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namedSheetViews/namedSheetView1.xml" ContentType="application/vnd.ms-excel.namedsheetviews+xml"/>
  <Override PartName="/xl/comments3.xml" ContentType="application/vnd.openxmlformats-officedocument.spreadsheetml.comments+xml"/>
  <Override PartName="/xl/namedSheetViews/namedSheetView2.xml" ContentType="application/vnd.ms-excel.namedsheetview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data\"/>
    </mc:Choice>
  </mc:AlternateContent>
  <xr:revisionPtr revIDLastSave="0" documentId="13_ncr:1_{29E00F4C-1D63-4DEA-B38C-79DEAA08DB9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I" sheetId="187" r:id="rId1"/>
    <sheet name="OI" sheetId="188" r:id="rId2"/>
    <sheet name="REPORT" sheetId="199" r:id="rId3"/>
    <sheet name="TRK LIST" sheetId="190" r:id="rId4"/>
    <sheet name="Delivery Count" sheetId="198" r:id="rId5"/>
    <sheet name="OTHER" sheetId="191" r:id="rId6"/>
    <sheet name="EGLV FEES" sheetId="192" r:id="rId7"/>
    <sheet name="PMS" sheetId="193" r:id="rId8"/>
    <sheet name="원자재 규격 정보" sheetId="200" r:id="rId9"/>
    <sheet name="Demurrage" sheetId="194" r:id="rId10"/>
    <sheet name="부자재 물품 SPEC" sheetId="195" r:id="rId11"/>
    <sheet name="구매 담당 리스트" sheetId="196" r:id="rId12"/>
  </sheets>
  <definedNames>
    <definedName name="_xlnm._FilterDatabase" localSheetId="0" hidden="1">AI!$A$1:$U$384</definedName>
    <definedName name="_xlnm._FilterDatabase" localSheetId="1" hidden="1">OI!$A$2:$W$962</definedName>
    <definedName name="_xlnm._FilterDatabase" localSheetId="5" hidden="1">OTHER!$A$2:$R$3</definedName>
    <definedName name="_xlnm._FilterDatabase" localSheetId="7" hidden="1">PMS!$A$15:$M$99</definedName>
    <definedName name="HOLD_FOR_NEXT" localSheetId="4">'Delivery Count'!#REF!</definedName>
    <definedName name="HOLD_FOR_NEXT">#REF!</definedName>
    <definedName name="_xlnm.Print_Area" localSheetId="8">'원자재 규격 정보'!$B$1:$T$52</definedName>
    <definedName name="WHAT" localSheetId="4">'Delivery Count'!#REF!</definedName>
    <definedName name="WHA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4" i="199" l="1"/>
  <c r="H14" i="199"/>
  <c r="I14" i="199"/>
  <c r="J14" i="199"/>
  <c r="G13" i="199"/>
  <c r="H13" i="199"/>
  <c r="I13" i="199"/>
  <c r="J13" i="199"/>
  <c r="G9" i="199"/>
  <c r="H9" i="199"/>
  <c r="I9" i="199"/>
  <c r="J9" i="199"/>
  <c r="G12" i="199"/>
  <c r="H12" i="199"/>
  <c r="I12" i="199"/>
  <c r="J12" i="199"/>
  <c r="I75" i="192"/>
  <c r="I74" i="192"/>
  <c r="J3" i="190"/>
  <c r="G8" i="199"/>
  <c r="H8" i="199"/>
  <c r="I8" i="199"/>
  <c r="J8" i="199"/>
  <c r="G10" i="199"/>
  <c r="H10" i="199"/>
  <c r="I10" i="199"/>
  <c r="J10" i="199"/>
  <c r="G11" i="199"/>
  <c r="H11" i="199"/>
  <c r="I11" i="199"/>
  <c r="J11" i="199"/>
  <c r="J4" i="190"/>
  <c r="J5" i="199" l="1"/>
  <c r="I5" i="199"/>
  <c r="H5" i="199"/>
  <c r="G5" i="199"/>
  <c r="G36" i="199"/>
  <c r="G37" i="199"/>
  <c r="G38" i="199"/>
  <c r="G39" i="199"/>
  <c r="G40" i="199"/>
  <c r="J20" i="199"/>
  <c r="J21" i="199"/>
  <c r="J22" i="199"/>
  <c r="J23" i="199"/>
  <c r="J24" i="199"/>
  <c r="J25" i="199"/>
  <c r="J26" i="199"/>
  <c r="J27" i="199"/>
  <c r="J28" i="199"/>
  <c r="J29" i="199"/>
  <c r="J30" i="199"/>
  <c r="J31" i="199"/>
  <c r="J32" i="199"/>
  <c r="J33" i="199"/>
  <c r="J34" i="199"/>
  <c r="J35" i="199"/>
  <c r="J36" i="199"/>
  <c r="J37" i="199"/>
  <c r="J38" i="199"/>
  <c r="J39" i="199"/>
  <c r="J40" i="199"/>
  <c r="J41" i="199"/>
  <c r="J42" i="199"/>
  <c r="J43" i="199"/>
  <c r="J44" i="199"/>
  <c r="J45" i="199"/>
  <c r="J46" i="199"/>
  <c r="J47" i="199"/>
  <c r="J48" i="199"/>
  <c r="J49" i="199"/>
  <c r="J50" i="199"/>
  <c r="J51" i="199"/>
  <c r="J52" i="199"/>
  <c r="J53" i="199"/>
  <c r="J54" i="199"/>
  <c r="J55" i="199"/>
  <c r="J56" i="199"/>
  <c r="J57" i="199"/>
  <c r="J58" i="199"/>
  <c r="J59" i="199"/>
  <c r="J60" i="199"/>
  <c r="J61" i="199"/>
  <c r="J62" i="199"/>
  <c r="I20" i="199"/>
  <c r="I21" i="199"/>
  <c r="I22" i="199"/>
  <c r="I23" i="199"/>
  <c r="I24" i="199"/>
  <c r="I25" i="199"/>
  <c r="I26" i="199"/>
  <c r="I27" i="199"/>
  <c r="I28" i="199"/>
  <c r="I29" i="199"/>
  <c r="I30" i="199"/>
  <c r="I31" i="199"/>
  <c r="I32" i="199"/>
  <c r="I33" i="199"/>
  <c r="I34" i="199"/>
  <c r="I35" i="199"/>
  <c r="I36" i="199"/>
  <c r="I37" i="199"/>
  <c r="I38" i="199"/>
  <c r="I39" i="199"/>
  <c r="I40" i="199"/>
  <c r="I41" i="199"/>
  <c r="I42" i="199"/>
  <c r="I43" i="199"/>
  <c r="I44" i="199"/>
  <c r="I45" i="199"/>
  <c r="I46" i="199"/>
  <c r="I47" i="199"/>
  <c r="I48" i="199"/>
  <c r="I49" i="199"/>
  <c r="I50" i="199"/>
  <c r="I51" i="199"/>
  <c r="I52" i="199"/>
  <c r="I53" i="199"/>
  <c r="I54" i="199"/>
  <c r="I55" i="199"/>
  <c r="I56" i="199"/>
  <c r="I57" i="199"/>
  <c r="I58" i="199"/>
  <c r="I59" i="199"/>
  <c r="I60" i="199"/>
  <c r="I61" i="199"/>
  <c r="I62" i="199"/>
  <c r="H20" i="199"/>
  <c r="H21" i="199"/>
  <c r="H22" i="199"/>
  <c r="H23" i="199"/>
  <c r="H24" i="199"/>
  <c r="H25" i="199"/>
  <c r="H26" i="199"/>
  <c r="H27" i="199"/>
  <c r="H28" i="199"/>
  <c r="H29" i="199"/>
  <c r="H30" i="199"/>
  <c r="H31" i="199"/>
  <c r="H32" i="199"/>
  <c r="H33" i="199"/>
  <c r="H34" i="199"/>
  <c r="H35" i="199"/>
  <c r="H36" i="199"/>
  <c r="H37" i="199"/>
  <c r="H38" i="199"/>
  <c r="H39" i="199"/>
  <c r="H40" i="199"/>
  <c r="H41" i="199"/>
  <c r="H42" i="199"/>
  <c r="H43" i="199"/>
  <c r="H44" i="199"/>
  <c r="H45" i="199"/>
  <c r="H46" i="199"/>
  <c r="H47" i="199"/>
  <c r="H48" i="199"/>
  <c r="H49" i="199"/>
  <c r="H50" i="199"/>
  <c r="H51" i="199"/>
  <c r="H52" i="199"/>
  <c r="H53" i="199"/>
  <c r="H54" i="199"/>
  <c r="H55" i="199"/>
  <c r="H56" i="199"/>
  <c r="H57" i="199"/>
  <c r="H58" i="199"/>
  <c r="H59" i="199"/>
  <c r="H60" i="199"/>
  <c r="H61" i="199"/>
  <c r="H62" i="199"/>
  <c r="G20" i="199"/>
  <c r="G21" i="199"/>
  <c r="G22" i="199"/>
  <c r="G23" i="199"/>
  <c r="G24" i="199"/>
  <c r="G25" i="199"/>
  <c r="G26" i="199"/>
  <c r="G27" i="199"/>
  <c r="G28" i="199"/>
  <c r="G29" i="199"/>
  <c r="G30" i="199"/>
  <c r="G31" i="199"/>
  <c r="G32" i="199"/>
  <c r="G33" i="199"/>
  <c r="G34" i="199"/>
  <c r="G35" i="199"/>
  <c r="G41" i="199"/>
  <c r="G42" i="199"/>
  <c r="G43" i="199"/>
  <c r="G44" i="199"/>
  <c r="G45" i="199"/>
  <c r="G46" i="199"/>
  <c r="G47" i="199"/>
  <c r="G48" i="199"/>
  <c r="G49" i="199"/>
  <c r="G50" i="199"/>
  <c r="G51" i="199"/>
  <c r="G52" i="199"/>
  <c r="G53" i="199"/>
  <c r="G54" i="199"/>
  <c r="G55" i="199"/>
  <c r="G56" i="199"/>
  <c r="G57" i="199"/>
  <c r="G58" i="199"/>
  <c r="G59" i="199"/>
  <c r="G60" i="199"/>
  <c r="G61" i="199"/>
  <c r="G62" i="199"/>
  <c r="J6" i="190"/>
  <c r="J7" i="190"/>
  <c r="J8" i="190"/>
  <c r="J9" i="190"/>
  <c r="J10" i="190"/>
  <c r="J11" i="190"/>
  <c r="J12" i="190"/>
  <c r="J13" i="190"/>
  <c r="J14" i="190"/>
  <c r="J15" i="190"/>
  <c r="J16" i="190"/>
  <c r="J17" i="190"/>
  <c r="J18" i="190"/>
  <c r="J19" i="190"/>
  <c r="J20" i="190"/>
  <c r="J21" i="190"/>
  <c r="J22" i="190"/>
  <c r="J5" i="190"/>
  <c r="GD4" i="198"/>
  <c r="GC4" i="198"/>
  <c r="GB4" i="198"/>
  <c r="GA4" i="198"/>
  <c r="FZ4" i="198"/>
  <c r="FY4" i="198"/>
  <c r="FX4" i="198"/>
  <c r="FW4" i="198"/>
  <c r="FV4" i="198"/>
  <c r="FU4" i="198"/>
  <c r="FT4" i="198"/>
  <c r="FS4" i="198"/>
  <c r="FR4" i="198"/>
  <c r="FQ4" i="198"/>
  <c r="FP4" i="198"/>
  <c r="FO4" i="198"/>
  <c r="FN4" i="198"/>
  <c r="FM4" i="198"/>
  <c r="FL4" i="198"/>
  <c r="FK4" i="198"/>
  <c r="FJ4" i="198"/>
  <c r="FI4" i="198"/>
  <c r="FH4" i="198"/>
  <c r="FG4" i="198"/>
  <c r="FF4" i="198"/>
  <c r="FE4" i="198"/>
  <c r="FD4" i="198"/>
  <c r="FC4" i="198"/>
  <c r="FB4" i="198"/>
  <c r="FA4" i="198"/>
  <c r="EZ4" i="198"/>
  <c r="EY4" i="198"/>
  <c r="EX4" i="198"/>
  <c r="EW4" i="198"/>
  <c r="EV4" i="198"/>
  <c r="EU4" i="198"/>
  <c r="ET4" i="198"/>
  <c r="ES4" i="198"/>
  <c r="ER4" i="198"/>
  <c r="EQ4" i="198"/>
  <c r="EP4" i="198"/>
  <c r="EO4" i="198"/>
  <c r="EN4" i="198"/>
  <c r="EM4" i="198"/>
  <c r="EL4" i="198"/>
  <c r="EK4" i="198"/>
  <c r="EJ4" i="198"/>
  <c r="EI4" i="198"/>
  <c r="EH4" i="198"/>
  <c r="EG4" i="198"/>
  <c r="EF4" i="198"/>
  <c r="EE4" i="198"/>
  <c r="ED4" i="198"/>
  <c r="EC4" i="198"/>
  <c r="EB4" i="198"/>
  <c r="EA4" i="198"/>
  <c r="DZ4" i="198"/>
  <c r="DY4" i="198"/>
  <c r="DX4" i="198"/>
  <c r="DW4" i="198"/>
  <c r="DV4" i="198"/>
  <c r="DU4" i="198"/>
  <c r="DT4" i="198"/>
  <c r="DS4" i="198"/>
  <c r="DR4" i="198"/>
  <c r="DQ4" i="198"/>
  <c r="DP4" i="198"/>
  <c r="DO4" i="198"/>
  <c r="DN4" i="198"/>
  <c r="DM4" i="198"/>
  <c r="DL4" i="198"/>
  <c r="DK4" i="198"/>
  <c r="DJ4" i="198"/>
  <c r="DI4" i="198"/>
  <c r="DH4" i="198"/>
  <c r="DG4" i="198"/>
  <c r="DF4" i="198"/>
  <c r="DE4" i="198"/>
  <c r="DD4" i="198"/>
  <c r="DC4" i="198"/>
  <c r="DB4" i="198"/>
  <c r="DA4" i="198"/>
  <c r="CZ4" i="198"/>
  <c r="CY4" i="198"/>
  <c r="CX4" i="198"/>
  <c r="CW4" i="198"/>
  <c r="CV4" i="198"/>
  <c r="CU4" i="198"/>
  <c r="CT4" i="198"/>
  <c r="CS4" i="198"/>
  <c r="CR4" i="198"/>
  <c r="CQ4" i="198"/>
  <c r="CP4" i="198"/>
  <c r="CO4" i="198"/>
  <c r="CN4" i="198"/>
  <c r="CM4" i="198"/>
  <c r="CL4" i="198"/>
  <c r="CK4" i="198"/>
  <c r="CJ4" i="198"/>
  <c r="CI4" i="198"/>
  <c r="CH4" i="198"/>
  <c r="CG4" i="198"/>
  <c r="CF4" i="198"/>
  <c r="CE4" i="198"/>
  <c r="CD4" i="198"/>
  <c r="CC4" i="198"/>
  <c r="CB4" i="198"/>
  <c r="CA4" i="198"/>
  <c r="BZ4" i="198"/>
  <c r="BY4" i="198"/>
  <c r="BX4" i="198"/>
  <c r="BW4" i="198"/>
  <c r="BV4" i="198"/>
  <c r="BU4" i="198"/>
  <c r="BT4" i="198"/>
  <c r="BS4" i="198"/>
  <c r="BR4" i="198"/>
  <c r="BQ4" i="198"/>
  <c r="BP4" i="198"/>
  <c r="BO4" i="198"/>
  <c r="BN4" i="198"/>
  <c r="BM4" i="198"/>
  <c r="BL4" i="198"/>
  <c r="BK4" i="198"/>
  <c r="BJ4" i="198"/>
  <c r="BI4" i="198"/>
  <c r="BH4" i="198"/>
  <c r="BG4" i="198"/>
  <c r="BF4" i="198"/>
  <c r="BE4" i="198"/>
  <c r="BD4" i="198"/>
  <c r="BC4" i="198"/>
  <c r="BB4" i="198"/>
  <c r="BA4" i="198"/>
  <c r="AZ4" i="198"/>
  <c r="AY4" i="198"/>
  <c r="AX4" i="198"/>
  <c r="AW4" i="198"/>
  <c r="AV4" i="198"/>
  <c r="AU4" i="198"/>
  <c r="AT4" i="198"/>
  <c r="AS4" i="198"/>
  <c r="AR4" i="198"/>
  <c r="AQ4" i="198"/>
  <c r="AP4" i="198"/>
  <c r="AO4" i="198"/>
  <c r="AN4" i="198"/>
  <c r="AM4" i="198"/>
  <c r="AL4" i="198"/>
  <c r="AK4" i="198"/>
  <c r="AJ4" i="198"/>
  <c r="AI4" i="198"/>
  <c r="AH4" i="198"/>
  <c r="AG4" i="198"/>
  <c r="AF4" i="198"/>
  <c r="AE4" i="198"/>
  <c r="AD4" i="198"/>
  <c r="AC4" i="198"/>
  <c r="AB4" i="198"/>
  <c r="AA4" i="198"/>
  <c r="Z4" i="198"/>
  <c r="Y4" i="198"/>
  <c r="X4" i="198"/>
  <c r="W4" i="198"/>
  <c r="V4" i="198"/>
  <c r="U4" i="198"/>
  <c r="T4" i="198"/>
  <c r="S4" i="198"/>
  <c r="R4" i="198"/>
  <c r="Q4" i="198"/>
  <c r="P4" i="198"/>
  <c r="O4" i="198"/>
  <c r="N4" i="198"/>
  <c r="M4" i="198"/>
  <c r="L4" i="198"/>
  <c r="K4" i="198"/>
  <c r="J4" i="198"/>
  <c r="I4" i="198"/>
  <c r="H4" i="198"/>
  <c r="G4" i="198"/>
  <c r="F4" i="198"/>
  <c r="E4" i="198"/>
  <c r="D4" i="198"/>
  <c r="C4" i="198"/>
  <c r="B4" i="198"/>
  <c r="GD3" i="198"/>
  <c r="GC3" i="198"/>
  <c r="GB3" i="198"/>
  <c r="GA3" i="198"/>
  <c r="FZ3" i="198"/>
  <c r="FY3" i="198"/>
  <c r="FX3" i="198"/>
  <c r="FW3" i="198"/>
  <c r="FV3" i="198"/>
  <c r="FU3" i="198"/>
  <c r="FT3" i="198"/>
  <c r="FS3" i="198"/>
  <c r="FR3" i="198"/>
  <c r="FQ3" i="198"/>
  <c r="FP3" i="198"/>
  <c r="FO3" i="198"/>
  <c r="FN3" i="198"/>
  <c r="FM3" i="198"/>
  <c r="FL3" i="198"/>
  <c r="FK3" i="198"/>
  <c r="FJ3" i="198"/>
  <c r="FI3" i="198"/>
  <c r="FH3" i="198"/>
  <c r="FG3" i="198"/>
  <c r="FF3" i="198"/>
  <c r="FE3" i="198"/>
  <c r="FD3" i="198"/>
  <c r="FC3" i="198"/>
  <c r="FB3" i="198"/>
  <c r="FA3" i="198"/>
  <c r="EZ3" i="198"/>
  <c r="EY3" i="198"/>
  <c r="EX3" i="198"/>
  <c r="EW3" i="198"/>
  <c r="EV3" i="198"/>
  <c r="EU3" i="198"/>
  <c r="ET3" i="198"/>
  <c r="ES3" i="198"/>
  <c r="ER3" i="198"/>
  <c r="EQ3" i="198"/>
  <c r="EP3" i="198"/>
  <c r="EO3" i="198"/>
  <c r="EN3" i="198"/>
  <c r="EM3" i="198"/>
  <c r="EL3" i="198"/>
  <c r="EK3" i="198"/>
  <c r="EJ3" i="198"/>
  <c r="EI3" i="198"/>
  <c r="EH3" i="198"/>
  <c r="EG3" i="198"/>
  <c r="EF3" i="198"/>
  <c r="EE3" i="198"/>
  <c r="ED3" i="198"/>
  <c r="EC3" i="198"/>
  <c r="EB3" i="198"/>
  <c r="EA3" i="198"/>
  <c r="DZ3" i="198"/>
  <c r="DY3" i="198"/>
  <c r="DX3" i="198"/>
  <c r="DW3" i="198"/>
  <c r="DV3" i="198"/>
  <c r="DU3" i="198"/>
  <c r="DT3" i="198"/>
  <c r="DS3" i="198"/>
  <c r="DR3" i="198"/>
  <c r="DQ3" i="198"/>
  <c r="DP3" i="198"/>
  <c r="DO3" i="198"/>
  <c r="DN3" i="198"/>
  <c r="DM3" i="198"/>
  <c r="DL3" i="198"/>
  <c r="DK3" i="198"/>
  <c r="DJ3" i="198"/>
  <c r="DI3" i="198"/>
  <c r="DH3" i="198"/>
  <c r="DG3" i="198"/>
  <c r="DF3" i="198"/>
  <c r="DE3" i="198"/>
  <c r="DD3" i="198"/>
  <c r="DC3" i="198"/>
  <c r="DB3" i="198"/>
  <c r="DA3" i="198"/>
  <c r="CZ3" i="198"/>
  <c r="CY3" i="198"/>
  <c r="CX3" i="198"/>
  <c r="CW3" i="198"/>
  <c r="CV3" i="198"/>
  <c r="CU3" i="198"/>
  <c r="CT3" i="198"/>
  <c r="CS3" i="198"/>
  <c r="CR3" i="198"/>
  <c r="CQ3" i="198"/>
  <c r="CP3" i="198"/>
  <c r="CO3" i="198"/>
  <c r="CN3" i="198"/>
  <c r="CM3" i="198"/>
  <c r="CL3" i="198"/>
  <c r="CK3" i="198"/>
  <c r="CJ3" i="198"/>
  <c r="CI3" i="198"/>
  <c r="CH3" i="198"/>
  <c r="CG3" i="198"/>
  <c r="CF3" i="198"/>
  <c r="CE3" i="198"/>
  <c r="CD3" i="198"/>
  <c r="CC3" i="198"/>
  <c r="CB3" i="198"/>
  <c r="CA3" i="198"/>
  <c r="BZ3" i="198"/>
  <c r="BY3" i="198"/>
  <c r="BX3" i="198"/>
  <c r="BW3" i="198"/>
  <c r="BV3" i="198"/>
  <c r="BU3" i="198"/>
  <c r="BT3" i="198"/>
  <c r="BS3" i="198"/>
  <c r="BR3" i="198"/>
  <c r="BQ3" i="198"/>
  <c r="BP3" i="198"/>
  <c r="BO3" i="198"/>
  <c r="BN3" i="198"/>
  <c r="BM3" i="198"/>
  <c r="BL3" i="198"/>
  <c r="BK3" i="198"/>
  <c r="BJ3" i="198"/>
  <c r="BI3" i="198"/>
  <c r="BH3" i="198"/>
  <c r="BG3" i="198"/>
  <c r="BF3" i="198"/>
  <c r="BE3" i="198"/>
  <c r="BD3" i="198"/>
  <c r="BC3" i="198"/>
  <c r="BB3" i="198"/>
  <c r="BA3" i="198"/>
  <c r="AZ3" i="198"/>
  <c r="AY3" i="198"/>
  <c r="AX3" i="198"/>
  <c r="AW3" i="198"/>
  <c r="AV3" i="198"/>
  <c r="AU3" i="198"/>
  <c r="AT3" i="198"/>
  <c r="AS3" i="198"/>
  <c r="AR3" i="198"/>
  <c r="AQ3" i="198"/>
  <c r="AP3" i="198"/>
  <c r="AO3" i="198"/>
  <c r="AN3" i="198"/>
  <c r="AM3" i="198"/>
  <c r="AL3" i="198"/>
  <c r="AK3" i="198"/>
  <c r="AJ3" i="198"/>
  <c r="AI3" i="198"/>
  <c r="AH3" i="198"/>
  <c r="AG3" i="198"/>
  <c r="AF3" i="198"/>
  <c r="AE3" i="198"/>
  <c r="AD3" i="198"/>
  <c r="AC3" i="198"/>
  <c r="AB3" i="198"/>
  <c r="AA3" i="198"/>
  <c r="Z3" i="198"/>
  <c r="Y3" i="198"/>
  <c r="X3" i="198"/>
  <c r="W3" i="198"/>
  <c r="V3" i="198"/>
  <c r="U3" i="198"/>
  <c r="T3" i="198"/>
  <c r="S3" i="198"/>
  <c r="R3" i="198"/>
  <c r="Q3" i="198"/>
  <c r="P3" i="198"/>
  <c r="O3" i="198"/>
  <c r="N3" i="198"/>
  <c r="M3" i="198"/>
  <c r="L3" i="198"/>
  <c r="K3" i="198"/>
  <c r="J3" i="198"/>
  <c r="I3" i="198"/>
  <c r="H3" i="198"/>
  <c r="G3" i="198"/>
  <c r="F3" i="198"/>
  <c r="E3" i="198"/>
  <c r="D3" i="198"/>
  <c r="C3" i="198"/>
  <c r="B3" i="198"/>
  <c r="GD2" i="198"/>
  <c r="GC2" i="198"/>
  <c r="GB2" i="198"/>
  <c r="GA2" i="198"/>
  <c r="FZ2" i="198"/>
  <c r="FY2" i="198"/>
  <c r="FX2" i="198"/>
  <c r="FW2" i="198"/>
  <c r="FV2" i="198"/>
  <c r="FU2" i="198"/>
  <c r="FT2" i="198"/>
  <c r="FS2" i="198"/>
  <c r="FR2" i="198"/>
  <c r="FQ2" i="198"/>
  <c r="FP2" i="198"/>
  <c r="FO2" i="198"/>
  <c r="FN2" i="198"/>
  <c r="FM2" i="198"/>
  <c r="FL2" i="198"/>
  <c r="FK2" i="198"/>
  <c r="FJ2" i="198"/>
  <c r="FI2" i="198"/>
  <c r="FH2" i="198"/>
  <c r="FG2" i="198"/>
  <c r="FF2" i="198"/>
  <c r="FE2" i="198"/>
  <c r="FD2" i="198"/>
  <c r="FC2" i="198"/>
  <c r="FB2" i="198"/>
  <c r="FA2" i="198"/>
  <c r="EZ2" i="198"/>
  <c r="EY2" i="198"/>
  <c r="EX2" i="198"/>
  <c r="EW2" i="198"/>
  <c r="EV2" i="198"/>
  <c r="EU2" i="198"/>
  <c r="ET2" i="198"/>
  <c r="ES2" i="198"/>
  <c r="ER2" i="198"/>
  <c r="EQ2" i="198"/>
  <c r="EP2" i="198"/>
  <c r="EO2" i="198"/>
  <c r="EN2" i="198"/>
  <c r="EM2" i="198"/>
  <c r="EL2" i="198"/>
  <c r="EK2" i="198"/>
  <c r="EJ2" i="198"/>
  <c r="EI2" i="198"/>
  <c r="EH2" i="198"/>
  <c r="EG2" i="198"/>
  <c r="EF2" i="198"/>
  <c r="EE2" i="198"/>
  <c r="ED2" i="198"/>
  <c r="EC2" i="198"/>
  <c r="EB2" i="198"/>
  <c r="EA2" i="198"/>
  <c r="DZ2" i="198"/>
  <c r="DY2" i="198"/>
  <c r="DX2" i="198"/>
  <c r="DW2" i="198"/>
  <c r="DV2" i="198"/>
  <c r="DU2" i="198"/>
  <c r="DT2" i="198"/>
  <c r="DS2" i="198"/>
  <c r="DR2" i="198"/>
  <c r="DQ2" i="198"/>
  <c r="DP2" i="198"/>
  <c r="DO2" i="198"/>
  <c r="DN2" i="198"/>
  <c r="DM2" i="198"/>
  <c r="DL2" i="198"/>
  <c r="DK2" i="198"/>
  <c r="DJ2" i="198"/>
  <c r="DI2" i="198"/>
  <c r="DH2" i="198"/>
  <c r="DG2" i="198"/>
  <c r="DF2" i="198"/>
  <c r="DE2" i="198"/>
  <c r="DD2" i="198"/>
  <c r="DC2" i="198"/>
  <c r="DB2" i="198"/>
  <c r="DA2" i="198"/>
  <c r="CZ2" i="198"/>
  <c r="CY2" i="198"/>
  <c r="CX2" i="198"/>
  <c r="CW2" i="198"/>
  <c r="CV2" i="198"/>
  <c r="CU2" i="198"/>
  <c r="CT2" i="198"/>
  <c r="CS2" i="198"/>
  <c r="CR2" i="198"/>
  <c r="CQ2" i="198"/>
  <c r="CP2" i="198"/>
  <c r="CO2" i="198"/>
  <c r="CN2" i="198"/>
  <c r="CM2" i="198"/>
  <c r="CL2" i="198"/>
  <c r="CK2" i="198"/>
  <c r="CJ2" i="198"/>
  <c r="CI2" i="198"/>
  <c r="CH2" i="198"/>
  <c r="CG2" i="198"/>
  <c r="CF2" i="198"/>
  <c r="CE2" i="198"/>
  <c r="CD2" i="198"/>
  <c r="CC2" i="198"/>
  <c r="CB2" i="198"/>
  <c r="CA2" i="198"/>
  <c r="BZ2" i="198"/>
  <c r="BY2" i="198"/>
  <c r="BX2" i="198"/>
  <c r="BW2" i="198"/>
  <c r="BV2" i="198"/>
  <c r="BU2" i="198"/>
  <c r="BT2" i="198"/>
  <c r="BS2" i="198"/>
  <c r="BR2" i="198"/>
  <c r="BQ2" i="198"/>
  <c r="BP2" i="198"/>
  <c r="BO2" i="198"/>
  <c r="BN2" i="198"/>
  <c r="BM2" i="198"/>
  <c r="BL2" i="198"/>
  <c r="BK2" i="198"/>
  <c r="BJ2" i="198"/>
  <c r="BI2" i="198"/>
  <c r="BH2" i="198"/>
  <c r="BG2" i="198"/>
  <c r="BF2" i="198"/>
  <c r="BE2" i="198"/>
  <c r="BD2" i="198"/>
  <c r="BC2" i="198"/>
  <c r="BB2" i="198"/>
  <c r="BA2" i="198"/>
  <c r="AZ2" i="198"/>
  <c r="AY2" i="198"/>
  <c r="AX2" i="198"/>
  <c r="AW2" i="198"/>
  <c r="AV2" i="198"/>
  <c r="AU2" i="198"/>
  <c r="AT2" i="198"/>
  <c r="AS2" i="198"/>
  <c r="AR2" i="198"/>
  <c r="AQ2" i="198"/>
  <c r="AP2" i="198"/>
  <c r="AO2" i="198"/>
  <c r="AN2" i="198"/>
  <c r="AM2" i="198"/>
  <c r="AL2" i="198"/>
  <c r="AK2" i="198"/>
  <c r="AJ2" i="198"/>
  <c r="AI2" i="198"/>
  <c r="AH2" i="198"/>
  <c r="AG2" i="198"/>
  <c r="AF2" i="198"/>
  <c r="AE2" i="198"/>
  <c r="AD2" i="198"/>
  <c r="AC2" i="198"/>
  <c r="AB2" i="198"/>
  <c r="AA2" i="198"/>
  <c r="Z2" i="198"/>
  <c r="Y2" i="198"/>
  <c r="X2" i="198"/>
  <c r="W2" i="198"/>
  <c r="V2" i="198"/>
  <c r="U2" i="198"/>
  <c r="T2" i="198"/>
  <c r="S2" i="198"/>
  <c r="R2" i="198"/>
  <c r="Q2" i="198"/>
  <c r="P2" i="198"/>
  <c r="O2" i="198"/>
  <c r="N2" i="198"/>
  <c r="M2" i="198"/>
  <c r="L2" i="198"/>
  <c r="K2" i="198"/>
  <c r="J2" i="198"/>
  <c r="I2" i="198"/>
  <c r="H2" i="198"/>
  <c r="G2" i="198"/>
  <c r="F2" i="198"/>
  <c r="E2" i="198"/>
  <c r="D2" i="198"/>
  <c r="C2" i="198"/>
  <c r="B2" i="198"/>
  <c r="J19" i="199"/>
  <c r="I19" i="199"/>
  <c r="H19" i="199"/>
  <c r="G19" i="199"/>
  <c r="J4" i="199"/>
  <c r="I4" i="199"/>
  <c r="H4" i="199"/>
  <c r="G4" i="199"/>
  <c r="J27" i="190"/>
  <c r="J28" i="190"/>
  <c r="J29" i="190"/>
  <c r="J30" i="190"/>
  <c r="J31" i="190"/>
  <c r="J32" i="190"/>
  <c r="J33" i="190"/>
  <c r="J34" i="190"/>
  <c r="J35" i="190"/>
  <c r="J36" i="190"/>
  <c r="T9" i="194"/>
  <c r="L84" i="193"/>
  <c r="L83" i="193"/>
  <c r="L82" i="193"/>
  <c r="L81" i="193"/>
  <c r="L80" i="193"/>
  <c r="L79" i="193"/>
  <c r="L76" i="193"/>
  <c r="L73" i="193"/>
  <c r="L72" i="193"/>
  <c r="L71" i="193"/>
  <c r="L70" i="193"/>
  <c r="L69" i="193"/>
  <c r="L68" i="193"/>
  <c r="L67" i="193"/>
  <c r="L66" i="193"/>
  <c r="L64" i="193"/>
  <c r="L51" i="193"/>
  <c r="L49" i="193"/>
  <c r="L47" i="193"/>
  <c r="L46" i="193"/>
  <c r="L41" i="193"/>
  <c r="L40" i="193"/>
  <c r="L36" i="193"/>
  <c r="L35" i="193"/>
  <c r="L33" i="193"/>
  <c r="L32" i="193"/>
  <c r="L31" i="193"/>
  <c r="L24" i="193"/>
  <c r="L23" i="193"/>
  <c r="L22" i="193"/>
  <c r="L19" i="193"/>
  <c r="I73" i="192"/>
  <c r="I72" i="192"/>
  <c r="I71" i="192"/>
  <c r="I70" i="192"/>
  <c r="I69" i="192"/>
  <c r="I68" i="192"/>
  <c r="I67" i="192"/>
  <c r="I66" i="192"/>
  <c r="I65" i="192"/>
  <c r="I64" i="192"/>
  <c r="I63" i="192"/>
  <c r="I62" i="192"/>
  <c r="I61" i="192"/>
  <c r="I60" i="192"/>
  <c r="I59" i="192"/>
  <c r="I58" i="192"/>
  <c r="I57" i="192"/>
  <c r="I56" i="192"/>
  <c r="I55" i="192"/>
  <c r="I54" i="192"/>
  <c r="I53" i="192"/>
  <c r="I52" i="192"/>
  <c r="I51" i="192"/>
  <c r="I50" i="192"/>
  <c r="I49" i="192"/>
  <c r="I48" i="192"/>
  <c r="I47" i="192"/>
  <c r="I46" i="192"/>
  <c r="I45" i="192"/>
  <c r="I44" i="192"/>
  <c r="I43" i="192"/>
  <c r="I42" i="192"/>
  <c r="I41" i="192"/>
  <c r="I40" i="192"/>
  <c r="I39" i="192"/>
  <c r="I38" i="192"/>
  <c r="I37" i="192"/>
  <c r="I36" i="192"/>
  <c r="I35" i="192"/>
  <c r="I34" i="192"/>
  <c r="I33" i="192"/>
  <c r="I32" i="192"/>
  <c r="I31" i="192"/>
  <c r="I30" i="192"/>
  <c r="I29" i="192"/>
  <c r="I28" i="192"/>
  <c r="I27" i="192"/>
  <c r="I26" i="192"/>
  <c r="I25" i="192"/>
  <c r="I24" i="192"/>
  <c r="I23" i="192"/>
  <c r="I22" i="192"/>
  <c r="I21" i="192"/>
  <c r="I20" i="192"/>
  <c r="I19" i="192"/>
  <c r="I18" i="192"/>
  <c r="I17" i="192"/>
  <c r="I16" i="192"/>
  <c r="I15" i="192"/>
  <c r="I14" i="192"/>
  <c r="I13" i="192"/>
  <c r="I12" i="192"/>
  <c r="I11" i="192"/>
  <c r="I10" i="192"/>
  <c r="I9" i="192"/>
  <c r="I8" i="192"/>
  <c r="I7" i="192"/>
  <c r="I6" i="192"/>
  <c r="I5" i="192"/>
  <c r="I4" i="192"/>
  <c r="I3" i="192"/>
  <c r="A1" i="190"/>
  <c r="R175" i="188"/>
  <c r="R174" i="188"/>
  <c r="R173" i="188"/>
  <c r="L113" i="188"/>
  <c r="R44" i="188"/>
  <c r="R43" i="188"/>
  <c r="J5" i="198" l="1"/>
  <c r="Z5" i="198"/>
  <c r="AP5" i="198"/>
  <c r="BF5" i="198"/>
  <c r="BV5" i="198"/>
  <c r="CL5" i="198"/>
  <c r="DB5" i="198"/>
  <c r="DR5" i="198"/>
  <c r="EH5" i="198"/>
  <c r="EX5" i="198"/>
  <c r="FN5" i="198"/>
  <c r="GD5" i="198"/>
  <c r="FY5" i="198"/>
  <c r="EJ5" i="198"/>
  <c r="EQ5" i="198"/>
  <c r="FT5" i="198"/>
  <c r="CO5" i="198"/>
  <c r="AG5" i="198"/>
  <c r="AW5" i="198"/>
  <c r="DY5" i="198"/>
  <c r="GA5" i="198"/>
  <c r="ES5" i="198"/>
  <c r="W5" i="198"/>
  <c r="BC5" i="198"/>
  <c r="BS5" i="198"/>
  <c r="CI5" i="198"/>
  <c r="CY5" i="198"/>
  <c r="DO5" i="198"/>
  <c r="EE5" i="198"/>
  <c r="FK5" i="198"/>
  <c r="G5" i="198"/>
  <c r="AM5" i="198"/>
  <c r="DV5" i="198"/>
  <c r="EL5" i="198"/>
  <c r="FB5" i="198"/>
  <c r="FR5" i="198"/>
  <c r="BO5" i="198"/>
  <c r="CE5" i="198"/>
  <c r="CU5" i="198"/>
  <c r="EA5" i="198"/>
  <c r="FG5" i="198"/>
  <c r="FW5" i="198"/>
  <c r="L5" i="198"/>
  <c r="AB5" i="198"/>
  <c r="AR5" i="198"/>
  <c r="BH5" i="198"/>
  <c r="BX5" i="198"/>
  <c r="CN5" i="198"/>
  <c r="DD5" i="198"/>
  <c r="DT5" i="198"/>
  <c r="EZ5" i="198"/>
  <c r="FP5" i="198"/>
  <c r="DH5" i="198"/>
  <c r="DX5" i="198"/>
  <c r="EN5" i="198"/>
  <c r="FD5" i="198"/>
  <c r="EB5" i="198"/>
  <c r="DL5" i="198"/>
  <c r="ER5" i="198"/>
  <c r="FX5" i="198"/>
  <c r="CV5" i="198"/>
  <c r="FH5" i="198"/>
  <c r="EU5" i="198"/>
  <c r="AA5" i="198"/>
  <c r="BG5" i="198"/>
  <c r="CM5" i="198"/>
  <c r="DC5" i="198"/>
  <c r="DS5" i="198"/>
  <c r="EI5" i="198"/>
  <c r="EY5" i="198"/>
  <c r="FO5" i="198"/>
  <c r="EP5" i="198"/>
  <c r="FF5" i="198"/>
  <c r="FV5" i="198"/>
  <c r="AO5" i="198"/>
  <c r="AQ5" i="198"/>
  <c r="BW5" i="198"/>
  <c r="K5" i="198"/>
  <c r="U5" i="198"/>
  <c r="BA5" i="198"/>
  <c r="BQ5" i="198"/>
  <c r="CG5" i="198"/>
  <c r="CW5" i="198"/>
  <c r="EC5" i="198"/>
  <c r="EV5" i="198"/>
  <c r="B5" i="198"/>
  <c r="R5" i="198"/>
  <c r="AH5" i="198"/>
  <c r="AX5" i="198"/>
  <c r="BN5" i="198"/>
  <c r="CD5" i="198"/>
  <c r="CT5" i="198"/>
  <c r="DJ5" i="198"/>
  <c r="DZ5" i="198"/>
  <c r="ET5" i="198"/>
  <c r="I5" i="198"/>
  <c r="Y5" i="198"/>
  <c r="DA5" i="198"/>
  <c r="DQ5" i="198"/>
  <c r="EG5" i="198"/>
  <c r="EW5" i="198"/>
  <c r="FM5" i="198"/>
  <c r="GC5" i="198"/>
  <c r="BD5" i="198"/>
  <c r="CJ5" i="198"/>
  <c r="S5" i="198"/>
  <c r="AI5" i="198"/>
  <c r="AY5" i="198"/>
  <c r="DK5" i="198"/>
  <c r="BI5" i="198"/>
  <c r="FC5" i="198"/>
  <c r="AK5" i="198"/>
  <c r="DM5" i="198"/>
  <c r="FI5" i="198"/>
  <c r="CZ5" i="198"/>
  <c r="DP5" i="198"/>
  <c r="FL5" i="198"/>
  <c r="GB5" i="198"/>
  <c r="EM5" i="198"/>
  <c r="FS5" i="198"/>
  <c r="H5" i="198"/>
  <c r="BE5" i="198"/>
  <c r="BU5" i="198"/>
  <c r="CK5" i="198"/>
  <c r="BT5" i="198"/>
  <c r="AE5" i="198"/>
  <c r="BK5" i="198"/>
  <c r="P5" i="198"/>
  <c r="CR5" i="198"/>
  <c r="CA5" i="198"/>
  <c r="CB5" i="198"/>
  <c r="AU5" i="198"/>
  <c r="AF5" i="198"/>
  <c r="O5" i="198"/>
  <c r="AV5" i="198"/>
  <c r="CQ5" i="198"/>
  <c r="BL5" i="198"/>
  <c r="D5" i="198"/>
  <c r="BP5" i="198"/>
  <c r="CF5" i="198"/>
  <c r="DW5" i="198"/>
  <c r="DG5" i="198"/>
  <c r="F5" i="198"/>
  <c r="V5" i="198"/>
  <c r="AL5" i="198"/>
  <c r="BB5" i="198"/>
  <c r="BR5" i="198"/>
  <c r="CH5" i="198"/>
  <c r="CX5" i="198"/>
  <c r="DN5" i="198"/>
  <c r="ED5" i="198"/>
  <c r="FJ5" i="198"/>
  <c r="FZ5" i="198"/>
  <c r="CP5" i="198"/>
  <c r="DI5" i="198"/>
  <c r="EO5" i="198"/>
  <c r="FE5" i="198"/>
  <c r="FU5" i="198"/>
  <c r="AN5" i="198"/>
  <c r="EF5" i="198"/>
  <c r="N5" i="198"/>
  <c r="AD5" i="198"/>
  <c r="AT5" i="198"/>
  <c r="BJ5" i="198"/>
  <c r="BZ5" i="198"/>
  <c r="DF5" i="198"/>
  <c r="E5" i="198"/>
  <c r="Q5" i="198"/>
  <c r="BM5" i="198"/>
  <c r="CC5" i="198"/>
  <c r="CS5" i="198"/>
  <c r="C5" i="198"/>
  <c r="M5" i="198"/>
  <c r="AC5" i="198"/>
  <c r="AS5" i="198"/>
  <c r="BY5" i="198"/>
  <c r="DE5" i="198"/>
  <c r="DU5" i="198"/>
  <c r="EK5" i="198"/>
  <c r="FA5" i="198"/>
  <c r="FQ5" i="198"/>
  <c r="T5" i="198"/>
  <c r="AJ5" i="198"/>
  <c r="AZ5" i="198"/>
  <c r="X5" i="1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Kim</author>
    <author>Pacific Global Logistics</author>
  </authors>
  <commentList>
    <comment ref="T10" authorId="0" shapeId="0" xr:uid="{70A51769-879F-48F8-8E1C-302BC1F6922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7/24 &gt; 7/26</t>
        </r>
      </text>
    </comment>
    <comment ref="H12" authorId="1" shapeId="0" xr:uid="{BF7D5B2E-808E-4471-88BA-DBCE70834066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290-00853A  1PLT/35BOX
290-00854A  1PLT/27BOX</t>
        </r>
      </text>
    </comment>
    <comment ref="I27" authorId="0" shapeId="0" xr:uid="{4CD61964-019F-4829-9088-A8A6E1D4AAD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Load #5</t>
        </r>
      </text>
    </comment>
    <comment ref="T30" authorId="0" shapeId="0" xr:uid="{04913091-3664-4580-8CE7-91641415531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8/10 &gt; 8/9</t>
        </r>
      </text>
    </comment>
    <comment ref="R31" authorId="0" shapeId="0" xr:uid="{8B861224-EAD6-4084-BAF8-0F18629878E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CARGO OFF-LOADED
KE0261 &gt; KE0269</t>
        </r>
      </text>
    </comment>
    <comment ref="S31" authorId="0" shapeId="0" xr:uid="{6E1E4FC7-836D-4D55-AB7B-F355E15635C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8/10 &gt; 8/11</t>
        </r>
      </text>
    </comment>
    <comment ref="T31" authorId="0" shapeId="0" xr:uid="{441A3851-5BC1-40B9-B969-273C1AE0DD3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8/11 &gt; 8/12</t>
        </r>
      </text>
    </comment>
    <comment ref="G158" authorId="0" shapeId="0" xr:uid="{2F1BB1DC-2719-4A9D-AAAE-9435CDDBCBC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4290001839 &gt; 4290001852</t>
        </r>
      </text>
    </comment>
    <comment ref="G160" authorId="0" shapeId="0" xr:uid="{5121A82A-95D9-4DEB-9422-4A644287056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4290001839 &gt; 4290001852</t>
        </r>
      </text>
    </comment>
    <comment ref="G162" authorId="0" shapeId="0" xr:uid="{CAF0CE6E-2661-4A2C-93D7-B21CC8328D7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4290001839 &gt; 4290001852</t>
        </r>
      </text>
    </comment>
    <comment ref="G165" authorId="0" shapeId="0" xr:uid="{D1FA1203-2C33-41EF-9651-A240EEB9672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4290001839 &gt; 4290001852</t>
        </r>
      </text>
    </comment>
    <comment ref="G166" authorId="0" shapeId="0" xr:uid="{6999C41A-A8F6-422A-ACEB-BD97EFC69B6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4290001839 &gt; 4290001852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Kim</author>
    <author>tc={2E0ABD78-02CA-4231-8B58-533C1A4C8EA3}</author>
    <author>tc={EB029529-4611-4672-B738-87170288F572}</author>
    <author>tc={9FF21F88-B1AE-48F2-90B1-C4DE3705F887}</author>
    <author>tc={6343FF01-A8F7-43F1-8E05-1BE609060D74}</author>
    <author>tc={81EAC4AE-7331-48F8-8CAA-05B082B6F43E}</author>
    <author>tc={9D442327-BCE2-4864-9164-4671A5AC8F4F}</author>
    <author>tc={8DEA3C8E-E8EA-4C98-A84E-8B0D5809529A}</author>
    <author>tc={7CE69492-0950-4823-B559-15EACF3CC9CA}</author>
    <author>tc={C6F2C2F6-DF34-4972-8071-B936A58ACA78}</author>
    <author>tc={EDFF4564-6A63-4BB9-8C10-20E267F36AB2}</author>
    <author>tc={C1863F37-96D5-4FE7-8696-0592B703D550}</author>
    <author>tc={DEBDCB07-072E-4708-A111-0FAAE7F44F54}</author>
    <author>tc={F2E692C8-D540-4F24-9B99-ABAA9B2217A8}</author>
    <author>tc={D1E38AD3-0A1C-4BF3-89C5-A1E04D1D26C8}</author>
    <author>tc={8442E33F-9F3B-4A9E-A42B-5F0D2FD95B2C}</author>
    <author>tc={CDF96365-6FBF-4F4E-8E20-06A873FE2E3C}</author>
    <author>tc={5A53B443-10A2-49D5-92FC-F1FB4F60EB33}</author>
    <author>tc={0B148313-04FF-4A15-A62D-714995B53CB6}</author>
    <author>tc={CF0E7E1E-CDC5-4657-8E38-B9236894CCD4}</author>
    <author>tc={5426C8E7-887E-49D7-81CD-342ABCEF9059}</author>
    <author>tc={11316B02-18F8-48D6-8658-D6E54718CFF8}</author>
    <author>tc={30D95BE5-E349-4013-8A45-488899EE8B08}</author>
    <author>tc={861D3999-503B-4D4A-91EB-0257F54A5AD7}</author>
    <author>tc={B5EBC1E9-820A-44E1-8F12-53E77B36AB96}</author>
    <author>tc={95DC84C8-4BCB-42C9-9D38-71F81A3A6F9F}</author>
    <author>tc={94BCC15A-EF41-4B3D-A8A5-302415AD4F83}</author>
    <author>tc={27559FFB-3CD8-4668-81AC-0CC7CDCE3604}</author>
    <author>tc={6FFF8B02-EE3A-47FC-989C-51C855F96D03}</author>
    <author>tc={7770C1C8-7C32-4151-95FC-8BF1ABE927C4}</author>
    <author>tc={02686D3F-E34C-4482-979D-1AACF3BAFE00}</author>
    <author>tc={239E0F11-A41D-4CA3-ABF7-CF712C86D822}</author>
    <author>tc={64468C8D-703A-445E-9B90-97E877A33E1B}</author>
    <author>tc={9FE8D5EC-A743-4C70-ACB6-D04C5AA2245C}</author>
    <author>tc={3146E0E6-127F-4E7A-BD42-B41DC0DE26B9}</author>
    <author>tc={0C5BA3DD-2103-46B3-98B2-04B8BAE24712}</author>
    <author>tc={7F96AAD8-8ACC-4218-82FA-090F5BEDB0A2}</author>
    <author>tc={3C4F7617-5311-4AAA-A038-F49B1B3A9FA9}</author>
    <author>tc={B1C78707-B7BB-486F-802E-D7E978A64C01}</author>
    <author>tc={CEB57F9C-F4CF-4162-9C27-564FBA1FC26A}</author>
    <author>tc={6612B69E-872F-4021-8053-960182E7CBCB}</author>
    <author>tc={D25E668E-AF4A-4367-A859-0C3BF1607909}</author>
    <author>tc={783DF4C0-478B-4734-BF5E-A2861BCA0ADB}</author>
    <author>tc={DDC0B935-B82F-47FE-85A7-530750835C3D}</author>
    <author>tc={376C2799-8746-4E9B-89F1-242E63C4FD4B}</author>
    <author>tc={81883FA6-A892-469C-BB89-C33E5D3A222F}</author>
    <author>tc={E89D7BF3-72FC-47CC-83D1-03059C5C0078}</author>
    <author>tc={33FB8619-C21D-405B-8539-6535B4573E1E}</author>
    <author>tc={C135DF53-A448-4425-A017-794F44442CC5}</author>
    <author>tc={EAEC3839-D3AA-45DD-979D-8D534E6A654B}</author>
    <author>tc={8929C7BF-96CF-476B-B2E4-018725AD3388}</author>
    <author>tc={EB019FC5-7186-4F77-9AFB-1A784B7CD537}</author>
    <author>tc={D8E82B10-CA68-4699-ADD7-29FD3F66882F}</author>
    <author>tc={216B4467-FF06-427A-B065-1C7A9391C51C}</author>
    <author>tc={DD9F821A-FDCA-4540-872E-403362EA5B0E}</author>
    <author>Pacific Global Logistics</author>
    <author>tc={67F351AF-D8F3-431C-BCD4-6C028C981DA6}</author>
    <author>tc={697FC83A-6400-47AF-973E-958D152D296A}</author>
    <author>tc={9DADB898-C92F-45DE-BF02-61AFA23A6E76}</author>
    <author>tc={A0A02BBA-9B5C-4BD4-BAF6-09BB2458BB6D}</author>
    <author>tc={75E4E0A0-D83C-47C6-BA27-9D2DB2AB1889}</author>
    <author>tc={FFE705D5-F0A0-454C-B34D-6BCE20995D90}</author>
    <author>tc={F4CE6CFC-2622-40D8-A282-9577101D9B9F}</author>
    <author>tc={CFCA6D7A-16C3-4481-8D3B-673A18DCA96A}</author>
    <author>tc={457BAA0D-B3D3-45B0-8A15-E5D9232C6558}</author>
    <author>tc={EBE2CBD7-9E1F-4E50-B710-70A2807CBCC6}</author>
    <author>tc={80B4F301-5E8D-4FE2-80AA-5A3B96B340F0}</author>
    <author>tc={F751F249-8BAC-4DD6-8277-5C44C1D44FAA}</author>
    <author>tc={27E92D4A-9398-4C8D-8658-81B68A698568}</author>
    <author>tc={467D087B-5CA9-4997-B1F3-C0444B3EC6F6}</author>
    <author>tc={AC181254-FC6D-4623-9076-4AC488F79676}</author>
    <author>tc={123EE7EB-CF8C-477F-BC1C-CD4170DB6FC5}</author>
    <author>tc={3B0CE270-0CCF-49DD-A39C-024C26B00AEB}</author>
    <author>tc={D069321D-FE3F-494A-8C86-09AF77E61AC6}</author>
    <author>tc={33C5AD56-D732-4644-A175-BF868FDD230D}</author>
    <author>tc={CAC9B9EC-3CC1-4A1C-B6CC-1C07B6564714}</author>
    <author>tc={0C2FD705-A5AD-462F-8AB5-E0DF86816C52}</author>
    <author>tc={03344D24-3598-4891-B4E5-A94BF91444AD}</author>
    <author>tc={6A3C1228-A161-4BC6-8D1A-EE5E463AAC69}</author>
    <author>tc={C3EAEF30-6E7D-475D-84E5-6C5F96946F3B}</author>
    <author>tc={63B4DD26-CB59-4503-B4BB-53E0F41E7267}</author>
    <author>tc={C9F62DE7-63B6-40CA-88FE-18C5F32B68C6}</author>
    <author>tc={E5593477-875D-4126-B187-C32E7F5AAE14}</author>
    <author>tc={4C5E8ECD-E111-4E0C-B1E9-CED967E9768E}</author>
    <author>tc={C2E22FEA-7FBF-4C1C-825A-FB6618797C98}</author>
    <author>tc={0E95E34E-F6F1-49DB-8E66-FF5D1D933D19}</author>
    <author>tc={D8173EAE-1A72-461C-AC53-3287C3724779}</author>
    <author>tc={98872641-DF8C-40A1-9699-932B156540AC}</author>
    <author>tc={185A83FA-8F42-4F32-BC38-177DB0F9EB1F}</author>
    <author>tc={E907269E-8422-448F-A427-03FAE03289D7}</author>
    <author>tc={9BD11658-612A-4C70-90DB-B9CA15B5F65D}</author>
    <author>tc={144F1D8D-2430-45F9-B798-D9BCBA000866}</author>
    <author>tc={668E107B-988D-4526-82B7-582B40C45CD6}</author>
    <author>tc={74EECEDD-6646-4BD0-B04D-72A8F293FAAD}</author>
    <author>tc={32696149-A2F7-4695-B580-4CE85C2685AE}</author>
    <author>tc={4CBF21AE-8CEF-451E-A2F6-D260B3B1C2DA}</author>
    <author>tc={7AE7B15F-F3F4-4571-A172-344B4ADFC006}</author>
    <author>tc={3DDC72DB-3688-43E0-BC4A-77D1E848C46E}</author>
    <author>tc={71A6A6ED-96F3-45D4-8178-465659EC2A82}</author>
    <author>tc={DBC7CAE3-FD9E-4E31-9C9E-AE26D9842095}</author>
    <author>tc={43B87EFC-4DD4-4204-9F09-483AE56C0A8B}</author>
    <author>tc={3E81256F-D4F7-438E-ACFA-DA9A669AD1AF}</author>
    <author>tc={A67813CF-CD1C-4373-AD62-9DB9F267D79F}</author>
    <author>tc={3BAF13BE-37B4-4BEF-ABFE-ECBF3B4D7658}</author>
    <author>tc={1B4AADA7-6EF5-4A5F-AF8E-EF20C87CEFAE}</author>
    <author>tc={C68148F2-560E-4104-AB1F-1DB235BE15A7}</author>
    <author>tc={6789BD29-28AC-4509-9771-C510A5E45892}</author>
    <author>tc={C5C86B1E-55B0-4576-8040-C1DB0271F0DB}</author>
    <author>tc={1A1B8AE1-4511-4F8D-AE13-975381E336C8}</author>
    <author>tc={2FFD0532-662C-4B02-8A3A-A5C7A935FE46}</author>
    <author>tc={AB7C434B-0F01-4263-8D58-D8CC70FF3CA3}</author>
    <author>tc={D903D994-373A-41CA-89D9-70E1755F9E4F}</author>
    <author>tc={47105E88-F464-4489-8471-7EC617E1CEE4}</author>
    <author>tc={391BAD9F-87C2-4983-B8A8-E1731E4F9017}</author>
    <author>tc={B9EE493A-B8A1-4BB2-A3D5-4C38083E0399}</author>
    <author>tc={F68529CD-D477-4E29-8F7A-CF77578F24C5}</author>
    <author>tc={7023AC4F-F598-403B-9B1D-3D7CD4D58E6C}</author>
    <author>tc={540FE720-C260-45DE-8DC3-8F084F6C306C}</author>
    <author>tc={FB275538-6CA2-4060-B202-198B1C89B5E5}</author>
    <author>tc={9294AC0A-4FFC-400D-A3C7-C8199B61B509}</author>
    <author>tc={B330B856-EB44-429E-9692-530110947E9F}</author>
    <author>tc={5373120D-E7F9-4210-80A1-756333EB37AF}</author>
    <author>tc={74B8EEF0-912E-42DF-B753-A617B3828E17}</author>
    <author>tc={643BD641-F6BF-4857-A98B-5F9B27483AF4}</author>
    <author>tc={4484064E-E43B-4CCE-B36E-24F7AFD5B5FC}</author>
    <author>tc={58E6FF38-3958-4490-AC7D-BF8A204B91A2}</author>
    <author>tc={0049BBC2-845D-4C62-B1EA-3B21717F50CC}</author>
    <author>tc={9C54F172-C999-4DFB-829A-B1FBD24EAA14}</author>
    <author>tc={2A14E3A7-0CAE-4779-8509-997F2BA0FC9A}</author>
    <author>tc={AAF10D08-44A5-4713-91CE-7DF35B384352}</author>
    <author>tc={64E020CD-1E8D-4CBC-B137-DE61F72EDEF7}</author>
    <author>tc={1769F131-C604-4B2C-805C-99E5C1DC08CF}</author>
    <author>tc={32968332-28B9-484A-B274-AEEC48A7C0BC}</author>
    <author>tc={E844BE5A-CC0F-40C6-95F4-12D72D88A839}</author>
    <author>tc={AEE1E9E9-F896-44B2-988E-DFBDD8DCCDD2}</author>
    <author>tc={955BFAE6-5318-48B0-8C55-1CF7FE7084AD}</author>
    <author>tc={DEF8FC27-F211-4385-A10F-C079A03FC803}</author>
    <author>tc={C67F27EC-45AB-4C51-B6CC-493388307ACC}</author>
    <author>tc={9C0E6A33-5975-4E89-AB96-E306B749DB86}</author>
    <author>tc={565BBF93-5D4C-432A-A09A-EC42628AD1B1}</author>
    <author>tc={88E48305-2FBD-4F67-A81F-C7982504508A}</author>
    <author>tc={6AC282EB-D8DB-4C14-A1D9-4B8F2A0CA6DB}</author>
    <author>tc={67A00890-B69D-476B-9AF5-3D3B3834CCDA}</author>
    <author>tc={C363B110-42A8-470E-B51A-AA610EED3370}</author>
    <author>tc={BA78C476-F21D-4B96-9EEF-5A75F911DABC}</author>
    <author>tc={43DC0E1B-2024-4756-8718-8A245CC00631}</author>
    <author>tc={BDF7C0F6-02BC-4346-BF7B-5D5D94990311}</author>
    <author>tc={62466480-5AE1-4E1B-85CD-7686708DE3ED}</author>
    <author>tc={254E5063-F7E1-400B-B328-152E74C6DE5A}</author>
    <author>tc={23E5F0AA-9765-4BD3-A986-8568E7F7D52B}</author>
    <author>tc={B29EC8E8-1D8C-4475-B8CD-88F650CFCC94}</author>
    <author>tc={E96D1D83-FF1F-4DA5-8C57-11867E42751D}</author>
    <author>tc={D52E231E-1716-4A2E-A781-9704712FC966}</author>
    <author>tc={4212BC0D-8542-4D86-AC7D-187FA356ED3B}</author>
    <author>tc={0950E1D1-6D6B-4A37-9C49-C46B3B34EF99}</author>
    <author>tc={C1C447F1-6289-4DF8-9F4D-6FB16A02D2E9}</author>
    <author>tc={F705618A-AFA7-42D6-AB8E-C0C55F0A7A46}</author>
    <author>tc={5326BF11-91DF-460A-893E-314CB779F5DF}</author>
    <author>tc={A045FA0C-B36D-4760-A591-DEE33561DB9C}</author>
    <author>tc={35060217-A547-48E9-8AFB-B7D43F01C82C}</author>
    <author>tc={5AF9F2B0-B5E9-46FD-8EC4-BEF4997AF8E0}</author>
    <author>tc={6CDE9D26-346D-456B-8BF5-45837DCB624F}</author>
    <author>tc={859B003E-8627-46EE-BDFF-8E15D7D7FB79}</author>
    <author>tc={B95A488E-B0E5-4584-986D-61A77387290D}</author>
    <author>tc={90640089-EEE2-430A-AA4E-71ED265AF972}</author>
    <author>tc={35E1440A-19AC-427B-9278-1692B7D98084}</author>
    <author>tc={F969D710-2421-4501-BDC8-4EC5BAC676AD}</author>
    <author>tc={F7A486AE-FDA6-4EFB-AA7F-8FC7B5728002}</author>
    <author>tc={B3DB16B8-D34E-4407-A4FA-CE4228D8F62D}</author>
    <author>tc={E45468AD-3EB2-4A3D-8956-62A83DA3915B}</author>
    <author>tc={4BE32844-193F-4826-95BA-17B822F5262E}</author>
    <author>tc={E006B3C2-CB29-4AA6-9227-1FD20DB8717D}</author>
    <author>tc={49535102-3F0F-4668-A024-6C585E3C3ED5}</author>
    <author>tc={63927E2C-65AD-4E53-B3C8-8F18B12F6BB3}</author>
    <author>tc={09AA5FA8-14E0-48D6-8E41-7CF36EDFBC33}</author>
    <author>tc={64C4BEC6-1501-4CCE-A33C-72E28F634024}</author>
    <author>tc={4AA60D03-5273-43CC-9A96-A36E8D0EF6F2}</author>
    <author>tc={D4F2EF91-8C84-4BF6-BA98-3299D9AD8151}</author>
    <author>tc={463FFCE6-BDCE-4A00-BA68-D0C26CF81B82}</author>
    <author>tc={EAAE8878-809D-47E4-A285-AB5852548E4C}</author>
    <author>tc={90E87DA2-0F62-4B28-A000-D978D6564628}</author>
    <author>tc={89B92793-4E7F-4885-BC03-48CF97D69DB5}</author>
    <author>tc={0118B90C-37AA-4B43-A98D-A985CDA4DAFD}</author>
    <author>tc={74963A46-94F9-4EE9-ABC6-A370E80108F8}</author>
    <author>tc={92F35AB2-6E06-47D6-AF6F-47ADFDEFFC19}</author>
    <author>tc={81ACBFAC-5370-4B5B-BA01-F5FF7278838B}</author>
    <author>tc={FE4B4E0B-8E3A-480A-AFC9-6DF1A9E3254D}</author>
    <author>tc={EF9B8A2C-AB3F-47A6-B3DE-6B9C20A9469B}</author>
    <author>tc={B95D4309-BFE1-40F0-B91E-DD2F95A29990}</author>
    <author>tc={596AEFB0-439F-46CE-AFFC-A78388307CB0}</author>
    <author>tc={592F71EA-9640-4CE2-A147-0021FDB6B440}</author>
    <author>tc={B2566214-46B3-4489-84F4-57CC7CBE65C2}</author>
    <author>tc={53D1C3DC-52C7-44AE-B744-84C61C096009}</author>
    <author>tc={5D89A536-E787-476F-86A9-D940C3603338}</author>
    <author>tc={16FD3B80-A2FE-48C0-91E1-FD5823228E13}</author>
    <author>tc={98690C2D-C044-4066-9986-D717C4207F25}</author>
    <author>tc={B4156E14-2A7B-412C-A3BC-03B9725962F1}</author>
    <author>tc={6B00E185-10BF-4024-ADF3-F27079137EAE}</author>
    <author>tc={092BBB2D-B1EE-4455-BF1F-6FFBFD4346E2}</author>
    <author>tc={D137FC94-250E-4F4D-AF04-929668626419}</author>
    <author>tc={B0680D73-B5BF-4529-855C-1787E846A799}</author>
    <author>tc={F675357F-0AD1-441B-AA38-E23463F16325}</author>
    <author>tc={FC769FBC-B088-4BB9-A284-DCB8B8A18343}</author>
    <author>tc={74A34ED7-4F82-4446-870A-AF691D81A9A3}</author>
    <author>tc={63269EFB-9D11-40C7-9AA5-462BBCB35920}</author>
    <author>tc={397956CD-4D75-4CB6-BAEF-822CA01945A2}</author>
    <author>tc={4D5DA3CF-1CA1-4B7A-88BD-21A4FE2CD4B7}</author>
    <author>tc={8B0141E6-98D1-40D1-B48D-E5AC2CB20CFC}</author>
    <author>tc={30A5CAD1-6927-4369-9B49-080792607A03}</author>
    <author>tc={CF3DC0CA-9F07-416B-8218-E4CFD1008FD1}</author>
    <author>tc={A2136F32-238C-4565-B9EF-AB6DD85CA74F}</author>
    <author>tc={BC24AD2B-860B-450F-ABE5-32AB73F8F5A0}</author>
    <author>tc={0BB29632-0FDB-4C59-99D2-0CE0C3AACE1D}</author>
    <author>tc={3A0CA292-A6ED-41D0-8F0E-217ACFC4EFD3}</author>
    <author>tc={C2838D57-6BD4-4B04-BD16-11A231958455}</author>
    <author>tc={134A653D-9D80-4C44-8A73-79459D456FE5}</author>
    <author>tc={1F029848-5F3A-49DE-9DD8-4897F4257DD1}</author>
    <author>tc={7F27FF52-645D-4BF0-9DC9-DFDB1D9285FD}</author>
    <author>tc={E18E218D-B09F-41A1-9CEB-BA9157D60D03}</author>
    <author>tc={278A4BEE-26B5-43DC-87D0-55C0646AB02E}</author>
    <author>tc={70E8B077-E6CB-470C-9A43-9205F23E68EB}</author>
    <author>tc={EB21DE15-F075-4997-9619-D2F5D52AFF4B}</author>
    <author>tc={14C9B963-418E-4D6E-8F00-023D40653A3F}</author>
    <author>tc={11239777-9136-4781-A038-B1F72E9DE6F5}</author>
    <author>tc={1750BCC8-4BF8-4FB7-81EB-497CA0714236}</author>
    <author>tc={C3DE1049-43ED-49BB-81A5-5F4A6A7C494F}</author>
    <author>tc={205F4E7B-1CA2-40A3-93F1-0635ADD6DDB3}</author>
    <author>tc={FCCFD554-32F7-422E-823C-356BBE943E91}</author>
    <author>tc={C1B5BEA8-FD7E-4EB3-90B6-0643E98E5CBB}</author>
    <author>tc={43CFB42C-B351-4A22-8F88-E915393AF555}</author>
    <author>tc={F3EC4E03-13F8-4CE4-A815-3CAB4CDB1571}</author>
    <author>tc={23940FFA-1468-4A26-BC1B-4FF30F1BF7BC}</author>
    <author>tc={4DCC7E4B-71F7-4D16-A6DA-F98B67CFF103}</author>
    <author>tc={88EAD208-9A86-488B-8988-C0D52D83C3CA}</author>
    <author>tc={BE4201E2-BFEA-41A9-8789-11AE436250DD}</author>
    <author>tc={1F760711-A121-4E4A-B2E7-A049E4488502}</author>
    <author>tc={2FB0F19C-4555-4B6E-BA97-87894CE0EB48}</author>
    <author>tc={B79DB78E-CFA4-4861-990A-FE7166CCF41C}</author>
    <author>tc={F1FCA3ED-C3EA-4331-AE85-CB04ED0ABB39}</author>
    <author>tc={90E90784-ACF0-4ABF-9AD8-B720CD1BD7A9}</author>
    <author>tc={8ADA42DF-E070-4F7F-82A6-3D3251AAA324}</author>
    <author>tc={819F22E3-52C7-4385-8D56-1D0666FF453B}</author>
    <author>tc={DEA322B8-C1F9-43D4-90A3-4F5B5DBFEBCB}</author>
    <author>tc={71A4940B-A791-41F3-BFD0-CA72D714347A}</author>
    <author>tc={1D6D697F-1667-4AEC-A3CC-87F45740DC20}</author>
    <author>tc={938945D4-407E-4F8C-AAEA-FF6FBF7DB001}</author>
    <author>tc={9A030173-FD8B-411D-9E8E-498FC9AF6E2E}</author>
    <author>tc={C946080D-2C13-4555-8A04-8A40DD8CAA68}</author>
    <author>tc={AB36782E-0DC0-48DC-A263-576B4D94E3A2}</author>
    <author>tc={C8D1F89B-B41A-4C0A-8916-1FDBBDE17FE3}</author>
    <author>tc={0EB4C7E6-23C6-4ED1-BB1C-B16EF90F48E6}</author>
    <author>tc={B6177017-20FD-4995-AB4A-C6FE8C447F1B}</author>
    <author>tc={4C6EC5D3-FB7C-449A-A007-9C67EA0D6432}</author>
    <author>tc={424F7BED-2917-4D3C-8901-C4061F8134B2}</author>
    <author>tc={8C1136F3-6095-48A9-BA23-6CC6747C5D53}</author>
    <author>tc={19EA76C1-44DC-4768-A661-AC0CCA21EC06}</author>
    <author>tc={E29925B6-051F-4F7A-B2E8-29E60D8B1E55}</author>
    <author>tc={284498D1-B643-4FE9-9595-A1C9344586E3}</author>
    <author>tc={41252CBD-4AF6-42CF-99C4-E7841E7B7256}</author>
    <author>tc={4EBAEAD6-2725-45AB-AD6F-9BE2FA219828}</author>
    <author>tc={D832A5AF-EF90-413B-9C60-A91E7F0FBF8A}</author>
    <author>tc={E5C0D2F0-90C4-4A64-B47F-A4E4646A5B4F}</author>
    <author>tc={86C4A9F7-F147-4CEB-8542-37515821E8E2}</author>
    <author>tc={099BFEEB-2F53-4F24-A57B-23482BCE4B5C}</author>
    <author>tc={05358347-6BC5-4A31-A70A-3F7710AAFBBE}</author>
    <author>tc={777F3221-7B4D-4A90-8A4F-65F4CB15F9DE}</author>
    <author>tc={6542CBFE-D843-4F11-A42B-040FBC697B45}</author>
    <author>tc={A83C87F8-E842-4559-9E47-3399AC43E41C}</author>
    <author>tc={5EF287C3-2409-4B95-B5ED-15F4B2F2A95C}</author>
    <author>tc={06E24FAD-8054-420B-854C-A7397CF31059}</author>
    <author>tc={90B20F6F-5C2F-42C4-AF5D-9CC2D1CF85EE}</author>
    <author>tc={52457795-BF3D-4C95-B518-23015EE1725E}</author>
    <author>tc={49A42409-78D0-4FF3-81A8-3EC484ADC8DD}</author>
    <author>tc={6172274D-B183-4706-A13D-35564948DBF1}</author>
    <author>tc={A85A2B70-C63C-4484-9E2C-9CF75738485A}</author>
    <author>tc={504759B5-1697-4B2E-BD3B-0BF2722449C4}</author>
    <author>tc={1D618164-D7E5-4342-BA0B-2B62E6510FCB}</author>
    <author>tc={E1EBC2E1-B255-4420-9F0F-AC07943994A0}</author>
    <author>tc={2B6E0D52-521C-4321-9954-040AB82E1877}</author>
    <author>tc={301D6382-8D89-4188-9985-7D2621C7FC00}</author>
    <author>tc={ABDC38FD-8013-4E5E-B812-8D961CBAB17F}</author>
    <author>tc={68072B57-CAA6-4FE6-A9B3-C49D3E46D089}</author>
    <author>tc={BE4F012D-F4A5-4B1D-BE7B-EF97DC7EEC9E}</author>
    <author>tc={5B88E987-0B5E-46F6-9C9B-97961348A296}</author>
    <author>tc={545136E2-49DF-44D2-A004-A464BD736D6C}</author>
    <author>tc={1B41882B-5D19-48B8-9E11-51668B3186EC}</author>
    <author>tc={DEB50AF6-213E-48F5-B010-4C285C085F13}</author>
    <author>tc={CAA1E5B5-0706-466C-B752-9E5F43A76B1E}</author>
    <author>tc={4BE74D49-DE0A-474E-8113-AE773D09BC48}</author>
    <author>tc={073A9A1F-553A-431E-A85D-F714FD5EBFAE}</author>
    <author>tc={C412CF53-DCB6-420E-8020-383F94C5E664}</author>
    <author>tc={FD0CA965-BE91-4D05-B69B-6452402D0B0A}</author>
    <author>tc={3A4AA9E5-F7BC-4BC4-BEA1-45DD38E1029B}</author>
    <author>tc={D3981D04-0424-4E12-8E26-A8285AF7B258}</author>
    <author>tc={EEAAD9C8-7C71-490F-9229-E74712AB832A}</author>
    <author>tc={73177B5F-5B65-47AF-9782-EBBF9B3A1F75}</author>
    <author>tc={DEA48D12-2B19-4C10-BA3C-2903AFC798A6}</author>
    <author>tc={B766313A-6949-4ECD-88F3-839F87E6AD9C}</author>
    <author>tc={C164EE66-BEE8-4C5D-8139-0E6CA9870687}</author>
    <author>tc={39CC683C-C06F-42B0-88D3-B455CED65B3D}</author>
    <author>tc={F3F6475A-382C-4491-95A9-56C60F486128}</author>
    <author>tc={D3DB77BF-77AF-4B8B-8E1E-6226428334A9}</author>
    <author>tc={465A2763-8728-4478-85A3-0AD6B488AF51}</author>
    <author>tc={9DF28700-FB43-44AE-B429-D7F14A67611B}</author>
    <author>tc={AAC45A1D-852C-4161-A859-ADD55C135FA4}</author>
    <author>tc={C3331FC6-B6A9-4EDC-8990-06B692F65241}</author>
    <author>tc={42F001AF-4FBE-4006-8212-C0022923E762}</author>
    <author>tc={61558B90-63E7-4BB8-9CFF-2EC3636FE342}</author>
    <author>tc={5B2A0E73-2AA2-4B6C-9539-24DE81F570F6}</author>
    <author>tc={A8A72242-DB15-4DD3-8826-23B9CDF56823}</author>
    <author>tc={AD9FCCFB-BCC6-471D-9B11-19614F91C5FF}</author>
    <author>tc={EF0A0370-E930-4616-BC09-91ECA3C50D6C}</author>
    <author>tc={FED6BAAC-1682-4674-9743-F151EE44C092}</author>
    <author>tc={D4AC7568-BC9B-41C4-B036-651E0581F286}</author>
    <author>tc={185803FC-DE7F-4343-AB4E-D1ED91E3D9D5}</author>
    <author>tc={F6411783-9EB1-4971-96AA-C0C561896728}</author>
    <author>tc={04ECA011-A851-4C74-8691-628C57945304}</author>
    <author>tc={9AAB3D91-AF39-429B-899C-1650E175FB76}</author>
    <author>tc={6EF7EB66-FB57-4AAD-BC9F-D37F867BAE48}</author>
    <author>tc={285F5C72-3F37-4BC9-B2EA-11BF0F25332A}</author>
    <author>tc={6A8B248F-1FFC-49D0-9230-F88ED9B0C12F}</author>
    <author>tc={5648DBD0-A1AB-4737-91CC-3D6714E95677}</author>
    <author>tc={44E02D8D-EB19-4456-8550-F075797AAE17}</author>
    <author>tc={56E920FF-2F91-40EE-B26D-D00E9939E0A9}</author>
    <author>tc={FB55BE2C-61AC-426F-A77D-9713CE8D205B}</author>
    <author>tc={CEE2D0B0-432B-4CF9-94D1-83C69093B19F}</author>
    <author>tc={9501AFB2-BA19-4C0A-9301-2334A7877B5A}</author>
    <author>tc={E461C4AC-4BA7-4DB4-9A86-352152B28846}</author>
    <author>tc={F219640E-A34E-4C95-ABB1-4E24636124DF}</author>
    <author>tc={2E24CFFE-975A-4F8F-942D-2BA886ED174C}</author>
    <author>tc={11FE094A-028B-4E61-97FD-AEAA3EFF0925}</author>
    <author>tc={30AD049B-6FFD-40F7-AA14-42E5E21B09C0}</author>
    <author>tc={9D4D662C-A535-4C6C-B4D0-153699A7C15F}</author>
    <author>tc={51B45F43-948C-4B32-A06D-F8AC91BC13A3}</author>
    <author>tc={4A73A49A-035B-4AED-868E-C6C36DEAA70E}</author>
    <author>tc={B8A8A5A7-C2D5-4ED6-9643-C944AD8B0007}</author>
    <author>tc={3FF90BCF-7F19-42D2-8C9F-1A8A491390F4}</author>
    <author>tc={977816B0-C03B-48C9-9320-A1DE505727AC}</author>
    <author>tc={004B1ACA-285D-4C79-B1FF-FEF582AD7DD5}</author>
    <author>tc={268E07A4-2E4D-42F3-9CA6-2750E5C011E5}</author>
    <author>tc={ED27BE1D-C0F1-4B6F-98F1-FDACA9D58D03}</author>
    <author>tc={9A583EDA-C975-4229-B65B-85D314750B4C}</author>
    <author>tc={67C2480F-2ED3-430E-B2A9-112C567D9D42}</author>
    <author>tc={134F07E1-B98A-4A8E-B292-942B670BF53C}</author>
    <author>tc={3897023E-EC63-45E7-813A-FC62FF6A1A3D}</author>
    <author>tc={716792C8-D215-4FA7-B71B-CE1D5E1E9F27}</author>
    <author>tc={2F03F1D4-B31B-45E3-AB77-C7DF031A4EB9}</author>
    <author>tc={73D93332-17F5-409E-BF24-3BFAA463C40D}</author>
    <author>tc={ECDDECE1-0EE7-44D2-961E-5D8A4E472EF6}</author>
    <author>tc={49F47788-1024-4ECF-916C-C11123331D62}</author>
    <author>tc={EDA471F3-9BCF-4FA0-9427-E97E8C210FFE}</author>
    <author>tc={89EAFCFC-C2A9-4680-AEB5-1B0DBEDAF8D6}</author>
    <author>tc={10477C4E-B7B0-4B4E-A3E6-10EC8DB7028E}</author>
    <author>tc={4F9D0D1B-0437-448F-B91E-32551171D799}</author>
    <author>tc={14C3E3D8-554E-4D2C-AF68-A847421254DB}</author>
    <author>tc={54CB70B9-6A67-4290-8D90-E7328C768837}</author>
    <author>tc={21D80EDB-3A5A-4065-BE8C-8E9BCFF0EBB4}</author>
    <author>tc={14DD688D-90C8-4230-B589-082B3F8E3365}</author>
    <author>tc={18492785-7D7B-4130-A962-E11C38A4A2B8}</author>
    <author>tc={91ACB007-0DD9-485D-981E-75C97D8A7490}</author>
    <author>tc={8AAC8E1B-60C6-41A9-B009-94BF263CA240}</author>
    <author>tc={1366C4A2-8615-459D-9D39-B8144378C148}</author>
    <author>tc={B2494462-E0FB-4217-AC22-083EA72B1F5B}</author>
    <author>tc={D4C9BE94-695B-484C-AF9D-C73566C990C0}</author>
    <author>tc={FBFF770F-9688-43F2-AFEE-B86152E4AC43}</author>
    <author>tc={1D75AAC0-28BC-48F4-B636-65EB0DF894DB}</author>
    <author>tc={30F6955F-1160-42FC-96A4-D8AFFE6BFCC6}</author>
    <author>tc={4B930949-7555-4DBF-A240-D45B50AA15CF}</author>
    <author>tc={AA931A47-A789-4BDD-A112-68D2E64846CE}</author>
    <author>tc={DFA5B273-8964-4180-82FF-948D9FE235B5}</author>
    <author>tc={FF5816F5-5680-4D89-BB47-254963207768}</author>
    <author>tc={AF875B72-F8AE-4092-A9FC-33EE30214C89}</author>
    <author>tc={231B1183-D78B-4B75-BF1E-6EF17DAAC57E}</author>
    <author>tc={F634DA74-D0B8-49DC-9444-01D6E31D7B20}</author>
    <author>tc={B77D6AC4-0277-4D5B-924C-3E8D986ECD31}</author>
    <author>tc={88B9ED23-45EA-4E46-BF22-5A117BE5D4EB}</author>
    <author>tc={92FF9A91-7B8B-4182-ABC9-9DD789C151B2}</author>
    <author>tc={072FCDFF-81D8-427B-BB8B-6852C108D39B}</author>
    <author>tc={1139A251-F1E8-4123-9CFD-4816B9748E4A}</author>
    <author>tc={7F16E23C-641F-456A-A2FF-0DF2481A58A7}</author>
    <author>tc={876705FD-13A6-4E7F-ABA0-20A4414AE765}</author>
    <author>tc={5A3EFD1A-F426-403E-A61B-5E552E52F85D}</author>
    <author>tc={DE6AB5ED-F41E-48B0-981C-E8BFC8C659B0}</author>
    <author>tc={914609A2-F1FC-4D34-AA31-CDDE74513E31}</author>
    <author>tc={6872FA75-CD84-402D-951D-87913DBAE364}</author>
    <author>tc={CD17566C-CE0C-4F23-BB99-26F412E0A769}</author>
    <author>tc={53EB29E1-CA5B-48B3-AFF8-3E4F52989E24}</author>
    <author>tc={A7EA3F8B-6717-405B-BF8B-603802CCF6AB}</author>
    <author>tc={CC372738-4838-46B1-8B44-ACC6A7816C5F}</author>
    <author>tc={47366D91-4AD3-4724-9C42-58560F27E231}</author>
    <author>tc={5A7137BA-C7E3-4F87-9BFF-25188A460532}</author>
    <author>tc={EE4EB6BF-9442-4E70-88C8-2F42986710C1}</author>
    <author>tc={02BEA805-2462-4FE7-AE87-F7AFBEF224CD}</author>
    <author>tc={86B56F29-D60B-4A5E-BC9E-FBA4EFBB1ED6}</author>
    <author>tc={E389B917-F493-4AE0-BD0F-2837C535EDC4}</author>
    <author>tc={84121F52-A1BE-4507-A1DE-AA2F43D89C9D}</author>
    <author>tc={58929ADA-C3AD-460C-A39E-1D1107984C87}</author>
    <author>tc={1D3E09A0-306D-4FA3-9DC5-86B5ABB1D544}</author>
    <author>tc={44EE501B-447D-4796-93C9-A42364B796DC}</author>
    <author>tc={41FFAE42-B895-473E-A423-B70F809604D9}</author>
    <author>tc={9746D9E7-7C23-4727-8DC2-7C713106E978}</author>
    <author>tc={72B5E06C-AA91-4FB3-8A53-AD5871144A32}</author>
    <author>tc={019E1B89-57DF-4D5D-9474-2FA1FC597C11}</author>
    <author>tc={2BCA231B-549E-4DDB-B422-29BB24350466}</author>
    <author>tc={41636DBB-F1D3-4696-B8CC-34641DF5CF87}</author>
    <author>tc={B260C0B6-9891-48DF-A8D0-62725DD0531A}</author>
    <author>tc={AA410A22-8BBE-4B48-948F-DA9A9D8D02BF}</author>
    <author>tc={863D20B8-356C-46C5-8804-377BC4FA08C9}</author>
    <author>tc={FEF0C080-AABB-44EA-9B64-D31B53E1A231}</author>
    <author>tc={3F77FFC9-2326-45DF-AD12-DB03600D587C}</author>
    <author>tc={370C4192-A7DD-42A2-9F8C-E1DFF7362729}</author>
    <author>tc={00183EC3-CC04-443F-8176-23CEE242E618}</author>
    <author>tc={DF713354-76B2-4B15-8C90-B9D4D0892081}</author>
    <author>tc={3A62DF85-DED4-4A7F-8C0A-CA660C714BA3}</author>
    <author>tc={78686060-89F2-4A6B-8C66-38F270F84699}</author>
    <author>tc={A886A5B6-3703-447C-BC58-2BA5D9B33EFD}</author>
    <author>tc={815CFBD0-216F-4945-88FB-80B2CDC8B12E}</author>
    <author>tc={A1D9637A-E3D6-4CEA-BF42-569C3F51CC02}</author>
    <author>tc={1403A0DB-C905-4774-A9E6-EBE84B28B38B}</author>
    <author>tc={1B4657B0-29C1-4BEE-99BB-B186EF297369}</author>
    <author>tc={71F9A5F7-33F1-43AD-8CEB-358676B84C86}</author>
    <author>tc={85302412-82E5-47D5-88D8-FFD2FC824EAF}</author>
    <author>tc={A5B3B209-D2EC-4C7F-9047-D0BBCCED3C4E}</author>
    <author>tc={F03F2DBC-78A8-4F82-BA38-C25B5BEE5E69}</author>
    <author>tc={85C18B9E-3AD0-4D4C-9FE3-005A6BCB6C30}</author>
    <author>tc={B62F9D7B-862C-446A-A319-213F00EF6CA3}</author>
    <author>tc={A113FE52-CCE2-4BE4-ADB2-212CCA731146}</author>
    <author>tc={4A700FC8-D072-4224-9DB8-ED9FB9CA9D74}</author>
    <author>tc={9D3C98AA-7190-4940-A721-64A239F31341}</author>
    <author>tc={F8D24A89-B98A-403E-BCD1-FB62A30FA4F3}</author>
    <author>tc={CF21EE58-B4E6-4D03-95B9-3D839BAAB1B8}</author>
    <author>tc={C25F6B6D-5938-465C-86D2-AF8710A5F24C}</author>
    <author>tc={8265532A-787E-4AE4-B149-609EF5D5785C}</author>
    <author>tc={B27B6BBE-2177-4995-BC79-6A78DFD2A14B}</author>
    <author>tc={88445792-01BF-4563-895B-4D8EE6E3377A}</author>
    <author>tc={47FF4863-EC0D-47D8-A7D6-0C9F5C23CC32}</author>
    <author>tc={DAA31C49-4193-4310-9C6D-F579A05FEEF4}</author>
    <author>tc={DBA80468-EBC2-4342-A7C2-7729CDC33BA2}</author>
    <author>tc={7070E595-53F4-4EE5-8EAB-E35107AFED5B}</author>
    <author>tc={BFAB5969-F28B-4F70-B497-FB160EF23B1A}</author>
    <author>tc={90338378-A554-4F84-AAAA-71944F1FE449}</author>
    <author>tc={05A1EE59-A356-4015-BAA4-1B5DD0D6A7A9}</author>
    <author>tc={D9A54D0A-5741-4DBE-8233-37D4AC1D3AF3}</author>
    <author>tc={6CD6F48E-864D-4F89-A22B-5CBF00B1DE6F}</author>
    <author>tc={767ED81B-0A83-4C1C-99C0-8F89FE359D54}</author>
    <author>tc={8D1B3A1E-9E5C-48E1-95AE-92D8FC67DC47}</author>
    <author>tc={D5872345-372A-4979-B510-69311E3EDF6D}</author>
    <author>tc={CAF091EA-8DD0-4A5D-8A04-2D8CC39F4924}</author>
    <author>tc={3E9F2713-4817-40A3-8916-DB01A6A1F176}</author>
    <author>tc={979FC86A-4F6F-4A4E-87E6-31BA06E2FCC0}</author>
    <author>tc={F3FF3EEB-723A-47C8-BE68-E96BD7188EF7}</author>
    <author>tc={C4ED5751-9285-47EE-800B-16AAF67D5E96}</author>
    <author>tc={E906B55E-ECB9-4020-BD64-D5CEE93D5A58}</author>
    <author>tc={A5933431-41B3-4972-AB8B-A7B6A7340857}</author>
    <author>tc={C62E97EE-51DE-40C5-B8D1-E9BEF2E3F261}</author>
    <author>tc={395F81DE-249F-4F3A-B813-43D028F8BCEC}</author>
    <author>tc={EAA40CC0-C556-4285-93F9-5273558C210D}</author>
    <author>tc={F32225A5-8491-4119-97A6-595123324063}</author>
    <author>tc={2586AFF9-EAD0-4A63-8E59-4A890F925E88}</author>
    <author>tc={46C12667-8785-448D-ABAB-F6577A37F176}</author>
    <author>tc={B6563CBD-A9D8-4585-9119-80176C70E27A}</author>
    <author>tc={E1E21B6C-818E-49D6-A9B2-D4CC10417661}</author>
    <author>tc={FFC439D0-4A32-4284-BCEB-C774E2DA902D}</author>
    <author>tc={31EB569E-73EC-415A-8A93-4DDB893B768B}</author>
    <author>tc={5914C80E-DB3B-4B23-88C7-2EAB6E33FBDF}</author>
    <author>tc={9DDB0841-27F8-43D1-9519-5020EB384D0D}</author>
    <author>tc={A58ED3A8-624E-4831-87B4-2C8E075B941C}</author>
    <author>tc={B696CFCD-B476-4B1D-9C53-14657A69A1B1}</author>
    <author>tc={B4C2524C-72D5-4E11-93B2-7C772EB7BB32}</author>
    <author>tc={C633CE78-0DAD-4FC9-BA73-534B270AA70C}</author>
    <author>tc={B15760A8-737C-4A70-8336-690D5608CCB8}</author>
    <author>tc={0AB8D4F0-3247-4843-8275-7483AE7BB1CA}</author>
    <author>tc={D4D86A1E-4DEA-4456-B4CB-CA93F53A6241}</author>
    <author>tc={4F46C1D7-E249-4DA1-848A-D5787D670C8A}</author>
    <author>tc={EB1F0BA7-2A38-497A-B452-93E1945C784B}</author>
    <author>tc={3207769E-C512-41BA-89D3-2B99A01E5DF3}</author>
    <author>tc={0012AE10-9887-43CC-8691-2BE155EA5FD2}</author>
    <author>tc={D935BBB1-DFAD-4229-B6B5-DC2B07E298A5}</author>
    <author>tc={EEBFF682-3E1E-4EB2-9E98-B038C769E2F6}</author>
    <author>tc={D023A490-3BA4-4344-A33A-D924630836D4}</author>
    <author>tc={7D99C5B0-976A-4394-901E-CDD20EB7590A}</author>
    <author>tc={5F7D247B-CBD3-463D-AA01-8F1080E23D14}</author>
    <author>tc={77EF7942-AB06-4034-8BAB-1BC16CAB0DD6}</author>
    <author>tc={678C51E2-4707-4DB0-A4F4-0462ECA9F161}</author>
    <author>tc={A88FB0AB-995F-4869-8DDE-8429BDF4B3AD}</author>
    <author>tc={D901F109-9309-41DE-AAA1-7CEB48F31360}</author>
    <author>tc={9774C22F-EF80-4E82-A431-86E05A92CF41}</author>
    <author>tc={3058CC3F-D95F-4456-A828-C8D8D1C27881}</author>
    <author>tc={486B548E-0B4C-40C1-AFF9-7C212F01AF74}</author>
    <author>tc={19443527-9037-43C7-A27E-160FF3947308}</author>
    <author>tc={DCFCABA4-7B46-4BF0-BBF0-A67BC4D43470}</author>
    <author>tc={4EAD85EF-30DD-4240-8B4C-94DE446EC8D3}</author>
    <author>tc={918788AE-16E9-41A8-937D-172C16782BB9}</author>
    <author>tc={AD360854-7226-4634-85BE-E30E95C88889}</author>
    <author>tc={26C57CB0-8E17-4030-9089-638D622C2BF0}</author>
    <author>tc={0D980895-3F52-42FC-BBC5-20459438E3D4}</author>
    <author>tc={E99667CA-1736-4622-A087-5BBBCCCE35A8}</author>
    <author>tc={90BD0555-0997-4F79-A71D-CB436773CC0A}</author>
    <author>tc={C00B8F20-86A8-484A-81F7-04B5EC1F7AA4}</author>
    <author>tc={B345F3E9-F0B8-4A17-91B9-A583477C5933}</author>
    <author>tc={1F91894B-D25E-425D-9A05-C3C797029613}</author>
    <author>tc={83CCC703-CC6A-4900-8BA4-481D1D3C4EEF}</author>
    <author>tc={A1A0E4C2-774A-42C8-B869-14C3D28E0ACD}</author>
    <author>tc={1B7837EA-746F-4F7D-82B7-BE9B166F6C54}</author>
    <author>tc={9CB05E98-DB3F-428E-875E-72EA19E5C1F2}</author>
    <author>tc={723EF474-64E3-4564-93A5-834922DC4680}</author>
    <author>tc={4D403E6A-CDEF-4901-A271-6E34AC4717B3}</author>
    <author>tc={93569D00-2EAF-4A8D-9261-07432B1AC410}</author>
    <author>tc={E1A37D8A-F875-44F9-AD34-2AB7E71AC2EB}</author>
    <author>tc={335CF9B8-9255-4EDC-8F3E-3225879591B7}</author>
    <author>tc={5EE749AD-5FFD-4D69-80D1-8F5635C89400}</author>
    <author>tc={87A44821-0F09-47C3-B704-1A44A6BB22C0}</author>
    <author>tc={591A862F-DF03-449B-9439-440CC3319DCD}</author>
    <author>tc={7D725002-1367-44BF-AAE1-8A982C0658DB}</author>
    <author>tc={8BBA1939-E5ED-4B80-A178-EB35F796214D}</author>
    <author>tc={A125A2A6-5894-4A49-9D48-6B6C4781E91D}</author>
    <author>tc={6EF2D5F0-C3FA-476E-BEA0-9C01DEAC3605}</author>
    <author>tc={E7EAAAD8-2BFB-4B10-9E69-75C07202637C}</author>
    <author>tc={BBA143BB-6959-4A77-BAF7-8282D20702F6}</author>
    <author>tc={EA0512C2-DA3D-406D-A42E-41EAA9767111}</author>
    <author>tc={0E669424-6735-4EE9-81C7-272D2A41C7B2}</author>
    <author>tc={6678C68F-A7CA-45F9-85E7-1ABB55A238DB}</author>
    <author>tc={74CD4330-6DF5-43D3-AE42-96B1E718E56C}</author>
    <author>tc={628B0540-CAEA-4BB4-BD41-605EBBE9CE17}</author>
    <author>tc={06FB0CD4-6446-4DD1-A863-BB180652690E}</author>
    <author>tc={C8626F0D-9FC2-4ADB-998F-E9EF7C93AA0D}</author>
    <author>tc={A8410679-E0E4-4C79-AABC-7255F46DFACE}</author>
    <author>tc={B9917A07-D5CD-4B6D-A18F-3F95199CA538}</author>
    <author>tc={0EA299FF-A8BD-4A54-8B43-73DB353D436F}</author>
    <author>tc={2D735E1E-A3C7-4EA4-B527-A97FC4B1F350}</author>
    <author>tc={30440532-7712-4614-96FE-604B187306A1}</author>
    <author>tc={9C812F33-ED80-45CA-8250-BFF1BE857151}</author>
    <author>tc={3916B6C8-BE57-496A-9CA6-2BE883210E00}</author>
    <author>tc={BBA00EC5-0502-4AFF-9083-CE5857BFEB80}</author>
    <author>tc={62DA17B2-B20C-4AB3-A73B-AD6754214344}</author>
    <author>tc={6CC90C7B-B2B2-4CD9-8BEE-3BF2CA511923}</author>
    <author>tc={B0552BD5-28CC-48CF-9353-8D34D01BEA1E}</author>
    <author>tc={EAB82918-5A60-4A89-AB0E-4E0E2B0AC373}</author>
    <author>tc={A762A08C-650F-4ECC-A5E2-9BDA3DC377A7}</author>
    <author>tc={13E40C96-2260-4E51-AB0B-9AFD51BC18E6}</author>
    <author>tc={9351D695-FAFF-4F0B-BA39-CCE7D5F3DDDE}</author>
    <author>tc={7D0945DA-A4AD-4FDA-A7DD-EA6EF8A39F0A}</author>
    <author>tc={11CAB3A4-EDAD-43CA-B393-CA20E839D397}</author>
    <author>tc={FA95F67B-4AED-4441-822E-D8DE0C9B1E94}</author>
    <author>tc={2DEAACB0-3307-4123-8ED5-C2245B045082}</author>
    <author>tc={E80DAA8C-C483-4562-A05A-17E0D3FEDB16}</author>
    <author>tc={4AF5DAF5-E21F-44A7-B280-CB2F500B70B1}</author>
    <author>tc={E4A107BC-9A80-4311-97A5-6F4460727AE7}</author>
    <author>tc={48B66044-80E9-4E7C-8763-6DF10841ABBE}</author>
    <author>tc={89CED12F-5AD8-49B0-9EB6-F4EA9729DC0B}</author>
    <author>tc={8CBACB5E-C468-4988-815D-DD2C47BE2F55}</author>
    <author>tc={CF9A2D41-C483-4ABB-B2D7-B8AA4435ADED}</author>
    <author>tc={D37171AD-A415-4AF7-A07A-06E4DC987D58}</author>
    <author>tc={BBD1B196-021A-460E-8CB6-652F55B895B7}</author>
    <author>tc={2DEEA6D5-3F2A-4030-8AB2-7821FC2A84BB}</author>
    <author>tc={7EDB6330-0646-4881-B312-8D0ABC010EB0}</author>
    <author>tc={255D03AA-2763-4CFF-8765-A6CF7725450F}</author>
    <author>tc={B8A0B3D1-2FB4-4FA6-B3C0-59ACA71B1F41}</author>
    <author>tc={C4AE428D-70EF-4553-90FC-4FE405383D44}</author>
    <author>tc={2C651E59-FFC6-4951-8B6C-1E3671131E9A}</author>
    <author>tc={5AE779C6-4618-4423-AD3D-E4B4F0431D96}</author>
    <author>tc={16582B1F-EC7C-4D27-8D2A-45FDA4DDCBDA}</author>
    <author>tc={204240AE-22DF-448D-BA6D-0D75A0D56FD8}</author>
    <author>tc={C9BEF4BB-9993-43C7-A6C1-6B86659FD861}</author>
    <author>tc={AF7E9C9B-504C-4B6E-A5B6-F4DCB86749BB}</author>
    <author>tc={8B1677CC-E103-4409-8247-BF21BC1DB296}</author>
    <author>tc={6E2A6ABB-A1D7-4BBB-AB19-D338B465CF58}</author>
    <author>tc={3CBC6699-7CC8-49C6-9994-A7B2186D0518}</author>
    <author>tc={24F2A7E4-DC8C-4992-8702-F55577D613C1}</author>
    <author>tc={8E25E34B-D1DC-4DA6-8035-34BA7D72B1FB}</author>
    <author>tc={31D7B40F-37B9-46CF-8F68-FF28D0C7CD67}</author>
    <author>tc={763619E3-5710-4932-B2CD-0A1EAE3EB624}</author>
    <author>tc={D6E89586-51EF-4CA0-A20C-2C7AE7475920}</author>
    <author>tc={4F3520D9-24EB-45A0-BF2F-238CFC6C46DF}</author>
    <author>tc={7EDE443D-3609-4642-A771-7A972539A9E7}</author>
    <author>tc={D787E5C6-AA87-488A-8A4F-4AE13518AC81}</author>
    <author>tc={17F9F8BA-CEFA-4637-945B-5600A406A851}</author>
    <author>tc={BB398E63-56E0-426E-8C53-70484C48D627}</author>
    <author>tc={1BDFB38B-0E4A-494B-80D0-F34D7AA624A5}</author>
    <author>tc={9D385184-A5E5-4A3B-BAAB-FA2F07A1D54B}</author>
    <author>tc={2D209F22-B078-4771-A48B-67483D63F6BB}</author>
    <author>tc={015D8D15-A8D3-446D-B1B9-A5FDDDF6D4DD}</author>
    <author>tc={F024969F-1BB0-483C-8D30-6BFDAA575F1F}</author>
    <author>tc={068F7900-5FB5-4BAF-B056-7B700A01A37F}</author>
    <author>tc={EB738F5D-78F7-48BB-A170-1C0D3EC0931D}</author>
    <author>tc={645F9A30-1855-46C3-BB78-DE420C29612F}</author>
    <author>tc={63A7584F-6A05-4A28-81E7-34FA501C8CD2}</author>
    <author>tc={AAB653F9-D3BB-4C77-A65C-7FFD32B1AD5B}</author>
    <author>tc={BD0867D0-2038-4C68-AE1A-2698CF6F0D09}</author>
    <author>tc={C1313FF4-0AD6-46AB-875B-60EB6B917500}</author>
    <author>tc={00980C93-F27F-4D07-927C-4653532198FA}</author>
    <author>tc={9C2AB8D3-28DA-4F5A-93E2-5885C26A421D}</author>
    <author>tc={AD0B22CB-2F55-4771-9C04-FCC033A620F2}</author>
    <author>tc={64D831EB-6F2B-4119-BEF1-AC46B079BF67}</author>
    <author>tc={15B2E35F-DDBC-41BB-B300-05C91376794A}</author>
    <author>tc={18D53CAA-40CA-4B30-9037-A578C17696D4}</author>
    <author>tc={86ED1EA4-99FB-4116-B50C-41B3145A7988}</author>
    <author>tc={6167F7EA-6BD0-4384-A28C-D15F49FCE1D5}</author>
    <author>tc={21BD61FD-091C-4746-A879-E0843CF04C14}</author>
    <author>tc={92D1E9AA-4F0C-4444-8AB2-F151DBB3F02A}</author>
    <author>tc={8928C0DD-721F-4981-8606-4206ACFFA8B9}</author>
    <author>tc={C1B29E7C-5C26-43DC-9553-7D8234786525}</author>
    <author>tc={4B53E73D-8BF9-43AF-8011-A4840107A8EB}</author>
    <author>tc={88266CD9-4376-4AD4-B69D-67DA25B7414A}</author>
    <author>tc={82A2F1E3-EF95-4D22-AD60-1484F4E40B79}</author>
    <author>tc={37741634-FF3C-454B-A174-4AC85B6777EC}</author>
    <author>tc={6BC7DE7F-6808-471C-BDC6-29B0B5234800}</author>
    <author>tc={8F605419-4503-4CD8-82B8-85CE008BAFA8}</author>
    <author>tc={581838E9-361B-4A24-BAA4-4AD44E7A30B4}</author>
    <author>tc={985CC9DF-855B-4684-8C3A-8A6E00644E78}</author>
    <author>tc={98F7BA35-7894-4DF3-9F4A-5BC07BC332B6}</author>
    <author>tc={35FA1904-E1C6-4A5D-9639-E55DEE07B544}</author>
    <author>tc={897B9CA7-1A8A-483B-A201-A76468D90898}</author>
    <author>tc={FB6236B8-DB48-427E-A673-2BBD597535F4}</author>
    <author>tc={F5A3FBD2-0257-4E17-A2F7-7D299C0C74A2}</author>
    <author>tc={BE2E4592-CDA5-481C-974A-D00E89AF1B8F}</author>
    <author>tc={1588451E-D885-4BC4-828B-D6B1A21C71E6}</author>
    <author>tc={097C11F6-2725-47A5-99E1-E079E526BA77}</author>
    <author>tc={F698F4E1-4045-4A1F-A89C-E0FB6C4685C7}</author>
    <author>tc={C222D09B-5745-4CA7-9F7A-9E160BBA9590}</author>
    <author>tc={531A66A8-6538-4528-AE93-18400B9FAAF1}</author>
    <author>tc={928B6B12-FD8E-4631-81FF-56FE0243D2B2}</author>
    <author>tc={28723AAE-05A8-4707-BFA3-1E254F9F0157}</author>
    <author>tc={4C8C9DDA-AD92-4A72-8C27-29A6F42CA74F}</author>
    <author>tc={DA4B400C-B64F-4AC4-BDA0-75A1606D45A5}</author>
    <author>tc={1CE4AB56-BCFE-4122-9BB4-DF9249EC90AC}</author>
    <author>tc={88884B18-0EF0-4EDE-8AB8-7F6AE4164562}</author>
    <author>tc={87CEA7A0-0AEE-48C0-9AB2-423F4991823F}</author>
    <author>tc={E3D44676-B5B6-43A9-B666-E7A195C064A1}</author>
    <author>tc={16C0F688-0F23-43F6-BF1B-AA02A971197D}</author>
    <author>tc={08F368BF-323D-4CB0-A8B1-DAC74F89D19E}</author>
    <author>tc={1078C416-F0DC-4255-9F51-601C885C4AAC}</author>
    <author>tc={77F6E0E2-81C4-40EA-A5A3-2A6DA352ACCC}</author>
    <author>tc={6E17A894-BE33-492C-B294-AF95E62B17AE}</author>
    <author>tc={9B0B2E2F-D66D-4C3B-9ADE-884988D05056}</author>
    <author>tc={234088CE-FC16-4DF8-83AF-B6D729AAE6ED}</author>
    <author>tc={DF70AE71-D139-471F-94B5-263C9869D871}</author>
    <author>tc={1446A937-4281-4DAA-A51D-FC15AC062916}</author>
    <author>tc={F19FF4A7-B694-4BA8-9D0C-CCC7161DB849}</author>
    <author>tc={B4ECC7F6-0AFB-4BFC-9C6C-B2F156A64ADF}</author>
    <author>tc={8C29BD70-206A-42A0-A5C4-6B1254F35CA8}</author>
    <author>tc={7C1C3CA8-68BE-4ECF-AE9F-C3B809B5D0A6}</author>
    <author>tc={D2ECC0C4-33ED-4EC5-BB88-B91DA68EC8F7}</author>
    <author>tc={3F4BA79E-F6C6-43AD-A932-01D8D52BD7B1}</author>
    <author>tc={E2045807-35D4-4844-A9D7-71F253C5CC34}</author>
    <author>tc={2E8804FB-F904-43DD-BFAE-39B13454A2BB}</author>
    <author>tc={A66DA51F-D74E-4FC2-9E33-72E3A91075D2}</author>
    <author>tc={B978453C-B72F-4E7B-A2E8-80C2A12E7AFE}</author>
    <author>tc={BAB3FA13-0AFA-46DA-819F-366C62D59D83}</author>
    <author>tc={D1F99DB5-4987-4033-8C28-4B2731405657}</author>
    <author>tc={62375BB5-13F8-42A8-A45F-133E4AF9A8A4}</author>
    <author>tc={4164E873-E87F-4713-BBFE-5F13F131BF1D}</author>
    <author>tc={8329C4DC-F031-4559-A2B4-FEDB34760DBD}</author>
    <author>tc={139BA4B1-6D09-4261-A852-3E46843A1120}</author>
    <author>tc={E1C1E022-547C-421D-9A82-CBD2A6B43F0D}</author>
    <author>tc={30BD05C0-D821-42CF-9D83-4668559F235F}</author>
    <author>tc={811E8061-5BE7-46F5-BA93-3ED3E0CC967B}</author>
    <author>tc={E15414DE-8CCD-4BE1-8F58-9FB2F64ADC22}</author>
    <author>tc={80CC3EB1-C193-4F75-B972-40A6AEE42E31}</author>
    <author>tc={815A4CA1-5615-4C03-9D25-48472AE1395C}</author>
    <author>tc={0A261E14-D445-43D8-89E4-A0EAAF9095D4}</author>
    <author>tc={0BB5B717-E117-4ED7-AE9F-B82CABA19E84}</author>
    <author>tc={3A7B2FCD-63D7-4A64-92D7-05C5E9EAD480}</author>
    <author>tc={57F8347B-8391-4F5A-AED9-17184AB4D48E}</author>
    <author>tc={AD1FB5B5-EB10-412A-9644-85E49413322E}</author>
    <author>tc={504ACB55-8EBA-4ACF-9F56-6D50687E8748}</author>
    <author>tc={B7426183-3EC3-406E-88AF-7699CBAABC3D}</author>
    <author>tc={F1E7656B-7728-4BD7-BFD9-A2B1E5235979}</author>
    <author>tc={7784F2E8-9DE0-455D-B48F-1AB31F1F67C2}</author>
    <author>tc={CB8F4D04-2747-406A-9979-25BDD00EFA6B}</author>
    <author>tc={A177E819-D01E-4628-A49C-72F15D2CF10B}</author>
    <author>tc={376C4057-A458-412E-B2A6-91396DE9B3FA}</author>
    <author>tc={618182C8-2813-45F0-840F-745386C042ED}</author>
    <author>tc={3458999E-0473-45A8-B0B1-F74FEFB15481}</author>
    <author>tc={9DC0DEAB-1DEF-4F3D-BF6B-E168201EA304}</author>
    <author>tc={782302FB-E79D-45D3-B86D-D52460BA610B}</author>
    <author>tc={836AB721-4045-4B70-A6EF-D5EEC062D2A2}</author>
    <author>tc={118B354C-7293-4A50-9572-B1D643B9CBD9}</author>
    <author>tc={908C440C-DC0B-4923-93F7-547735EBAE32}</author>
    <author>tc={9C907A2E-29A9-4A1C-92CB-5A03CF6516A2}</author>
    <author>tc={206F66DF-680B-4D7B-83C2-8F9030AB22D6}</author>
    <author>tc={08A9C3CF-B104-48EB-A43A-B366EA76B929}</author>
    <author>tc={AB2B9E5B-BA7D-42FC-ACF4-BDAC222AB73A}</author>
    <author>tc={7597E215-DDC2-44CE-8D70-DD065C3F0F00}</author>
    <author>tc={61C50E7F-BFE7-4ADA-88C4-FCA5AF5404FD}</author>
    <author>tc={78F71F00-4E82-4B1C-8837-A66681578846}</author>
    <author>tc={0764418F-AA61-4D52-B0B4-6BA60D66EBCE}</author>
    <author>tc={8508B9B2-D5EC-4331-9658-4618A713B5B4}</author>
    <author>tc={500C9450-2FF6-4DD0-97B5-51344AB0618F}</author>
    <author>tc={F7156301-0704-4DC9-B12E-D3FB5982A70E}</author>
    <author>tc={4C33EEE0-25E2-4C38-BC4E-A4597642079F}</author>
    <author>tc={7DD9DB25-F07E-450B-BABE-8A219AFB80B0}</author>
    <author>tc={F818187A-C927-44CB-B437-EAE61303F47B}</author>
    <author>tc={CC9710C6-154C-4830-B5F2-C8E2D866240A}</author>
    <author>tc={D93BA6ED-99E6-4F00-B74D-580FF4360C89}</author>
    <author>tc={BDABF589-EBA4-4934-9132-C9B1DFC5E043}</author>
    <author>tc={91F5DEE1-5673-41E4-89CD-E8290AC05568}</author>
    <author>tc={0A4B5B19-1B38-4C36-B159-117286DAAA1A}</author>
    <author>tc={D41F0FF5-C72C-45C8-872A-CAD136EE3F76}</author>
    <author>tc={729067A5-40DB-4A7F-B3A2-E8D0C50EE4C7}</author>
    <author>tc={36B6CAC6-EC82-43E8-9B37-BA1AADC72B64}</author>
    <author>tc={20A37196-7137-4F6E-9C73-3039B393F133}</author>
    <author>tc={F2CA07F0-7F7D-4BEF-B853-3C2A0653EDEA}</author>
    <author>tc={60DD8682-2E0B-4CBB-8A80-77CB2079007E}</author>
    <author>tc={6CC3FCF7-3A22-4BF6-A84C-9846527D57E6}</author>
    <author>tc={A0954B61-8A3D-4DB0-BFA9-C64DF7B542A2}</author>
    <author>tc={C42AE4AC-4608-48D5-A399-6FD0714B5BA6}</author>
    <author>tc={FE1C4C77-374A-4E42-9D30-AED6D3833651}</author>
    <author>tc={B93B66F7-AD65-4B41-83F9-4CBEF5740A6C}</author>
    <author>tc={432FABDE-B509-4320-BEDD-33D6B74FCB71}</author>
    <author>tc={A28205FD-0D29-4F7E-82C3-72BAB948725B}</author>
    <author>tc={6E3D3E13-C235-480E-852C-E23FC3910EE6}</author>
    <author>tc={69A8F16B-7946-484E-BE22-0F6FECA080AE}</author>
    <author>tc={59FA5DD9-76BE-45F2-8A43-9BE5CE9CEA91}</author>
    <author>tc={7538A9C1-8D92-49A8-A520-B10003BA07CC}</author>
    <author>tc={DFB5837C-9886-4CF2-A6AC-ECBC7D59D280}</author>
    <author>tc={6292E56B-557C-4169-81C0-C14896B09695}</author>
    <author>tc={F36031E8-E8B5-438D-A423-05BBD50C8F75}</author>
    <author>tc={E16060F7-FFA8-46C5-8430-1B5FE74E6DAC}</author>
    <author>tc={0356E6C3-EAF1-460E-A8AB-1BB90E4281CB}</author>
    <author>tc={ED0A048A-B10D-4EFA-BCAF-E82E5C859539}</author>
  </authors>
  <commentList>
    <comment ref="F3" authorId="0" shapeId="0" xr:uid="{11924B16-7F15-4768-9921-255D364AA98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</t>
        </r>
      </text>
    </comment>
    <comment ref="N3" authorId="0" shapeId="0" xr:uid="{262C74B5-0978-44F0-97DD-8E525BED4FF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3" authorId="0" shapeId="0" xr:uid="{67CC8569-D95B-4A1F-86DF-8FCE2CBD516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 &gt; 1/15</t>
        </r>
      </text>
    </comment>
    <comment ref="X3" authorId="1" shapeId="0" xr:uid="{2E0ABD78-02CA-4231-8B58-533C1A4C8EA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6187159 / TRL# 643259</t>
        </r>
      </text>
    </comment>
    <comment ref="X4" authorId="2" shapeId="0" xr:uid="{EB029529-4611-4672-B738-87170288F57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6187233 / TRL# 376072</t>
        </r>
      </text>
    </comment>
    <comment ref="X5" authorId="3" shapeId="0" xr:uid="{9FF21F88-B1AE-48F2-90B1-C4DE3705F88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6180139 / TRL# 6080162</t>
        </r>
      </text>
    </comment>
    <comment ref="F6" authorId="0" shapeId="0" xr:uid="{B1E00104-7D17-4FD4-BF7E-133E09FEDA8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</t>
        </r>
      </text>
    </comment>
    <comment ref="N6" authorId="0" shapeId="0" xr:uid="{A7E850F9-671B-454B-8E4D-30C2722BB8C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6" authorId="0" shapeId="0" xr:uid="{A5DC0643-5019-4523-A5AA-2EE67C6766C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 &gt; 1/15</t>
        </r>
      </text>
    </comment>
    <comment ref="X6" authorId="4" shapeId="0" xr:uid="{6343FF01-A8F7-43F1-8E05-1BE609060D7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6177088 / TRL# 342086</t>
        </r>
      </text>
    </comment>
    <comment ref="F7" authorId="0" shapeId="0" xr:uid="{B785ACC1-63AC-4476-8783-3F4EEB20647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 </t>
        </r>
      </text>
    </comment>
    <comment ref="N7" authorId="0" shapeId="0" xr:uid="{4AC387AE-63C9-46CD-846F-66125377582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7" authorId="0" shapeId="0" xr:uid="{FBF2BA0F-23E9-4861-92FC-00010704BD5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
 &gt; 1/15</t>
        </r>
      </text>
    </comment>
    <comment ref="F12" authorId="0" shapeId="0" xr:uid="{2E686789-B500-4EBC-90C1-0AF7756FA71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 </t>
        </r>
      </text>
    </comment>
    <comment ref="N12" authorId="0" shapeId="0" xr:uid="{4FDBDA02-014B-482F-96F8-A9135A2CCCB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12" authorId="0" shapeId="0" xr:uid="{71919DA6-F5AE-4CBB-8DD1-69CE706344B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
 &gt; 1/15</t>
        </r>
      </text>
    </comment>
    <comment ref="X12" authorId="5" shapeId="0" xr:uid="{81EAC4AE-7331-48F8-8CAA-05B082B6F43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6178558 / TRL# 342006</t>
        </r>
      </text>
    </comment>
    <comment ref="X13" authorId="6" shapeId="0" xr:uid="{9D442327-BCE2-4864-9164-4671A5AC8F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6199235 / TRL# 342026</t>
        </r>
      </text>
    </comment>
    <comment ref="X14" authorId="7" shapeId="0" xr:uid="{8DEA3C8E-E8EA-4C98-A84E-8B0D5809529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6199236 / TRL# 606282</t>
        </r>
      </text>
    </comment>
    <comment ref="X15" authorId="8" shapeId="0" xr:uid="{7CE69492-0950-4823-B559-15EACF3CC9C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6184500 / TRL# 22786</t>
        </r>
      </text>
    </comment>
    <comment ref="X16" authorId="9" shapeId="0" xr:uid="{C6F2C2F6-DF34-4972-8071-B936A58ACA7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6186779  / TRL# 24282</t>
        </r>
      </text>
    </comment>
    <comment ref="X17" authorId="10" shapeId="0" xr:uid="{EDFF4564-6A63-4BB9-8C10-20E267F36AB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6186928 / TRL# 5160876</t>
        </r>
      </text>
    </comment>
    <comment ref="X18" authorId="11" shapeId="0" xr:uid="{C1863F37-96D5-4FE7-8696-0592B703D55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6188756 / TRL# 731029</t>
        </r>
      </text>
    </comment>
    <comment ref="F20" authorId="0" shapeId="0" xr:uid="{CD839F63-0267-4C48-AAC1-73AA208A7CC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</t>
        </r>
      </text>
    </comment>
    <comment ref="H20" authorId="12" shapeId="0" xr:uid="{DEBDCB07-072E-4708-A111-0FAAE7F44F5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TYOFE2101587</t>
        </r>
      </text>
    </comment>
    <comment ref="N20" authorId="0" shapeId="0" xr:uid="{26C62A94-7EBB-48D4-931B-AFDE87B87BF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20" authorId="0" shapeId="0" xr:uid="{E44127CF-9BEF-42F6-AAA8-CE1C4512CC0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 &gt; 1/15</t>
        </r>
      </text>
    </comment>
    <comment ref="X20" authorId="13" shapeId="0" xr:uid="{F2E692C8-D540-4F24-9B99-ABAA9B2217A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 #6215040 / TRL# 5130057</t>
        </r>
      </text>
    </comment>
    <comment ref="X21" authorId="14" shapeId="0" xr:uid="{D1E38AD3-0A1C-4BF3-89C5-A1E04D1D26C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6215075 / TRL# 6140351</t>
        </r>
      </text>
    </comment>
    <comment ref="F22" authorId="0" shapeId="0" xr:uid="{2F74A3EF-787E-436D-8EC5-E712F15EDB7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</t>
        </r>
      </text>
    </comment>
    <comment ref="N22" authorId="0" shapeId="0" xr:uid="{309D09B7-F19D-455F-B711-E9C67F7A91C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22" authorId="0" shapeId="0" xr:uid="{7CE496D2-FD0D-406D-B481-6F177DB3AC8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 &gt; 1/15</t>
        </r>
      </text>
    </comment>
    <comment ref="X22" authorId="15" shapeId="0" xr:uid="{8442E33F-9F3B-4A9E-A42B-5F0D2FD95B2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PRO#6177182 / TRL#5140323</t>
        </r>
      </text>
    </comment>
    <comment ref="P24" authorId="0" shapeId="0" xr:uid="{A2C06A06-5E6E-4E59-A62C-59B739CBA88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1/30 &gt; 1/12 &gt; 1/15</t>
        </r>
      </text>
    </comment>
    <comment ref="X24" authorId="16" shapeId="0" xr:uid="{CDF96365-6FBF-4F4E-8E20-06A873FE2E3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6224793 / TRL# 24745</t>
        </r>
      </text>
    </comment>
    <comment ref="X25" authorId="17" shapeId="0" xr:uid="{5A53B443-10A2-49D5-92FC-F1FB4F60EB3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6238907 / TRL# 24282</t>
        </r>
      </text>
    </comment>
    <comment ref="X26" authorId="18" shapeId="0" xr:uid="{0B148313-04FF-4A15-A62D-714995B53CB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6214988 / TRL# 5140246</t>
        </r>
      </text>
    </comment>
    <comment ref="X27" authorId="19" shapeId="0" xr:uid="{CF0E7E1E-CDC5-4657-8E38-B9236894CCD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6215008 / TRL# 23487</t>
        </r>
      </text>
    </comment>
    <comment ref="P28" authorId="0" shapeId="0" xr:uid="{70B8BDA4-B431-46FC-A18C-5AB6FC7EC2F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1/30 &gt; 1/12 &gt; 1/15</t>
        </r>
      </text>
    </comment>
    <comment ref="X28" authorId="20" shapeId="0" xr:uid="{5426C8E7-887E-49D7-81CD-342ABCEF905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6189300 / TRL# 731031</t>
        </r>
      </text>
    </comment>
    <comment ref="X29" authorId="21" shapeId="0" xr:uid="{11316B02-18F8-48D6-8658-D6E54718CFF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6188934 / TRL# 376027</t>
        </r>
      </text>
    </comment>
    <comment ref="X30" authorId="22" shapeId="0" xr:uid="{30D95BE5-E349-4013-8A45-488899EE8B0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6189299 / TRL# 022087</t>
        </r>
      </text>
    </comment>
    <comment ref="X31" authorId="23" shapeId="0" xr:uid="{861D3999-503B-4D4A-91EB-0257F54A5AD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6189760 / TRL# 6150520</t>
        </r>
      </text>
    </comment>
    <comment ref="X32" authorId="24" shapeId="0" xr:uid="{B5EBC1E9-820A-44E1-8F12-53E77B36AB9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6189869 / TRL# 606408</t>
        </r>
      </text>
    </comment>
    <comment ref="F33" authorId="0" shapeId="0" xr:uid="{EC260848-9C5A-4180-80B6-EA67F40C5A6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LINEA 016E &gt; NORTHERN JASPER 024E</t>
        </r>
      </text>
    </comment>
    <comment ref="N33" authorId="0" shapeId="0" xr:uid="{373D538B-DDF3-440E-B7EF-C6FFDA7D116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12/20</t>
        </r>
      </text>
    </comment>
    <comment ref="P33" authorId="0" shapeId="0" xr:uid="{E62812B0-D97F-4455-8CF6-AD04CA48A6E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1/19 &gt; 1/30 &gt; 1/12 &gt; 1/15</t>
        </r>
      </text>
    </comment>
    <comment ref="X33" authorId="25" shapeId="0" xr:uid="{95DC84C8-4BCB-42C9-9D38-71F81A3A6F9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6214534 / TRL# 376044</t>
        </r>
      </text>
    </comment>
    <comment ref="X34" authorId="26" shapeId="0" xr:uid="{94BCC15A-EF41-4B3D-A8A5-302415AD4F8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6251465 / TRL# 342063</t>
        </r>
      </text>
    </comment>
    <comment ref="X35" authorId="27" shapeId="0" xr:uid="{27559FFB-3CD8-4668-81AC-0CC7CDCE360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6214535 / TRL# 23437</t>
        </r>
      </text>
    </comment>
    <comment ref="X36" authorId="28" shapeId="0" xr:uid="{6FFF8B02-EE3A-47FC-989C-51C855F96D0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6214964 / TRL# 342028</t>
        </r>
      </text>
    </comment>
    <comment ref="X37" authorId="29" shapeId="0" xr:uid="{7770C1C8-7C32-4151-95FC-8BF1ABE927C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 # 6214993 / TRL# 643221</t>
        </r>
      </text>
    </comment>
    <comment ref="X38" authorId="30" shapeId="0" xr:uid="{02686D3F-E34C-4482-979D-1AACF3BAFE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6238886 / TRL# 342096</t>
        </r>
      </text>
    </comment>
    <comment ref="X39" authorId="31" shapeId="0" xr:uid="{239E0F11-A41D-4CA3-ABF7-CF712C86D82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6215868 / TRL# 643368</t>
        </r>
      </text>
    </comment>
    <comment ref="X40" authorId="32" shapeId="0" xr:uid="{64468C8D-703A-445E-9B90-97E877A33E1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6249986 / TRL# 23438</t>
        </r>
      </text>
    </comment>
    <comment ref="X41" authorId="33" shapeId="0" xr:uid="{9FE8D5EC-A743-4C70-ACB6-D04C5AA2245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6250221 / TRL# 643364</t>
        </r>
      </text>
    </comment>
    <comment ref="X42" authorId="34" shapeId="0" xr:uid="{3146E0E6-127F-4E7A-BD42-B41DC0DE26B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6177088 / TRL# 342086</t>
        </r>
      </text>
    </comment>
    <comment ref="H43" authorId="35" shapeId="0" xr:uid="{0C5BA3DD-2103-46B3-98B2-04B8BAE2471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TYOFE2101579
Reply:
    TYOFE2101581</t>
        </r>
      </text>
    </comment>
    <comment ref="N43" authorId="0" shapeId="0" xr:uid="{7F699EA1-D164-4C51-B04E-AA2E1441861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12/10 &gt; 12/11</t>
        </r>
      </text>
    </comment>
    <comment ref="P43" authorId="0" shapeId="0" xr:uid="{99C03DA7-3B76-46D7-8DC5-7FADD98AFF4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1/13 &gt; 1/15 &gt; 1/19</t>
        </r>
      </text>
    </comment>
    <comment ref="X43" authorId="36" shapeId="0" xr:uid="{7F96AAD8-8ACC-4218-82FA-090F5BEDB0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6218926 / TRL# 643215</t>
        </r>
      </text>
    </comment>
    <comment ref="X44" authorId="37" shapeId="0" xr:uid="{3C4F7617-5311-4AAA-A038-F49B1B3A9FA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6216448 / TRL# 643197</t>
        </r>
      </text>
    </comment>
    <comment ref="G45" authorId="0" shapeId="0" xr:uid="{4AFAE0CE-0C56-4EF0-9575-13847C6B1EB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SZFLGB21B160 
(CO-LOADER MBL#)</t>
        </r>
      </text>
    </comment>
    <comment ref="P45" authorId="0" shapeId="0" xr:uid="{895EA8BD-69FF-47F0-AEC6-0D1B910D467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 &gt; 12/17 &gt; 12/20 &gt; 12/26 &gt; 1/8 &gt; 1/12 &gt; 1/15</t>
        </r>
      </text>
    </comment>
    <comment ref="X45" authorId="38" shapeId="0" xr:uid="{B1C78707-B7BB-486F-802E-D7E978A64C0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AG16274-K</t>
        </r>
      </text>
    </comment>
    <comment ref="X46" authorId="39" shapeId="0" xr:uid="{CEB57F9C-F4CF-4162-9C27-564FBA1FC26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AG16274-E</t>
        </r>
      </text>
    </comment>
    <comment ref="X47" authorId="40" shapeId="0" xr:uid="{6612B69E-872F-4021-8053-960182E7CBC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AG16274-C</t>
        </r>
      </text>
    </comment>
    <comment ref="X48" authorId="41" shapeId="0" xr:uid="{D25E668E-AF4A-4367-A859-0C3BF160790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AG16274-I</t>
        </r>
      </text>
    </comment>
    <comment ref="X49" authorId="42" shapeId="0" xr:uid="{783DF4C0-478B-4734-BF5E-A2861BCA0A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AG16274-D</t>
        </r>
      </text>
    </comment>
    <comment ref="X50" authorId="43" shapeId="0" xr:uid="{DDC0B935-B82F-47FE-85A7-530750835C3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AG16274-B</t>
        </r>
      </text>
    </comment>
    <comment ref="X51" authorId="44" shapeId="0" xr:uid="{376C2799-8746-4E9B-89F1-242E63C4FD4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AG16274-O</t>
        </r>
      </text>
    </comment>
    <comment ref="H52" authorId="45" shapeId="0" xr:uid="{81883FA6-A892-469C-BB89-C33E5D3A222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TYOFE2101657</t>
        </r>
      </text>
    </comment>
    <comment ref="N52" authorId="0" shapeId="0" xr:uid="{66436265-D3DB-4FDC-84E1-A17A82FBB2D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12/21 &gt; 12/23</t>
        </r>
      </text>
    </comment>
    <comment ref="P52" authorId="0" shapeId="0" xr:uid="{2BB56DCC-1C95-4EE3-AF27-B79D3EE7E3D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1/5 &gt; 1/13 &gt; 1/17</t>
        </r>
      </text>
    </comment>
    <comment ref="X52" authorId="46" shapeId="0" xr:uid="{E89D7BF3-72FC-47CC-83D1-03059C5C007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AG16274-F</t>
        </r>
      </text>
    </comment>
    <comment ref="H53" authorId="47" shapeId="0" xr:uid="{33FB8619-C21D-405B-8539-6535B4573E1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TYOFE2101638</t>
        </r>
      </text>
    </comment>
    <comment ref="N53" authorId="0" shapeId="0" xr:uid="{1DB9E8FC-F2DC-4AE1-8C0E-6564CCA1914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12/21 &gt; 12/23</t>
        </r>
      </text>
    </comment>
    <comment ref="P53" authorId="0" shapeId="0" xr:uid="{01AEBDB7-25A3-4BC1-A4D4-1CB6F60476F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1/5 &gt; 1/13 &gt; 1/17</t>
        </r>
      </text>
    </comment>
    <comment ref="X53" authorId="48" shapeId="0" xr:uid="{C135DF53-A448-4425-A017-794F44442CC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AG16274-G</t>
        </r>
      </text>
    </comment>
    <comment ref="P54" authorId="0" shapeId="0" xr:uid="{754A2945-D366-4A76-9AA0-42E17981DE3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 &gt; 1/19</t>
        </r>
      </text>
    </comment>
    <comment ref="X54" authorId="49" shapeId="0" xr:uid="{EAEC3839-D3AA-45DD-979D-8D534E6A654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AG16274-S</t>
        </r>
      </text>
    </comment>
    <comment ref="P55" authorId="0" shapeId="0" xr:uid="{A2E01535-2C93-4C91-8030-5838F26063F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 &gt; 1/19</t>
        </r>
      </text>
    </comment>
    <comment ref="X55" authorId="50" shapeId="0" xr:uid="{8929C7BF-96CF-476B-B2E4-018725AD338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AG16274-H
Reply:
    AG16274-G</t>
        </r>
      </text>
    </comment>
    <comment ref="N56" authorId="0" shapeId="0" xr:uid="{E9EAE9B6-E4F4-48B6-A7B1-5A9F9EF80CA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12/24 &gt; 12/25</t>
        </r>
      </text>
    </comment>
    <comment ref="P56" authorId="0" shapeId="0" xr:uid="{D115677E-3DE2-4419-9B24-821E0260C84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1/10 &gt; 1/21</t>
        </r>
      </text>
    </comment>
    <comment ref="X56" authorId="51" shapeId="0" xr:uid="{EB019FC5-7186-4F77-9AFB-1A784B7CD53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AG16274-R
Reply:
    AG16274-S</t>
        </r>
      </text>
    </comment>
    <comment ref="H57" authorId="52" shapeId="0" xr:uid="{D8E82B10-CA68-4699-ADD7-29FD3F66882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TYOFE2101732</t>
        </r>
      </text>
    </comment>
    <comment ref="N57" authorId="0" shapeId="0" xr:uid="{392EADF0-DD30-4880-B54E-F2EEB2CD736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12/24 &gt; 12/25</t>
        </r>
      </text>
    </comment>
    <comment ref="P57" authorId="0" shapeId="0" xr:uid="{210E6F14-8F6F-42AE-9E18-7E717C82BC3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1/10 &gt; 1/21</t>
        </r>
      </text>
    </comment>
    <comment ref="X57" authorId="53" shapeId="0" xr:uid="{216B4467-FF06-427A-B065-1C7A9391C51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AG16274-J
Reply:
    AG16274-I</t>
        </r>
      </text>
    </comment>
    <comment ref="P58" authorId="0" shapeId="0" xr:uid="{EA8ACE1F-3A9C-4B5F-AF53-2A7D8CFBE96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1/15 &gt; 1/21 &gt; 1/23</t>
        </r>
      </text>
    </comment>
    <comment ref="X58" authorId="54" shapeId="0" xr:uid="{DD9F821A-FDCA-4540-872E-403362EA5B0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AG16274-R</t>
        </r>
      </text>
    </comment>
    <comment ref="G59" authorId="0" shapeId="0" xr:uid="{A876D0EB-88D1-4CFA-AE0E-5D5A05CA196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DMZ32107208
(CO-LOADER MBL#)</t>
        </r>
      </text>
    </comment>
    <comment ref="N59" authorId="0" shapeId="0" xr:uid="{F0F028E2-60FD-42FA-8CE5-717CAA9544B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1/4 &gt; 1/6</t>
        </r>
      </text>
    </comment>
    <comment ref="P59" authorId="55" shapeId="0" xr:uid="{42724526-9F01-401D-917E-A9507B5B2ECE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1/17 &gt; 1/23 &gt; 1/26</t>
        </r>
      </text>
    </comment>
    <comment ref="X59" authorId="56" shapeId="0" xr:uid="{67F351AF-D8F3-431C-BCD4-6C028C981DA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AG16274-N
Reply:
    AG16274-M</t>
        </r>
      </text>
    </comment>
    <comment ref="X60" authorId="57" shapeId="0" xr:uid="{697FC83A-6400-47AF-973E-958D152D296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AG16274-M</t>
        </r>
      </text>
    </comment>
    <comment ref="X61" authorId="58" shapeId="0" xr:uid="{9DADB898-C92F-45DE-BF02-61AFA23A6E7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AG16274-L</t>
        </r>
      </text>
    </comment>
    <comment ref="H62" authorId="59" shapeId="0" xr:uid="{A0A02BBA-9B5C-4BD4-BAF6-09BB2458BB6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TYOFE2101731</t>
        </r>
      </text>
    </comment>
    <comment ref="N62" authorId="55" shapeId="0" xr:uid="{C87E9172-E0D4-4CB0-BE6D-7933DE7C8FC2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1/4 &gt; 1/6</t>
        </r>
      </text>
    </comment>
    <comment ref="P62" authorId="55" shapeId="0" xr:uid="{7174A8DB-DB1F-4AC3-B819-08D36E3F9E3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1/19 &gt; 1/26</t>
        </r>
      </text>
    </comment>
    <comment ref="X62" authorId="60" shapeId="0" xr:uid="{75E4E0A0-D83C-47C6-BA27-9D2DB2AB188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AG16274-P
Reply:
    AG16274-Q</t>
        </r>
      </text>
    </comment>
    <comment ref="N63" authorId="55" shapeId="0" xr:uid="{5B9B9A53-A09B-419C-B594-B71F67813F7D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1/4 &gt; 1/6</t>
        </r>
      </text>
    </comment>
    <comment ref="P63" authorId="55" shapeId="0" xr:uid="{17AC7026-D0D3-4E5B-94E5-1798595894AC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1/21 &gt; 1/26</t>
        </r>
      </text>
    </comment>
    <comment ref="X63" authorId="61" shapeId="0" xr:uid="{FFE705D5-F0A0-454C-B34D-6BCE20995D9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AG16274-Q</t>
        </r>
      </text>
    </comment>
    <comment ref="F64" authorId="0" shapeId="0" xr:uid="{6ED4E882-F38B-4E82-BC76-0542BE8928F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MAERSK EINDHOVEN 147N &gt; MSC AURIGA FV145A</t>
        </r>
      </text>
    </comment>
    <comment ref="G64" authorId="0" shapeId="0" xr:uid="{5DB339DC-50FB-4B53-ABA5-DC58437A1FD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SZFLGB21C031
(CO-LOADER MBL#)</t>
        </r>
      </text>
    </comment>
    <comment ref="N64" authorId="0" shapeId="0" xr:uid="{12C66AEB-0A4A-4A17-A835-DA920AC1A274}">
      <text>
        <r>
          <rPr>
            <b/>
            <sz val="9"/>
            <color indexed="81"/>
            <rFont val="Tahoma"/>
            <family val="2"/>
          </rPr>
          <t>Paul Kim: YIANTIAN</t>
        </r>
        <r>
          <rPr>
            <sz val="9"/>
            <color indexed="81"/>
            <rFont val="Tahoma"/>
            <family val="2"/>
          </rPr>
          <t xml:space="preserve">
12/2 &gt; 12/3</t>
        </r>
      </text>
    </comment>
    <comment ref="P64" authorId="0" shapeId="0" xr:uid="{A3082821-6CCC-4FE7-8AAB-A0CD715A6A5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1/6 &gt; 1/15 &gt; 2/2 &gt; 1/29</t>
        </r>
      </text>
    </comment>
    <comment ref="X64" authorId="62" shapeId="0" xr:uid="{F4CE6CFC-2622-40D8-A282-9577101D9B9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AG16274-Z</t>
        </r>
      </text>
    </comment>
    <comment ref="X65" authorId="63" shapeId="0" xr:uid="{CFCA6D7A-16C3-4481-8D3B-673A18DCA96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AG16274-V</t>
        </r>
      </text>
    </comment>
    <comment ref="X66" authorId="64" shapeId="0" xr:uid="{457BAA0D-B3D3-45B0-8A15-E5D9232C655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AG16274-W</t>
        </r>
      </text>
    </comment>
    <comment ref="X67" authorId="65" shapeId="0" xr:uid="{EBE2CBD7-9E1F-4E50-B710-70A2807CBCC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AG16274-AA</t>
        </r>
      </text>
    </comment>
    <comment ref="X68" authorId="66" shapeId="0" xr:uid="{80B4F301-5E8D-4FE2-80AA-5A3B96B340F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AG16274-X</t>
        </r>
      </text>
    </comment>
    <comment ref="G69" authorId="0" shapeId="0" xr:uid="{C7046CA2-4866-4764-89FE-2095689EA14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SZFLGB21B509
(CO-LOADER MBL#)</t>
        </r>
      </text>
    </comment>
    <comment ref="N69" authorId="0" shapeId="0" xr:uid="{B62966EC-B0A0-4054-AA30-583DAF2EE071}">
      <text>
        <r>
          <rPr>
            <b/>
            <sz val="9"/>
            <color indexed="81"/>
            <rFont val="Tahoma"/>
            <family val="2"/>
          </rPr>
          <t>Paul Kim: SHEKOU</t>
        </r>
        <r>
          <rPr>
            <sz val="9"/>
            <color indexed="81"/>
            <rFont val="Tahoma"/>
            <family val="2"/>
          </rPr>
          <t xml:space="preserve">
11/25 &gt; 11/30</t>
        </r>
      </text>
    </comment>
    <comment ref="P69" authorId="0" shapeId="0" xr:uid="{E33C0668-E66E-46D8-AECA-53EC33DF18C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1/28 &gt; 1/30</t>
        </r>
      </text>
    </comment>
    <comment ref="X69" authorId="67" shapeId="0" xr:uid="{F751F249-8BAC-4DD6-8277-5C44C1D44FA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AG16274-U</t>
        </r>
      </text>
    </comment>
    <comment ref="X70" authorId="68" shapeId="0" xr:uid="{27E92D4A-9398-4C8D-8658-81B68A69856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AG16274-BB</t>
        </r>
      </text>
    </comment>
    <comment ref="X71" authorId="69" shapeId="0" xr:uid="{467D087B-5CA9-4997-B1F3-C0444B3EC6F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AG16274-Y</t>
        </r>
      </text>
    </comment>
    <comment ref="N72" authorId="0" shapeId="0" xr:uid="{0275F600-AD5D-4EFE-8505-40EC5E34488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12/9 &gt; 12/10</t>
        </r>
      </text>
    </comment>
    <comment ref="P72" authorId="0" shapeId="0" xr:uid="{2838999A-B902-48A1-858C-AD9598A42E9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12/23 &gt; 1/13 &gt; 1/28 &gt; 1/31</t>
        </r>
      </text>
    </comment>
    <comment ref="X72" authorId="70" shapeId="0" xr:uid="{AC181254-FC6D-4623-9076-4AC488F7967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AG16274-T</t>
        </r>
      </text>
    </comment>
    <comment ref="P73" authorId="55" shapeId="0" xr:uid="{B1DB6157-EC2D-49B3-974D-DE147F51FC48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1/27 &gt; 2/4</t>
        </r>
      </text>
    </comment>
    <comment ref="X73" authorId="71" shapeId="0" xr:uid="{123EE7EB-CF8C-477F-BC1C-CD4170DB6FC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AG16274-CC
Reply:
    AG16274-EE</t>
        </r>
      </text>
    </comment>
    <comment ref="H74" authorId="72" shapeId="0" xr:uid="{3B0CE270-0CCF-49DD-A39C-024C26B00AE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TYOFE2101691</t>
        </r>
      </text>
    </comment>
    <comment ref="P74" authorId="55" shapeId="0" xr:uid="{5CA22342-D308-410D-9FAF-40611D26D4AF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1/27 &gt; 2/4</t>
        </r>
      </text>
    </comment>
    <comment ref="X74" authorId="73" shapeId="0" xr:uid="{D069321D-FE3F-494A-8C86-09AF77E61AC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AG16274-DD</t>
        </r>
      </text>
    </comment>
    <comment ref="P75" authorId="55" shapeId="0" xr:uid="{613F84B3-0C06-41B9-A9F7-A7E01E5798A1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1/27 &gt; 2/4</t>
        </r>
      </text>
    </comment>
    <comment ref="X75" authorId="74" shapeId="0" xr:uid="{33C5AD56-D732-4644-A175-BF868FDD23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AG16274-CC</t>
        </r>
      </text>
    </comment>
    <comment ref="P76" authorId="55" shapeId="0" xr:uid="{EF43FA73-3FEB-473D-9BAE-E19F2A3ABF38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2/8 &gt; 2/6</t>
        </r>
      </text>
    </comment>
    <comment ref="G79" authorId="0" shapeId="0" xr:uid="{F6A70FEE-288B-492B-A15F-6139F715BC9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 MBL# ESGN21071257</t>
        </r>
      </text>
    </comment>
    <comment ref="P79" authorId="0" shapeId="0" xr:uid="{51BF5BF1-34CF-486F-A3B6-EE934918742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1/27 &gt; 2/1 &gt; 2/8 &gt; 2/10 &gt; 2/12 &gt; 2/15 &gt; 2/14 &gt; 2/15</t>
        </r>
      </text>
    </comment>
    <comment ref="F82" authorId="0" shapeId="0" xr:uid="{C6B98188-D6E8-409A-92D8-1F2523A33EE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014E &gt; MAERSK NESTON 149E</t>
        </r>
      </text>
    </comment>
    <comment ref="N82" authorId="0" shapeId="0" xr:uid="{1273BFEB-9DDF-4A05-B690-118AEE61ADD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11/30 &gt; 12/14 &gt; 12/24</t>
        </r>
      </text>
    </comment>
    <comment ref="P82" authorId="0" shapeId="0" xr:uid="{D71EF54B-0A89-4E34-8027-C3D41F94394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1/6 &gt; 1/19 &gt; 1/25 &gt; 2/11</t>
        </r>
      </text>
    </comment>
    <comment ref="F84" authorId="0" shapeId="0" xr:uid="{F1C06C40-0927-4519-8052-04F7FD9BFF3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SAN DIEGO 058E &gt; MAERSK NESTON 149E</t>
        </r>
      </text>
    </comment>
    <comment ref="N84" authorId="0" shapeId="0" xr:uid="{23209D28-9EC1-4517-A319-3F3E3C43E99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12/10 &gt; 12/14 &gt; 12/24</t>
        </r>
      </text>
    </comment>
    <comment ref="P84" authorId="0" shapeId="0" xr:uid="{7F965EF5-EB24-4F63-9AB9-E9C5661B816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1/21 &gt; 1/25 &gt; 2/11</t>
        </r>
      </text>
    </comment>
    <comment ref="F85" authorId="0" shapeId="0" xr:uid="{C787D437-2731-4965-A6EA-89EC7C4AA0D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SAN DIEGO 058E &gt; MAERSK NESTON 149E</t>
        </r>
      </text>
    </comment>
    <comment ref="N85" authorId="0" shapeId="0" xr:uid="{E39A1E67-419F-431F-92A4-B38F14EBCD8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12/10 &gt; 12/14 &gt; 12/24</t>
        </r>
      </text>
    </comment>
    <comment ref="P85" authorId="0" shapeId="0" xr:uid="{0FCA71B1-0758-4C31-B64E-D84826D20D2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1/21 &gt; 1/25 &gt; 2/11</t>
        </r>
      </text>
    </comment>
    <comment ref="F92" authorId="0" shapeId="0" xr:uid="{8D5FB0AF-F40B-445B-8A1F-381777B90FA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SAN DIEGO 058E &gt; MAERSK NESTON 149E</t>
        </r>
      </text>
    </comment>
    <comment ref="N92" authorId="0" shapeId="0" xr:uid="{F7F28B8B-71E9-4986-B0D8-64204F81D67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12/10 &gt; 12/14 &gt; 12/24</t>
        </r>
      </text>
    </comment>
    <comment ref="P92" authorId="0" shapeId="0" xr:uid="{626E8896-09E7-4688-B3EB-FD7A5156F7F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1/21 &gt; 1/25 &gt; 2/11</t>
        </r>
      </text>
    </comment>
    <comment ref="F94" authorId="0" shapeId="0" xr:uid="{49128F0C-DE03-48BB-A38E-6BCE4681430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SAN DIEGO 058E &gt; MAERSK NESTON 149E</t>
        </r>
      </text>
    </comment>
    <comment ref="N94" authorId="0" shapeId="0" xr:uid="{965D964B-340A-485D-A715-EA2226ACA6B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12/10 &gt; 12/14 &gt; 12/24</t>
        </r>
      </text>
    </comment>
    <comment ref="P94" authorId="0" shapeId="0" xr:uid="{0188861A-C999-4B04-998B-ABABB732E9A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1/21 &gt; 1/25 &gt; 2/11</t>
        </r>
      </text>
    </comment>
    <comment ref="N96" authorId="0" shapeId="0" xr:uid="{584F5DCB-CFBB-4D53-8631-A271288AF50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96" authorId="0" shapeId="0" xr:uid="{2F2E1DCD-2ACF-45C1-AE53-092FBD1F320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N109" authorId="0" shapeId="0" xr:uid="{05211F77-73C4-4FA8-9453-4874404A9A8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109" authorId="0" shapeId="0" xr:uid="{29101CB7-0B8F-41E5-900E-08CEDCB0BB0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N110" authorId="0" shapeId="0" xr:uid="{B31E1F5D-3319-46A9-AFB4-51353C3CF85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110" authorId="0" shapeId="0" xr:uid="{51E5BFFD-93A2-4363-83C5-DF09B1B378B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N113" authorId="0" shapeId="0" xr:uid="{B230DD86-F710-4417-B6AF-3B50047727D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113" authorId="0" shapeId="0" xr:uid="{1A04362C-984B-46C9-9D49-FA7FB55ED07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N119" authorId="0" shapeId="0" xr:uid="{DC3DCC7E-B558-4A08-A274-7A94E78EAE6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119" authorId="0" shapeId="0" xr:uid="{456BB84B-14C4-4CE1-AC1D-40A100140B1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H120" authorId="75" shapeId="0" xr:uid="{CAC9B9EC-3CC1-4A1C-B6CC-1C07B656471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SPTSE2111027</t>
        </r>
      </text>
    </comment>
    <comment ref="N120" authorId="0" shapeId="0" xr:uid="{9C2D1472-509B-4E43-B7E5-8DE1DCEFE93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120" authorId="0" shapeId="0" xr:uid="{82C73743-516B-411E-ACA1-143A333CA4B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H123" authorId="76" shapeId="0" xr:uid="{0C2FD705-A5AD-462F-8AB5-E0DF86816C5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TYOFE2101632</t>
        </r>
      </text>
    </comment>
    <comment ref="N123" authorId="0" shapeId="0" xr:uid="{1F802968-1FDB-4B4A-9643-DA0CBA2B0D0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12/14 &gt; 12/24</t>
        </r>
      </text>
    </comment>
    <comment ref="P123" authorId="0" shapeId="0" xr:uid="{73EABCD1-FD42-4DD6-A5D9-7F848060A51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1/25 &gt; 2/11</t>
        </r>
      </text>
    </comment>
    <comment ref="F124" authorId="0" shapeId="0" xr:uid="{6A4B7A87-B482-426E-85CA-E5EFFBE5A38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SAN DIEGO 058E &gt; MAERSK NESTON 149E</t>
        </r>
      </text>
    </comment>
    <comment ref="N124" authorId="0" shapeId="0" xr:uid="{05CB2EFA-2605-419C-BE04-C2822D01504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12/10 &gt; 12/14 &gt; 12/24</t>
        </r>
      </text>
    </comment>
    <comment ref="P124" authorId="0" shapeId="0" xr:uid="{914EDED5-4307-43F5-A42D-6C6407949D3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1/16 &gt; 1/21 &gt; 1/25 &gt; 2/11 &gt; 2/18</t>
        </r>
      </text>
    </comment>
    <comment ref="P127" authorId="55" shapeId="0" xr:uid="{C8B07CDD-46EF-409F-A3D5-1B89AEA01CB4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2/4 &gt; 2/10 &gt; 2/17</t>
        </r>
      </text>
    </comment>
    <comment ref="P132" authorId="55" shapeId="0" xr:uid="{6DC9643F-A4DB-46DB-B462-D9C350ECA4C5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2/4 &gt; 2/10 &gt; 2/17</t>
        </r>
      </text>
    </comment>
    <comment ref="P134" authorId="55" shapeId="0" xr:uid="{FEFDB1DB-0D32-4ACD-B781-F32DA6F452F6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2/4 &gt; 2/10 &gt; 2/17</t>
        </r>
      </text>
    </comment>
    <comment ref="G137" authorId="0" shapeId="0" xr:uid="{7B1ED91B-810B-40B6-A49C-1B19DA2A3AB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 MBL# ESGN21071237</t>
        </r>
      </text>
    </comment>
    <comment ref="N137" authorId="0" shapeId="0" xr:uid="{0CB81ACC-BEFC-4D64-B4AF-CC6712988AB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12/22 &gt; 12/24</t>
        </r>
      </text>
    </comment>
    <comment ref="P137" authorId="0" shapeId="0" xr:uid="{5D2FF068-7679-425A-A891-BF58BB5DD8C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1/26 &gt; 1/30 &gt; 2/6 &gt; 2/10 &gt; 2/14 &gt; 2/18 &gt; 2/17 &gt; 2/18 &gt; 2/21 &gt; 2/18</t>
        </r>
      </text>
    </comment>
    <comment ref="F139" authorId="0" shapeId="0" xr:uid="{FF6D4421-834F-4112-B35E-2D7AA6B6902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MSC ANYA V.UU150A &gt; MSC MIRJAM FT146E &gt; TIANJIN 42E</t>
        </r>
      </text>
    </comment>
    <comment ref="G139" authorId="0" shapeId="0" xr:uid="{6A5FB580-5F56-4779-B592-9115354D793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 MBL# ESGN21071224</t>
        </r>
      </text>
    </comment>
    <comment ref="P139" authorId="0" shapeId="0" xr:uid="{345174F0-AD9A-440B-B505-9ED125CC9D0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1/17 &gt; 2/11 &gt; 2/9 &gt; 2/14 &gt; 2/17 &gt; 2/20 &gt; 2/21</t>
        </r>
      </text>
    </comment>
    <comment ref="N141" authorId="0" shapeId="0" xr:uid="{1AB7A3F0-EB94-4859-A222-E0DB2D7F1B3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2/1 &gt; 2/2</t>
        </r>
      </text>
    </comment>
    <comment ref="P141" authorId="0" shapeId="0" xr:uid="{A9053256-04AE-4489-AFD2-16E24716D4C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2/12 &gt; 2/16 &gt; 2/21 &gt; 2/22</t>
        </r>
      </text>
    </comment>
    <comment ref="F142" authorId="0" shapeId="0" xr:uid="{0A8B13BA-4910-46AC-B6A2-B034D4749E7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TIANPING 027E &gt; ZIM ROTTERDAM 065E</t>
        </r>
      </text>
    </comment>
    <comment ref="N142" authorId="0" shapeId="0" xr:uid="{B04DAA70-0C0C-44FD-A567-8B420D56A09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12/28 &gt; 1/7</t>
        </r>
      </text>
    </comment>
    <comment ref="P142" authorId="0" shapeId="0" xr:uid="{6F3DFB7D-6BFA-4609-9EA7-DA9D0D4128B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1/28 &gt; 2/15 &gt; 2/3 &gt; 2/7</t>
        </r>
      </text>
    </comment>
    <comment ref="X142" authorId="77" shapeId="0" xr:uid="{03344D24-3598-4891-B4E5-A94BF91444A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6289427 / TRL# 22129</t>
        </r>
      </text>
    </comment>
    <comment ref="X143" authorId="78" shapeId="0" xr:uid="{6A3C1228-A161-4BC6-8D1A-EE5E463AAC6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6225314 / TRL# 22578</t>
        </r>
      </text>
    </comment>
    <comment ref="P144" authorId="55" shapeId="0" xr:uid="{79DA1A79-4E61-438D-A381-030460C3A255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44" authorId="79" shapeId="0" xr:uid="{C3EAEF30-6E7D-475D-84E5-6C5F96946F3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6252768 / TRL# 342044</t>
        </r>
      </text>
    </comment>
    <comment ref="P145" authorId="55" shapeId="0" xr:uid="{E2F38DE0-49D3-460A-947A-EACBD61D2C45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45" authorId="80" shapeId="0" xr:uid="{63B4DD26-CB59-4503-B4BB-53E0F41E726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6238947 / TRL# 342050</t>
        </r>
      </text>
    </comment>
    <comment ref="P146" authorId="55" shapeId="0" xr:uid="{1742DBE9-BDF5-44FC-8183-3886E64AEF8C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46" authorId="81" shapeId="0" xr:uid="{C9F62DE7-63B6-40CA-88FE-18C5F32B68C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6239192 / TRL# 731005</t>
        </r>
      </text>
    </comment>
    <comment ref="X147" authorId="82" shapeId="0" xr:uid="{E5593477-875D-4126-B187-C32E7F5AAE1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6288372 / TRL# 606450</t>
        </r>
      </text>
    </comment>
    <comment ref="X148" authorId="83" shapeId="0" xr:uid="{4C5E8ECD-E111-4E0C-B1E9-CED967E9768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6226745 / TRL# 6140355</t>
        </r>
      </text>
    </comment>
    <comment ref="X149" authorId="84" shapeId="0" xr:uid="{C2E22FEA-7FBF-4C1C-825A-FB6618797C9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6227166 / TRL# 342011</t>
        </r>
      </text>
    </comment>
    <comment ref="X150" authorId="85" shapeId="0" xr:uid="{0E95E34E-F6F1-49DB-8E66-FF5D1D933D1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6250263 / TRL# 342044</t>
        </r>
      </text>
    </comment>
    <comment ref="P151" authorId="55" shapeId="0" xr:uid="{8DA61D7C-2EB9-4DDC-974A-40DD850069F2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51" authorId="86" shapeId="0" xr:uid="{D8173EAE-1A72-461C-AC53-3287C372477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6263364 / TRL# 731028</t>
        </r>
      </text>
    </comment>
    <comment ref="X152" authorId="87" shapeId="0" xr:uid="{98872641-DF8C-40A1-9699-932B156540A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6263403 / TRL# 606287</t>
        </r>
      </text>
    </comment>
    <comment ref="X153" authorId="88" shapeId="0" xr:uid="{185A83FA-8F42-4F32-BC38-177DB0F9EB1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6289553 / TRL# 643356</t>
        </r>
      </text>
    </comment>
    <comment ref="X154" authorId="89" shapeId="0" xr:uid="{E907269E-8422-448F-A427-03FAE03289D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6263573 / TRL# 22393</t>
        </r>
      </text>
    </comment>
    <comment ref="X155" authorId="90" shapeId="0" xr:uid="{9BD11658-612A-4C70-90DB-B9CA15B5F65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6263604 / TRL# 23440</t>
        </r>
      </text>
    </comment>
    <comment ref="P156" authorId="55" shapeId="0" xr:uid="{6E3C1E26-F1B2-41DB-88CD-24FEE63F9816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56" authorId="91" shapeId="0" xr:uid="{144F1D8D-2430-45F9-B798-D9BCBA00086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PRO#6249576 / TRL# 342002</t>
        </r>
      </text>
    </comment>
    <comment ref="X157" authorId="92" shapeId="0" xr:uid="{668E107B-988D-4526-82B7-582B40C45CD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6237546 / TRL# 342090</t>
        </r>
      </text>
    </comment>
    <comment ref="X158" authorId="93" shapeId="0" xr:uid="{74EECEDD-6646-4BD0-B04D-72A8F293FAA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6227272 / TRL# 643223</t>
        </r>
      </text>
    </comment>
    <comment ref="X159" authorId="94" shapeId="0" xr:uid="{32696149-A2F7-4695-B580-4CE85C2685A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6227283 / TRL# 606443</t>
        </r>
      </text>
    </comment>
    <comment ref="X160" authorId="95" shapeId="0" xr:uid="{4CBF21AE-8CEF-451E-A2F6-D260B3B1C2D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6227569 / TRL# 6120280</t>
        </r>
      </text>
    </comment>
    <comment ref="X161" authorId="96" shapeId="0" xr:uid="{7AE7B15F-F3F4-4571-A172-344B4ADFC00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6237566 / TRL# 643189</t>
        </r>
      </text>
    </comment>
    <comment ref="X162" authorId="97" shapeId="0" xr:uid="{3DDC72DB-3688-43E0-BC4A-77D1E848C46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6228142 / TRL# 342092</t>
        </r>
      </text>
    </comment>
    <comment ref="X163" authorId="98" shapeId="0" xr:uid="{71A6A6ED-96F3-45D4-8178-465659EC2A8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6237077 / TRL# 24745</t>
        </r>
      </text>
    </comment>
    <comment ref="P164" authorId="55" shapeId="0" xr:uid="{1AF41705-7809-4831-A8B2-E884C329A05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64" authorId="99" shapeId="0" xr:uid="{DBC7CAE3-FD9E-4E31-9C9E-AE26D984209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6237224 / TRL# 25263</t>
        </r>
      </text>
    </comment>
    <comment ref="H165" authorId="100" shapeId="0" xr:uid="{43B87EFC-4DD4-4204-9F09-483AE56C0A8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TYOFE2101750</t>
        </r>
      </text>
    </comment>
    <comment ref="P165" authorId="55" shapeId="0" xr:uid="{2EB0DF69-F495-4FEB-9B17-ACE82EDB37B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P166" authorId="55" shapeId="0" xr:uid="{9AD63BEB-EA68-4C46-9314-1DC148A8865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2/15 &gt; 2/3 &gt; 2/7</t>
        </r>
      </text>
    </comment>
    <comment ref="X166" authorId="101" shapeId="0" xr:uid="{3E81256F-D4F7-438E-ACFA-DA9A669AD1A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6239225 / TRL# 6130505</t>
        </r>
      </text>
    </comment>
    <comment ref="X167" authorId="102" shapeId="0" xr:uid="{A67813CF-CD1C-4373-AD62-9DB9F267D79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6237281 / TRL# 342047</t>
        </r>
      </text>
    </comment>
    <comment ref="X168" authorId="103" shapeId="0" xr:uid="{3BAF13BE-37B4-4BEF-ABFE-ECBF3B4D765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6228370 / TRL# 23487</t>
        </r>
      </text>
    </comment>
    <comment ref="X169" authorId="104" shapeId="0" xr:uid="{1B4AADA7-6EF5-4A5F-AF8E-EF20C87CEFA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6251300 / TRL# 23494</t>
        </r>
      </text>
    </comment>
    <comment ref="X170" authorId="105" shapeId="0" xr:uid="{C68148F2-560E-4104-AB1F-1DB235BE15A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6237331 / TRL# 22494</t>
        </r>
      </text>
    </comment>
    <comment ref="X171" authorId="106" shapeId="0" xr:uid="{6789BD29-28AC-4509-9771-C510A5E4589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6240942 / TRL# 643369</t>
        </r>
      </text>
    </comment>
    <comment ref="X172" authorId="107" shapeId="0" xr:uid="{C5C86B1E-55B0-4576-8040-C1DB0271F0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6240943 / TRL# 24609</t>
        </r>
      </text>
    </comment>
    <comment ref="N173" authorId="0" shapeId="0" xr:uid="{7A12DD16-1628-46F8-A95C-592F6BEF49C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12/16 &gt; 12/18</t>
        </r>
      </text>
    </comment>
    <comment ref="P173" authorId="0" shapeId="0" xr:uid="{E85A8DB4-517F-4522-B0FE-197914DBDFC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1/30 &gt; 2/9 &gt; 2/6 &gt; 2/7 &gt; 2/9</t>
        </r>
      </text>
    </comment>
    <comment ref="X173" authorId="108" shapeId="0" xr:uid="{1A1B8AE1-4511-4F8D-AE13-975381E336C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6226798 / TRL# 731005</t>
        </r>
      </text>
    </comment>
    <comment ref="X174" authorId="109" shapeId="0" xr:uid="{2FFD0532-662C-4B02-8A3A-A5C7A935FE4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6215869 / TRL# 5171164</t>
        </r>
      </text>
    </comment>
    <comment ref="X175" authorId="110" shapeId="0" xr:uid="{AB7C434B-0F01-4263-8D58-D8CC70FF3CA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6289659 / TRL# 342025</t>
        </r>
      </text>
    </comment>
    <comment ref="N176" authorId="0" shapeId="0" xr:uid="{0AE0A8F9-E692-4007-B2C0-0A767234CDF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12/16 &gt; 12/18</t>
        </r>
      </text>
    </comment>
    <comment ref="P176" authorId="0" shapeId="0" xr:uid="{B786E36F-869A-4850-9188-2B2C0559ABE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1/30 &gt; 2/9 &gt; 2/6 &gt; 2/7 &gt; 2/9</t>
        </r>
      </text>
    </comment>
    <comment ref="X176" authorId="111" shapeId="0" xr:uid="{D903D994-373A-41CA-89D9-70E1755F9E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PRO#6274056 / TRL# 606278</t>
        </r>
      </text>
    </comment>
    <comment ref="X177" authorId="112" shapeId="0" xr:uid="{47105E88-F464-4489-8471-7EC617E1CEE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6274057 / TRL# 731060</t>
        </r>
      </text>
    </comment>
    <comment ref="P178" authorId="55" shapeId="0" xr:uid="{79B24D00-9478-4353-9117-F18BE8F90F92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2/4 &gt; 2/10 &gt; 2/17 &gt; 2/19</t>
        </r>
      </text>
    </comment>
    <comment ref="G181" authorId="0" shapeId="0" xr:uid="{3D83E524-28EB-4F76-B8C2-2E37C4FF53C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DMZ32107211
(CO-LOADER MBL#)</t>
        </r>
      </text>
    </comment>
    <comment ref="P181" authorId="0" shapeId="0" xr:uid="{D76CE9CD-0B53-4BFB-A4A2-1782A195FE4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1/29 &gt; 2/5 &gt; 2/18 &gt; 2/20</t>
        </r>
      </text>
    </comment>
    <comment ref="X181" authorId="113" shapeId="0" xr:uid="{391BAD9F-87C2-4983-B8A8-E1731E4F901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AG16334-B</t>
        </r>
      </text>
    </comment>
    <comment ref="X182" authorId="114" shapeId="0" xr:uid="{B9EE493A-B8A1-4BB2-A3D5-4C38083E039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AG16334-C</t>
        </r>
      </text>
    </comment>
    <comment ref="X183" authorId="115" shapeId="0" xr:uid="{F68529CD-D477-4E29-8F7A-CF77578F24C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AG16334-D</t>
        </r>
      </text>
    </comment>
    <comment ref="X184" authorId="116" shapeId="0" xr:uid="{7023AC4F-F598-403B-9B1D-3D7CD4D58E6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AG16334-A</t>
        </r>
      </text>
    </comment>
    <comment ref="X185" authorId="117" shapeId="0" xr:uid="{540FE720-C260-45DE-8DC3-8F084F6C306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AG16334-E</t>
        </r>
      </text>
    </comment>
    <comment ref="X186" authorId="118" shapeId="0" xr:uid="{FB275538-6CA2-4060-B202-198B1C89B5E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AG16334-F</t>
        </r>
      </text>
    </comment>
    <comment ref="X187" authorId="119" shapeId="0" xr:uid="{9294AC0A-4FFC-400D-A3C7-C8199B61B50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AG16334-G</t>
        </r>
      </text>
    </comment>
    <comment ref="G188" authorId="0" shapeId="0" xr:uid="{8943997C-2DAF-4AD1-AA67-F8E6C9DBB10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DMZ32107219
(CO-LOADER MBL#)</t>
        </r>
      </text>
    </comment>
    <comment ref="P188" authorId="0" shapeId="0" xr:uid="{60C2978A-4370-46A1-AAAE-ADF0EC851BB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1/30 &gt; 3/22 &gt; 2/20</t>
        </r>
      </text>
    </comment>
    <comment ref="X188" authorId="120" shapeId="0" xr:uid="{B330B856-EB44-429E-9692-530110947E9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AG16334-H</t>
        </r>
      </text>
    </comment>
    <comment ref="X189" authorId="121" shapeId="0" xr:uid="{5373120D-E7F9-4210-80A1-756333EB37A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AG16334-I</t>
        </r>
      </text>
    </comment>
    <comment ref="X190" authorId="122" shapeId="0" xr:uid="{74B8EEF0-912E-42DF-B753-A617B3828E1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AG16334-M</t>
        </r>
      </text>
    </comment>
    <comment ref="X191" authorId="123" shapeId="0" xr:uid="{643BD641-F6BF-4857-A98B-5F9B27483AF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AG16334-N</t>
        </r>
      </text>
    </comment>
    <comment ref="F192" authorId="0" shapeId="0" xr:uid="{104D0EB4-1ADE-4152-BD03-0B0E271DAD1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MAERSK ENSHI 149N &gt; MSC VANDYA UP151N </t>
        </r>
      </text>
    </comment>
    <comment ref="G192" authorId="0" shapeId="0" xr:uid="{D126AD4A-EB73-43B0-9784-C4077C599A0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DMZ32107198
(CO-LOADER MBL#)</t>
        </r>
      </text>
    </comment>
    <comment ref="N192" authorId="0" shapeId="0" xr:uid="{281B4615-E40F-4E93-8D23-0464D8BCD1A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12/28 &gt; 1/8 &gt; 1/4</t>
        </r>
      </text>
    </comment>
    <comment ref="P192" authorId="0" shapeId="0" xr:uid="{A123CBD4-5401-4FD3-9507-ACCB7B3F650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2/9 &gt; 2/10 &gt; 2/25 &gt; 2/27</t>
        </r>
      </text>
    </comment>
    <comment ref="X192" authorId="124" shapeId="0" xr:uid="{4484064E-E43B-4CCE-B36E-24F7AFD5B5F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AG16334-O</t>
        </r>
      </text>
    </comment>
    <comment ref="X193" authorId="125" shapeId="0" xr:uid="{58E6FF38-3958-4490-AC7D-BF8A204B91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AG16334-P</t>
        </r>
      </text>
    </comment>
    <comment ref="X194" authorId="126" shapeId="0" xr:uid="{0049BBC2-845D-4C62-B1EA-3B21717F50C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AG16334-J</t>
        </r>
      </text>
    </comment>
    <comment ref="X195" authorId="127" shapeId="0" xr:uid="{9C54F172-C999-4DFB-829A-B1FBD24EAA1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AG16334-Q</t>
        </r>
      </text>
    </comment>
    <comment ref="X196" authorId="128" shapeId="0" xr:uid="{2A14E3A7-0CAE-4779-8509-997F2BA0FC9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AG16334-R</t>
        </r>
      </text>
    </comment>
    <comment ref="P197" authorId="0" shapeId="0" xr:uid="{578C3073-4573-45DD-9A91-9D63D213A50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2/27 &gt; 2/28 &gt; 3/1 &gt;</t>
        </r>
      </text>
    </comment>
    <comment ref="G198" authorId="0" shapeId="0" xr:uid="{C5CABD42-1B0E-4D84-A1A3-A7B80626D83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7L112005602</t>
        </r>
      </text>
    </comment>
    <comment ref="N198" authorId="0" shapeId="0" xr:uid="{77DA21A4-7ADC-47B5-B647-B0305D67BA8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12/20 &gt; 12/23</t>
        </r>
      </text>
    </comment>
    <comment ref="F199" authorId="0" shapeId="0" xr:uid="{CE634B8C-78F8-4D27-BB40-B36EF600205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MSC MESSINA UU201A &gt;  MSC ALANYA UU202A</t>
        </r>
      </text>
    </comment>
    <comment ref="G199" authorId="0" shapeId="0" xr:uid="{F876F460-8964-4322-9E6E-61716D14FBE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DMZ32107199
(CO-LOADER MBL#)</t>
        </r>
      </text>
    </comment>
    <comment ref="N199" authorId="0" shapeId="0" xr:uid="{5D9F7611-6B76-40F6-AE88-C3D33A42890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 &gt; 1/12</t>
        </r>
      </text>
    </comment>
    <comment ref="P199" authorId="0" shapeId="0" xr:uid="{EB28E982-7234-4B44-AC95-5770CA6DE29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1/18 &gt; 2/22 &gt; 3/6</t>
        </r>
      </text>
    </comment>
    <comment ref="X199" authorId="129" shapeId="0" xr:uid="{AAF10D08-44A5-4713-91CE-7DF35B38435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AG16334-DD</t>
        </r>
      </text>
    </comment>
    <comment ref="F200" authorId="0" shapeId="0" xr:uid="{93ACB1E0-D816-4BD0-B9F4-254992DC26D1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MSC MESSINA UU201A &gt;  MSC ALANYA UU202A</t>
        </r>
      </text>
    </comment>
    <comment ref="G200" authorId="0" shapeId="0" xr:uid="{BB35DB68-F95A-48F1-B7E6-8DA18987D48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DMZ32107200
(CO-LOADER MBL#)</t>
        </r>
      </text>
    </comment>
    <comment ref="N200" authorId="0" shapeId="0" xr:uid="{9E633F27-69AA-4E94-96B7-ABD55524365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1/3 &gt; 1/12</t>
        </r>
      </text>
    </comment>
    <comment ref="P200" authorId="0" shapeId="0" xr:uid="{EB37F6D2-BBC1-4144-8F35-75C330B0999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1/18 &gt; 2/22 &gt; 3/6</t>
        </r>
      </text>
    </comment>
    <comment ref="X200" authorId="130" shapeId="0" xr:uid="{64E020CD-1E8D-4CBC-B137-DE61F72EDEF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AG16334-EE</t>
        </r>
      </text>
    </comment>
    <comment ref="X201" authorId="131" shapeId="0" xr:uid="{1769F131-C604-4B2C-805C-99E5C1DC08C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AG16334-S</t>
        </r>
      </text>
    </comment>
    <comment ref="X202" authorId="132" shapeId="0" xr:uid="{32968332-28B9-484A-B274-AEEC48A7C0B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AG16334-T</t>
        </r>
      </text>
    </comment>
    <comment ref="X203" authorId="133" shapeId="0" xr:uid="{E844BE5A-CC0F-40C6-95F4-12D72D88A83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AG16334-U</t>
        </r>
      </text>
    </comment>
    <comment ref="X204" authorId="134" shapeId="0" xr:uid="{AEE1E9E9-F896-44B2-988E-DFBDD8DCCDD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AG16334-X</t>
        </r>
      </text>
    </comment>
    <comment ref="X205" authorId="135" shapeId="0" xr:uid="{955BFAE6-5318-48B0-8C55-1CF7FE7084A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AG16334-Y</t>
        </r>
      </text>
    </comment>
    <comment ref="X206" authorId="136" shapeId="0" xr:uid="{DEF8FC27-F211-4385-A10F-C079A03FC80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AG16334-Z</t>
        </r>
      </text>
    </comment>
    <comment ref="X207" authorId="137" shapeId="0" xr:uid="{C67F27EC-45AB-4C51-B6CC-493388307AC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AG16334-AA</t>
        </r>
      </text>
    </comment>
    <comment ref="X208" authorId="138" shapeId="0" xr:uid="{9C0E6A33-5975-4E89-AB96-E306B749DB8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AG16334-II</t>
        </r>
      </text>
    </comment>
    <comment ref="N209" authorId="0" shapeId="0" xr:uid="{FEA38100-070B-4302-8BE2-C84216E7F46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2/13 &gt; 2/17</t>
        </r>
      </text>
    </comment>
    <comment ref="P209" authorId="0" shapeId="0" xr:uid="{47F0D8D2-0884-425B-8F25-0CC56CC7D4C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2/26 &gt; 3/4</t>
        </r>
      </text>
    </comment>
    <comment ref="X209" authorId="139" shapeId="0" xr:uid="{565BBF93-5D4C-432A-A09A-EC42628AD1B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AG16334-BB</t>
        </r>
      </text>
    </comment>
    <comment ref="X210" authorId="140" shapeId="0" xr:uid="{88E48305-2FBD-4F67-A81F-C7982504508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AG16334-CC</t>
        </r>
      </text>
    </comment>
    <comment ref="N211" authorId="0" shapeId="0" xr:uid="{E1333988-9DF6-431C-B982-EBE50CFE8D4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2/8 &gt; 2/11</t>
        </r>
      </text>
    </comment>
    <comment ref="P211" authorId="0" shapeId="0" xr:uid="{821BB1EC-9474-4474-BBB4-6D97A2CF10E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2/19 &gt; 2/21 &gt; 2/25 &gt; 2/26 &gt; 3/1 &gt; 3/3 &gt; 3/2 &gt; 3/5</t>
        </r>
      </text>
    </comment>
    <comment ref="F212" authorId="55" shapeId="0" xr:uid="{C7AE79D7-947C-4653-A208-EA939FD7548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</t>
        </r>
      </text>
    </comment>
    <comment ref="N212" authorId="55" shapeId="0" xr:uid="{243ED862-DEEB-4F15-8657-E3A1961A979D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1/17 &gt; 1/23 &gt; 1/27</t>
        </r>
      </text>
    </comment>
    <comment ref="P212" authorId="55" shapeId="0" xr:uid="{E3D6232B-A7D7-467B-A441-F128D1D97D7F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2/14 &gt; 2/21 &gt; 2/26 &gt; 3/1 &gt; 3/3 &gt; 3/4</t>
        </r>
      </text>
    </comment>
    <comment ref="F217" authorId="55" shapeId="0" xr:uid="{6974E983-BB50-4F26-8617-3ADAF6F7C7D4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</t>
        </r>
      </text>
    </comment>
    <comment ref="N217" authorId="55" shapeId="0" xr:uid="{F631CB84-5AC0-4228-8844-20D4B0ECC0D0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1/17 &gt; 1/23 &gt; 1/27</t>
        </r>
      </text>
    </comment>
    <comment ref="P217" authorId="55" shapeId="0" xr:uid="{0516C920-1CA5-4F0E-A8C4-ABB6AA2AC221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2/14 &gt; 2/21 &gt; 2/26 &gt; 3/1 &gt; 3/3 &gt; 3/4</t>
        </r>
      </text>
    </comment>
    <comment ref="X217" authorId="141" shapeId="0" xr:uid="{6AC282EB-D8DB-4C14-A1D9-4B8F2A0CA6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6288419 / TRL# 606432</t>
        </r>
      </text>
    </comment>
    <comment ref="X220" authorId="142" shapeId="0" xr:uid="{67A00890-B69D-476B-9AF5-3D3B3834CCD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6288554 / TRL# 606403</t>
        </r>
      </text>
    </comment>
    <comment ref="X221" authorId="143" shapeId="0" xr:uid="{C363B110-42A8-470E-B51A-AA610EED337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6286454 / TRL# 22129</t>
        </r>
      </text>
    </comment>
    <comment ref="X224" authorId="144" shapeId="0" xr:uid="{BA78C476-F21D-4B96-9EEF-5A75F911DAB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6298694 / TRL# 643374</t>
        </r>
      </text>
    </comment>
    <comment ref="G225" authorId="0" shapeId="0" xr:uid="{2C49FFAF-3A24-41BD-B7F2-07895152553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CHI22000201</t>
        </r>
      </text>
    </comment>
    <comment ref="G226" authorId="0" shapeId="0" xr:uid="{1DFFCDC2-A151-4FB7-8198-5BF06AFBDC4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PLUAPDNY220110B </t>
        </r>
      </text>
    </comment>
    <comment ref="F227" authorId="55" shapeId="0" xr:uid="{7B9585AA-2667-4632-9A98-E67A76D9A6F8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 &gt; SEASPAN MELBOURNE 042E</t>
        </r>
      </text>
    </comment>
    <comment ref="N227" authorId="145" shapeId="0" xr:uid="{43DC0E1B-2024-4756-8718-8A245CC0063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1/17 &gt; 1/23 &gt; 1/27</t>
        </r>
      </text>
    </comment>
    <comment ref="P227" authorId="146" shapeId="0" xr:uid="{BDF7C0F6-02BC-4346-BF7B-5D5D9499031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2/14 &gt; 2/21 &gt; 2/22 &gt; 2/28 &gt; 3/2
Reply:
    3/4
Reply:
    3/7
Reply:
    3/9
Reply:
    3/10
Reply:
    3/11</t>
        </r>
      </text>
    </comment>
    <comment ref="F229" authorId="55" shapeId="0" xr:uid="{34684DF3-5430-4B1A-8052-B458C4BBACA5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 &gt; SEASPAN MELBOURNE 042E</t>
        </r>
      </text>
    </comment>
    <comment ref="N229" authorId="147" shapeId="0" xr:uid="{62466480-5AE1-4E1B-85CD-7686708DE3E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1/17 &gt; 1/23 &gt; 1/27</t>
        </r>
      </text>
    </comment>
    <comment ref="P229" authorId="148" shapeId="0" xr:uid="{254E5063-F7E1-400B-B328-152E74C6DE5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2/14 &gt; 2/21 &gt; 2/22 &gt; 2/28 &gt; 3/2
Reply:
    3/4
Reply:
    3/7
Reply:
    3/9
Reply:
    3/10
Reply:
    3/11</t>
        </r>
      </text>
    </comment>
    <comment ref="F231" authorId="55" shapeId="0" xr:uid="{F847E63C-65E1-4307-9044-241A23734CF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 &gt; SEASPAN MELBOURNE 042E</t>
        </r>
      </text>
    </comment>
    <comment ref="N231" authorId="149" shapeId="0" xr:uid="{23E5F0AA-9765-4BD3-A986-8568E7F7D52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1/17 &gt; 1/23 &gt; 1/27</t>
        </r>
      </text>
    </comment>
    <comment ref="P231" authorId="150" shapeId="0" xr:uid="{B29EC8E8-1D8C-4475-B8CD-88F650CFCC9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2/14 &gt; 2/21 &gt; 2/22 &gt; 2/28 &gt; 3/2
Reply:
    3/4
Reply:
    3/7
Reply:
    3/9
Reply:
    3/10
Reply:
    3/11</t>
        </r>
      </text>
    </comment>
    <comment ref="F232" authorId="55" shapeId="0" xr:uid="{4A62E434-FEA5-4676-8A2A-B42B34C2A424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 &gt; SEASPAN MELBOURNE 042E</t>
        </r>
      </text>
    </comment>
    <comment ref="N232" authorId="151" shapeId="0" xr:uid="{E96D1D83-FF1F-4DA5-8C57-11867E42751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1/17 &gt; 1/23 &gt; 1/27</t>
        </r>
      </text>
    </comment>
    <comment ref="P232" authorId="152" shapeId="0" xr:uid="{D52E231E-1716-4A2E-A781-9704712FC96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2/14 &gt; 2/21 &gt; 2/22 &gt; 2/28 &gt; 3/2
Reply:
    3/4
Reply:
    3/7
Reply:
    3/9
Reply:
    3/10
Reply:
    3/11</t>
        </r>
      </text>
    </comment>
    <comment ref="F233" authorId="55" shapeId="0" xr:uid="{84686C93-2905-4669-8E87-E8819A23D7A3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 &gt; SEASPAN MELBOURNE 042E</t>
        </r>
      </text>
    </comment>
    <comment ref="N233" authorId="153" shapeId="0" xr:uid="{4212BC0D-8542-4D86-AC7D-187FA356ED3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1/17 &gt; 1/23 &gt; 1/27</t>
        </r>
      </text>
    </comment>
    <comment ref="P233" authorId="154" shapeId="0" xr:uid="{0950E1D1-6D6B-4A37-9C49-C46B3B34EF9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2/14 &gt; 2/21 &gt; 2/22 &gt; 2/28 &gt; 3/2
Reply:
    3/4
Reply:
    3/7
Reply:
    3/9
Reply:
    3/10
Reply:
    3/11</t>
        </r>
      </text>
    </comment>
    <comment ref="F235" authorId="55" shapeId="0" xr:uid="{2620D9E3-DB10-4C1F-986A-CF9461E464C7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TIANJIN 042E &gt; ZIM ANTWERP 063E &gt; SEASPAN MELBOURNE 042E</t>
        </r>
      </text>
    </comment>
    <comment ref="N235" authorId="155" shapeId="0" xr:uid="{C1C447F1-6289-4DF8-9F4D-6FB16A02D2E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1/17 &gt; 1/23 &gt; 1/27</t>
        </r>
      </text>
    </comment>
    <comment ref="P235" authorId="156" shapeId="0" xr:uid="{F705618A-AFA7-42D6-AB8E-C0C55F0A7A4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2/14 &gt; 2/21 &gt; 2/22 &gt; 2/28 &gt; 3/2
Reply:
    3/4
Reply:
    3/7
Reply:
    3/9
Reply:
    3/10
Reply:
    3/11</t>
        </r>
      </text>
    </comment>
    <comment ref="F239" authorId="0" shapeId="0" xr:uid="{70C1FA24-7E48-4AB8-B845-0FB467068F9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</t>
        </r>
      </text>
    </comment>
    <comment ref="H239" authorId="157" shapeId="0" xr:uid="{5326BF11-91DF-460A-893E-314CB779F5D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TYOFE2200045</t>
        </r>
      </text>
    </comment>
    <comment ref="N239" authorId="158" shapeId="0" xr:uid="{A045FA0C-B36D-4760-A591-DEE33561DB9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39" authorId="159" shapeId="0" xr:uid="{35060217-A547-48E9-8AFB-B7D43F01C82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39" authorId="160" shapeId="0" xr:uid="{5AF9F2B0-B5E9-46FD-8EC4-BEF4997AF8E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6276364 / TRL# 342037</t>
        </r>
      </text>
    </comment>
    <comment ref="F240" authorId="0" shapeId="0" xr:uid="{2DA7ADE9-6031-4851-BA6C-F583382D7CE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</t>
        </r>
      </text>
    </comment>
    <comment ref="N240" authorId="161" shapeId="0" xr:uid="{6CDE9D26-346D-456B-8BF5-45837DCB62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40" authorId="162" shapeId="0" xr:uid="{859B003E-8627-46EE-BDFF-8E15D7D7FB7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F243" authorId="0" shapeId="0" xr:uid="{8EE36E56-2359-4A2B-83D5-BFA05D99ADFC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</t>
        </r>
      </text>
    </comment>
    <comment ref="N243" authorId="163" shapeId="0" xr:uid="{B95A488E-B0E5-4584-986D-61A7738729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43" authorId="164" shapeId="0" xr:uid="{90640089-EEE2-430A-AA4E-71ED265AF97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F245" authorId="0" shapeId="0" xr:uid="{3FD93A0B-77CC-42FB-AC80-0BEA464345D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</t>
        </r>
      </text>
    </comment>
    <comment ref="N245" authorId="165" shapeId="0" xr:uid="{35E1440A-19AC-427B-9278-1692B7D9808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45" authorId="166" shapeId="0" xr:uid="{F969D710-2421-4501-BDC8-4EC5BAC676A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F248" authorId="0" shapeId="0" xr:uid="{9A60DD96-F795-4CAC-B420-CCD97C3C44A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 </t>
        </r>
      </text>
    </comment>
    <comment ref="N248" authorId="167" shapeId="0" xr:uid="{F7A486AE-FDA6-4EFB-AA7F-8FC7B572800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48" authorId="168" shapeId="0" xr:uid="{B3DB16B8-D34E-4407-A4FA-CE4228D8F62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51" authorId="169" shapeId="0" xr:uid="{E45468AD-3EB2-4A3D-8956-62A83DA3915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6276333 / TRL# 342079</t>
        </r>
      </text>
    </comment>
    <comment ref="F252" authorId="0" shapeId="0" xr:uid="{B3A377A8-8CFF-4AEB-BB13-1139600D8FD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 </t>
        </r>
      </text>
    </comment>
    <comment ref="N252" authorId="170" shapeId="0" xr:uid="{4BE32844-193F-4826-95BA-17B822F5262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52" authorId="171" shapeId="0" xr:uid="{E006B3C2-CB29-4AA6-9227-1FD20DB8717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52" authorId="172" shapeId="0" xr:uid="{49535102-3F0F-4668-A024-6C585E3C3ED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6274625 / TRL# 643090</t>
        </r>
      </text>
    </comment>
    <comment ref="N255" authorId="173" shapeId="0" xr:uid="{63927E2C-65AD-4E53-B3C8-8F18B12F6BB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55" authorId="174" shapeId="0" xr:uid="{09AA5FA8-14E0-48D6-8E41-7CF36EDFBC3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F256" authorId="0" shapeId="0" xr:uid="{3D20E29F-82A0-4622-8D83-6E2445AA572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 </t>
        </r>
      </text>
    </comment>
    <comment ref="N256" authorId="175" shapeId="0" xr:uid="{64C4BEC6-1501-4CCE-A33C-72E28F63402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56" authorId="176" shapeId="0" xr:uid="{4AA60D03-5273-43CC-9A96-A36E8D0EF6F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F260" authorId="55" shapeId="0" xr:uid="{58F631E1-02B2-4F74-8910-8824C1384C6C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ZIM ANTWERP 063E &gt; SEASPAN MELBOURNE 042E </t>
        </r>
      </text>
    </comment>
    <comment ref="N260" authorId="177" shapeId="0" xr:uid="{D4F2EF91-8C84-4BF6-BA98-3299D9AD815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60" authorId="178" shapeId="0" xr:uid="{463FFCE6-BDCE-4A00-BA68-D0C26CF81B8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60" authorId="179" shapeId="0" xr:uid="{EAAE8878-809D-47E4-A285-AB5852548E4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6276462 / TRL# 23437</t>
        </r>
      </text>
    </comment>
    <comment ref="X263" authorId="180" shapeId="0" xr:uid="{90E87DA2-0F62-4B28-A000-D978D656462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6277475 / TRL# 643095</t>
        </r>
      </text>
    </comment>
    <comment ref="F265" authorId="0" shapeId="0" xr:uid="{3A0073A1-0650-437B-BF02-DE97F555167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</t>
        </r>
      </text>
    </comment>
    <comment ref="N265" authorId="181" shapeId="0" xr:uid="{89B92793-4E7F-4885-BC03-48CF97D69DB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65" authorId="182" shapeId="0" xr:uid="{0118B90C-37AA-4B43-A98D-A985CDA4DAF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N266" authorId="183" shapeId="0" xr:uid="{74963A46-94F9-4EE9-ABC6-A370E80108F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66" authorId="184" shapeId="0" xr:uid="{92F35AB2-6E06-47D6-AF6F-47ADFDEFFC1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66" authorId="185" shapeId="0" xr:uid="{81ACBFAC-5370-4B5B-BA01-F5FF7278838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6277680 / TRL# 24764</t>
        </r>
      </text>
    </comment>
    <comment ref="N268" authorId="186" shapeId="0" xr:uid="{FE4B4E0B-8E3A-480A-AFC9-6DF1A9E3254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68" authorId="187" shapeId="0" xr:uid="{EF9B8A2C-AB3F-47A6-B3DE-6B9C20A9469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N270" authorId="188" shapeId="0" xr:uid="{B95D4309-BFE1-40F0-B91E-DD2F95A2999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70" authorId="189" shapeId="0" xr:uid="{596AEFB0-439F-46CE-AFFC-A78388307CB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70" authorId="190" shapeId="0" xr:uid="{592F71EA-9640-4CE2-A147-0021FDB6B44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6274627 / TRL# 731047</t>
        </r>
      </text>
    </comment>
    <comment ref="X272" authorId="191" shapeId="0" xr:uid="{B2566214-46B3-4489-84F4-57CC7CBE65C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6276048 / TRL# 20743</t>
        </r>
      </text>
    </comment>
    <comment ref="X275" authorId="192" shapeId="0" xr:uid="{53D1C3DC-52C7-44AE-B744-84C61C09600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6276108 / TRL# 731023</t>
        </r>
      </text>
    </comment>
    <comment ref="P278" authorId="193" shapeId="0" xr:uid="{5D89A536-E787-476F-86A9-D940C360333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 &gt; 3/8
Reply:
    3/9
Reply:
    3/11
Reply:
    3/13</t>
        </r>
      </text>
    </comment>
    <comment ref="X278" authorId="194" shapeId="0" xr:uid="{16FD3B80-A2FE-48C0-91E1-FD5823228E1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6276745 / TRL# 23147</t>
        </r>
      </text>
    </comment>
    <comment ref="H279" authorId="195" shapeId="0" xr:uid="{98690C2D-C044-4066-9986-D717C4207F2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TYOFE2200107</t>
        </r>
      </text>
    </comment>
    <comment ref="N279" authorId="196" shapeId="0" xr:uid="{B4156E14-2A7B-412C-A3BC-03B9725962F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79" authorId="197" shapeId="0" xr:uid="{6B00E185-10BF-4024-ADF3-F27079137EA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H280" authorId="198" shapeId="0" xr:uid="{092BBB2D-B1EE-4455-BF1F-6FFBFD4346E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TYOFE2200074</t>
        </r>
      </text>
    </comment>
    <comment ref="N280" authorId="199" shapeId="0" xr:uid="{D137FC94-250E-4F4D-AF04-92966862641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80" authorId="200" shapeId="0" xr:uid="{B0680D73-B5BF-4529-855C-1787E846A79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F281" authorId="0" shapeId="0" xr:uid="{0D31EB69-72AB-4C97-9981-659C1A45D03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ANTWERP 063E &gt; SEASPAN MELBOURNE 042E </t>
        </r>
      </text>
    </comment>
    <comment ref="N281" authorId="201" shapeId="0" xr:uid="{F675357F-0AD1-441B-AA38-E23463F1632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81" authorId="202" shapeId="0" xr:uid="{FC769FBC-B088-4BB9-A284-DCB8B8A1834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X281" authorId="203" shapeId="0" xr:uid="{74A34ED7-4F82-4446-870A-AF691D81A9A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6264947 / TRL# 376074</t>
        </r>
      </text>
    </comment>
    <comment ref="X282" authorId="204" shapeId="0" xr:uid="{63269EFB-9D11-40C7-9AA5-462BBCB3592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6286580 / TRL# 643338</t>
        </r>
      </text>
    </comment>
    <comment ref="X284" authorId="205" shapeId="0" xr:uid="{397956CD-4D75-4CB6-BAEF-822CA01945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6264961 / TRL# 731054</t>
        </r>
      </text>
    </comment>
    <comment ref="X286" authorId="206" shapeId="0" xr:uid="{4D5DA3CF-1CA1-4B7A-88BD-21A4FE2CD4B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6286667 / TRL# 606403</t>
        </r>
      </text>
    </comment>
    <comment ref="N288" authorId="207" shapeId="0" xr:uid="{8B0141E6-98D1-40D1-B48D-E5AC2CB20CF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1/23 &gt; 1/27</t>
        </r>
      </text>
    </comment>
    <comment ref="P288" authorId="208" shapeId="0" xr:uid="{30A5CAD1-6927-4369-9B49-080792607A0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2/21 &gt; 2/22 &gt; 2/28 &gt; 3/2
Reply:
    3/4
Reply:
    3/7
Reply:
    3/9
Reply:
    3/10
Reply:
    3/11</t>
        </r>
      </text>
    </comment>
    <comment ref="P290" authorId="209" shapeId="0" xr:uid="{CF3DC0CA-9F07-416B-8218-E4CFD1008FD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290" authorId="210" shapeId="0" xr:uid="{A2136F32-238C-4565-B9EF-AB6DD85CA7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AG16334-QQ
Reply:
    AG16334-SS</t>
        </r>
      </text>
    </comment>
    <comment ref="X291" authorId="211" shapeId="0" xr:uid="{BC24AD2B-860B-450F-ABE5-32AB73F8F5A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AG16334-RR
Reply:
    AG16334-SS
Reply:
    AG16334-UU</t>
        </r>
      </text>
    </comment>
    <comment ref="P292" authorId="212" shapeId="0" xr:uid="{0BB29632-0FDB-4C59-99D2-0CE0C3AACE1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292" authorId="213" shapeId="0" xr:uid="{3A0CA292-A6ED-41D0-8F0E-217ACFC4EFD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AG16334-NN
Reply:
    AG16334-PP</t>
        </r>
      </text>
    </comment>
    <comment ref="X293" authorId="214" shapeId="0" xr:uid="{C2838D57-6BD4-4B04-BD16-11A23195845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AG16334-TT
Reply:
    AG16334-UU</t>
        </r>
      </text>
    </comment>
    <comment ref="P294" authorId="215" shapeId="0" xr:uid="{134A653D-9D80-4C44-8A73-79459D456FE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294" authorId="216" shapeId="0" xr:uid="{1F029848-5F3A-49DE-9DD8-4897F4257DD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AG16334-SS</t>
        </r>
      </text>
    </comment>
    <comment ref="X295" authorId="217" shapeId="0" xr:uid="{7F27FF52-645D-4BF0-9DC9-DFDB1D9285F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AG16334-MM
Reply:
    AG16334-PP</t>
        </r>
      </text>
    </comment>
    <comment ref="P296" authorId="218" shapeId="0" xr:uid="{E18E218D-B09F-41A1-9CEB-BA9157D60D0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296" authorId="219" shapeId="0" xr:uid="{278A4BEE-26B5-43DC-87D0-55C0646AB02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AG16334-UU</t>
        </r>
      </text>
    </comment>
    <comment ref="P297" authorId="220" shapeId="0" xr:uid="{70E8B077-E6CB-470C-9A43-9205F23E68E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297" authorId="221" shapeId="0" xr:uid="{EB21DE15-F075-4997-9619-D2F5D52AFF4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AG16334-FF
Reply:
    AG16334-KK</t>
        </r>
      </text>
    </comment>
    <comment ref="X298" authorId="222" shapeId="0" xr:uid="{14C9B963-418E-4D6E-8F00-023D40653A3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AG16334-HH
Reply:
    AG16334-PP</t>
        </r>
      </text>
    </comment>
    <comment ref="P299" authorId="223" shapeId="0" xr:uid="{11239777-9136-4781-A038-B1F72E9DE6F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299" authorId="224" shapeId="0" xr:uid="{1750BCC8-4BF8-4FB7-81EB-497CA071423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AG16334-KK</t>
        </r>
      </text>
    </comment>
    <comment ref="H300" authorId="225" shapeId="0" xr:uid="{C3DE1049-43ED-49BB-81A5-5F4A6A7C49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TYOFE2200167</t>
        </r>
      </text>
    </comment>
    <comment ref="P300" authorId="226" shapeId="0" xr:uid="{205F4E7B-1CA2-40A3-93F1-0635ADD6DDB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3/4
Reply:
    3/9
Reply:
    3/13</t>
        </r>
      </text>
    </comment>
    <comment ref="X300" authorId="227" shapeId="0" xr:uid="{FCCFD554-32F7-422E-823C-356BBE943E9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AG16334-LL
Reply:
    AG16334-PP</t>
        </r>
      </text>
    </comment>
    <comment ref="G301" authorId="0" shapeId="0" xr:uid="{E47B6F7A-C2B0-41FC-B40D-FE59F476920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DMZ32200659 (CO-LOADER HBL#)</t>
        </r>
      </text>
    </comment>
    <comment ref="P301" authorId="228" shapeId="0" xr:uid="{C1B5BEA8-FD7E-4EB3-90B6-0643E98E5CB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3/8 &gt; 3/14</t>
        </r>
      </text>
    </comment>
    <comment ref="X301" authorId="229" shapeId="0" xr:uid="{43CFB42C-B351-4A22-8F88-E915393AF55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AG16334-JJ</t>
        </r>
      </text>
    </comment>
    <comment ref="X302" authorId="230" shapeId="0" xr:uid="{F3EC4E03-13F8-4CE4-A815-3CAB4CDB157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AG16334-GG</t>
        </r>
      </text>
    </comment>
    <comment ref="P303" authorId="231" shapeId="0" xr:uid="{23940FFA-1468-4A26-BC1B-4FF30F1BF7B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3/9
Reply:
    3/15
Reply:
    3/18</t>
        </r>
      </text>
    </comment>
    <comment ref="X303" authorId="232" shapeId="0" xr:uid="{4DCC7E4B-71F7-4D16-A6DA-F98B67CFF10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AG16334-WW</t>
        </r>
      </text>
    </comment>
    <comment ref="X304" authorId="233" shapeId="0" xr:uid="{88EAD208-9A86-488B-8988-C0D52D83C3C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AG16334-WW</t>
        </r>
      </text>
    </comment>
    <comment ref="P305" authorId="234" shapeId="0" xr:uid="{BE4201E2-BFEA-41A9-8789-11AE436250D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3/9
Reply:
    3/15
Reply:
    3/18</t>
        </r>
      </text>
    </comment>
    <comment ref="X305" authorId="235" shapeId="0" xr:uid="{1F760711-A121-4E4A-B2E7-A049E448850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AG16334-VV</t>
        </r>
      </text>
    </comment>
    <comment ref="X306" authorId="236" shapeId="0" xr:uid="{2FB0F19C-4555-4B6E-BA97-87894CE0EB4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AG16405-Q</t>
        </r>
      </text>
    </comment>
    <comment ref="X307" authorId="237" shapeId="0" xr:uid="{B79DB78E-CFA4-4861-990A-FE7166CCF41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AG16334-VV</t>
        </r>
      </text>
    </comment>
    <comment ref="X308" authorId="238" shapeId="0" xr:uid="{F1FCA3ED-C3EA-4331-AE85-CB04ED0ABB3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AG16405-A</t>
        </r>
      </text>
    </comment>
    <comment ref="X309" authorId="239" shapeId="0" xr:uid="{90E90784-ACF0-4ABF-9AD8-B720CD1BD7A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AG16405-U
Reply:
    AG16405-Y
Reply:
    AG16405-Z</t>
        </r>
      </text>
    </comment>
    <comment ref="P310" authorId="240" shapeId="0" xr:uid="{8ADA42DF-E070-4F7F-82A6-3D3251AAA32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3/21
Reply:
    3/23</t>
        </r>
      </text>
    </comment>
    <comment ref="N312" authorId="241" shapeId="0" xr:uid="{819F22E3-52C7-4385-8D56-1D0666FF453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3/8
Reply:
    3/11</t>
        </r>
      </text>
    </comment>
    <comment ref="P312" authorId="242" shapeId="0" xr:uid="{DEA322B8-C1F9-43D4-90A3-4F5B5DBFEBC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3/18
Reply:
    3/26
Reply:
    3/23</t>
        </r>
      </text>
    </comment>
    <comment ref="X312" authorId="243" shapeId="0" xr:uid="{71A4940B-A791-41F3-BFD0-CA72D714347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AG16405-E</t>
        </r>
      </text>
    </comment>
    <comment ref="N313" authorId="244" shapeId="0" xr:uid="{1D6D697F-1667-4AEC-A3CC-87F45740DC2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2/3 &gt; 2/5</t>
        </r>
      </text>
    </comment>
    <comment ref="P313" authorId="245" shapeId="0" xr:uid="{938945D4-407E-4F8C-AAEA-FF6FBF7DB00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2/27 &gt; 3/9 &gt; 3/14 &gt; 3/13 &gt; 3/15
Reply:
    3/18
Reply:
    3/19
Reply:
    3/21
Reply:
    3/22
Reply:
    3/23</t>
        </r>
      </text>
    </comment>
    <comment ref="N316" authorId="246" shapeId="0" xr:uid="{9A030173-FD8B-411D-9E8E-498FC9AF6E2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2/3 &gt; 2/5</t>
        </r>
      </text>
    </comment>
    <comment ref="P316" authorId="247" shapeId="0" xr:uid="{C946080D-2C13-4555-8A04-8A40DD8CAA6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2/27 &gt; 3/9 &gt; 3/14 &gt; 3/13 &gt; 3/15
Reply:
    3/18
Reply:
    3/19
Reply:
    3/21
Reply:
    3/22
Reply:
    3/23</t>
        </r>
      </text>
    </comment>
    <comment ref="N319" authorId="248" shapeId="0" xr:uid="{AB36782E-0DC0-48DC-A263-576B4D94E3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2/3 &gt; 2/5</t>
        </r>
      </text>
    </comment>
    <comment ref="P319" authorId="249" shapeId="0" xr:uid="{C8D1F89B-B41A-4C0A-8916-1FDBBDE17FE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2/27 &gt; 3/9 &gt; 3/14 &gt; 3/13 &gt; 3/15
Reply:
    3/18
Reply:
    3/19
Reply:
    3/21
Reply:
    3/22
Reply:
    3/23</t>
        </r>
      </text>
    </comment>
    <comment ref="N324" authorId="250" shapeId="0" xr:uid="{0EB4C7E6-23C6-4ED1-BB1C-B16EF90F48E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2/3 &gt; 2/5</t>
        </r>
      </text>
    </comment>
    <comment ref="P324" authorId="251" shapeId="0" xr:uid="{B6177017-20FD-4995-AB4A-C6FE8C447F1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2/27 &gt; 3/9 &gt; 3/14 &gt; 3/13 &gt; 3/15
Reply:
    3/18
Reply:
    3/19
Reply:
    3/21
Reply:
    3/22
Reply:
    3/23</t>
        </r>
      </text>
    </comment>
    <comment ref="P326" authorId="252" shapeId="0" xr:uid="{4C6EC5D3-FB7C-449A-A007-9C67EA0D643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26" authorId="253" shapeId="0" xr:uid="{424F7BED-2917-4D3C-8901-C4061F8134B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AG16405-N</t>
        </r>
      </text>
    </comment>
    <comment ref="X327" authorId="254" shapeId="0" xr:uid="{8C1136F3-6095-48A9-BA23-6CC6747C5D5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AG16405-M</t>
        </r>
      </text>
    </comment>
    <comment ref="X328" authorId="255" shapeId="0" xr:uid="{19EA76C1-44DC-4768-A661-AC0CCA21EC0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AG16405-O</t>
        </r>
      </text>
    </comment>
    <comment ref="P329" authorId="256" shapeId="0" xr:uid="{E29925B6-051F-4F7A-B2E8-29E60D8B1E5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29" authorId="257" shapeId="0" xr:uid="{284498D1-B643-4FE9-9595-A1C9344586E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AG16405-U</t>
        </r>
      </text>
    </comment>
    <comment ref="X330" authorId="258" shapeId="0" xr:uid="{41252CBD-4AF6-42CF-99C4-E7841E7B725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AG16405-Y</t>
        </r>
      </text>
    </comment>
    <comment ref="X331" authorId="259" shapeId="0" xr:uid="{4EBAEAD6-2725-45AB-AD6F-9BE2FA21982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AG16405-S</t>
        </r>
      </text>
    </comment>
    <comment ref="X332" authorId="260" shapeId="0" xr:uid="{D832A5AF-EF90-413B-9C60-A91E7F0FBF8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AG16405-R
Reply:
    AG16405-S
Reply:
    AG16405-U</t>
        </r>
      </text>
    </comment>
    <comment ref="X333" authorId="261" shapeId="0" xr:uid="{E5C0D2F0-90C4-4A64-B47F-A4E4646A5B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AG16405-P</t>
        </r>
      </text>
    </comment>
    <comment ref="X334" authorId="262" shapeId="0" xr:uid="{86C4A9F7-F147-4CEB-8542-37515821E8E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AG16405-L
Reply:
    AG16405-M
Reply:
    AG16405-N</t>
        </r>
      </text>
    </comment>
    <comment ref="X335" authorId="263" shapeId="0" xr:uid="{099BFEEB-2F53-4F24-A57B-23482BCE4B5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AG16405-N
Reply:
    AG16405-O
Reply:
    AG16405-P</t>
        </r>
      </text>
    </comment>
    <comment ref="X336" authorId="264" shapeId="0" xr:uid="{05358347-6BC5-4A31-A70A-3F7710AAFBB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AG16405-L</t>
        </r>
      </text>
    </comment>
    <comment ref="X337" authorId="265" shapeId="0" xr:uid="{777F3221-7B4D-4A90-8A4F-65F4CB15F9D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AG16405-K</t>
        </r>
      </text>
    </comment>
    <comment ref="X338" authorId="266" shapeId="0" xr:uid="{6542CBFE-D843-4F11-A42B-040FBC697B4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AG16405-AA</t>
        </r>
      </text>
    </comment>
    <comment ref="X339" authorId="267" shapeId="0" xr:uid="{A83C87F8-E842-4559-9E47-3399AC43E41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AG16405-Z</t>
        </r>
      </text>
    </comment>
    <comment ref="X340" authorId="268" shapeId="0" xr:uid="{5EF287C3-2409-4B95-B5ED-15F4B2F2A95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AG16405-R</t>
        </r>
      </text>
    </comment>
    <comment ref="P341" authorId="269" shapeId="0" xr:uid="{06E24FAD-8054-420B-854C-A7397CF3105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41" authorId="270" shapeId="0" xr:uid="{90B20F6F-5C2F-42C4-AF5D-9CC2D1CF85E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AG16405-F</t>
        </r>
      </text>
    </comment>
    <comment ref="X342" authorId="271" shapeId="0" xr:uid="{52457795-BF3D-4C95-B518-23015EE1725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AG16405-G</t>
        </r>
      </text>
    </comment>
    <comment ref="H343" authorId="272" shapeId="0" xr:uid="{49A42409-78D0-4FF3-81A8-3EC484ADC8D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PTIK22F03618</t>
        </r>
      </text>
    </comment>
    <comment ref="P343" authorId="273" shapeId="0" xr:uid="{6172274D-B183-4706-A13D-35564948DBF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43" authorId="274" shapeId="0" xr:uid="{A85A2B70-C63C-4484-9E2C-9CF75738485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AG16405-G</t>
        </r>
      </text>
    </comment>
    <comment ref="X344" authorId="275" shapeId="0" xr:uid="{504759B5-1697-4B2E-BD3B-0BF2722449C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AG16405-Q</t>
        </r>
      </text>
    </comment>
    <comment ref="P345" authorId="276" shapeId="0" xr:uid="{1D618164-D7E5-4342-BA0B-2B62E6510FC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45" authorId="277" shapeId="0" xr:uid="{E1EBC2E1-B255-4420-9F0F-AC07943994A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AG16405-D
Reply:
    AG16405-E</t>
        </r>
      </text>
    </comment>
    <comment ref="X346" authorId="278" shapeId="0" xr:uid="{2B6E0D52-521C-4321-9954-040AB82E187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AG16405-H
Reply:
    AG16405-I</t>
        </r>
      </text>
    </comment>
    <comment ref="X347" authorId="279" shapeId="0" xr:uid="{301D6382-8D89-4188-9985-7D2621C7FC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AG16405-J
Reply:
    AG16405-K</t>
        </r>
      </text>
    </comment>
    <comment ref="X348" authorId="280" shapeId="0" xr:uid="{ABDC38FD-8013-4E5E-B812-8D961CBAB17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AG16405-I</t>
        </r>
      </text>
    </comment>
    <comment ref="P349" authorId="281" shapeId="0" xr:uid="{68072B57-CAA6-4FE6-A9B3-C49D3E46D08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49" authorId="282" shapeId="0" xr:uid="{BE4F012D-F4A5-4B1D-BE7B-EF97DC7EEC9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AG16405-C</t>
        </r>
      </text>
    </comment>
    <comment ref="X350" authorId="283" shapeId="0" xr:uid="{5B88E987-0B5E-46F6-9C9B-97961348A29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AG16405-B</t>
        </r>
      </text>
    </comment>
    <comment ref="P351" authorId="284" shapeId="0" xr:uid="{545136E2-49DF-44D2-A004-A464BD736D6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 &gt; 3/24
Reply:
    3/27</t>
        </r>
      </text>
    </comment>
    <comment ref="X351" authorId="285" shapeId="0" xr:uid="{1B41882B-5D19-48B8-9E11-51668B3186E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AG16405-T</t>
        </r>
      </text>
    </comment>
    <comment ref="X352" authorId="286" shapeId="0" xr:uid="{DEB50AF6-213E-48F5-B010-4C285C085F1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AG16405-F</t>
        </r>
      </text>
    </comment>
    <comment ref="P353" authorId="287" shapeId="0" xr:uid="{CAA1E5B5-0706-466C-B752-9E5F43A76B1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3/26
Reply:
    3/27
Reply:
    3/26
Reply:
    3/27</t>
        </r>
      </text>
    </comment>
    <comment ref="X353" authorId="288" shapeId="0" xr:uid="{4BE74D49-DE0A-474E-8113-AE773D09BC4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AG16405-X</t>
        </r>
      </text>
    </comment>
    <comment ref="P354" authorId="289" shapeId="0" xr:uid="{073A9A1F-553A-431E-A85D-F714FD5EBFA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0" authorId="290" shapeId="0" xr:uid="{C412CF53-DCB6-420E-8020-383F94C5E66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1" authorId="291" shapeId="0" xr:uid="{FD0CA965-BE91-4D05-B69B-6452402D0B0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3" authorId="292" shapeId="0" xr:uid="{3A4AA9E5-F7BC-4BC4-BEA1-45DD38E1029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4" authorId="293" shapeId="0" xr:uid="{D3981D04-0424-4E12-8E26-A8285AF7B25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6" authorId="294" shapeId="0" xr:uid="{EEAAD9C8-7C71-490F-9229-E74712AB832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8" authorId="295" shapeId="0" xr:uid="{73177B5F-5B65-47AF-9782-EBBF9B3A1F7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69" authorId="296" shapeId="0" xr:uid="{DEA48D12-2B19-4C10-BA3C-2903AFC798A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71" authorId="297" shapeId="0" xr:uid="{B766313A-6949-4ECD-88F3-839F87E6AD9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H375" authorId="298" shapeId="0" xr:uid="{C164EE66-BEE8-4C5D-8139-0E6CA987068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SPTSE22020006</t>
        </r>
      </text>
    </comment>
    <comment ref="P375" authorId="299" shapeId="0" xr:uid="{39CC683C-C06F-42B0-88D3-B455CED65B3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3/25
Reply:
    3/21
Reply:
    3/27
Reply:
    3/29
Reply:
    4/6</t>
        </r>
      </text>
    </comment>
    <comment ref="P381" authorId="300" shapeId="0" xr:uid="{F3F6475A-382C-4491-95A9-56C60F48612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4/6
Reply:
    4/8
Reply:
    4/6
Reply:
    4/9</t>
        </r>
      </text>
    </comment>
    <comment ref="F383" authorId="0" shapeId="0" xr:uid="{6F3BE798-C0C6-460D-BF0B-81C565EB67C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TAMPA 002E &gt; PORTO GERMENO 204E</t>
        </r>
      </text>
    </comment>
    <comment ref="N383" authorId="301" shapeId="0" xr:uid="{D3DB77BF-77AF-4B8B-8E1E-6226428334A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 &gt; 2/4 &gt; 2/5</t>
        </r>
      </text>
    </comment>
    <comment ref="P383" authorId="302" shapeId="0" xr:uid="{465A2763-8728-4478-85A3-0AD6B488AF5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3/10 &gt; 3/19
Reply:
    3/24
Reply:
    3/25
Reply:
    3/27</t>
        </r>
      </text>
    </comment>
    <comment ref="X383" authorId="303" shapeId="0" xr:uid="{9DF28700-FB43-44AE-B429-D7F14A67611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6299447 / TRL# 6140266</t>
        </r>
      </text>
    </comment>
    <comment ref="F384" authorId="0" shapeId="0" xr:uid="{4C062FDA-A4B2-4D9B-8885-9F46C02072F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TAMPA 002E &gt; PORTO GERMENO 204E</t>
        </r>
      </text>
    </comment>
    <comment ref="N384" authorId="304" shapeId="0" xr:uid="{AAC45A1D-852C-4161-A859-ADD55C135FA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 &gt; 2/4 &gt; 2/5</t>
        </r>
      </text>
    </comment>
    <comment ref="P384" authorId="305" shapeId="0" xr:uid="{C3331FC6-B6A9-4EDC-8990-06B692F6524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3/10 &gt; 3/19
Reply:
    3/24
Reply:
    3/25
Reply:
    3/27</t>
        </r>
      </text>
    </comment>
    <comment ref="X384" authorId="306" shapeId="0" xr:uid="{42F001AF-4FBE-4006-8212-C0022923E76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6300671 / TRL# 643370</t>
        </r>
      </text>
    </comment>
    <comment ref="X385" authorId="307" shapeId="0" xr:uid="{61558B90-63E7-4BB8-9CFF-2EC3636FE34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6338085 / TRL# 643085</t>
        </r>
      </text>
    </comment>
    <comment ref="X386" authorId="308" shapeId="0" xr:uid="{5B2A0E73-2AA2-4B6C-9539-24DE81F570F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6299153 / TRL# 342067</t>
        </r>
      </text>
    </comment>
    <comment ref="N387" authorId="309" shapeId="0" xr:uid="{A8A72242-DB15-4DD3-8826-23B9CDF5682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 &gt; 2/4 &gt; 2/5</t>
        </r>
      </text>
    </comment>
    <comment ref="P387" authorId="310" shapeId="0" xr:uid="{AD9FCCFB-BCC6-471D-9B11-19614F91C5F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3/10 &gt; 3/19
Reply:
    3/24
Reply:
    3/25
Reply:
    3/27</t>
        </r>
      </text>
    </comment>
    <comment ref="F388" authorId="0" shapeId="0" xr:uid="{8B9F49F0-6FCC-4F07-8B23-74EA4CBEEED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TAMPA 002E &gt; PORTO GERMENO 204E</t>
        </r>
      </text>
    </comment>
    <comment ref="N388" authorId="311" shapeId="0" xr:uid="{EF0A0370-E930-4616-BC09-91ECA3C50D6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 &gt; 2/4 &gt; 2/5</t>
        </r>
      </text>
    </comment>
    <comment ref="P388" authorId="312" shapeId="0" xr:uid="{FED6BAAC-1682-4674-9743-F151EE44C09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3/10 &gt; 3/19
Reply:
    3/24
Reply:
    3/25
Reply:
    3/27</t>
        </r>
      </text>
    </comment>
    <comment ref="F389" authorId="0" shapeId="0" xr:uid="{2A65627B-6DD8-4AD6-B702-1592B9A785E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 &gt; ZIM HONG KONG 015</t>
        </r>
      </text>
    </comment>
    <comment ref="P389" authorId="313" shapeId="0" xr:uid="{D4AC7568-BC9B-41C4-B036-651E0581F28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3/18
Reply:
    3/22
Reply:
    3/24
Reply:
    3/26
Reply:
    3/28
Reply:
    3/29</t>
        </r>
      </text>
    </comment>
    <comment ref="X389" authorId="314" shapeId="0" xr:uid="{185803FC-DE7F-4343-AB4E-D1ED91E3D9D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6347507 / TRL# 643017</t>
        </r>
      </text>
    </comment>
    <comment ref="X390" authorId="315" shapeId="0" xr:uid="{F6411783-9EB1-4971-96AA-C0C56189672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: 6362683 / TRL# : 606268</t>
        </r>
      </text>
    </comment>
    <comment ref="N391" authorId="0" shapeId="0" xr:uid="{B34930B9-8214-4CB1-8967-84F18050CED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2/15 &gt; 2/18</t>
        </r>
      </text>
    </comment>
    <comment ref="P391" authorId="316" shapeId="0" xr:uid="{04ECA011-A851-4C74-8691-628C5794530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 &gt; 3/19 &gt; 3/18
Reply:
    3/23
Reply:
    3/24
Reply:
    3/25
Reply:
    3/26
Reply:
    3/27
Reply:
    3/28
Reply:
    3/29</t>
        </r>
      </text>
    </comment>
    <comment ref="G392" authorId="0" shapeId="0" xr:uid="{E7343941-1A2E-432F-B964-30095926D9F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 MBL# ESGN22070111</t>
        </r>
      </text>
    </comment>
    <comment ref="N392" authorId="55" shapeId="0" xr:uid="{D5E766F1-2A81-456D-B40B-6F8E96041EF6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1/14 &gt; 1/17</t>
        </r>
      </text>
    </comment>
    <comment ref="P392" authorId="317" shapeId="0" xr:uid="{9AAB3D91-AF39-429B-899C-1650E175FB7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2/25 &gt; 3/7 &gt; 3/15 &gt; 3/25
Reply:
    3/23
Reply:
    3/26
Reply:
    3/27
Reply:
    3/29
Reply:
    3/28
Reply:
    3/30</t>
        </r>
      </text>
    </comment>
    <comment ref="P394" authorId="318" shapeId="0" xr:uid="{6EF7EB66-FB57-4AAD-BC9F-D37F867BAE4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3/28
Reply:
    4/1
Reply:
    4/2</t>
        </r>
      </text>
    </comment>
    <comment ref="X394" authorId="319" shapeId="0" xr:uid="{285F5C72-3F37-4BC9-B2EA-11BF0F25332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AG16405-W</t>
        </r>
      </text>
    </comment>
    <comment ref="P395" authorId="320" shapeId="0" xr:uid="{6A8B248F-1FFC-49D0-9230-F88ED9B0C12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3/26
Reply:
    3/28
Reply:
    4/1
Reply:
    4/2</t>
        </r>
      </text>
    </comment>
    <comment ref="X395" authorId="321" shapeId="0" xr:uid="{5648DBD0-A1AB-4737-91CC-3D6714E9567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AG16405-V</t>
        </r>
      </text>
    </comment>
    <comment ref="N396" authorId="322" shapeId="0" xr:uid="{44E02D8D-EB19-4456-8550-F075797AAE1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2/24</t>
        </r>
      </text>
    </comment>
    <comment ref="P396" authorId="323" shapeId="0" xr:uid="{56E920FF-2F91-40EE-B26D-D00E9939E0A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3/21
Reply:
    3/28
Reply:
    3/29
Reply:
    3/31
Reply:
    4/3
Reply:
    4/4</t>
        </r>
      </text>
    </comment>
    <comment ref="X397" authorId="324" shapeId="0" xr:uid="{FB55BE2C-61AC-426F-A77D-9713CE8D205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6335758 / TRL# 643085</t>
        </r>
      </text>
    </comment>
    <comment ref="X399" authorId="325" shapeId="0" xr:uid="{CEE2D0B0-432B-4CF9-94D1-83C69093B19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6347556 / TRL# 643197</t>
        </r>
      </text>
    </comment>
    <comment ref="F401" authorId="0" shapeId="0" xr:uid="{28068F42-1300-4553-8E61-AE0E2961E1F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CHARLESTON 002E &gt; SANTA LORETTA 015E &gt; NORTHERN JASPER 025E</t>
        </r>
      </text>
    </comment>
    <comment ref="N401" authorId="0" shapeId="0" xr:uid="{3ED93306-A8BC-4CE6-AE61-C875ED70946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2/3 &gt; 2/17 &gt; 2/26</t>
        </r>
      </text>
    </comment>
    <comment ref="P401" authorId="326" shapeId="0" xr:uid="{9501AFB2-BA19-4C0A-9301-2334A7877B5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4/2
Reply:
    4/4</t>
        </r>
      </text>
    </comment>
    <comment ref="F404" authorId="0" shapeId="0" xr:uid="{4D0C86F7-0039-4EC5-8BB1-6779BFFF35B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ZIM CHARLESTON 002E &gt; SANTA LORETTA 015E &gt; NORTHERN JASPER 025E</t>
        </r>
      </text>
    </comment>
    <comment ref="N404" authorId="0" shapeId="0" xr:uid="{2BAB74F9-81DD-4736-B6E8-80A8CC4626A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2/3 &gt; 2/17 &gt; 2/26</t>
        </r>
      </text>
    </comment>
    <comment ref="P404" authorId="327" shapeId="0" xr:uid="{E461C4AC-4BA7-4DB4-9A86-352152B2884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4/2
Reply:
    4/4</t>
        </r>
      </text>
    </comment>
    <comment ref="F406" authorId="0" shapeId="0" xr:uid="{4F63E887-64F8-4D97-A0D4-1E6FB63B477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06" authorId="328" shapeId="0" xr:uid="{F219640E-A34E-4C95-ABB1-4E24636124D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06" authorId="329" shapeId="0" xr:uid="{2E24CFFE-975A-4F8F-942D-2BA886ED174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P409" authorId="330" shapeId="0" xr:uid="{11FE094A-028B-4E61-97FD-AEAA3EFF092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09" authorId="331" shapeId="0" xr:uid="{30AD049B-6FFD-40F7-AA14-42E5E21B09C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6350296 / TRL# 22142</t>
        </r>
      </text>
    </comment>
    <comment ref="X410" authorId="332" shapeId="0" xr:uid="{9D4D662C-A535-4C6C-B4D0-153699A7C15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6360035 / TRL# 342032</t>
        </r>
      </text>
    </comment>
    <comment ref="X411" authorId="333" shapeId="0" xr:uid="{51B45F43-948C-4B32-A06D-F8AC91BC13A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6361678 / TRL# 5110003</t>
        </r>
      </text>
    </comment>
    <comment ref="X412" authorId="334" shapeId="0" xr:uid="{4A73A49A-035B-4AED-868E-C6C36DEAA70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6350738 / TRL# 731021</t>
        </r>
      </text>
    </comment>
    <comment ref="X413" authorId="335" shapeId="0" xr:uid="{B8A8A5A7-C2D5-4ED6-9643-C944AD8B000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6352854 / TRL# 342092</t>
        </r>
      </text>
    </comment>
    <comment ref="P414" authorId="336" shapeId="0" xr:uid="{3FF90BCF-7F19-42D2-8C9F-1A8A491390F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14" authorId="337" shapeId="0" xr:uid="{977816B0-C03B-48C9-9320-A1DE505727A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6360053 / TRL# 24381</t>
        </r>
      </text>
    </comment>
    <comment ref="X415" authorId="338" shapeId="0" xr:uid="{004B1ACA-285D-4C79-B1FF-FEF582AD7DD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6359598 / TRL# 6080157</t>
        </r>
      </text>
    </comment>
    <comment ref="F416" authorId="0" shapeId="0" xr:uid="{0EC58634-508D-4E82-A8FE-37BB982ED7C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16" authorId="339" shapeId="0" xr:uid="{268E07A4-2E4D-42F3-9CA6-2750E5C011E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16" authorId="340" shapeId="0" xr:uid="{ED27BE1D-C0F1-4B6F-98F1-FDACA9D58D0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F421" authorId="0" shapeId="0" xr:uid="{2F317978-ED47-4CC5-B283-A0E766459198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21" authorId="341" shapeId="0" xr:uid="{9A583EDA-C975-4229-B65B-85D314750B4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21" authorId="342" shapeId="0" xr:uid="{67C2480F-2ED3-430E-B2A9-112C567D9D4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F428" authorId="0" shapeId="0" xr:uid="{F72A3C4F-9C59-40E5-B7C7-B034629DEC8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28" authorId="343" shapeId="0" xr:uid="{134F07E1-B98A-4A8E-B292-942B670BF53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28" authorId="344" shapeId="0" xr:uid="{3897023E-EC63-45E7-813A-FC62FF6A1A3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28" authorId="345" shapeId="0" xr:uid="{716792C8-D215-4FA7-B71B-CE1D5E1E9F2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6335277 / TRL# 20600</t>
        </r>
      </text>
    </comment>
    <comment ref="X430" authorId="346" shapeId="0" xr:uid="{2F03F1D4-B31B-45E3-AB77-C7DF031A4EB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6338555 / TRL# 23365</t>
        </r>
      </text>
    </comment>
    <comment ref="X432" authorId="347" shapeId="0" xr:uid="{73D93332-17F5-409E-BF24-3BFAA463C4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6336961 / TRL# 342021</t>
        </r>
      </text>
    </comment>
    <comment ref="X433" authorId="348" shapeId="0" xr:uid="{ECDDECE1-0EE7-44D2-961E-5D8A4E472EF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6360101 / TRL# 342083</t>
        </r>
      </text>
    </comment>
    <comment ref="X434" authorId="349" shapeId="0" xr:uid="{49F47788-1024-4ECF-916C-C11123331D6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6338717 / TRL# 342037</t>
        </r>
      </text>
    </comment>
    <comment ref="F437" authorId="0" shapeId="0" xr:uid="{2B347573-FBA4-4986-ADEC-4F53160AFB7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37" authorId="350" shapeId="0" xr:uid="{EDA471F3-9BCF-4FA0-9427-E97E8C210FF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37" authorId="351" shapeId="0" xr:uid="{89EAFCFC-C2A9-4680-AEB5-1B0DBEDAF8D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37" authorId="352" shapeId="0" xr:uid="{10477C4E-B7B0-4B4E-A3E6-10EC8DB7028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6325592 / TRL# 376034</t>
        </r>
      </text>
    </comment>
    <comment ref="X438" authorId="353" shapeId="0" xr:uid="{4F9D0D1B-0437-448F-B91E-32551171D79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6325839 / TRL# 606282</t>
        </r>
      </text>
    </comment>
    <comment ref="X439" authorId="354" shapeId="0" xr:uid="{14C3E3D8-554E-4D2C-AF68-A847421254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6337384 / TRL# 342009</t>
        </r>
      </text>
    </comment>
    <comment ref="F440" authorId="0" shapeId="0" xr:uid="{17EA5756-5C50-49D1-B8A4-DB0710FAAC8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40" authorId="355" shapeId="0" xr:uid="{54CB70B9-6A67-4290-8D90-E7328C76883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40" authorId="356" shapeId="0" xr:uid="{21D80EDB-3A5A-4065-BE8C-8E9BCFF0EBB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40" authorId="357" shapeId="0" xr:uid="{14DD688D-90C8-4230-B589-082B3F8E336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6313935 / TRL# 606447</t>
        </r>
      </text>
    </comment>
    <comment ref="X441" authorId="358" shapeId="0" xr:uid="{18492785-7D7B-4130-A962-E11C38A4A2B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6313672 / TRL# 606409</t>
        </r>
      </text>
    </comment>
    <comment ref="X443" authorId="359" shapeId="0" xr:uid="{91ACB007-0DD9-485D-981E-75C97D8A749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6361927 / TRL# 643086</t>
        </r>
      </text>
    </comment>
    <comment ref="X444" authorId="360" shapeId="0" xr:uid="{8AAC8E1B-60C6-41A9-B009-94BF263CA24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6313748 / TRL# 24760</t>
        </r>
      </text>
    </comment>
    <comment ref="X445" authorId="361" shapeId="0" xr:uid="{1366C4A2-8615-459D-9D39-B8144378C14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6337097 / TRL# 643356</t>
        </r>
      </text>
    </comment>
    <comment ref="F446" authorId="0" shapeId="0" xr:uid="{603D8C7D-2D05-4A63-9677-852E68BC670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46" authorId="362" shapeId="0" xr:uid="{B2494462-E0FB-4217-AC22-083EA72B1F5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46" authorId="363" shapeId="0" xr:uid="{D4C9BE94-695B-484C-AF9D-C73566C990C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46" authorId="364" shapeId="0" xr:uid="{FBFF770F-9688-43F2-AFEE-B86152E4AC4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6335207 / TRL# 643095</t>
        </r>
      </text>
    </comment>
    <comment ref="F447" authorId="0" shapeId="0" xr:uid="{8BB9F052-EEF1-485D-B0E6-3E15DC38D16A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47" authorId="365" shapeId="0" xr:uid="{1D75AAC0-28BC-48F4-B636-65EB0DF894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47" authorId="366" shapeId="0" xr:uid="{30F6955F-1160-42FC-96A4-D8AFFE6BFCC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47" authorId="367" shapeId="0" xr:uid="{4B930949-7555-4DBF-A240-D45B50AA15C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6359756 / TRL# 643073</t>
        </r>
      </text>
    </comment>
    <comment ref="F448" authorId="0" shapeId="0" xr:uid="{63499B79-6E84-421B-86B8-FC9CA5DF75E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48" authorId="368" shapeId="0" xr:uid="{AA931A47-A789-4BDD-A112-68D2E64846C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48" authorId="369" shapeId="0" xr:uid="{DFA5B273-8964-4180-82FF-948D9FE235B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F449" authorId="0" shapeId="0" xr:uid="{D2585EB1-6BCC-41C2-9966-0DD5423FA00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49" authorId="370" shapeId="0" xr:uid="{FF5816F5-5680-4D89-BB47-25496320776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49" authorId="371" shapeId="0" xr:uid="{AF875B72-F8AE-4092-A9FC-33EE30214C8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50" authorId="372" shapeId="0" xr:uid="{231B1183-D78B-4B75-BF1E-6EF17DAAC57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: 6362981 / TRL # : 643173</t>
        </r>
      </text>
    </comment>
    <comment ref="X453" authorId="373" shapeId="0" xr:uid="{F634DA74-D0B8-49DC-9444-01D6E31D7B2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6349620 / TRL# 5160945</t>
        </r>
      </text>
    </comment>
    <comment ref="X455" authorId="374" shapeId="0" xr:uid="{B77D6AC4-0277-4D5B-924C-3E8D986ECD3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6335735 / TRL# 342049</t>
        </r>
      </text>
    </comment>
    <comment ref="X457" authorId="375" shapeId="0" xr:uid="{88B9ED23-45EA-4E46-BF22-5A117BE5D4E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6326202 / TRL# 342076</t>
        </r>
      </text>
    </comment>
    <comment ref="F458" authorId="0" shapeId="0" xr:uid="{7DC831F1-2F8B-4672-86E6-9BD38CE0DEC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SANTA LORETTA 015E &gt; NORTHERN JASPER 025E</t>
        </r>
      </text>
    </comment>
    <comment ref="N458" authorId="376" shapeId="0" xr:uid="{92FF9A91-7B8B-4182-ABC9-9DD789C151B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2/20 &gt; 3/1</t>
        </r>
      </text>
    </comment>
    <comment ref="P458" authorId="377" shapeId="0" xr:uid="{072FCDFF-81D8-427B-BB8B-6852C108D39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3/16 &gt; 3/23 &gt; 4/3
Reply:
    3/28
Reply:
    3/30
Reply:
    3/31
Reply:
    4/2
Reply:
    4/4</t>
        </r>
      </text>
    </comment>
    <comment ref="X458" authorId="378" shapeId="0" xr:uid="{1139A251-F1E8-4123-9CFD-4816B9748E4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6337387 / TRL# 23248</t>
        </r>
      </text>
    </comment>
    <comment ref="H460" authorId="379" shapeId="0" xr:uid="{7F16E23C-641F-456A-A2FF-0DF2481A58A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TYOFE2200125</t>
        </r>
      </text>
    </comment>
    <comment ref="P460" authorId="380" shapeId="0" xr:uid="{876705FD-13A6-4E7F-ABA0-20A4414AE76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H462" authorId="381" shapeId="0" xr:uid="{5A3EFD1A-F426-403E-A61B-5E552E52F85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TYOFE2200126</t>
        </r>
      </text>
    </comment>
    <comment ref="P462" authorId="382" shapeId="0" xr:uid="{DE6AB5ED-F41E-48B0-981C-E8BFC8C659B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62" authorId="383" shapeId="0" xr:uid="{914609A2-F1FC-4D34-AA31-CDDE74513E3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6335215 / TRL# 731067</t>
        </r>
      </text>
    </comment>
    <comment ref="H463" authorId="384" shapeId="0" xr:uid="{6872FA75-CD84-402D-951D-87913DBAE36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SPTSE22020003</t>
        </r>
      </text>
    </comment>
    <comment ref="P463" authorId="385" shapeId="0" xr:uid="{CD17566C-CE0C-4F23-BB99-26F412E0A76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66" authorId="386" shapeId="0" xr:uid="{53EB29E1-CA5B-48B3-AFF8-3E4F52989E2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6353541 / TRL# 22354</t>
        </r>
      </text>
    </comment>
    <comment ref="H469" authorId="387" shapeId="0" xr:uid="{A7EA3F8B-6717-405B-BF8B-603802CCF6A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TYOFE2200179</t>
        </r>
      </text>
    </comment>
    <comment ref="P469" authorId="388" shapeId="0" xr:uid="{CC372738-4838-46B1-8B44-ACC6A7816C5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P470" authorId="389" shapeId="0" xr:uid="{47366D91-4AD3-4724-9C42-58560F27E23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71" authorId="390" shapeId="0" xr:uid="{5A7137BA-C7E3-4F87-9BFF-25188A46053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6313637 / TRL# 606430</t>
        </r>
      </text>
    </comment>
    <comment ref="P473" authorId="391" shapeId="0" xr:uid="{EE4EB6BF-9442-4E70-88C8-2F42986710C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74" authorId="392" shapeId="0" xr:uid="{02BEA805-2462-4FE7-AE87-F7AFBEF224C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6337676 / TRL# 731034</t>
        </r>
      </text>
    </comment>
    <comment ref="P475" authorId="393" shapeId="0" xr:uid="{86B56F29-D60B-4A5E-BC9E-FBA4EFBB1ED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78" authorId="394" shapeId="0" xr:uid="{E389B917-F493-4AE0-BD0F-2837C535EDC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6337674 / TRL# 643167</t>
        </r>
      </text>
    </comment>
    <comment ref="P479" authorId="395" shapeId="0" xr:uid="{84121F52-A1BE-4507-A1DE-AA2F43D89C9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P480" authorId="396" shapeId="0" xr:uid="{58929ADA-C3AD-460C-A39E-1D1107984C8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80" authorId="397" shapeId="0" xr:uid="{1D3E09A0-306D-4FA3-9DC5-86B5ABB1D54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6337101 / TRL# 606394</t>
        </r>
      </text>
    </comment>
    <comment ref="X481" authorId="398" shapeId="0" xr:uid="{44EE501B-447D-4796-93C9-A42364B796D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6335599 / TRL# 643272</t>
        </r>
      </text>
    </comment>
    <comment ref="P483" authorId="399" shapeId="0" xr:uid="{41FFAE42-B895-473E-A423-B70F809604D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83" authorId="400" shapeId="0" xr:uid="{9746D9E7-7C23-4727-8DC2-7C713106E97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6337151 / TRL# 5150412</t>
        </r>
      </text>
    </comment>
    <comment ref="P485" authorId="401" shapeId="0" xr:uid="{72B5E06C-AA91-4FB3-8A53-AD5871144A3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85" authorId="402" shapeId="0" xr:uid="{019E1B89-57DF-4D5D-9474-2FA1FC597C1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6337215 / TRL# 5160957</t>
        </r>
      </text>
    </comment>
    <comment ref="H487" authorId="403" shapeId="0" xr:uid="{2BCA231B-549E-4DDB-B422-29BB2435046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TYOFE2200255</t>
        </r>
      </text>
    </comment>
    <comment ref="P487" authorId="404" shapeId="0" xr:uid="{41636DBB-F1D3-4696-B8CC-34641DF5CF8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87" authorId="405" shapeId="0" xr:uid="{B260C0B6-9891-48DF-A8D0-62725DD0531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6335437 / TRL# 342047</t>
        </r>
      </text>
    </comment>
    <comment ref="X488" authorId="406" shapeId="0" xr:uid="{AA410A22-8BBE-4B48-948F-DA9A9D8D02B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6337192 / TRL# 24605</t>
        </r>
      </text>
    </comment>
    <comment ref="X490" authorId="407" shapeId="0" xr:uid="{863D20B8-356C-46C5-8804-377BC4FA08C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6337677 / TRL# 606448</t>
        </r>
      </text>
    </comment>
    <comment ref="H491" authorId="408" shapeId="0" xr:uid="{FEF0C080-AABB-44EA-9B64-D31B53E1A23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SPTSE22020005</t>
        </r>
      </text>
    </comment>
    <comment ref="P491" authorId="409" shapeId="0" xr:uid="{3F77FFC9-2326-45DF-AD12-DB03600D587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4/3
Reply:
    3/28
Reply:
    3/30
Reply:
    3/31
Reply:
    4/2
Reply:
    4/4</t>
        </r>
      </text>
    </comment>
    <comment ref="X492" authorId="410" shapeId="0" xr:uid="{370C4192-A7DD-42A2-9F8C-E1DFF736272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6359799 / TRL# 643216</t>
        </r>
      </text>
    </comment>
    <comment ref="X494" authorId="411" shapeId="0" xr:uid="{00183EC3-CC04-443F-8176-23CEE242E61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6326381 / TRL# 24788</t>
        </r>
      </text>
    </comment>
    <comment ref="P495" authorId="412" shapeId="0" xr:uid="{DF713354-76B2-4B15-8C90-B9D4D089208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3/28 &gt; 3/31
Reply:
    4/4
Reply:
    4/6
Reply:
    4/7</t>
        </r>
      </text>
    </comment>
    <comment ref="P499" authorId="413" shapeId="0" xr:uid="{3A62DF85-DED4-4A7F-8C0A-CA660C714BA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00" authorId="414" shapeId="0" xr:uid="{78686060-89F2-4A6B-8C66-38F270F8469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6325370 / TRL# 643288</t>
        </r>
      </text>
    </comment>
    <comment ref="P501" authorId="415" shapeId="0" xr:uid="{A886A5B6-3703-447C-BC58-2BA5D9B33EF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02" authorId="416" shapeId="0" xr:uid="{815CFBD0-216F-4945-88FB-80B2CDC8B12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6349831 / TRL# 022137</t>
        </r>
      </text>
    </comment>
    <comment ref="P503" authorId="417" shapeId="0" xr:uid="{A1D9637A-E3D6-4CEA-BF42-569C3F51CC0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03" authorId="418" shapeId="0" xr:uid="{1403A0DB-C905-4774-A9E6-EBE84B28B38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6349729 / TRL# 6150537</t>
        </r>
      </text>
    </comment>
    <comment ref="X504" authorId="419" shapeId="0" xr:uid="{1B4657B0-29C1-4BEE-99BB-B186EF29736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6347468 / TRL# 643205</t>
        </r>
      </text>
    </comment>
    <comment ref="X505" authorId="420" shapeId="0" xr:uid="{71F9A5F7-33F1-43AD-8CEB-358676B84C8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6347754 / TRL# 643162</t>
        </r>
      </text>
    </comment>
    <comment ref="X506" authorId="421" shapeId="0" xr:uid="{85302412-82E5-47D5-88D8-FFD2FC824EA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6347847 / TRL# 643287</t>
        </r>
      </text>
    </comment>
    <comment ref="X507" authorId="422" shapeId="0" xr:uid="{A5B3B209-D2EC-4C7F-9047-D0BBCCED3C4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6349833 / TRL# 643347</t>
        </r>
      </text>
    </comment>
    <comment ref="X508" authorId="423" shapeId="0" xr:uid="{F03F2DBC-78A8-4F82-BA38-C25B5BEE5E6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6349728 / TRL# 5160568</t>
        </r>
      </text>
    </comment>
    <comment ref="X509" authorId="424" shapeId="0" xr:uid="{85C18B9E-3AD0-4D4C-9FE3-005A6BCB6C3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6347859 / TRL# 643073</t>
        </r>
      </text>
    </comment>
    <comment ref="P510" authorId="425" shapeId="0" xr:uid="{B62F9D7B-862C-446A-A319-213F00EF6CA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10" authorId="426" shapeId="0" xr:uid="{A113FE52-CCE2-4BE4-ADB2-212CCA73114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6349256 / TRL# 643019</t>
        </r>
      </text>
    </comment>
    <comment ref="X511" authorId="427" shapeId="0" xr:uid="{4A700FC8-D072-4224-9DB8-ED9FB9CA9D7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6349308 / TRL# 24652</t>
        </r>
      </text>
    </comment>
    <comment ref="P513" authorId="428" shapeId="0" xr:uid="{9D3C98AA-7190-4940-A721-64A239F3134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P516" authorId="429" shapeId="0" xr:uid="{F8D24A89-B98A-403E-BCD1-FB62A30FA4F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P519" authorId="430" shapeId="0" xr:uid="{CF21EE58-B4E6-4D03-95B9-3D839BAAB1B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19" authorId="431" shapeId="0" xr:uid="{C25F6B6D-5938-465C-86D2-AF8710A5F24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6349799 / TRL# 5110014</t>
        </r>
      </text>
    </comment>
    <comment ref="P521" authorId="432" shapeId="0" xr:uid="{8265532A-787E-4AE4-B149-609EF5D5785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21" authorId="433" shapeId="0" xr:uid="{B27B6BBE-2177-4995-BC79-6A78DFD2A14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6347883 / TRL# 24622</t>
        </r>
      </text>
    </comment>
    <comment ref="H522" authorId="434" shapeId="0" xr:uid="{88445792-01BF-4563-895B-4D8EE6E3377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TYOFE2200302</t>
        </r>
      </text>
    </comment>
    <comment ref="P522" authorId="435" shapeId="0" xr:uid="{47FF4863-EC0D-47D8-A7D6-0C9F5C23CC3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4/5
Reply:
    4/6
Reply:
    4/7
Reply:
    4/8</t>
        </r>
      </text>
    </comment>
    <comment ref="X522" authorId="436" shapeId="0" xr:uid="{DAA31C49-4193-4310-9C6D-F579A05FEEF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6349714 / TRL# 643247</t>
        </r>
      </text>
    </comment>
    <comment ref="P523" authorId="437" shapeId="0" xr:uid="{DBA80468-EBC2-4342-A7C2-7729CDC33B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4/6
Reply:
    4/8
Reply:
    4/6
Reply:
    4/9</t>
        </r>
      </text>
    </comment>
    <comment ref="N524" authorId="438" shapeId="0" xr:uid="{7070E595-53F4-4EE5-8EAB-E35107AFED5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3/22
Reply:
    3/26</t>
        </r>
      </text>
    </comment>
    <comment ref="P524" authorId="439" shapeId="0" xr:uid="{BFAB5969-F28B-4F70-B497-FB160EF23B1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4/10
Reply:
    4/12</t>
        </r>
      </text>
    </comment>
    <comment ref="X524" authorId="440" shapeId="0" xr:uid="{90338378-A554-4F84-AAAA-71944F1FE44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AG16440-C</t>
        </r>
      </text>
    </comment>
    <comment ref="P525" authorId="441" shapeId="0" xr:uid="{05A1EE59-A356-4015-BAA4-1B5DD0D6A7A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4/5
Reply:
    4/9
Reply:
    4/13
Reply:
    4/14</t>
        </r>
      </text>
    </comment>
    <comment ref="P527" authorId="442" shapeId="0" xr:uid="{D9A54D0A-5741-4DBE-8233-37D4AC1D3AF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4/5
Reply:
    4/9
Reply:
    4/13
Reply:
    4/14</t>
        </r>
      </text>
    </comment>
    <comment ref="P528" authorId="443" shapeId="0" xr:uid="{6CD6F48E-864D-4F89-A22B-5CBF00B1DE6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4/10
Reply:
    4/11
Reply:
    4/13
Reply:
    4/16</t>
        </r>
      </text>
    </comment>
    <comment ref="P531" authorId="444" shapeId="0" xr:uid="{767ED81B-0A83-4C1C-99C0-8F89FE359D5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4/10
Reply:
    4/11
Reply:
    4/13
Reply:
    4/16</t>
        </r>
      </text>
    </comment>
    <comment ref="P532" authorId="445" shapeId="0" xr:uid="{8D1B3A1E-9E5C-48E1-95AE-92D8FC67DC4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4/10
Reply:
    4/11
Reply:
    4/13
Reply:
    4/16</t>
        </r>
      </text>
    </comment>
    <comment ref="P534" authorId="446" shapeId="0" xr:uid="{D5872345-372A-4979-B510-69311E3EDF6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4/10
Reply:
    4/11
Reply:
    4/13
Reply:
    4/16</t>
        </r>
      </text>
    </comment>
    <comment ref="X534" authorId="447" shapeId="0" xr:uid="{CAF091EA-8DD0-4A5D-8A04-2D8CC39F492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: 6365020 / TRL# : 634201</t>
        </r>
      </text>
    </comment>
    <comment ref="P544" authorId="448" shapeId="0" xr:uid="{3E9F2713-4817-40A3-8916-DB01A6A1F17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4/7
Reply:
    4/14
Reply:
    4/18</t>
        </r>
      </text>
    </comment>
    <comment ref="P549" authorId="449" shapeId="0" xr:uid="{979FC86A-4F6F-4A4E-87E6-31BA06E2FCC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4/24
Reply:
    4/17
Reply:
    4/18
Reply:
    4/20</t>
        </r>
      </text>
    </comment>
    <comment ref="X549" authorId="450" shapeId="0" xr:uid="{F3FF3EEB-723A-47C8-BE68-E96BD7188EF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AG16440-G</t>
        </r>
      </text>
    </comment>
    <comment ref="X550" authorId="451" shapeId="0" xr:uid="{C4ED5751-9285-47EE-800B-16AAF67D5E9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AG16440-A</t>
        </r>
      </text>
    </comment>
    <comment ref="X551" authorId="452" shapeId="0" xr:uid="{E906B55E-ECB9-4020-BD64-D5CEE93D5A5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AG16440-M
Reply:
    AG16440-L</t>
        </r>
      </text>
    </comment>
    <comment ref="X552" authorId="453" shapeId="0" xr:uid="{A5933431-41B3-4972-AB8B-A7B6A734085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AG16440-H</t>
        </r>
      </text>
    </comment>
    <comment ref="X553" authorId="454" shapeId="0" xr:uid="{C62E97EE-51DE-40C5-B8D1-E9BEF2E3F26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AG16440-B
Reply:
    AG16440-A
Reply:
    AG16440-C</t>
        </r>
      </text>
    </comment>
    <comment ref="X554" authorId="455" shapeId="0" xr:uid="{395F81DE-249F-4F3A-B813-43D028F8BCE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AG16440-B</t>
        </r>
      </text>
    </comment>
    <comment ref="P555" authorId="456" shapeId="0" xr:uid="{EAA40CC0-C556-4285-93F9-5273558C21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4/9
Reply:
    4/24
Reply:
    4/17
Reply:
    4/18
Reply:
    4/20</t>
        </r>
      </text>
    </comment>
    <comment ref="X555" authorId="457" shapeId="0" xr:uid="{F32225A5-8491-4119-97A6-59512332406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AG16440-H
Reply:
    AG16440-I</t>
        </r>
      </text>
    </comment>
    <comment ref="X556" authorId="458" shapeId="0" xr:uid="{2586AFF9-EAD0-4A63-8E59-4A890F925E8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AG16440-I
Reply:
    AG16440-J</t>
        </r>
      </text>
    </comment>
    <comment ref="X557" authorId="459" shapeId="0" xr:uid="{46C12667-8785-448D-ABAB-F6577A37F17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AG16440-K
Reply:
    AG16440-L</t>
        </r>
      </text>
    </comment>
    <comment ref="X558" authorId="460" shapeId="0" xr:uid="{B6563CBD-A9D8-4585-9119-80176C70E27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AG16440-D
Reply:
    AG16440-C</t>
        </r>
      </text>
    </comment>
    <comment ref="X559" authorId="461" shapeId="0" xr:uid="{E1E21B6C-818E-49D6-A9B2-D4CC1041766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AG16440-E
Reply:
    AG16440-F</t>
        </r>
      </text>
    </comment>
    <comment ref="X560" authorId="462" shapeId="0" xr:uid="{FFC439D0-4A32-4284-BCEB-C774E2DA902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AG16440-F
Reply:
    AG16440-G</t>
        </r>
      </text>
    </comment>
    <comment ref="F561" authorId="0" shapeId="0" xr:uid="{E8FBA593-D358-4589-8933-68395B9542C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OOCL POLAND 029E &gt; EVER FOCUS 009E</t>
        </r>
      </text>
    </comment>
    <comment ref="N561" authorId="463" shapeId="0" xr:uid="{31EB569E-73EC-415A-8A93-4DDB893B768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2/19 &gt; 2/25
Reply:
    3/3
Reply:
    3/16
Reply:
    3/18</t>
        </r>
      </text>
    </comment>
    <comment ref="P561" authorId="464" shapeId="0" xr:uid="{5914C80E-DB3B-4B23-88C7-2EAB6E33FBD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3/26
Reply:
    4/10
Reply:
    4/15
Reply:
    4/22
Reply:
    4/20
Reply:
    4/21</t>
        </r>
      </text>
    </comment>
    <comment ref="P566" authorId="465" shapeId="0" xr:uid="{9DDB0841-27F8-43D1-9519-5020EB384D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P570" authorId="466" shapeId="0" xr:uid="{A58ED3A8-624E-4831-87B4-2C8E075B941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P572" authorId="467" shapeId="0" xr:uid="{B696CFCD-B476-4B1D-9C53-14657A69A1B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P575" authorId="468" shapeId="0" xr:uid="{B4C2524C-72D5-4E11-93B2-7C772EB7BB3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P577" authorId="469" shapeId="0" xr:uid="{C633CE78-0DAD-4FC9-BA73-534B270AA70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P579" authorId="470" shapeId="0" xr:uid="{B15760A8-737C-4A70-8336-690D5608CCB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P581" authorId="471" shapeId="0" xr:uid="{0AB8D4F0-3247-4843-8275-7483AE7BB1C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X581" authorId="472" shapeId="0" xr:uid="{D4D86A1E-4DEA-4456-B4CB-CA93F53A624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: 6371607 / TRL# : 5171230</t>
        </r>
      </text>
    </comment>
    <comment ref="P584" authorId="473" shapeId="0" xr:uid="{4F46C1D7-E249-4DA1-848A-D5787D670C8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X589" authorId="474" shapeId="0" xr:uid="{EB1F0BA7-2A38-497A-B452-93E1945C784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PRO# : 6371631 / TRL# : 20436</t>
        </r>
      </text>
    </comment>
    <comment ref="H590" authorId="475" shapeId="0" xr:uid="{3207769E-C512-41BA-89D3-2B99A01E5DF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SPTSE22020016</t>
        </r>
      </text>
    </comment>
    <comment ref="P590" authorId="476" shapeId="0" xr:uid="{0012AE10-9887-43CC-8691-2BE155EA5FD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H592" authorId="477" shapeId="0" xr:uid="{D935BBB1-DFAD-4229-B6B5-DC2B07E298A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SPTSE22020017</t>
        </r>
      </text>
    </comment>
    <comment ref="P592" authorId="478" shapeId="0" xr:uid="{EEBFF682-3E1E-4EB2-9E98-B038C769E2F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H596" authorId="479" shapeId="0" xr:uid="{D023A490-3BA4-4344-A33A-D924630836D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TYOFE2200335</t>
        </r>
      </text>
    </comment>
    <comment ref="P596" authorId="480" shapeId="0" xr:uid="{7D99C5B0-976A-4394-901E-CDD20EB7590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H597" authorId="481" shapeId="0" xr:uid="{5F7D247B-CBD3-463D-AA01-8F1080E23D1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TYOFE2200345</t>
        </r>
      </text>
    </comment>
    <comment ref="P597" authorId="482" shapeId="0" xr:uid="{77EF7942-AB06-4034-8BAB-1BC16CAB0DD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H598" authorId="483" shapeId="0" xr:uid="{678C51E2-4707-4DB0-A4F4-0462ECA9F16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TYOFE2200361</t>
        </r>
      </text>
    </comment>
    <comment ref="P598" authorId="484" shapeId="0" xr:uid="{A88FB0AB-995F-4869-8DDE-8429BDF4B3A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5/8
Reply:
    4/28
Reply:
    4/21</t>
        </r>
      </text>
    </comment>
    <comment ref="F599" authorId="0" shapeId="0" xr:uid="{072AABD5-7908-4B80-BAE9-8B7599DFBD7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COSCO SHIPPING CAMELLIA 013E &gt; OOCL POLAND 029E &gt; BEIJING 090E</t>
        </r>
      </text>
    </comment>
    <comment ref="N599" authorId="485" shapeId="0" xr:uid="{D901F109-9309-41DE-AAA1-7CEB48F3136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1/27 &gt; 2/19 &gt; 2/25
Reply:
    3/3
Reply:
    3/16</t>
        </r>
      </text>
    </comment>
    <comment ref="P599" authorId="486" shapeId="0" xr:uid="{9774C22F-EF80-4E82-A431-86E05A92CF4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 &gt; 3/28
Reply:
    4/12
Reply:
    4/15
Reply:
    4/20
Reply:
    4/21
Reply:
    4/24</t>
        </r>
      </text>
    </comment>
    <comment ref="F604" authorId="0" shapeId="0" xr:uid="{D8F14BA1-E456-4759-A981-511F3EE3F130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FIT 1043-006E &gt; EVER FAVOR 1047-001E &gt; EVER FULL 1047-001E</t>
        </r>
      </text>
    </comment>
    <comment ref="N604" authorId="487" shapeId="0" xr:uid="{3058CC3F-D95F-4456-A828-C8D8D1C2788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04" authorId="488" shapeId="0" xr:uid="{486B548E-0B4C-40C1-AFF9-7C212F01AF7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N605" authorId="489" shapeId="0" xr:uid="{19443527-9037-43C7-A27E-160FF394730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05" authorId="490" shapeId="0" xr:uid="{DCFCABA4-7B46-4BF0-BBF0-A67BC4D4347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N607" authorId="491" shapeId="0" xr:uid="{4EAD85EF-30DD-4240-8B4C-94DE446EC8D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07" authorId="492" shapeId="0" xr:uid="{918788AE-16E9-41A8-937D-172C16782BB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F609" authorId="0" shapeId="0" xr:uid="{49CE486D-4FCB-4CA8-8551-BCED41BD28DD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FIT 1043-006E &gt; EVER FAVOR 1047-001E &gt; EVER FULL 1047-001E</t>
        </r>
      </text>
    </comment>
    <comment ref="N609" authorId="493" shapeId="0" xr:uid="{AD360854-7226-4634-85BE-E30E95C8888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09" authorId="494" shapeId="0" xr:uid="{26C57CB0-8E17-4030-9089-638D622C2BF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F610" authorId="0" shapeId="0" xr:uid="{39AA6818-776E-4C58-B770-40B4EA9CE023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FIT 1043-006E &gt; EVER FAVOR 1047-001E &gt; EVER FULL 1047-001E</t>
        </r>
      </text>
    </comment>
    <comment ref="N610" authorId="495" shapeId="0" xr:uid="{0D980895-3F52-42FC-BBC5-20459438E3D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10" authorId="496" shapeId="0" xr:uid="{E99667CA-1736-4622-A087-5BBBCCCE35A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F612" authorId="0" shapeId="0" xr:uid="{551D5DD3-BB6B-4E9F-B454-DA1CE10D6F3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FIT 1043-006E &gt; EVER FAVOR 1047-001E &gt; EVER FULL 1047-001E</t>
        </r>
      </text>
    </comment>
    <comment ref="H612" authorId="497" shapeId="0" xr:uid="{90BD0555-0997-4F79-A71D-CB436773CC0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SPTSE22020004</t>
        </r>
      </text>
    </comment>
    <comment ref="N612" authorId="498" shapeId="0" xr:uid="{C00B8F20-86A8-484A-81F7-04B5EC1F7AA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12" authorId="499" shapeId="0" xr:uid="{B345F3E9-F0B8-4A17-91B9-A583477C593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F615" authorId="0" shapeId="0" xr:uid="{B7A47ABB-1B72-483C-B5EB-ED8684A66149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FIT 1043-006E &gt; EVER FAVOR 1047-001E &gt; EVER FULL 1047-001E</t>
        </r>
      </text>
    </comment>
    <comment ref="H615" authorId="500" shapeId="0" xr:uid="{1F91894B-D25E-425D-9A05-C3C79702961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SPTSE22020004</t>
        </r>
      </text>
    </comment>
    <comment ref="N615" authorId="501" shapeId="0" xr:uid="{83CCC703-CC6A-4900-8BA4-481D1D3C4EE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15" authorId="502" shapeId="0" xr:uid="{A1A0E4C2-774A-42C8-B869-14C3D28E0AC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F618" authorId="0" shapeId="0" xr:uid="{77E85899-5C85-44B3-AF53-A14A7A4DE87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FIT 1043-006E &gt; EVER FAVOR 1047-001E &gt; EVER FULL 1047-001E</t>
        </r>
      </text>
    </comment>
    <comment ref="H618" authorId="503" shapeId="0" xr:uid="{1B7837EA-746F-4F7D-82B7-BE9B166F6C5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SPTSE2202004</t>
        </r>
      </text>
    </comment>
    <comment ref="N618" authorId="504" shapeId="0" xr:uid="{9CB05E98-DB3F-428E-875E-72EA19E5C1F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18" authorId="505" shapeId="0" xr:uid="{723EF474-64E3-4564-93A5-834922DC468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F624" authorId="0" shapeId="0" xr:uid="{4D39C8DA-A385-4018-B319-202AA2222917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FORTUNE 0VCB9E1MA &gt; EVER FAVOR 0VCBBE1MA &gt; EVER FULL 1047-001E</t>
        </r>
      </text>
    </comment>
    <comment ref="H624" authorId="506" shapeId="0" xr:uid="{4D403E6A-CDEF-4901-A271-6E34AC4717B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HPTSE22020009</t>
        </r>
      </text>
    </comment>
    <comment ref="N624" authorId="507" shapeId="0" xr:uid="{93569D00-2EAF-4A8D-9261-07432B1AC41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24" authorId="508" shapeId="0" xr:uid="{E1A37D8A-F875-44F9-AD34-2AB7E71AC2E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4/20
Reply:
    4/23
Reply:
    4/24</t>
        </r>
      </text>
    </comment>
    <comment ref="P627" authorId="509" shapeId="0" xr:uid="{335CF9B8-9255-4EDC-8F3E-3225879591B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4/13
Reply:
    4/17
Reply:
    4/20
Reply:
    4/23
Reply:
    4/25</t>
        </r>
      </text>
    </comment>
    <comment ref="P629" authorId="510" shapeId="0" xr:uid="{5EE749AD-5FFD-4D69-80D1-8F5635C894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4/29
Reply:
    4/23
Reply:
    4/25</t>
        </r>
      </text>
    </comment>
    <comment ref="P630" authorId="511" shapeId="0" xr:uid="{87A44821-0F09-47C3-B704-1A44A6BB22C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
Reply:
    4/26</t>
        </r>
      </text>
    </comment>
    <comment ref="P631" authorId="512" shapeId="0" xr:uid="{591A862F-DF03-449B-9439-440CC3319DC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
Reply:
    4/26</t>
        </r>
      </text>
    </comment>
    <comment ref="P632" authorId="513" shapeId="0" xr:uid="{7D725002-1367-44BF-AAE1-8A982C0658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
Reply:
    4/26</t>
        </r>
      </text>
    </comment>
    <comment ref="N633" authorId="514" shapeId="0" xr:uid="{8BBA1939-E5ED-4B80-A178-EB35F796214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4/10
Reply:
    4/14</t>
        </r>
      </text>
    </comment>
    <comment ref="P633" authorId="515" shapeId="0" xr:uid="{A125A2A6-5894-4A49-9D48-6B6C4781E91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</t>
        </r>
      </text>
    </comment>
    <comment ref="X633" authorId="516" shapeId="0" xr:uid="{6EF2D5F0-C3FA-476E-BEA0-9C01DEAC360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AG16440-M</t>
        </r>
      </text>
    </comment>
    <comment ref="N634" authorId="517" shapeId="0" xr:uid="{E7EAAAD8-2BFB-4B10-9E69-75C07202637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4/10
Reply:
    4/14</t>
        </r>
      </text>
    </comment>
    <comment ref="P634" authorId="518" shapeId="0" xr:uid="{BBA143BB-6959-4A77-BAF7-8282D20702F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</t>
        </r>
      </text>
    </comment>
    <comment ref="X634" authorId="519" shapeId="0" xr:uid="{EA0512C2-DA3D-406D-A42E-41EAA976711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AG16440-L</t>
        </r>
      </text>
    </comment>
    <comment ref="N635" authorId="520" shapeId="0" xr:uid="{0E669424-6735-4EE9-81C7-272D2A41C7B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4/7
Reply:
    4/9
Reply:
    4/7</t>
        </r>
      </text>
    </comment>
    <comment ref="P635" authorId="521" shapeId="0" xr:uid="{6678C68F-A7CA-45F9-85E7-1ABB55A238D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4/23
Reply:
    4/26
Reply:
    4/27</t>
        </r>
      </text>
    </comment>
    <comment ref="N637" authorId="522" shapeId="0" xr:uid="{74CD4330-6DF5-43D3-AE42-96B1E718E56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4/4
Reply:
    4/9
Reply:
    4/7</t>
        </r>
      </text>
    </comment>
    <comment ref="P637" authorId="523" shapeId="0" xr:uid="{628B0540-CAEA-4BB4-BD41-605EBBE9CE1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4/23
Reply:
    4/26
Reply:
    4/27</t>
        </r>
      </text>
    </comment>
    <comment ref="N639" authorId="524" shapeId="0" xr:uid="{06FB0CD4-6446-4DD1-A863-BB180652690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3/30</t>
        </r>
      </text>
    </comment>
    <comment ref="P639" authorId="525" shapeId="0" xr:uid="{C8626F0D-9FC2-4ADB-998F-E9EF7C93AA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4/19
Reply:
    4/25
Reply:
    4/28
Reply:
    4/27</t>
        </r>
      </text>
    </comment>
    <comment ref="N641" authorId="526" shapeId="0" xr:uid="{A8410679-E0E4-4C79-AABC-7255F46DFAC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3/30</t>
        </r>
      </text>
    </comment>
    <comment ref="P641" authorId="527" shapeId="0" xr:uid="{B9917A07-D5CD-4B6D-A18F-3F95199CA53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4/19
Reply:
    4/25
Reply:
    4/28
Reply:
    4/27</t>
        </r>
      </text>
    </comment>
    <comment ref="N643" authorId="528" shapeId="0" xr:uid="{0EA299FF-A8BD-4A54-8B43-73DB353D436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3/30</t>
        </r>
      </text>
    </comment>
    <comment ref="P643" authorId="529" shapeId="0" xr:uid="{2D735E1E-A3C7-4EA4-B527-A97FC4B1F35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4/19
Reply:
    4/25
Reply:
    4/28
Reply:
    4/27</t>
        </r>
      </text>
    </comment>
    <comment ref="N649" authorId="530" shapeId="0" xr:uid="{30440532-7712-4614-96FE-604B187306A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3/30</t>
        </r>
      </text>
    </comment>
    <comment ref="P649" authorId="531" shapeId="0" xr:uid="{9C812F33-ED80-45CA-8250-BFF1BE85715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4/19
Reply:
    4/25
Reply:
    4/28
Reply:
    4/27</t>
        </r>
      </text>
    </comment>
    <comment ref="N651" authorId="532" shapeId="0" xr:uid="{3916B6C8-BE57-496A-9CA6-2BE883210E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3/30</t>
        </r>
      </text>
    </comment>
    <comment ref="P651" authorId="533" shapeId="0" xr:uid="{BBA00EC5-0502-4AFF-9083-CE5857BFEB8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4/19
Reply:
    4/25
Reply:
    4/28
Reply:
    4/27</t>
        </r>
      </text>
    </comment>
    <comment ref="N653" authorId="534" shapeId="0" xr:uid="{62DA17B2-B20C-4AB3-A73B-AD675421434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3/30</t>
        </r>
      </text>
    </comment>
    <comment ref="P653" authorId="535" shapeId="0" xr:uid="{6CC90C7B-B2B2-4CD9-8BEE-3BF2CA51192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4/19
Reply:
    4/25
Reply:
    4/28
Reply:
    4/27</t>
        </r>
      </text>
    </comment>
    <comment ref="N655" authorId="536" shapeId="0" xr:uid="{B0552BD5-28CC-48CF-9353-8D34D01BEA1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3/20
Reply:
    3/22</t>
        </r>
      </text>
    </comment>
    <comment ref="P655" authorId="537" shapeId="0" xr:uid="{EAB82918-5A60-4A89-AB0E-4E0E2B0AC37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4/21
Reply:
    4/23
Reply:
    4/28
Reply:
    4/30
Reply:
    4/29</t>
        </r>
      </text>
    </comment>
    <comment ref="N660" authorId="538" shapeId="0" xr:uid="{A762A08C-650F-4ECC-A5E2-9BDA3DC377A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4/3</t>
        </r>
      </text>
    </comment>
    <comment ref="P660" authorId="539" shapeId="0" xr:uid="{13E40C96-2260-4E51-AB0B-9AFD51BC18E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4/28
Reply:
    4/29
Reply:
    4/30</t>
        </r>
      </text>
    </comment>
    <comment ref="G663" authorId="0" shapeId="0" xr:uid="{18997C74-84D4-4A6B-985F-F881342B729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CKXCHS2204011</t>
        </r>
      </text>
    </comment>
    <comment ref="N663" authorId="540" shapeId="0" xr:uid="{9351D695-FAFF-4F0B-BA39-CCE7D5F3DDD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4/3</t>
        </r>
      </text>
    </comment>
    <comment ref="P663" authorId="541" shapeId="0" xr:uid="{7D0945DA-A4AD-4FDA-A7DD-EA6EF8A39F0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4/28
Reply:
    4/30</t>
        </r>
      </text>
    </comment>
    <comment ref="G665" authorId="0" shapeId="0" xr:uid="{09A876E5-9C71-49C1-8D9A-5A836C0EC2EE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CKXCHS2204012</t>
        </r>
      </text>
    </comment>
    <comment ref="N665" authorId="542" shapeId="0" xr:uid="{11CAB3A4-EDAD-43CA-B393-CA20E839D39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4/3</t>
        </r>
      </text>
    </comment>
    <comment ref="P665" authorId="543" shapeId="0" xr:uid="{FA95F67B-4AED-4441-822E-D8DE0C9B1E9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4/28
Reply:
    4/30</t>
        </r>
      </text>
    </comment>
    <comment ref="G667" authorId="0" shapeId="0" xr:uid="{563EDA6C-D794-4063-BDE7-B8ED98FD1765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CKXCHS2204013 </t>
        </r>
      </text>
    </comment>
    <comment ref="N667" authorId="544" shapeId="0" xr:uid="{2DEAACB0-3307-4123-8ED5-C2245B04508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4/3</t>
        </r>
      </text>
    </comment>
    <comment ref="P667" authorId="545" shapeId="0" xr:uid="{E80DAA8C-C483-4562-A05A-17E0D3FEDB1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4/28
Reply:
    4/30</t>
        </r>
      </text>
    </comment>
    <comment ref="N669" authorId="546" shapeId="0" xr:uid="{4AF5DAF5-E21F-44A7-B280-CB2F500B70B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4/3</t>
        </r>
      </text>
    </comment>
    <comment ref="P669" authorId="547" shapeId="0" xr:uid="{E4A107BC-9A80-4311-97A5-6F4460727AE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4/28
Reply:
    4/30</t>
        </r>
      </text>
    </comment>
    <comment ref="G671" authorId="0" shapeId="0" xr:uid="{7A1E2886-9C90-4A0E-A13D-3EB082100054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CKXCHS2204014</t>
        </r>
      </text>
    </comment>
    <comment ref="N671" authorId="548" shapeId="0" xr:uid="{48B66044-80E9-4E7C-8763-6DF10841ABB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4/3</t>
        </r>
      </text>
    </comment>
    <comment ref="P671" authorId="549" shapeId="0" xr:uid="{89CED12F-5AD8-49B0-9EB6-F4EA9729DC0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4/28
Reply:
    4/30</t>
        </r>
      </text>
    </comment>
    <comment ref="P675" authorId="550" shapeId="0" xr:uid="{8CBACB5E-C468-4988-815D-DD2C47BE2F5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3/31
Reply:
    4/5
Reply:
    4/13
Reply:
    4/25
Reply:
    4/27
Reply:
    4/30
Reply:
    5/2
Reply:
    5/1</t>
        </r>
      </text>
    </comment>
    <comment ref="P677" authorId="551" shapeId="0" xr:uid="{CF9A2D41-C483-4ABB-B2D7-B8AA4435ADE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4/23
Reply:
    4/24
Reply:
    5/2
Reply:
    4/30
Reply:
    5/2
Reply:
    5/1
Reply:
    4/30</t>
        </r>
      </text>
    </comment>
    <comment ref="P678" authorId="552" shapeId="0" xr:uid="{D37171AD-A415-4AF7-A07A-06E4DC987D5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4/23
Reply:
    4/24
Reply:
    5/2
Reply:
    4/30
Reply:
    5/2
Reply:
    5/1
Reply:
    4/30</t>
        </r>
      </text>
    </comment>
    <comment ref="F679" authorId="0" shapeId="0" xr:uid="{DE3E6A83-678C-4617-848D-80BB28ABB7D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FAVOR 1047-001E &gt; EVER FULL 1047-001E</t>
        </r>
      </text>
    </comment>
    <comment ref="N679" authorId="553" shapeId="0" xr:uid="{BBD1B196-021A-460E-8CB6-652F55B895B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79" authorId="554" shapeId="0" xr:uid="{2DEEA6D5-3F2A-4030-8AB2-7821FC2A84B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4/27
Reply:
    4/26
Reply:
    5/1
Reply:
    5/2
Reply:
    5/3
Reply:
    5/2</t>
        </r>
      </text>
    </comment>
    <comment ref="F682" authorId="0" shapeId="0" xr:uid="{9680546C-83C2-44DA-A849-9BBD8C40836F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FAVOR 1047-001E &gt; EVER FULL 1047-001E</t>
        </r>
      </text>
    </comment>
    <comment ref="N682" authorId="555" shapeId="0" xr:uid="{7EDB6330-0646-4881-B312-8D0ABC010EB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82" authorId="556" shapeId="0" xr:uid="{255D03AA-2763-4CFF-8765-A6CF7725450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4/27
Reply:
    4/26
Reply:
    5/1
Reply:
    5/2
Reply:
    5/3
Reply:
    5/2</t>
        </r>
      </text>
    </comment>
    <comment ref="F683" authorId="0" shapeId="0" xr:uid="{73F0FC6E-5997-4150-9FEB-0F4192C0F19B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EVER FAVOR 1047-001E &gt; EVER FULL 1047-001E</t>
        </r>
      </text>
    </comment>
    <comment ref="H683" authorId="557" shapeId="0" xr:uid="{B8A0B3D1-2FB4-4FA6-B3C0-59ACA71B1F4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TYOFE2200279</t>
        </r>
      </text>
    </comment>
    <comment ref="N683" authorId="558" shapeId="0" xr:uid="{C4AE428D-70EF-4553-90FC-4FE405383D4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2/23 &gt; 3/11
Reply:
    3/20
Reply:
    3/27
Reply:
    3/29</t>
        </r>
      </text>
    </comment>
    <comment ref="P683" authorId="559" shapeId="0" xr:uid="{2C651E59-FFC6-4951-8B6C-1E3671131E9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3/17 &gt; 4/6
Reply:
    4/12
Reply:
    4/17
Reply:
    4/19
Reply:
    4/27
Reply:
    4/26
Reply:
    5/1
Reply:
    5/2
Reply:
    5/3
Reply:
    5/2</t>
        </r>
      </text>
    </comment>
    <comment ref="F684" authorId="560" shapeId="0" xr:uid="{5AE779C6-4618-4423-AD3D-E4B4F0431D9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OOCL SOUTHAMPTON 112E
Reply:
    OOCL TOKYO 119E</t>
        </r>
      </text>
    </comment>
    <comment ref="G684" authorId="561" shapeId="0" xr:uid="{16582B1F-EC7C-4D27-8D2A-45FDA4DDCBD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MAEU217232246
Reply:
    EGLV040200112023
Reply:
    EGLV040200125184</t>
        </r>
      </text>
    </comment>
    <comment ref="N684" authorId="562" shapeId="0" xr:uid="{204240AE-22DF-448D-BA6D-0D75A0D56FD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4/13
Reply:
    4/18</t>
        </r>
      </text>
    </comment>
    <comment ref="O684" authorId="563" shapeId="0" xr:uid="{C9BEF4BB-9993-43C7-A6C1-6B86659FD86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CHS/GXX
Reply:
    LGB</t>
        </r>
      </text>
    </comment>
    <comment ref="P684" authorId="564" shapeId="0" xr:uid="{AF7E9C9B-504C-4B6E-A5B6-F4DCB86749B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4/21
Reply:
    5/15
Reply:
    4/30
Reply:
    5/2
Reply:
    4/30
Reply:
    5/6</t>
        </r>
      </text>
    </comment>
    <comment ref="G685" authorId="0" shapeId="0" xr:uid="{FB321E6D-A5A3-43DC-ACE4-6FA88FF46AB6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Co-Loader MBL# DMZ32201235</t>
        </r>
      </text>
    </comment>
    <comment ref="N685" authorId="565" shapeId="0" xr:uid="{8B1677CC-E103-4409-8247-BF21BC1DB29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4/5
Reply:
    4/7</t>
        </r>
      </text>
    </comment>
    <comment ref="P685" authorId="566" shapeId="0" xr:uid="{6E2A6ABB-A1D7-4BBB-AB19-D338B465CF5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5/6
Reply:
    5/10
Reply:
    5/13
Reply:
    5/7
Reply:
    5/8
Reply:
    5/7</t>
        </r>
      </text>
    </comment>
    <comment ref="P692" authorId="567" shapeId="0" xr:uid="{3CBC6699-7CC8-49C6-9994-A7B2186D051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
Reply:
    4/30
Reply:
    5/4
Reply:
    5/9
Reply:
    5/10
Reply:
    5/11</t>
        </r>
      </text>
    </comment>
    <comment ref="F696" authorId="568" shapeId="0" xr:uid="{24F2A7E4-DC8C-4992-8702-F55577D613C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MERKUR HORIZON 213S</t>
        </r>
      </text>
    </comment>
    <comment ref="N696" authorId="569" shapeId="0" xr:uid="{8E25E34B-D1DC-4DA6-8035-34BA7D72B1F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4/4</t>
        </r>
      </text>
    </comment>
    <comment ref="P696" authorId="570" shapeId="0" xr:uid="{31D7B40F-37B9-46CF-8F68-FF28D0C7CD6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5/18
Reply:
    5/27
Reply:
    5/11
Reply:
    5/18
Reply:
    5/11
Reply:
    5/12</t>
        </r>
      </text>
    </comment>
    <comment ref="N699" authorId="571" shapeId="0" xr:uid="{763619E3-5710-4932-B2CD-0A1EAE3EB62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4/16
Reply:
    4/19</t>
        </r>
      </text>
    </comment>
    <comment ref="P699" authorId="572" shapeId="0" xr:uid="{D6E89586-51EF-4CA0-A20C-2C7AE747592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5/18
Reply:
    5/9
Reply:
    5/13
Reply:
    5/12</t>
        </r>
      </text>
    </comment>
    <comment ref="F715" authorId="573" shapeId="0" xr:uid="{4F3520D9-24EB-45A0-BF2F-238CFC6C46D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F720" authorId="574" shapeId="0" xr:uid="{7EDE443D-3609-4642-A771-7A972539A9E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N720" authorId="575" shapeId="0" xr:uid="{D787E5C6-AA87-488A-8A4F-4AE13518AC8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P720" authorId="576" shapeId="0" xr:uid="{17F9F8BA-CEFA-4637-945B-5600A406A85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4/25
Reply:
    5/18
Reply:
    5/10
Reply:
    5/8
Reply:
    5/11
Reply:
    5/9
Reply:
    5/10
Reply:
    5/13
Reply:
    5/12</t>
        </r>
      </text>
    </comment>
    <comment ref="F726" authorId="577" shapeId="0" xr:uid="{BB398E63-56E0-426E-8C53-70484C48D62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N726" authorId="578" shapeId="0" xr:uid="{1BDFB38B-0E4A-494B-80D0-F34D7AA624A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29" authorId="579" shapeId="0" xr:uid="{9D385184-A5E5-4A3B-BAAB-FA2F07A1D54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N729" authorId="580" shapeId="0" xr:uid="{2D209F22-B078-4771-A48B-67483D63F6B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32" authorId="581" shapeId="0" xr:uid="{015D8D15-A8D3-446D-B1B9-A5FDDDF6D4D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N732" authorId="582" shapeId="0" xr:uid="{F024969F-1BB0-483C-8D30-6BFDAA575F1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33" authorId="583" shapeId="0" xr:uid="{068F7900-5FB5-4BAF-B056-7B700A01A37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N733" authorId="584" shapeId="0" xr:uid="{EB738F5D-78F7-48BB-A170-1C0D3EC0931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N735" authorId="585" shapeId="0" xr:uid="{645F9A30-1855-46C3-BB78-DE420C29612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39" authorId="586" shapeId="0" xr:uid="{63A7584F-6A05-4A28-81E7-34FA501C8CD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N739" authorId="587" shapeId="0" xr:uid="{AAB653F9-D3BB-4C77-A65C-7FFD32B1AD5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41" authorId="588" shapeId="0" xr:uid="{BD0867D0-2038-4C68-AE1A-2698CF6F0D0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043E</t>
        </r>
      </text>
    </comment>
    <comment ref="H741" authorId="589" shapeId="0" xr:uid="{C1313FF4-0AD6-46AB-875B-60EB6B9175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TYOFE2200416</t>
        </r>
      </text>
    </comment>
    <comment ref="N741" authorId="590" shapeId="0" xr:uid="{00980C93-F27F-4D07-927C-4653532198F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42" authorId="591" shapeId="0" xr:uid="{9C2AB8D3-28DA-4F5A-93E2-5885C26A421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ANTERP 064E</t>
        </r>
      </text>
    </comment>
    <comment ref="H742" authorId="592" shapeId="0" xr:uid="{AD0B22CB-2F55-4771-9C04-FCC033A620F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TYOFE2200417</t>
        </r>
      </text>
    </comment>
    <comment ref="N742" authorId="593" shapeId="0" xr:uid="{64D831EB-6F2B-4119-BEF1-AC46B079BF6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43" authorId="594" shapeId="0" xr:uid="{15B2E35F-DDBC-41BB-B300-05C91376794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ANTWERP 064E</t>
        </r>
      </text>
    </comment>
    <comment ref="H743" authorId="595" shapeId="0" xr:uid="{18D53CAA-40CA-4B30-9037-A578C17696D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TYOFE2200496</t>
        </r>
      </text>
    </comment>
    <comment ref="N743" authorId="596" shapeId="0" xr:uid="{86ED1EA4-99FB-4116-B50C-41B3145A798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44" authorId="597" shapeId="0" xr:uid="{6167F7EA-6BD0-4384-A28C-D15F49FCE1D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ANTERP 064E</t>
        </r>
      </text>
    </comment>
    <comment ref="H744" authorId="598" shapeId="0" xr:uid="{21BD61FD-091C-4746-A879-E0843CF04C1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TYOFE2200396</t>
        </r>
      </text>
    </comment>
    <comment ref="N744" authorId="599" shapeId="0" xr:uid="{92D1E9AA-4F0C-4444-8AB2-F151DBB3F02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F745" authorId="600" shapeId="0" xr:uid="{8928C0DD-721F-4981-8606-4206ACFFA8B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TIANJIN 043E
Reply:
    ZIM ANTERP 064E</t>
        </r>
      </text>
    </comment>
    <comment ref="H745" authorId="601" shapeId="0" xr:uid="{C1B29E7C-5C26-43DC-9553-7D823478652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TYOFE2200460</t>
        </r>
      </text>
    </comment>
    <comment ref="N745" authorId="602" shapeId="0" xr:uid="{4B53E73D-8BF9-43AF-8011-A4840107A8E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
Reply:
    4/16
Reply:
    4/19</t>
        </r>
      </text>
    </comment>
    <comment ref="P746" authorId="603" shapeId="0" xr:uid="{88266CD9-4376-4AD4-B69D-67DA25B7414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4/8
Reply:
    4/16
Reply:
    5/12
Reply:
    5/21
Reply:
    5/25
Reply:
    5/9
Reply:
    5/13
Reply:
    5/25
Reply:
    5/14
Reply:
    5/15
Reply:
    5/14</t>
        </r>
      </text>
    </comment>
    <comment ref="H752" authorId="604" shapeId="0" xr:uid="{82A2F1E3-EF95-4D22-AD60-1484F4E40B7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HPTSE22020008</t>
        </r>
      </text>
    </comment>
    <comment ref="N758" authorId="605" shapeId="0" xr:uid="{37741634-FF3C-454B-A174-4AC85B6777E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4/21</t>
        </r>
      </text>
    </comment>
    <comment ref="P758" authorId="606" shapeId="0" xr:uid="{6BC7DE7F-6808-471C-BDC6-29B0B52348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5/22
Reply:
    5/23
Reply:
    5/26
Reply:
    5/16
Reply:
    5/12
Reply:
    5/16</t>
        </r>
      </text>
    </comment>
    <comment ref="H760" authorId="607" shapeId="0" xr:uid="{8F605419-4503-4CD8-82B8-85CE008BAFA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TYOFE2200500</t>
        </r>
      </text>
    </comment>
    <comment ref="N760" authorId="608" shapeId="0" xr:uid="{581838E9-361B-4A24-BAA4-4AD44E7A30B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4/21</t>
        </r>
      </text>
    </comment>
    <comment ref="P760" authorId="609" shapeId="0" xr:uid="{985CC9DF-855B-4684-8C3A-8A6E00644E7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5/22
Reply:
    5/23
Reply:
    5/26
Reply:
    5/16
Reply:
    5/12
Reply:
    5/16</t>
        </r>
      </text>
    </comment>
    <comment ref="N761" authorId="610" shapeId="0" xr:uid="{98F7BA35-7894-4DF3-9F4A-5BC07BC332B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4/21</t>
        </r>
      </text>
    </comment>
    <comment ref="N762" authorId="611" shapeId="0" xr:uid="{35FA1904-E1C6-4A5D-9639-E55DEE07B54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4/21</t>
        </r>
      </text>
    </comment>
    <comment ref="P762" authorId="612" shapeId="0" xr:uid="{897B9CA7-1A8A-483B-A201-A76468D9089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5/22
Reply:
    5/23
Reply:
    5/16
Reply:
    5/12
Reply:
    5/16</t>
        </r>
      </text>
    </comment>
    <comment ref="N770" authorId="613" shapeId="0" xr:uid="{FB6236B8-DB48-427E-A673-2BBD597535F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4/21</t>
        </r>
      </text>
    </comment>
    <comment ref="P770" authorId="614" shapeId="0" xr:uid="{F5A3FBD2-0257-4E17-A2F7-7D299C0C74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5/22
Reply:
    5/23
Reply:
    5/16
Reply:
    5/12
Reply:
    5/16</t>
        </r>
      </text>
    </comment>
    <comment ref="N774" authorId="615" shapeId="0" xr:uid="{BE2E4592-CDA5-481C-974A-D00E89AF1B8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4/20
Reply:
    4/21</t>
        </r>
      </text>
    </comment>
    <comment ref="P774" authorId="616" shapeId="0" xr:uid="{1588451E-D885-4BC4-828B-D6B1A21C71E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5/22
Reply:
    5/23
Reply:
    5/12
Reply:
    5/16</t>
        </r>
      </text>
    </comment>
    <comment ref="P776" authorId="617" shapeId="0" xr:uid="{097C11F6-2725-47A5-99E1-E079E526BA7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5/26
Reply:
    5/16
Reply:
    5/12
Reply:
    5/16</t>
        </r>
      </text>
    </comment>
    <comment ref="P778" authorId="618" shapeId="0" xr:uid="{F698F4E1-4045-4A1F-A89C-E0FB6C4685C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5/18
Reply:
    5/20
Reply:
    5/19
Reply:
    5/20
Reply:
    5/31
Reply:
    5/17</t>
        </r>
      </text>
    </comment>
    <comment ref="P779" authorId="619" shapeId="0" xr:uid="{C222D09B-5745-4CA7-9F7A-9E160BBA959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5/4
Reply:
    5/18
Reply:
    5/15
Reply:
    5/17
Reply:
    5/20
Reply:
    5/25
Reply:
    5/19</t>
        </r>
      </text>
    </comment>
    <comment ref="P784" authorId="620" shapeId="0" xr:uid="{531A66A8-6538-4528-AE93-18400B9FAAF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5/15
Reply:
    5/23
Reply:
    5/22
Reply:
    5/21
Reply:
    5/23</t>
        </r>
      </text>
    </comment>
    <comment ref="P793" authorId="621" shapeId="0" xr:uid="{928B6B12-FD8E-4631-81FF-56FE0243D2B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5/4
Reply:
    5/16
Reply:
    5/23
Reply:
    5/22
Reply:
    5/21
Reply:
    5/23</t>
        </r>
      </text>
    </comment>
    <comment ref="P798" authorId="622" shapeId="0" xr:uid="{28723AAE-05A8-4707-BFA3-1E254F9F015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5/5
Reply:
    5/16
Reply:
    5/18
Reply:
    5/16
Reply:
    5/23</t>
        </r>
      </text>
    </comment>
    <comment ref="P806" authorId="623" shapeId="0" xr:uid="{4C8C9DDA-AD92-4A72-8C27-29A6F42CA74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5/22
Reply:
    5/23
Reply:
    5/22
Reply:
    5/24</t>
        </r>
      </text>
    </comment>
    <comment ref="N808" authorId="624" shapeId="0" xr:uid="{DA4B400C-B64F-4AC4-BDA0-75A1606D45A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</t>
        </r>
      </text>
    </comment>
    <comment ref="P808" authorId="625" shapeId="0" xr:uid="{1CE4AB56-BCFE-4122-9BB4-DF9249EC90A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5/22
Reply:
    5/24</t>
        </r>
      </text>
    </comment>
    <comment ref="N813" authorId="626" shapeId="0" xr:uid="{88884B18-0EF0-4EDE-8AB8-7F6AE416456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</t>
        </r>
      </text>
    </comment>
    <comment ref="P813" authorId="627" shapeId="0" xr:uid="{87CEA7A0-0AEE-48C0-9AB2-423F4991823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5/22
Reply:
    5/23
Reply:
    5/22
Reply:
    5/24</t>
        </r>
      </text>
    </comment>
    <comment ref="P822" authorId="628" shapeId="0" xr:uid="{E3D44676-B5B6-43A9-B666-E7A195C064A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5/22
Reply:
    5/23
Reply:
    5/22
Reply:
    5/24</t>
        </r>
      </text>
    </comment>
    <comment ref="I825" authorId="629" shapeId="0" xr:uid="{16C0F688-0F23-43F6-BF1B-AA02A971197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SUDU6566144
Reply:
    TCNU1115397</t>
        </r>
      </text>
    </comment>
    <comment ref="N825" authorId="630" shapeId="0" xr:uid="{08F368BF-323D-4CB0-A8B1-DAC74F89D19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4/26
Reply:
    4/28</t>
        </r>
      </text>
    </comment>
    <comment ref="P825" authorId="631" shapeId="0" xr:uid="{1078C416-F0DC-4255-9F51-601C885C4AA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5/22
Reply:
    5/23
Reply:
    5/22
Reply:
    5/24</t>
        </r>
      </text>
    </comment>
    <comment ref="N827" authorId="632" shapeId="0" xr:uid="{77F6E0E2-81C4-40EA-A5A3-2A6DA352ACC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4/26
Reply:
    4/28</t>
        </r>
      </text>
    </comment>
    <comment ref="P827" authorId="633" shapeId="0" xr:uid="{6E17A894-BE33-492C-B294-AF95E62B17A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5/21
Reply:
    5/22
Reply:
    5/23
Reply:
    5/22
Reply:
    5/24</t>
        </r>
      </text>
    </comment>
    <comment ref="H828" authorId="634" shapeId="0" xr:uid="{9B0B2E2F-D66D-4C3B-9ADE-884988D0505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SOLGS2204015</t>
        </r>
      </text>
    </comment>
    <comment ref="N828" authorId="635" shapeId="0" xr:uid="{234088CE-FC16-4DF8-83AF-B6D729AAE6E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4/26
Reply:
    4/28</t>
        </r>
      </text>
    </comment>
    <comment ref="P828" authorId="636" shapeId="0" xr:uid="{DF70AE71-D139-471F-94B5-263C9869D87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5/21
Reply:
    5/20
Reply:
    5/22
Reply:
    5/23
Reply:
    5/22
Reply:
    5/24</t>
        </r>
      </text>
    </comment>
    <comment ref="P829" authorId="637" shapeId="0" xr:uid="{1446A937-4281-4DAA-A51D-FC15AC06291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5/23
Reply:
    5/25
Reply:
    5/24</t>
        </r>
      </text>
    </comment>
    <comment ref="F830" authorId="638" shapeId="0" xr:uid="{F19FF4A7-B694-4BA8-9D0C-CCC7161DB84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ANTWERP 064E
Reply:
    GSL KITHIRA 214E</t>
        </r>
      </text>
    </comment>
    <comment ref="N830" authorId="639" shapeId="0" xr:uid="{B4ECC7F6-0AFB-4BFC-9C6C-B2F156A64AD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4/14
Reply:
    4/23</t>
        </r>
      </text>
    </comment>
    <comment ref="P830" authorId="640" shapeId="0" xr:uid="{8C29BD70-206A-42A0-A5C4-6B1254F35CA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
Reply:
    6/8
Reply:
    6/6
Reply:
    5/24</t>
        </r>
      </text>
    </comment>
    <comment ref="F838" authorId="641" shapeId="0" xr:uid="{7C1C3CA8-68BE-4ECF-AE9F-C3B809B5D0A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ANTWERP 064E
Reply:
    GSL KITHIRA 214E</t>
        </r>
      </text>
    </comment>
    <comment ref="N838" authorId="642" shapeId="0" xr:uid="{D2ECC0C4-33ED-4EC5-BB88-B91DA68EC8F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4/14
Reply:
    4/23</t>
        </r>
      </text>
    </comment>
    <comment ref="P838" authorId="643" shapeId="0" xr:uid="{3F4BA79E-F6C6-43AD-A932-01D8D52BD7B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
Reply:
    6/8
Reply:
    5/24</t>
        </r>
      </text>
    </comment>
    <comment ref="F841" authorId="644" shapeId="0" xr:uid="{E2045807-35D4-4844-A9D7-71F253C5CC3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ANTWERP 064E
Reply:
    GSL KITHIRA 214E</t>
        </r>
      </text>
    </comment>
    <comment ref="N841" authorId="645" shapeId="0" xr:uid="{2E8804FB-F904-43DD-BFAE-39B13454A2B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4/14
Reply:
    4/23</t>
        </r>
      </text>
    </comment>
    <comment ref="P841" authorId="646" shapeId="0" xr:uid="{A66DA51F-D74E-4FC2-9E33-72E3A91075D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
Reply:
    6/8
Reply:
    5/24</t>
        </r>
      </text>
    </comment>
    <comment ref="F844" authorId="647" shapeId="0" xr:uid="{B978453C-B72F-4E7B-A2E8-80C2A12E7AF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ANTWERP 064E
Reply:
    GSL KITHIRA 214E</t>
        </r>
      </text>
    </comment>
    <comment ref="N844" authorId="648" shapeId="0" xr:uid="{BAB3FA13-0AFA-46DA-819F-366C62D59D8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4/14
Reply:
    4/23</t>
        </r>
      </text>
    </comment>
    <comment ref="P844" authorId="649" shapeId="0" xr:uid="{D1F99DB5-4987-4033-8C28-4B273140565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
Reply:
    6/8
Reply:
    5/24</t>
        </r>
      </text>
    </comment>
    <comment ref="N847" authorId="650" shapeId="0" xr:uid="{62375BB5-13F8-42A8-A45F-133E4AF9A8A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3/24
Reply:
    3/25</t>
        </r>
      </text>
    </comment>
    <comment ref="P847" authorId="651" shapeId="0" xr:uid="{4164E873-E87F-4713-BBFE-5F13F131BF1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5/4
Reply:
    5/9
Reply:
    5/11
Reply:
    5/17
Reply:
    5/25</t>
        </r>
      </text>
    </comment>
    <comment ref="N848" authorId="652" shapeId="0" xr:uid="{8329C4DC-F031-4559-A2B4-FEDB34760DB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</t>
        </r>
      </text>
    </comment>
    <comment ref="P848" authorId="653" shapeId="0" xr:uid="{139BA4B1-6D09-4261-A852-3E46843A112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5/15
Reply:
    5/13
Reply:
    5/21
Reply:
    5/13
Reply:
    5/22
Reply:
    5/23
Reply:
    5/25
Reply:
    5/26</t>
        </r>
      </text>
    </comment>
    <comment ref="N853" authorId="654" shapeId="0" xr:uid="{E1C1E022-547C-421D-9A82-CBD2A6B43F0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</t>
        </r>
      </text>
    </comment>
    <comment ref="P853" authorId="655" shapeId="0" xr:uid="{30BD05C0-D821-42CF-9D83-4668559F235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5/15
Reply:
    5/13
Reply:
    5/21
Reply:
    5/13
Reply:
    5/22
Reply:
    5/23
Reply:
    5/25
Reply:
    5/26</t>
        </r>
      </text>
    </comment>
    <comment ref="N854" authorId="656" shapeId="0" xr:uid="{811E8061-5BE7-46F5-BA93-3ED3E0CC967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4/29</t>
        </r>
      </text>
    </comment>
    <comment ref="P854" authorId="657" shapeId="0" xr:uid="{E15414DE-8CCD-4BE1-8F58-9FB2F64ADC2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5/24
Reply:
    5/25
Reply:
    5/26</t>
        </r>
      </text>
    </comment>
    <comment ref="P858" authorId="658" shapeId="0" xr:uid="{80CC3EB1-C193-4F75-B972-40A6AEE42E3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5/25
Reply:
    5/26</t>
        </r>
      </text>
    </comment>
    <comment ref="P859" authorId="659" shapeId="0" xr:uid="{815A4CA1-5615-4C03-9D25-48472AE1395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5/25
Reply:
    5/26</t>
        </r>
      </text>
    </comment>
    <comment ref="P860" authorId="660" shapeId="0" xr:uid="{0A261E14-D445-43D8-89E4-A0EAAF9095D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5/24
Reply:
    5/29
Reply:
    5/28</t>
        </r>
      </text>
    </comment>
    <comment ref="F867" authorId="661" shapeId="0" xr:uid="{0BB5B717-E117-4ED7-AE9F-B82CABA19E8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CHARLESTON 003E
Reply:
    ZIM WILMINGTON 006E</t>
        </r>
      </text>
    </comment>
    <comment ref="N867" authorId="662" shapeId="0" xr:uid="{3A7B2FCD-63D7-4A64-92D7-05C5E9EAD48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4/29
Reply:
    5/2</t>
        </r>
      </text>
    </comment>
    <comment ref="P867" authorId="663" shapeId="0" xr:uid="{57F8347B-8391-4F5A-AED9-17184AB4D48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6/12
Reply:
    5/31</t>
        </r>
      </text>
    </comment>
    <comment ref="F872" authorId="664" shapeId="0" xr:uid="{AD1FB5B5-EB10-412A-9644-85E49413322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CHARLESTON 003E
Reply:
    ZIM WILMINGTON 006E</t>
        </r>
      </text>
    </comment>
    <comment ref="N872" authorId="665" shapeId="0" xr:uid="{504ACB55-8EBA-4ACF-9F56-6D50687E874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4/29
Reply:
    5/2</t>
        </r>
      </text>
    </comment>
    <comment ref="P872" authorId="666" shapeId="0" xr:uid="{B7426183-3EC3-406E-88AF-7699CBAABC3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6/12
Reply:
    5/31</t>
        </r>
      </text>
    </comment>
    <comment ref="N877" authorId="667" shapeId="0" xr:uid="{F1E7656B-7728-4BD7-BFD9-A2B1E523597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4/5
Reply:
    4/2</t>
        </r>
      </text>
    </comment>
    <comment ref="P877" authorId="668" shapeId="0" xr:uid="{7784F2E8-9DE0-455D-B48F-1AB31F1F67C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5/6
Reply:
    5/12
Reply:
    5/24
Reply:
    5/26
Reply:
    6/1</t>
        </r>
      </text>
    </comment>
    <comment ref="B884" authorId="669" shapeId="0" xr:uid="{CB8F4D04-2747-406A-9979-25BDD00EFA6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4290003527
Reply:
    4290003540</t>
        </r>
      </text>
    </comment>
    <comment ref="N884" authorId="670" shapeId="0" xr:uid="{A177E819-D01E-4628-A49C-72F15D2CF10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4/27
Reply:
    4/29</t>
        </r>
      </text>
    </comment>
    <comment ref="P884" authorId="671" shapeId="0" xr:uid="{376C4057-A458-412E-B2A6-91396DE9B3F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6/6
Reply:
    6/4
Reply:
    6/6
Reply:
    6/5</t>
        </r>
      </text>
    </comment>
    <comment ref="P885" authorId="672" shapeId="0" xr:uid="{618182C8-2813-45F0-840F-745386C042E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6/12
Reply:
    6/6</t>
        </r>
      </text>
    </comment>
    <comment ref="P886" authorId="673" shapeId="0" xr:uid="{3458999E-0473-45A8-B0B1-F74FEFB1548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6/10
Reply:
    6/9</t>
        </r>
      </text>
    </comment>
    <comment ref="P888" authorId="674" shapeId="0" xr:uid="{9DC0DEAB-1DEF-4F3D-BF6B-E168201EA30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6/9
Reply:
    6/14</t>
        </r>
      </text>
    </comment>
    <comment ref="F889" authorId="675" shapeId="0" xr:uid="{782302FB-E79D-45D3-B86D-D52460BA610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TAMPA 003E
Reply:
    RIO CHARLESTON 216S</t>
        </r>
      </text>
    </comment>
    <comment ref="H889" authorId="676" shapeId="0" xr:uid="{836AB721-4045-4B70-A6EF-D5EEC062D2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TYOFE2200501</t>
        </r>
      </text>
    </comment>
    <comment ref="N889" authorId="677" shapeId="0" xr:uid="{118B354C-7293-4A50-9572-B1D643B9CBD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
Reply:
    4/25</t>
        </r>
      </text>
    </comment>
    <comment ref="P889" authorId="678" shapeId="0" xr:uid="{908C440C-DC0B-4923-93F7-547735EBAE3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5/13
Reply:
    6/3
Reply:
    6/13
Reply:
    6/11
Reply:
    6/3
Reply:
    6/17</t>
        </r>
      </text>
    </comment>
    <comment ref="H890" authorId="679" shapeId="0" xr:uid="{9C907A2E-29A9-4A1C-92CB-5A03CF6516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TYOFE2200565</t>
        </r>
      </text>
    </comment>
    <comment ref="N890" authorId="680" shapeId="0" xr:uid="{206F66DF-680B-4D7B-83C2-8F9030AB22D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
Reply:
    4/25</t>
        </r>
      </text>
    </comment>
    <comment ref="P890" authorId="681" shapeId="0" xr:uid="{08A9C3CF-B104-48EB-A43A-B366EA76B92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5/13
Reply:
    6/3
Reply:
    6/13
Reply:
    6/11
Reply:
    6/3
Reply:
    6/17</t>
        </r>
      </text>
    </comment>
    <comment ref="F891" authorId="682" shapeId="0" xr:uid="{AB2B9E5B-BA7D-42FC-ACF4-BDAC222AB73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TAMPA 003E
Reply:
    RIO CHARLESTON 216S</t>
        </r>
      </text>
    </comment>
    <comment ref="H891" authorId="683" shapeId="0" xr:uid="{7597E215-DDC2-44CE-8D70-DD065C3F0F0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SOLGS2204005</t>
        </r>
      </text>
    </comment>
    <comment ref="N891" authorId="684" shapeId="0" xr:uid="{61C50E7F-BFE7-4ADA-88C4-FCA5AF5404FD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
Reply:
    4/25</t>
        </r>
      </text>
    </comment>
    <comment ref="P891" authorId="685" shapeId="0" xr:uid="{78F71F00-4E82-4B1C-8837-A6668157884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5/13
Reply:
    6/3
Reply:
    6/13
Reply:
    6/11
Reply:
    6/3
Reply:
    6/17</t>
        </r>
      </text>
    </comment>
    <comment ref="F892" authorId="686" shapeId="0" xr:uid="{0764418F-AA61-4D52-B0B4-6BA60D66EBC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TAMPA 003E
Reply:
    RIO CHARLESTON 216S</t>
        </r>
      </text>
    </comment>
    <comment ref="H892" authorId="687" shapeId="0" xr:uid="{8508B9B2-D5EC-4331-9658-4618A713B5B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SOLGS2204006</t>
        </r>
      </text>
    </comment>
    <comment ref="N892" authorId="688" shapeId="0" xr:uid="{500C9450-2FF6-4DD0-97B5-51344AB0618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
Reply:
    4/25</t>
        </r>
      </text>
    </comment>
    <comment ref="P892" authorId="689" shapeId="0" xr:uid="{F7156301-0704-4DC9-B12E-D3FB5982A70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5/13
Reply:
    6/3
Reply:
    6/13
Reply:
    6/11
Reply:
    6/3
Reply:
    6/17</t>
        </r>
      </text>
    </comment>
    <comment ref="B893" authorId="690" shapeId="0" xr:uid="{4C33EEE0-25E2-4C38-BC4E-A4597642079F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PO. 4290003197/4290003199/4290003270
Reply:
    PO. 4290003197/4290003199</t>
        </r>
      </text>
    </comment>
    <comment ref="F893" authorId="691" shapeId="0" xr:uid="{7DD9DB25-F07E-450B-BABE-8A219AFB80B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TAMPA 003E
Reply:
    RIO CHARLESTON 216S</t>
        </r>
      </text>
    </comment>
    <comment ref="I893" authorId="692" shapeId="0" xr:uid="{F818187A-C927-44CB-B437-EAE61303F47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CTR.QTY
MRKU3405080
MRSU5660997
SUDU5628534
MRKU7684742
Reply:
    CTR.QTY
MRKU3405080
MRSU5660997
SUDU5628534</t>
        </r>
      </text>
    </comment>
    <comment ref="K893" authorId="693" shapeId="0" xr:uid="{CC9710C6-154C-4830-B5F2-C8E2D866240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95
Reply:
    77</t>
        </r>
      </text>
    </comment>
    <comment ref="M893" authorId="694" shapeId="0" xr:uid="{D93BA6ED-99E6-4F00-B74D-580FF4360C8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70748
Reply:
    56914</t>
        </r>
      </text>
    </comment>
    <comment ref="N893" authorId="695" shapeId="0" xr:uid="{BDABF589-EBA4-4934-9132-C9B1DFC5E04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4/24
Reply:
    4/26
Reply:
    4/25</t>
        </r>
      </text>
    </comment>
    <comment ref="P893" authorId="696" shapeId="0" xr:uid="{91F5DEE1-5673-41E4-89CD-E8290AC05568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5/16
Reply:
    5/18
Reply:
    6/9
Reply:
    6/17</t>
        </r>
      </text>
    </comment>
    <comment ref="F896" authorId="697" shapeId="0" xr:uid="{0A4B5B19-1B38-4C36-B159-117286DAAA1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TAMPA 003E
Reply:
    RIO CHARLESTON 216S</t>
        </r>
      </text>
    </comment>
    <comment ref="N896" authorId="698" shapeId="0" xr:uid="{D41F0FF5-C72C-45C8-872A-CAD136EE3F7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4/22
Reply:
    4/26
Reply:
    4/25</t>
        </r>
      </text>
    </comment>
    <comment ref="P896" authorId="699" shapeId="0" xr:uid="{729067A5-40DB-4A7F-B3A2-E8D0C50EE4C7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5/16
Reply:
    6/3
Reply:
    6/13
Reply:
    6/3
Reply:
    6/9
Reply:
    6/17</t>
        </r>
      </text>
    </comment>
    <comment ref="F903" authorId="700" shapeId="0" xr:uid="{36B6CAC6-EC82-43E8-9B37-BA1AADC72B6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WILMINGTON 006E
Reply:
    NORTHERN JASPER 026E</t>
        </r>
      </text>
    </comment>
    <comment ref="N903" authorId="701" shapeId="0" xr:uid="{20A37196-7137-4F6E-9C73-3039B393F133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
Reply:
    5/20</t>
        </r>
      </text>
    </comment>
    <comment ref="P903" authorId="702" shapeId="0" xr:uid="{F2CA07F0-7F7D-4BEF-B853-3C2A0653EDEA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5/29
Reply:
    6/12</t>
        </r>
      </text>
    </comment>
    <comment ref="F909" authorId="703" shapeId="0" xr:uid="{60DD8682-2E0B-4CBB-8A80-77CB2079007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WILMINGTON 006E
Reply:
    NORTHERN JASPER 026E</t>
        </r>
      </text>
    </comment>
    <comment ref="N909" authorId="704" shapeId="0" xr:uid="{6CC3FCF7-3A22-4BF6-A84C-9846527D57E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5/5
Reply:
    5/20</t>
        </r>
      </text>
    </comment>
    <comment ref="P909" authorId="705" shapeId="0" xr:uid="{A0954B61-8A3D-4DB0-BFA9-C64DF7B542A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5/30
Reply:
    6/12</t>
        </r>
      </text>
    </comment>
    <comment ref="F910" authorId="706" shapeId="0" xr:uid="{C42AE4AC-4608-48D5-A399-6FD0714B5BA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WILMINGTON 006E
Reply:
    NORTHERN JASPER 026E</t>
        </r>
      </text>
    </comment>
    <comment ref="N910" authorId="707" shapeId="0" xr:uid="{FE1C4C77-374A-4E42-9D30-AED6D383365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5/5
Reply:
    5/20</t>
        </r>
      </text>
    </comment>
    <comment ref="P910" authorId="708" shapeId="0" xr:uid="{B93B66F7-AD65-4B41-83F9-4CBEF5740A6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6/12</t>
        </r>
      </text>
    </comment>
    <comment ref="F912" authorId="709" shapeId="0" xr:uid="{432FABDE-B509-4320-BEDD-33D6B74FCB7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WILMINGTON 006E
Reply:
    NORTHERN JASPER 026E</t>
        </r>
      </text>
    </comment>
    <comment ref="N912" authorId="710" shapeId="0" xr:uid="{A28205FD-0D29-4F7E-82C3-72BAB948725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5/5
Reply:
    5/20</t>
        </r>
      </text>
    </comment>
    <comment ref="P912" authorId="711" shapeId="0" xr:uid="{6E3D3E13-C235-480E-852C-E23FC3910EE6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5/31
Reply:
    6/12</t>
        </r>
      </text>
    </comment>
    <comment ref="F915" authorId="712" shapeId="0" xr:uid="{69A8F16B-7946-484E-BE22-0F6FECA080AE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ZIM WILMINGTON 006E
Reply:
    ZIM HONG KONG 016E</t>
        </r>
      </text>
    </comment>
    <comment ref="N915" authorId="713" shapeId="0" xr:uid="{59FA5DD9-76BE-45F2-8A43-9BE5CE9CEA91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4/29
Reply:
    5/8</t>
        </r>
      </text>
    </comment>
    <comment ref="P915" authorId="714" shapeId="0" xr:uid="{7538A9C1-8D92-49A8-A520-B10003BA07C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6/12
Reply:
    6/17</t>
        </r>
      </text>
    </comment>
    <comment ref="F924" authorId="715" shapeId="0" xr:uid="{DFB5837C-9886-4CF2-A6AC-ECBC7D59D280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EVER LEGACY V-1147-055E
Reply:
    TEXAS TRIUMPH V-1148-023E</t>
        </r>
      </text>
    </comment>
    <comment ref="N924" authorId="716" shapeId="0" xr:uid="{6292E56B-557C-4169-81C0-C14896B0969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
Reply:
    5/15
Reply:
    5/21</t>
        </r>
      </text>
    </comment>
    <comment ref="P924" authorId="717" shapeId="0" xr:uid="{F36031E8-E8B5-438D-A423-05BBD50C8F75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
Reply:
    6/19</t>
        </r>
      </text>
    </comment>
    <comment ref="F926" authorId="718" shapeId="0" xr:uid="{E16060F7-FFA8-46C5-8430-1B5FE74E6DAC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EVER LEGACY V-1147-055E
Reply:
    TEXAS TRIUMPH V-1148-023E</t>
        </r>
      </text>
    </comment>
    <comment ref="N926" authorId="719" shapeId="0" xr:uid="{0356E6C3-EAF1-460E-A8AB-1BB90E4281CB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5/3
Reply:
    5/15
Reply:
    5/21</t>
        </r>
      </text>
    </comment>
    <comment ref="P926" authorId="720" shapeId="0" xr:uid="{ED0A048A-B10D-4EFA-BCAF-E82E5C859539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6/1
Reply:
    6/19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Pacific Global Logistics</author>
    <author>Paul Kim</author>
    <author>tc={DF969628-EEC9-463E-9259-FEB2C1E53004}</author>
  </authors>
  <commentList>
    <comment ref="L3" authorId="0" shapeId="0" xr:uid="{FD6B427B-CDC4-4BC2-B43E-D1A420EC5E85}">
      <text>
        <r>
          <rPr>
            <b/>
            <sz val="9"/>
            <color indexed="81"/>
            <rFont val="Tahoma"/>
            <family val="2"/>
          </rPr>
          <t>Pacific Global Logistics:</t>
        </r>
        <r>
          <rPr>
            <sz val="9"/>
            <color indexed="81"/>
            <rFont val="Tahoma"/>
            <family val="2"/>
          </rPr>
          <t xml:space="preserve">
12/19 &gt; 12/22</t>
        </r>
      </text>
    </comment>
    <comment ref="L4" authorId="1" shapeId="0" xr:uid="{745BE0E7-910F-4636-B9BB-B947D8721F72}">
      <text>
        <r>
          <rPr>
            <b/>
            <sz val="9"/>
            <color indexed="81"/>
            <rFont val="Tahoma"/>
            <family val="2"/>
          </rPr>
          <t>Paul Kim:</t>
        </r>
        <r>
          <rPr>
            <sz val="9"/>
            <color indexed="81"/>
            <rFont val="Tahoma"/>
            <family val="2"/>
          </rPr>
          <t xml:space="preserve">
1/5 &gt;1/13 &gt; 1/17</t>
        </r>
      </text>
    </comment>
    <comment ref="L5" authorId="2" shapeId="0" xr:uid="{DF969628-EEC9-463E-9259-FEB2C1E53004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5/15
Reply:
    5/20
Reply:
    5/23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tc={AFB68C05-C58E-40CB-AF2A-7AFA08BE07D2}</author>
  </authors>
  <commentList>
    <comment ref="H8" authorId="0" shapeId="0" xr:uid="{AFB68C05-C58E-40CB-AF2A-7AFA08BE07D2}">
      <text>
        <r>
          <rPr>
            <sz val="11"/>
            <color theme="1"/>
            <rFont val="Calibri"/>
            <family val="2"/>
            <charset val="129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TYOFE2101750</t>
        </r>
      </text>
    </comment>
  </commentList>
</comments>
</file>

<file path=xl/sharedStrings.xml><?xml version="1.0" encoding="utf-8"?>
<sst xmlns="http://schemas.openxmlformats.org/spreadsheetml/2006/main" count="16202" uniqueCount="4260">
  <si>
    <t>TYPE</t>
    <phoneticPr fontId="24" type="noConversion"/>
  </si>
  <si>
    <t>SHPR</t>
    <phoneticPr fontId="24" type="noConversion"/>
  </si>
  <si>
    <t>MAWB</t>
    <phoneticPr fontId="24" type="noConversion"/>
  </si>
  <si>
    <t>HAWB</t>
    <phoneticPr fontId="24" type="noConversion"/>
  </si>
  <si>
    <t>INCOTERM</t>
  </si>
  <si>
    <t>INV NO.</t>
    <phoneticPr fontId="24" type="noConversion"/>
  </si>
  <si>
    <t>PO NO.</t>
    <phoneticPr fontId="24" type="noConversion"/>
  </si>
  <si>
    <t>ITEM CODE</t>
    <phoneticPr fontId="24" type="noConversion"/>
  </si>
  <si>
    <t>DEL. DATE</t>
    <phoneticPr fontId="24" type="noConversion"/>
  </si>
  <si>
    <t>PKG</t>
    <phoneticPr fontId="24" type="noConversion"/>
  </si>
  <si>
    <t>QTY</t>
    <phoneticPr fontId="24" type="noConversion"/>
  </si>
  <si>
    <t>NW(KG)</t>
  </si>
  <si>
    <t>GW(KG)</t>
    <phoneticPr fontId="24" type="noConversion"/>
  </si>
  <si>
    <t>CW(KG)</t>
    <phoneticPr fontId="24" type="noConversion"/>
  </si>
  <si>
    <t>DIM(CM)</t>
    <phoneticPr fontId="24" type="noConversion"/>
  </si>
  <si>
    <t>POL</t>
    <phoneticPr fontId="24" type="noConversion"/>
  </si>
  <si>
    <t>POD</t>
    <phoneticPr fontId="24" type="noConversion"/>
  </si>
  <si>
    <t>FLT</t>
    <phoneticPr fontId="24" type="noConversion"/>
  </si>
  <si>
    <t>ETD POL</t>
    <phoneticPr fontId="24" type="noConversion"/>
  </si>
  <si>
    <t>ETA POD</t>
    <phoneticPr fontId="24" type="noConversion"/>
  </si>
  <si>
    <t>REMARK</t>
    <phoneticPr fontId="24" type="noConversion"/>
  </si>
  <si>
    <t>Module 자재</t>
  </si>
  <si>
    <t>SAM-A ALUMINIUM</t>
  </si>
  <si>
    <t>PTL21003520</t>
  </si>
  <si>
    <t>FOB</t>
  </si>
  <si>
    <t>KSC2106-SKBA11A</t>
  </si>
  <si>
    <t>N/A</t>
  </si>
  <si>
    <t>Busbar Module ASY_5P11S</t>
  </si>
  <si>
    <t>PLT</t>
  </si>
  <si>
    <t>110*110*140 *7</t>
  </si>
  <si>
    <t>ICN</t>
  </si>
  <si>
    <t>ATL</t>
  </si>
  <si>
    <t xml:space="preserve">KE0269 </t>
  </si>
  <si>
    <t>PTL21003553</t>
  </si>
  <si>
    <t>KSC2106-SKBA14A</t>
  </si>
  <si>
    <t>110*124*140 *8</t>
  </si>
  <si>
    <t>KE0255</t>
  </si>
  <si>
    <t>PTL21003559</t>
  </si>
  <si>
    <t>KSC2106-SKBA15A</t>
  </si>
  <si>
    <t>110 * 130 * 153  * 1
110 * 130 * 195  * 1</t>
  </si>
  <si>
    <t>KE8261</t>
  </si>
  <si>
    <t>SKBA직배송</t>
  </si>
  <si>
    <t>PTL21003612</t>
  </si>
  <si>
    <t>DDP</t>
  </si>
  <si>
    <t>DY20210702-3,DY20210702-4</t>
  </si>
  <si>
    <t>Cover FR Aasy</t>
  </si>
  <si>
    <t>CTN</t>
    <phoneticPr fontId="24" type="noConversion"/>
  </si>
  <si>
    <t>96 * 61 * 52CM</t>
  </si>
  <si>
    <t>PTL21003575</t>
  </si>
  <si>
    <t>PLASTIC TRAY</t>
  </si>
  <si>
    <t>113 * 130 * 109  * 1</t>
  </si>
  <si>
    <t>PTL21003627</t>
  </si>
  <si>
    <t>KS-210705-SKBA-01</t>
  </si>
  <si>
    <t>113 * 130 * 156  * 5
113 * 130 * 93  * 1</t>
  </si>
  <si>
    <t>KE0261</t>
  </si>
  <si>
    <t>PTL21003749</t>
  </si>
  <si>
    <t>ESD-I210632</t>
  </si>
  <si>
    <t>4290000926
4290000000</t>
  </si>
  <si>
    <t>S1235 RETURNCASE</t>
  </si>
  <si>
    <t>PTL21003674</t>
  </si>
  <si>
    <t>DYC20210712-01</t>
  </si>
  <si>
    <t>Acetonitrile / 
Poly(ethylene oxide)</t>
  </si>
  <si>
    <t>CTN</t>
  </si>
  <si>
    <t>110 * 110 * 132CM * 3
110 * 110 * 94CM * 1</t>
  </si>
  <si>
    <t>3W/DG</t>
  </si>
  <si>
    <t>PTHMA2107029</t>
  </si>
  <si>
    <t>DDP</t>
    <phoneticPr fontId="24" type="noConversion"/>
  </si>
  <si>
    <t>ALUKO-SKBA210715-01 / 02</t>
  </si>
  <si>
    <t>Lower Case Assy_5P11S</t>
  </si>
  <si>
    <t>140*90*100</t>
  </si>
  <si>
    <t>HAN</t>
  </si>
  <si>
    <t>KE0680
KE8041</t>
  </si>
  <si>
    <t>YOUJIN LEE</t>
  </si>
  <si>
    <t>404-556-3622</t>
  </si>
  <si>
    <t>PTL21003895</t>
  </si>
  <si>
    <t>KSC2107-SKBA02A</t>
  </si>
  <si>
    <t>4290000957/ 4290001084</t>
  </si>
  <si>
    <t>SENSING PCB ASSY
23A-00252A</t>
  </si>
  <si>
    <t>112 * 112 * 86CM
112 * 112 * 123CM</t>
  </si>
  <si>
    <t>KE0269</t>
  </si>
  <si>
    <t>PTL21003911</t>
  </si>
  <si>
    <t>IJHA-20210722</t>
  </si>
  <si>
    <t>290-00853A
290-00854A</t>
  </si>
  <si>
    <t>59*33*26</t>
  </si>
  <si>
    <t>PTL21003976</t>
  </si>
  <si>
    <t>KSC2107-SKBA04A</t>
  </si>
  <si>
    <t>23A-00242A</t>
  </si>
  <si>
    <t>112 * 112 * 123CM</t>
  </si>
  <si>
    <t>KE8245</t>
  </si>
  <si>
    <t>PTL21004041</t>
  </si>
  <si>
    <t>PI20210727-01</t>
  </si>
  <si>
    <t>111-00109A</t>
  </si>
  <si>
    <t>PLT</t>
    <phoneticPr fontId="24" type="noConversion"/>
  </si>
  <si>
    <t>114 * 114 * 60CM</t>
  </si>
  <si>
    <t>PTL21004006</t>
  </si>
  <si>
    <t>JH20210727-01</t>
  </si>
  <si>
    <t>290-00855A</t>
  </si>
  <si>
    <t>29 * 29 * 36CM</t>
  </si>
  <si>
    <t>PTL21003971</t>
  </si>
  <si>
    <t>JH20210727-02</t>
  </si>
  <si>
    <t>HPTA21070037</t>
  </si>
  <si>
    <t>BTR-21190723-1</t>
  </si>
  <si>
    <t>112-00239A</t>
  </si>
  <si>
    <t>111 * 111 * 115</t>
  </si>
  <si>
    <t>HKG</t>
  </si>
  <si>
    <t>PTL21004100</t>
  </si>
  <si>
    <t>20210730AA0001</t>
  </si>
  <si>
    <t xml:space="preserve">163 * 58 * 76CM
163 * 50 * 68CM </t>
  </si>
  <si>
    <t>DUCKYANG</t>
  </si>
  <si>
    <t>PTL21004102</t>
  </si>
  <si>
    <t>DY20210729-3</t>
  </si>
  <si>
    <t>N/A
&gt;4290001179</t>
  </si>
  <si>
    <t>211-00863A
211-00847A
23A-00246A
23A-00238A</t>
  </si>
  <si>
    <t>114 * 114 * 142CM * 6
114 * 114 * 116CM * 2
115 * 115 * 100CM * 2
115 * 115 * 70CM * 1</t>
  </si>
  <si>
    <t>ESS SAMPLE</t>
  </si>
  <si>
    <t>PTL21004085</t>
  </si>
  <si>
    <t>SKI-ESS-20-200016</t>
  </si>
  <si>
    <t>110*110*52</t>
  </si>
  <si>
    <t>JFK</t>
  </si>
  <si>
    <t>KE0257</t>
  </si>
  <si>
    <t>SAMPLE DELIVERY 
TO WARTSILA 
@ HERNDON, VA</t>
  </si>
  <si>
    <t>PTL21004145</t>
  </si>
  <si>
    <t>210803-SKBA-AIR</t>
  </si>
  <si>
    <t>121-00120A</t>
  </si>
  <si>
    <t>78 * 165 * 94  * 3</t>
  </si>
  <si>
    <t>SK NEXILIS</t>
  </si>
  <si>
    <t>PTL21004146</t>
  </si>
  <si>
    <t>SKNX_210803_SKBA-AIR</t>
  </si>
  <si>
    <t>122-00118A</t>
  </si>
  <si>
    <t>172 * 103 * 63CM</t>
  </si>
  <si>
    <t>PTL21004183</t>
    <phoneticPr fontId="24" type="noConversion"/>
  </si>
  <si>
    <t>DY20210805-1
DY20210805-2</t>
    <phoneticPr fontId="24" type="noConversion"/>
  </si>
  <si>
    <t>4290000956
4290001063</t>
  </si>
  <si>
    <t>211-00863A
211-00861A
211-00854A
211-00858A
211-00847A
23A-00246A
23A-00249A
23A-00238A
23A-00240A</t>
  </si>
  <si>
    <t>114 * 114 * 127 * 1
114 * 114 * 117 * 2
114 * 114 * 166 * 2
115 * 110 * 89 * 1
113 * 99 * 151 * 1</t>
  </si>
  <si>
    <t>KEYSUNG</t>
    <phoneticPr fontId="24" type="noConversion"/>
  </si>
  <si>
    <t>PTL21004170</t>
  </si>
  <si>
    <t>KS-210805-SKBA-01</t>
  </si>
  <si>
    <t>114 * 130 * 156  * 5
114 * 130 * 93  * 1</t>
  </si>
  <si>
    <t>ECOPRO BM</t>
    <phoneticPr fontId="24" type="noConversion"/>
  </si>
  <si>
    <t>PTL21004188</t>
  </si>
  <si>
    <t>BMSIP-02-211893</t>
  </si>
  <si>
    <t>111-00150A</t>
  </si>
  <si>
    <t>110 * 110 * 82</t>
  </si>
  <si>
    <t>ORD</t>
  </si>
  <si>
    <t>KE0839</t>
  </si>
  <si>
    <t>PTL21004189</t>
  </si>
  <si>
    <t>BMSIP-02-211190A</t>
  </si>
  <si>
    <t>PTL21004196</t>
  </si>
  <si>
    <t>BMSIP-02-211900</t>
  </si>
  <si>
    <t>LAX</t>
  </si>
  <si>
    <t>KE8023</t>
  </si>
  <si>
    <t>PTL21004197</t>
  </si>
  <si>
    <t>BMSIP-02-211899</t>
  </si>
  <si>
    <t>5PC 8/12
5PC 8/16</t>
  </si>
  <si>
    <t>OZ248</t>
  </si>
  <si>
    <t>PTL21004198</t>
  </si>
  <si>
    <t>BMSIP-02-211896</t>
  </si>
  <si>
    <t xml:space="preserve">KE8245 </t>
  </si>
  <si>
    <t>PTL21004199</t>
  </si>
  <si>
    <t>KE8041</t>
  </si>
  <si>
    <t>PTL21004200</t>
  </si>
  <si>
    <t>BMSIP-02-211901</t>
  </si>
  <si>
    <t>8/17 납기</t>
  </si>
  <si>
    <t>ENCHEM POLAND</t>
  </si>
  <si>
    <t>FRA-21626028</t>
  </si>
  <si>
    <t>SPW/2021/52</t>
  </si>
  <si>
    <t>151-00069A</t>
  </si>
  <si>
    <t>126 * 126 * 152</t>
  </si>
  <si>
    <t>FRA</t>
  </si>
  <si>
    <t>LH8174</t>
  </si>
  <si>
    <t>DG</t>
  </si>
  <si>
    <t>SK IET</t>
    <phoneticPr fontId="24" type="noConversion"/>
  </si>
  <si>
    <t>PTL21004244</t>
  </si>
  <si>
    <t>SKBA-20210810</t>
  </si>
  <si>
    <t>141-00092A</t>
  </si>
  <si>
    <t>115 * 115 * 119 * 11
115 * 115 * 45 * 1</t>
  </si>
  <si>
    <t>OZ2527</t>
  </si>
  <si>
    <t>8/14 납기</t>
  </si>
  <si>
    <t>KYUNGSHIN CABLE</t>
    <phoneticPr fontId="24" type="noConversion"/>
  </si>
  <si>
    <t>PTL21004233</t>
  </si>
  <si>
    <t>KSC2108-SKBA01A</t>
  </si>
  <si>
    <t>23A-00252A</t>
  </si>
  <si>
    <t>112 * 112 * 159  * 3
112 * 112 * 123  * 1</t>
  </si>
  <si>
    <t>PTL21004259</t>
  </si>
  <si>
    <t>DY20210810</t>
  </si>
  <si>
    <t>211-00854A</t>
  </si>
  <si>
    <t>98 * 113 * 119</t>
  </si>
  <si>
    <t>INICS JUNGHO</t>
  </si>
  <si>
    <t>PTL21004294</t>
    <phoneticPr fontId="125" type="noConversion"/>
  </si>
  <si>
    <t>FOB</t>
    <phoneticPr fontId="24" type="noConversion"/>
  </si>
  <si>
    <t xml:space="preserve">IJA-20210812-S </t>
    <phoneticPr fontId="125" type="noConversion"/>
  </si>
  <si>
    <t>290-00854A</t>
    <phoneticPr fontId="125" type="noConversion"/>
  </si>
  <si>
    <t>59*33*25</t>
    <phoneticPr fontId="24" type="noConversion"/>
  </si>
  <si>
    <t>KE8261</t>
    <phoneticPr fontId="24" type="noConversion"/>
  </si>
  <si>
    <t>PTL21004256</t>
  </si>
  <si>
    <t>BMSIP-02-211970</t>
  </si>
  <si>
    <t>PTL21004255</t>
  </si>
  <si>
    <t>BMSIP-02-211969</t>
  </si>
  <si>
    <t>PTL21004257</t>
  </si>
  <si>
    <t>KSC2108-SKBA02A</t>
  </si>
  <si>
    <t>13 * 113 * 160</t>
  </si>
  <si>
    <t>8/16 납기</t>
  </si>
  <si>
    <t>DAEKWANGMUNHWA</t>
  </si>
  <si>
    <t>PTL21004267</t>
  </si>
  <si>
    <t>4290000954
4290000955</t>
  </si>
  <si>
    <t>290-00858A</t>
  </si>
  <si>
    <t>25 * 25 * 14</t>
  </si>
  <si>
    <t>PTL21004297</t>
  </si>
  <si>
    <t>SKBA-20210813-1</t>
  </si>
  <si>
    <t>115 * 115 * 118CM * 2
115 * 115 * 82CM * 1</t>
  </si>
  <si>
    <t>FRA21627194</t>
  </si>
  <si>
    <t>SPW/2021/54</t>
  </si>
  <si>
    <t>LH8056</t>
  </si>
  <si>
    <t>PTL21004365</t>
    <phoneticPr fontId="24" type="noConversion"/>
  </si>
  <si>
    <t>KS-210817-SKBA-01</t>
  </si>
  <si>
    <t>132 * 114 * 148</t>
  </si>
  <si>
    <t>PTL21004384</t>
  </si>
  <si>
    <t>KS-210818-SKBA-01</t>
  </si>
  <si>
    <t>132 * 114* 148</t>
  </si>
  <si>
    <t>PTL21004401</t>
  </si>
  <si>
    <t>KS-210819-SKBA-02</t>
  </si>
  <si>
    <t>PTL21004403</t>
  </si>
  <si>
    <t>KS-210819-SKBA-01</t>
  </si>
  <si>
    <t>PTL21004307</t>
  </si>
  <si>
    <t>KS-210820-SKBA-01</t>
  </si>
  <si>
    <t>132*114*148*7    132*114*80*1</t>
    <phoneticPr fontId="24" type="noConversion"/>
  </si>
  <si>
    <t>LAX</t>
    <phoneticPr fontId="24" type="noConversion"/>
  </si>
  <si>
    <t>OZ2821</t>
  </si>
  <si>
    <t>INICS JUNGHO</t>
    <phoneticPr fontId="24" type="noConversion"/>
  </si>
  <si>
    <t>PTL21004465</t>
    <phoneticPr fontId="24" type="noConversion"/>
  </si>
  <si>
    <t>IJA-20210823</t>
    <phoneticPr fontId="24" type="noConversion"/>
  </si>
  <si>
    <t>N/A</t>
    <phoneticPr fontId="24" type="noConversion"/>
  </si>
  <si>
    <t>290-00853A                      290-00854A</t>
    <phoneticPr fontId="24" type="noConversion"/>
  </si>
  <si>
    <t>113*110*63*1</t>
    <phoneticPr fontId="24" type="noConversion"/>
  </si>
  <si>
    <t>ATL</t>
    <phoneticPr fontId="24" type="noConversion"/>
  </si>
  <si>
    <t>KE261</t>
    <phoneticPr fontId="24" type="noConversion"/>
  </si>
  <si>
    <t>BTR</t>
    <phoneticPr fontId="24" type="noConversion"/>
  </si>
  <si>
    <t>HPTA21080016</t>
    <phoneticPr fontId="24" type="noConversion"/>
  </si>
  <si>
    <t>BTR-21190823-1</t>
  </si>
  <si>
    <t>110*110*113*1</t>
    <phoneticPr fontId="24" type="noConversion"/>
  </si>
  <si>
    <t>HKG</t>
    <phoneticPr fontId="24" type="noConversion"/>
  </si>
  <si>
    <t>KE314</t>
    <phoneticPr fontId="24" type="noConversion"/>
  </si>
  <si>
    <t>HAPPYNARAE</t>
  </si>
  <si>
    <t>PTL21004500</t>
  </si>
  <si>
    <t>FCA</t>
    <phoneticPr fontId="24" type="noConversion"/>
  </si>
  <si>
    <t>HPPY4290001200</t>
  </si>
  <si>
    <t>130*110*65*1</t>
    <phoneticPr fontId="24" type="noConversion"/>
  </si>
  <si>
    <t>ICN</t>
    <phoneticPr fontId="24" type="noConversion"/>
  </si>
  <si>
    <t>KE255</t>
    <phoneticPr fontId="24" type="noConversion"/>
  </si>
  <si>
    <t>TESLA PUMPS</t>
  </si>
  <si>
    <t>PTL21004485</t>
  </si>
  <si>
    <t>EXW</t>
    <phoneticPr fontId="24" type="noConversion"/>
  </si>
  <si>
    <t>TPI-21009</t>
  </si>
  <si>
    <t>PTL21004644</t>
  </si>
  <si>
    <t>BMSIP-02-212196</t>
  </si>
  <si>
    <t>110*110*85*18</t>
    <phoneticPr fontId="24" type="noConversion"/>
  </si>
  <si>
    <t>OZ2523</t>
  </si>
  <si>
    <t>WAL BOND 사용</t>
    <phoneticPr fontId="24" type="noConversion"/>
  </si>
  <si>
    <t>PTL21004642</t>
  </si>
  <si>
    <t>BMSIP-02-212194</t>
  </si>
  <si>
    <t>110*110*85*5</t>
    <phoneticPr fontId="24" type="noConversion"/>
  </si>
  <si>
    <t>PTL21004643</t>
  </si>
  <si>
    <t>BMSIP-02-212195</t>
  </si>
  <si>
    <t>KE255</t>
  </si>
  <si>
    <t>PTL21004912</t>
    <phoneticPr fontId="24" type="noConversion"/>
  </si>
  <si>
    <t>KSC2109-SKBA03AS</t>
    <phoneticPr fontId="24" type="noConversion"/>
  </si>
  <si>
    <t>23A-00610A         23A-00620A         23A-00627A</t>
    <phoneticPr fontId="24" type="noConversion"/>
  </si>
  <si>
    <t>125*110*126*1</t>
    <phoneticPr fontId="24" type="noConversion"/>
  </si>
  <si>
    <t>PTL21004925</t>
    <phoneticPr fontId="24" type="noConversion"/>
  </si>
  <si>
    <t>KSC2108-SKBA04A</t>
    <phoneticPr fontId="24" type="noConversion"/>
  </si>
  <si>
    <t>23A-00252A</t>
    <phoneticPr fontId="24" type="noConversion"/>
  </si>
  <si>
    <t>112*112*168*1   112*112*159*1</t>
    <phoneticPr fontId="24" type="noConversion"/>
  </si>
  <si>
    <t>KE269</t>
    <phoneticPr fontId="24" type="noConversion"/>
  </si>
  <si>
    <t>ALUKO</t>
    <phoneticPr fontId="24" type="noConversion"/>
  </si>
  <si>
    <t>PTL21004946</t>
    <phoneticPr fontId="24" type="noConversion"/>
  </si>
  <si>
    <t>ALK210916-01</t>
  </si>
  <si>
    <t>122*92*114*2   142*107*121*2   142*93*114*2   122*92*121*2</t>
    <phoneticPr fontId="24" type="noConversion"/>
  </si>
  <si>
    <t>PTL21004974</t>
  </si>
  <si>
    <t>IJHA-20210916</t>
  </si>
  <si>
    <t>290-00853A         290-00854A</t>
    <phoneticPr fontId="24" type="noConversion"/>
  </si>
  <si>
    <t>120*110*87*1   120*110*109*1</t>
    <phoneticPr fontId="24" type="noConversion"/>
  </si>
  <si>
    <t>PTL21004975</t>
    <phoneticPr fontId="24" type="noConversion"/>
  </si>
  <si>
    <t>IJHA-20210917</t>
    <phoneticPr fontId="24" type="noConversion"/>
  </si>
  <si>
    <t>290-00867A</t>
  </si>
  <si>
    <t>110*110*113*10</t>
    <phoneticPr fontId="24" type="noConversion"/>
  </si>
  <si>
    <t>PTL21005098</t>
  </si>
  <si>
    <t>BMSIP-02-212394</t>
  </si>
  <si>
    <t>4290001624-10</t>
    <phoneticPr fontId="24" type="noConversion"/>
  </si>
  <si>
    <t>111-00094B</t>
  </si>
  <si>
    <t>110*110*85*2   110*110*42*1</t>
    <phoneticPr fontId="24" type="noConversion"/>
  </si>
  <si>
    <t>PTL21005034</t>
  </si>
  <si>
    <t>KSC2109-SKBA05AS</t>
    <phoneticPr fontId="24" type="noConversion"/>
  </si>
  <si>
    <t>23A-00610A
23A-00620A
23A-00627A</t>
  </si>
  <si>
    <t>110*110*108*1   110*110*140*5   110*110*156*1   110*110*76*1</t>
    <phoneticPr fontId="24" type="noConversion"/>
  </si>
  <si>
    <t>PTL21005162</t>
  </si>
  <si>
    <t>KSC2109-SKBA06AS</t>
  </si>
  <si>
    <t>23A-00610A</t>
  </si>
  <si>
    <t>124*100*142*6</t>
    <phoneticPr fontId="24" type="noConversion"/>
  </si>
  <si>
    <t>ALUKO</t>
  </si>
  <si>
    <t>PTHMA2109027</t>
    <phoneticPr fontId="24" type="noConversion"/>
  </si>
  <si>
    <t>ALUKO-SKBA210916-01</t>
    <phoneticPr fontId="24" type="noConversion"/>
  </si>
  <si>
    <t>22A-00234A</t>
    <phoneticPr fontId="24" type="noConversion"/>
  </si>
  <si>
    <t>140*100*100*5</t>
    <phoneticPr fontId="24" type="noConversion"/>
  </si>
  <si>
    <t>VN2416</t>
    <phoneticPr fontId="24" type="noConversion"/>
  </si>
  <si>
    <t>PTHMA2109028</t>
    <phoneticPr fontId="24" type="noConversion"/>
  </si>
  <si>
    <t>ALUKO-SKBA210916-02</t>
    <phoneticPr fontId="24" type="noConversion"/>
  </si>
  <si>
    <t>22A-00234A          22A-00235A</t>
    <phoneticPr fontId="24" type="noConversion"/>
  </si>
  <si>
    <t>140*110*110*1   150*100*100*3</t>
    <phoneticPr fontId="24" type="noConversion"/>
  </si>
  <si>
    <t>SAM-A ALUMINIUM</t>
    <phoneticPr fontId="24" type="noConversion"/>
  </si>
  <si>
    <t>PTL21005230</t>
    <phoneticPr fontId="24" type="noConversion"/>
  </si>
  <si>
    <t>210927-SKBA</t>
  </si>
  <si>
    <t>164*77*94*1</t>
    <phoneticPr fontId="24" type="noConversion"/>
  </si>
  <si>
    <t>PTL21005227</t>
    <phoneticPr fontId="24" type="noConversion"/>
  </si>
  <si>
    <t>KSC2109-SKBA08A</t>
    <phoneticPr fontId="24" type="noConversion"/>
  </si>
  <si>
    <t>110*110*88*1</t>
    <phoneticPr fontId="24" type="noConversion"/>
  </si>
  <si>
    <t>PTL21005260</t>
  </si>
  <si>
    <t>KSC2109-SKBA10AS</t>
  </si>
  <si>
    <t>124*100*142*10</t>
    <phoneticPr fontId="24" type="noConversion"/>
  </si>
  <si>
    <t>DFW</t>
    <phoneticPr fontId="24" type="noConversion"/>
  </si>
  <si>
    <t>AA9735</t>
    <phoneticPr fontId="24" type="noConversion"/>
  </si>
  <si>
    <t>PTL21005228</t>
    <phoneticPr fontId="24" type="noConversion"/>
  </si>
  <si>
    <t>KSC2109-SKBA07AS</t>
    <phoneticPr fontId="24" type="noConversion"/>
  </si>
  <si>
    <t>PTL21005297</t>
  </si>
  <si>
    <t>KS-210930-SKBA-01</t>
  </si>
  <si>
    <t>124*114*143*8   129*114*87*1</t>
    <phoneticPr fontId="24" type="noConversion"/>
  </si>
  <si>
    <t>PTHMA2109033</t>
  </si>
  <si>
    <t>ALUKO-SKBA210928-01</t>
  </si>
  <si>
    <t>149*97*100*6   140*98*100*7</t>
    <phoneticPr fontId="24" type="noConversion"/>
  </si>
  <si>
    <t>PTHMA2110001</t>
    <phoneticPr fontId="24" type="noConversion"/>
  </si>
  <si>
    <t>ALUKO-SKBA210929-01</t>
    <phoneticPr fontId="24" type="noConversion"/>
  </si>
  <si>
    <t>140*97*100*9</t>
    <phoneticPr fontId="24" type="noConversion"/>
  </si>
  <si>
    <t>PTL21005409</t>
  </si>
  <si>
    <t>BMSIP-02-212549</t>
  </si>
  <si>
    <t>4290001294-20</t>
  </si>
  <si>
    <t>111-00150A</t>
    <phoneticPr fontId="125" type="noConversion"/>
  </si>
  <si>
    <t>110*110*86*4   110*110*106*1</t>
    <phoneticPr fontId="24" type="noConversion"/>
  </si>
  <si>
    <t>PTL21005410</t>
    <phoneticPr fontId="24" type="noConversion"/>
  </si>
  <si>
    <t>BMSIP-02-212550</t>
    <phoneticPr fontId="24" type="noConversion"/>
  </si>
  <si>
    <t>4290001294-20</t>
    <phoneticPr fontId="24" type="noConversion"/>
  </si>
  <si>
    <t>110*110*86*5</t>
    <phoneticPr fontId="24" type="noConversion"/>
  </si>
  <si>
    <t>PTL21005473</t>
  </si>
  <si>
    <t>KSC2110-SKBA01AS</t>
  </si>
  <si>
    <t>23A-00610A            23A-00620A</t>
    <phoneticPr fontId="24" type="noConversion"/>
  </si>
  <si>
    <t>110*110*140*5   124*100*140*2   110*110*139*5   124*100*109*1</t>
    <phoneticPr fontId="24" type="noConversion"/>
  </si>
  <si>
    <t>KE8265</t>
  </si>
  <si>
    <t>PTL21005413</t>
  </si>
  <si>
    <t>BMSIP-02-212552</t>
  </si>
  <si>
    <t>PTL21005411</t>
  </si>
  <si>
    <t>BMSIP-02-212551</t>
  </si>
  <si>
    <t>110*110*86*10</t>
    <phoneticPr fontId="24" type="noConversion"/>
  </si>
  <si>
    <t>OZ2547</t>
  </si>
  <si>
    <t>PTHMA2110013</t>
  </si>
  <si>
    <t>ALUKO-SKBA211005-01</t>
  </si>
  <si>
    <t>22A-00234A</t>
  </si>
  <si>
    <t>140*98*101*4</t>
    <phoneticPr fontId="24" type="noConversion"/>
  </si>
  <si>
    <t>VN2416</t>
  </si>
  <si>
    <t>PTL21005412</t>
  </si>
  <si>
    <t>BMSIP-02-212553</t>
  </si>
  <si>
    <t>PTL21005474</t>
  </si>
  <si>
    <t>KSC2110-SKBA02AS</t>
  </si>
  <si>
    <t>23A-00620A            23A-00627A</t>
    <phoneticPr fontId="24" type="noConversion"/>
  </si>
  <si>
    <t>110*110*140*4</t>
    <phoneticPr fontId="24" type="noConversion"/>
  </si>
  <si>
    <t>PTL21005576</t>
    <phoneticPr fontId="24" type="noConversion"/>
  </si>
  <si>
    <t>KSC2110-SKBA04AS</t>
    <phoneticPr fontId="24" type="noConversion"/>
  </si>
  <si>
    <t>110*110*140*3   110*110*139*5   110*110*137*1   110*110*136*1   110*110*135*1   110*110*123*1</t>
    <phoneticPr fontId="24" type="noConversion"/>
  </si>
  <si>
    <t>PTHMA2110015</t>
    <phoneticPr fontId="24" type="noConversion"/>
  </si>
  <si>
    <t>ALUKO-SKBA211005-02</t>
  </si>
  <si>
    <t>141*98*101*11</t>
    <phoneticPr fontId="24" type="noConversion"/>
  </si>
  <si>
    <t>HAN</t>
    <phoneticPr fontId="24" type="noConversion"/>
  </si>
  <si>
    <t>PTL21005586</t>
    <phoneticPr fontId="24" type="noConversion"/>
  </si>
  <si>
    <t>KSC2110-SKBA05AS</t>
  </si>
  <si>
    <t>23A-00627A</t>
  </si>
  <si>
    <t>110*110*120*1   110*110*135*7</t>
    <phoneticPr fontId="24" type="noConversion"/>
  </si>
  <si>
    <t>L&amp;F</t>
    <phoneticPr fontId="24" type="noConversion"/>
  </si>
  <si>
    <t>PTL21005593</t>
    <phoneticPr fontId="24" type="noConversion"/>
  </si>
  <si>
    <t>PI20211013-04</t>
  </si>
  <si>
    <t>110*110*77*3</t>
    <phoneticPr fontId="24" type="noConversion"/>
  </si>
  <si>
    <t>DAEKWANGMUNHWA</t>
    <phoneticPr fontId="24" type="noConversion"/>
  </si>
  <si>
    <t>PTL21005702</t>
  </si>
  <si>
    <t>290-01041A</t>
  </si>
  <si>
    <t>37*36*20*1</t>
    <phoneticPr fontId="24" type="noConversion"/>
  </si>
  <si>
    <t>자재</t>
  </si>
  <si>
    <t>PTAE21100047</t>
    <phoneticPr fontId="24" type="noConversion"/>
  </si>
  <si>
    <t>BTR-21190924-1</t>
    <phoneticPr fontId="24" type="noConversion"/>
  </si>
  <si>
    <t>112-00237A</t>
  </si>
  <si>
    <t>117*116*126*2   117*116*62*1</t>
    <phoneticPr fontId="24" type="noConversion"/>
  </si>
  <si>
    <t>PVG</t>
    <phoneticPr fontId="24" type="noConversion"/>
  </si>
  <si>
    <t>OZ948</t>
    <phoneticPr fontId="24" type="noConversion"/>
  </si>
  <si>
    <t>PTHMA211027A</t>
  </si>
  <si>
    <t>22A-00234A
22A-00235A
22A-00236A
22A-00237A</t>
  </si>
  <si>
    <t>140*98*78*10   140*100*100*2</t>
    <phoneticPr fontId="24" type="noConversion"/>
  </si>
  <si>
    <t>PTL21005775</t>
  </si>
  <si>
    <t>BMSIP-02-212696</t>
  </si>
  <si>
    <t>4290001736-10</t>
  </si>
  <si>
    <t>PTL21005745</t>
  </si>
  <si>
    <t>KSC2110-SKBA06A</t>
  </si>
  <si>
    <t>222-00972A         222-00973A         222-00974A         222-00975A</t>
    <phoneticPr fontId="24" type="noConversion"/>
  </si>
  <si>
    <t>113*110*147*3   120*100*147*1   110*110*80*1</t>
    <phoneticPr fontId="24" type="noConversion"/>
  </si>
  <si>
    <t>PTL21005773</t>
  </si>
  <si>
    <t>BMSIP-02-212703</t>
  </si>
  <si>
    <t>110*110*85*10</t>
    <phoneticPr fontId="24" type="noConversion"/>
  </si>
  <si>
    <t>ORD</t>
    <phoneticPr fontId="24" type="noConversion"/>
  </si>
  <si>
    <t>KE8039</t>
  </si>
  <si>
    <t>PTL21005774</t>
  </si>
  <si>
    <t>BMSIP-02-212704</t>
  </si>
  <si>
    <t>PTL21005787</t>
  </si>
  <si>
    <t>BMSIP-02-212697</t>
  </si>
  <si>
    <t>PTL21005816</t>
  </si>
  <si>
    <t>BMSIP-02-212699</t>
  </si>
  <si>
    <t>PTL21005811</t>
  </si>
  <si>
    <t>KSC2110-SKBA07AS</t>
  </si>
  <si>
    <t>290-01040A</t>
  </si>
  <si>
    <t>66*42*25*1</t>
    <phoneticPr fontId="24" type="noConversion"/>
  </si>
  <si>
    <t>PTL21005817</t>
  </si>
  <si>
    <t>BMSIP-02-212702</t>
  </si>
  <si>
    <t>PTL21005820</t>
  </si>
  <si>
    <t>KSC2110-SKBA08A</t>
  </si>
  <si>
    <t>126*110*141*10</t>
    <phoneticPr fontId="24" type="noConversion"/>
  </si>
  <si>
    <t>MATERIALS PARK</t>
  </si>
  <si>
    <t>PTL21005860</t>
  </si>
  <si>
    <t>EXW</t>
  </si>
  <si>
    <t>MP21102202</t>
  </si>
  <si>
    <t>36*34*20*2</t>
    <phoneticPr fontId="24" type="noConversion"/>
  </si>
  <si>
    <t>SKO</t>
  </si>
  <si>
    <t>PTL21005867</t>
  </si>
  <si>
    <t>SKON20211022</t>
  </si>
  <si>
    <t>110*110*156*1   110*110*121*1</t>
    <phoneticPr fontId="24" type="noConversion"/>
  </si>
  <si>
    <t>PTL21005843</t>
  </si>
  <si>
    <t>BMSIP-02-212734</t>
  </si>
  <si>
    <t>OZ2523</t>
    <phoneticPr fontId="24" type="noConversion"/>
  </si>
  <si>
    <t>NEPES YAHAD</t>
    <phoneticPr fontId="24" type="noConversion"/>
  </si>
  <si>
    <t>PTL21005866</t>
  </si>
  <si>
    <t>NPY-20211022-02</t>
  </si>
  <si>
    <t>163-00048A</t>
  </si>
  <si>
    <t>42*26*13*6</t>
    <phoneticPr fontId="24" type="noConversion"/>
  </si>
  <si>
    <t>PTL21005808</t>
  </si>
  <si>
    <t>BMSIP-02-212733</t>
  </si>
  <si>
    <t>KE8039</t>
    <phoneticPr fontId="24" type="noConversion"/>
  </si>
  <si>
    <t>PTL21005844</t>
  </si>
  <si>
    <t>BMSIP-02-212735</t>
  </si>
  <si>
    <t>PTL21005862</t>
  </si>
  <si>
    <t>KSC2110-SKBA10A</t>
  </si>
  <si>
    <t>125*100*140*10</t>
    <phoneticPr fontId="24" type="noConversion"/>
  </si>
  <si>
    <t>PTHMA2110042</t>
  </si>
  <si>
    <t>ALUKO-SKBA211011-01</t>
  </si>
  <si>
    <t>22A-00235A</t>
  </si>
  <si>
    <t>154*100*100*3   152*100*100*4</t>
    <phoneticPr fontId="24" type="noConversion"/>
  </si>
  <si>
    <t>ESD WORK</t>
  </si>
  <si>
    <t>PTL21005928</t>
  </si>
  <si>
    <t>ESD-I211039-1</t>
  </si>
  <si>
    <t>120*110*77*24</t>
    <phoneticPr fontId="24" type="noConversion"/>
  </si>
  <si>
    <t>OZ2047</t>
    <phoneticPr fontId="24" type="noConversion"/>
  </si>
  <si>
    <t>PTL21005961</t>
  </si>
  <si>
    <t>ESD-I211040-1</t>
  </si>
  <si>
    <t>120*110*77*16</t>
    <phoneticPr fontId="24" type="noConversion"/>
  </si>
  <si>
    <t>PTL21005979</t>
  </si>
  <si>
    <t>BMSIP-02-212789</t>
  </si>
  <si>
    <t>110*110*85*20</t>
    <phoneticPr fontId="24" type="noConversion"/>
  </si>
  <si>
    <t>PTL21005931</t>
  </si>
  <si>
    <t>KSC2110-SKBA11A</t>
  </si>
  <si>
    <t>123*100*140*8</t>
    <phoneticPr fontId="24" type="noConversion"/>
  </si>
  <si>
    <t>KE261</t>
  </si>
  <si>
    <t>PTL21005930</t>
  </si>
  <si>
    <t>ESD-I211039-3</t>
  </si>
  <si>
    <t>120*110*77*12</t>
    <phoneticPr fontId="24" type="noConversion"/>
  </si>
  <si>
    <t>PTL21005977</t>
  </si>
  <si>
    <t>BMSIP-02-212790</t>
  </si>
  <si>
    <t>PTL21005980</t>
  </si>
  <si>
    <t>BMSIP-02-212793</t>
  </si>
  <si>
    <t>DAMAGE</t>
  </si>
  <si>
    <t>PTL21005981</t>
  </si>
  <si>
    <t>BMSIP-02-212792</t>
  </si>
  <si>
    <t>OZ2547</t>
    <phoneticPr fontId="24" type="noConversion"/>
  </si>
  <si>
    <t>PTL21006011</t>
  </si>
  <si>
    <t>ESD-I211046</t>
  </si>
  <si>
    <t>120*110*77*20</t>
    <phoneticPr fontId="24" type="noConversion"/>
  </si>
  <si>
    <t>PARTIAL</t>
    <phoneticPr fontId="24" type="noConversion"/>
  </si>
  <si>
    <t>PTL21005953</t>
  </si>
  <si>
    <t>ESD-I211040-3</t>
  </si>
  <si>
    <t>120*110*77*40</t>
    <phoneticPr fontId="24" type="noConversion"/>
  </si>
  <si>
    <t>PTL21005978</t>
  </si>
  <si>
    <t>BMSIP-02-212791</t>
  </si>
  <si>
    <t>ESD WORK</t>
    <phoneticPr fontId="24" type="noConversion"/>
  </si>
  <si>
    <t>PTL21005962</t>
  </si>
  <si>
    <t>ESD-I211040-2</t>
  </si>
  <si>
    <t>120*100*77*4</t>
    <phoneticPr fontId="24" type="noConversion"/>
  </si>
  <si>
    <t>MODULE 동</t>
  </si>
  <si>
    <t>PTL21005964</t>
  </si>
  <si>
    <t>KSC2110-SKBA17A</t>
  </si>
  <si>
    <t>124*100*141*8</t>
    <phoneticPr fontId="24" type="noConversion"/>
  </si>
  <si>
    <t>PTL21005965</t>
  </si>
  <si>
    <t>KSC2110-SKBA18A</t>
  </si>
  <si>
    <t>120*100*74*1</t>
    <phoneticPr fontId="24" type="noConversion"/>
  </si>
  <si>
    <t>PTL21005929</t>
  </si>
  <si>
    <t>ESD-I211039-2</t>
  </si>
  <si>
    <t>PTL21006000</t>
  </si>
  <si>
    <t>KSC2110-SKBA20A</t>
  </si>
  <si>
    <t>100*124*140*3   100*124*125*1</t>
    <phoneticPr fontId="24" type="noConversion"/>
  </si>
  <si>
    <t>PTL21006076</t>
  </si>
  <si>
    <t>KSC2110-SKBA23AS</t>
  </si>
  <si>
    <t>67*43*26*3</t>
    <phoneticPr fontId="24" type="noConversion"/>
  </si>
  <si>
    <t>PTL21006077</t>
  </si>
  <si>
    <t>KSC2110-SKBA22A</t>
  </si>
  <si>
    <t>290-01039A         290-01040A</t>
    <phoneticPr fontId="24" type="noConversion"/>
  </si>
  <si>
    <t>67*43*26*2</t>
    <phoneticPr fontId="24" type="noConversion"/>
  </si>
  <si>
    <t>PTL21006115</t>
  </si>
  <si>
    <t>ESD-I211055</t>
  </si>
  <si>
    <t>11/2/21-40   11/4/21/20</t>
    <phoneticPr fontId="24" type="noConversion"/>
  </si>
  <si>
    <t>110*120*77*60</t>
    <phoneticPr fontId="24" type="noConversion"/>
  </si>
  <si>
    <t>PARTIAL 40pc / 20pc</t>
  </si>
  <si>
    <t>PTL21006116</t>
  </si>
  <si>
    <t>ESD-I211054</t>
  </si>
  <si>
    <t>PTL21006163</t>
  </si>
  <si>
    <t>PI20211029-12</t>
  </si>
  <si>
    <t>110*110*66*10</t>
    <phoneticPr fontId="24" type="noConversion"/>
  </si>
  <si>
    <t>PTHMA2110058</t>
    <phoneticPr fontId="24" type="noConversion"/>
  </si>
  <si>
    <t>ALUKO-SKBA211029-01</t>
  </si>
  <si>
    <t>22A-00234A   22A-00236A   22A-00237A</t>
    <phoneticPr fontId="24" type="noConversion"/>
  </si>
  <si>
    <t>155*99*81*1
143*100*100*2
153*100*78*3
142*98*78*1
144*100*78*4</t>
    <phoneticPr fontId="24" type="noConversion"/>
  </si>
  <si>
    <t>PTHMA2110049</t>
  </si>
  <si>
    <t>ALUKO-SKBA211027-01</t>
    <phoneticPr fontId="24" type="noConversion"/>
  </si>
  <si>
    <t>140*98*100*11</t>
    <phoneticPr fontId="24" type="noConversion"/>
  </si>
  <si>
    <t>PTL21006213</t>
  </si>
  <si>
    <t>211102-SKBA-AIR</t>
  </si>
  <si>
    <t>78*165*94*1</t>
    <phoneticPr fontId="24" type="noConversion"/>
  </si>
  <si>
    <t>KYUNGSHIN CABLE</t>
  </si>
  <si>
    <t>PTL21006195</t>
  </si>
  <si>
    <t>KSC2111-SKBA01AS</t>
  </si>
  <si>
    <t>110*110*59*1</t>
    <phoneticPr fontId="24" type="noConversion"/>
  </si>
  <si>
    <t>PTL21006194</t>
  </si>
  <si>
    <t>BMSIP-02-212857</t>
  </si>
  <si>
    <t>110*110*85*4</t>
    <phoneticPr fontId="24" type="noConversion"/>
  </si>
  <si>
    <t>PTL21006243</t>
  </si>
  <si>
    <t>BMSIP-02-212861</t>
  </si>
  <si>
    <t>PTL21006201</t>
  </si>
  <si>
    <t>BMSIP-02-212852</t>
  </si>
  <si>
    <t>11/5/21-18   11/6/21-2</t>
    <phoneticPr fontId="24" type="noConversion"/>
  </si>
  <si>
    <t>PTL21006206</t>
  </si>
  <si>
    <t>ESD-I211060-1</t>
  </si>
  <si>
    <t>11/6/21-10
11/8/21-6</t>
    <phoneticPr fontId="24" type="noConversion"/>
  </si>
  <si>
    <t>SPLIT 10pc / 6pc</t>
  </si>
  <si>
    <t>PTL21006202</t>
  </si>
  <si>
    <t>PTL21006169</t>
  </si>
  <si>
    <t>ESD-I211057-1</t>
  </si>
  <si>
    <t>110*120*77*30</t>
    <phoneticPr fontId="24" type="noConversion"/>
  </si>
  <si>
    <t>PTL21006170</t>
  </si>
  <si>
    <t>ESD-I211057-2</t>
  </si>
  <si>
    <t>PTL21006233</t>
  </si>
  <si>
    <t>ESD-I211060-4</t>
  </si>
  <si>
    <t>110*120*77*14</t>
    <phoneticPr fontId="24" type="noConversion"/>
  </si>
  <si>
    <t>PTL21006244</t>
  </si>
  <si>
    <t>BMSIP-02-212862</t>
  </si>
  <si>
    <t>PTL21006247</t>
  </si>
  <si>
    <t>BMSIP-02-212866</t>
  </si>
  <si>
    <t>11/9/21-2
11/10/21-18</t>
    <phoneticPr fontId="24" type="noConversion"/>
  </si>
  <si>
    <t>PTL21006246</t>
  </si>
  <si>
    <t>BMSIP-02-212864</t>
  </si>
  <si>
    <t>PTL21006231</t>
  </si>
  <si>
    <t>ESD-I211060-2</t>
  </si>
  <si>
    <t>110*120*77*16</t>
    <phoneticPr fontId="24" type="noConversion"/>
  </si>
  <si>
    <t>PTL21006264</t>
  </si>
  <si>
    <t>ESD-I211072</t>
  </si>
  <si>
    <t>PTL21006232</t>
  </si>
  <si>
    <t>ESD-I211060-3</t>
  </si>
  <si>
    <t>KE253</t>
    <phoneticPr fontId="24" type="noConversion"/>
  </si>
  <si>
    <t>PTL21006245</t>
  </si>
  <si>
    <t>BMSIP-02-212863</t>
  </si>
  <si>
    <t>SK NEXILIS</t>
    <phoneticPr fontId="24" type="noConversion"/>
  </si>
  <si>
    <t>PTL21006320</t>
  </si>
  <si>
    <t>SKNX_211104_SKBA-Air</t>
  </si>
  <si>
    <t>172*52*62*1   172*104*62*1</t>
    <phoneticPr fontId="24" type="noConversion"/>
  </si>
  <si>
    <t>WWS-00742301</t>
  </si>
  <si>
    <t>SPW/2021/84</t>
    <phoneticPr fontId="24" type="noConversion"/>
  </si>
  <si>
    <t>115*115*127*2
115*115*100*1</t>
  </si>
  <si>
    <t>DG / CLASS 3 / UN1993 / GROUP III</t>
  </si>
  <si>
    <t>PTL21006462</t>
  </si>
  <si>
    <t>DY20211009</t>
  </si>
  <si>
    <t>211-00847A
211-00854A</t>
  </si>
  <si>
    <t>110*130*125*1
110*130 *69*1</t>
    <phoneticPr fontId="24" type="noConversion"/>
  </si>
  <si>
    <t>PTHMA2111002</t>
  </si>
  <si>
    <t>ALUKO-SKBA211102-01</t>
  </si>
  <si>
    <t>154*100*80*1
154*100*79*6
143*100*79*11</t>
    <phoneticPr fontId="24" type="noConversion"/>
  </si>
  <si>
    <t>PTL21006527</t>
  </si>
  <si>
    <t>IJHA-20211111</t>
  </si>
  <si>
    <t>290-00854A</t>
  </si>
  <si>
    <t>59*33*26*4</t>
    <phoneticPr fontId="24" type="noConversion"/>
  </si>
  <si>
    <t>PTL21006599</t>
  </si>
  <si>
    <t>NPY-20211112-01</t>
  </si>
  <si>
    <t>PTL21006526</t>
  </si>
  <si>
    <t>KSC2111-SKBA05AS</t>
  </si>
  <si>
    <t>23A-00620A</t>
  </si>
  <si>
    <t>PTL21006558</t>
  </si>
  <si>
    <t>PI20211112-08</t>
  </si>
  <si>
    <t>110*110*66*6</t>
    <phoneticPr fontId="24" type="noConversion"/>
  </si>
  <si>
    <t>2 PLT DAMAGE</t>
  </si>
  <si>
    <t>WWS-00742573</t>
  </si>
  <si>
    <t>SPW/2021/86</t>
  </si>
  <si>
    <t>115*115*140*1</t>
  </si>
  <si>
    <t>PTHMA2111010</t>
  </si>
  <si>
    <t>ALUKO-SKBA211110-01</t>
  </si>
  <si>
    <t>22A-00234A
22A-00235A</t>
  </si>
  <si>
    <t>11/17/21-5
11/22/21-3</t>
  </si>
  <si>
    <t>154*101*100 * 4
144*100*101 * 4</t>
  </si>
  <si>
    <t>11/16/21
11/19/21</t>
  </si>
  <si>
    <t>SPLIT 5pc / 3pc</t>
  </si>
  <si>
    <t>PTHMA2111018</t>
  </si>
  <si>
    <t>ALUKO-SKBA211111-01</t>
  </si>
  <si>
    <t>22A-00234A
22A-00236A</t>
  </si>
  <si>
    <t>143*100*79 * 6
143*100*101 * 2</t>
  </si>
  <si>
    <t>SUNPACK</t>
  </si>
  <si>
    <t>PTL21006709</t>
  </si>
  <si>
    <t>SUNPACK20211115</t>
  </si>
  <si>
    <t>61*110*95 * 1</t>
  </si>
  <si>
    <t>PTL21006729</t>
  </si>
  <si>
    <t>SKNX_211115_SKBA-Air</t>
  </si>
  <si>
    <t>104*172*63 * 1
52*172*63 * 1</t>
  </si>
  <si>
    <t>PTL21006734</t>
  </si>
  <si>
    <t>211116-SKBA-AIR</t>
  </si>
  <si>
    <t>121-00128A</t>
  </si>
  <si>
    <t>77*194*94 * 1</t>
  </si>
  <si>
    <t>PTL21006735</t>
  </si>
  <si>
    <t>KSC2111-SKBA10A</t>
  </si>
  <si>
    <t>110*120*104*20</t>
  </si>
  <si>
    <t>DAEHYUNST CO., LTD.</t>
  </si>
  <si>
    <t>PTL21006759</t>
  </si>
  <si>
    <t>FCA</t>
  </si>
  <si>
    <t>DHBT211116A2-SKBA</t>
  </si>
  <si>
    <t>164-00058A</t>
  </si>
  <si>
    <t>36*36*39 * 2</t>
  </si>
  <si>
    <t>PTL21006796</t>
  </si>
  <si>
    <t>KSC2111-SKBA12A</t>
  </si>
  <si>
    <t>110*110*104 * 10</t>
  </si>
  <si>
    <t>PTL21006755</t>
  </si>
  <si>
    <t>BMSIP-02-213032</t>
  </si>
  <si>
    <t>4290002009-10</t>
    <phoneticPr fontId="24" type="noConversion"/>
  </si>
  <si>
    <t>111-00094B</t>
    <phoneticPr fontId="24" type="noConversion"/>
  </si>
  <si>
    <t>110*110*85 * 2
110*110*45 * 1</t>
  </si>
  <si>
    <t>PTL21006784</t>
  </si>
  <si>
    <t>KSC2111-SKBA11A</t>
  </si>
  <si>
    <t>23A-00627A</t>
    <phoneticPr fontId="24" type="noConversion"/>
  </si>
  <si>
    <t>110*110*104 * 6</t>
  </si>
  <si>
    <t>PTL21006812</t>
  </si>
  <si>
    <t>KSC2111-SKBA13A</t>
  </si>
  <si>
    <t>222-00972A
222-00973A
222-00974A
222-00975A</t>
  </si>
  <si>
    <t>110*110*114 * 1
110*113*162 * 1
110*110*111 * 1
110*113*147 * 1</t>
  </si>
  <si>
    <t>KE0253</t>
  </si>
  <si>
    <t>PTL21006892</t>
  </si>
  <si>
    <t>BMSIP-02-213073</t>
  </si>
  <si>
    <t>4290001963-10</t>
  </si>
  <si>
    <t>110*110*85*3</t>
    <phoneticPr fontId="24" type="noConversion"/>
  </si>
  <si>
    <t>PTL21006874</t>
  </si>
  <si>
    <t>KSC2111-SKBA15A</t>
  </si>
  <si>
    <t>120*100*104*6</t>
    <phoneticPr fontId="24" type="noConversion"/>
  </si>
  <si>
    <t>PTL21006876</t>
  </si>
  <si>
    <t>KSC2111-SKBA16A</t>
  </si>
  <si>
    <t>PTL21006893</t>
  </si>
  <si>
    <t>BMSIP-02-213072</t>
  </si>
  <si>
    <t>PTL21006957</t>
  </si>
  <si>
    <t>BMSIP-02-213115</t>
  </si>
  <si>
    <t>110*110*85*2</t>
  </si>
  <si>
    <t>PTL21006975</t>
  </si>
  <si>
    <t>KSC2111-SKBA17A</t>
  </si>
  <si>
    <t>PTL21006984</t>
  </si>
  <si>
    <t>KSC2111-SKBA18A</t>
  </si>
  <si>
    <t>120*100*104*16</t>
    <phoneticPr fontId="24" type="noConversion"/>
  </si>
  <si>
    <t>PTL21007001</t>
  </si>
  <si>
    <t>BMSIP-02-213131</t>
  </si>
  <si>
    <t>110*110*85 *3</t>
  </si>
  <si>
    <t>PTL21007002</t>
  </si>
  <si>
    <t>KSC2111-SKBA19A</t>
  </si>
  <si>
    <t>4290001852</t>
  </si>
  <si>
    <t>100*120*104 *6</t>
  </si>
  <si>
    <t>PTL21007032</t>
  </si>
  <si>
    <t>KSC2111-SKBA22A</t>
  </si>
  <si>
    <t>100*120*104 *4</t>
    <phoneticPr fontId="24" type="noConversion"/>
  </si>
  <si>
    <t>PTL21007101</t>
  </si>
  <si>
    <t>SKBA-20211126</t>
  </si>
  <si>
    <t>4290002010-10</t>
    <phoneticPr fontId="24" type="noConversion"/>
  </si>
  <si>
    <t>115*115*118*3   115*115*153*1</t>
    <phoneticPr fontId="24" type="noConversion"/>
  </si>
  <si>
    <t>KE253</t>
  </si>
  <si>
    <t>RAW MTRL</t>
    <phoneticPr fontId="24" type="noConversion"/>
  </si>
  <si>
    <t>PTL21007202</t>
  </si>
  <si>
    <t>NPY-20211130-2</t>
  </si>
  <si>
    <t>42*26*13*7</t>
    <phoneticPr fontId="24" type="noConversion"/>
  </si>
  <si>
    <t>TAPEX</t>
    <phoneticPr fontId="24" type="noConversion"/>
  </si>
  <si>
    <t>PTL21007247</t>
  </si>
  <si>
    <t>E21-TA-1002</t>
  </si>
  <si>
    <t>164-00025A</t>
  </si>
  <si>
    <t>110*110*77*1</t>
    <phoneticPr fontId="24" type="noConversion"/>
  </si>
  <si>
    <t>PTL21007303</t>
  </si>
  <si>
    <t>NPY-20211203-03</t>
  </si>
  <si>
    <t>110*110*91*2   110*110*65*1</t>
    <phoneticPr fontId="24" type="noConversion"/>
  </si>
  <si>
    <t>MODULE WH</t>
    <phoneticPr fontId="24" type="noConversion"/>
  </si>
  <si>
    <t>PTL21007399</t>
  </si>
  <si>
    <t>KSC2112-SKBA05A</t>
  </si>
  <si>
    <t>120*100*148*6</t>
    <phoneticPr fontId="24" type="noConversion"/>
  </si>
  <si>
    <t>PTL21007408</t>
  </si>
  <si>
    <t>211207-SKBA-AIR</t>
  </si>
  <si>
    <t>164*77*94*2</t>
    <phoneticPr fontId="24" type="noConversion"/>
  </si>
  <si>
    <t>PTL21007417</t>
  </si>
  <si>
    <t>BMSIP-02-2131290</t>
  </si>
  <si>
    <t>4290002195-10</t>
  </si>
  <si>
    <t>INABATA</t>
  </si>
  <si>
    <t>KJP246443</t>
  </si>
  <si>
    <t>X370410A-22QL</t>
    <phoneticPr fontId="24" type="noConversion"/>
  </si>
  <si>
    <t>133-00033A</t>
  </si>
  <si>
    <t>120*101*125*1   120*101*119*1</t>
    <phoneticPr fontId="24" type="noConversion"/>
  </si>
  <si>
    <t>PTL21007422</t>
  </si>
  <si>
    <t>KSC2112-SKBA07A</t>
  </si>
  <si>
    <t>ENCHEM POLAND</t>
    <phoneticPr fontId="24" type="noConversion"/>
  </si>
  <si>
    <t>WWS00743230</t>
    <phoneticPr fontId="125" type="noConversion"/>
  </si>
  <si>
    <t>FOB</t>
    <phoneticPr fontId="125" type="noConversion"/>
  </si>
  <si>
    <t>SPW/2021/96</t>
    <phoneticPr fontId="125" type="noConversion"/>
  </si>
  <si>
    <t>115*115*130*6</t>
    <phoneticPr fontId="24" type="noConversion"/>
  </si>
  <si>
    <t>LGG</t>
    <phoneticPr fontId="24" type="noConversion"/>
  </si>
  <si>
    <t>5C961</t>
    <phoneticPr fontId="24" type="noConversion"/>
  </si>
  <si>
    <t>DG / CLASS 3 / UN1993 / PG III</t>
    <phoneticPr fontId="24" type="noConversion"/>
  </si>
  <si>
    <t>PTL21007429</t>
  </si>
  <si>
    <t>BMSIP-02-2131291</t>
  </si>
  <si>
    <t>PTL21007452</t>
  </si>
  <si>
    <t>KSC2112-SKBA09A</t>
  </si>
  <si>
    <t>120*100*104*4</t>
    <phoneticPr fontId="24" type="noConversion"/>
  </si>
  <si>
    <t>PTL21007484</t>
  </si>
  <si>
    <t>PI20211210-12</t>
  </si>
  <si>
    <t>KE9045</t>
    <phoneticPr fontId="24" type="noConversion"/>
  </si>
  <si>
    <t>PTL21007485</t>
  </si>
  <si>
    <t>PI20211210-13</t>
  </si>
  <si>
    <t>110*110*66*8</t>
    <phoneticPr fontId="24" type="noConversion"/>
  </si>
  <si>
    <t>PTL21007491</t>
  </si>
  <si>
    <t>KSC2112-SKBA10A</t>
  </si>
  <si>
    <t>120*110*104*2</t>
    <phoneticPr fontId="24" type="noConversion"/>
  </si>
  <si>
    <t>PTL21007499</t>
  </si>
  <si>
    <t>DDP</t>
    <phoneticPr fontId="125" type="noConversion"/>
  </si>
  <si>
    <t>KSC2112-SKBA11A</t>
    <phoneticPr fontId="125" type="noConversion"/>
  </si>
  <si>
    <t>23A-00610A</t>
    <phoneticPr fontId="125" type="noConversion"/>
  </si>
  <si>
    <t>PTHMA211208A</t>
  </si>
  <si>
    <t>ALUKO-SKBA211202-01</t>
  </si>
  <si>
    <t>141*98*100*4</t>
    <phoneticPr fontId="24" type="noConversion"/>
  </si>
  <si>
    <t>PTHMA2112016</t>
  </si>
  <si>
    <t>ALUKO-SKBA211202-02</t>
  </si>
  <si>
    <t>142*98*100*4</t>
    <phoneticPr fontId="24" type="noConversion"/>
  </si>
  <si>
    <t>PTL21007551</t>
  </si>
  <si>
    <t>ESD-I211147-3</t>
  </si>
  <si>
    <t>120*110*75*6</t>
    <phoneticPr fontId="24" type="noConversion"/>
  </si>
  <si>
    <t>PTL21007556</t>
  </si>
  <si>
    <t>KSC2112-SKBA14A</t>
  </si>
  <si>
    <t>DAEYEON CHEMICAL</t>
    <phoneticPr fontId="24" type="noConversion"/>
  </si>
  <si>
    <t>PTL21007539</t>
  </si>
  <si>
    <t>DYC20211213-01</t>
  </si>
  <si>
    <t>193-00001A   193-00002A</t>
  </si>
  <si>
    <t>110*110*133*1</t>
    <phoneticPr fontId="24" type="noConversion"/>
  </si>
  <si>
    <t>DG / CLASS 3 / UN1648 / PG II</t>
    <phoneticPr fontId="24" type="noConversion"/>
  </si>
  <si>
    <t>PTL21007560</t>
  </si>
  <si>
    <t>ESD-I211147-4</t>
  </si>
  <si>
    <t>120*110*73*6</t>
    <phoneticPr fontId="24" type="noConversion"/>
  </si>
  <si>
    <t>PTL21007592</t>
  </si>
  <si>
    <t>KSC2112-SKBA16A</t>
  </si>
  <si>
    <t>PTL21007598</t>
  </si>
  <si>
    <t>IJHA-20211214</t>
  </si>
  <si>
    <t>60*33*26*5</t>
    <phoneticPr fontId="24" type="noConversion"/>
  </si>
  <si>
    <t>PTL21007590</t>
  </si>
  <si>
    <t>ESD-I211148-1</t>
  </si>
  <si>
    <t>PTL21007607</t>
  </si>
  <si>
    <t>ESD-I211148-3</t>
  </si>
  <si>
    <t>120*110*75*2</t>
    <phoneticPr fontId="24" type="noConversion"/>
  </si>
  <si>
    <t>PTL21007561</t>
    <phoneticPr fontId="24" type="noConversion"/>
  </si>
  <si>
    <t>ESD-I211147-1</t>
    <phoneticPr fontId="24" type="noConversion"/>
  </si>
  <si>
    <t>120*110*75*24</t>
    <phoneticPr fontId="24" type="noConversion"/>
  </si>
  <si>
    <t>PTL21007562</t>
  </si>
  <si>
    <t>ESD-I211147-2</t>
  </si>
  <si>
    <t>ELECTRODE</t>
    <phoneticPr fontId="24" type="noConversion"/>
  </si>
  <si>
    <t>SKO</t>
    <phoneticPr fontId="24" type="noConversion"/>
  </si>
  <si>
    <t>PTL21007593</t>
  </si>
  <si>
    <t>SKON20211216</t>
  </si>
  <si>
    <t>110*110*84*1   110*110*103*1</t>
    <phoneticPr fontId="24" type="noConversion"/>
  </si>
  <si>
    <t>PTL21007606</t>
  </si>
  <si>
    <t>ESD-I211148-2</t>
  </si>
  <si>
    <t>PTL21007632</t>
  </si>
  <si>
    <t>SKNX_211215_SKBA-Air</t>
  </si>
  <si>
    <t>173*104*63*2</t>
    <phoneticPr fontId="24" type="noConversion"/>
  </si>
  <si>
    <t>PTL21007658</t>
  </si>
  <si>
    <t>SKBA-20211217</t>
  </si>
  <si>
    <t>4290002173-10</t>
  </si>
  <si>
    <t>114*114*119*3   114*114*154*1</t>
    <phoneticPr fontId="24" type="noConversion"/>
  </si>
  <si>
    <t>SEOJIN AUTO</t>
  </si>
  <si>
    <t>ITGV21120010</t>
  </si>
  <si>
    <t>SJAU-SK-20211218</t>
  </si>
  <si>
    <t>221-00525A</t>
  </si>
  <si>
    <t>116*83*103*3</t>
    <phoneticPr fontId="24" type="noConversion"/>
  </si>
  <si>
    <t>CI6888</t>
    <phoneticPr fontId="24" type="noConversion"/>
  </si>
  <si>
    <t>PTHMA2111025</t>
  </si>
  <si>
    <t>ALUKO-SKBA211217-01</t>
  </si>
  <si>
    <t>22A-00234A   22A-00235A</t>
  </si>
  <si>
    <t>142*98*101*4   155*99*101*4</t>
    <phoneticPr fontId="24" type="noConversion"/>
  </si>
  <si>
    <t>PGL WH / 1/4 SKBA</t>
    <phoneticPr fontId="24" type="noConversion"/>
  </si>
  <si>
    <t>PTL21007700</t>
  </si>
  <si>
    <t>ESD-I211163-4</t>
  </si>
  <si>
    <t>PGL WH / 1/3 SKBA</t>
    <phoneticPr fontId="24" type="noConversion"/>
  </si>
  <si>
    <t>PTL21007696</t>
  </si>
  <si>
    <t>ESD-I211163-1</t>
  </si>
  <si>
    <t>120*110*75*12</t>
    <phoneticPr fontId="24" type="noConversion"/>
  </si>
  <si>
    <t>KE213</t>
  </si>
  <si>
    <t>PTL21007729</t>
  </si>
  <si>
    <t>ESD-I211163-3</t>
  </si>
  <si>
    <t>KE9013</t>
  </si>
  <si>
    <t>PTL21007699</t>
  </si>
  <si>
    <t>ESD-I211163-2</t>
  </si>
  <si>
    <t>KE9045</t>
  </si>
  <si>
    <t>PTL21007730</t>
  </si>
  <si>
    <t>ESD-I211163-5</t>
  </si>
  <si>
    <t>PTL21007731</t>
  </si>
  <si>
    <t>ESD-I211163-6</t>
  </si>
  <si>
    <t>PTL21007735</t>
  </si>
  <si>
    <t>BMSIP-02-213427</t>
  </si>
  <si>
    <t>PTHMA2112026</t>
  </si>
  <si>
    <t>ALUKO-SKBA211221-01</t>
  </si>
  <si>
    <t>152*100*100*1   152*99*100*11</t>
    <phoneticPr fontId="24" type="noConversion"/>
  </si>
  <si>
    <t>PTL21007751</t>
  </si>
  <si>
    <t>ESD-I211171-2</t>
  </si>
  <si>
    <t>KE8015</t>
    <phoneticPr fontId="24" type="noConversion"/>
  </si>
  <si>
    <t>PTL21007760</t>
  </si>
  <si>
    <t>ESD-I211171-3</t>
  </si>
  <si>
    <t>OZ2067</t>
    <phoneticPr fontId="24" type="noConversion"/>
  </si>
  <si>
    <t>PTL21007756</t>
  </si>
  <si>
    <t>PI20211224-02</t>
  </si>
  <si>
    <t>110*110*65*10</t>
    <phoneticPr fontId="24" type="noConversion"/>
  </si>
  <si>
    <t>PTL21007744</t>
  </si>
  <si>
    <t>DYC20211223-01</t>
  </si>
  <si>
    <t>193-00001A</t>
    <phoneticPr fontId="24" type="noConversion"/>
  </si>
  <si>
    <t>110*92*136*1</t>
    <phoneticPr fontId="24" type="noConversion"/>
  </si>
  <si>
    <t>PGL WH / DG / CLASS 3 / UN1648 / PG II / 1/4 SKBA</t>
    <phoneticPr fontId="24" type="noConversion"/>
  </si>
  <si>
    <t>PTL21007767</t>
  </si>
  <si>
    <t>120*100*104*32</t>
    <phoneticPr fontId="24" type="noConversion"/>
  </si>
  <si>
    <t>PTL21007772</t>
  </si>
  <si>
    <t>PI20211224-01</t>
  </si>
  <si>
    <t>110*110*65*14</t>
    <phoneticPr fontId="24" type="noConversion"/>
  </si>
  <si>
    <t>PTL21007732</t>
  </si>
  <si>
    <t>ESD-I211163-7</t>
  </si>
  <si>
    <t>PTL21007745</t>
  </si>
  <si>
    <t>211222-SKBA-AIR</t>
  </si>
  <si>
    <t>PTL21007761</t>
  </si>
  <si>
    <t>ESD-I211171-1</t>
  </si>
  <si>
    <t>PTL21007777</t>
  </si>
  <si>
    <t>SKNX_211224_SKBA-Air</t>
  </si>
  <si>
    <t>172*104*63*1</t>
    <phoneticPr fontId="24" type="noConversion"/>
  </si>
  <si>
    <t>PTL21007812</t>
  </si>
  <si>
    <t>ESD-I211175-1</t>
  </si>
  <si>
    <t>PTL21007815</t>
  </si>
  <si>
    <t>ESD-I211175-4</t>
  </si>
  <si>
    <t>PTL21007813</t>
  </si>
  <si>
    <t>ESD-I211175-2</t>
  </si>
  <si>
    <t>PTL21007817</t>
  </si>
  <si>
    <t>ESD-I211178</t>
  </si>
  <si>
    <t>PTL21007814</t>
  </si>
  <si>
    <t>ESD-I211175-3</t>
  </si>
  <si>
    <t>PTL21007816</t>
  </si>
  <si>
    <t>ESD-I211175-5</t>
  </si>
  <si>
    <t>PTL21007837</t>
  </si>
  <si>
    <t>NPY-20211229-02</t>
  </si>
  <si>
    <t>110*110*53*1</t>
    <phoneticPr fontId="24" type="noConversion"/>
  </si>
  <si>
    <t>PTL21007826</t>
  </si>
  <si>
    <t>ESD-I211180-1</t>
  </si>
  <si>
    <t>PTL21007827</t>
  </si>
  <si>
    <t>ESD-I211180-2</t>
  </si>
  <si>
    <t>PTL21007846</t>
  </si>
  <si>
    <t>ESD-I211180-4</t>
  </si>
  <si>
    <t>PTL21007828</t>
  </si>
  <si>
    <t>ESD-I211180-3</t>
  </si>
  <si>
    <t>PTL21007831</t>
    <phoneticPr fontId="125" type="noConversion"/>
  </si>
  <si>
    <t>ESD-I211180-5</t>
    <phoneticPr fontId="125" type="noConversion"/>
  </si>
  <si>
    <t>PTL21007852</t>
  </si>
  <si>
    <t>BMSIP-02-223479</t>
  </si>
  <si>
    <t>110*110*85*6   110*110*40*1</t>
    <phoneticPr fontId="24" type="noConversion"/>
  </si>
  <si>
    <t>PTL21007847</t>
  </si>
  <si>
    <t>211230-SKBA-AIR</t>
  </si>
  <si>
    <t>KE8285</t>
    <phoneticPr fontId="24" type="noConversion"/>
  </si>
  <si>
    <t>PTL21007855</t>
  </si>
  <si>
    <t>SKNX_211230_SKBA-Air</t>
  </si>
  <si>
    <t>172*52*63*1   172*104*63*2</t>
    <phoneticPr fontId="24" type="noConversion"/>
  </si>
  <si>
    <t>PTHMA2112030</t>
  </si>
  <si>
    <t>ALUKO-SKBA211227-01</t>
  </si>
  <si>
    <t>143*99*101*12</t>
    <phoneticPr fontId="24" type="noConversion"/>
  </si>
  <si>
    <t>PTL21007821</t>
  </si>
  <si>
    <t>ESD-I220001-1</t>
  </si>
  <si>
    <t>120*110*75*36</t>
    <phoneticPr fontId="24" type="noConversion"/>
  </si>
  <si>
    <t>PTL21007861</t>
  </si>
  <si>
    <t>ESD-I220001-2</t>
  </si>
  <si>
    <t>PTL22000003</t>
  </si>
  <si>
    <t>NPY-20220103-02</t>
  </si>
  <si>
    <t>110*110*78*1</t>
    <phoneticPr fontId="24" type="noConversion"/>
  </si>
  <si>
    <t>PTL22000004</t>
  </si>
  <si>
    <t>SKBA-20220103</t>
  </si>
  <si>
    <t>4290002380-10</t>
  </si>
  <si>
    <t>115*115*118*1   115*115*83*1</t>
    <phoneticPr fontId="24" type="noConversion"/>
  </si>
  <si>
    <t>PTL22000019</t>
  </si>
  <si>
    <t>ESD-I220007-2</t>
  </si>
  <si>
    <t>PTL22000002</t>
    <phoneticPr fontId="125" type="noConversion"/>
  </si>
  <si>
    <t>ESD-I220007-1</t>
    <phoneticPr fontId="125" type="noConversion"/>
  </si>
  <si>
    <t>120*110*75*48</t>
    <phoneticPr fontId="24" type="noConversion"/>
  </si>
  <si>
    <t>KE9013</t>
    <phoneticPr fontId="24" type="noConversion"/>
  </si>
  <si>
    <t>PTHMA2201001</t>
  </si>
  <si>
    <t>ALUKO-SKBA211229-01</t>
  </si>
  <si>
    <t>142*99*101*4   152*99*101*4</t>
    <phoneticPr fontId="24" type="noConversion"/>
  </si>
  <si>
    <t>PTHMA2201002</t>
  </si>
  <si>
    <t>ALUKO-SKBA211229-02</t>
  </si>
  <si>
    <t>142*99*101*10</t>
    <phoneticPr fontId="24" type="noConversion"/>
  </si>
  <si>
    <t>BR386</t>
    <phoneticPr fontId="24" type="noConversion"/>
  </si>
  <si>
    <t>PTHMA2201003</t>
  </si>
  <si>
    <t>ALUKO-SKBA211229-03</t>
  </si>
  <si>
    <t>PTHMA2201004</t>
  </si>
  <si>
    <t>ALUKO-SKBA211229-04</t>
  </si>
  <si>
    <t>QR8951</t>
    <phoneticPr fontId="24" type="noConversion"/>
  </si>
  <si>
    <t>PTHMA2201005</t>
  </si>
  <si>
    <t>ALUKO-SKBA211229-05</t>
  </si>
  <si>
    <t>1/7/22-7   1/8/22-8</t>
    <phoneticPr fontId="24" type="noConversion"/>
  </si>
  <si>
    <t>PTHMA2201006</t>
  </si>
  <si>
    <t>ALUKO-SKBA211230-01</t>
  </si>
  <si>
    <t>22A-00236A   22A-00237A</t>
  </si>
  <si>
    <t>142*99*78*8   152*99*79*8</t>
    <phoneticPr fontId="24" type="noConversion"/>
  </si>
  <si>
    <t>PTHMA2201007</t>
    <phoneticPr fontId="125" type="noConversion"/>
  </si>
  <si>
    <t>ALUKO-SKBA211230-03</t>
    <phoneticPr fontId="125" type="noConversion"/>
  </si>
  <si>
    <t>22A-00236A</t>
  </si>
  <si>
    <t>1/6/22-2   1/7/22-7</t>
  </si>
  <si>
    <t>142*99*78*9</t>
    <phoneticPr fontId="24" type="noConversion"/>
  </si>
  <si>
    <t>QR8987</t>
    <phoneticPr fontId="24" type="noConversion"/>
  </si>
  <si>
    <t>PTHMA2201008</t>
  </si>
  <si>
    <t>ALUKO-SKBA211230-02</t>
  </si>
  <si>
    <t>152*99*78*4   142*99*78*5</t>
    <phoneticPr fontId="24" type="noConversion"/>
  </si>
  <si>
    <t>PTL22000050</t>
  </si>
  <si>
    <t>ESD-I220012-1</t>
  </si>
  <si>
    <t>PTL22000049</t>
  </si>
  <si>
    <t>ESD-I220012-2</t>
  </si>
  <si>
    <t>PTL22000102</t>
  </si>
  <si>
    <t>BMSIP-02-225005</t>
  </si>
  <si>
    <t>111-00094B</t>
    <phoneticPr fontId="125" type="noConversion"/>
  </si>
  <si>
    <t>110*110*85*2   110*110*90*1</t>
    <phoneticPr fontId="24" type="noConversion"/>
  </si>
  <si>
    <t>PTL22000135</t>
    <phoneticPr fontId="125" type="noConversion"/>
  </si>
  <si>
    <t>FCA</t>
    <phoneticPr fontId="125" type="noConversion"/>
  </si>
  <si>
    <t>PI20220108-01</t>
    <phoneticPr fontId="125" type="noConversion"/>
  </si>
  <si>
    <t>PTL22000172</t>
  </si>
  <si>
    <t>ESD-I220013-1</t>
  </si>
  <si>
    <t>ITGV22010005</t>
  </si>
  <si>
    <t>SJAU-SK-20220110   SJAU-SK-20220110-01</t>
  </si>
  <si>
    <t>4290001978   4290001979</t>
  </si>
  <si>
    <t>117*80*101*6   117*80*144*1</t>
    <phoneticPr fontId="24" type="noConversion"/>
  </si>
  <si>
    <t>KE362</t>
    <phoneticPr fontId="24" type="noConversion"/>
  </si>
  <si>
    <t>SKBM</t>
    <phoneticPr fontId="24" type="noConversion"/>
  </si>
  <si>
    <t>WWS00743930</t>
  </si>
  <si>
    <t>FRA</t>
    <phoneticPr fontId="24" type="noConversion"/>
  </si>
  <si>
    <t>DL015</t>
    <phoneticPr fontId="24" type="noConversion"/>
  </si>
  <si>
    <t>PTL22000175</t>
  </si>
  <si>
    <t>ESD-I220013-2</t>
  </si>
  <si>
    <t>PTL22000183</t>
  </si>
  <si>
    <t>SKBA-20220110-1</t>
  </si>
  <si>
    <t>4290002381-10</t>
  </si>
  <si>
    <t>115*115*119*10   115*115*83*1</t>
    <phoneticPr fontId="24" type="noConversion"/>
  </si>
  <si>
    <t>ASSEMBLY</t>
    <phoneticPr fontId="24" type="noConversion"/>
  </si>
  <si>
    <t>TESLA PUMPS</t>
    <phoneticPr fontId="24" type="noConversion"/>
  </si>
  <si>
    <t>PTL22000196</t>
  </si>
  <si>
    <t>TPI-22001</t>
  </si>
  <si>
    <t>63*42*25*1</t>
    <phoneticPr fontId="24" type="noConversion"/>
  </si>
  <si>
    <t>PTL22000197</t>
  </si>
  <si>
    <t>TPI-22002</t>
  </si>
  <si>
    <t>PTL22000185</t>
  </si>
  <si>
    <t>SKBA-20220110-2</t>
  </si>
  <si>
    <t>4290002452-10</t>
  </si>
  <si>
    <t>141-00089A</t>
  </si>
  <si>
    <t>110*110*133*1   110*110*97*9</t>
    <phoneticPr fontId="24" type="noConversion"/>
  </si>
  <si>
    <t>PTL22000212</t>
  </si>
  <si>
    <t>ESD-I220016-1</t>
  </si>
  <si>
    <t>PTL22000186</t>
  </si>
  <si>
    <t>SKBA-20220110-3</t>
  </si>
  <si>
    <t>4290002452-20</t>
  </si>
  <si>
    <t>110*110*97*10</t>
    <phoneticPr fontId="24" type="noConversion"/>
  </si>
  <si>
    <t>PTL22000276</t>
  </si>
  <si>
    <t>SKNX_220114_SKBA-Air</t>
  </si>
  <si>
    <t>172*104*62*1   172*52*62*1</t>
    <phoneticPr fontId="24" type="noConversion"/>
  </si>
  <si>
    <t>PTL22000213</t>
  </si>
  <si>
    <t>ESD-I220016-2</t>
  </si>
  <si>
    <t>120*110*75*28</t>
    <phoneticPr fontId="24" type="noConversion"/>
  </si>
  <si>
    <t>ITGV22010009</t>
  </si>
  <si>
    <t>SJAU-SK-20220115</t>
  </si>
  <si>
    <t>116*80*101*5</t>
    <phoneticPr fontId="24" type="noConversion"/>
  </si>
  <si>
    <t>OZ390</t>
    <phoneticPr fontId="24" type="noConversion"/>
  </si>
  <si>
    <t>ITGV22010010</t>
  </si>
  <si>
    <t>SJAU-SK-20220117</t>
  </si>
  <si>
    <t>OZ384</t>
    <phoneticPr fontId="24" type="noConversion"/>
  </si>
  <si>
    <t>PTL22000346</t>
  </si>
  <si>
    <t>KSC2201-SKBA10AS</t>
  </si>
  <si>
    <t>23A-00242A   23A-00252A</t>
  </si>
  <si>
    <t>112*112*122*1</t>
    <phoneticPr fontId="24" type="noConversion"/>
  </si>
  <si>
    <t>DAEYEON CHEMICAL</t>
  </si>
  <si>
    <t>PTL22000289</t>
  </si>
  <si>
    <t>DYC20220119-01</t>
  </si>
  <si>
    <t>110*110*136*1   110*110*138*1   110*110*137*1</t>
    <phoneticPr fontId="24" type="noConversion"/>
  </si>
  <si>
    <t>ITGV22010014</t>
  </si>
  <si>
    <t>SJAU-SK-20220122</t>
  </si>
  <si>
    <t>116*80*105*7</t>
    <phoneticPr fontId="24" type="noConversion"/>
  </si>
  <si>
    <t>SPLIT 2ND ETA ATL 1/29</t>
    <phoneticPr fontId="24" type="noConversion"/>
  </si>
  <si>
    <t>ITGV22010015</t>
  </si>
  <si>
    <t>SJAU-SK-20220124</t>
  </si>
  <si>
    <t>115*80*102*4</t>
    <phoneticPr fontId="24" type="noConversion"/>
  </si>
  <si>
    <t>CI5256</t>
    <phoneticPr fontId="24" type="noConversion"/>
  </si>
  <si>
    <t>WWS00744251</t>
  </si>
  <si>
    <t>SPW/2022/020   SPW/2022/021</t>
  </si>
  <si>
    <t>115*115*140*2</t>
    <phoneticPr fontId="24" type="noConversion"/>
  </si>
  <si>
    <t>LH8174</t>
    <phoneticPr fontId="24" type="noConversion"/>
  </si>
  <si>
    <t>KJP247035</t>
  </si>
  <si>
    <t>X374263A-22QL</t>
  </si>
  <si>
    <t>131-00066A</t>
  </si>
  <si>
    <t>111*111*100*1   111*111*95*1</t>
    <phoneticPr fontId="24" type="noConversion"/>
  </si>
  <si>
    <t>PTL22000434</t>
  </si>
  <si>
    <t>KSC2201-SKBA15A   KSC2201-SKBA16A</t>
  </si>
  <si>
    <t>112*112*161*6</t>
    <phoneticPr fontId="24" type="noConversion"/>
  </si>
  <si>
    <t>PTL22000497</t>
  </si>
  <si>
    <t>TPI-22004</t>
  </si>
  <si>
    <t>41*64*25*4</t>
    <phoneticPr fontId="24" type="noConversion"/>
  </si>
  <si>
    <t>WWS00744402</t>
  </si>
  <si>
    <t>110*110*140*3   110*110*60*1</t>
    <phoneticPr fontId="24" type="noConversion"/>
  </si>
  <si>
    <t>ITGV22010019</t>
  </si>
  <si>
    <t>SJAU-SK-20220129</t>
  </si>
  <si>
    <t>118*80*101*7</t>
    <phoneticPr fontId="24" type="noConversion"/>
  </si>
  <si>
    <t>OZ388</t>
    <phoneticPr fontId="24" type="noConversion"/>
  </si>
  <si>
    <t>WWS00744435</t>
  </si>
  <si>
    <t>SPW/2022/027   SPW/NC/202/028</t>
  </si>
  <si>
    <t>115*115*140*1</t>
    <phoneticPr fontId="24" type="noConversion"/>
  </si>
  <si>
    <t>DG / CLASS 3 / UN1993 / PG III</t>
  </si>
  <si>
    <t>SK IET</t>
  </si>
  <si>
    <t>PTL22000661</t>
  </si>
  <si>
    <t>SKBA-20220203-1</t>
  </si>
  <si>
    <t>110*110*119*3</t>
    <phoneticPr fontId="24" type="noConversion"/>
  </si>
  <si>
    <t>ECOPRO</t>
  </si>
  <si>
    <t>PTL22000670</t>
  </si>
  <si>
    <t>BMSIP-01-220534A</t>
  </si>
  <si>
    <t>4290002738-10</t>
  </si>
  <si>
    <t>PTL22000688</t>
  </si>
  <si>
    <t>IJHA-20220203</t>
  </si>
  <si>
    <t>59*50*34*1</t>
    <phoneticPr fontId="24" type="noConversion"/>
  </si>
  <si>
    <t>PTL22000698</t>
  </si>
  <si>
    <t>220204-SKBA-AIR</t>
  </si>
  <si>
    <t>165*78*95*6</t>
    <phoneticPr fontId="24" type="noConversion"/>
  </si>
  <si>
    <t>PTL22000678</t>
  </si>
  <si>
    <t>BMSIP-01-220534C</t>
  </si>
  <si>
    <t>110*110*85*15</t>
    <phoneticPr fontId="24" type="noConversion"/>
  </si>
  <si>
    <t>PTL22000682</t>
  </si>
  <si>
    <t>BMSIP-01-220534D</t>
  </si>
  <si>
    <t>PTL22000683</t>
  </si>
  <si>
    <t>BMSIP-01-220534B</t>
  </si>
  <si>
    <t>KJP247073</t>
  </si>
  <si>
    <t>X375307A-22QL</t>
  </si>
  <si>
    <t>120*100*125*1   120*100*120*1</t>
    <phoneticPr fontId="24" type="noConversion"/>
  </si>
  <si>
    <t>PGL JF</t>
    <phoneticPr fontId="24" type="noConversion"/>
  </si>
  <si>
    <t>ITGV22020001</t>
  </si>
  <si>
    <t>SJAU-SK20220205-01</t>
  </si>
  <si>
    <t>116*80*102*4</t>
    <phoneticPr fontId="24" type="noConversion"/>
  </si>
  <si>
    <t>PTL22000752</t>
  </si>
  <si>
    <t>DY20220208-2</t>
  </si>
  <si>
    <t>211-00863A   211-00847A   23A-00246A   23A-00238A   211-00854A</t>
  </si>
  <si>
    <t>113*110*124*2   113*110*69*1   131*110*124*13   131*110*95*1   110*110*95*3   130*110*95*1</t>
    <phoneticPr fontId="24" type="noConversion"/>
  </si>
  <si>
    <t>PTL22000753</t>
  </si>
  <si>
    <t>DY20220208-3</t>
  </si>
  <si>
    <t>211-00847A   211-00863A   23A-00240A   23A-00249A   210-00024A   211-01040A</t>
  </si>
  <si>
    <t>130*110*70*1   110*110*41*1</t>
    <phoneticPr fontId="24" type="noConversion"/>
  </si>
  <si>
    <t>PTL22000754</t>
  </si>
  <si>
    <t>DY20220208-4</t>
  </si>
  <si>
    <t>230-00005A   23A-00240A</t>
  </si>
  <si>
    <t>110*110*68*1   110*110*96*1</t>
    <phoneticPr fontId="24" type="noConversion"/>
  </si>
  <si>
    <t>PTL22000798</t>
  </si>
  <si>
    <t>NPY-20220210-02</t>
  </si>
  <si>
    <t>ITGV22020004</t>
  </si>
  <si>
    <t>SJAU-SK-20220210</t>
  </si>
  <si>
    <t>110*80*100*5</t>
    <phoneticPr fontId="24" type="noConversion"/>
  </si>
  <si>
    <t>OZ956</t>
    <phoneticPr fontId="24" type="noConversion"/>
  </si>
  <si>
    <t>KS-220211-SKBA-01</t>
    <phoneticPr fontId="125" type="noConversion"/>
  </si>
  <si>
    <t>130*115*140*12</t>
    <phoneticPr fontId="24" type="noConversion"/>
  </si>
  <si>
    <t>KE213</t>
    <phoneticPr fontId="24" type="noConversion"/>
  </si>
  <si>
    <t>PTL22000853</t>
    <phoneticPr fontId="125" type="noConversion"/>
  </si>
  <si>
    <t>KS-220212-SKBA-01</t>
    <phoneticPr fontId="125" type="noConversion"/>
  </si>
  <si>
    <t>130*115*141*12</t>
    <phoneticPr fontId="24" type="noConversion"/>
  </si>
  <si>
    <t>PTL22000884</t>
  </si>
  <si>
    <t>KS-220214-SKBA-01</t>
  </si>
  <si>
    <t>KUNHWA ENG</t>
    <phoneticPr fontId="125" type="noConversion"/>
  </si>
  <si>
    <t>PTL22000889</t>
    <phoneticPr fontId="125" type="noConversion"/>
  </si>
  <si>
    <t>KHE220214BA-AIR</t>
    <phoneticPr fontId="125" type="noConversion"/>
  </si>
  <si>
    <t>221-00530A</t>
    <phoneticPr fontId="24" type="noConversion"/>
  </si>
  <si>
    <t>110*110*100*4</t>
    <phoneticPr fontId="24" type="noConversion"/>
  </si>
  <si>
    <t>PTL22000892</t>
    <phoneticPr fontId="125" type="noConversion"/>
  </si>
  <si>
    <t>KS-220215-SKBA-02</t>
    <phoneticPr fontId="125" type="noConversion"/>
  </si>
  <si>
    <t>PTL22000893</t>
    <phoneticPr fontId="125" type="noConversion"/>
  </si>
  <si>
    <t>KS-220215-SKBA-01</t>
    <phoneticPr fontId="125" type="noConversion"/>
  </si>
  <si>
    <t>PTL22000894</t>
    <phoneticPr fontId="125" type="noConversion"/>
  </si>
  <si>
    <t>KS-220215-SKBA-03</t>
    <phoneticPr fontId="125" type="noConversion"/>
  </si>
  <si>
    <t>130*115*140*24</t>
    <phoneticPr fontId="24" type="noConversion"/>
  </si>
  <si>
    <t>PTL22000886</t>
  </si>
  <si>
    <t>IJHA-20220215</t>
  </si>
  <si>
    <t>290-00853A   290-00854A</t>
  </si>
  <si>
    <t>112*110*113*2</t>
    <phoneticPr fontId="24" type="noConversion"/>
  </si>
  <si>
    <t>ITGV22020005</t>
    <phoneticPr fontId="125" type="noConversion"/>
  </si>
  <si>
    <t>SJAU-SK-20220214</t>
    <phoneticPr fontId="125" type="noConversion"/>
  </si>
  <si>
    <t>221-00525A</t>
    <phoneticPr fontId="125" type="noConversion"/>
  </si>
  <si>
    <t>117*81*103*5</t>
    <phoneticPr fontId="24" type="noConversion"/>
  </si>
  <si>
    <t>OZ952</t>
    <phoneticPr fontId="24" type="noConversion"/>
  </si>
  <si>
    <t>WWS00744634</t>
  </si>
  <si>
    <t>SPW/2022/044   SPW/NC/2022/046</t>
  </si>
  <si>
    <t>115*115*140*4</t>
    <phoneticPr fontId="24" type="noConversion"/>
  </si>
  <si>
    <t>LH8056</t>
    <phoneticPr fontId="24" type="noConversion"/>
  </si>
  <si>
    <t>PTL22000904</t>
  </si>
  <si>
    <t>KS-220216-SKBA-01</t>
  </si>
  <si>
    <t>PTL22000907</t>
  </si>
  <si>
    <t>KS-220217-SKBA-01</t>
  </si>
  <si>
    <t>PTL22000989</t>
  </si>
  <si>
    <t>KS-220217-SKBA-03</t>
  </si>
  <si>
    <t>129*114*87*1   129*114*144*2</t>
    <phoneticPr fontId="24" type="noConversion"/>
  </si>
  <si>
    <t>OZ242</t>
    <phoneticPr fontId="125" type="noConversion"/>
  </si>
  <si>
    <t>PTL22000905</t>
  </si>
  <si>
    <t>KS-220217-SKBA-02</t>
  </si>
  <si>
    <t>135*114*151*8   135*114*68*1</t>
    <phoneticPr fontId="24" type="noConversion"/>
  </si>
  <si>
    <t>PTL22000991</t>
  </si>
  <si>
    <t>KS-220217-SKBA-05</t>
  </si>
  <si>
    <t>110*130*141*5</t>
    <phoneticPr fontId="24" type="noConversion"/>
  </si>
  <si>
    <t>KE213</t>
    <phoneticPr fontId="125" type="noConversion"/>
  </si>
  <si>
    <t>PTL22000906</t>
  </si>
  <si>
    <t>KS-220217-SKBA-04</t>
  </si>
  <si>
    <t>114*130*142*6</t>
    <phoneticPr fontId="24" type="noConversion"/>
  </si>
  <si>
    <t>PTL22000909</t>
    <phoneticPr fontId="125" type="noConversion"/>
  </si>
  <si>
    <t>KS-220218-SKBA-01</t>
    <phoneticPr fontId="125" type="noConversion"/>
  </si>
  <si>
    <t>110*130*141*8</t>
    <phoneticPr fontId="24" type="noConversion"/>
  </si>
  <si>
    <t>UA2781</t>
    <phoneticPr fontId="125" type="noConversion"/>
  </si>
  <si>
    <t>PTL22001042</t>
    <phoneticPr fontId="125" type="noConversion"/>
  </si>
  <si>
    <t>DY20220218-1</t>
    <phoneticPr fontId="125" type="noConversion"/>
  </si>
  <si>
    <t>211-00847A   211-00863A   211-00861A</t>
    <phoneticPr fontId="125" type="noConversion"/>
  </si>
  <si>
    <t>110*131*124*9   110*130*69*2   115*110*97*1   115*110*124*1</t>
    <phoneticPr fontId="24" type="noConversion"/>
  </si>
  <si>
    <t>PTL22000908</t>
    <phoneticPr fontId="125" type="noConversion"/>
  </si>
  <si>
    <t>KS-220218-SKBA-02</t>
    <phoneticPr fontId="125" type="noConversion"/>
  </si>
  <si>
    <t>130*110*140*12</t>
    <phoneticPr fontId="24" type="noConversion"/>
  </si>
  <si>
    <t>KE9045</t>
    <phoneticPr fontId="125" type="noConversion"/>
  </si>
  <si>
    <t>PTL22000911</t>
    <phoneticPr fontId="125" type="noConversion"/>
  </si>
  <si>
    <t>KS-220220-SKBA-01</t>
    <phoneticPr fontId="125" type="noConversion"/>
  </si>
  <si>
    <t>130*110*141*8</t>
    <phoneticPr fontId="24" type="noConversion"/>
  </si>
  <si>
    <t>PTL22000912</t>
    <phoneticPr fontId="125" type="noConversion"/>
  </si>
  <si>
    <t>KS-220220-SKBA-02</t>
    <phoneticPr fontId="125" type="noConversion"/>
  </si>
  <si>
    <t>PTL22000910</t>
    <phoneticPr fontId="125" type="noConversion"/>
  </si>
  <si>
    <t>KS-220219-SKBA-01</t>
    <phoneticPr fontId="125" type="noConversion"/>
  </si>
  <si>
    <t>ITGV22020010</t>
    <phoneticPr fontId="125" type="noConversion"/>
  </si>
  <si>
    <t>SJAU-SK-20220217</t>
    <phoneticPr fontId="125" type="noConversion"/>
  </si>
  <si>
    <t>116*80*102*2</t>
    <phoneticPr fontId="24" type="noConversion"/>
  </si>
  <si>
    <t>PTL22001052</t>
  </si>
  <si>
    <t>DY20220218-2</t>
  </si>
  <si>
    <t>23A-00246A   23A-00249A</t>
  </si>
  <si>
    <t>110*110*95*1   110*110*123*1</t>
    <phoneticPr fontId="24" type="noConversion"/>
  </si>
  <si>
    <t>PTL22000960</t>
    <phoneticPr fontId="125" type="noConversion"/>
  </si>
  <si>
    <t>KS-220221-SKBA-01</t>
    <phoneticPr fontId="125" type="noConversion"/>
  </si>
  <si>
    <t>110*130*141*3</t>
    <phoneticPr fontId="24" type="noConversion"/>
  </si>
  <si>
    <t>KE233</t>
    <phoneticPr fontId="125" type="noConversion"/>
  </si>
  <si>
    <t>PTL22000965</t>
    <phoneticPr fontId="125" type="noConversion"/>
  </si>
  <si>
    <t>KS-220223-SKBA-01</t>
    <phoneticPr fontId="125" type="noConversion"/>
  </si>
  <si>
    <t>130*114*141*28</t>
    <phoneticPr fontId="24" type="noConversion"/>
  </si>
  <si>
    <t>PTL22000961</t>
    <phoneticPr fontId="125" type="noConversion"/>
  </si>
  <si>
    <t>KS-220222-SKBA-01</t>
    <phoneticPr fontId="125" type="noConversion"/>
  </si>
  <si>
    <t>130*114*141*16</t>
    <phoneticPr fontId="24" type="noConversion"/>
  </si>
  <si>
    <t>OZ2067</t>
    <phoneticPr fontId="125" type="noConversion"/>
  </si>
  <si>
    <t>ITGV22020013</t>
    <phoneticPr fontId="125" type="noConversion"/>
  </si>
  <si>
    <t>SJAU-SK-20220221</t>
    <phoneticPr fontId="125" type="noConversion"/>
  </si>
  <si>
    <t>117*75*101*2</t>
    <phoneticPr fontId="24" type="noConversion"/>
  </si>
  <si>
    <t>PTL22000964</t>
    <phoneticPr fontId="125" type="noConversion"/>
  </si>
  <si>
    <t>KS-220223-SKBA-02</t>
    <phoneticPr fontId="125" type="noConversion"/>
  </si>
  <si>
    <t>130*110*140*5</t>
    <phoneticPr fontId="24" type="noConversion"/>
  </si>
  <si>
    <t>OZ248</t>
    <phoneticPr fontId="125" type="noConversion"/>
  </si>
  <si>
    <t>PTL22000966</t>
    <phoneticPr fontId="125" type="noConversion"/>
  </si>
  <si>
    <t>KS-220224-SKBA-02</t>
    <phoneticPr fontId="125" type="noConversion"/>
  </si>
  <si>
    <t>PTL22000963</t>
    <phoneticPr fontId="125" type="noConversion"/>
  </si>
  <si>
    <t>KS-220224-SKBA-01</t>
    <phoneticPr fontId="125" type="noConversion"/>
  </si>
  <si>
    <t>GXX : Greer
CHS : Charleston
SAV : Savannah</t>
  </si>
  <si>
    <t>KAMU</t>
  </si>
  <si>
    <t>BENORE</t>
  </si>
  <si>
    <t>ALLGREEN</t>
  </si>
  <si>
    <t>G&amp;D</t>
  </si>
  <si>
    <t>Shipper</t>
  </si>
  <si>
    <t>PO#</t>
  </si>
  <si>
    <t>ITEM CODE</t>
  </si>
  <si>
    <t>Requested Deli Date</t>
  </si>
  <si>
    <t>ETA TO SKBA</t>
  </si>
  <si>
    <t>VESSEL</t>
  </si>
  <si>
    <t>MBL #</t>
  </si>
  <si>
    <t>HBL #</t>
  </si>
  <si>
    <t>CNTR #</t>
  </si>
  <si>
    <t>SIZE</t>
  </si>
  <si>
    <t>Original
Box q'ty</t>
  </si>
  <si>
    <t>N.WEIGHT (KG)</t>
  </si>
  <si>
    <t>G.WEIGHT (KG)</t>
  </si>
  <si>
    <t>ETD</t>
  </si>
  <si>
    <t>Discharging port</t>
  </si>
  <si>
    <t>ETA POD</t>
  </si>
  <si>
    <t>ETA
GXX</t>
  </si>
  <si>
    <t>LFD</t>
  </si>
  <si>
    <t>Port Pick-Up</t>
  </si>
  <si>
    <t>Delivery Date</t>
  </si>
  <si>
    <t>Delivery Place</t>
  </si>
  <si>
    <t xml:space="preserve">CURRENT STATUS </t>
  </si>
  <si>
    <t>REMARK</t>
  </si>
  <si>
    <t>ISF</t>
  </si>
  <si>
    <t>AN</t>
  </si>
  <si>
    <t>C/C</t>
  </si>
  <si>
    <t>DO</t>
  </si>
  <si>
    <t>DN/INV Sent</t>
  </si>
  <si>
    <t>DN Received</t>
  </si>
  <si>
    <t>KUNHWA-ENG</t>
  </si>
  <si>
    <t>221-00530A</t>
  </si>
  <si>
    <t>20'</t>
  </si>
  <si>
    <t>CHS/GXX</t>
  </si>
  <si>
    <t>SKBA</t>
  </si>
  <si>
    <t>Delivered</t>
  </si>
  <si>
    <t>ECOPRO BM</t>
  </si>
  <si>
    <t>EGLV040100432190</t>
  </si>
  <si>
    <t>PTIK21F09631</t>
  </si>
  <si>
    <t>40'</t>
  </si>
  <si>
    <t>LGB</t>
  </si>
  <si>
    <t>121-00138A</t>
  </si>
  <si>
    <t>SK IE TECHNOLOGY</t>
  </si>
  <si>
    <t>KEY SUNG</t>
  </si>
  <si>
    <t>40' HC</t>
  </si>
  <si>
    <t>PGL W/H</t>
  </si>
  <si>
    <t>122-00122A</t>
  </si>
  <si>
    <t>BTR NEW MATERIAL</t>
  </si>
  <si>
    <t>EGLV040100427722</t>
  </si>
  <si>
    <t>PTIK21F10614</t>
  </si>
  <si>
    <t>SHINSHO</t>
  </si>
  <si>
    <t>161-00022A</t>
  </si>
  <si>
    <t>EGLV040100427706</t>
  </si>
  <si>
    <t>PTIK21F10609</t>
  </si>
  <si>
    <t>EGLV040100427714</t>
  </si>
  <si>
    <t>PTIK21F10608</t>
  </si>
  <si>
    <t>EGLV040100498263</t>
  </si>
  <si>
    <t>PTIK21F11911</t>
  </si>
  <si>
    <t>EGLV040100483436</t>
  </si>
  <si>
    <t>PTIK21F11908</t>
  </si>
  <si>
    <t>EGLV040100593126</t>
  </si>
  <si>
    <t>PTIK21F11913</t>
  </si>
  <si>
    <t>SKBA
4 PLT to PGL W/H</t>
  </si>
  <si>
    <t>550PC
18PLT</t>
  </si>
  <si>
    <t>NEPES YAHAD</t>
  </si>
  <si>
    <t>162-00052A</t>
  </si>
  <si>
    <t>UMICORE KOREA</t>
  </si>
  <si>
    <t>111-00158A</t>
  </si>
  <si>
    <t>162-00052A
163-00048A</t>
  </si>
  <si>
    <t>EGLV040100498271</t>
  </si>
  <si>
    <t>PTIK21F11918</t>
  </si>
  <si>
    <t>EGLV040100483444</t>
  </si>
  <si>
    <t>PTIK21F11610</t>
  </si>
  <si>
    <t xml:space="preserve"> N/A</t>
  </si>
  <si>
    <t>POSCO CHEMICAL</t>
  </si>
  <si>
    <t>112-00230A</t>
  </si>
  <si>
    <t>EGLV040100483428</t>
  </si>
  <si>
    <t>PTIK21F11609</t>
  </si>
  <si>
    <t>EGLV040100538001</t>
  </si>
  <si>
    <t>PTIK21F11914</t>
  </si>
  <si>
    <t>HUNAN CHINALY NEW MATERIAL</t>
  </si>
  <si>
    <t>141-00100A</t>
  </si>
  <si>
    <t>EGLV040100616983</t>
  </si>
  <si>
    <t>PTIK21F11617</t>
  </si>
  <si>
    <t>L&amp;F</t>
  </si>
  <si>
    <t>EGLV040100539407</t>
  </si>
  <si>
    <t>PTIK21F11618</t>
  </si>
  <si>
    <t>131-00070A</t>
  </si>
  <si>
    <t>HANSOL CHEMICAL</t>
  </si>
  <si>
    <t>131-00064A</t>
  </si>
  <si>
    <t>193-00001A
193-00002A</t>
  </si>
  <si>
    <t>121-00120A
121-00128A</t>
  </si>
  <si>
    <t>NORTHERN JASPER 024E</t>
  </si>
  <si>
    <t>MAEU215066587</t>
  </si>
  <si>
    <t>PTIK21F12612</t>
  </si>
  <si>
    <t>MAEU215066768</t>
  </si>
  <si>
    <t>PTIK21F12617</t>
  </si>
  <si>
    <t>4290002041-10</t>
  </si>
  <si>
    <t>MAEU215027857</t>
  </si>
  <si>
    <t>PTIK21F12613</t>
  </si>
  <si>
    <t>4290002041-20</t>
  </si>
  <si>
    <t>MSKU1384689</t>
  </si>
  <si>
    <t>4290002041-30</t>
  </si>
  <si>
    <t>122-00118A
122-00122A</t>
  </si>
  <si>
    <t>CAAU5151781</t>
  </si>
  <si>
    <t>4290002041-40</t>
  </si>
  <si>
    <t>CAIU8034420</t>
  </si>
  <si>
    <t>4290002041-50</t>
  </si>
  <si>
    <t>SUDU5864904</t>
  </si>
  <si>
    <t>MAEU913533906</t>
  </si>
  <si>
    <t>PTIK21F12616</t>
  </si>
  <si>
    <t>SUDU6842350</t>
  </si>
  <si>
    <t>MRSU3743705</t>
  </si>
  <si>
    <t>TRHU4020637</t>
  </si>
  <si>
    <t>TCKU6427351</t>
  </si>
  <si>
    <t>MRSU4135818</t>
  </si>
  <si>
    <t>TEMU6474050</t>
  </si>
  <si>
    <t>GCXU5667637</t>
  </si>
  <si>
    <t>MSKU1566739</t>
  </si>
  <si>
    <t>TCLU9567930</t>
  </si>
  <si>
    <t>TBD</t>
  </si>
  <si>
    <t>TCLU2528680</t>
  </si>
  <si>
    <t>4290002171-10</t>
  </si>
  <si>
    <t>MAEU215066354</t>
  </si>
  <si>
    <t>PTIK21F12611</t>
  </si>
  <si>
    <t>TCNU6972324</t>
  </si>
  <si>
    <t>DFSU6230093</t>
  </si>
  <si>
    <t>MRKU4237463</t>
  </si>
  <si>
    <t>MRKU6486249</t>
  </si>
  <si>
    <t>MSKU0153005</t>
  </si>
  <si>
    <t>TRHU4647648</t>
  </si>
  <si>
    <t>MRKU4323854</t>
  </si>
  <si>
    <t>4290002198-10</t>
  </si>
  <si>
    <t>MRKU3500997</t>
  </si>
  <si>
    <t>MAEU215066819</t>
  </si>
  <si>
    <t>PTIK21F12903</t>
  </si>
  <si>
    <t>MRKU2411302</t>
  </si>
  <si>
    <t>MRKU6212947</t>
  </si>
  <si>
    <t>CHEMTROS</t>
  </si>
  <si>
    <t>193-00011A</t>
  </si>
  <si>
    <t>MAEU215066627</t>
  </si>
  <si>
    <t>PTIK21F12614</t>
  </si>
  <si>
    <t>MSKU3571924</t>
  </si>
  <si>
    <t>BOSSARD KOREA</t>
  </si>
  <si>
    <t>TBA</t>
  </si>
  <si>
    <t>261-00269A</t>
  </si>
  <si>
    <t>PTIK21F12615</t>
  </si>
  <si>
    <t>MAEU215334459</t>
  </si>
  <si>
    <t>PTIK21F12623</t>
  </si>
  <si>
    <t>SUDU8861920</t>
  </si>
  <si>
    <t>PONU7697628</t>
  </si>
  <si>
    <t>MRKU6324187</t>
  </si>
  <si>
    <t>MRKU4970568</t>
  </si>
  <si>
    <t>4290002171-20</t>
  </si>
  <si>
    <t>MAEU215226994</t>
  </si>
  <si>
    <t>PTIK21F12624</t>
  </si>
  <si>
    <t>MRKU4397395</t>
  </si>
  <si>
    <t>MSKU8664676</t>
  </si>
  <si>
    <t>TCKU6640876</t>
  </si>
  <si>
    <t>TCKU7056086</t>
  </si>
  <si>
    <t>CAAU5957226</t>
  </si>
  <si>
    <t>EVER FORTUNE 006E
&gt; EVER LADEN 050E</t>
  </si>
  <si>
    <t>EGLV040100538061</t>
  </si>
  <si>
    <t>PTIK21F11927</t>
  </si>
  <si>
    <t>TCNU3029913</t>
  </si>
  <si>
    <t>EGHU9016422</t>
  </si>
  <si>
    <t>MSC ALTAIR FV141A</t>
  </si>
  <si>
    <t>MEDUZ5348939</t>
  </si>
  <si>
    <t>SPTSE2111008</t>
  </si>
  <si>
    <t>BMOU6180046</t>
  </si>
  <si>
    <t>MEDU4657995</t>
  </si>
  <si>
    <t>MEDU4993670</t>
  </si>
  <si>
    <t>TRHU7201460</t>
  </si>
  <si>
    <t>MSMU7097497</t>
  </si>
  <si>
    <t>TEMU8711994</t>
  </si>
  <si>
    <t>MSCU5267608</t>
  </si>
  <si>
    <t>4290001961-20</t>
  </si>
  <si>
    <t>OOCL SOUTHAMPTON 109E</t>
  </si>
  <si>
    <t>EGLV040100659577</t>
  </si>
  <si>
    <t>PTIK21F11928</t>
  </si>
  <si>
    <t>EGHU3839130</t>
  </si>
  <si>
    <t>ITOCHU</t>
  </si>
  <si>
    <t>131-00063A</t>
  </si>
  <si>
    <t>EGLV040100659542</t>
  </si>
  <si>
    <t>PTIK21F12902</t>
  </si>
  <si>
    <t>TRHU2863289</t>
  </si>
  <si>
    <t>OOCL TAIPEI 057E</t>
  </si>
  <si>
    <t>EGLV040100647757</t>
  </si>
  <si>
    <t>PTIK21F12622</t>
  </si>
  <si>
    <t>TCLU4941414</t>
  </si>
  <si>
    <t>EGLV040100614221</t>
  </si>
  <si>
    <t>PTIK21F12621</t>
  </si>
  <si>
    <t>EGHU8268369</t>
  </si>
  <si>
    <t>17 PLT - 1/27
3 PLT - 2/1</t>
  </si>
  <si>
    <t>OOCL TOKYO 116E</t>
  </si>
  <si>
    <t>EGLV040100614239</t>
  </si>
  <si>
    <t>PTIK21F12625</t>
  </si>
  <si>
    <t>EGHU9736593</t>
  </si>
  <si>
    <t>12 PLT - 2/7
6 PLT - 2/7</t>
  </si>
  <si>
    <t>EGLV040100658333</t>
  </si>
  <si>
    <t>PTIK21F12906</t>
  </si>
  <si>
    <t>EGHU9404407</t>
  </si>
  <si>
    <t>47 PLT - 1/31
4 PLT - 1/31</t>
  </si>
  <si>
    <t>CAP SAN VINCENT 147N</t>
  </si>
  <si>
    <t>SUDUN1TAO041342X</t>
  </si>
  <si>
    <t>QPTSE2111014</t>
  </si>
  <si>
    <t>PONU7292511</t>
  </si>
  <si>
    <t>OOCL EGYPT 040E</t>
  </si>
  <si>
    <t>OOLU2686986481</t>
  </si>
  <si>
    <t>SPTSE2201003</t>
  </si>
  <si>
    <t>CSNU8017329</t>
  </si>
  <si>
    <t>16 PLT - 2/3
4 PLT - 2/7</t>
  </si>
  <si>
    <t>TGHU6940247</t>
  </si>
  <si>
    <t>TRHU5249778</t>
  </si>
  <si>
    <t>OOCL UTAH 054E</t>
  </si>
  <si>
    <t>EGLV040100618676</t>
  </si>
  <si>
    <t>PTIK21F12909</t>
  </si>
  <si>
    <t>CAAU5876891</t>
  </si>
  <si>
    <t>47 PLT - 2/7
3 PLT - 2/7</t>
  </si>
  <si>
    <t>EGLV040100681602</t>
  </si>
  <si>
    <t>PTIK22F01601</t>
  </si>
  <si>
    <t>TRHU6912714</t>
  </si>
  <si>
    <t>MSC AURIGA FV145A</t>
  </si>
  <si>
    <t>MEDUZ4309973</t>
  </si>
  <si>
    <t>SPTSE2111031</t>
  </si>
  <si>
    <t>FFAU3774718</t>
  </si>
  <si>
    <t>FSCU8010529</t>
  </si>
  <si>
    <t>TCNU8987154</t>
  </si>
  <si>
    <t>MSMU5853933</t>
  </si>
  <si>
    <t>MSDU7265130</t>
  </si>
  <si>
    <t>DAMAGE 1 PLT</t>
  </si>
  <si>
    <t>MAERSK EINDHOVEN 147N</t>
  </si>
  <si>
    <t>MEDUZ3920101</t>
  </si>
  <si>
    <t>SPTSE2111027</t>
  </si>
  <si>
    <t>CAIU4886732</t>
  </si>
  <si>
    <t>INKU6198739</t>
  </si>
  <si>
    <t>FCIU9733605</t>
  </si>
  <si>
    <t>HYUNDAI MARS 0031E</t>
  </si>
  <si>
    <t>HDMUSELM20134200</t>
  </si>
  <si>
    <t>PTIK21F12601</t>
  </si>
  <si>
    <t>SZLU9410288</t>
  </si>
  <si>
    <t>4290002453-10</t>
  </si>
  <si>
    <t>OOCL LONDON 090E</t>
  </si>
  <si>
    <t>EGLV040100618692</t>
  </si>
  <si>
    <t>PTIK22F01612</t>
  </si>
  <si>
    <t>TCNU2289808</t>
  </si>
  <si>
    <t>16 PLT - 2/16
4 PLT - 2/22</t>
  </si>
  <si>
    <t>EGLV040200006746</t>
  </si>
  <si>
    <t>PTIK22F01910</t>
  </si>
  <si>
    <t>HMCU9200186</t>
  </si>
  <si>
    <t>EGLV040100674533</t>
  </si>
  <si>
    <t>PTIK22F01613</t>
  </si>
  <si>
    <t>TLLU1191510</t>
  </si>
  <si>
    <t>ZIM WILMINGTON 005E</t>
  </si>
  <si>
    <t>ZIMUSEL7108392</t>
  </si>
  <si>
    <t>PTIK22F01617</t>
  </si>
  <si>
    <t>TCNU4341042</t>
  </si>
  <si>
    <t>SAV</t>
  </si>
  <si>
    <t>TEMU6348792</t>
  </si>
  <si>
    <t>ZCSU6714962</t>
  </si>
  <si>
    <t>22A-00234A
22A-00235A
22A-00236A</t>
  </si>
  <si>
    <t>MSC SHRISTI UX204R</t>
  </si>
  <si>
    <t>MEDUV5390889</t>
  </si>
  <si>
    <t>PTHMS2112058</t>
  </si>
  <si>
    <t>TRHU7704649</t>
  </si>
  <si>
    <t>CHS</t>
  </si>
  <si>
    <t>GLDU7695087</t>
  </si>
  <si>
    <t>TRLU7080999</t>
  </si>
  <si>
    <t xml:space="preserve">ZIM ROTTERDAM 065E </t>
  </si>
  <si>
    <t>MAEU215347203</t>
  </si>
  <si>
    <t>PTIK21F12626</t>
  </si>
  <si>
    <t>MRSU4528142</t>
  </si>
  <si>
    <t>MRKU6468137</t>
  </si>
  <si>
    <t>4290002075
4290002409</t>
  </si>
  <si>
    <t>MAEU215505243</t>
  </si>
  <si>
    <t>PTIK22F01611</t>
  </si>
  <si>
    <t>MRKU8238107</t>
  </si>
  <si>
    <t>4290002437
4290002450</t>
  </si>
  <si>
    <t>MAEU215424512</t>
  </si>
  <si>
    <t>PTIK22F01609</t>
  </si>
  <si>
    <t>MSKU0158579</t>
  </si>
  <si>
    <t>MAEU215421076</t>
  </si>
  <si>
    <t>PTIK22F01602</t>
  </si>
  <si>
    <t>SUDU6959861</t>
  </si>
  <si>
    <t>SUDU6846510</t>
  </si>
  <si>
    <t>TCNU1723720</t>
  </si>
  <si>
    <t>SUDU8813958</t>
  </si>
  <si>
    <t>MRKU3539052</t>
  </si>
  <si>
    <t>PTIK22F01603</t>
  </si>
  <si>
    <t>4290002431-10</t>
  </si>
  <si>
    <t>4290002065-40</t>
  </si>
  <si>
    <t>MAEU215420583</t>
  </si>
  <si>
    <t>PTIK22F01604</t>
  </si>
  <si>
    <t>SUDU5945267</t>
  </si>
  <si>
    <t>AXIU1654234</t>
  </si>
  <si>
    <t>PTIK22F01605</t>
  </si>
  <si>
    <t>MRKU3421877</t>
  </si>
  <si>
    <t>4290002065-50</t>
  </si>
  <si>
    <t>PTIK22F01606</t>
  </si>
  <si>
    <t>PONU8000933</t>
  </si>
  <si>
    <t>SEKU4457811</t>
  </si>
  <si>
    <t>In-transit</t>
  </si>
  <si>
    <t>4290002065-60</t>
  </si>
  <si>
    <t>PTIK22F01607</t>
  </si>
  <si>
    <t>CIPU5078879</t>
  </si>
  <si>
    <t>MRSU4376754</t>
  </si>
  <si>
    <t>MRSU5965677</t>
  </si>
  <si>
    <t>MAEU215308754</t>
  </si>
  <si>
    <t>PTIK22F01610</t>
  </si>
  <si>
    <t>TCKU7436574</t>
  </si>
  <si>
    <t>MAEU215424436</t>
  </si>
  <si>
    <t>PTIK22F01901</t>
  </si>
  <si>
    <t>PONU0370736</t>
  </si>
  <si>
    <t>MAEU215424368</t>
  </si>
  <si>
    <t>PTIK22F01608</t>
  </si>
  <si>
    <t>MSKU9920793</t>
  </si>
  <si>
    <t>HASU4645658</t>
  </si>
  <si>
    <t>SUDU5602519</t>
  </si>
  <si>
    <t>MSKU0466904</t>
  </si>
  <si>
    <t>TCKU7630189</t>
  </si>
  <si>
    <t>TGBU5383103</t>
  </si>
  <si>
    <t>FSCU8276606</t>
  </si>
  <si>
    <t>EVER BEING 031S &amp; EVER LOVELY 039E</t>
  </si>
  <si>
    <t>EGLV040100646891</t>
  </si>
  <si>
    <t>PTIK21F12618</t>
  </si>
  <si>
    <t>TXGU5619402</t>
  </si>
  <si>
    <t>SHANGHAI T/S
FOB</t>
  </si>
  <si>
    <t>EISU9143996</t>
  </si>
  <si>
    <t>EITU1486251</t>
  </si>
  <si>
    <t xml:space="preserve">EVER BEING 031S &amp; EVER LOVELY 039E </t>
  </si>
  <si>
    <t>EGLV040100614212</t>
  </si>
  <si>
    <t>PTIK21F12619</t>
  </si>
  <si>
    <t>MAGU5419186</t>
  </si>
  <si>
    <t>PTIK21F12620</t>
  </si>
  <si>
    <t>BMOU5094350</t>
  </si>
  <si>
    <t>MAERSK NESTON 149E 
&gt; OLUF MAERSK 152N</t>
  </si>
  <si>
    <t>MAEU913447653</t>
  </si>
  <si>
    <t>PTIK21F11625</t>
  </si>
  <si>
    <t>HASU4242056</t>
  </si>
  <si>
    <t>CHS/GXX
&gt; CHS</t>
  </si>
  <si>
    <t>FOB
Highest Priority</t>
  </si>
  <si>
    <t>MRKU7417197</t>
  </si>
  <si>
    <t>4290001918
4290002075</t>
  </si>
  <si>
    <t>MAEU214929416</t>
  </si>
  <si>
    <t>PTIK21F12604</t>
  </si>
  <si>
    <t>MSKU5059943</t>
  </si>
  <si>
    <t>DDP
Highest Priority</t>
  </si>
  <si>
    <t>MAEU913496423</t>
  </si>
  <si>
    <t>PTIK21F12602</t>
  </si>
  <si>
    <t>MRKU3144221</t>
  </si>
  <si>
    <t>FOB
Med-High Priority</t>
  </si>
  <si>
    <t>MSKU8568121</t>
  </si>
  <si>
    <t>2/21
&gt; 2/22</t>
  </si>
  <si>
    <t>MSKU9543555</t>
  </si>
  <si>
    <t>MRSU3843094</t>
  </si>
  <si>
    <t>MRSU4572525</t>
  </si>
  <si>
    <t>2/23
&gt;2/24</t>
  </si>
  <si>
    <t>PTIK21F12603</t>
  </si>
  <si>
    <t>MRKU4196256</t>
  </si>
  <si>
    <t>PTIK21F12610</t>
  </si>
  <si>
    <t>MSKU3736285</t>
  </si>
  <si>
    <t>2/18 </t>
  </si>
  <si>
    <t>MAEU214713849</t>
  </si>
  <si>
    <t>PTIK21F12608</t>
  </si>
  <si>
    <t>MRKU2206627</t>
  </si>
  <si>
    <t>MSKU0903809</t>
  </si>
  <si>
    <t>MAEU214996516</t>
  </si>
  <si>
    <t>PTIK21F12609</t>
  </si>
  <si>
    <t>MSKU9158815</t>
  </si>
  <si>
    <t>MRKU6455079</t>
  </si>
  <si>
    <t>MAEU214714150</t>
  </si>
  <si>
    <t>PTIK21F11619</t>
  </si>
  <si>
    <t>TLLU6852206</t>
  </si>
  <si>
    <t>FOB
5 Highest
8 High Priority</t>
  </si>
  <si>
    <t>MRSU4932730</t>
  </si>
  <si>
    <t>MSKU8131790</t>
  </si>
  <si>
    <t>MRKU5392438</t>
  </si>
  <si>
    <t>MRKU5069750</t>
  </si>
  <si>
    <t>2/22 </t>
  </si>
  <si>
    <t>TRHU4834042</t>
  </si>
  <si>
    <t>HASU4696486</t>
  </si>
  <si>
    <t>MSKU1000700</t>
  </si>
  <si>
    <t>PONU7816162</t>
  </si>
  <si>
    <t>MRKU3410208</t>
  </si>
  <si>
    <t>SUDU6917275</t>
  </si>
  <si>
    <t>2/23
&gt; 2/24</t>
  </si>
  <si>
    <t>CAAU6033891</t>
  </si>
  <si>
    <t>MRKU8926223</t>
  </si>
  <si>
    <t>TAPEX</t>
  </si>
  <si>
    <t>MAEU214881076</t>
  </si>
  <si>
    <t>PTIK21F11626</t>
  </si>
  <si>
    <t>MRKU7020722</t>
  </si>
  <si>
    <t>FOB
Medium Priority</t>
  </si>
  <si>
    <t>4290001899-30</t>
  </si>
  <si>
    <t>MAEU214673276</t>
  </si>
  <si>
    <t>PTIK21F11621</t>
  </si>
  <si>
    <t>CAAU5449610</t>
  </si>
  <si>
    <t>4290001899-40</t>
  </si>
  <si>
    <t>PTIK21F11622</t>
  </si>
  <si>
    <t>TRHU4393796</t>
  </si>
  <si>
    <t>2/22&gt;
2/23</t>
  </si>
  <si>
    <t>PONU8115207</t>
  </si>
  <si>
    <t>MAEU214714241</t>
  </si>
  <si>
    <t>PTIK21F11623</t>
  </si>
  <si>
    <t>MRKU2886709</t>
  </si>
  <si>
    <t>MSKU9205476</t>
  </si>
  <si>
    <t>TRLU7124649</t>
  </si>
  <si>
    <t>MRSU3301196</t>
  </si>
  <si>
    <t>TCLU6452156</t>
  </si>
  <si>
    <t>PTIK21F11624</t>
  </si>
  <si>
    <t>PONU7926597</t>
  </si>
  <si>
    <t>SAEHAN PAKAGE COMPANY</t>
  </si>
  <si>
    <t>MAEU214644832</t>
  </si>
  <si>
    <t>PTIK21F11620</t>
  </si>
  <si>
    <t>MRKU5407538</t>
  </si>
  <si>
    <t>DDP
High Priority</t>
  </si>
  <si>
    <t>MAEU214713607</t>
  </si>
  <si>
    <t>PTIK21F11921</t>
  </si>
  <si>
    <t>MSKU1342831</t>
  </si>
  <si>
    <t>FOB
Med Priority</t>
  </si>
  <si>
    <t>TRHU4539094</t>
  </si>
  <si>
    <t>MRSU3178646</t>
  </si>
  <si>
    <t>MAEU214727767</t>
  </si>
  <si>
    <t>PTIK21F11925</t>
  </si>
  <si>
    <t>MSKU4498690</t>
  </si>
  <si>
    <t>FOB
High Priority</t>
  </si>
  <si>
    <t>4290001899-50</t>
  </si>
  <si>
    <t>MAERSK NESTON 149E 
&gt; OLUF MAERSK 152N
&gt; SPIRIT OF HAMBURG 201N</t>
  </si>
  <si>
    <t>MAEU214816837</t>
  </si>
  <si>
    <t>PTIK21F12605</t>
  </si>
  <si>
    <t>MRKU6034716</t>
  </si>
  <si>
    <t>FOB
Med &amp; 2 Highest Priority</t>
  </si>
  <si>
    <t>4290001899-60</t>
  </si>
  <si>
    <t>PTIK21F12606</t>
  </si>
  <si>
    <t>MSKU0987055</t>
  </si>
  <si>
    <t>4290002065-10</t>
  </si>
  <si>
    <t>PTIK21F12607</t>
  </si>
  <si>
    <t>SUDU7546862</t>
  </si>
  <si>
    <t>4290002171-30</t>
  </si>
  <si>
    <t>MAEU215611600</t>
  </si>
  <si>
    <t>PTIK22F01615</t>
  </si>
  <si>
    <t>MRKU6330596</t>
  </si>
  <si>
    <t>TCLU9991824</t>
  </si>
  <si>
    <t>4290002458-10</t>
  </si>
  <si>
    <t>MRSU5302078</t>
  </si>
  <si>
    <t>MRSU4922979</t>
  </si>
  <si>
    <t>MSKU8783309</t>
  </si>
  <si>
    <t>4290002052-20</t>
  </si>
  <si>
    <t>MAEU215611641</t>
  </si>
  <si>
    <t>PTIK22F01616</t>
  </si>
  <si>
    <t>MRKU2306523</t>
  </si>
  <si>
    <t>MSKU8092138</t>
  </si>
  <si>
    <t>MAEU215611549</t>
  </si>
  <si>
    <t>PTIK22F01614</t>
  </si>
  <si>
    <t>TLLU5230363</t>
  </si>
  <si>
    <t>MRKU6104182</t>
  </si>
  <si>
    <t>MRKU3852998</t>
  </si>
  <si>
    <t>HANIL HITECH</t>
  </si>
  <si>
    <t>MAEU215611456</t>
  </si>
  <si>
    <t>PTIK22S01101</t>
  </si>
  <si>
    <t>PRSU8854751</t>
  </si>
  <si>
    <t>TCKU7909110</t>
  </si>
  <si>
    <t>MRKU2405784</t>
  </si>
  <si>
    <t>22A-00237A
22A-00236A</t>
  </si>
  <si>
    <t>MSC MANZANILLO UX150A</t>
  </si>
  <si>
    <t>MEDUV5380344</t>
  </si>
  <si>
    <t>PTHMS2112054</t>
  </si>
  <si>
    <t>TXGU5407527</t>
  </si>
  <si>
    <t>YWK</t>
  </si>
  <si>
    <t>CARU9769648</t>
  </si>
  <si>
    <t>22A-00237A
22A-00236A
22A-00234A</t>
  </si>
  <si>
    <t>TIANJIN 42E</t>
  </si>
  <si>
    <t>MEDUV5372895</t>
  </si>
  <si>
    <t>PTHMS2112021</t>
  </si>
  <si>
    <t>MEDU8183298</t>
  </si>
  <si>
    <t>MSCU7030153</t>
  </si>
  <si>
    <t>CMA CGM LAMARTINE 470W</t>
  </si>
  <si>
    <t>OOLU2688274150</t>
  </si>
  <si>
    <t>BSE22010010</t>
  </si>
  <si>
    <t>SEGU9808426</t>
  </si>
  <si>
    <t>40'RF</t>
  </si>
  <si>
    <t>LANDSTAR</t>
  </si>
  <si>
    <t>MSC ORION UU151A</t>
  </si>
  <si>
    <t>MEDUZ4936353</t>
  </si>
  <si>
    <t>SPTSE2112027</t>
  </si>
  <si>
    <t>FFAU3744689</t>
  </si>
  <si>
    <t>DFSU7758212</t>
  </si>
  <si>
    <t>MEDU4793970</t>
  </si>
  <si>
    <t>MSMU7247766</t>
  </si>
  <si>
    <t>MSMU8036618</t>
  </si>
  <si>
    <t>TGCU5127297</t>
  </si>
  <si>
    <t>TRHU7469853</t>
  </si>
  <si>
    <t>MSC POH LIN UU152A</t>
  </si>
  <si>
    <t>MEDUZ3680416</t>
  </si>
  <si>
    <t>SPTSE2112029</t>
  </si>
  <si>
    <t>BMOU5056323</t>
  </si>
  <si>
    <t>TGBU7572148</t>
  </si>
  <si>
    <t>FFAU4150207</t>
  </si>
  <si>
    <t>BMOU6765426</t>
  </si>
  <si>
    <t xml:space="preserve">MSC VANDYA UP151N </t>
  </si>
  <si>
    <t>MEDUZ4545253</t>
  </si>
  <si>
    <t>SPTSE2112028</t>
  </si>
  <si>
    <t>FCIU8840050</t>
  </si>
  <si>
    <t>FFAU1770077</t>
  </si>
  <si>
    <t>MEDU4522069</t>
  </si>
  <si>
    <t>MEDU4802990</t>
  </si>
  <si>
    <t>UETU5577065</t>
  </si>
  <si>
    <t xml:space="preserve">EVER LIVING 047E </t>
  </si>
  <si>
    <t>EGLV040200045971</t>
  </si>
  <si>
    <t>PTIK22F02605</t>
  </si>
  <si>
    <t>TGBU6632290</t>
  </si>
  <si>
    <t>BRUSSELS 017W</t>
  </si>
  <si>
    <t>OOLU2688274880</t>
  </si>
  <si>
    <t>BSE22010011</t>
  </si>
  <si>
    <t>OOLU6521195</t>
  </si>
  <si>
    <t>ZIM CHARLESTON 002E</t>
  </si>
  <si>
    <t>MAEU216235482</t>
  </si>
  <si>
    <t>PTIK22F02610</t>
  </si>
  <si>
    <t>PONU7586938</t>
  </si>
  <si>
    <t>ZIM ANTWERP 063E</t>
  </si>
  <si>
    <t>MAEU215655023</t>
  </si>
  <si>
    <t>PTIK22F01619</t>
  </si>
  <si>
    <t>SUDU8573435</t>
  </si>
  <si>
    <t>CAXU8153231</t>
  </si>
  <si>
    <t>HASU4948417</t>
  </si>
  <si>
    <t>TCNU8823356</t>
  </si>
  <si>
    <t>MRKU3004615</t>
  </si>
  <si>
    <t>MAEU215613107</t>
  </si>
  <si>
    <t>PTIK22S01112</t>
  </si>
  <si>
    <t>BEAU5018340</t>
  </si>
  <si>
    <t>BSIU8086163</t>
  </si>
  <si>
    <t>MRKU4725811</t>
  </si>
  <si>
    <t>MRSU4571386</t>
  </si>
  <si>
    <t>MSKU8911518</t>
  </si>
  <si>
    <t>TCNU2568021</t>
  </si>
  <si>
    <t>TCNU7703145</t>
  </si>
  <si>
    <t>TLLU7616930</t>
  </si>
  <si>
    <t>SEASPAN MELBOURNE 042E</t>
  </si>
  <si>
    <t>MAEU215654813</t>
  </si>
  <si>
    <t>PTIK22F01623</t>
  </si>
  <si>
    <t>TCNU9345760</t>
  </si>
  <si>
    <t>MRKU5099543</t>
  </si>
  <si>
    <t>MAEU215655229</t>
  </si>
  <si>
    <t>PTIK22F01620</t>
  </si>
  <si>
    <t>MSKU1904939</t>
  </si>
  <si>
    <t>GATU0931384</t>
  </si>
  <si>
    <t>MAEU215707372</t>
  </si>
  <si>
    <t>PTIK22F01625</t>
  </si>
  <si>
    <t>MRKU9034263</t>
  </si>
  <si>
    <t>MAEU215654982</t>
  </si>
  <si>
    <t>PTIK22F01618</t>
  </si>
  <si>
    <t>MRKU8645381</t>
  </si>
  <si>
    <t>DAEHYUNST</t>
  </si>
  <si>
    <t>MAEU215654930</t>
  </si>
  <si>
    <t>PTIK22F01621</t>
  </si>
  <si>
    <t>MRKU7234597</t>
  </si>
  <si>
    <t>PTIK22F01622</t>
  </si>
  <si>
    <t>MAEU215655108</t>
  </si>
  <si>
    <t>PTIK22F01624</t>
  </si>
  <si>
    <t>MSKU1885783</t>
  </si>
  <si>
    <t>MSKU1422372</t>
  </si>
  <si>
    <t>MRKU3672996</t>
  </si>
  <si>
    <t>HDMU6701777</t>
  </si>
  <si>
    <t>MAEU215796035</t>
  </si>
  <si>
    <t>PTIK22S01004</t>
  </si>
  <si>
    <t>MSKU9870500</t>
  </si>
  <si>
    <t>MAEU215796236</t>
  </si>
  <si>
    <t>PTIK22F01628</t>
  </si>
  <si>
    <t>MRSU3876890</t>
  </si>
  <si>
    <t>TGHU6497210</t>
  </si>
  <si>
    <t>MRKU4525428</t>
  </si>
  <si>
    <t>MAEU215796346</t>
  </si>
  <si>
    <t>PTIK22F01629</t>
  </si>
  <si>
    <t>MRKU3270786</t>
  </si>
  <si>
    <t>MRSU3460449</t>
  </si>
  <si>
    <t>MAEU215796406</t>
  </si>
  <si>
    <t>PTIK22F01630</t>
  </si>
  <si>
    <t>MSKU1846431</t>
  </si>
  <si>
    <t>PONU8016164</t>
  </si>
  <si>
    <t>MSKU8813039</t>
  </si>
  <si>
    <t>4290002447-10</t>
  </si>
  <si>
    <t>MAEU215734017</t>
  </si>
  <si>
    <t>PTIK22F01632</t>
  </si>
  <si>
    <t>INKU6509152</t>
  </si>
  <si>
    <t>MSKU8229616</t>
  </si>
  <si>
    <t>SUDU6662868</t>
  </si>
  <si>
    <t>SUDU8911810</t>
  </si>
  <si>
    <t>4290002453-20</t>
  </si>
  <si>
    <t>MAEU215729681</t>
  </si>
  <si>
    <t>PTIK22F01633</t>
  </si>
  <si>
    <t>PONU7696107</t>
  </si>
  <si>
    <t>4290002453-30</t>
  </si>
  <si>
    <t>MRSU4465105</t>
  </si>
  <si>
    <t>4290002453-40</t>
  </si>
  <si>
    <t>MRKU5596431</t>
  </si>
  <si>
    <t>4290002453-50</t>
  </si>
  <si>
    <t>PTIK22F01634</t>
  </si>
  <si>
    <t>MRKU7793194</t>
  </si>
  <si>
    <t>MAEU215796445</t>
  </si>
  <si>
    <t>PTIK22F01631</t>
  </si>
  <si>
    <t>GCXU5791648</t>
  </si>
  <si>
    <t>MSKU8768428</t>
  </si>
  <si>
    <t>MSKU1834106</t>
  </si>
  <si>
    <t>MRKU8585298</t>
  </si>
  <si>
    <t>JM00003484</t>
  </si>
  <si>
    <t>MAEU215796111</t>
  </si>
  <si>
    <t>PTIK22F01626</t>
  </si>
  <si>
    <t>SUDU8818688</t>
  </si>
  <si>
    <t>MRKU3625490</t>
  </si>
  <si>
    <t>PTIK22F01627</t>
  </si>
  <si>
    <t>TCKU6583605</t>
  </si>
  <si>
    <t>HASU4096521</t>
  </si>
  <si>
    <t>PTIK22F01636</t>
  </si>
  <si>
    <t>MAEU215795702</t>
  </si>
  <si>
    <t>PTIK22F01635</t>
  </si>
  <si>
    <t>MRKU4430488</t>
  </si>
  <si>
    <t>MAEU215796075</t>
  </si>
  <si>
    <t>PTIK22S01119</t>
  </si>
  <si>
    <t>MRSU3448382</t>
  </si>
  <si>
    <t>HASU4642005</t>
  </si>
  <si>
    <t>MRKU2227430</t>
  </si>
  <si>
    <t>MRKU5972328</t>
  </si>
  <si>
    <t>MRKU3452939</t>
  </si>
  <si>
    <t>MSKU9108012</t>
  </si>
  <si>
    <t>TEMU8580620</t>
  </si>
  <si>
    <t>MAEU216071340</t>
  </si>
  <si>
    <t>PTIK22S01123</t>
  </si>
  <si>
    <t>MRSU3287945</t>
  </si>
  <si>
    <t>MRSU4932318</t>
  </si>
  <si>
    <t>MAEU216002811</t>
  </si>
  <si>
    <t>PTIK22F01638</t>
  </si>
  <si>
    <t>HASU4760097</t>
  </si>
  <si>
    <t>MRKU3940569</t>
  </si>
  <si>
    <t>MAEU216002875</t>
  </si>
  <si>
    <t>PTIK22F01639</t>
  </si>
  <si>
    <t>TLLU5119431</t>
  </si>
  <si>
    <t>MRKU3965000</t>
  </si>
  <si>
    <t>MAEU215879266</t>
  </si>
  <si>
    <t>PTIK22F01640</t>
  </si>
  <si>
    <t>SUDU6740364</t>
  </si>
  <si>
    <t>MRKU6069179</t>
  </si>
  <si>
    <t>BEAU5742801</t>
  </si>
  <si>
    <t>MRKU3921390</t>
  </si>
  <si>
    <t>MSKU0522124</t>
  </si>
  <si>
    <t>PONU7565339</t>
  </si>
  <si>
    <t>MSKU9543848</t>
  </si>
  <si>
    <t>TRHU4243184</t>
  </si>
  <si>
    <t>MAEU216002981</t>
  </si>
  <si>
    <t>PTIK22S01013</t>
  </si>
  <si>
    <t>MSKU7270390</t>
  </si>
  <si>
    <t>MAEU216128733</t>
  </si>
  <si>
    <t>PTIK22S01006</t>
  </si>
  <si>
    <t>TCLU6736830</t>
  </si>
  <si>
    <t>4290002453-90</t>
  </si>
  <si>
    <t>OOCL TAIPEI 058E</t>
  </si>
  <si>
    <t>EGLV040100655873</t>
  </si>
  <si>
    <t>PTIK22F02611</t>
  </si>
  <si>
    <t>EITU9381909</t>
  </si>
  <si>
    <t>4290002453-100</t>
  </si>
  <si>
    <t>PTIK22F02612</t>
  </si>
  <si>
    <t>TCNU3027309</t>
  </si>
  <si>
    <t>MSC ALANYA UU202A</t>
  </si>
  <si>
    <t>MEDUZ6805655</t>
  </si>
  <si>
    <t>SPTSE2201002</t>
  </si>
  <si>
    <t>MSDU8974378</t>
  </si>
  <si>
    <t>MEDUZ6507434</t>
  </si>
  <si>
    <t>SPTSE2201001</t>
  </si>
  <si>
    <t>GLDU7296723</t>
  </si>
  <si>
    <t>FFAU2934920</t>
  </si>
  <si>
    <t>TRHU7495615</t>
  </si>
  <si>
    <t>CAIU4786923</t>
  </si>
  <si>
    <t>TCNU8273671</t>
  </si>
  <si>
    <t>MSMU5655687</t>
  </si>
  <si>
    <t>MSMU5075755</t>
  </si>
  <si>
    <t>MSMU6251484</t>
  </si>
  <si>
    <t>MSMU8365911</t>
  </si>
  <si>
    <t>MEDUV5443761</t>
  </si>
  <si>
    <t>PTHMS2201020</t>
  </si>
  <si>
    <t>TCLU9496100</t>
  </si>
  <si>
    <t>DRYU9397144</t>
  </si>
  <si>
    <t>APL SOUTHAMPTON 0VCB1E1MA</t>
  </si>
  <si>
    <t>EGLV040100655750</t>
  </si>
  <si>
    <t>PTIK22F02601</t>
  </si>
  <si>
    <t>FCIU9540822</t>
  </si>
  <si>
    <t>EITU1522750</t>
  </si>
  <si>
    <t>TGBU8637979</t>
  </si>
  <si>
    <t>EGLV040100671135</t>
  </si>
  <si>
    <t>PTIK22F02602</t>
  </si>
  <si>
    <t>TXGU6095568</t>
  </si>
  <si>
    <t>EMCU8244551</t>
  </si>
  <si>
    <t>EITU9258047</t>
  </si>
  <si>
    <t>4290002447-20</t>
  </si>
  <si>
    <t>EGLV040200044532</t>
  </si>
  <si>
    <t>PTIK22F02603</t>
  </si>
  <si>
    <t>EISU9997742</t>
  </si>
  <si>
    <t>EITU1386571</t>
  </si>
  <si>
    <t>EISU8224990</t>
  </si>
  <si>
    <t>EITU1127400</t>
  </si>
  <si>
    <t>FCIU9782050</t>
  </si>
  <si>
    <t>PTIK22F02604</t>
  </si>
  <si>
    <t>TCNU3813695</t>
  </si>
  <si>
    <t>TGBU9929888</t>
  </si>
  <si>
    <t>211-00525A</t>
  </si>
  <si>
    <t>WAN HAI 266/N454
KOTA LIHAT E177</t>
  </si>
  <si>
    <t>WHLC100BX26799</t>
  </si>
  <si>
    <t>ITGVS2112005</t>
  </si>
  <si>
    <t>WHSU5627094</t>
  </si>
  <si>
    <t>LCL</t>
  </si>
  <si>
    <t>NYC
SAV</t>
  </si>
  <si>
    <t>DDP
CARGO GROUP CFS</t>
  </si>
  <si>
    <t>YM WIDTH 025E</t>
  </si>
  <si>
    <t>ONEYHANB87366800</t>
  </si>
  <si>
    <t>ITGVS2112006</t>
  </si>
  <si>
    <t>TCKU9984319</t>
  </si>
  <si>
    <t>HCNM-20211220</t>
  </si>
  <si>
    <t>COSCO SHIPPING SAKURA 015E</t>
  </si>
  <si>
    <t>EGLV140157457112</t>
  </si>
  <si>
    <t>QPTLE2201002</t>
  </si>
  <si>
    <t>TLLU4869473</t>
  </si>
  <si>
    <t>DDP
HWC Logistics
CFS</t>
  </si>
  <si>
    <t>141-00101A</t>
  </si>
  <si>
    <t>MAEU215973368</t>
  </si>
  <si>
    <t>QPTSE2202006</t>
  </si>
  <si>
    <t>TGBU9356786</t>
  </si>
  <si>
    <t>TGBU9346509</t>
  </si>
  <si>
    <t>PORTO GERMENO 204E</t>
  </si>
  <si>
    <t>MAEU216002654</t>
  </si>
  <si>
    <t>PTIK22F01641</t>
  </si>
  <si>
    <t>MRKU9039054</t>
  </si>
  <si>
    <t>4290002453-60</t>
  </si>
  <si>
    <t>MAEU215879403</t>
  </si>
  <si>
    <t>PTIK22F01642</t>
  </si>
  <si>
    <t>SUDU8974865</t>
  </si>
  <si>
    <t>4290002453-70</t>
  </si>
  <si>
    <t>PTIK22F01643</t>
  </si>
  <si>
    <t>CAIU8900510</t>
  </si>
  <si>
    <t>MRKU4271581</t>
  </si>
  <si>
    <t>4290002453-80</t>
  </si>
  <si>
    <t>PTIK22F01644</t>
  </si>
  <si>
    <t>MSKU2033610</t>
  </si>
  <si>
    <t>MAEU216071255</t>
  </si>
  <si>
    <t>PTIK22F01645</t>
  </si>
  <si>
    <t>SUDU7329213</t>
  </si>
  <si>
    <t>CMA CGM TOSCA 027W</t>
  </si>
  <si>
    <t>OOLU2688947690</t>
  </si>
  <si>
    <t>BSE22010023</t>
  </si>
  <si>
    <t>OOLU6139048</t>
  </si>
  <si>
    <t>NORTHERN JASPER 025E</t>
  </si>
  <si>
    <t>MAEU216122588</t>
  </si>
  <si>
    <t>PTIK22S02102</t>
  </si>
  <si>
    <t>MRSU4023715</t>
  </si>
  <si>
    <t>Ready to ship</t>
  </si>
  <si>
    <t>CAAU6581724</t>
  </si>
  <si>
    <t>TGBU6314766</t>
  </si>
  <si>
    <t>HASU4587192</t>
  </si>
  <si>
    <t>TLLU4697100</t>
  </si>
  <si>
    <t>MAEU913866539</t>
  </si>
  <si>
    <t>PTIK22S02107</t>
  </si>
  <si>
    <t>TTNU1264916</t>
  </si>
  <si>
    <t>SUDU6858819</t>
  </si>
  <si>
    <t>TCKU6897740</t>
  </si>
  <si>
    <t>CAAU5933712</t>
  </si>
  <si>
    <t>CXDU2261621</t>
  </si>
  <si>
    <t>MSKU0491759</t>
  </si>
  <si>
    <t>MRKU3911935</t>
  </si>
  <si>
    <t>MAEU216122387</t>
  </si>
  <si>
    <t>PTIK22F02606</t>
  </si>
  <si>
    <t>TLLU7600132</t>
  </si>
  <si>
    <t>MSKU8615898</t>
  </si>
  <si>
    <t>MSKU1790538</t>
  </si>
  <si>
    <t>SUDU8818733</t>
  </si>
  <si>
    <t>MRSU3390784</t>
  </si>
  <si>
    <t>MSKU0526053</t>
  </si>
  <si>
    <t>MRKU5939274</t>
  </si>
  <si>
    <t>MSKU8927432</t>
  </si>
  <si>
    <t>MIEU3072878</t>
  </si>
  <si>
    <t>MAEU216122342</t>
  </si>
  <si>
    <t>PTIK22F02607</t>
  </si>
  <si>
    <t>UESU4563886</t>
  </si>
  <si>
    <t>MRKU5288784</t>
  </si>
  <si>
    <t>TCNU2622950</t>
  </si>
  <si>
    <t>4290002715-10</t>
  </si>
  <si>
    <t>MAEU216326473</t>
  </si>
  <si>
    <t>PTIK22F02619</t>
  </si>
  <si>
    <t>TRHU7941281</t>
  </si>
  <si>
    <t>MVIU0020023</t>
  </si>
  <si>
    <t>4290002715-10
4290002715-20</t>
  </si>
  <si>
    <t>MRKU5826508</t>
  </si>
  <si>
    <t>4290002715-20</t>
  </si>
  <si>
    <t>MSKU8840986</t>
  </si>
  <si>
    <t>MSKU8125186</t>
  </si>
  <si>
    <t>TCKU7994133</t>
  </si>
  <si>
    <t>MAEU216398324</t>
  </si>
  <si>
    <t>PTIK22F02623</t>
  </si>
  <si>
    <t>MSKU8272382</t>
  </si>
  <si>
    <t>MAEU216156684</t>
  </si>
  <si>
    <t>PTIK22F02608</t>
  </si>
  <si>
    <t>MRKU4217235</t>
  </si>
  <si>
    <t>INKU6364906</t>
  </si>
  <si>
    <t>CIPU5123556</t>
  </si>
  <si>
    <t>MAEU216156757</t>
  </si>
  <si>
    <t>PTIK22F02609</t>
  </si>
  <si>
    <t>SUDU8955361</t>
  </si>
  <si>
    <t>4290002448
4290002825</t>
  </si>
  <si>
    <t>MAEU216398192</t>
  </si>
  <si>
    <t>PTIK22F02622</t>
  </si>
  <si>
    <t>PONU2084602</t>
  </si>
  <si>
    <t>4290002737-20</t>
  </si>
  <si>
    <t>MAEU216398121</t>
  </si>
  <si>
    <t>PTIK22F02621</t>
  </si>
  <si>
    <t>SUDU8518150</t>
  </si>
  <si>
    <t>MRSU5480470</t>
  </si>
  <si>
    <t>MRSU4092531</t>
  </si>
  <si>
    <t>TRLU6920071</t>
  </si>
  <si>
    <t>MRKU3753660</t>
  </si>
  <si>
    <t>MSKU9512683</t>
  </si>
  <si>
    <t>MRKU5531343</t>
  </si>
  <si>
    <t>TGBU6810323</t>
  </si>
  <si>
    <t>CAAU5645676</t>
  </si>
  <si>
    <t>4290002478
4290002819</t>
  </si>
  <si>
    <t>MAEU216184413</t>
  </si>
  <si>
    <t>PTIK22F02620</t>
  </si>
  <si>
    <t>MRKU6126094</t>
  </si>
  <si>
    <t>MRKU2343229</t>
  </si>
  <si>
    <t>MAEU216237111</t>
  </si>
  <si>
    <t>PTIK22S02001</t>
  </si>
  <si>
    <t>HASU4971079</t>
  </si>
  <si>
    <t>NWRU6003995</t>
  </si>
  <si>
    <t>MAEU216122499</t>
  </si>
  <si>
    <t>PTIK22S02002</t>
  </si>
  <si>
    <t>MRKU3312829</t>
  </si>
  <si>
    <t>MAEU216398411</t>
  </si>
  <si>
    <t>PTIK22S02010</t>
  </si>
  <si>
    <t>CAAU6469777</t>
  </si>
  <si>
    <t>MRKU3808167</t>
  </si>
  <si>
    <t>MSKU8293317</t>
  </si>
  <si>
    <t>MSKU9208578</t>
  </si>
  <si>
    <t>MSKU9705450</t>
  </si>
  <si>
    <t>MRSU5629306</t>
  </si>
  <si>
    <t>MAEU216398634</t>
  </si>
  <si>
    <t>PTIK22S02007</t>
  </si>
  <si>
    <t>TRLU7202525</t>
  </si>
  <si>
    <t>MAEU216595145</t>
  </si>
  <si>
    <t>PTIK22F02648</t>
  </si>
  <si>
    <t>GCXU5738920</t>
  </si>
  <si>
    <t>MRKU4698819</t>
  </si>
  <si>
    <t>MRSU5836849</t>
  </si>
  <si>
    <t>MAEU216317912</t>
  </si>
  <si>
    <t>PTIK22F02647</t>
  </si>
  <si>
    <t>HASU4909750</t>
  </si>
  <si>
    <t>MSKU9265217</t>
  </si>
  <si>
    <t>HUNAN ZHONGKE SHINZOOM</t>
  </si>
  <si>
    <t>112-00236A</t>
  </si>
  <si>
    <t>MAEU215803605</t>
  </si>
  <si>
    <t>PTSE22010278</t>
  </si>
  <si>
    <t>MSKU8756160</t>
  </si>
  <si>
    <t>TCNU5783922</t>
  </si>
  <si>
    <t>MSKU1583145</t>
  </si>
  <si>
    <t>MAEU215804802</t>
  </si>
  <si>
    <t>PTSE22010279</t>
  </si>
  <si>
    <t>MSKU8450186</t>
  </si>
  <si>
    <t>MRSU3758618</t>
  </si>
  <si>
    <t>MAEU216204127</t>
  </si>
  <si>
    <t>PTSE22020371</t>
  </si>
  <si>
    <t>MRKU4908453</t>
  </si>
  <si>
    <t>MRSU5587495</t>
  </si>
  <si>
    <t>TCKU7337273</t>
  </si>
  <si>
    <t>MRKU4259246</t>
  </si>
  <si>
    <t>TCKU7513686</t>
  </si>
  <si>
    <t>OOCL UTAH 055E</t>
  </si>
  <si>
    <t>EGLV040100655962</t>
  </si>
  <si>
    <t>PTIK22F02626</t>
  </si>
  <si>
    <t>EISU3953074</t>
  </si>
  <si>
    <t>TEMU8404853</t>
  </si>
  <si>
    <t>4290002457-30</t>
  </si>
  <si>
    <t>EGLV040100650359</t>
  </si>
  <si>
    <t>PTIK22F02629</t>
  </si>
  <si>
    <t>EMCU8418627</t>
  </si>
  <si>
    <t>PTIK22F02631</t>
  </si>
  <si>
    <t>GAOU6672580</t>
  </si>
  <si>
    <t>EGLV040200075276</t>
  </si>
  <si>
    <t>PTIK22F02624</t>
  </si>
  <si>
    <t>EITU1385620</t>
  </si>
  <si>
    <t>TEMU7158689</t>
  </si>
  <si>
    <t>EGLV040200056808</t>
  </si>
  <si>
    <t>PTIK22F02628</t>
  </si>
  <si>
    <t>EISU5698872</t>
  </si>
  <si>
    <t>EGLV040200075039</t>
  </si>
  <si>
    <t>PTIK22F02627</t>
  </si>
  <si>
    <t>GLDU5756497</t>
  </si>
  <si>
    <t>EGLV040100650341</t>
  </si>
  <si>
    <t>PTIK22F02625</t>
  </si>
  <si>
    <t>TXGU5729138</t>
  </si>
  <si>
    <t>TRHU4564965</t>
  </si>
  <si>
    <t>EGLV040100655911</t>
  </si>
  <si>
    <t>PTIK22S02016</t>
  </si>
  <si>
    <t>CAAU5563198</t>
  </si>
  <si>
    <t>4290002661-10</t>
  </si>
  <si>
    <t>OOCL LONDON 091E</t>
  </si>
  <si>
    <t>EGLV040100656012</t>
  </si>
  <si>
    <t>PTIK22F02630</t>
  </si>
  <si>
    <t>EITU1634791</t>
  </si>
  <si>
    <t>DRYU9743479</t>
  </si>
  <si>
    <t>4290002768
4290001901</t>
  </si>
  <si>
    <t>EGLV040200035398</t>
  </si>
  <si>
    <t>PTIK22F02632</t>
  </si>
  <si>
    <t>TEMU9076152</t>
  </si>
  <si>
    <t>4290002715-20
4290002715-30</t>
  </si>
  <si>
    <t>EVER FIT 1043-006E</t>
  </si>
  <si>
    <t>EGLV040200033387</t>
  </si>
  <si>
    <t>PTIK22F02616</t>
  </si>
  <si>
    <t>EMCU9883032</t>
  </si>
  <si>
    <t>BSIU8115739</t>
  </si>
  <si>
    <t>EGHU9367392</t>
  </si>
  <si>
    <t>TCKU6049483</t>
  </si>
  <si>
    <t>MAGU5393311</t>
  </si>
  <si>
    <t>EGLV040200036106</t>
  </si>
  <si>
    <t>PTIK22F02617</t>
  </si>
  <si>
    <t>EITU1861460</t>
  </si>
  <si>
    <t>4290002737-10</t>
  </si>
  <si>
    <t>EGLV040200076752</t>
  </si>
  <si>
    <t>PTIK22F02618</t>
  </si>
  <si>
    <t>EGHU8457892</t>
  </si>
  <si>
    <t>TCNU2417370</t>
  </si>
  <si>
    <t>4290002660-10</t>
  </si>
  <si>
    <t>EGLV040200026152</t>
  </si>
  <si>
    <t>PTIK22F02613</t>
  </si>
  <si>
    <t>TGBU6913717</t>
  </si>
  <si>
    <t>4290002660-20</t>
  </si>
  <si>
    <t>PTIK22F02614</t>
  </si>
  <si>
    <t>TRHU5811822</t>
  </si>
  <si>
    <t>BEAU4536642</t>
  </si>
  <si>
    <t>4290002660-30</t>
  </si>
  <si>
    <t>PTIK22F02615</t>
  </si>
  <si>
    <t>TGBU6982493</t>
  </si>
  <si>
    <t>FCIU7046960</t>
  </si>
  <si>
    <t>EGLV040200077147</t>
  </si>
  <si>
    <t>PTIK22S02006</t>
  </si>
  <si>
    <t>HMCU9140683</t>
  </si>
  <si>
    <t>EGHU8204153</t>
  </si>
  <si>
    <t>EMCU9878308</t>
  </si>
  <si>
    <t>EGLV040200077180</t>
  </si>
  <si>
    <t>PTIK22S02005</t>
  </si>
  <si>
    <t>TGBU9937522</t>
  </si>
  <si>
    <t>BMOU5141087</t>
  </si>
  <si>
    <t>EGHU9470944</t>
  </si>
  <si>
    <t>EGLV040200077032</t>
  </si>
  <si>
    <t>PTIK22S02011</t>
  </si>
  <si>
    <t>PCIU8922672</t>
  </si>
  <si>
    <t>TCLU8893079</t>
  </si>
  <si>
    <t>TRHU6242510</t>
  </si>
  <si>
    <t>EISU8312772</t>
  </si>
  <si>
    <t>EITU1355565</t>
  </si>
  <si>
    <t>TXGU5297137</t>
  </si>
  <si>
    <t>EGLV149200244710</t>
  </si>
  <si>
    <t>SPTSE2201022</t>
  </si>
  <si>
    <t>EMCU8771911</t>
  </si>
  <si>
    <t>EMCU8772271</t>
  </si>
  <si>
    <t>EMCU8774504</t>
  </si>
  <si>
    <t>EMCU8774490</t>
  </si>
  <si>
    <t>EMCU8774443</t>
  </si>
  <si>
    <t>EGLV149200245457</t>
  </si>
  <si>
    <t>SPTSE2202001</t>
  </si>
  <si>
    <t>EGHU9735447</t>
  </si>
  <si>
    <t>GAOU6477352</t>
  </si>
  <si>
    <t>TRHU8508044</t>
  </si>
  <si>
    <t>TGBU8656670</t>
  </si>
  <si>
    <t>TCNU3952427</t>
  </si>
  <si>
    <t>COSCO SHIPPING AQUARIUS 020E</t>
  </si>
  <si>
    <t>OOLU4052819380</t>
  </si>
  <si>
    <t>SPTSE2202010</t>
  </si>
  <si>
    <t>OOCU6528320</t>
  </si>
  <si>
    <t>OOCU7948930</t>
  </si>
  <si>
    <t>4290002822
4290002437</t>
  </si>
  <si>
    <t>HYUNDAI DREAM 0045E</t>
  </si>
  <si>
    <t>HDMUSELM79588400</t>
  </si>
  <si>
    <t>PTIK22F02640</t>
  </si>
  <si>
    <t>KOCU4075339</t>
  </si>
  <si>
    <t>ADVANCED NANO PRODUCTS</t>
  </si>
  <si>
    <t>PTIK22F02641</t>
  </si>
  <si>
    <t>SUNGWON</t>
  </si>
  <si>
    <t>263-00033A</t>
  </si>
  <si>
    <t>PTIK22F02642</t>
  </si>
  <si>
    <t>PTIK22F02643</t>
  </si>
  <si>
    <t>4290002715-30
4290002715-40</t>
  </si>
  <si>
    <t>EVER FORTUNE 1045-007E</t>
  </si>
  <si>
    <t>EGLV040200087193</t>
  </si>
  <si>
    <t>PTIK22F02645</t>
  </si>
  <si>
    <t>EITU9292885</t>
  </si>
  <si>
    <t>DRYU9808040</t>
  </si>
  <si>
    <t>DRYU9340513</t>
  </si>
  <si>
    <t>TGBU4019205</t>
  </si>
  <si>
    <t>4290002737-30</t>
  </si>
  <si>
    <t>EGLV040200033379</t>
  </si>
  <si>
    <t>PTIK22F02633</t>
  </si>
  <si>
    <t>TGBU6942361</t>
  </si>
  <si>
    <t>TEMU6057586</t>
  </si>
  <si>
    <t>TRHU7251244</t>
  </si>
  <si>
    <t>EITU1232576</t>
  </si>
  <si>
    <t>EITU1819136</t>
  </si>
  <si>
    <t>TLLU5842749</t>
  </si>
  <si>
    <t>EGLV040200036114</t>
  </si>
  <si>
    <t>PTIK22F02634</t>
  </si>
  <si>
    <t>GAOU6223511</t>
  </si>
  <si>
    <t>EGLV040200087542</t>
  </si>
  <si>
    <t>PTIK22F02636</t>
  </si>
  <si>
    <t>BMOU2860723</t>
  </si>
  <si>
    <t>4290002661-30</t>
  </si>
  <si>
    <t>PTIK22F02637</t>
  </si>
  <si>
    <t>EISU8252858</t>
  </si>
  <si>
    <t>EITU1039248</t>
  </si>
  <si>
    <t>4290002660-40</t>
  </si>
  <si>
    <t>PTIK22F02638</t>
  </si>
  <si>
    <t>EITU1941170</t>
  </si>
  <si>
    <t>EGHU8273350</t>
  </si>
  <si>
    <t>4290002660-50</t>
  </si>
  <si>
    <t>PTIK22F02639</t>
  </si>
  <si>
    <t>TRHU5722089</t>
  </si>
  <si>
    <t>4290002661-40</t>
  </si>
  <si>
    <t>PTIK22F02644</t>
  </si>
  <si>
    <t>TXGU5793965</t>
  </si>
  <si>
    <t>DRYU9255577</t>
  </si>
  <si>
    <t>CMDUSEL1334546</t>
  </si>
  <si>
    <t>PTIK22S02018</t>
  </si>
  <si>
    <t>SEGU5326067</t>
  </si>
  <si>
    <t>TCNU6350510</t>
  </si>
  <si>
    <t>APHU6689357</t>
  </si>
  <si>
    <t>MAEU216388542</t>
  </si>
  <si>
    <t>QPTSE2202019</t>
  </si>
  <si>
    <t>PONU7566588</t>
  </si>
  <si>
    <t>MSKU0116969</t>
  </si>
  <si>
    <t>MAEU215973638</t>
  </si>
  <si>
    <t>QPTSE2202020</t>
  </si>
  <si>
    <t>SUDU5716717</t>
  </si>
  <si>
    <t>MSKU1842415</t>
  </si>
  <si>
    <t>운송일 미정</t>
    <phoneticPr fontId="24" type="noConversion"/>
  </si>
  <si>
    <t>ETA TBA</t>
    <phoneticPr fontId="24" type="noConversion"/>
  </si>
  <si>
    <t>운송 예정</t>
    <phoneticPr fontId="24" type="noConversion"/>
  </si>
  <si>
    <t>ETA SKBA</t>
    <phoneticPr fontId="24" type="noConversion"/>
  </si>
  <si>
    <t>운송 완료</t>
    <phoneticPr fontId="24" type="noConversion"/>
  </si>
  <si>
    <t>COMPLETE</t>
    <phoneticPr fontId="24" type="noConversion"/>
  </si>
  <si>
    <t>1. 항공</t>
    <phoneticPr fontId="24" type="noConversion"/>
  </si>
  <si>
    <t>1. AIR</t>
    <phoneticPr fontId="24" type="noConversion"/>
  </si>
  <si>
    <t>BL #</t>
  </si>
  <si>
    <t>DELIVERY</t>
    <phoneticPr fontId="24" type="noConversion"/>
  </si>
  <si>
    <t>DATE</t>
    <phoneticPr fontId="24" type="noConversion"/>
  </si>
  <si>
    <t>BL #</t>
    <phoneticPr fontId="24" type="noConversion"/>
  </si>
  <si>
    <t>운송 예정</t>
  </si>
  <si>
    <t>2. 해상</t>
    <phoneticPr fontId="24" type="noConversion"/>
  </si>
  <si>
    <t>2. OCEAN</t>
    <phoneticPr fontId="24" type="noConversion"/>
  </si>
  <si>
    <t>No.</t>
    <phoneticPr fontId="24" type="noConversion"/>
  </si>
  <si>
    <t>Delivery / Pick-up</t>
  </si>
  <si>
    <t>Destination</t>
  </si>
  <si>
    <t>PO #</t>
    <phoneticPr fontId="24" type="noConversion"/>
  </si>
  <si>
    <t>ITEM</t>
    <phoneticPr fontId="24" type="noConversion"/>
  </si>
  <si>
    <t>Purpose</t>
  </si>
  <si>
    <t>SKBA Contact</t>
  </si>
  <si>
    <t>SKBA Contact #</t>
  </si>
  <si>
    <t>Remark</t>
  </si>
  <si>
    <t>Marvin Belmo</t>
  </si>
  <si>
    <t>Name</t>
  </si>
  <si>
    <t>Phone#</t>
  </si>
  <si>
    <t>Ricardo Alfonso</t>
  </si>
  <si>
    <t>(706) 870-8835</t>
  </si>
  <si>
    <t>Scott Han</t>
  </si>
  <si>
    <t>(706) 870-9929</t>
  </si>
  <si>
    <t>Jaehun Kim</t>
  </si>
  <si>
    <t>(706) 870-9909</t>
  </si>
  <si>
    <t>Kyungho Baek</t>
  </si>
  <si>
    <t>(706) 870-8778</t>
  </si>
  <si>
    <t>Brian Seo</t>
  </si>
  <si>
    <t>(706) 870-9935</t>
  </si>
  <si>
    <t>Dubeom Lee</t>
  </si>
  <si>
    <t>(706) 300-9911</t>
  </si>
  <si>
    <t>Youjin Lee</t>
  </si>
  <si>
    <t>(404) 556-3622</t>
  </si>
  <si>
    <t>Brown Joe</t>
  </si>
  <si>
    <t>(479) 304-8755</t>
  </si>
  <si>
    <t>Rich Lee</t>
    <phoneticPr fontId="24" type="noConversion"/>
  </si>
  <si>
    <t>(706) 350-8463</t>
    <phoneticPr fontId="24" type="noConversion"/>
  </si>
  <si>
    <t>Jihong Kim(YESAC)</t>
    <phoneticPr fontId="24" type="noConversion"/>
  </si>
  <si>
    <t>(706) 585-0095</t>
    <phoneticPr fontId="24" type="noConversion"/>
  </si>
  <si>
    <t>Seonjae Kim</t>
    <phoneticPr fontId="24" type="noConversion"/>
  </si>
  <si>
    <t>(334) 744-3276</t>
    <phoneticPr fontId="24" type="noConversion"/>
  </si>
  <si>
    <t>Caleb Kim</t>
  </si>
  <si>
    <t>(804) 731-6254</t>
  </si>
  <si>
    <t>Yoonbum Kim</t>
  </si>
  <si>
    <t>Seungwon Ko</t>
    <phoneticPr fontId="24" type="noConversion"/>
  </si>
  <si>
    <t>(770) 757-9669</t>
    <phoneticPr fontId="24" type="noConversion"/>
  </si>
  <si>
    <t>PGL</t>
    <phoneticPr fontId="24" type="noConversion"/>
  </si>
  <si>
    <t>Consignee</t>
  </si>
  <si>
    <t>PLT Qty</t>
  </si>
  <si>
    <t>AN ISSUE</t>
  </si>
  <si>
    <t>ONETECHENGINEERING CO.,LTD</t>
  </si>
  <si>
    <t>GTE USA INC.</t>
  </si>
  <si>
    <t>TORRENS AF148</t>
  </si>
  <si>
    <t>KR2193174</t>
  </si>
  <si>
    <t>PTIK21F11907</t>
  </si>
  <si>
    <t>RORO BULK</t>
  </si>
  <si>
    <t>BULK</t>
  </si>
  <si>
    <t>ENCHEM</t>
  </si>
  <si>
    <t>OOCL SOUTHAPMTON 109E</t>
  </si>
  <si>
    <t>EGLV040100538079</t>
  </si>
  <si>
    <t>PTIK21F12907</t>
  </si>
  <si>
    <t>EGHU9820050</t>
  </si>
  <si>
    <t>LG</t>
  </si>
  <si>
    <t>Vendor Name</t>
  </si>
  <si>
    <t>Item Code</t>
  </si>
  <si>
    <t>Item Name</t>
  </si>
  <si>
    <t>Unit</t>
  </si>
  <si>
    <t>KG</t>
  </si>
  <si>
    <t>SK Nexilis Co., Ltd.</t>
  </si>
  <si>
    <t>PRE-GEL_SKI033</t>
  </si>
  <si>
    <t>Enchem Poland sp.zo.o.</t>
  </si>
  <si>
    <t>(+)AM._B88-EP-003_CDS172-14BW_Ecopro</t>
  </si>
  <si>
    <t>HUNAN CHINALY NEW MATERIAL CO.,LTD</t>
  </si>
  <si>
    <t>SEPA_17*502_T17-401DCB_HP113B3B_CHINALY</t>
  </si>
  <si>
    <t>M</t>
  </si>
  <si>
    <t>QPTSE2104016</t>
  </si>
  <si>
    <t>SEPA_17*273_T17-401DCB_HP113B3B_CHINALY</t>
  </si>
  <si>
    <t>+TAB_CT1_0.4*45*43_F55*9.5_I4.5_DF15_NE</t>
  </si>
  <si>
    <t>EA</t>
  </si>
  <si>
    <t>Nepesyahad</t>
  </si>
  <si>
    <t>-TAB_AT1_0.3*45*43_F55*9.5_I4.5_DF15_NE</t>
  </si>
  <si>
    <t>LABEL-TYPE A</t>
  </si>
  <si>
    <t>Label</t>
  </si>
  <si>
    <t>SK ie technology</t>
  </si>
  <si>
    <t>SEPA_13*273_T13-703DXB_D134EHS_SKIET</t>
  </si>
  <si>
    <t>BINDER_H-NBR_B104_CNR-G1_8%_ANP</t>
  </si>
  <si>
    <t>(-)AM._NG-PC-001_PAS-CP11C_POSCO</t>
  </si>
  <si>
    <t>(-)AM._AG-SZ-001_MD4C_Shinzoom</t>
  </si>
  <si>
    <t>Shinsho Corporation</t>
  </si>
  <si>
    <t>POUCH_153*400*1000_D-EL408PH(3)A_DNP</t>
  </si>
  <si>
    <t>Kyungshin Cable Co., Ltd.</t>
  </si>
  <si>
    <t>Busbar Module ASY_5P8S</t>
  </si>
  <si>
    <t>Busbar Module ASY_4P10S-S</t>
  </si>
  <si>
    <t>151-00072A</t>
  </si>
  <si>
    <t>PRE-GEL_SKI036</t>
  </si>
  <si>
    <t>LORD Corporation</t>
  </si>
  <si>
    <t>290-00998A</t>
  </si>
  <si>
    <t>RESIN</t>
  </si>
  <si>
    <t>290-00999A</t>
  </si>
  <si>
    <t>HARDNER</t>
  </si>
  <si>
    <t>133-00029A</t>
  </si>
  <si>
    <t>COND._GRAPHITE_G010_KS6L_IMERYS</t>
  </si>
  <si>
    <t>Imerys Graphite &amp; Carbon Korea</t>
  </si>
  <si>
    <t>DAEYEON CHEMICALS CO., LTD.</t>
  </si>
  <si>
    <t>ETC_MALEIC ACID_ReagentPlus 99.0%_SIGMA</t>
  </si>
  <si>
    <t>193-00001A</t>
  </si>
  <si>
    <t>ETC_STACK ADHESIVE_partA(Acetonitrile)</t>
  </si>
  <si>
    <t>193-00002A</t>
  </si>
  <si>
    <t>ETC_STACK ADHESIVE_partB(PEO)</t>
  </si>
  <si>
    <t>BINDER_SBR_B077_A200_40%_Hansol</t>
  </si>
  <si>
    <t>111-00151A</t>
  </si>
  <si>
    <t>(+)AM._U83-RB-004_S83K_Ronbay</t>
  </si>
  <si>
    <t>TAPE_CPP_50*6*200_TAPEX</t>
  </si>
  <si>
    <t>(-)AM._AG-BR-001_M36H_BTR</t>
  </si>
  <si>
    <t>(-)AM._NG-BR-004_BSK-10T_BTR</t>
  </si>
  <si>
    <t>AL-FOIL_12*1116_A1100</t>
  </si>
  <si>
    <t>HANSOL CHEMICAL CO., LTD.</t>
  </si>
  <si>
    <t>PTIK21F04603</t>
  </si>
  <si>
    <t>121-00141A</t>
  </si>
  <si>
    <t>Enchem America,LCC</t>
  </si>
  <si>
    <t>(+)AM._U80-UC-001_VX14Tn_Umicore</t>
  </si>
  <si>
    <t>Lower Case ASY_5P11S</t>
  </si>
  <si>
    <t>211-00863A</t>
  </si>
  <si>
    <t>COOLING PLATE ASSY-LWR_3P8S</t>
  </si>
  <si>
    <t>DUCKYANG IND. CO., LTD.</t>
  </si>
  <si>
    <t>23A-00246A</t>
  </si>
  <si>
    <t>INTERNAL BUSBAR ASSY-FRONT_3P8S</t>
  </si>
  <si>
    <t>23A-00249A</t>
  </si>
  <si>
    <t>INTERNAL BUSBAR ASSY-REAR_3P8S</t>
  </si>
  <si>
    <t>FRONT COVER ASSY</t>
  </si>
  <si>
    <t>211-00858A</t>
  </si>
  <si>
    <t>REAR COVER ASSY</t>
  </si>
  <si>
    <t>211-00861A</t>
  </si>
  <si>
    <t>UPPER COVER ASSY</t>
  </si>
  <si>
    <t>211-00847A</t>
  </si>
  <si>
    <t>COOLING PLATE ASSY-LWR_2P12S</t>
  </si>
  <si>
    <t>SENSING MODULE ASSY-3P8S</t>
  </si>
  <si>
    <t>Sam-A Aluminium Co.,Ltd.</t>
  </si>
  <si>
    <t>AL-FOIL_12*1122_A1235</t>
  </si>
  <si>
    <t>Soulbrain MI Inc.</t>
  </si>
  <si>
    <t>151-00064A</t>
  </si>
  <si>
    <t>PRE-GEL_SKI029</t>
  </si>
  <si>
    <t>PTIK21F09603</t>
  </si>
  <si>
    <t>ECOPROBM CO.,LTD.</t>
  </si>
  <si>
    <t>Cell Pad</t>
  </si>
  <si>
    <t>ELASTOMERIC PAD_1.8T_ADHESIVE</t>
  </si>
  <si>
    <t>TIANPING 028E</t>
  </si>
  <si>
    <t>OOCL TOKYO 118E</t>
  </si>
  <si>
    <t>Type 
(0 -자재/1 - 설비)</t>
  </si>
  <si>
    <t>ETA</t>
  </si>
  <si>
    <t>AMOUNT</t>
  </si>
  <si>
    <t>QTY</t>
  </si>
  <si>
    <t>TOTAL</t>
  </si>
  <si>
    <t>DESCRIPTION</t>
  </si>
  <si>
    <t>REFUNDABLE AMOUNT</t>
  </si>
  <si>
    <t>Request Date</t>
  </si>
  <si>
    <t>Approval Date</t>
  </si>
  <si>
    <t>L&amp;F CO., LTD.</t>
  </si>
  <si>
    <t>EGLV040000467391</t>
  </si>
  <si>
    <t>PTIK20F12611</t>
  </si>
  <si>
    <t>CHASSIS</t>
  </si>
  <si>
    <t>SK IE TECHNOLOGY CO., LTD</t>
  </si>
  <si>
    <t>EGLV040000467161</t>
  </si>
  <si>
    <t>PTIK20F12610</t>
  </si>
  <si>
    <t>IMERYS &amp; CARBON KOREA</t>
  </si>
  <si>
    <t>EGLV040100120406</t>
  </si>
  <si>
    <t>PTIK21F03613</t>
  </si>
  <si>
    <t>EGLV040100120368</t>
  </si>
  <si>
    <t>PTIK21F04602</t>
  </si>
  <si>
    <t>NEPES YAHAD CORPORATION</t>
  </si>
  <si>
    <t>EGLV040100143104</t>
  </si>
  <si>
    <t>SK NEXILIS CO., LTD.</t>
  </si>
  <si>
    <t>EGLV040100148122</t>
  </si>
  <si>
    <t>PTIK21F04605</t>
  </si>
  <si>
    <t xml:space="preserve">HUNAN CHINALY </t>
  </si>
  <si>
    <t>EGLV140100853850</t>
  </si>
  <si>
    <t>SAM-A ALUMINIUM CO. LTD</t>
  </si>
  <si>
    <t>EGLV040100148131</t>
  </si>
  <si>
    <t>PTIK21F04606</t>
  </si>
  <si>
    <t>POSCO CHEMICAL CO.,LTD</t>
  </si>
  <si>
    <t>EGLV040100196411</t>
  </si>
  <si>
    <t>PTIK21F05609</t>
  </si>
  <si>
    <t>SHINSHO CORPORATION</t>
  </si>
  <si>
    <t>EGLV040100230252</t>
  </si>
  <si>
    <t>PTIK21F06603</t>
  </si>
  <si>
    <t>EGLV040100230261</t>
  </si>
  <si>
    <t>PTIK21F06609</t>
  </si>
  <si>
    <t>EGLV040100230287</t>
  </si>
  <si>
    <t>PTIK21F06613</t>
  </si>
  <si>
    <t>ITOCHU CORPORATION</t>
  </si>
  <si>
    <t>EGLV040100324427</t>
  </si>
  <si>
    <t>PTIK21F06614</t>
  </si>
  <si>
    <t>KEY ENGINEERING CO.</t>
  </si>
  <si>
    <t>EGLV040100120503</t>
  </si>
  <si>
    <t>PTIK21F04612</t>
  </si>
  <si>
    <t>EGLV040100230309</t>
  </si>
  <si>
    <t>PTIK21F06621</t>
  </si>
  <si>
    <t>HUNAN CHINALY</t>
  </si>
  <si>
    <t>EGLV140101631605</t>
  </si>
  <si>
    <t>QPTSE2106023</t>
  </si>
  <si>
    <t>NINGBO RONBAY</t>
  </si>
  <si>
    <t>EGLV142102127885</t>
  </si>
  <si>
    <t>PTSE21060310</t>
  </si>
  <si>
    <t>EGLV040100306682</t>
  </si>
  <si>
    <t xml:space="preserve">PTIK21F07617 </t>
  </si>
  <si>
    <t>EGLV040100304353</t>
  </si>
  <si>
    <t>PTIK21F07630</t>
  </si>
  <si>
    <t>PTIK21F07631</t>
  </si>
  <si>
    <t>EGLV040100367231</t>
  </si>
  <si>
    <t>PTIK21F08617</t>
  </si>
  <si>
    <t>EGLV040100367240</t>
  </si>
  <si>
    <t>PTIK21F08631</t>
  </si>
  <si>
    <t>KEY SUNG CO., LTD.</t>
  </si>
  <si>
    <t>EGLV040100367274</t>
  </si>
  <si>
    <t>PTIK21F09622</t>
  </si>
  <si>
    <t>ECOPRO BM CO.,LTD</t>
  </si>
  <si>
    <t>EGLV040100475875</t>
  </si>
  <si>
    <t>PTIK21F09623</t>
  </si>
  <si>
    <t>EGLV040100458504</t>
  </si>
  <si>
    <t>KAPJIN CO.,LTD.</t>
  </si>
  <si>
    <t>EGLV040100367185</t>
  </si>
  <si>
    <t>PTIK21F08619</t>
  </si>
  <si>
    <t>EGLV040100433498</t>
  </si>
  <si>
    <t>PTIK21F08618</t>
  </si>
  <si>
    <t>BTR NEW MATERIAL GROUP</t>
  </si>
  <si>
    <t>GTE</t>
  </si>
  <si>
    <t>CHASSIS / CO-LOADER (FORDPOINTER)</t>
  </si>
  <si>
    <t>Email received 6/1</t>
  </si>
  <si>
    <t>시행일 :</t>
  </si>
  <si>
    <t>6/2/2021 통관 분 부터</t>
  </si>
  <si>
    <r>
      <t>적용 대상</t>
    </r>
    <r>
      <rPr>
        <sz val="10"/>
        <color theme="1"/>
        <rFont val="Malgun Gothic"/>
        <family val="2"/>
      </rPr>
      <t xml:space="preserve">: </t>
    </r>
  </si>
  <si>
    <t xml:space="preserve">아래 리스트 참조. </t>
  </si>
  <si>
    <t>아래 리스트에 없으나 Item Code 가 유사할 시, 제게 문의 주십시오. (###-#####@ 양식. #:숫자 @:알파벳)</t>
  </si>
  <si>
    <t xml:space="preserve">인보이싱 방식: </t>
  </si>
  <si>
    <t>매 월 15일, 말일. 15일치 청구 (예시: 6/15일에 6/2~6/14일 통관분 발송)</t>
  </si>
  <si>
    <t>필히 첨부 엑셀 양식으로 Back Data 첨부</t>
  </si>
  <si>
    <r>
      <t>&lt;</t>
    </r>
    <r>
      <rPr>
        <i/>
        <sz val="10"/>
        <color theme="1"/>
        <rFont val="Malgun Gothic"/>
        <family val="2"/>
      </rPr>
      <t>적용</t>
    </r>
    <r>
      <rPr>
        <i/>
        <sz val="10"/>
        <color theme="1"/>
        <rFont val="Calibri"/>
        <family val="2"/>
        <scheme val="minor"/>
      </rPr>
      <t xml:space="preserve"> </t>
    </r>
    <r>
      <rPr>
        <i/>
        <sz val="10"/>
        <color theme="1"/>
        <rFont val="Malgun Gothic"/>
        <family val="2"/>
      </rPr>
      <t>대상</t>
    </r>
    <r>
      <rPr>
        <i/>
        <sz val="10"/>
        <color theme="1"/>
        <rFont val="Calibri"/>
        <family val="2"/>
        <scheme val="minor"/>
      </rPr>
      <t xml:space="preserve"> Item Code </t>
    </r>
    <r>
      <rPr>
        <i/>
        <sz val="10"/>
        <color theme="1"/>
        <rFont val="Malgun Gothic"/>
        <family val="2"/>
      </rPr>
      <t>및</t>
    </r>
    <r>
      <rPr>
        <i/>
        <sz val="10"/>
        <color theme="1"/>
        <rFont val="Calibri"/>
        <family val="2"/>
        <scheme val="minor"/>
      </rPr>
      <t xml:space="preserve"> Shipper Information&gt;</t>
    </r>
  </si>
  <si>
    <t>SKBA Import Duty</t>
  </si>
  <si>
    <t>해상ONLY</t>
  </si>
  <si>
    <t>이력기준</t>
  </si>
  <si>
    <t>원산지</t>
  </si>
  <si>
    <t>HSCODE</t>
  </si>
  <si>
    <t>Duty</t>
  </si>
  <si>
    <t>S.301</t>
  </si>
  <si>
    <t>MPF %</t>
  </si>
  <si>
    <t>HMF %</t>
  </si>
  <si>
    <t>CO접수</t>
  </si>
  <si>
    <t>최종 관세</t>
  </si>
  <si>
    <t>(+)AM._U80-EP-003_CSG131-13AW(P)_Ecopro</t>
  </si>
  <si>
    <t>한국</t>
  </si>
  <si>
    <t>2841.90.5000</t>
  </si>
  <si>
    <t>0. 3464%</t>
  </si>
  <si>
    <t>0.125% </t>
  </si>
  <si>
    <t>O</t>
  </si>
  <si>
    <t>(+)AM._U50-LF-003_NE-K12S_L&amp;F</t>
  </si>
  <si>
    <t>Ningbo Ronbay New Energy Technology Co., Ltd.</t>
  </si>
  <si>
    <t>중국</t>
  </si>
  <si>
    <t>2842.90.9000</t>
  </si>
  <si>
    <t>Umicore Korea Ltd.</t>
  </si>
  <si>
    <t>Posco Chemical Co.,Ltd.</t>
  </si>
  <si>
    <r>
      <t>3801.10.1000---&gt;</t>
    </r>
    <r>
      <rPr>
        <sz val="10"/>
        <color rgb="FFFF0000"/>
        <rFont val="Calibri"/>
        <family val="2"/>
      </rPr>
      <t>3801.90.0000</t>
    </r>
  </si>
  <si>
    <t>11/18/2021 HS CODE change Confirmed by SKBA Chad Lee</t>
  </si>
  <si>
    <t>Hunan Zhongke Shinzoom Co., Ltd</t>
  </si>
  <si>
    <r>
      <t>3801.10.1000---&gt;</t>
    </r>
    <r>
      <rPr>
        <sz val="10"/>
        <color rgb="FFFF0000"/>
        <rFont val="Calibri"/>
        <family val="2"/>
      </rPr>
      <t>3801.10.5000</t>
    </r>
  </si>
  <si>
    <t>BTR New Material Group Co.,Ltd.</t>
  </si>
  <si>
    <t>3801.10.5000</t>
  </si>
  <si>
    <t>3801.90.0000</t>
  </si>
  <si>
    <t>S301 was blank, input by Claire</t>
  </si>
  <si>
    <t>7607.11.6090</t>
  </si>
  <si>
    <t>Aluminium 10% 추가관세</t>
  </si>
  <si>
    <t>AL-FOIL_12*1042_A1100</t>
  </si>
  <si>
    <t>AL-FOIL_12*1038_A1235</t>
  </si>
  <si>
    <t>CU-FOIL_8*1055_SKNX</t>
  </si>
  <si>
    <t>7410.11.0000</t>
  </si>
  <si>
    <t>CU-FOIL_8*1142_SKNX</t>
  </si>
  <si>
    <t>Nan Ya Plastics Corp</t>
  </si>
  <si>
    <t>CU-FOIL_8*1142_Nan ya</t>
  </si>
  <si>
    <t>대만</t>
  </si>
  <si>
    <t>122-00133A</t>
  </si>
  <si>
    <t>CU-FOIL_8*1039_Nan ya</t>
  </si>
  <si>
    <t>Itochu Corporation</t>
  </si>
  <si>
    <t>BINDER_PVDF_B075_KF9700_KUREHA</t>
  </si>
  <si>
    <t>일본</t>
  </si>
  <si>
    <t>3904.69.1000</t>
  </si>
  <si>
    <t>Hansol Chemical Co., Ltd.</t>
  </si>
  <si>
    <t>4002.11.0000</t>
  </si>
  <si>
    <t>Inabata &amp; Co., Ltd.</t>
  </si>
  <si>
    <r>
      <t>BINDER_CMC_B073_</t>
    </r>
    <r>
      <rPr>
        <sz val="10"/>
        <color rgb="FFFF0000"/>
        <rFont val="Calibri"/>
        <family val="2"/>
      </rPr>
      <t>MAC800LC</t>
    </r>
    <r>
      <rPr>
        <sz val="10"/>
        <color rgb="FF000000"/>
        <rFont val="Calibri"/>
        <family val="2"/>
      </rPr>
      <t>_NIPPON PAPER</t>
    </r>
  </si>
  <si>
    <t>3912.31.0010</t>
  </si>
  <si>
    <t>Advanced Nano Products Co., Ltd</t>
  </si>
  <si>
    <t>4005.20.0000</t>
  </si>
  <si>
    <t>132-00007A</t>
  </si>
  <si>
    <t>SOLVENT_NMP</t>
  </si>
  <si>
    <t>미국</t>
  </si>
  <si>
    <t>Inabata America Corporation</t>
  </si>
  <si>
    <t>133-00001A</t>
  </si>
  <si>
    <t>Cabot Corporation</t>
  </si>
  <si>
    <t>COND._CARBON_D005_XC-72_CABOT</t>
  </si>
  <si>
    <t>스위스</t>
  </si>
  <si>
    <t>COND._CNT_D049_LIOACCUM SND-300(01)_6.04</t>
  </si>
  <si>
    <t>3210.00.0000</t>
  </si>
  <si>
    <t>141-00080A</t>
  </si>
  <si>
    <t>SEPA_13*503_T13-703DXB_D134EHS_SKIET</t>
  </si>
  <si>
    <t>3921.19.0000</t>
  </si>
  <si>
    <t>SEPA_13*502_T13-703DXB_D134EHS_SKIET</t>
  </si>
  <si>
    <t>3921.90.5050</t>
  </si>
  <si>
    <t>폴란드</t>
  </si>
  <si>
    <t>3824.99.9297</t>
  </si>
  <si>
    <r>
      <t>3921.90.4090----&gt;</t>
    </r>
    <r>
      <rPr>
        <sz val="10"/>
        <color rgb="FFFF0000"/>
        <rFont val="Calibri"/>
        <family val="2"/>
      </rPr>
      <t>3921.90.5050</t>
    </r>
  </si>
  <si>
    <t>11/3/2021 HS CODE change Confirmed by SKBA 서정철/문영주님</t>
  </si>
  <si>
    <t>8507.90.8000</t>
  </si>
  <si>
    <t>Tapex Co.,Ltd.</t>
  </si>
  <si>
    <t>3919.10.2055</t>
  </si>
  <si>
    <t>TAPE_PI_30_30_1400_DST</t>
  </si>
  <si>
    <t>G</t>
  </si>
  <si>
    <t>2926.90.5050</t>
  </si>
  <si>
    <t>3907.20.0000</t>
  </si>
  <si>
    <t>2917.19.2300</t>
  </si>
  <si>
    <t>SEOJINSYSTEM</t>
  </si>
  <si>
    <t>Endplate</t>
  </si>
  <si>
    <t>베트남</t>
  </si>
  <si>
    <t>KUNHWA EnG</t>
  </si>
  <si>
    <t>222-00972A</t>
  </si>
  <si>
    <t>Insulation Cover_5P11S-A</t>
  </si>
  <si>
    <t>8536.90.8585</t>
  </si>
  <si>
    <t>10/27/21  confirmed by manufacturer 3926.90.9985 ,SK와는 추후 논의</t>
  </si>
  <si>
    <t>222-00973A</t>
  </si>
  <si>
    <t>Insulation Cover_5P11S-B</t>
  </si>
  <si>
    <t xml:space="preserve">10/27/21  confirmed by manufacturer 3926.90.9985 </t>
  </si>
  <si>
    <t>222-00974A</t>
  </si>
  <si>
    <t>Insulation Cover_5P8S-A</t>
  </si>
  <si>
    <t>222-00975A</t>
  </si>
  <si>
    <t>Insulation Cover_5P8S-B</t>
  </si>
  <si>
    <t>7616.99.5190</t>
  </si>
  <si>
    <t>Upper Case ASY_5P11S</t>
  </si>
  <si>
    <t>Lower Case ASY_40cell</t>
  </si>
  <si>
    <t>22A-00237A</t>
  </si>
  <si>
    <t>Upper Case ASY_40cell</t>
  </si>
  <si>
    <t>23A-00238A</t>
  </si>
  <si>
    <t>INTERNAL BUSBAR ASSY-FRONT_2P12S</t>
  </si>
  <si>
    <t>23A-00240A</t>
  </si>
  <si>
    <t>INTERNAL BUSBAR ASSY-REAR_2P12S</t>
  </si>
  <si>
    <t>SENSING MODULE ASSY-2P12S</t>
  </si>
  <si>
    <t>8534.00.0095</t>
  </si>
  <si>
    <t>7/21/21 서정철님 @ SKBA confirmed</t>
  </si>
  <si>
    <t>BOLT-EXT LOW HEAD(M5 X L12)</t>
  </si>
  <si>
    <t>7318.15.2095</t>
  </si>
  <si>
    <t>SungWon Ind.</t>
  </si>
  <si>
    <t>MACHINE SCREW-M4_L10</t>
  </si>
  <si>
    <t>290-00785A</t>
  </si>
  <si>
    <t>HV Protector</t>
  </si>
  <si>
    <t>290-00853A</t>
  </si>
  <si>
    <t>INICS JUNGHO CO.,LTD.</t>
  </si>
  <si>
    <t>ELASTOMERIC PAD_1.8T</t>
  </si>
  <si>
    <t>3921.13.1500</t>
  </si>
  <si>
    <t>JHTNT Corp</t>
  </si>
  <si>
    <t>DOUBLE COATED TAPE</t>
  </si>
  <si>
    <t>3919.90.5060</t>
  </si>
  <si>
    <t>Daekwangmunhwa Co.</t>
  </si>
  <si>
    <t>290-00861A</t>
  </si>
  <si>
    <t>UT Connector Protector</t>
  </si>
  <si>
    <t>290-00865A</t>
  </si>
  <si>
    <t>Saint-gobain Korea</t>
  </si>
  <si>
    <t>Double-sided Tape</t>
  </si>
  <si>
    <t>290-01039A</t>
  </si>
  <si>
    <t>HV Terminal Safety Cap</t>
  </si>
  <si>
    <t>3926.90.9985</t>
  </si>
  <si>
    <t>LV Connector Safety Cap</t>
  </si>
  <si>
    <t>JM00003334</t>
  </si>
  <si>
    <r>
      <t>Label (</t>
    </r>
    <r>
      <rPr>
        <sz val="10"/>
        <color rgb="FF000000"/>
        <rFont val="맑은 고딕"/>
        <family val="3"/>
        <charset val="129"/>
      </rPr>
      <t>먹지</t>
    </r>
    <r>
      <rPr>
        <sz val="10"/>
        <color rgb="FF000000"/>
        <rFont val="Calibri"/>
        <family val="2"/>
      </rPr>
      <t>)</t>
    </r>
  </si>
  <si>
    <t>CHEMTROS CO. LTD.</t>
  </si>
  <si>
    <t>4290002715-30</t>
  </si>
  <si>
    <t>PTIK22F02635</t>
  </si>
  <si>
    <t>EGLV040200087533</t>
  </si>
  <si>
    <t>EMCU9682568</t>
  </si>
  <si>
    <t>TEMU7157070</t>
  </si>
  <si>
    <t>HAMBURG EXPRESS 045E</t>
  </si>
  <si>
    <t>HDMUSELM90173900</t>
  </si>
  <si>
    <t>PTIK22F03604</t>
  </si>
  <si>
    <t>BMOU4143017</t>
  </si>
  <si>
    <t>KOCU4248434</t>
  </si>
  <si>
    <t>4290002818
4290002821</t>
  </si>
  <si>
    <t>PTIK22F02649</t>
  </si>
  <si>
    <t>PTIK22F03601</t>
  </si>
  <si>
    <t>121-00128A
121-00138A</t>
  </si>
  <si>
    <t>NAN YA PLASTICS</t>
  </si>
  <si>
    <t>4290002526-10</t>
  </si>
  <si>
    <t>4290002526-20</t>
  </si>
  <si>
    <t>ZIMUTPE007316851</t>
  </si>
  <si>
    <t>Direct BL</t>
  </si>
  <si>
    <t>ZCSU7768921</t>
  </si>
  <si>
    <t>CAIU4303748</t>
  </si>
  <si>
    <t>ZOI 012N
&gt; MSC MUMBAI 13E</t>
  </si>
  <si>
    <t>HYUNDAI PRIDE 042E</t>
  </si>
  <si>
    <t>HDMUSELM83300001</t>
  </si>
  <si>
    <t>PTIK22F03602</t>
  </si>
  <si>
    <t>4290002457-30
4290002457-40</t>
  </si>
  <si>
    <t>HMMU6034055</t>
  </si>
  <si>
    <t>TLLU5816040</t>
  </si>
  <si>
    <t>GCXU2140869</t>
  </si>
  <si>
    <t>PTIK22F03603</t>
  </si>
  <si>
    <t>TRHU2546047</t>
  </si>
  <si>
    <t>HDMUSELM83300002</t>
  </si>
  <si>
    <t>4290002715-40</t>
  </si>
  <si>
    <t>HDMUSELM89172900</t>
  </si>
  <si>
    <t>4290002746
4290002722</t>
  </si>
  <si>
    <t>KOCU4418090</t>
  </si>
  <si>
    <t>KOCU4846884</t>
  </si>
  <si>
    <t>HDMUSELM56238200</t>
  </si>
  <si>
    <t>PTIK22S02019</t>
  </si>
  <si>
    <t>HDMU6893915</t>
  </si>
  <si>
    <t>HMMU6401839</t>
  </si>
  <si>
    <t>KOCU5171996</t>
  </si>
  <si>
    <t>KOCU4976614</t>
  </si>
  <si>
    <t>HMMU6418507</t>
  </si>
  <si>
    <t>HMMU6180131</t>
  </si>
  <si>
    <t>2/24
&gt; 2/25</t>
  </si>
  <si>
    <t>EGLV040200026186</t>
  </si>
  <si>
    <t>PTIK22S02009</t>
  </si>
  <si>
    <t>DRYU9422885</t>
  </si>
  <si>
    <t>EITU1077335</t>
  </si>
  <si>
    <t>GAOU6368109</t>
  </si>
  <si>
    <t>EISU9480549</t>
  </si>
  <si>
    <t>EISU8226421</t>
  </si>
  <si>
    <t>EGHU9438433</t>
  </si>
  <si>
    <t>4290002737-40</t>
  </si>
  <si>
    <t>MAEU216398814</t>
  </si>
  <si>
    <t>PTIK22F02646</t>
  </si>
  <si>
    <t>MRKU5403975</t>
  </si>
  <si>
    <t>PONU8020061</t>
  </si>
  <si>
    <t>MRSU4974231</t>
  </si>
  <si>
    <t>MSKU8961123</t>
  </si>
  <si>
    <t>4290002822
4290002437
4290002448
4290002825</t>
  </si>
  <si>
    <t>162-00052A
163-00048A
163-00054A</t>
  </si>
  <si>
    <t>MAEU216595334</t>
  </si>
  <si>
    <t>MRKU2026646</t>
  </si>
  <si>
    <t>PTIK22F02650</t>
  </si>
  <si>
    <t>TGHU9330588</t>
  </si>
  <si>
    <t>MRSU4216611</t>
  </si>
  <si>
    <t>BSIU8083396</t>
  </si>
  <si>
    <t>MAEU216595374</t>
  </si>
  <si>
    <t>PTL22000972</t>
  </si>
  <si>
    <t>DYC20220218-01</t>
  </si>
  <si>
    <t>110*110*137*2   110*110*135*1</t>
    <phoneticPr fontId="24" type="noConversion"/>
  </si>
  <si>
    <t>PTL22001239</t>
  </si>
  <si>
    <t>BMSIP-01-220887</t>
  </si>
  <si>
    <t>4290003005-10</t>
  </si>
  <si>
    <t>110*110*46*1</t>
    <phoneticPr fontId="24" type="noConversion"/>
  </si>
  <si>
    <t>PTL22000967</t>
    <phoneticPr fontId="125" type="noConversion"/>
  </si>
  <si>
    <t>KS-220226-SKBA-01</t>
    <phoneticPr fontId="125" type="noConversion"/>
  </si>
  <si>
    <t>KE283</t>
    <phoneticPr fontId="125" type="noConversion"/>
  </si>
  <si>
    <t>PTL22001152</t>
    <phoneticPr fontId="125" type="noConversion"/>
  </si>
  <si>
    <t>KS-220228-SKBA-02</t>
    <phoneticPr fontId="125" type="noConversion"/>
  </si>
  <si>
    <t>PTL22001151</t>
  </si>
  <si>
    <t>KS-220228-SKBA-01</t>
    <phoneticPr fontId="125" type="noConversion"/>
  </si>
  <si>
    <t>ITGV22020014</t>
    <phoneticPr fontId="125" type="noConversion"/>
  </si>
  <si>
    <t>SJAU-SK-20220225</t>
    <phoneticPr fontId="125" type="noConversion"/>
  </si>
  <si>
    <t>116*80*102*3</t>
    <phoneticPr fontId="24" type="noConversion"/>
  </si>
  <si>
    <t>2/25
&gt; 2/26</t>
  </si>
  <si>
    <t>SPTSE2203001</t>
  </si>
  <si>
    <t>TLLU5418746</t>
  </si>
  <si>
    <t>TXGU5647976</t>
  </si>
  <si>
    <t>TGBU8037022</t>
  </si>
  <si>
    <t>EITU1786644</t>
  </si>
  <si>
    <t>EGLV149200812751</t>
  </si>
  <si>
    <t>COSCO HOPE 048E</t>
  </si>
  <si>
    <t>CAIU4355119</t>
  </si>
  <si>
    <t>PTIK22F03606</t>
  </si>
  <si>
    <t>HDMUSELM48113000</t>
  </si>
  <si>
    <t>PTIK22S02008</t>
  </si>
  <si>
    <t>TLLU5867639</t>
  </si>
  <si>
    <t>SUDU6811489</t>
  </si>
  <si>
    <t>TCNU6961130</t>
  </si>
  <si>
    <t>MRSU4477404</t>
  </si>
  <si>
    <t>MAEU216574556</t>
  </si>
  <si>
    <t>UESU4581473</t>
  </si>
  <si>
    <t>MRSU3307580</t>
  </si>
  <si>
    <t>MRKU6109040</t>
  </si>
  <si>
    <t>TCNU8829879</t>
  </si>
  <si>
    <t>PTIK22S02021</t>
  </si>
  <si>
    <t>MAEU216696043</t>
  </si>
  <si>
    <t>4290002660-60</t>
  </si>
  <si>
    <t>4290002661-50</t>
  </si>
  <si>
    <t>PTIK22F02652</t>
  </si>
  <si>
    <t>MAGU5324970</t>
  </si>
  <si>
    <t>HASU4533236</t>
  </si>
  <si>
    <t>SUDU6939398</t>
  </si>
  <si>
    <t>MSKU8599734</t>
  </si>
  <si>
    <t>PTIK22F02651</t>
  </si>
  <si>
    <t>MAEU216779349</t>
  </si>
  <si>
    <t>2/17
NGL</t>
  </si>
  <si>
    <t>2/17
LANDSTAR</t>
  </si>
  <si>
    <t>130*110*140*3</t>
    <phoneticPr fontId="24" type="noConversion"/>
  </si>
  <si>
    <t>PTL22001231</t>
  </si>
  <si>
    <t>SKBA-20220225_SP</t>
  </si>
  <si>
    <t>141-00092A   141-00089A</t>
  </si>
  <si>
    <t>110*110*40*1   110*110*83*1</t>
    <phoneticPr fontId="24" type="noConversion"/>
  </si>
  <si>
    <t>130*110*140*10</t>
    <phoneticPr fontId="24" type="noConversion"/>
  </si>
  <si>
    <t>2/28
&gt;3/1</t>
  </si>
  <si>
    <t>PTSE22020341</t>
  </si>
  <si>
    <t>CAAU5234660</t>
  </si>
  <si>
    <t>INKU2638640</t>
  </si>
  <si>
    <t>MRKU5835290</t>
  </si>
  <si>
    <t>TLLU5392868</t>
  </si>
  <si>
    <t>MRSU4381956</t>
  </si>
  <si>
    <t>TCKU6708071</t>
  </si>
  <si>
    <t>MRKU5987190</t>
  </si>
  <si>
    <t>MAEU216356111</t>
  </si>
  <si>
    <t>(706) 870-3595</t>
  </si>
  <si>
    <t>3/1 
NGL</t>
  </si>
  <si>
    <t>PTL22001299</t>
    <phoneticPr fontId="125" type="noConversion"/>
  </si>
  <si>
    <t>KS-220302-SKBA-01</t>
  </si>
  <si>
    <t>129*115*145*7</t>
    <phoneticPr fontId="24" type="noConversion"/>
  </si>
  <si>
    <t>PTL22001309</t>
    <phoneticPr fontId="125" type="noConversion"/>
  </si>
  <si>
    <t>NPY-20220302-03</t>
    <phoneticPr fontId="125" type="noConversion"/>
  </si>
  <si>
    <t>163-00054A</t>
    <phoneticPr fontId="125" type="noConversion"/>
  </si>
  <si>
    <t>ITGV22030001</t>
    <phoneticPr fontId="125" type="noConversion"/>
  </si>
  <si>
    <t>SJAU-SK-20220228</t>
    <phoneticPr fontId="125" type="noConversion"/>
  </si>
  <si>
    <t>116*81*102*2</t>
    <phoneticPr fontId="24" type="noConversion"/>
  </si>
  <si>
    <t>ONE MUNCHEN 031E</t>
  </si>
  <si>
    <t>YMLUE209060745</t>
  </si>
  <si>
    <t>YMLU5155082</t>
  </si>
  <si>
    <t>FOB
2N721201</t>
  </si>
  <si>
    <t>FOB
2N722141</t>
  </si>
  <si>
    <t>FOB
2N722281</t>
  </si>
  <si>
    <t>PTIK22F03616</t>
  </si>
  <si>
    <t>KOCU4143069</t>
  </si>
  <si>
    <t>KOCU4760646</t>
  </si>
  <si>
    <t>KOCU5211002</t>
  </si>
  <si>
    <t>HDMUSELM92067400</t>
  </si>
  <si>
    <t>HYUNDAI PRESTIGE 0094E</t>
  </si>
  <si>
    <t>MAEU216811701</t>
  </si>
  <si>
    <t>4290003007-20</t>
  </si>
  <si>
    <t>PTIK22F03611</t>
  </si>
  <si>
    <t>SUDU6882749</t>
  </si>
  <si>
    <t>MAEU216417115</t>
  </si>
  <si>
    <t>PTIK22F03609</t>
  </si>
  <si>
    <t>SUDU6587595</t>
  </si>
  <si>
    <t>TGHU8705340</t>
  </si>
  <si>
    <t>SUDU6697801</t>
  </si>
  <si>
    <t>PTIK22F03607</t>
  </si>
  <si>
    <t>GCXU5774933</t>
  </si>
  <si>
    <t>CAXU8059061</t>
  </si>
  <si>
    <t>MRKU5110766</t>
  </si>
  <si>
    <t>MAEU216340552</t>
  </si>
  <si>
    <t>COSCO SHIPPING AZALEA 016E</t>
  </si>
  <si>
    <t>COSU6328199420</t>
  </si>
  <si>
    <t>PTSE22030180</t>
  </si>
  <si>
    <t>TGHU6652370</t>
  </si>
  <si>
    <t>COSCO AFRICA 071E</t>
  </si>
  <si>
    <t>COSU6328337830</t>
  </si>
  <si>
    <t>PTSE22020384</t>
  </si>
  <si>
    <t>MAEU216811924</t>
  </si>
  <si>
    <t>PTIK22F03610</t>
  </si>
  <si>
    <t>MSKU8574628</t>
  </si>
  <si>
    <t>MRKU6315605</t>
  </si>
  <si>
    <t>EGLV040200082558</t>
  </si>
  <si>
    <t>PTIK22F03605</t>
  </si>
  <si>
    <t>EMCU5383445</t>
  </si>
  <si>
    <t>4290002768
4290003067
4290001901</t>
  </si>
  <si>
    <t>PTIK22F03615</t>
  </si>
  <si>
    <t>PTIK22F03612</t>
  </si>
  <si>
    <t>PTL22001300</t>
    <phoneticPr fontId="125" type="noConversion"/>
  </si>
  <si>
    <t>KS-220303-SKBA-01</t>
    <phoneticPr fontId="125" type="noConversion"/>
  </si>
  <si>
    <t>129*115*143*6</t>
    <phoneticPr fontId="24" type="noConversion"/>
  </si>
  <si>
    <t>PTL22001301</t>
    <phoneticPr fontId="125" type="noConversion"/>
  </si>
  <si>
    <t>KS-220304-SKBA-01</t>
    <phoneticPr fontId="125" type="noConversion"/>
  </si>
  <si>
    <t>4290002737-50</t>
  </si>
  <si>
    <t>4290003007-10</t>
  </si>
  <si>
    <t>GCXU5027619</t>
  </si>
  <si>
    <t>KOCU4716509</t>
  </si>
  <si>
    <t>TCLU8943246</t>
  </si>
  <si>
    <t>KOCU4332340</t>
  </si>
  <si>
    <t>KOCU4081840</t>
  </si>
  <si>
    <t>TGBU6354753</t>
  </si>
  <si>
    <t>TGBU6387700</t>
  </si>
  <si>
    <t>CAIU9827429</t>
  </si>
  <si>
    <t>KOCU4915861</t>
  </si>
  <si>
    <t>BMOU5158407</t>
  </si>
  <si>
    <t>KOCU5026658</t>
  </si>
  <si>
    <t>KOCU5225140</t>
  </si>
  <si>
    <t>HDMUSELM41632200</t>
  </si>
  <si>
    <t>PTIK22F03608</t>
  </si>
  <si>
    <t>HASU5093960</t>
  </si>
  <si>
    <t>MRSU5402056</t>
  </si>
  <si>
    <t>MRKU4226392</t>
  </si>
  <si>
    <t>MAEU216715165</t>
  </si>
  <si>
    <t>MAEU216811508</t>
  </si>
  <si>
    <t>MRSU4646696</t>
  </si>
  <si>
    <t>PTIK22S03003</t>
  </si>
  <si>
    <t>3/3
YWK</t>
  </si>
  <si>
    <t>PTL22000809</t>
  </si>
  <si>
    <t>2/20
3/2</t>
  </si>
  <si>
    <t>129*115*144*6</t>
    <phoneticPr fontId="24" type="noConversion"/>
  </si>
  <si>
    <t>PTL22001302</t>
    <phoneticPr fontId="125" type="noConversion"/>
  </si>
  <si>
    <t>KS-220305-SKBA-01</t>
    <phoneticPr fontId="125" type="noConversion"/>
  </si>
  <si>
    <t>3/3
&gt; 3/4
&gt; 3/5</t>
  </si>
  <si>
    <t>HDMUSELM45463100</t>
  </si>
  <si>
    <t>KOCU4273566</t>
  </si>
  <si>
    <t>TLLU5768847</t>
  </si>
  <si>
    <t>HMMU6176240</t>
  </si>
  <si>
    <t>CAIU6185990</t>
  </si>
  <si>
    <t>PTIK22F03614</t>
  </si>
  <si>
    <t>KOCU4741590</t>
  </si>
  <si>
    <t>KOCU5226430</t>
  </si>
  <si>
    <t>HMMU6037394</t>
  </si>
  <si>
    <t>HMMU2003293</t>
  </si>
  <si>
    <t>HDMUSELM56830300</t>
  </si>
  <si>
    <t>4290003073-10</t>
  </si>
  <si>
    <t>PTIK22F03617</t>
  </si>
  <si>
    <t>HMMU6126568</t>
  </si>
  <si>
    <t>HMMU6195276</t>
  </si>
  <si>
    <t>HDMUSELM49395200</t>
  </si>
  <si>
    <t>EGLV040200099957</t>
  </si>
  <si>
    <t>PTIK22F03619</t>
  </si>
  <si>
    <t>CAIU6087123</t>
  </si>
  <si>
    <t>EGLV040200099973</t>
  </si>
  <si>
    <t>EITU1255993</t>
  </si>
  <si>
    <t>BMOU4870150</t>
  </si>
  <si>
    <t>EGHU9384050</t>
  </si>
  <si>
    <t>PTIK22F02629
PTIK22F02631</t>
  </si>
  <si>
    <t>40'HC</t>
  </si>
  <si>
    <t>ZIMUTPE007316900</t>
  </si>
  <si>
    <t>3/5
3way</t>
  </si>
  <si>
    <t>ITGV22030004</t>
    <phoneticPr fontId="125" type="noConversion"/>
  </si>
  <si>
    <t>SJAU-SK-20220303</t>
    <phoneticPr fontId="125" type="noConversion"/>
  </si>
  <si>
    <t>4290001978   4290001980</t>
    <phoneticPr fontId="125" type="noConversion"/>
  </si>
  <si>
    <t>116*75*100*2</t>
    <phoneticPr fontId="24" type="noConversion"/>
  </si>
  <si>
    <t>PTSE22020387</t>
  </si>
  <si>
    <t>UETU5931538</t>
  </si>
  <si>
    <t>HASU4994367</t>
  </si>
  <si>
    <t>GLDU7578521</t>
  </si>
  <si>
    <t>129*114*144*12</t>
    <phoneticPr fontId="24" type="noConversion"/>
  </si>
  <si>
    <t>BEIJING 090E</t>
  </si>
  <si>
    <t>EVER FOCUS 009E</t>
  </si>
  <si>
    <t>NEW MINGZHOU12 282N
&gt; TIANPING 028E</t>
  </si>
  <si>
    <t>TGHU5229830</t>
  </si>
  <si>
    <t>ZCSU2807901</t>
  </si>
  <si>
    <t>JRI</t>
  </si>
  <si>
    <t>PTSE22020342</t>
  </si>
  <si>
    <t>ITGV22030005</t>
    <phoneticPr fontId="125" type="noConversion"/>
  </si>
  <si>
    <t>SJAU-SK-20220307</t>
    <phoneticPr fontId="125" type="noConversion"/>
  </si>
  <si>
    <t>117*80*103*3</t>
    <phoneticPr fontId="24" type="noConversion"/>
  </si>
  <si>
    <t>MAEU217016673</t>
  </si>
  <si>
    <t>MAEU216184956</t>
  </si>
  <si>
    <t>PTSE22020340</t>
  </si>
  <si>
    <t>BSIU9127797</t>
  </si>
  <si>
    <t>MRKU3502710</t>
  </si>
  <si>
    <t>NEPES YAHAD</t>
    <phoneticPr fontId="125" type="noConversion"/>
  </si>
  <si>
    <t>DUCKYANG</t>
    <phoneticPr fontId="125" type="noConversion"/>
  </si>
  <si>
    <t>RAW MTRL</t>
    <phoneticPr fontId="125" type="noConversion"/>
  </si>
  <si>
    <t>MODULE WH</t>
    <phoneticPr fontId="125" type="noConversion"/>
  </si>
  <si>
    <t>PTL22001451</t>
  </si>
  <si>
    <t>NPY-20220307-02</t>
  </si>
  <si>
    <t>PTL22001483</t>
  </si>
  <si>
    <t>DY20220307-1</t>
  </si>
  <si>
    <t>230-00020A   23A-00240A</t>
    <phoneticPr fontId="125" type="noConversion"/>
  </si>
  <si>
    <t>111*110*65*1</t>
    <phoneticPr fontId="24" type="noConversion"/>
  </si>
  <si>
    <t>PTL22001395</t>
    <phoneticPr fontId="125" type="noConversion"/>
  </si>
  <si>
    <t>KS-220308-SKBA-01</t>
    <phoneticPr fontId="125" type="noConversion"/>
  </si>
  <si>
    <t>128*116*144*10</t>
    <phoneticPr fontId="24" type="noConversion"/>
  </si>
  <si>
    <t>ESD WORK</t>
    <phoneticPr fontId="125" type="noConversion"/>
  </si>
  <si>
    <t>PTL22001455</t>
    <phoneticPr fontId="125" type="noConversion"/>
  </si>
  <si>
    <t>ESD-I220098</t>
    <phoneticPr fontId="125" type="noConversion"/>
  </si>
  <si>
    <t>KE8015</t>
    <phoneticPr fontId="125" type="noConversion"/>
  </si>
  <si>
    <t>HDMUSELM73712100</t>
  </si>
  <si>
    <t>PTIK22F03613</t>
  </si>
  <si>
    <t>KOCU4674229</t>
  </si>
  <si>
    <t>TEMU1335663</t>
  </si>
  <si>
    <t>EGLV040200099914</t>
  </si>
  <si>
    <t>PTIK22S03004</t>
  </si>
  <si>
    <t>EGSU9098635</t>
  </si>
  <si>
    <t>4290003016-20</t>
  </si>
  <si>
    <t>ZIMU3134131</t>
  </si>
  <si>
    <t>FSCU8146916</t>
  </si>
  <si>
    <t>PTIK22F03624</t>
  </si>
  <si>
    <t>ZIMUSEL7117029</t>
  </si>
  <si>
    <t>JACKSON BAY 84E</t>
  </si>
  <si>
    <t>PTIK22F03625</t>
  </si>
  <si>
    <t>ZCSU7284085</t>
  </si>
  <si>
    <t>ZCSU6511501</t>
  </si>
  <si>
    <t>4290003021-20</t>
  </si>
  <si>
    <t>CSCL SUMMER 045E</t>
  </si>
  <si>
    <t>COSU6328570290</t>
  </si>
  <si>
    <t>CSNU7046390</t>
  </si>
  <si>
    <t>1 PALLET DMG</t>
  </si>
  <si>
    <t>MAEU216829444</t>
  </si>
  <si>
    <t>PTIK22F03623</t>
  </si>
  <si>
    <t>TGBU5403508</t>
  </si>
  <si>
    <t>MRKU4481470</t>
  </si>
  <si>
    <t>MAEU216829436</t>
  </si>
  <si>
    <t>PTIK22F03621</t>
  </si>
  <si>
    <t>MRKU9565151</t>
  </si>
  <si>
    <t>4290002822
4290002448
4290002825</t>
  </si>
  <si>
    <t>4290002785-10</t>
  </si>
  <si>
    <t>3/8
&gt; 3/9</t>
  </si>
  <si>
    <t>FOB
2N722282</t>
  </si>
  <si>
    <t>ZIMUTPE007316940</t>
  </si>
  <si>
    <t>4290002785-20</t>
  </si>
  <si>
    <t>ZCSU2806187</t>
  </si>
  <si>
    <t>120*110*75*50</t>
    <phoneticPr fontId="24" type="noConversion"/>
  </si>
  <si>
    <t>3/9
&gt; 3/10</t>
  </si>
  <si>
    <t>3/9
&gt;3/10</t>
  </si>
  <si>
    <t>122-00118AN</t>
  </si>
  <si>
    <t>163-00048A
163-00054A
162-00052A</t>
  </si>
  <si>
    <t>PTL22001396</t>
    <phoneticPr fontId="125" type="noConversion"/>
  </si>
  <si>
    <t>KS-220310-SKBA-01</t>
    <phoneticPr fontId="125" type="noConversion"/>
  </si>
  <si>
    <t>128*115*144*10</t>
    <phoneticPr fontId="24" type="noConversion"/>
  </si>
  <si>
    <t>PTIK22F03626</t>
  </si>
  <si>
    <t>4290003021-10</t>
  </si>
  <si>
    <t>4290003016-10</t>
  </si>
  <si>
    <t>ZIMUTPE007317008</t>
  </si>
  <si>
    <t>FOB
2N723151</t>
  </si>
  <si>
    <t>4290003025-10</t>
  </si>
  <si>
    <t>4290003025-20</t>
  </si>
  <si>
    <t>NEW MINGZHOU12 284N
&gt; ZIM ROTTERDAM 066E</t>
  </si>
  <si>
    <t>PTL22001485</t>
    <phoneticPr fontId="125" type="noConversion"/>
  </si>
  <si>
    <t>ESD-I220104</t>
    <phoneticPr fontId="125" type="noConversion"/>
  </si>
  <si>
    <t>PTL22001529</t>
    <phoneticPr fontId="125" type="noConversion"/>
  </si>
  <si>
    <t>ESD-I220105</t>
    <phoneticPr fontId="125" type="noConversion"/>
  </si>
  <si>
    <t>ZIM HONG KONG 015E</t>
  </si>
  <si>
    <t>PTIK22F03618</t>
  </si>
  <si>
    <t>ITGV22030009</t>
    <phoneticPr fontId="125" type="noConversion"/>
  </si>
  <si>
    <t>SJAU-SK-20220310</t>
    <phoneticPr fontId="125" type="noConversion"/>
  </si>
  <si>
    <t>PTL22001397</t>
    <phoneticPr fontId="125" type="noConversion"/>
  </si>
  <si>
    <t>KS-220311-SKBA-01</t>
    <phoneticPr fontId="125" type="noConversion"/>
  </si>
  <si>
    <t>128*114*144*7</t>
    <phoneticPr fontId="24" type="noConversion"/>
  </si>
  <si>
    <t>EVER FULL 1047-001E</t>
  </si>
  <si>
    <t>120*110*75*14</t>
    <phoneticPr fontId="24" type="noConversion"/>
  </si>
  <si>
    <t>PTL22001399</t>
    <phoneticPr fontId="125" type="noConversion"/>
  </si>
  <si>
    <t>KS-220312-SKBA-01</t>
    <phoneticPr fontId="125" type="noConversion"/>
  </si>
  <si>
    <t>2/23
3/10</t>
  </si>
  <si>
    <t>NYC
ATL</t>
  </si>
  <si>
    <t>TCKU7638390</t>
  </si>
  <si>
    <t>MAEU215424410</t>
  </si>
  <si>
    <t>MRKU5728055</t>
  </si>
  <si>
    <t>MSKU1550096</t>
  </si>
  <si>
    <t>SUDU8526048</t>
  </si>
  <si>
    <t>SUDU8936700</t>
  </si>
  <si>
    <t>TCNU7389100</t>
  </si>
  <si>
    <t>2/27
3/11</t>
  </si>
  <si>
    <t>4290003007-30</t>
  </si>
  <si>
    <t>MAEU216829441</t>
  </si>
  <si>
    <t>PTIK22F03622</t>
  </si>
  <si>
    <t>TCKU7261938</t>
  </si>
  <si>
    <t>TCNU8159313</t>
  </si>
  <si>
    <t>HASU4151418</t>
  </si>
  <si>
    <t>MSKU0338966</t>
  </si>
  <si>
    <t>MSKU8683927</t>
  </si>
  <si>
    <t>MRKU4383880</t>
  </si>
  <si>
    <t>CAXU8037000</t>
  </si>
  <si>
    <t>TRHU4397488</t>
  </si>
  <si>
    <t>MRKU4382965</t>
  </si>
  <si>
    <t>MRKU4030732</t>
  </si>
  <si>
    <t>PTL22001594</t>
    <phoneticPr fontId="125" type="noConversion"/>
  </si>
  <si>
    <t>DY20220311-1</t>
    <phoneticPr fontId="125" type="noConversion"/>
  </si>
  <si>
    <t>23A-00238A</t>
    <phoneticPr fontId="125" type="noConversion"/>
  </si>
  <si>
    <t>ITGV22030010</t>
    <phoneticPr fontId="125" type="noConversion"/>
  </si>
  <si>
    <t>SJAU-SK-20220311</t>
    <phoneticPr fontId="125" type="noConversion"/>
  </si>
  <si>
    <t>116*75*101*2</t>
    <phoneticPr fontId="24" type="noConversion"/>
  </si>
  <si>
    <t>PTL22001484</t>
    <phoneticPr fontId="125" type="noConversion"/>
  </si>
  <si>
    <t>ESD-I220103</t>
    <phoneticPr fontId="125" type="noConversion"/>
  </si>
  <si>
    <t>KE8041</t>
    <phoneticPr fontId="125" type="noConversion"/>
  </si>
  <si>
    <t>128*114*142*12</t>
    <phoneticPr fontId="24" type="noConversion"/>
  </si>
  <si>
    <t>110*110*68*1</t>
    <phoneticPr fontId="24" type="noConversion"/>
  </si>
  <si>
    <t>운송 완료</t>
  </si>
  <si>
    <t>MSC MEXICO UX201A
&gt; MSC DAISY UX204A
&gt; MSC MATTINA UX205R</t>
  </si>
  <si>
    <t>1 PLT DMG</t>
  </si>
  <si>
    <t>2/28/22-14   3/14/22-2</t>
    <phoneticPr fontId="24" type="noConversion"/>
  </si>
  <si>
    <t>(706) 870-9928</t>
  </si>
  <si>
    <t>120*110*75*40</t>
    <phoneticPr fontId="24" type="noConversion"/>
  </si>
  <si>
    <t>PTL22001685</t>
    <phoneticPr fontId="125" type="noConversion"/>
  </si>
  <si>
    <t>NPY-20220315-02</t>
    <phoneticPr fontId="125" type="noConversion"/>
  </si>
  <si>
    <t>Piedmont</t>
  </si>
  <si>
    <t>PTSE22030197</t>
  </si>
  <si>
    <t>ZIM ROTTERDAM 066E</t>
  </si>
  <si>
    <t>MAEU216960803</t>
  </si>
  <si>
    <t>TCLU5631732</t>
  </si>
  <si>
    <t>TCKU6864813</t>
  </si>
  <si>
    <t>MRSU4176653</t>
  </si>
  <si>
    <t>MRKU2457577</t>
  </si>
  <si>
    <t>EGLV142251377655</t>
  </si>
  <si>
    <t>PTSE22030186</t>
  </si>
  <si>
    <t>DFSU7769454</t>
  </si>
  <si>
    <t>EITU9200549</t>
  </si>
  <si>
    <t>FFAU1186016</t>
  </si>
  <si>
    <t>CAAU5776995</t>
  </si>
  <si>
    <t>EITU1122012</t>
  </si>
  <si>
    <t>EVER FAITH 1049-013E</t>
  </si>
  <si>
    <t>PTL22001398</t>
    <phoneticPr fontId="125" type="noConversion"/>
  </si>
  <si>
    <t>SK-220316-SKBA-01</t>
    <phoneticPr fontId="125" type="noConversion"/>
  </si>
  <si>
    <t>159*114*144*12</t>
    <phoneticPr fontId="24" type="noConversion"/>
  </si>
  <si>
    <t>MAEU216340924</t>
  </si>
  <si>
    <t>PTIK22F03620</t>
  </si>
  <si>
    <t>TLLU5980007</t>
  </si>
  <si>
    <t>MIEU3052059</t>
  </si>
  <si>
    <t>4290003073-20</t>
  </si>
  <si>
    <t>MAEU216998840</t>
  </si>
  <si>
    <t>PTIK22F03629</t>
  </si>
  <si>
    <t>TLLU5118224</t>
  </si>
  <si>
    <t>MRSU3237498</t>
  </si>
  <si>
    <t>MSKU0378486</t>
  </si>
  <si>
    <t>MRKU4095883</t>
  </si>
  <si>
    <t>PTIK22F03631</t>
  </si>
  <si>
    <t>MAEU216998713</t>
  </si>
  <si>
    <t>PTL22001675</t>
    <phoneticPr fontId="125" type="noConversion"/>
  </si>
  <si>
    <t>KS-220317-SKBA-01</t>
    <phoneticPr fontId="125" type="noConversion"/>
  </si>
  <si>
    <t>129*114*143*12</t>
    <phoneticPr fontId="24" type="noConversion"/>
  </si>
  <si>
    <t>PTL22001676</t>
    <phoneticPr fontId="125" type="noConversion"/>
  </si>
  <si>
    <t>KS-220318-SKBA-01</t>
    <phoneticPr fontId="125" type="noConversion"/>
  </si>
  <si>
    <t>3/17
&gt; 3/18</t>
  </si>
  <si>
    <t>MAEU215729681
&gt; MAEU217241137</t>
  </si>
  <si>
    <t>MAEU215734017
&gt; MAEU217241720</t>
  </si>
  <si>
    <t>MAEU215879266
&gt; MAEU217240534</t>
  </si>
  <si>
    <t>MAEU215796445
&gt; MAEU217241980</t>
  </si>
  <si>
    <t>3/21 </t>
  </si>
  <si>
    <t>PTIK22F03627</t>
  </si>
  <si>
    <t>BMOU4778234</t>
  </si>
  <si>
    <t>FSCU9740178</t>
  </si>
  <si>
    <t>EGLV040200101412</t>
  </si>
  <si>
    <t>MAEU913988172</t>
  </si>
  <si>
    <t>PTIK22S03005</t>
  </si>
  <si>
    <t>MRKU7186668</t>
  </si>
  <si>
    <t>MRSU5193629</t>
  </si>
  <si>
    <t>PTIK22S03006</t>
  </si>
  <si>
    <t>MAEU217205765</t>
  </si>
  <si>
    <t>MSKU1774985</t>
  </si>
  <si>
    <t>MRKU4181976</t>
  </si>
  <si>
    <t>CRSU9230757</t>
  </si>
  <si>
    <t>MSKU0968836</t>
  </si>
  <si>
    <t>3/18
&gt; 3/19</t>
  </si>
  <si>
    <t>MAEU216829429</t>
  </si>
  <si>
    <t>PTIK22S03012</t>
  </si>
  <si>
    <t>SUDU5914841</t>
  </si>
  <si>
    <t>MAEU216829425</t>
  </si>
  <si>
    <t>PTIK22S03010</t>
  </si>
  <si>
    <t>TGBU6644984</t>
  </si>
  <si>
    <t>PTIK22S03009</t>
  </si>
  <si>
    <t>MAEU216829432</t>
  </si>
  <si>
    <t>MRKU6116943</t>
  </si>
  <si>
    <t>PTIK22F03634</t>
  </si>
  <si>
    <t>MAEU216998524</t>
  </si>
  <si>
    <t>4290003007-50</t>
  </si>
  <si>
    <t>MRSU3871429</t>
  </si>
  <si>
    <t>MRKU5339222</t>
  </si>
  <si>
    <t>MRKU2399613</t>
  </si>
  <si>
    <t>TCKU7600688</t>
  </si>
  <si>
    <t>MRKU6162527</t>
  </si>
  <si>
    <t>MRKU4920063</t>
  </si>
  <si>
    <t>PTIK22F03632</t>
  </si>
  <si>
    <t>TCKU6981213</t>
  </si>
  <si>
    <t>TRHU4535674</t>
  </si>
  <si>
    <t>MAEU216560884</t>
  </si>
  <si>
    <t>4290002822
4290002823
4290003160</t>
  </si>
  <si>
    <t>MAEU216998789</t>
  </si>
  <si>
    <t>PTIK22F03630</t>
  </si>
  <si>
    <t>TCNU6391422</t>
  </si>
  <si>
    <t>MAEU216998384</t>
  </si>
  <si>
    <t>PTIK22F03633</t>
  </si>
  <si>
    <t>MRKU4890122</t>
  </si>
  <si>
    <t>TRHU6470422</t>
  </si>
  <si>
    <t>MSKU8534646</t>
  </si>
  <si>
    <t>PTIK22F03628</t>
  </si>
  <si>
    <t>CAAU6561517</t>
  </si>
  <si>
    <t>TCNU1475310</t>
  </si>
  <si>
    <t>TCNU7028242</t>
  </si>
  <si>
    <t>MAEU217003835</t>
  </si>
  <si>
    <t>CAIU4376620</t>
  </si>
  <si>
    <t>PTSE22030215</t>
  </si>
  <si>
    <t>SMLMSHLW70426700</t>
  </si>
  <si>
    <t>MSC ORION 2201E</t>
  </si>
  <si>
    <t>EGLV040200122614</t>
  </si>
  <si>
    <t>PTIK22F03635</t>
  </si>
  <si>
    <t>EGHU9314828</t>
  </si>
  <si>
    <t>EITU9041703</t>
  </si>
  <si>
    <t>4290003007-40</t>
  </si>
  <si>
    <t>EGLV040200062752</t>
  </si>
  <si>
    <t>PTIK22F03636</t>
  </si>
  <si>
    <t>TRHU6462216</t>
  </si>
  <si>
    <t>GCXU5333882</t>
  </si>
  <si>
    <t>TEMU6268085</t>
  </si>
  <si>
    <t>LTIU8011994</t>
  </si>
  <si>
    <t>TRHU4571202</t>
  </si>
  <si>
    <t>EITU1541560</t>
  </si>
  <si>
    <t>MAEU215796111
&gt; MAEU217242293</t>
  </si>
  <si>
    <t>MAEU215796111
&gt; MAEU217242262</t>
  </si>
  <si>
    <t>Soonho Hong</t>
  </si>
  <si>
    <t>(501) 454-8980</t>
  </si>
  <si>
    <t>130*115*143*6</t>
    <phoneticPr fontId="24" type="noConversion"/>
  </si>
  <si>
    <t>CI6886</t>
    <phoneticPr fontId="24" type="noConversion"/>
  </si>
  <si>
    <t>3/21
&gt; 3/22</t>
  </si>
  <si>
    <t>3/22
&gt; 3/21</t>
  </si>
  <si>
    <t>CMA CGM LAMARTINE 0VBB3W1MA</t>
  </si>
  <si>
    <t>CMDUHBG1601660</t>
  </si>
  <si>
    <t>CMDUHBG1601547</t>
  </si>
  <si>
    <t>BSE22020052</t>
  </si>
  <si>
    <t>BSE22020051</t>
  </si>
  <si>
    <t>CSNU6509525</t>
  </si>
  <si>
    <t>CHS/GXX
&gt; CHS
&gt; GXX</t>
  </si>
  <si>
    <t>ITGV22030014</t>
  </si>
  <si>
    <t>3/22
&gt; 3/23</t>
  </si>
  <si>
    <t>3/23
&gt; 3/22</t>
  </si>
  <si>
    <t>SJAU-SK-20220318</t>
  </si>
  <si>
    <t>116*80*100*8
116*80*98*1
116*80*94*1</t>
    <phoneticPr fontId="24" type="noConversion"/>
  </si>
  <si>
    <t>3/21
&gt; 3/23</t>
  </si>
  <si>
    <t>EGLV040200122649</t>
  </si>
  <si>
    <t>PTIK22F03639</t>
  </si>
  <si>
    <t>EMCU8481830</t>
  </si>
  <si>
    <t>EMCU8473497</t>
  </si>
  <si>
    <t>4290003021-60</t>
  </si>
  <si>
    <t>4290003073-20
4290003073-30</t>
  </si>
  <si>
    <t>HYUNDAI PARAMOUNT 070E</t>
  </si>
  <si>
    <t>HDMUSELM58570500</t>
  </si>
  <si>
    <t>PTIK22F03642</t>
  </si>
  <si>
    <t>BMOU4501358</t>
  </si>
  <si>
    <t>HMMU6003178</t>
  </si>
  <si>
    <t>KOCU4055862</t>
  </si>
  <si>
    <t>BSIU9630878</t>
  </si>
  <si>
    <t>KOCU4243670</t>
  </si>
  <si>
    <t>KOCU4109418</t>
  </si>
  <si>
    <t>4290003016-60</t>
  </si>
  <si>
    <t>4290003021-70</t>
  </si>
  <si>
    <t>TIANJIN 043E</t>
  </si>
  <si>
    <t>MAEU217258239</t>
  </si>
  <si>
    <t>PTIK22F04613</t>
  </si>
  <si>
    <t>PTIK22F04614</t>
  </si>
  <si>
    <t>CAAU6073087</t>
  </si>
  <si>
    <t>SUDU8831268</t>
  </si>
  <si>
    <t>HASU4339956</t>
  </si>
  <si>
    <t>MRKU4207962</t>
  </si>
  <si>
    <t>MSKU5565047</t>
  </si>
  <si>
    <t>TCNU8516004</t>
  </si>
  <si>
    <t>PTIK22F04608</t>
  </si>
  <si>
    <t>MAEU216736932</t>
  </si>
  <si>
    <t>4290002722
4290002840
4290002841</t>
  </si>
  <si>
    <t>CAAU6568846</t>
  </si>
  <si>
    <t>MRKU2627159</t>
  </si>
  <si>
    <t>HASU5119149</t>
  </si>
  <si>
    <t xml:space="preserve"> 16 PLT - 3/22
4 PLT - 3/23</t>
  </si>
  <si>
    <t>PTIK22F04601</t>
  </si>
  <si>
    <t>PTIK22F04602</t>
  </si>
  <si>
    <t>PTIK22F04603</t>
  </si>
  <si>
    <t>PTIK22F04604</t>
  </si>
  <si>
    <t>TDRU2776778</t>
  </si>
  <si>
    <t>SLVU4555430</t>
  </si>
  <si>
    <t>4290003016-40</t>
  </si>
  <si>
    <t>SLVU4749121</t>
  </si>
  <si>
    <t>VOLU4547557</t>
  </si>
  <si>
    <t>SLVU4702037</t>
  </si>
  <si>
    <t>SLVU4611750</t>
  </si>
  <si>
    <t>4290003021-40</t>
  </si>
  <si>
    <t>4290003021-50</t>
  </si>
  <si>
    <t>4290003016-50</t>
  </si>
  <si>
    <t>TDRU0794432</t>
  </si>
  <si>
    <t>SLVU4656733</t>
  </si>
  <si>
    <t>SQQYSLKB22001112</t>
  </si>
  <si>
    <t>HAKUNA MATATA 2202E</t>
  </si>
  <si>
    <t>PTIK22F03641</t>
  </si>
  <si>
    <t>HDMUSELM03770200</t>
  </si>
  <si>
    <t>TCNU5102063</t>
  </si>
  <si>
    <t>KOCU4813474</t>
  </si>
  <si>
    <t>KOCU4590869</t>
  </si>
  <si>
    <t>KOCU5120725</t>
  </si>
  <si>
    <t>HDMU6729809</t>
  </si>
  <si>
    <t>KOCU4902099</t>
  </si>
  <si>
    <t>MAEU217235007</t>
  </si>
  <si>
    <t>PTIK22F04607</t>
  </si>
  <si>
    <t>PTIK22F04611</t>
  </si>
  <si>
    <t>PTIK22F04609</t>
  </si>
  <si>
    <t>HASU4180648</t>
  </si>
  <si>
    <t>MRKU2826783</t>
  </si>
  <si>
    <t>MRSU3989469</t>
  </si>
  <si>
    <t>MSKU0167396</t>
  </si>
  <si>
    <t>MSKU1192161</t>
  </si>
  <si>
    <t>MSKU1116177</t>
  </si>
  <si>
    <t>MRSU5506641</t>
  </si>
  <si>
    <t>PONU8017432</t>
  </si>
  <si>
    <t>TRLU7617331</t>
  </si>
  <si>
    <t>4290003073-30
4290003073-40</t>
  </si>
  <si>
    <t>SK Nexilis</t>
  </si>
  <si>
    <t>L</t>
  </si>
  <si>
    <t>W</t>
  </si>
  <si>
    <t>H</t>
  </si>
  <si>
    <t>Wooden Box</t>
  </si>
  <si>
    <t>20'GP</t>
  </si>
  <si>
    <t>68'</t>
  </si>
  <si>
    <t>20.5'</t>
  </si>
  <si>
    <t>24.5'</t>
  </si>
  <si>
    <t>106'</t>
  </si>
  <si>
    <t>93'</t>
  </si>
  <si>
    <t>474'</t>
  </si>
  <si>
    <t>94'</t>
  </si>
  <si>
    <t>232'</t>
  </si>
  <si>
    <t>Sam-A Aluminium</t>
  </si>
  <si>
    <t>30.5'</t>
  </si>
  <si>
    <t>36.5'</t>
  </si>
  <si>
    <t>64.5'</t>
  </si>
  <si>
    <t>4단</t>
  </si>
  <si>
    <t>253pc</t>
  </si>
  <si>
    <t>1열</t>
  </si>
  <si>
    <t>22열</t>
  </si>
  <si>
    <t>3/14/22-4
3/24/22-1
3/25/22-2</t>
    <phoneticPr fontId="24" type="noConversion"/>
  </si>
  <si>
    <t>2단</t>
  </si>
  <si>
    <t>3열</t>
  </si>
  <si>
    <t>7열</t>
  </si>
  <si>
    <t>16 PLT - 3/25
4 PLT - 3/28</t>
  </si>
  <si>
    <t>16 PLT - 3/24
4 PLT - 3/28</t>
  </si>
  <si>
    <t>16 PLT - 3/23
4 PLT - 3/28</t>
  </si>
  <si>
    <t xml:space="preserve"> 16 PLT - 3/22
4 PLT - 3/28</t>
  </si>
  <si>
    <t>43 PLT - 3/21
8 PLT - 3/28</t>
  </si>
  <si>
    <t>SANTA LINEA 017E
[ZIM NEWARK]</t>
  </si>
  <si>
    <t>MAEU216545757</t>
  </si>
  <si>
    <t>SKBA
2 PLT to PGL W/H</t>
  </si>
  <si>
    <t>PTL22002118</t>
  </si>
  <si>
    <t>DY20220328-2</t>
  </si>
  <si>
    <t>230-00005A
23A-00240A
230-00020A
23A-00249A</t>
  </si>
  <si>
    <t>110*110*96*1
110*110*123*1</t>
    <phoneticPr fontId="24" type="noConversion"/>
  </si>
  <si>
    <t>MAEU217233841</t>
  </si>
  <si>
    <t>MRKU9408126</t>
  </si>
  <si>
    <t>PTIK22F04612</t>
  </si>
  <si>
    <t>MAEU217252240</t>
  </si>
  <si>
    <t>4290003007-60</t>
  </si>
  <si>
    <t>MAEU217233654</t>
  </si>
  <si>
    <t>PTIK22F04610</t>
  </si>
  <si>
    <t>SUDU8885285</t>
  </si>
  <si>
    <t>TCKU7652486</t>
  </si>
  <si>
    <t>HASU4796248</t>
  </si>
  <si>
    <t>MAEU217399293</t>
  </si>
  <si>
    <t>PTIK22F04615</t>
  </si>
  <si>
    <t>MRSU5899683</t>
  </si>
  <si>
    <t>PONU7983690</t>
  </si>
  <si>
    <t>MAEU217258140</t>
  </si>
  <si>
    <t>PTIK22S04004</t>
  </si>
  <si>
    <t>TCKU7911186</t>
  </si>
  <si>
    <t>MAEU217408942</t>
  </si>
  <si>
    <t>PTIK22S03017</t>
  </si>
  <si>
    <t>HASU4053319</t>
  </si>
  <si>
    <t>MAEU217234217</t>
  </si>
  <si>
    <t>PTIK22S03013</t>
  </si>
  <si>
    <t>TCNU1729482</t>
  </si>
  <si>
    <t>MAEU217278334</t>
  </si>
  <si>
    <t>PTIK22S03018</t>
  </si>
  <si>
    <t>MSKU0693322</t>
  </si>
  <si>
    <t>MAEU217278448</t>
  </si>
  <si>
    <t>PTIK22S03019</t>
  </si>
  <si>
    <t>INKU6201792</t>
  </si>
  <si>
    <t>ZIMUSEL200241466</t>
  </si>
  <si>
    <t>PTIK22F04618</t>
  </si>
  <si>
    <t>ZCSU8677106</t>
  </si>
  <si>
    <t>ZCSU7569149</t>
  </si>
  <si>
    <t>ZIMUSEL200241465</t>
  </si>
  <si>
    <t>PTIK22F04617</t>
  </si>
  <si>
    <t>ZCSU7340975</t>
  </si>
  <si>
    <t>BEAU5041740</t>
  </si>
  <si>
    <t>ONEYHANC16683300</t>
  </si>
  <si>
    <t>NYKU4638570</t>
  </si>
  <si>
    <t>ITGVS2203003</t>
  </si>
  <si>
    <t>4290003007-70</t>
  </si>
  <si>
    <t>ZIMUSEL200241468</t>
  </si>
  <si>
    <t>PTIK22F04621</t>
  </si>
  <si>
    <t>TCNU4869739</t>
  </si>
  <si>
    <t>ZCSU7473392</t>
  </si>
  <si>
    <t>TLLU4857512</t>
  </si>
  <si>
    <t>TGBU7158673</t>
  </si>
  <si>
    <t>ONE CONTINUITY 059E 
&amp; MEISHAN BRIDGE 017E</t>
  </si>
  <si>
    <t>4290003016-70</t>
  </si>
  <si>
    <t>4290003016-80</t>
  </si>
  <si>
    <t>ZIMUSEL200241467</t>
  </si>
  <si>
    <t>PTIK22F04619</t>
  </si>
  <si>
    <t>PTIK22F04620</t>
  </si>
  <si>
    <t>TEMU1049206</t>
  </si>
  <si>
    <t>ZCSU8846417</t>
  </si>
  <si>
    <t>TRHU1137620</t>
  </si>
  <si>
    <t>TEMU6651237</t>
  </si>
  <si>
    <t>MAEU217433393</t>
  </si>
  <si>
    <t>PTIK22F04616</t>
  </si>
  <si>
    <t>SEKU4462192</t>
  </si>
  <si>
    <t>MRSU3500602</t>
  </si>
  <si>
    <t>BEAU6357862</t>
  </si>
  <si>
    <t>EGLV142251377965</t>
  </si>
  <si>
    <t>PTSE22030199</t>
  </si>
  <si>
    <t>EMCU8458738</t>
  </si>
  <si>
    <t>EGHU9645404</t>
  </si>
  <si>
    <t>EGLV142251378309</t>
  </si>
  <si>
    <t>PTSE22030202</t>
  </si>
  <si>
    <t>TGBU4270530</t>
  </si>
  <si>
    <t xml:space="preserve"> OOCL SINGAPORE 045E</t>
  </si>
  <si>
    <t>OOCL SINGAPORE 045E</t>
  </si>
  <si>
    <t>EGLV142251378295</t>
  </si>
  <si>
    <t>PTSE22030201</t>
  </si>
  <si>
    <t>EGHU8333823</t>
  </si>
  <si>
    <t>EMCU8425190</t>
  </si>
  <si>
    <t>EITU1423084</t>
  </si>
  <si>
    <t>EGLV142251378287</t>
  </si>
  <si>
    <t>PTSE22030200</t>
  </si>
  <si>
    <t>MEDUZA608849</t>
  </si>
  <si>
    <t>SPTSE2204001</t>
  </si>
  <si>
    <t>EISU8317100</t>
  </si>
  <si>
    <t>CAAU5535088</t>
  </si>
  <si>
    <t>DFSU6511439</t>
  </si>
  <si>
    <t>DFSU6726550</t>
  </si>
  <si>
    <t>MEDU7790764</t>
  </si>
  <si>
    <t>MSMU7533965</t>
  </si>
  <si>
    <t>TCNU2362107</t>
  </si>
  <si>
    <t>TGHU6048312</t>
  </si>
  <si>
    <t>NORTHERN JAGUAR 213W</t>
  </si>
  <si>
    <t>OOCL LONDON 092E</t>
  </si>
  <si>
    <t>EGLV040200063626</t>
  </si>
  <si>
    <t>PTIK22F04605</t>
  </si>
  <si>
    <t>EMCU6064674</t>
  </si>
  <si>
    <t>16 PLT - 3/25
2 PLT - 3/28
2 PLT - 3/29</t>
  </si>
  <si>
    <t>16 PLT - 3/28
4 PLT - 3/29</t>
  </si>
  <si>
    <t>TCLU1386386</t>
  </si>
  <si>
    <t>TRIU8857543</t>
  </si>
  <si>
    <t>NYC</t>
  </si>
  <si>
    <t>PTL22001810</t>
  </si>
  <si>
    <t>163*62*74*1</t>
  </si>
  <si>
    <t>20220318AA002</t>
  </si>
  <si>
    <t>LOTTE ALUMINIUM</t>
  </si>
  <si>
    <t>EGLV040200093649</t>
  </si>
  <si>
    <t>PTIK22F03637</t>
  </si>
  <si>
    <t>PTIK22F03638</t>
  </si>
  <si>
    <t>4290003021-30</t>
  </si>
  <si>
    <t>4290003016-30</t>
  </si>
  <si>
    <t>DRYU2664280</t>
  </si>
  <si>
    <t>EISU9254182</t>
  </si>
  <si>
    <t>TEMU6253892</t>
  </si>
  <si>
    <t>TCNU6658756</t>
  </si>
  <si>
    <t xml:space="preserve"> MERKUR HORIZON 213S</t>
  </si>
  <si>
    <t>PTIK22F04622</t>
  </si>
  <si>
    <t>PTIK22F04623</t>
  </si>
  <si>
    <t>EISU5700814</t>
  </si>
  <si>
    <t>EGLV040200092294</t>
  </si>
  <si>
    <t>4290003007-80</t>
  </si>
  <si>
    <t>OOCL UTAH 056E</t>
  </si>
  <si>
    <t>EGLV040200063472</t>
  </si>
  <si>
    <t>TXGU5688276</t>
  </si>
  <si>
    <t>EISU8518043</t>
  </si>
  <si>
    <t>EGLV040200063448</t>
  </si>
  <si>
    <t>APRU5742591</t>
  </si>
  <si>
    <t>AXIU6139474</t>
  </si>
  <si>
    <t>OOLU2692158472</t>
  </si>
  <si>
    <t>BSE22030015</t>
  </si>
  <si>
    <t>OTPU6122645</t>
  </si>
  <si>
    <t>OOCL SEOUL 087W</t>
  </si>
  <si>
    <t>BSE22030014</t>
  </si>
  <si>
    <t>OOLU6275018</t>
  </si>
  <si>
    <t>OOLU2692158471</t>
  </si>
  <si>
    <t>OOLU2692158470</t>
  </si>
  <si>
    <t>BSE22030013</t>
  </si>
  <si>
    <t>FSCU5984807</t>
  </si>
  <si>
    <t>PTHMA2203048</t>
  </si>
  <si>
    <t>SJAU-SK-20220328</t>
  </si>
  <si>
    <t>118*80*94*5</t>
    <phoneticPr fontId="24" type="noConversion"/>
  </si>
  <si>
    <t>ZIM ANTWERP 064E</t>
  </si>
  <si>
    <t>ZIM ANTWERP 043E</t>
  </si>
  <si>
    <t>16 PLT - 4/4
4 PLT - 4/4</t>
  </si>
  <si>
    <r>
      <rPr>
        <sz val="9"/>
        <rFont val="Arial"/>
        <family val="2"/>
      </rPr>
      <t>AG16405-G</t>
    </r>
    <r>
      <rPr>
        <b/>
        <sz val="9"/>
        <rFont val="Arial"/>
        <family val="2"/>
      </rPr>
      <t xml:space="preserve">
5 Product Damage from Automotive Accident</t>
    </r>
  </si>
  <si>
    <t>GXX : Greer
CHS : Charleston
SAV :SAVannah</t>
  </si>
  <si>
    <t>CHS/GXX
&gt;SAV</t>
  </si>
  <si>
    <t>4290003073-10
4290002715-40</t>
  </si>
  <si>
    <t>PTL22002215</t>
  </si>
  <si>
    <t>NPY-20220401-04</t>
  </si>
  <si>
    <t>8 PLT - 4/5
8 PLT - 4/5
4 PLT - 4/5</t>
  </si>
  <si>
    <t>120*80*94*4</t>
    <phoneticPr fontId="24" type="noConversion"/>
  </si>
  <si>
    <t>ITGV22040001</t>
  </si>
  <si>
    <t>SJAU-SK-20220404</t>
  </si>
  <si>
    <t>EVER FASHION 0002-003E</t>
  </si>
  <si>
    <t>EGLV040200146149</t>
  </si>
  <si>
    <t>PTIK22F04631</t>
  </si>
  <si>
    <t>TCNU3011365</t>
  </si>
  <si>
    <t>EITU9121347</t>
  </si>
  <si>
    <t>EGLV040200112007</t>
  </si>
  <si>
    <t>PTIK22F04624</t>
  </si>
  <si>
    <t>HMCU9013884</t>
  </si>
  <si>
    <t>EITU1288410</t>
  </si>
  <si>
    <t>4290003306-10</t>
  </si>
  <si>
    <t>EGLV040200146378</t>
  </si>
  <si>
    <t>PTIK22F04626</t>
  </si>
  <si>
    <t>PTIK22F04627</t>
  </si>
  <si>
    <t>TRHU7085478</t>
  </si>
  <si>
    <t>EITU9357543</t>
  </si>
  <si>
    <t>4290003306-20</t>
  </si>
  <si>
    <t>EGHU9876044</t>
  </si>
  <si>
    <t>EGHU9225850</t>
  </si>
  <si>
    <t>4290003306-30</t>
  </si>
  <si>
    <t>PTIK22F04628</t>
  </si>
  <si>
    <t>EGHU9620474</t>
  </si>
  <si>
    <t>Hold Clear 4/5</t>
  </si>
  <si>
    <t>16 PLT - 4/4
4 PLT - 4/5</t>
  </si>
  <si>
    <t>Delivery</t>
  </si>
  <si>
    <t>Raw Material W/H</t>
  </si>
  <si>
    <t>MSC MANZANILLO UX214A</t>
  </si>
  <si>
    <t>ITGVS2204002</t>
  </si>
  <si>
    <t>FOB
CBPA HOLD</t>
  </si>
  <si>
    <t>COD 필요</t>
  </si>
  <si>
    <t>12 PLT SKBA
8 PLT 
PGL W/H</t>
  </si>
  <si>
    <t>4/7
&gt; 4/8</t>
  </si>
  <si>
    <t>YMLUE209061267</t>
  </si>
  <si>
    <t>FOB
2N723150</t>
  </si>
  <si>
    <t>MAEU217491344</t>
  </si>
  <si>
    <t>PTIK22F04634</t>
  </si>
  <si>
    <t>MRSU3348850</t>
  </si>
  <si>
    <t>TCKU7713051</t>
  </si>
  <si>
    <t>YM WIND 021E</t>
  </si>
  <si>
    <t>SINOMA</t>
  </si>
  <si>
    <t>MAEU217639726</t>
  </si>
  <si>
    <t>QPTSE2204009</t>
  </si>
  <si>
    <t>MRKU4271220</t>
  </si>
  <si>
    <t>TLLU6904146</t>
  </si>
  <si>
    <t>MSKU8612760</t>
  </si>
  <si>
    <t>MRKU5172243</t>
  </si>
  <si>
    <t>SEASPAN MELBOURNE 043E</t>
  </si>
  <si>
    <t>MAEU217394059</t>
  </si>
  <si>
    <t>QPTSE2204010</t>
  </si>
  <si>
    <t>MSKU8752798</t>
  </si>
  <si>
    <t>MRKU2864551</t>
  </si>
  <si>
    <t>PTL22002188</t>
  </si>
  <si>
    <t>DYC20220405-01</t>
  </si>
  <si>
    <t>DAEHYUNST CO., LTD.</t>
    <phoneticPr fontId="125" type="noConversion"/>
  </si>
  <si>
    <t>PTL22002325</t>
  </si>
  <si>
    <t>DHBT220408A1-SKBA</t>
  </si>
  <si>
    <t>110*110*122*1</t>
    <phoneticPr fontId="24" type="noConversion"/>
  </si>
  <si>
    <t>DUCKYANG</t>
    <phoneticPr fontId="24" type="noConversion"/>
  </si>
  <si>
    <t>PTL22002401</t>
  </si>
  <si>
    <t>DY20220406-1</t>
  </si>
  <si>
    <t>23A-00238A
23A-00240A</t>
    <phoneticPr fontId="24" type="noConversion"/>
  </si>
  <si>
    <t>ITGV22040002</t>
  </si>
  <si>
    <t>SJAU-SK-20220408</t>
  </si>
  <si>
    <t>117*80*95*5</t>
    <phoneticPr fontId="24" type="noConversion"/>
  </si>
  <si>
    <t>4 PLT - 4/5
8 PLT - 4/5
8 PLT - 4/8</t>
  </si>
  <si>
    <t>110*110*137*3</t>
    <phoneticPr fontId="24" type="noConversion"/>
  </si>
  <si>
    <t>PTL22002345</t>
  </si>
  <si>
    <t>BMSIP-01-221586</t>
  </si>
  <si>
    <t>4290003424-10</t>
  </si>
  <si>
    <t>110*110*65*2</t>
    <phoneticPr fontId="24" type="noConversion"/>
  </si>
  <si>
    <t>3 HR Port Detention</t>
  </si>
  <si>
    <t>4290003306-40</t>
  </si>
  <si>
    <t>MAEU217689317</t>
  </si>
  <si>
    <t>PTIK22F04637</t>
  </si>
  <si>
    <t>TCKU7263801</t>
  </si>
  <si>
    <t>SUDU8685137</t>
  </si>
  <si>
    <t>MAEU217719590</t>
  </si>
  <si>
    <t>PTIK22F04638</t>
  </si>
  <si>
    <t>MSKU7097243</t>
  </si>
  <si>
    <t>MAEU217624895</t>
  </si>
  <si>
    <t>PTIK22F04635</t>
  </si>
  <si>
    <t>TCNU2858226</t>
  </si>
  <si>
    <t>MSKU9794139</t>
  </si>
  <si>
    <t>MAEU217624912</t>
  </si>
  <si>
    <t>PTIK22F04636</t>
  </si>
  <si>
    <t>TCKU7548511</t>
  </si>
  <si>
    <t>4290003040-20</t>
  </si>
  <si>
    <t>DTW3U2204030</t>
  </si>
  <si>
    <t>4/11
&gt; 4/12</t>
  </si>
  <si>
    <t>16 PLT SKBA
4 PLT PGL W/H</t>
  </si>
  <si>
    <t>8 PLT - 4/8
8 PLT - 4/8
4 PLT - 4/11</t>
  </si>
  <si>
    <t>4290002841 4290002842</t>
  </si>
  <si>
    <t>MAEU217624883</t>
  </si>
  <si>
    <t>PTIK22F04633</t>
  </si>
  <si>
    <t>MSKU0923425</t>
  </si>
  <si>
    <t>TCKU6790109</t>
  </si>
  <si>
    <t>CAAU5319793</t>
  </si>
  <si>
    <t>MSKU9693391</t>
  </si>
  <si>
    <t>MRKU3684446</t>
  </si>
  <si>
    <t>MAEU217719603</t>
  </si>
  <si>
    <t>PTIK22F04639</t>
  </si>
  <si>
    <t>MRSU0070241</t>
  </si>
  <si>
    <t>4290003073-40</t>
  </si>
  <si>
    <t>MAEU217624871</t>
  </si>
  <si>
    <t>PTIK22F04632</t>
  </si>
  <si>
    <t>HASU4177562</t>
  </si>
  <si>
    <t>TCKU7509372</t>
  </si>
  <si>
    <t>MRSU4031639</t>
  </si>
  <si>
    <t>ITGV22040003</t>
    <phoneticPr fontId="125" type="noConversion"/>
  </si>
  <si>
    <t>SJAU-SK-20220411</t>
    <phoneticPr fontId="125" type="noConversion"/>
  </si>
  <si>
    <t>ITGV22040005</t>
    <phoneticPr fontId="125" type="noConversion"/>
  </si>
  <si>
    <t>SJAU-SK-20220411-02</t>
    <phoneticPr fontId="125" type="noConversion"/>
  </si>
  <si>
    <t>KE680</t>
    <phoneticPr fontId="24" type="noConversion"/>
  </si>
  <si>
    <t>118*80*94*4</t>
    <phoneticPr fontId="24" type="noConversion"/>
  </si>
  <si>
    <t>58*34*27*3</t>
    <phoneticPr fontId="24" type="noConversion"/>
  </si>
  <si>
    <t>PTSE22030203</t>
  </si>
  <si>
    <t>PTSE22030204</t>
  </si>
  <si>
    <t>PTSE22030205</t>
  </si>
  <si>
    <t>PTSE22030206</t>
  </si>
  <si>
    <t>CIPU5151877</t>
  </si>
  <si>
    <t>FSCU8290311</t>
  </si>
  <si>
    <t>MRKU2133074</t>
  </si>
  <si>
    <t>TCKU7130326</t>
  </si>
  <si>
    <t>MRSU5495275</t>
  </si>
  <si>
    <t>MSKU0371732</t>
  </si>
  <si>
    <t>MSKU1172170</t>
  </si>
  <si>
    <t>MRKU4321764</t>
  </si>
  <si>
    <t>MAEU217636783</t>
  </si>
  <si>
    <t>MAEU217636940</t>
  </si>
  <si>
    <t>TCNU2576095</t>
  </si>
  <si>
    <t>TCNU8298875</t>
  </si>
  <si>
    <t>TCKU7496784</t>
  </si>
  <si>
    <t>MAEU217637245</t>
  </si>
  <si>
    <t>MRSU5736963</t>
  </si>
  <si>
    <t>MRSU5648918</t>
  </si>
  <si>
    <t>MRKU2402189</t>
  </si>
  <si>
    <t>MAEU217637306</t>
  </si>
  <si>
    <t>MSKU9382830</t>
  </si>
  <si>
    <t>GCXU5746124</t>
  </si>
  <si>
    <t>MRSU5329248</t>
  </si>
  <si>
    <t>AN/IT Received</t>
  </si>
  <si>
    <t>C/C
Received</t>
  </si>
  <si>
    <t>EGLV142251377957</t>
  </si>
  <si>
    <t>PTSE22030198</t>
  </si>
  <si>
    <t>EGHU9236670</t>
  </si>
  <si>
    <t>EITU1719800</t>
  </si>
  <si>
    <t>EITU1480206</t>
  </si>
  <si>
    <t>4/11
&gt; 4/13</t>
  </si>
  <si>
    <t>MEDUVE131234</t>
  </si>
  <si>
    <t>FFAU3991462</t>
  </si>
  <si>
    <t>TGHU5258377</t>
  </si>
  <si>
    <t>OOCL BERLIN 040E
&gt; EVER FASHION 003E</t>
  </si>
  <si>
    <t>4290002502
4290002853</t>
  </si>
  <si>
    <t>4290002504
4290002854</t>
  </si>
  <si>
    <t>MAEU217653997</t>
  </si>
  <si>
    <t>PTIK22F04640</t>
  </si>
  <si>
    <t>TCKU7024134</t>
  </si>
  <si>
    <t>MRKU4481206</t>
  </si>
  <si>
    <t>MRKU3743364</t>
  </si>
  <si>
    <t>SEKU4483718</t>
  </si>
  <si>
    <t>TCKU6876434</t>
  </si>
  <si>
    <t>MRKU6186914</t>
  </si>
  <si>
    <t>MRSU5599217</t>
  </si>
  <si>
    <t>SEKU4481870</t>
  </si>
  <si>
    <t>4290003073-40 4290003422-10</t>
  </si>
  <si>
    <t>MAEU217654398</t>
  </si>
  <si>
    <t>PTIK22F04641</t>
  </si>
  <si>
    <t>TCKU7127317</t>
  </si>
  <si>
    <t>MRKU5942745</t>
  </si>
  <si>
    <t>HASU5074698</t>
  </si>
  <si>
    <t>MRKU3049625</t>
  </si>
  <si>
    <t>4290003306-50</t>
  </si>
  <si>
    <t>EVER LIVELY 0VCBLE1MA</t>
  </si>
  <si>
    <t>PTIK22F04647</t>
  </si>
  <si>
    <t>ECMU9610995</t>
  </si>
  <si>
    <t>4290003180 4290003427</t>
  </si>
  <si>
    <t>MAEU217654044</t>
  </si>
  <si>
    <t>PTIK22F04642</t>
  </si>
  <si>
    <t>MRKU4528279</t>
  </si>
  <si>
    <t>TRHU4664100</t>
  </si>
  <si>
    <t>No.</t>
  </si>
  <si>
    <t>DRYU4113266</t>
  </si>
  <si>
    <t>TCLU4303934</t>
  </si>
  <si>
    <t>CMDUSEL1362307</t>
  </si>
  <si>
    <t>WHLC001CX08176</t>
  </si>
  <si>
    <t>4 PLT - 4/11
8 PLT - 4/12
8 PLT - 4/12</t>
  </si>
  <si>
    <t>PTL22002476</t>
  </si>
  <si>
    <t>KSC2204-SKBA07AS</t>
  </si>
  <si>
    <t>PTL22002492</t>
  </si>
  <si>
    <t>DY20220412-2</t>
  </si>
  <si>
    <t>210-00020A
210-00024A</t>
    <phoneticPr fontId="125" type="noConversion"/>
  </si>
  <si>
    <t>120*100*44*1</t>
    <phoneticPr fontId="24" type="noConversion"/>
  </si>
  <si>
    <t>112*112*122*3</t>
    <phoneticPr fontId="24" type="noConversion"/>
  </si>
  <si>
    <t>MAEU217654487</t>
  </si>
  <si>
    <t>PTIK22S04003</t>
  </si>
  <si>
    <t>PTIK22S04008</t>
  </si>
  <si>
    <t>MSKU1951458</t>
  </si>
  <si>
    <t>MSKU1755748</t>
  </si>
  <si>
    <t>4290003422-10 4290003422-20</t>
  </si>
  <si>
    <t>EVER LIVELY 1053-052E</t>
  </si>
  <si>
    <t>EGLV040200139592</t>
  </si>
  <si>
    <t>PTIK22F04646</t>
  </si>
  <si>
    <t>OCGU8025671</t>
  </si>
  <si>
    <t>BMOU5451020</t>
  </si>
  <si>
    <t>TCNU3818803</t>
  </si>
  <si>
    <t>EITU1354738</t>
  </si>
  <si>
    <t>EGHU3743445</t>
  </si>
  <si>
    <t>MAEU914176030</t>
  </si>
  <si>
    <t>PTIK22F04645</t>
  </si>
  <si>
    <t>TCKU7739879</t>
  </si>
  <si>
    <t>MRKU2553610</t>
  </si>
  <si>
    <t>TCNU9726730</t>
  </si>
  <si>
    <t>MRSU4899204</t>
  </si>
  <si>
    <t>MRSU4904553</t>
  </si>
  <si>
    <t>MRKU4268660</t>
  </si>
  <si>
    <t>MRKU9904002</t>
  </si>
  <si>
    <t>PTL22002528</t>
  </si>
  <si>
    <t>DY20220412-1</t>
  </si>
  <si>
    <t>112*110*95*1
112*110*120*2</t>
    <phoneticPr fontId="24" type="noConversion"/>
  </si>
  <si>
    <t>211-00854A
211-00858A</t>
    <phoneticPr fontId="24" type="noConversion"/>
  </si>
  <si>
    <t>4290003044 4290002823
4290003045 4290003162</t>
  </si>
  <si>
    <t>MAEU217654141</t>
  </si>
  <si>
    <t>PTIK22F04643</t>
  </si>
  <si>
    <t>SEKU4705780</t>
  </si>
  <si>
    <t>MSKU1348172</t>
  </si>
  <si>
    <t>PTIK22S04011</t>
  </si>
  <si>
    <t>PTIK22S04012</t>
  </si>
  <si>
    <t>MAEU217654554</t>
  </si>
  <si>
    <t>MRKU4204789</t>
  </si>
  <si>
    <t>MRKU5341852</t>
  </si>
  <si>
    <t>HBL/HAWB</t>
  </si>
  <si>
    <t>CNTR#
(If Applicable)</t>
    <phoneticPr fontId="24" type="noConversion"/>
  </si>
  <si>
    <t>4290003422-20
4290003422-30</t>
  </si>
  <si>
    <t>PTIK22F04606</t>
  </si>
  <si>
    <t>4/14
Landstar</t>
  </si>
  <si>
    <t>MAEU914174906</t>
  </si>
  <si>
    <t>PTIK22F04644</t>
  </si>
  <si>
    <t>MRKU3405080</t>
  </si>
  <si>
    <t>MRSU5660997</t>
  </si>
  <si>
    <t>SUDU5628534</t>
  </si>
  <si>
    <t>PTIK22S04009</t>
  </si>
  <si>
    <t>TCNU5270426</t>
  </si>
  <si>
    <t>MAEU217654574</t>
  </si>
  <si>
    <t>PTIK22S04010</t>
  </si>
  <si>
    <t>MSKU9339705</t>
  </si>
  <si>
    <t>PTHMA2204016</t>
  </si>
  <si>
    <t>SJAU-SK-20220414</t>
  </si>
  <si>
    <t>QR8955</t>
    <phoneticPr fontId="24" type="noConversion"/>
  </si>
  <si>
    <t>118*80*92*4</t>
    <phoneticPr fontId="24" type="noConversion"/>
  </si>
  <si>
    <t>4/18
&gt; 4/19</t>
  </si>
  <si>
    <t>FOB
COD 필요 예정</t>
  </si>
  <si>
    <t>PTIK22F04650</t>
  </si>
  <si>
    <t>PTIK22F04651</t>
  </si>
  <si>
    <t>4290003304-10</t>
  </si>
  <si>
    <t>APHU6921138</t>
  </si>
  <si>
    <t>BEAU5978422</t>
  </si>
  <si>
    <t>CMA CGM GANGES 0XR0DE1MA</t>
  </si>
  <si>
    <t>CMAU5111911</t>
  </si>
  <si>
    <t>CMAU5747797</t>
  </si>
  <si>
    <t>4290003306-60</t>
  </si>
  <si>
    <t>CMDUSEL1359800</t>
  </si>
  <si>
    <t>ITGV22040004</t>
    <phoneticPr fontId="125" type="noConversion"/>
  </si>
  <si>
    <t>SJAU-SK-20220418</t>
    <phoneticPr fontId="125" type="noConversion"/>
  </si>
  <si>
    <t>118*80*94*6</t>
    <phoneticPr fontId="24" type="noConversion"/>
  </si>
  <si>
    <t>EGLV040200125184</t>
  </si>
  <si>
    <t>WWS00745866</t>
    <phoneticPr fontId="125" type="noConversion"/>
  </si>
  <si>
    <t>SPW/2022/088
SPW/NC/2022/096</t>
    <phoneticPr fontId="125" type="noConversion"/>
  </si>
  <si>
    <t>151-00069A</t>
    <phoneticPr fontId="125" type="noConversion"/>
  </si>
  <si>
    <t>WWS00745867</t>
    <phoneticPr fontId="125" type="noConversion"/>
  </si>
  <si>
    <t>LH8176</t>
    <phoneticPr fontId="24" type="noConversion"/>
  </si>
  <si>
    <t>115*115*140*7</t>
    <phoneticPr fontId="24" type="noConversion"/>
  </si>
  <si>
    <t>115*115*140*8</t>
    <phoneticPr fontId="24" type="noConversion"/>
  </si>
  <si>
    <t>OOCL TOKYO 119E</t>
  </si>
  <si>
    <t>EGHU9272363</t>
  </si>
  <si>
    <t>TLLU4146788</t>
  </si>
  <si>
    <t>ZIM CHARLESTON 003E</t>
  </si>
  <si>
    <t>MAEU217506364</t>
  </si>
  <si>
    <t>PTSE22040158</t>
  </si>
  <si>
    <t>GCXU5820535</t>
  </si>
  <si>
    <t>HASU5160353</t>
  </si>
  <si>
    <t>SUDU8713455</t>
  </si>
  <si>
    <t>MSKU0403315</t>
  </si>
  <si>
    <t>MRSU4951262</t>
  </si>
  <si>
    <t>MAEU217625770</t>
  </si>
  <si>
    <t>PTSE22030310</t>
  </si>
  <si>
    <t>MAEU217625673</t>
  </si>
  <si>
    <t>PTSE22030207</t>
  </si>
  <si>
    <t>MSKU9536875</t>
  </si>
  <si>
    <t>HASU4057398</t>
  </si>
  <si>
    <t>BHCU4965221</t>
  </si>
  <si>
    <t>CAAU5696014</t>
  </si>
  <si>
    <t>DAYU6120980</t>
  </si>
  <si>
    <t>MRKU4224614</t>
  </si>
  <si>
    <t>TCKU7315314</t>
  </si>
  <si>
    <t>MRSU3650182</t>
  </si>
  <si>
    <t>MSKU0313090</t>
  </si>
  <si>
    <t>PONU7325030</t>
  </si>
  <si>
    <t>MRKU4710046</t>
  </si>
  <si>
    <t>4290003044 4290002823</t>
  </si>
  <si>
    <t>121-00138A
121-00120A</t>
  </si>
  <si>
    <t>4290003422-30</t>
  </si>
  <si>
    <t>MAEU914199627</t>
  </si>
  <si>
    <t>PTIK22F04653</t>
  </si>
  <si>
    <t>MSKU2660550</t>
  </si>
  <si>
    <t>4290003044 4290003045</t>
  </si>
  <si>
    <t>MRSU3348629</t>
  </si>
  <si>
    <t>MAEU217845124</t>
  </si>
  <si>
    <t>PTIK22F04652</t>
  </si>
  <si>
    <t>MAEU217922030</t>
  </si>
  <si>
    <t>PTIK22S04015</t>
  </si>
  <si>
    <t>MRSU5502902</t>
  </si>
  <si>
    <t>ITGV22040007</t>
    <phoneticPr fontId="125" type="noConversion"/>
  </si>
  <si>
    <t>SJAU-SK-20220419</t>
    <phoneticPr fontId="125" type="noConversion"/>
  </si>
  <si>
    <t>117*80*94*2</t>
    <phoneticPr fontId="24" type="noConversion"/>
  </si>
  <si>
    <t>PTIK22F02611
PTIK22F02612</t>
  </si>
  <si>
    <t>4290003197 4290003199</t>
  </si>
  <si>
    <t>CMA CGM ZEPHYR 0MBB9E1MA</t>
  </si>
  <si>
    <t>EGLV040200165322</t>
  </si>
  <si>
    <t>PTIK22F04649</t>
  </si>
  <si>
    <t>EISU8213281</t>
  </si>
  <si>
    <t>MEDURI466968</t>
  </si>
  <si>
    <t>BTR (SK ON HU)</t>
  </si>
  <si>
    <t>CONTI CORTESIA NU215E</t>
  </si>
  <si>
    <t>TRHU5064943</t>
  </si>
  <si>
    <t>MSMU8605885</t>
  </si>
  <si>
    <t>MSDU5609411</t>
  </si>
  <si>
    <t>MSMU8085994</t>
  </si>
  <si>
    <t>DAP</t>
  </si>
  <si>
    <t>GSL KITHIRA 214E</t>
  </si>
  <si>
    <t>WHLC100CX09103</t>
  </si>
  <si>
    <t>WAN HAI 306 E315</t>
  </si>
  <si>
    <t>ITGVS2204003</t>
  </si>
  <si>
    <t xml:space="preserve">WHLU5767341 </t>
  </si>
  <si>
    <t>OCEAN IMPORT (ECOPRO BM)</t>
  </si>
  <si>
    <t>RIO CHARLESTON 216S</t>
  </si>
  <si>
    <t>FOB
2N723268</t>
  </si>
  <si>
    <t xml:space="preserve">TCNU1115397 </t>
  </si>
  <si>
    <t>ENVISION AESC US LLC</t>
  </si>
  <si>
    <t>EGLV040200134345</t>
  </si>
  <si>
    <t>PTIK22F04625</t>
  </si>
  <si>
    <t>EITU0398705</t>
  </si>
  <si>
    <t>In-Transit</t>
  </si>
  <si>
    <t>Pallets Damage During Ocean Transit</t>
  </si>
  <si>
    <t>PGL JF</t>
  </si>
  <si>
    <t>ZIM WILMINGTON 006E</t>
  </si>
  <si>
    <t>MAEU217506520</t>
  </si>
  <si>
    <t>PTSE22040159</t>
  </si>
  <si>
    <t>TCLU9526458</t>
  </si>
  <si>
    <t>PONU7917450</t>
  </si>
  <si>
    <t>TGHU9690012</t>
  </si>
  <si>
    <t>TRHU4501062</t>
  </si>
  <si>
    <t>MSKU8863908</t>
  </si>
  <si>
    <t>MRSU3985458</t>
  </si>
  <si>
    <t>4290002853
4290003239</t>
  </si>
  <si>
    <t>MRSU3621498</t>
  </si>
  <si>
    <t>SUDU6723032</t>
  </si>
  <si>
    <t>MSKU1439919</t>
  </si>
  <si>
    <t>PTSE22040160</t>
  </si>
  <si>
    <t>MAEU217506582</t>
  </si>
  <si>
    <t>MAEU217506620</t>
  </si>
  <si>
    <t>AXIU1625811</t>
  </si>
  <si>
    <t>MRKU4882678</t>
  </si>
  <si>
    <t>MSKU9438288</t>
  </si>
  <si>
    <t>MRSU5086831</t>
  </si>
  <si>
    <t>MRSU4875199</t>
  </si>
  <si>
    <t>PTSE22040161</t>
  </si>
  <si>
    <t>MAEU217506673</t>
  </si>
  <si>
    <t>PTSE22040162</t>
  </si>
  <si>
    <t>MRKU2869825</t>
  </si>
  <si>
    <t>MSKU0172730</t>
  </si>
  <si>
    <t>GESU5964262</t>
  </si>
  <si>
    <t>TEMU6195800</t>
  </si>
  <si>
    <t>MSKU8703833</t>
  </si>
  <si>
    <t>PTHMA2204024</t>
  </si>
  <si>
    <t>SJAU-SK-20220422</t>
  </si>
  <si>
    <t>120*80*93*5</t>
    <phoneticPr fontId="24" type="noConversion"/>
  </si>
  <si>
    <t>Monday</t>
  </si>
  <si>
    <t>MAERSK SARNIA 17E</t>
  </si>
  <si>
    <t>ZIMUSHH30834314</t>
  </si>
  <si>
    <t>SPTSE2204025</t>
  </si>
  <si>
    <t>BMOU5076891</t>
  </si>
  <si>
    <t>CAIU8582888</t>
  </si>
  <si>
    <t>ZCSU8762764</t>
  </si>
  <si>
    <t>ZCSU6657610</t>
  </si>
  <si>
    <t>ZCSU7488031</t>
  </si>
  <si>
    <t>ZCSU6102817</t>
  </si>
  <si>
    <t>MAEU217921877</t>
  </si>
  <si>
    <t>PTIK22F05605</t>
  </si>
  <si>
    <t>CIPU5228243</t>
  </si>
  <si>
    <t>MSKU1497643</t>
  </si>
  <si>
    <t>PTIK22F05606</t>
  </si>
  <si>
    <t>MSKU1996914</t>
  </si>
  <si>
    <t>PTIK22F05607</t>
  </si>
  <si>
    <t>MRKU5142362</t>
  </si>
  <si>
    <t>MRKU4611423</t>
  </si>
  <si>
    <t>PTIK22F05608</t>
  </si>
  <si>
    <t>GESU6011521</t>
  </si>
  <si>
    <t>ITGV22040009</t>
  </si>
  <si>
    <t>SJAU-SK-20220425</t>
    <phoneticPr fontId="125" type="noConversion"/>
  </si>
  <si>
    <t>115*80*120*1
115*80*90*4</t>
    <phoneticPr fontId="24" type="noConversion"/>
  </si>
  <si>
    <t>1 PALLET DMG FROM OCEAN FREIGHT</t>
  </si>
  <si>
    <t>4/27
&gt; 4/26</t>
  </si>
  <si>
    <t xml:space="preserve"> </t>
  </si>
  <si>
    <t>MAEU217394192</t>
  </si>
  <si>
    <t>QPTSE2204018</t>
  </si>
  <si>
    <t>MRKU3290550</t>
  </si>
  <si>
    <t>MSKU1905811</t>
  </si>
  <si>
    <t>TLLU8054720</t>
  </si>
  <si>
    <t>Redirect $75</t>
  </si>
  <si>
    <t>COSCO PHILIPPINES 0LBB9W1MA</t>
  </si>
  <si>
    <t>CMDUHBG1603248</t>
  </si>
  <si>
    <t>BSE22050010</t>
  </si>
  <si>
    <t>SZLU9497056</t>
  </si>
  <si>
    <t>COSCO PHILIPPINES</t>
  </si>
  <si>
    <t>BSE22030016</t>
  </si>
  <si>
    <t>CGMU5385145</t>
  </si>
  <si>
    <t>CGMU5139331</t>
  </si>
  <si>
    <t>CMDUHBG1604667</t>
  </si>
  <si>
    <t>TUCKER W/H</t>
  </si>
  <si>
    <t>12 PLT - 4/27
8 PLT- 4/27</t>
  </si>
  <si>
    <t>Cell</t>
  </si>
  <si>
    <t>Module</t>
  </si>
  <si>
    <t>포장재</t>
  </si>
  <si>
    <t>Kofoam</t>
  </si>
  <si>
    <t>Chemtros</t>
  </si>
  <si>
    <t>KET</t>
  </si>
  <si>
    <t>C&amp;Y TECH</t>
  </si>
  <si>
    <t>Key Sung</t>
  </si>
  <si>
    <t>Saehan Package Company</t>
  </si>
  <si>
    <t>Advanced Nano Products</t>
  </si>
  <si>
    <t>BTR New Material Group</t>
  </si>
  <si>
    <t>Chad Lee</t>
  </si>
  <si>
    <t>Sarah Park</t>
  </si>
  <si>
    <t>Kevin Ra</t>
  </si>
  <si>
    <t xml:space="preserve">Hunan Zhongke Shinzoom </t>
  </si>
  <si>
    <r>
      <t xml:space="preserve">SINOMA
</t>
    </r>
    <r>
      <rPr>
        <sz val="11"/>
        <color rgb="FFFF0000"/>
        <rFont val="Calibri"/>
        <family val="2"/>
      </rPr>
      <t>P.K.A. HUNAN CHINALY</t>
    </r>
  </si>
  <si>
    <t>Daeyeon Chemicals</t>
  </si>
  <si>
    <t>Enchem Poland</t>
  </si>
  <si>
    <t xml:space="preserve">Nan Ya Plastics </t>
  </si>
  <si>
    <t xml:space="preserve">Sam-A Aluminium </t>
  </si>
  <si>
    <t xml:space="preserve">Hansol Chemical </t>
  </si>
  <si>
    <t>Enchem America</t>
  </si>
  <si>
    <t xml:space="preserve">Ecopro BM </t>
  </si>
  <si>
    <t>Inabata</t>
  </si>
  <si>
    <t>Ningbo Ronbay New Energy Technology</t>
  </si>
  <si>
    <t xml:space="preserve">Posco Chemical </t>
  </si>
  <si>
    <t>Umicore Korea</t>
  </si>
  <si>
    <t xml:space="preserve">DUCKYANG IND. </t>
  </si>
  <si>
    <t>Daekwangmunhwa</t>
  </si>
  <si>
    <t xml:space="preserve">Kyungshin Cable </t>
  </si>
  <si>
    <t xml:space="preserve">INICS JUNGHO </t>
  </si>
  <si>
    <t>ESD Work</t>
  </si>
  <si>
    <t>Hanil Hightech</t>
  </si>
  <si>
    <t>4290003192-10</t>
  </si>
  <si>
    <t>WHSU4033591</t>
  </si>
  <si>
    <t>DTW3U2204093</t>
  </si>
  <si>
    <t>WHLC001CX10694</t>
  </si>
  <si>
    <t>MAEU217506729</t>
  </si>
  <si>
    <t>PTSE22040163</t>
  </si>
  <si>
    <t>MRSU3963079</t>
  </si>
  <si>
    <t>AXIU1497201</t>
  </si>
  <si>
    <t>CAAU6101846</t>
  </si>
  <si>
    <t>4290003304-20</t>
  </si>
  <si>
    <t>4290003306-70</t>
  </si>
  <si>
    <t>4290003304-30</t>
  </si>
  <si>
    <t>4290003306-80</t>
  </si>
  <si>
    <t>PTIK22F05603</t>
  </si>
  <si>
    <t>MAEU217991243</t>
  </si>
  <si>
    <t>MSKU5558310</t>
  </si>
  <si>
    <t>MSKU9217013</t>
  </si>
  <si>
    <t>PTIK22S05004</t>
  </si>
  <si>
    <t>MAEU218065886</t>
  </si>
  <si>
    <t>4290003194 4290003162
4290003045 4290003196</t>
  </si>
  <si>
    <t>MAEU217991187</t>
  </si>
  <si>
    <t>PTIK22F05604</t>
  </si>
  <si>
    <t>PTL22002816</t>
  </si>
  <si>
    <t>KSC2204-SKBA18A</t>
  </si>
  <si>
    <t>233-00644A</t>
  </si>
  <si>
    <t>TCKU7004966</t>
  </si>
  <si>
    <t>MSKU4267710</t>
  </si>
  <si>
    <t>82*77*53*1</t>
    <phoneticPr fontId="24" type="noConversion"/>
  </si>
  <si>
    <t>4290003192-20</t>
  </si>
  <si>
    <t xml:space="preserve">EGLV003200885184 </t>
  </si>
  <si>
    <t>DTW3U2204029</t>
  </si>
  <si>
    <t xml:space="preserve">EGLV003200963983 </t>
  </si>
  <si>
    <t>DTW3U2204073</t>
  </si>
  <si>
    <t>EGHU9383670</t>
  </si>
  <si>
    <t>EMCU8428646</t>
  </si>
  <si>
    <t>EGHU9231549</t>
  </si>
  <si>
    <t>TGBU9948152</t>
  </si>
  <si>
    <t>4290003192-20
4290003308-10</t>
  </si>
  <si>
    <t>19 PLT - 4/28</t>
  </si>
  <si>
    <t>112-00118A
122-00122A</t>
  </si>
  <si>
    <t>2 PLT Damage During Inland Transit</t>
  </si>
  <si>
    <t>BOL# AG16440-E
16 PLT OUT OF 20 PLT</t>
  </si>
  <si>
    <t>GR Not Completed</t>
  </si>
  <si>
    <t>PU# P80025</t>
  </si>
  <si>
    <t>OCEAN IMPORT (ENCHEM POLAND)</t>
  </si>
  <si>
    <t>OCEAN IMPORT (SK IET)</t>
  </si>
  <si>
    <t>PGL W/H
SKBA</t>
  </si>
  <si>
    <t>BMOU4501358
HMMU6003178</t>
  </si>
  <si>
    <t>BOL# AG16440-I
13 PLT of BMOU4501358
4 PLT of HMMU6003178</t>
  </si>
  <si>
    <t>BOL# AG16440-K
16 PLT OUT OF 20 PLT</t>
  </si>
  <si>
    <t>CLEMENTINE MAERSK 17E</t>
  </si>
  <si>
    <t>ZIMUHKG83333990</t>
  </si>
  <si>
    <t>SPTSE2205005</t>
  </si>
  <si>
    <t>ZCSU7219897</t>
  </si>
  <si>
    <t>ZCSU7860663</t>
  </si>
  <si>
    <t>PTL22002882</t>
  </si>
  <si>
    <t>DY20220429-2</t>
  </si>
  <si>
    <t>230-00005A
230-00020A</t>
    <phoneticPr fontId="125" type="noConversion"/>
  </si>
  <si>
    <t>110*110*41*1</t>
    <phoneticPr fontId="24" type="noConversion"/>
  </si>
  <si>
    <t>TGHU5312185</t>
  </si>
  <si>
    <t>4/27
&gt; 4/31</t>
  </si>
  <si>
    <t>9 PLT - 4/25
9 PLT - 4/26
1 PLT - 5/2</t>
  </si>
  <si>
    <t>PTHMA2205001</t>
  </si>
  <si>
    <t>SJAU-SK-20220429</t>
    <phoneticPr fontId="125" type="noConversion"/>
  </si>
  <si>
    <t>114*80*93*4</t>
    <phoneticPr fontId="24" type="noConversion"/>
  </si>
  <si>
    <t>Total</t>
  </si>
  <si>
    <t>Tucker W/H</t>
  </si>
  <si>
    <t>To Benore</t>
  </si>
  <si>
    <t>Delay schedule</t>
  </si>
  <si>
    <t>BOL# AG16440-D</t>
  </si>
  <si>
    <t>EVER FORTUNE 1056-008E</t>
  </si>
  <si>
    <t>EGLV040200166565</t>
  </si>
  <si>
    <t>PTIK22F05609</t>
  </si>
  <si>
    <t>EISU2115082</t>
  </si>
  <si>
    <t>Ready to Ship</t>
  </si>
  <si>
    <t>EGLV040200187058</t>
  </si>
  <si>
    <t>PTIK22F05610</t>
  </si>
  <si>
    <t>EITU1293191</t>
  </si>
  <si>
    <t>EMCU8740654</t>
  </si>
  <si>
    <t>EMCU8552235</t>
  </si>
  <si>
    <t>GAOU6673545</t>
  </si>
  <si>
    <t xml:space="preserve"> 131-00064A</t>
  </si>
  <si>
    <t>EGLV040200187023</t>
  </si>
  <si>
    <t>PTIK22F05611</t>
  </si>
  <si>
    <t>TCNU3750200</t>
  </si>
  <si>
    <t>BSIU9971848</t>
  </si>
  <si>
    <t xml:space="preserve"> 4290003632-10</t>
  </si>
  <si>
    <t>EGLV040200187032</t>
  </si>
  <si>
    <t>PTIK22F05612</t>
  </si>
  <si>
    <t>EGHU9824652</t>
  </si>
  <si>
    <t>EMCU8489810</t>
  </si>
  <si>
    <r>
      <rPr>
        <sz val="9"/>
        <rFont val="Arial"/>
        <family val="2"/>
      </rPr>
      <t>16 PLT - 5/3</t>
    </r>
    <r>
      <rPr>
        <sz val="9"/>
        <color rgb="FFFF0000"/>
        <rFont val="Arial"/>
        <family val="2"/>
      </rPr>
      <t xml:space="preserve">
</t>
    </r>
    <r>
      <rPr>
        <sz val="9"/>
        <rFont val="Arial"/>
        <family val="2"/>
      </rPr>
      <t>4 PLT - 5/2</t>
    </r>
  </si>
  <si>
    <t>■  SKBA 1공장 원부재료 예상 투입량</t>
    <phoneticPr fontId="1" type="noConversion"/>
  </si>
  <si>
    <t>구분</t>
    <phoneticPr fontId="1" type="noConversion"/>
  </si>
  <si>
    <t>취급품목</t>
    <phoneticPr fontId="1" type="noConversion"/>
  </si>
  <si>
    <t>1공장
일 투입량</t>
    <phoneticPr fontId="1" type="noConversion"/>
  </si>
  <si>
    <t>2공장
일 투입량</t>
  </si>
  <si>
    <t>ULS</t>
    <phoneticPr fontId="1" type="noConversion"/>
  </si>
  <si>
    <t>외규격</t>
    <phoneticPr fontId="1" type="noConversion"/>
  </si>
  <si>
    <t>Rack
적재가능</t>
    <phoneticPr fontId="1" type="noConversion"/>
  </si>
  <si>
    <t>적재가능
단수</t>
    <phoneticPr fontId="1" type="noConversion"/>
  </si>
  <si>
    <t>비고</t>
    <phoneticPr fontId="1" type="noConversion"/>
  </si>
  <si>
    <t>자재코드</t>
    <phoneticPr fontId="1" type="noConversion"/>
  </si>
  <si>
    <t>부품명1</t>
    <phoneticPr fontId="1" type="noConversion"/>
  </si>
  <si>
    <t>품명</t>
    <phoneticPr fontId="1" type="noConversion"/>
  </si>
  <si>
    <t>Product Name</t>
    <phoneticPr fontId="1" type="noConversion"/>
  </si>
  <si>
    <t xml:space="preserve"> Manufacturer</t>
  </si>
  <si>
    <t>Origin</t>
    <phoneticPr fontId="1" type="noConversion"/>
  </si>
  <si>
    <t>유형</t>
    <phoneticPr fontId="1" type="noConversion"/>
  </si>
  <si>
    <t>입수량</t>
    <phoneticPr fontId="1" type="noConversion"/>
  </si>
  <si>
    <t>포장유형</t>
    <phoneticPr fontId="1" type="noConversion"/>
  </si>
  <si>
    <t>중량</t>
    <phoneticPr fontId="1" type="noConversion"/>
  </si>
  <si>
    <t>L</t>
    <phoneticPr fontId="1" type="noConversion"/>
  </si>
  <si>
    <t>W</t>
    <phoneticPr fontId="1" type="noConversion"/>
  </si>
  <si>
    <t>H</t>
    <phoneticPr fontId="1" type="noConversion"/>
  </si>
  <si>
    <t>1. 
조달
원재료</t>
    <phoneticPr fontId="1" type="noConversion"/>
  </si>
  <si>
    <t>111-00094B</t>
    <phoneticPr fontId="1" type="noConversion"/>
  </si>
  <si>
    <t>Cathode Material</t>
  </si>
  <si>
    <t>CA. MATERIAL_NCM811_CMN250_CSG131-13AW_ECOPRO</t>
  </si>
  <si>
    <t>NCM</t>
  </si>
  <si>
    <t>ECOPRO BM Co., Ltd</t>
  </si>
  <si>
    <t>South Korea</t>
  </si>
  <si>
    <t>Pallet</t>
    <phoneticPr fontId="1" type="noConversion"/>
  </si>
  <si>
    <t>SACK</t>
    <phoneticPr fontId="1" type="noConversion"/>
  </si>
  <si>
    <t>111-00150A</t>
    <phoneticPr fontId="1" type="noConversion"/>
  </si>
  <si>
    <t>NCM811_CDS172_148W</t>
    <phoneticPr fontId="1" type="noConversion"/>
  </si>
  <si>
    <t>SACK </t>
  </si>
  <si>
    <t>CA. MATERIAL_NCM523_CMN293_NE-K12S_L&amp;F</t>
  </si>
  <si>
    <t>Cobalt lithium manganese nickel oxide (NE-K12S)</t>
  </si>
  <si>
    <t>L&amp;F Co., Ltd.</t>
  </si>
  <si>
    <t>Flecon Bag </t>
  </si>
  <si>
    <t>○</t>
    <phoneticPr fontId="1" type="noConversion"/>
  </si>
  <si>
    <t>N</t>
    <phoneticPr fontId="1" type="noConversion"/>
  </si>
  <si>
    <t>111-00151A</t>
    <phoneticPr fontId="1" type="noConversion"/>
  </si>
  <si>
    <t>S83K</t>
    <phoneticPr fontId="1" type="noConversion"/>
  </si>
  <si>
    <t>Ronbay</t>
    <phoneticPr fontId="1" type="noConversion"/>
  </si>
  <si>
    <t>Flacon Bag</t>
  </si>
  <si>
    <t>111-00158A</t>
    <phoneticPr fontId="1" type="noConversion"/>
  </si>
  <si>
    <t>VX14Tn</t>
    <phoneticPr fontId="1" type="noConversion"/>
  </si>
  <si>
    <t>Umicore</t>
    <phoneticPr fontId="1" type="noConversion"/>
  </si>
  <si>
    <t>112-00230A</t>
    <phoneticPr fontId="1" type="noConversion"/>
  </si>
  <si>
    <t>Anode Material</t>
  </si>
  <si>
    <t>CP11C</t>
    <phoneticPr fontId="1" type="noConversion"/>
  </si>
  <si>
    <t>Coated Graphite</t>
  </si>
  <si>
    <t>포스코캠텍</t>
    <phoneticPr fontId="1" type="noConversion"/>
  </si>
  <si>
    <t>112-00236A</t>
    <phoneticPr fontId="1" type="noConversion"/>
  </si>
  <si>
    <t>MD4C</t>
    <phoneticPr fontId="1" type="noConversion"/>
  </si>
  <si>
    <t>M36H (Graphite)</t>
  </si>
  <si>
    <t>Shinzoom</t>
    <phoneticPr fontId="1" type="noConversion"/>
  </si>
  <si>
    <t> Ton bag</t>
  </si>
  <si>
    <t>112-00239A</t>
    <phoneticPr fontId="1" type="noConversion"/>
  </si>
  <si>
    <t>BSK-10T</t>
    <phoneticPr fontId="1" type="noConversion"/>
  </si>
  <si>
    <t>Uncoated Aluminum metal, 1XXX type alloys. (000161NOV)</t>
  </si>
  <si>
    <t>BTR</t>
    <phoneticPr fontId="1" type="noConversion"/>
  </si>
  <si>
    <t>SACK</t>
  </si>
  <si>
    <t>112-00237A</t>
    <phoneticPr fontId="1" type="noConversion"/>
  </si>
  <si>
    <t>M36H</t>
    <phoneticPr fontId="1" type="noConversion"/>
  </si>
  <si>
    <t>Wide Anode Foil</t>
  </si>
  <si>
    <t>CU-FOIL_8UM_1055</t>
    <phoneticPr fontId="1" type="noConversion"/>
  </si>
  <si>
    <t>Copper foil</t>
  </si>
  <si>
    <t>SKNX</t>
    <phoneticPr fontId="1" type="noConversion"/>
  </si>
  <si>
    <t>Box</t>
    <phoneticPr fontId="1" type="noConversion"/>
  </si>
  <si>
    <t>Box</t>
  </si>
  <si>
    <t>2단적재</t>
    <phoneticPr fontId="1" type="noConversion"/>
  </si>
  <si>
    <t>NANYA</t>
    <phoneticPr fontId="1" type="noConversion"/>
  </si>
  <si>
    <t>122-00122A</t>
    <phoneticPr fontId="1" type="noConversion"/>
  </si>
  <si>
    <t>CU-FOIL_8UM_1142</t>
    <phoneticPr fontId="1" type="noConversion"/>
  </si>
  <si>
    <t>두산솔루스</t>
    <phoneticPr fontId="1" type="noConversion"/>
  </si>
  <si>
    <t>BINDER</t>
  </si>
  <si>
    <t>KF POLYMER W#9700</t>
  </si>
  <si>
    <t>Kureha Corporation</t>
  </si>
  <si>
    <t>Japan</t>
  </si>
  <si>
    <t>Paper Bag</t>
    <phoneticPr fontId="1" type="noConversion"/>
  </si>
  <si>
    <t>SB Latex (A200)</t>
  </si>
  <si>
    <t>Hansol Chemical Co.,Ltd</t>
  </si>
  <si>
    <t>Tub</t>
    <phoneticPr fontId="1" type="noConversion"/>
  </si>
  <si>
    <t>BINDER_B073_MAC800LC_NIPPON PAPER</t>
  </si>
  <si>
    <t>Sunrose Mac800LC</t>
  </si>
  <si>
    <t>Nippon Paper Industries Co., LTD</t>
    <phoneticPr fontId="1" type="noConversion"/>
  </si>
  <si>
    <t>BAG</t>
    <phoneticPr fontId="1" type="noConversion"/>
  </si>
  <si>
    <t>Conductor</t>
  </si>
  <si>
    <t>CONDUCTOR_G010_KS6L_IMERYS</t>
  </si>
  <si>
    <t>CNT SOL (NMP Base)</t>
  </si>
  <si>
    <t>O</t>
    <phoneticPr fontId="1" type="noConversion"/>
  </si>
  <si>
    <t>141-00089A</t>
    <phoneticPr fontId="1" type="noConversion"/>
  </si>
  <si>
    <t>Separator</t>
  </si>
  <si>
    <t>T13-703DXB(D134EHS)</t>
  </si>
  <si>
    <t>SK ie technology Co.</t>
  </si>
  <si>
    <t xml:space="preserve">SEPA_13*502_T13-703DXB_D134EHS_SKIET </t>
  </si>
  <si>
    <t>141-00101A</t>
    <phoneticPr fontId="1" type="noConversion"/>
  </si>
  <si>
    <t>401DCB17*502</t>
    <phoneticPr fontId="1" type="noConversion"/>
  </si>
  <si>
    <t>중리</t>
    <phoneticPr fontId="1" type="noConversion"/>
  </si>
  <si>
    <t>141-00100A</t>
    <phoneticPr fontId="1" type="noConversion"/>
  </si>
  <si>
    <t>401DCB17*273</t>
    <phoneticPr fontId="1" type="noConversion"/>
  </si>
  <si>
    <t>161-00022A</t>
    <phoneticPr fontId="1" type="noConversion"/>
  </si>
  <si>
    <t>Pouch</t>
  </si>
  <si>
    <t>POUCH_153*400*250_D-EL408PH(3)S_DNP_Smart</t>
  </si>
  <si>
    <t>D-EL408PH(3)S</t>
  </si>
  <si>
    <t>Dai Nippon Printing Co., LTD</t>
  </si>
  <si>
    <t>162-00052A</t>
    <phoneticPr fontId="1" type="noConversion"/>
  </si>
  <si>
    <t>TAB</t>
    <phoneticPr fontId="1" type="noConversion"/>
  </si>
  <si>
    <t>VW MEB FORD P702 ESS S1235 양극</t>
    <phoneticPr fontId="1" type="noConversion"/>
  </si>
  <si>
    <t>NEPES</t>
    <phoneticPr fontId="1" type="noConversion"/>
  </si>
  <si>
    <t>163-00048A</t>
    <phoneticPr fontId="1" type="noConversion"/>
  </si>
  <si>
    <t>VW MEB FORD P702 ESS S1235 음극</t>
    <phoneticPr fontId="1" type="noConversion"/>
  </si>
  <si>
    <t>133-0001A</t>
    <phoneticPr fontId="1" type="noConversion"/>
  </si>
  <si>
    <t>도전재</t>
    <phoneticPr fontId="1" type="noConversion"/>
  </si>
  <si>
    <t>VWC-72</t>
    <phoneticPr fontId="1" type="noConversion"/>
  </si>
  <si>
    <t xml:space="preserve">Cabot Switzeland </t>
    <phoneticPr fontId="1" type="noConversion"/>
  </si>
  <si>
    <t>Tab Tape</t>
  </si>
  <si>
    <t>Tape 30mm PI</t>
    <phoneticPr fontId="1" type="noConversion"/>
  </si>
  <si>
    <t>3542BR</t>
  </si>
  <si>
    <t>대현ST</t>
    <phoneticPr fontId="1" type="noConversion"/>
  </si>
  <si>
    <t>일 투입량( 일 최대 생산CAPA 기준 )</t>
    <phoneticPr fontId="1" type="noConversion"/>
  </si>
  <si>
    <t>2.
현지조달
or
기타
원재료</t>
    <phoneticPr fontId="1" type="noConversion"/>
  </si>
  <si>
    <t>Wide Cathode Foil</t>
  </si>
  <si>
    <t>삼아</t>
    <phoneticPr fontId="1" type="noConversion"/>
  </si>
  <si>
    <t>W/Box</t>
    <phoneticPr fontId="1" type="noConversion"/>
  </si>
  <si>
    <t>121-00120A</t>
    <phoneticPr fontId="1" type="noConversion"/>
  </si>
  <si>
    <t>AL-FOIL_12*1116_A1100</t>
    <phoneticPr fontId="1" type="noConversion"/>
  </si>
  <si>
    <t>121-00138A</t>
    <phoneticPr fontId="1" type="noConversion"/>
  </si>
  <si>
    <t>AL-FOIL_12*1038_A1235</t>
    <phoneticPr fontId="1" type="noConversion"/>
  </si>
  <si>
    <t>121-00141A</t>
    <phoneticPr fontId="1" type="noConversion"/>
  </si>
  <si>
    <t>AL-FOIL_12*1122_A1235</t>
    <phoneticPr fontId="1" type="noConversion"/>
  </si>
  <si>
    <t>CU-FOIL_8*1142_General</t>
  </si>
  <si>
    <t>NMP</t>
    <phoneticPr fontId="1" type="noConversion"/>
  </si>
  <si>
    <t>엔켐</t>
    <phoneticPr fontId="1" type="noConversion"/>
  </si>
  <si>
    <t>Tank</t>
    <phoneticPr fontId="1" type="noConversion"/>
  </si>
  <si>
    <t>Drum</t>
    <phoneticPr fontId="1" type="noConversion"/>
  </si>
  <si>
    <t>133-00033A</t>
    <phoneticPr fontId="1" type="noConversion"/>
  </si>
  <si>
    <t>CNT</t>
    <phoneticPr fontId="1" type="noConversion"/>
  </si>
  <si>
    <t>Toyo Color</t>
    <phoneticPr fontId="1" type="noConversion"/>
  </si>
  <si>
    <t>133-00029A</t>
    <phoneticPr fontId="1" type="noConversion"/>
  </si>
  <si>
    <t>KS6L</t>
    <phoneticPr fontId="1" type="noConversion"/>
  </si>
  <si>
    <t>imerys</t>
    <phoneticPr fontId="1" type="noConversion"/>
  </si>
  <si>
    <t>Electrolyte</t>
  </si>
  <si>
    <t>SKI031</t>
  </si>
  <si>
    <t>폴란드</t>
    <phoneticPr fontId="1" type="noConversion"/>
  </si>
  <si>
    <t>Drum</t>
  </si>
  <si>
    <t>151-00072A</t>
    <phoneticPr fontId="1" type="noConversion"/>
  </si>
  <si>
    <t>SKI036</t>
    <phoneticPr fontId="1" type="noConversion"/>
  </si>
  <si>
    <t>Soulbrain Co., Ltd.</t>
  </si>
  <si>
    <t>미국</t>
    <phoneticPr fontId="1" type="noConversion"/>
  </si>
  <si>
    <t>15100064A</t>
    <phoneticPr fontId="1" type="noConversion"/>
  </si>
  <si>
    <t>SKI029</t>
    <phoneticPr fontId="1" type="noConversion"/>
  </si>
  <si>
    <t>Malec Acid</t>
  </si>
  <si>
    <t>ETC_MALEIC ACID_ReagentPlus 99.0%_SIGMA-ALDRICH</t>
  </si>
  <si>
    <t>Maleic acid (M0375)</t>
  </si>
  <si>
    <t>Sigma-Aldrich</t>
  </si>
  <si>
    <t>Sack</t>
    <phoneticPr fontId="1" type="noConversion"/>
  </si>
  <si>
    <t>131-00070A</t>
    <phoneticPr fontId="1" type="noConversion"/>
  </si>
  <si>
    <t>H-NBR 분산제</t>
    <phoneticPr fontId="1" type="noConversion"/>
  </si>
  <si>
    <t>나노신소재</t>
    <phoneticPr fontId="1" type="noConversion"/>
  </si>
  <si>
    <t>193-00001A</t>
    <phoneticPr fontId="1" type="noConversion"/>
  </si>
  <si>
    <t>A CN</t>
    <phoneticPr fontId="1" type="noConversion"/>
  </si>
  <si>
    <t>대연화학</t>
    <phoneticPr fontId="1" type="noConversion"/>
  </si>
  <si>
    <t>Glass Bottle</t>
    <phoneticPr fontId="1" type="noConversion"/>
  </si>
  <si>
    <t>X</t>
    <phoneticPr fontId="1" type="noConversion"/>
  </si>
  <si>
    <t>TAPE_CPP_50*6_TEPEX</t>
    <phoneticPr fontId="1" type="noConversion"/>
  </si>
  <si>
    <t>TEPEX</t>
    <phoneticPr fontId="1" type="noConversion"/>
  </si>
  <si>
    <t>1. SKBA 1공장 일 최대생산CAPA(236Pallet(396Cell/Pallet)) 기준으로 원부재료 투입량을 가정함. *SKBA 2공장은 향후 양산 시 투입량 계산 예정</t>
    <phoneticPr fontId="1" type="noConversion"/>
  </si>
  <si>
    <t xml:space="preserve">  → 향후 SKBA 1공장 생산/판매 계획에 따른 자재소요계획 도출 및 적정재고 유지 수준 결정 예정</t>
    <phoneticPr fontId="1" type="noConversion"/>
  </si>
  <si>
    <t>2. 자재창고 Rack 운영 기준  소요자재 별 Rack  적재 가능 여부 판단</t>
    <phoneticPr fontId="1" type="noConversion"/>
  </si>
  <si>
    <t>3. Rack 적재 불가능한 규격 원재료의 경우 평치 적재 가정하고 적재 가능 단수를 결정</t>
    <phoneticPr fontId="1" type="noConversion"/>
  </si>
  <si>
    <t>4. 상기 원부재료 규격 및  Handlig 기준을 기초로 하여 SKBA 적정재고량을 고려한 원부재료 외부창고 필요면적 산출</t>
    <phoneticPr fontId="1" type="noConversion"/>
  </si>
  <si>
    <t>4290003422-30 4290003422-40</t>
  </si>
  <si>
    <t>ZIM HONG KONG 016E</t>
  </si>
  <si>
    <t>MAEU218197104</t>
  </si>
  <si>
    <t>PTIK22F05613</t>
  </si>
  <si>
    <t>MSKU9211150</t>
  </si>
  <si>
    <t>MSKU1369149</t>
  </si>
  <si>
    <t>MRKU2695657</t>
  </si>
  <si>
    <t>MRSU4014056</t>
  </si>
  <si>
    <t>MRKU5250731</t>
  </si>
  <si>
    <t>MRKU3248062</t>
  </si>
  <si>
    <t>MSKU0552622</t>
  </si>
  <si>
    <t>MAEU217991150</t>
  </si>
  <si>
    <t>PTIK22F05101</t>
  </si>
  <si>
    <t>MRSU6133650</t>
  </si>
  <si>
    <t>MRKU4626790</t>
  </si>
  <si>
    <t>MRKU2078608</t>
  </si>
  <si>
    <t>4290003194 4290003045</t>
  </si>
  <si>
    <t>MAEU218197147</t>
  </si>
  <si>
    <t>PTIK22F05103</t>
  </si>
  <si>
    <t>PONU0106220</t>
  </si>
  <si>
    <t>OOCL TAIPEI 060E</t>
  </si>
  <si>
    <t>EGLV040200112058</t>
  </si>
  <si>
    <t>PTIK22S05003</t>
  </si>
  <si>
    <t>EITU1637147</t>
  </si>
  <si>
    <t>4290003632-20</t>
  </si>
  <si>
    <t>MAEU218197117</t>
  </si>
  <si>
    <t>PTIK22F05614</t>
  </si>
  <si>
    <t>PTIK22F05615</t>
  </si>
  <si>
    <t>PTIK22F05616</t>
  </si>
  <si>
    <t>CIPU5075020</t>
  </si>
  <si>
    <t>MRKU6387610</t>
  </si>
  <si>
    <t>4290003666-10</t>
  </si>
  <si>
    <t>MRKU2968746</t>
  </si>
  <si>
    <t>TCLU5958788</t>
  </si>
  <si>
    <t>4290003632-30</t>
  </si>
  <si>
    <t>121-00128A
121-00120A</t>
  </si>
  <si>
    <t>Bulls Bay</t>
  </si>
  <si>
    <t>ITGVS2205001</t>
  </si>
  <si>
    <t>WHLC100CX08540</t>
  </si>
  <si>
    <t>WHSU5690651</t>
  </si>
  <si>
    <t>MONACO E060</t>
  </si>
  <si>
    <t>MEDUD3600316</t>
  </si>
  <si>
    <t>MAERSK SURABAYA 
217W</t>
  </si>
  <si>
    <t>BSE22050007</t>
  </si>
  <si>
    <t>CRLU1282614</t>
  </si>
  <si>
    <t>4290002854
4290003181</t>
  </si>
  <si>
    <t>ITGV22050003</t>
    <phoneticPr fontId="125" type="noConversion"/>
  </si>
  <si>
    <t>SJAU-SK-20220504</t>
    <phoneticPr fontId="125" type="noConversion"/>
  </si>
  <si>
    <t>KE374</t>
    <phoneticPr fontId="24" type="noConversion"/>
  </si>
  <si>
    <t>4290003268
4290003269</t>
  </si>
  <si>
    <t>4290003197
4290002821</t>
  </si>
  <si>
    <t>5/10
6/10</t>
  </si>
  <si>
    <t>PTIK22F05618</t>
  </si>
  <si>
    <t>PTIK22F05619</t>
  </si>
  <si>
    <t>EGLV040200163612</t>
  </si>
  <si>
    <t>EVER FIT 1058-007E</t>
  </si>
  <si>
    <t>FCIU9297081</t>
  </si>
  <si>
    <t>4290003632-40</t>
  </si>
  <si>
    <t>4290003666-20</t>
  </si>
  <si>
    <t>EGHU9578991</t>
  </si>
  <si>
    <t>PTIK22F05617</t>
  </si>
  <si>
    <t>MAEU218202560</t>
  </si>
  <si>
    <t>BEAU5915738</t>
  </si>
  <si>
    <t>PONU8123352</t>
  </si>
  <si>
    <t>SUDU8667853</t>
  </si>
  <si>
    <t>HASU1406731</t>
  </si>
  <si>
    <t>PTIK22F05102</t>
  </si>
  <si>
    <t>MAEU914249828</t>
  </si>
  <si>
    <t>MAEU218198446</t>
  </si>
  <si>
    <t>PTIK22S05007</t>
  </si>
  <si>
    <t>SUDU8609749</t>
  </si>
  <si>
    <t>MAEU218214135</t>
  </si>
  <si>
    <t>PTIK22S05002</t>
  </si>
  <si>
    <t>MRKU3646127</t>
  </si>
  <si>
    <t>MAEU218198426</t>
  </si>
  <si>
    <t>PTIK22S04031</t>
  </si>
  <si>
    <t>TCNU8425218</t>
  </si>
  <si>
    <t>NORTHERN JASPER 026E</t>
  </si>
  <si>
    <t>6/1
TBA</t>
  </si>
  <si>
    <t>7 PLT - 4/28
13 PLT - 5/6</t>
  </si>
  <si>
    <t>4 PLT - 5/6
16 PLT - 5/2</t>
  </si>
  <si>
    <t>WAN HAI 611 E058</t>
  </si>
  <si>
    <t>WAN HAI 522 E008</t>
  </si>
  <si>
    <t>TEXAS TRIUMPH 1148-023E</t>
  </si>
  <si>
    <t>FOB
2N724204</t>
  </si>
  <si>
    <t>4/31/2022</t>
  </si>
  <si>
    <t>5/24
TBA</t>
  </si>
  <si>
    <t>4290003660-1</t>
  </si>
  <si>
    <t>TANGIER EXPRESS 047E</t>
  </si>
  <si>
    <t>YMLUE209062584</t>
  </si>
  <si>
    <t>DTW3U2205120</t>
  </si>
  <si>
    <t>DRYU4230030</t>
  </si>
  <si>
    <t>YMMU4135260</t>
  </si>
  <si>
    <t>CAKR22011705</t>
  </si>
  <si>
    <t>CAKR22011706</t>
  </si>
  <si>
    <t>CAKR22011707</t>
  </si>
  <si>
    <t>RAW MTRL</t>
  </si>
  <si>
    <t>CAKR22011708</t>
  </si>
  <si>
    <t>CAKR22011709</t>
  </si>
  <si>
    <t>4290003589-10</t>
  </si>
  <si>
    <t>CIP</t>
  </si>
  <si>
    <t>BMSIP-01-221965</t>
  </si>
  <si>
    <t>110*110*80*25</t>
  </si>
  <si>
    <t>110*110*80*12</t>
  </si>
  <si>
    <t>BMSIP-01-221980</t>
  </si>
  <si>
    <t>BMSIP-01-221981</t>
  </si>
  <si>
    <t>110*110*80*13</t>
  </si>
  <si>
    <t>110*110*80*27</t>
  </si>
  <si>
    <t>BMSIP-01-221992</t>
  </si>
  <si>
    <t>BMSIP-01-222008</t>
  </si>
  <si>
    <t>110*110*80*23</t>
  </si>
  <si>
    <t>16 PLT - 5/9
4 PLT - 4/27</t>
  </si>
  <si>
    <t>5/9 - GLS</t>
  </si>
  <si>
    <t>6/14
TBA</t>
  </si>
  <si>
    <t>Partially Delivered</t>
  </si>
  <si>
    <t>PGL JF
BOL# AG16440-L</t>
  </si>
  <si>
    <t>BOL# AG16440-L</t>
  </si>
  <si>
    <t>PTHMA2205003</t>
  </si>
  <si>
    <t>SJAU-SK-20220506</t>
  </si>
  <si>
    <t>PTIK22F05602</t>
  </si>
  <si>
    <t>EGLV040200125192</t>
  </si>
  <si>
    <t>EMCU5516147</t>
  </si>
  <si>
    <t>ITGV22050009</t>
    <phoneticPr fontId="125" type="noConversion"/>
  </si>
  <si>
    <t>SJAU-SK-20220509</t>
    <phoneticPr fontId="125" type="noConversion"/>
  </si>
  <si>
    <t>120*80*92*5</t>
    <phoneticPr fontId="24" type="noConversion"/>
  </si>
  <si>
    <t>5/17?</t>
  </si>
  <si>
    <r>
      <rPr>
        <sz val="9"/>
        <rFont val="Arial"/>
        <family val="2"/>
      </rPr>
      <t>8 PLT - 5/10
4 PLT - 5/10</t>
    </r>
    <r>
      <rPr>
        <sz val="9"/>
        <color rgb="FFFF0000"/>
        <rFont val="Arial"/>
        <family val="2"/>
      </rPr>
      <t xml:space="preserve">
7 PLT - TBA</t>
    </r>
  </si>
  <si>
    <r>
      <rPr>
        <sz val="9"/>
        <rFont val="Arial"/>
        <family val="2"/>
      </rPr>
      <t>16 PLT - 5/10</t>
    </r>
    <r>
      <rPr>
        <sz val="9"/>
        <color rgb="FFFF0000"/>
        <rFont val="Arial"/>
        <family val="2"/>
      </rPr>
      <t xml:space="preserve">
4 PLT - 5/11</t>
    </r>
  </si>
  <si>
    <r>
      <rPr>
        <sz val="9"/>
        <rFont val="Arial"/>
        <family val="2"/>
      </rPr>
      <t>16 PLT - 5/5</t>
    </r>
    <r>
      <rPr>
        <sz val="9"/>
        <color rgb="FFFF0000"/>
        <rFont val="Arial"/>
        <family val="2"/>
      </rPr>
      <t xml:space="preserve">
4 PLT - 5/11</t>
    </r>
  </si>
  <si>
    <t>5/17
TBA</t>
  </si>
  <si>
    <t>5/11/22-18</t>
    <phoneticPr fontId="24" type="noConversion"/>
  </si>
  <si>
    <t>5/10/22-6
5/11/22-7</t>
    <phoneticPr fontId="24" type="noConversion"/>
  </si>
  <si>
    <t>6 OF 13</t>
    <phoneticPr fontId="24" type="noConversion"/>
  </si>
  <si>
    <t>18 OF 25</t>
    <phoneticPr fontId="24" type="noConversion"/>
  </si>
  <si>
    <t>PTIK22S05012</t>
  </si>
  <si>
    <t>EGLV040200183206</t>
  </si>
  <si>
    <t>EISU2222959</t>
  </si>
  <si>
    <t>PRO# 6361927</t>
  </si>
  <si>
    <t>PGL JF
PRO# 6361678</t>
  </si>
  <si>
    <t>MAEU218281537</t>
  </si>
  <si>
    <t>PTIK22F05621</t>
  </si>
  <si>
    <t>MSKU1419445</t>
  </si>
  <si>
    <t>MTSU9632512</t>
  </si>
  <si>
    <t>ITGV22050009</t>
  </si>
  <si>
    <t>5/11/22-7</t>
    <phoneticPr fontId="24" type="noConversion"/>
  </si>
  <si>
    <t>5/11/22-9
5/12/22-14</t>
    <phoneticPr fontId="24" type="noConversion"/>
  </si>
  <si>
    <t>7 OF 25</t>
    <phoneticPr fontId="24" type="noConversion"/>
  </si>
  <si>
    <t>7 OF 13</t>
    <phoneticPr fontId="24" type="noConversion"/>
  </si>
  <si>
    <t>18 OF 27</t>
    <phoneticPr fontId="24" type="noConversion"/>
  </si>
  <si>
    <t>9 OF 27</t>
    <phoneticPr fontId="24" type="noConversion"/>
  </si>
  <si>
    <t>18 OF 23</t>
    <phoneticPr fontId="24" type="noConversion"/>
  </si>
  <si>
    <t>5 OF 23</t>
    <phoneticPr fontId="24" type="noConversion"/>
  </si>
  <si>
    <t>AIR IMPORT(ECOPRO)</t>
    <phoneticPr fontId="24" type="noConversion"/>
  </si>
  <si>
    <t>18 PLTS</t>
    <phoneticPr fontId="24" type="noConversion"/>
  </si>
  <si>
    <t>9 PLTS</t>
    <phoneticPr fontId="24" type="noConversion"/>
  </si>
  <si>
    <t>5 PLTS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</si>
</sst>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yy&quot;-&quot;m&quot;-&quot;d;@"/>
    <numFmt numFmtId="167" formatCode="m&quot;/&quot;d;@"/>
    <numFmt numFmtId="168" formatCode="[$-409]d/mmm;@"/>
    <numFmt numFmtId="169" formatCode="0.0000%"/>
    <numFmt numFmtId="170" formatCode="\$#,##0.00;[Red]\-\$#,##0.00"/>
    <numFmt numFmtId="171" formatCode="yyyy\-mm\-dd"/>
    <numFmt numFmtId="172" formatCode="#,##0.000_);\(#,##0.000\)"/>
    <numFmt numFmtId="173" formatCode="_(&quot;N$&quot;\ * #,##0_);_(&quot;N$&quot;\ * \(#,##0\);_(&quot;N$&quot;\ * &quot;-&quot;_);_(@_)"/>
    <numFmt numFmtId="174" formatCode="_(&quot;N$&quot;\ * #,##0.00_);_(&quot;N$&quot;\ * \(#,##0.00\);_(&quot;N$&quot;\ * &quot;-&quot;??_);_(@_)"/>
    <numFmt numFmtId="175" formatCode="0.00_)"/>
    <numFmt numFmtId="176" formatCode="_-* #,##0.00\ &quot;Pts&quot;_-;\-* #,##0.00\ &quot;Pts&quot;_-;_-* &quot;-&quot;??\ &quot;Pts&quot;_-;_-@_-"/>
    <numFmt numFmtId="177" formatCode="&quot;N$&quot;\ #,##0_);\(&quot;N$&quot;\ #,##0\)"/>
    <numFmt numFmtId="178" formatCode="_ * #,##0_ ;_ * \-#,##0_ ;_ * &quot;-&quot;_ ;_ @_ "/>
    <numFmt numFmtId="179" formatCode="yy/m/d"/>
    <numFmt numFmtId="180" formatCode="m&quot;/&quot;d&quot;/&quot;yy;@"/>
    <numFmt numFmtId="181" formatCode="m/d;@"/>
    <numFmt numFmtId="182" formatCode="m/d/yy;@"/>
    <numFmt numFmtId="183" formatCode="0.0%"/>
    <numFmt numFmtId="184" formatCode="0.000%"/>
    <numFmt numFmtId="185" formatCode="000\-0000\ 0000"/>
    <numFmt numFmtId="186" formatCode="000\-000\-0000"/>
    <numFmt numFmtId="187" formatCode="#,##0.0_);[Red]\(#,##0.0\)"/>
    <numFmt numFmtId="188" formatCode="###;&quot;&quot;"/>
  </numFmts>
  <fonts count="182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0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Tahoma"/>
      <family val="2"/>
    </font>
    <font>
      <sz val="10"/>
      <color theme="1"/>
      <name val="Malgun Gothic"/>
      <family val="2"/>
    </font>
    <font>
      <sz val="9"/>
      <color theme="1"/>
      <name val="Arial"/>
      <family val="2"/>
    </font>
    <font>
      <sz val="11"/>
      <color theme="1"/>
      <name val="Calibri"/>
      <family val="3"/>
      <charset val="129"/>
      <scheme val="minor"/>
    </font>
    <font>
      <sz val="9"/>
      <color indexed="8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9"/>
      <color theme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9"/>
      <color rgb="FFFF0000"/>
      <name val="Arial"/>
      <family val="2"/>
    </font>
    <font>
      <b/>
      <sz val="9"/>
      <name val="Arial"/>
      <family val="2"/>
    </font>
    <font>
      <sz val="12"/>
      <name val="新細明體"/>
      <family val="1"/>
      <charset val="136"/>
    </font>
    <font>
      <b/>
      <sz val="9"/>
      <color theme="1"/>
      <name val="Arial"/>
      <family val="2"/>
    </font>
    <font>
      <b/>
      <sz val="9"/>
      <color rgb="FFFF0000"/>
      <name val="Arial"/>
      <family val="2"/>
    </font>
    <font>
      <sz val="9.75"/>
      <color rgb="FF000000"/>
      <name val="Malgun Gothic"/>
      <family val="3"/>
      <charset val="129"/>
    </font>
    <font>
      <sz val="9"/>
      <name val="Arial MT"/>
      <family val="2"/>
    </font>
    <font>
      <sz val="11"/>
      <color indexed="8"/>
      <name val="宋体"/>
      <family val="3"/>
      <charset val="255"/>
    </font>
    <font>
      <sz val="11"/>
      <color indexed="8"/>
      <name val="맑은 고딕"/>
      <family val="3"/>
      <charset val="129"/>
    </font>
    <font>
      <sz val="11"/>
      <color indexed="9"/>
      <name val="宋体"/>
      <family val="3"/>
      <charset val="255"/>
    </font>
    <font>
      <sz val="11"/>
      <color indexed="9"/>
      <name val="맑은 고딕"/>
      <family val="3"/>
      <charset val="129"/>
    </font>
    <font>
      <sz val="11"/>
      <color theme="0"/>
      <name val="Calibri"/>
      <family val="3"/>
      <charset val="129"/>
      <scheme val="minor"/>
    </font>
    <font>
      <sz val="8"/>
      <name val="Arial"/>
      <family val="2"/>
    </font>
    <font>
      <sz val="8"/>
      <name val="Times New Roman"/>
      <family val="1"/>
    </font>
    <font>
      <sz val="11"/>
      <color indexed="20"/>
      <name val="宋体"/>
      <family val="3"/>
      <charset val="255"/>
    </font>
    <font>
      <sz val="11"/>
      <color indexed="20"/>
      <name val="맑은 고딕"/>
      <family val="3"/>
      <charset val="129"/>
    </font>
    <font>
      <sz val="12"/>
      <name val="Tms Rmn"/>
      <family val="1"/>
    </font>
    <font>
      <sz val="8"/>
      <name val="Helvetica"/>
      <family val="2"/>
    </font>
    <font>
      <sz val="10"/>
      <name val="Arial"/>
      <family val="2"/>
    </font>
    <font>
      <b/>
      <sz val="11"/>
      <color indexed="52"/>
      <name val="宋体"/>
      <family val="3"/>
      <charset val="255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宋体"/>
      <family val="3"/>
      <charset val="255"/>
    </font>
    <font>
      <b/>
      <sz val="11"/>
      <color indexed="9"/>
      <name val="맑은 고딕"/>
      <family val="3"/>
      <charset val="129"/>
    </font>
    <font>
      <sz val="11"/>
      <name val="돋움"/>
      <family val="3"/>
      <charset val="129"/>
    </font>
    <font>
      <sz val="10"/>
      <name val="MS Serif"/>
      <family val="1"/>
    </font>
    <font>
      <sz val="10"/>
      <name val="Times New Roman"/>
      <family val="1"/>
    </font>
    <font>
      <sz val="10"/>
      <name val="MS Sans Serif"/>
      <family val="2"/>
    </font>
    <font>
      <sz val="10"/>
      <color indexed="16"/>
      <name val="MS Serif"/>
      <family val="1"/>
    </font>
    <font>
      <i/>
      <sz val="11"/>
      <color indexed="23"/>
      <name val="宋体"/>
      <family val="3"/>
      <charset val="255"/>
    </font>
    <font>
      <i/>
      <sz val="11"/>
      <color indexed="23"/>
      <name val="맑은 고딕"/>
      <family val="3"/>
      <charset val="129"/>
    </font>
    <font>
      <sz val="11"/>
      <color indexed="17"/>
      <name val="宋体"/>
      <family val="3"/>
      <charset val="255"/>
    </font>
    <font>
      <sz val="11"/>
      <color indexed="17"/>
      <name val="맑은 고딕"/>
      <family val="3"/>
      <charset val="129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宋体"/>
      <family val="3"/>
      <charset val="255"/>
    </font>
    <font>
      <b/>
      <sz val="15"/>
      <color indexed="56"/>
      <name val="맑은 고딕"/>
      <family val="3"/>
      <charset val="129"/>
    </font>
    <font>
      <b/>
      <sz val="13"/>
      <color indexed="56"/>
      <name val="宋体"/>
      <family val="3"/>
      <charset val="255"/>
    </font>
    <font>
      <b/>
      <sz val="13"/>
      <color indexed="56"/>
      <name val="맑은 고딕"/>
      <family val="3"/>
      <charset val="129"/>
    </font>
    <font>
      <b/>
      <sz val="11"/>
      <color indexed="56"/>
      <name val="宋体"/>
      <family val="3"/>
      <charset val="255"/>
    </font>
    <font>
      <b/>
      <sz val="11"/>
      <color indexed="56"/>
      <name val="맑은 고딕"/>
      <family val="3"/>
      <charset val="129"/>
    </font>
    <font>
      <b/>
      <sz val="8"/>
      <name val="MS Sans Serif"/>
      <family val="2"/>
    </font>
    <font>
      <sz val="11"/>
      <color indexed="62"/>
      <name val="宋体"/>
      <family val="3"/>
      <charset val="255"/>
    </font>
    <font>
      <sz val="11"/>
      <color indexed="62"/>
      <name val="맑은 고딕"/>
      <family val="3"/>
      <charset val="129"/>
    </font>
    <font>
      <sz val="11"/>
      <color indexed="52"/>
      <name val="宋体"/>
      <family val="3"/>
      <charset val="255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4"/>
      <name val="CordiaUPC"/>
      <family val="2"/>
    </font>
    <font>
      <sz val="11"/>
      <color indexed="60"/>
      <name val="宋体"/>
      <family val="3"/>
      <charset val="255"/>
    </font>
    <font>
      <sz val="11"/>
      <color indexed="60"/>
      <name val="맑은 고딕"/>
      <family val="3"/>
      <charset val="129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宋体"/>
      <family val="3"/>
      <charset val="255"/>
    </font>
    <font>
      <sz val="12"/>
      <name val="宋体"/>
      <family val="3"/>
      <charset val="129"/>
    </font>
    <font>
      <b/>
      <sz val="11"/>
      <color indexed="63"/>
      <name val="宋体"/>
      <family val="3"/>
      <charset val="255"/>
    </font>
    <font>
      <b/>
      <sz val="11"/>
      <color indexed="63"/>
      <name val="맑은 고딕"/>
      <family val="3"/>
      <charset val="129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b/>
      <sz val="8"/>
      <color indexed="8"/>
      <name val="Helv"/>
      <family val="2"/>
    </font>
    <font>
      <b/>
      <sz val="18"/>
      <color indexed="56"/>
      <name val="宋体"/>
      <family val="3"/>
      <charset val="255"/>
    </font>
    <font>
      <b/>
      <sz val="18"/>
      <color indexed="56"/>
      <name val="맑은 고딕"/>
      <family val="3"/>
      <charset val="129"/>
    </font>
    <font>
      <b/>
      <sz val="11"/>
      <color indexed="8"/>
      <name val="宋体"/>
      <family val="3"/>
      <charset val="255"/>
    </font>
    <font>
      <b/>
      <sz val="11"/>
      <color indexed="8"/>
      <name val="맑은 고딕"/>
      <family val="3"/>
      <charset val="129"/>
    </font>
    <font>
      <sz val="11"/>
      <color indexed="10"/>
      <name val="宋体"/>
      <family val="3"/>
      <charset val="255"/>
    </font>
    <font>
      <sz val="11"/>
      <color indexed="10"/>
      <name val="맑은 고딕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b/>
      <sz val="11"/>
      <color theme="1"/>
      <name val="Calibri"/>
      <family val="2"/>
      <charset val="129"/>
      <scheme val="minor"/>
    </font>
    <font>
      <u/>
      <sz val="11"/>
      <color theme="10"/>
      <name val="돋움"/>
      <family val="3"/>
      <charset val="129"/>
    </font>
    <font>
      <sz val="12"/>
      <name val="新細明體"/>
      <family val="1"/>
    </font>
    <font>
      <sz val="11"/>
      <name val="굴림"/>
      <family val="3"/>
      <charset val="129"/>
    </font>
    <font>
      <b/>
      <sz val="9"/>
      <color indexed="8"/>
      <name val="Arial"/>
      <family val="2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theme="1"/>
      <name val="Calibri"/>
      <family val="3"/>
      <charset val="129"/>
      <scheme val="minor"/>
    </font>
    <font>
      <sz val="12"/>
      <name val="新細明體"/>
      <charset val="134"/>
    </font>
    <font>
      <u/>
      <sz val="12"/>
      <color indexed="12"/>
      <name val="新細明體"/>
      <family val="1"/>
    </font>
    <font>
      <sz val="10"/>
      <color rgb="FF000000"/>
      <name val="Calibri"/>
      <family val="3"/>
      <charset val="129"/>
      <scheme val="minor"/>
    </font>
    <font>
      <sz val="10"/>
      <color rgb="FFFF0000"/>
      <name val="맑은 고딕"/>
      <family val="3"/>
      <charset val="129"/>
    </font>
    <font>
      <b/>
      <sz val="10"/>
      <color theme="1"/>
      <name val="Malgun Gothic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70C0"/>
      <name val="Arial"/>
      <family val="2"/>
    </font>
    <font>
      <u/>
      <sz val="11"/>
      <color theme="10"/>
      <name val="Calibri"/>
      <family val="2"/>
      <charset val="129"/>
      <scheme val="minor"/>
    </font>
    <font>
      <i/>
      <sz val="10"/>
      <color theme="1"/>
      <name val="Malgun Gothic"/>
      <family val="2"/>
    </font>
    <font>
      <i/>
      <sz val="1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sz val="10"/>
      <name val="Calibri"/>
      <family val="3"/>
      <charset val="129"/>
      <scheme val="minor"/>
    </font>
    <font>
      <sz val="6"/>
      <name val="Calibri"/>
      <family val="3"/>
      <charset val="129"/>
      <scheme val="minor"/>
    </font>
    <font>
      <sz val="10"/>
      <color rgb="FFFF0000"/>
      <name val="Calibri"/>
      <family val="3"/>
      <charset val="129"/>
      <scheme val="minor"/>
    </font>
    <font>
      <sz val="9"/>
      <color rgb="FF000000"/>
      <name val="Calibri"/>
      <family val="3"/>
      <charset val="129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FF"/>
      <name val="맑은 고딕"/>
      <family val="3"/>
      <charset val="129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</font>
    <font>
      <sz val="10"/>
      <color theme="1"/>
      <name val="Calibri"/>
      <family val="2"/>
      <charset val="129"/>
      <scheme val="minor"/>
    </font>
    <font>
      <sz val="12"/>
      <color theme="1"/>
      <name val="Malgun Gothic"/>
      <family val="2"/>
      <charset val="129"/>
    </font>
    <font>
      <sz val="8"/>
      <color theme="1"/>
      <name val="Calibri"/>
      <family val="2"/>
      <charset val="129"/>
      <scheme val="minor"/>
    </font>
    <font>
      <b/>
      <sz val="11"/>
      <color rgb="FF000000"/>
      <name val="Trebuchet MS"/>
      <family val="2"/>
    </font>
    <font>
      <sz val="9"/>
      <color rgb="FF00B050"/>
      <name val="Arial"/>
      <family val="2"/>
    </font>
    <font>
      <sz val="9"/>
      <color rgb="FF0070C0"/>
      <name val="Arial"/>
      <family val="2"/>
    </font>
    <font>
      <sz val="9"/>
      <color theme="7" tint="-0.499984740745262"/>
      <name val="Arial"/>
      <family val="2"/>
    </font>
    <font>
      <sz val="9"/>
      <color theme="8"/>
      <name val="Arial"/>
      <family val="2"/>
    </font>
    <font>
      <sz val="11"/>
      <color rgb="FF000000"/>
      <name val="Inconsolata"/>
    </font>
    <font>
      <sz val="9"/>
      <name val="Arial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1"/>
      <color rgb="FF000000"/>
      <name val="Malgun Gothic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9"/>
      <color theme="8"/>
      <name val="Arial"/>
      <family val="2"/>
    </font>
    <font>
      <sz val="10"/>
      <color theme="1"/>
      <name val="Tahoma"/>
      <family val="2"/>
    </font>
    <font>
      <sz val="9"/>
      <name val="Arial"/>
      <family val="2"/>
    </font>
    <font>
      <sz val="9"/>
      <color rgb="FFFF0000"/>
      <name val="Arial"/>
      <family val="2"/>
    </font>
    <font>
      <b/>
      <sz val="11"/>
      <color theme="1"/>
      <name val="Calibri"/>
      <family val="3"/>
      <charset val="129"/>
      <scheme val="minor"/>
    </font>
    <font>
      <sz val="9"/>
      <name val="Arial"/>
      <family val="2"/>
    </font>
    <font>
      <b/>
      <sz val="14"/>
      <color theme="1"/>
      <name val="Calibri"/>
      <family val="3"/>
      <charset val="129"/>
      <scheme val="minor"/>
    </font>
    <font>
      <b/>
      <sz val="11"/>
      <color theme="0"/>
      <name val="Calibri"/>
      <family val="3"/>
      <charset val="129"/>
      <scheme val="minor"/>
    </font>
    <font>
      <sz val="14"/>
      <color theme="1"/>
      <name val="Calibri"/>
      <family val="3"/>
      <charset val="129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9"/>
      <color rgb="FF00B050"/>
      <name val="Arial"/>
      <family val="2"/>
    </font>
    <font>
      <sz val="9"/>
      <color indexed="8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name val="Arial"/>
    </font>
    <font>
      <sz val="9"/>
      <color rgb="FFFF0000"/>
      <name val="Arial"/>
    </font>
    <font>
      <sz val="9"/>
      <color theme="1"/>
      <name val="Arial"/>
    </font>
    <font>
      <b/>
      <sz val="9"/>
      <color rgb="FF0070C0"/>
      <name val="Arial"/>
    </font>
    <font>
      <sz val="9"/>
      <color indexed="8"/>
      <name val="Arial"/>
    </font>
    <font>
      <b/>
      <sz val="9"/>
      <name val="Arial"/>
    </font>
    <font>
      <sz val="10"/>
      <color theme="1"/>
      <name val="Tahoma"/>
    </font>
    <font>
      <u/>
      <sz val="9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Vertical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theme="4" tint="0.79998168889431442"/>
      </patternFill>
    </fill>
    <fill>
      <patternFill patternType="solid">
        <fgColor rgb="FFFE12D1"/>
        <bgColor indexed="64"/>
      </patternFill>
    </fill>
    <fill>
      <patternFill patternType="solid">
        <fgColor rgb="FFFF8585"/>
        <bgColor indexed="64"/>
      </patternFill>
    </fill>
  </fills>
  <borders count="1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7761">
    <xf numFmtId="0" fontId="0" fillId="0" borderId="0">
      <alignment vertical="center"/>
    </xf>
    <xf numFmtId="0" fontId="23" fillId="0" borderId="0">
      <alignment vertical="center"/>
    </xf>
    <xf numFmtId="0" fontId="31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40" fillId="0" borderId="0"/>
    <xf numFmtId="0" fontId="22" fillId="0" borderId="0"/>
    <xf numFmtId="9" fontId="2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43" fillId="0" borderId="0">
      <alignment vertical="center"/>
    </xf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44" fillId="0" borderId="0"/>
    <xf numFmtId="0" fontId="44" fillId="0" borderId="0"/>
    <xf numFmtId="0" fontId="45" fillId="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12" borderId="0" applyNumberFormat="0" applyBorder="0" applyAlignment="0" applyProtection="0">
      <alignment vertical="center"/>
    </xf>
    <xf numFmtId="0" fontId="45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2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7" fillId="16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47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7" fillId="24" borderId="0" applyNumberFormat="0" applyBorder="0" applyAlignment="0" applyProtection="0">
      <alignment vertical="center"/>
    </xf>
    <xf numFmtId="0" fontId="47" fillId="24" borderId="0" applyNumberFormat="0" applyBorder="0" applyAlignment="0" applyProtection="0">
      <alignment vertical="center"/>
    </xf>
    <xf numFmtId="0" fontId="48" fillId="24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47" fillId="25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50" fillId="0" borderId="0" applyNumberFormat="0" applyAlignment="0"/>
    <xf numFmtId="0" fontId="51" fillId="0" borderId="0">
      <alignment horizontal="center" wrapText="1"/>
      <protection locked="0"/>
    </xf>
    <xf numFmtId="0" fontId="44" fillId="0" borderId="0"/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3" fillId="9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/>
    <xf numFmtId="0" fontId="55" fillId="0" borderId="4" applyFont="0" applyAlignment="0">
      <alignment vertical="center"/>
    </xf>
    <xf numFmtId="169" fontId="56" fillId="0" borderId="0" applyFill="0" applyBorder="0" applyAlignment="0"/>
    <xf numFmtId="0" fontId="57" fillId="26" borderId="8" applyNumberFormat="0" applyAlignment="0" applyProtection="0">
      <alignment vertical="center"/>
    </xf>
    <xf numFmtId="0" fontId="57" fillId="26" borderId="8" applyNumberFormat="0" applyAlignment="0" applyProtection="0">
      <alignment vertical="center"/>
    </xf>
    <xf numFmtId="0" fontId="58" fillId="26" borderId="8" applyNumberFormat="0" applyAlignment="0" applyProtection="0">
      <alignment vertical="center"/>
    </xf>
    <xf numFmtId="0" fontId="59" fillId="0" borderId="0"/>
    <xf numFmtId="0" fontId="60" fillId="27" borderId="9" applyNumberFormat="0" applyAlignment="0" applyProtection="0">
      <alignment vertical="center"/>
    </xf>
    <xf numFmtId="0" fontId="60" fillId="27" borderId="9" applyNumberFormat="0" applyAlignment="0" applyProtection="0">
      <alignment vertical="center"/>
    </xf>
    <xf numFmtId="0" fontId="61" fillId="27" borderId="9" applyNumberFormat="0" applyAlignment="0" applyProtection="0">
      <alignment vertical="center"/>
    </xf>
    <xf numFmtId="164" fontId="62" fillId="0" borderId="0" applyFont="0" applyFill="0" applyBorder="0" applyAlignment="0" applyProtection="0"/>
    <xf numFmtId="0" fontId="63" fillId="0" borderId="0" applyNumberFormat="0" applyAlignment="0">
      <alignment horizontal="left"/>
    </xf>
    <xf numFmtId="170" fontId="64" fillId="0" borderId="0">
      <alignment horizontal="center"/>
    </xf>
    <xf numFmtId="14" fontId="65" fillId="0" borderId="7" applyFont="0" applyFill="0" applyBorder="0" applyAlignment="0">
      <alignment horizontal="center"/>
    </xf>
    <xf numFmtId="0" fontId="66" fillId="0" borderId="0" applyNumberFormat="0" applyAlignment="0">
      <alignment horizontal="left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70" fillId="10" borderId="0" applyNumberFormat="0" applyBorder="0" applyAlignment="0" applyProtection="0">
      <alignment vertical="center"/>
    </xf>
    <xf numFmtId="38" fontId="50" fillId="28" borderId="0" applyNumberFormat="0" applyBorder="0" applyAlignment="0" applyProtection="0"/>
    <xf numFmtId="0" fontId="71" fillId="0" borderId="0">
      <alignment horizontal="left"/>
    </xf>
    <xf numFmtId="0" fontId="72" fillId="0" borderId="10" applyNumberFormat="0" applyAlignment="0" applyProtection="0">
      <alignment horizontal="left" vertical="center"/>
    </xf>
    <xf numFmtId="0" fontId="72" fillId="0" borderId="11">
      <alignment horizontal="left" vertical="center"/>
    </xf>
    <xf numFmtId="0" fontId="73" fillId="0" borderId="12" applyNumberFormat="0" applyFill="0" applyAlignment="0" applyProtection="0">
      <alignment vertical="center"/>
    </xf>
    <xf numFmtId="0" fontId="73" fillId="0" borderId="12" applyNumberFormat="0" applyFill="0" applyAlignment="0" applyProtection="0">
      <alignment vertical="center"/>
    </xf>
    <xf numFmtId="0" fontId="74" fillId="0" borderId="12" applyNumberFormat="0" applyFill="0" applyAlignment="0" applyProtection="0">
      <alignment vertical="center"/>
    </xf>
    <xf numFmtId="0" fontId="75" fillId="0" borderId="13" applyNumberFormat="0" applyFill="0" applyAlignment="0" applyProtection="0">
      <alignment vertical="center"/>
    </xf>
    <xf numFmtId="0" fontId="75" fillId="0" borderId="13" applyNumberFormat="0" applyFill="0" applyAlignment="0" applyProtection="0">
      <alignment vertical="center"/>
    </xf>
    <xf numFmtId="0" fontId="76" fillId="0" borderId="13" applyNumberFormat="0" applyFill="0" applyAlignment="0" applyProtection="0">
      <alignment vertical="center"/>
    </xf>
    <xf numFmtId="0" fontId="77" fillId="0" borderId="14" applyNumberFormat="0" applyFill="0" applyAlignment="0" applyProtection="0">
      <alignment vertical="center"/>
    </xf>
    <xf numFmtId="0" fontId="77" fillId="0" borderId="14" applyNumberFormat="0" applyFill="0" applyAlignment="0" applyProtection="0">
      <alignment vertical="center"/>
    </xf>
    <xf numFmtId="0" fontId="78" fillId="0" borderId="1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15">
      <alignment horizontal="center"/>
    </xf>
    <xf numFmtId="0" fontId="79" fillId="0" borderId="0">
      <alignment horizontal="center"/>
    </xf>
    <xf numFmtId="10" fontId="50" fillId="28" borderId="3" applyNumberFormat="0" applyBorder="0" applyAlignment="0" applyProtection="0"/>
    <xf numFmtId="0" fontId="80" fillId="13" borderId="8" applyNumberFormat="0" applyAlignment="0" applyProtection="0">
      <alignment vertical="center"/>
    </xf>
    <xf numFmtId="0" fontId="80" fillId="13" borderId="8" applyNumberFormat="0" applyAlignment="0" applyProtection="0">
      <alignment vertical="center"/>
    </xf>
    <xf numFmtId="0" fontId="80" fillId="13" borderId="8" applyNumberFormat="0" applyAlignment="0" applyProtection="0">
      <alignment vertical="center"/>
    </xf>
    <xf numFmtId="0" fontId="80" fillId="13" borderId="8" applyNumberFormat="0" applyAlignment="0" applyProtection="0">
      <alignment vertical="center"/>
    </xf>
    <xf numFmtId="0" fontId="81" fillId="13" borderId="8" applyNumberFormat="0" applyAlignment="0" applyProtection="0">
      <alignment vertical="center"/>
    </xf>
    <xf numFmtId="0" fontId="82" fillId="0" borderId="16" applyNumberFormat="0" applyFill="0" applyAlignment="0" applyProtection="0">
      <alignment vertical="center"/>
    </xf>
    <xf numFmtId="0" fontId="82" fillId="0" borderId="16" applyNumberFormat="0" applyFill="0" applyAlignment="0" applyProtection="0">
      <alignment vertical="center"/>
    </xf>
    <xf numFmtId="0" fontId="83" fillId="0" borderId="16" applyNumberFormat="0" applyFill="0" applyAlignment="0" applyProtection="0">
      <alignment vertical="center"/>
    </xf>
    <xf numFmtId="0" fontId="84" fillId="0" borderId="15"/>
    <xf numFmtId="171" fontId="85" fillId="0" borderId="0" applyFont="0" applyFill="0" applyBorder="0" applyAlignment="0" applyProtection="0"/>
    <xf numFmtId="172" fontId="85" fillId="0" borderId="0" applyFont="0" applyFill="0" applyBorder="0" applyAlignment="0" applyProtection="0"/>
    <xf numFmtId="173" fontId="56" fillId="0" borderId="0" applyFont="0" applyFill="0" applyBorder="0" applyAlignment="0" applyProtection="0"/>
    <xf numFmtId="174" fontId="56" fillId="0" borderId="0" applyFont="0" applyFill="0" applyBorder="0" applyAlignment="0" applyProtection="0"/>
    <xf numFmtId="0" fontId="8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87" fillId="29" borderId="0" applyNumberFormat="0" applyBorder="0" applyAlignment="0" applyProtection="0">
      <alignment vertical="center"/>
    </xf>
    <xf numFmtId="37" fontId="88" fillId="0" borderId="0"/>
    <xf numFmtId="175" fontId="89" fillId="0" borderId="0"/>
    <xf numFmtId="0" fontId="62" fillId="0" borderId="0"/>
    <xf numFmtId="0" fontId="90" fillId="30" borderId="17" applyNumberFormat="0" applyFont="0" applyAlignment="0" applyProtection="0">
      <alignment vertical="center"/>
    </xf>
    <xf numFmtId="0" fontId="91" fillId="30" borderId="17" applyNumberFormat="0" applyFont="0" applyAlignment="0" applyProtection="0">
      <alignment vertical="center"/>
    </xf>
    <xf numFmtId="0" fontId="90" fillId="30" borderId="17" applyNumberFormat="0" applyFont="0" applyAlignment="0" applyProtection="0">
      <alignment vertical="center"/>
    </xf>
    <xf numFmtId="0" fontId="91" fillId="30" borderId="17" applyNumberFormat="0" applyFont="0" applyAlignment="0" applyProtection="0">
      <alignment vertical="center"/>
    </xf>
    <xf numFmtId="0" fontId="90" fillId="30" borderId="17" applyNumberFormat="0" applyFont="0" applyAlignment="0" applyProtection="0">
      <alignment vertical="center"/>
    </xf>
    <xf numFmtId="0" fontId="62" fillId="30" borderId="17" applyNumberFormat="0" applyFont="0" applyAlignment="0" applyProtection="0">
      <alignment vertical="center"/>
    </xf>
    <xf numFmtId="0" fontId="62" fillId="30" borderId="17" applyNumberFormat="0" applyFont="0" applyAlignment="0" applyProtection="0">
      <alignment vertical="center"/>
    </xf>
    <xf numFmtId="0" fontId="92" fillId="26" borderId="18" applyNumberFormat="0" applyAlignment="0" applyProtection="0">
      <alignment vertical="center"/>
    </xf>
    <xf numFmtId="0" fontId="92" fillId="26" borderId="18" applyNumberFormat="0" applyAlignment="0" applyProtection="0">
      <alignment vertical="center"/>
    </xf>
    <xf numFmtId="0" fontId="93" fillId="26" borderId="18" applyNumberFormat="0" applyAlignment="0" applyProtection="0">
      <alignment vertical="center"/>
    </xf>
    <xf numFmtId="14" fontId="51" fillId="0" borderId="0">
      <alignment horizontal="center" wrapText="1"/>
      <protection locked="0"/>
    </xf>
    <xf numFmtId="10" fontId="56" fillId="0" borderId="0" applyFont="0" applyFill="0" applyBorder="0" applyAlignment="0" applyProtection="0"/>
    <xf numFmtId="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0" fontId="94" fillId="31" borderId="0" applyNumberFormat="0" applyFont="0" applyBorder="0" applyAlignment="0">
      <alignment horizontal="center"/>
    </xf>
    <xf numFmtId="14" fontId="95" fillId="0" borderId="0" applyNumberFormat="0" applyFill="0" applyBorder="0" applyAlignment="0" applyProtection="0">
      <alignment horizontal="left"/>
    </xf>
    <xf numFmtId="176" fontId="85" fillId="0" borderId="0" applyFont="0" applyFill="0" applyBorder="0" applyAlignment="0" applyProtection="0"/>
    <xf numFmtId="177" fontId="85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96" fillId="0" borderId="0" applyNumberFormat="0" applyFill="0" applyBorder="0" applyAlignment="0">
      <alignment horizontal="center"/>
    </xf>
    <xf numFmtId="0" fontId="84" fillId="0" borderId="0"/>
    <xf numFmtId="40" fontId="97" fillId="0" borderId="0" applyBorder="0">
      <alignment horizontal="right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19" applyNumberFormat="0" applyFill="0" applyAlignment="0" applyProtection="0">
      <alignment vertical="center"/>
    </xf>
    <xf numFmtId="0" fontId="100" fillId="0" borderId="19" applyNumberFormat="0" applyFill="0" applyAlignment="0" applyProtection="0">
      <alignment vertical="center"/>
    </xf>
    <xf numFmtId="0" fontId="101" fillId="0" borderId="19" applyNumberFormat="0" applyFill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4" borderId="0" applyNumberFormat="0" applyBorder="0" applyAlignment="0" applyProtection="0">
      <alignment vertical="center"/>
    </xf>
    <xf numFmtId="0" fontId="48" fillId="24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58" fillId="26" borderId="8" applyNumberFormat="0" applyAlignment="0" applyProtection="0">
      <alignment vertical="center"/>
    </xf>
    <xf numFmtId="0" fontId="58" fillId="26" borderId="8" applyNumberFormat="0" applyAlignment="0" applyProtection="0">
      <alignment vertical="center"/>
    </xf>
    <xf numFmtId="0" fontId="53" fillId="9" borderId="0" applyNumberFormat="0" applyBorder="0" applyAlignment="0" applyProtection="0">
      <alignment vertical="center"/>
    </xf>
    <xf numFmtId="0" fontId="53" fillId="9" borderId="0" applyNumberFormat="0" applyBorder="0" applyAlignment="0" applyProtection="0">
      <alignment vertical="center"/>
    </xf>
    <xf numFmtId="0" fontId="62" fillId="30" borderId="17" applyNumberFormat="0" applyFont="0" applyAlignment="0" applyProtection="0">
      <alignment vertical="center"/>
    </xf>
    <xf numFmtId="0" fontId="62" fillId="30" borderId="17" applyNumberFormat="0" applyFont="0" applyAlignment="0" applyProtection="0">
      <alignment vertical="center"/>
    </xf>
    <xf numFmtId="0" fontId="62" fillId="30" borderId="17" applyNumberFormat="0" applyFont="0" applyAlignment="0" applyProtection="0">
      <alignment vertical="center"/>
    </xf>
    <xf numFmtId="0" fontId="62" fillId="30" borderId="17" applyNumberFormat="0" applyFont="0" applyAlignment="0" applyProtection="0">
      <alignment vertical="center"/>
    </xf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31" fillId="0" borderId="0" applyFont="0" applyFill="0" applyBorder="0" applyAlignment="0" applyProtection="0">
      <alignment vertical="center"/>
    </xf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87" fillId="29" borderId="0" applyNumberFormat="0" applyBorder="0" applyAlignment="0" applyProtection="0">
      <alignment vertical="center"/>
    </xf>
    <xf numFmtId="0" fontId="87" fillId="29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1" fillId="27" borderId="9" applyNumberFormat="0" applyAlignment="0" applyProtection="0">
      <alignment vertical="center"/>
    </xf>
    <xf numFmtId="0" fontId="61" fillId="27" borderId="9" applyNumberFormat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31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3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31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46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64" fontId="62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0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0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0" fillId="0" borderId="0" applyFont="0" applyFill="0" applyBorder="0" applyAlignment="0" applyProtection="0">
      <alignment vertical="center"/>
    </xf>
    <xf numFmtId="178" fontId="90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0" fillId="0" borderId="0" applyFont="0" applyFill="0" applyBorder="0" applyAlignment="0" applyProtection="0">
      <alignment vertical="center"/>
    </xf>
    <xf numFmtId="178" fontId="91" fillId="0" borderId="0" applyFont="0" applyFill="0" applyBorder="0" applyAlignment="0" applyProtection="0">
      <alignment vertical="center"/>
    </xf>
    <xf numFmtId="178" fontId="90" fillId="0" borderId="0" applyFont="0" applyFill="0" applyBorder="0" applyAlignment="0" applyProtection="0">
      <alignment vertical="center"/>
    </xf>
    <xf numFmtId="0" fontId="104" fillId="0" borderId="0"/>
    <xf numFmtId="0" fontId="83" fillId="0" borderId="16" applyNumberFormat="0" applyFill="0" applyAlignment="0" applyProtection="0">
      <alignment vertical="center"/>
    </xf>
    <xf numFmtId="0" fontId="83" fillId="0" borderId="16" applyNumberFormat="0" applyFill="0" applyAlignment="0" applyProtection="0">
      <alignment vertical="center"/>
    </xf>
    <xf numFmtId="0" fontId="101" fillId="0" borderId="19" applyNumberFormat="0" applyFill="0" applyAlignment="0" applyProtection="0">
      <alignment vertical="center"/>
    </xf>
    <xf numFmtId="0" fontId="101" fillId="0" borderId="19" applyNumberFormat="0" applyFill="0" applyAlignment="0" applyProtection="0">
      <alignment vertical="center"/>
    </xf>
    <xf numFmtId="0" fontId="81" fillId="13" borderId="8" applyNumberFormat="0" applyAlignment="0" applyProtection="0">
      <alignment vertical="center"/>
    </xf>
    <xf numFmtId="0" fontId="81" fillId="13" borderId="8" applyNumberFormat="0" applyAlignment="0" applyProtection="0">
      <alignment vertical="center"/>
    </xf>
    <xf numFmtId="0" fontId="74" fillId="0" borderId="12" applyNumberFormat="0" applyFill="0" applyAlignment="0" applyProtection="0">
      <alignment vertical="center"/>
    </xf>
    <xf numFmtId="0" fontId="74" fillId="0" borderId="12" applyNumberFormat="0" applyFill="0" applyAlignment="0" applyProtection="0">
      <alignment vertical="center"/>
    </xf>
    <xf numFmtId="0" fontId="76" fillId="0" borderId="13" applyNumberFormat="0" applyFill="0" applyAlignment="0" applyProtection="0">
      <alignment vertical="center"/>
    </xf>
    <xf numFmtId="0" fontId="76" fillId="0" borderId="13" applyNumberFormat="0" applyFill="0" applyAlignment="0" applyProtection="0">
      <alignment vertical="center"/>
    </xf>
    <xf numFmtId="0" fontId="78" fillId="0" borderId="14" applyNumberFormat="0" applyFill="0" applyAlignment="0" applyProtection="0">
      <alignment vertical="center"/>
    </xf>
    <xf numFmtId="0" fontId="78" fillId="0" borderId="14" applyNumberFormat="0" applyFill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70" fillId="10" borderId="0" applyNumberFormat="0" applyBorder="0" applyAlignment="0" applyProtection="0">
      <alignment vertical="center"/>
    </xf>
    <xf numFmtId="0" fontId="70" fillId="10" borderId="0" applyNumberFormat="0" applyBorder="0" applyAlignment="0" applyProtection="0">
      <alignment vertical="center"/>
    </xf>
    <xf numFmtId="0" fontId="93" fillId="26" borderId="18" applyNumberFormat="0" applyAlignment="0" applyProtection="0">
      <alignment vertical="center"/>
    </xf>
    <xf numFmtId="0" fontId="93" fillId="26" borderId="18" applyNumberFormat="0" applyAlignment="0" applyProtection="0">
      <alignment vertical="center"/>
    </xf>
    <xf numFmtId="14" fontId="105" fillId="0" borderId="0" applyFont="0" applyFill="0" applyBorder="0" applyAlignment="0" applyProtection="0"/>
    <xf numFmtId="179" fontId="105" fillId="0" borderId="0" applyFont="0" applyFill="0" applyBorder="0" applyAlignment="0" applyProtection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56" fillId="0" borderId="0"/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/>
    <xf numFmtId="0" fontId="62" fillId="0" borderId="0"/>
    <xf numFmtId="0" fontId="62" fillId="0" borderId="0"/>
    <xf numFmtId="0" fontId="31" fillId="0" borderId="0">
      <alignment vertical="center"/>
    </xf>
    <xf numFmtId="0" fontId="62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62" fillId="0" borderId="0"/>
    <xf numFmtId="0" fontId="62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44" fillId="0" borderId="0"/>
    <xf numFmtId="0" fontId="44" fillId="0" borderId="0"/>
    <xf numFmtId="0" fontId="72" fillId="0" borderId="11">
      <alignment horizontal="left" vertical="center"/>
    </xf>
    <xf numFmtId="10" fontId="50" fillId="28" borderId="3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31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1" applyNumberFormat="0" applyAlignment="0" applyProtection="0">
      <alignment vertical="center"/>
    </xf>
    <xf numFmtId="0" fontId="92" fillId="26" borderId="21" applyNumberFormat="0" applyAlignment="0" applyProtection="0">
      <alignment vertical="center"/>
    </xf>
    <xf numFmtId="0" fontId="93" fillId="26" borderId="21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1" applyNumberFormat="0" applyAlignment="0" applyProtection="0">
      <alignment vertical="center"/>
    </xf>
    <xf numFmtId="0" fontId="93" fillId="26" borderId="21" applyNumberFormat="0" applyAlignment="0" applyProtection="0">
      <alignment vertical="center"/>
    </xf>
    <xf numFmtId="0" fontId="94" fillId="1" borderId="23" applyNumberFormat="0" applyFont="0" applyAlignment="0">
      <alignment horizontal="center"/>
    </xf>
    <xf numFmtId="0" fontId="72" fillId="0" borderId="23">
      <alignment horizontal="left" vertic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72" fillId="0" borderId="23">
      <alignment horizontal="left" vertical="center"/>
    </xf>
    <xf numFmtId="0" fontId="94" fillId="1" borderId="23" applyNumberFormat="0" applyFont="0" applyAlignment="0">
      <alignment horizontal="center"/>
    </xf>
    <xf numFmtId="0" fontId="58" fillId="26" borderId="24" applyNumberFormat="0" applyAlignment="0" applyProtection="0">
      <alignment vertical="center"/>
    </xf>
    <xf numFmtId="0" fontId="57" fillId="26" borderId="24" applyNumberFormat="0" applyAlignment="0" applyProtection="0">
      <alignment vertical="center"/>
    </xf>
    <xf numFmtId="0" fontId="57" fillId="26" borderId="24" applyNumberFormat="0" applyAlignment="0" applyProtection="0">
      <alignment vertical="center"/>
    </xf>
    <xf numFmtId="0" fontId="81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90" fillId="30" borderId="25" applyNumberFormat="0" applyFont="0" applyAlignment="0" applyProtection="0">
      <alignment vertical="center"/>
    </xf>
    <xf numFmtId="0" fontId="91" fillId="30" borderId="25" applyNumberFormat="0" applyFont="0" applyAlignment="0" applyProtection="0">
      <alignment vertical="center"/>
    </xf>
    <xf numFmtId="0" fontId="90" fillId="30" borderId="25" applyNumberFormat="0" applyFont="0" applyAlignment="0" applyProtection="0">
      <alignment vertical="center"/>
    </xf>
    <xf numFmtId="0" fontId="91" fillId="30" borderId="25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7" applyNumberFormat="0" applyFill="0" applyAlignment="0" applyProtection="0">
      <alignment vertical="center"/>
    </xf>
    <xf numFmtId="0" fontId="100" fillId="0" borderId="27" applyNumberFormat="0" applyFill="0" applyAlignment="0" applyProtection="0">
      <alignment vertical="center"/>
    </xf>
    <xf numFmtId="0" fontId="100" fillId="0" borderId="27" applyNumberFormat="0" applyFill="0" applyAlignment="0" applyProtection="0">
      <alignment vertical="center"/>
    </xf>
    <xf numFmtId="0" fontId="58" fillId="26" borderId="24" applyNumberFormat="0" applyAlignment="0" applyProtection="0">
      <alignment vertical="center"/>
    </xf>
    <xf numFmtId="0" fontId="58" fillId="26" borderId="24" applyNumberForma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90" fillId="30" borderId="25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24" applyNumberFormat="0" applyAlignment="0" applyProtection="0">
      <alignment vertical="center"/>
    </xf>
    <xf numFmtId="0" fontId="101" fillId="0" borderId="27" applyNumberFormat="0" applyFill="0" applyAlignment="0" applyProtection="0">
      <alignment vertical="center"/>
    </xf>
    <xf numFmtId="0" fontId="101" fillId="0" borderId="27" applyNumberFormat="0" applyFill="0" applyAlignment="0" applyProtection="0">
      <alignment vertical="center"/>
    </xf>
    <xf numFmtId="0" fontId="101" fillId="0" borderId="27" applyNumberFormat="0" applyFill="0" applyAlignment="0" applyProtection="0">
      <alignment vertical="center"/>
    </xf>
    <xf numFmtId="0" fontId="81" fillId="13" borderId="24" applyNumberFormat="0" applyAlignment="0" applyProtection="0">
      <alignment vertical="center"/>
    </xf>
    <xf numFmtId="0" fontId="81" fillId="13" borderId="24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58" fillId="26" borderId="24" applyNumberFormat="0" applyAlignment="0" applyProtection="0">
      <alignment vertical="center"/>
    </xf>
    <xf numFmtId="0" fontId="58" fillId="26" borderId="24" applyNumberFormat="0" applyAlignment="0" applyProtection="0">
      <alignment vertical="center"/>
    </xf>
    <xf numFmtId="0" fontId="100" fillId="0" borderId="27" applyNumberFormat="0" applyFill="0" applyAlignment="0" applyProtection="0">
      <alignment vertical="center"/>
    </xf>
    <xf numFmtId="0" fontId="100" fillId="0" borderId="27" applyNumberFormat="0" applyFill="0" applyAlignment="0" applyProtection="0">
      <alignment vertical="center"/>
    </xf>
    <xf numFmtId="0" fontId="101" fillId="0" borderId="27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5" applyNumberFormat="0" applyFont="0" applyAlignment="0" applyProtection="0">
      <alignment vertical="center"/>
    </xf>
    <xf numFmtId="0" fontId="90" fillId="30" borderId="25" applyNumberFormat="0" applyFont="0" applyAlignment="0" applyProtection="0">
      <alignment vertical="center"/>
    </xf>
    <xf numFmtId="0" fontId="91" fillId="30" borderId="25" applyNumberFormat="0" applyFont="0" applyAlignment="0" applyProtection="0">
      <alignment vertical="center"/>
    </xf>
    <xf numFmtId="0" fontId="90" fillId="30" borderId="25" applyNumberFormat="0" applyFon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0" fillId="13" borderId="24" applyNumberFormat="0" applyAlignment="0" applyProtection="0">
      <alignment vertical="center"/>
    </xf>
    <xf numFmtId="0" fontId="81" fillId="13" borderId="24" applyNumberFormat="0" applyAlignment="0" applyProtection="0">
      <alignment vertical="center"/>
    </xf>
    <xf numFmtId="0" fontId="57" fillId="26" borderId="24" applyNumberFormat="0" applyAlignment="0" applyProtection="0">
      <alignment vertical="center"/>
    </xf>
    <xf numFmtId="0" fontId="57" fillId="26" borderId="24" applyNumberFormat="0" applyAlignment="0" applyProtection="0">
      <alignment vertical="center"/>
    </xf>
    <xf numFmtId="0" fontId="58" fillId="26" borderId="24" applyNumberForma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90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24" applyNumberFormat="0" applyAlignment="0" applyProtection="0">
      <alignment vertical="center"/>
    </xf>
    <xf numFmtId="0" fontId="101" fillId="0" borderId="27" applyNumberFormat="0" applyFill="0" applyAlignment="0" applyProtection="0">
      <alignment vertical="center"/>
    </xf>
    <xf numFmtId="0" fontId="62" fillId="30" borderId="25" applyNumberFormat="0" applyFont="0" applyAlignment="0" applyProtection="0">
      <alignment vertical="center"/>
    </xf>
    <xf numFmtId="0" fontId="72" fillId="0" borderId="28">
      <alignment horizontal="left" vertical="center"/>
    </xf>
    <xf numFmtId="0" fontId="94" fillId="1" borderId="28" applyNumberFormat="0" applyFont="0" applyAlignment="0">
      <alignment horizontal="center"/>
    </xf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58" fillId="26" borderId="29" applyNumberFormat="0" applyAlignment="0" applyProtection="0">
      <alignment vertical="center"/>
    </xf>
    <xf numFmtId="0" fontId="57" fillId="26" borderId="29" applyNumberFormat="0" applyAlignment="0" applyProtection="0">
      <alignment vertical="center"/>
    </xf>
    <xf numFmtId="0" fontId="57" fillId="26" borderId="29" applyNumberFormat="0" applyAlignment="0" applyProtection="0">
      <alignment vertical="center"/>
    </xf>
    <xf numFmtId="0" fontId="81" fillId="13" borderId="29" applyNumberFormat="0" applyAlignment="0" applyProtection="0">
      <alignment vertical="center"/>
    </xf>
    <xf numFmtId="0" fontId="80" fillId="13" borderId="29" applyNumberFormat="0" applyAlignment="0" applyProtection="0">
      <alignment vertical="center"/>
    </xf>
    <xf numFmtId="0" fontId="80" fillId="13" borderId="29" applyNumberFormat="0" applyAlignment="0" applyProtection="0">
      <alignment vertical="center"/>
    </xf>
    <xf numFmtId="0" fontId="80" fillId="13" borderId="29" applyNumberFormat="0" applyAlignment="0" applyProtection="0">
      <alignment vertical="center"/>
    </xf>
    <xf numFmtId="0" fontId="80" fillId="13" borderId="29" applyNumberFormat="0" applyAlignment="0" applyProtection="0">
      <alignment vertical="center"/>
    </xf>
    <xf numFmtId="0" fontId="62" fillId="30" borderId="30" applyNumberFormat="0" applyFont="0" applyAlignment="0" applyProtection="0">
      <alignment vertical="center"/>
    </xf>
    <xf numFmtId="0" fontId="90" fillId="30" borderId="30" applyNumberFormat="0" applyFont="0" applyAlignment="0" applyProtection="0">
      <alignment vertical="center"/>
    </xf>
    <xf numFmtId="0" fontId="91" fillId="30" borderId="30" applyNumberFormat="0" applyFont="0" applyAlignment="0" applyProtection="0">
      <alignment vertical="center"/>
    </xf>
    <xf numFmtId="0" fontId="90" fillId="30" borderId="30" applyNumberFormat="0" applyFont="0" applyAlignment="0" applyProtection="0">
      <alignment vertical="center"/>
    </xf>
    <xf numFmtId="0" fontId="91" fillId="30" borderId="30" applyNumberFormat="0" applyFont="0" applyAlignment="0" applyProtection="0">
      <alignment vertical="center"/>
    </xf>
    <xf numFmtId="0" fontId="93" fillId="26" borderId="31" applyNumberFormat="0" applyAlignment="0" applyProtection="0">
      <alignment vertical="center"/>
    </xf>
    <xf numFmtId="0" fontId="92" fillId="26" borderId="31" applyNumberFormat="0" applyAlignment="0" applyProtection="0">
      <alignment vertical="center"/>
    </xf>
    <xf numFmtId="0" fontId="92" fillId="26" borderId="31" applyNumberFormat="0" applyAlignment="0" applyProtection="0">
      <alignment vertical="center"/>
    </xf>
    <xf numFmtId="0" fontId="101" fillId="0" borderId="32" applyNumberFormat="0" applyFill="0" applyAlignment="0" applyProtection="0">
      <alignment vertical="center"/>
    </xf>
    <xf numFmtId="0" fontId="100" fillId="0" borderId="32" applyNumberFormat="0" applyFill="0" applyAlignment="0" applyProtection="0">
      <alignment vertical="center"/>
    </xf>
    <xf numFmtId="0" fontId="100" fillId="0" borderId="32" applyNumberFormat="0" applyFill="0" applyAlignment="0" applyProtection="0">
      <alignment vertical="center"/>
    </xf>
    <xf numFmtId="0" fontId="58" fillId="26" borderId="29" applyNumberFormat="0" applyAlignment="0" applyProtection="0">
      <alignment vertical="center"/>
    </xf>
    <xf numFmtId="0" fontId="58" fillId="26" borderId="29" applyNumberFormat="0" applyAlignment="0" applyProtection="0">
      <alignment vertical="center"/>
    </xf>
    <xf numFmtId="0" fontId="62" fillId="30" borderId="30" applyNumberFormat="0" applyFont="0" applyAlignment="0" applyProtection="0">
      <alignment vertical="center"/>
    </xf>
    <xf numFmtId="0" fontId="62" fillId="30" borderId="30" applyNumberFormat="0" applyFont="0" applyAlignment="0" applyProtection="0">
      <alignment vertical="center"/>
    </xf>
    <xf numFmtId="0" fontId="101" fillId="0" borderId="32" applyNumberFormat="0" applyFill="0" applyAlignment="0" applyProtection="0">
      <alignment vertical="center"/>
    </xf>
    <xf numFmtId="0" fontId="101" fillId="0" borderId="32" applyNumberFormat="0" applyFill="0" applyAlignment="0" applyProtection="0">
      <alignment vertical="center"/>
    </xf>
    <xf numFmtId="0" fontId="81" fillId="13" borderId="29" applyNumberFormat="0" applyAlignment="0" applyProtection="0">
      <alignment vertical="center"/>
    </xf>
    <xf numFmtId="0" fontId="81" fillId="13" borderId="29" applyNumberFormat="0" applyAlignment="0" applyProtection="0">
      <alignment vertical="center"/>
    </xf>
    <xf numFmtId="0" fontId="93" fillId="26" borderId="31" applyNumberFormat="0" applyAlignment="0" applyProtection="0">
      <alignment vertical="center"/>
    </xf>
    <xf numFmtId="0" fontId="93" fillId="26" borderId="31" applyNumberFormat="0" applyAlignment="0" applyProtection="0">
      <alignment vertical="center"/>
    </xf>
    <xf numFmtId="0" fontId="62" fillId="30" borderId="30" applyNumberFormat="0" applyFont="0" applyAlignment="0" applyProtection="0">
      <alignment vertical="center"/>
    </xf>
    <xf numFmtId="0" fontId="90" fillId="30" borderId="30" applyNumberFormat="0" applyFont="0" applyAlignment="0" applyProtection="0">
      <alignment vertical="center"/>
    </xf>
    <xf numFmtId="0" fontId="62" fillId="30" borderId="30" applyNumberFormat="0" applyFont="0" applyAlignment="0" applyProtection="0">
      <alignment vertical="center"/>
    </xf>
    <xf numFmtId="0" fontId="62" fillId="30" borderId="30" applyNumberFormat="0" applyFont="0" applyAlignment="0" applyProtection="0">
      <alignment vertical="center"/>
    </xf>
    <xf numFmtId="0" fontId="58" fillId="26" borderId="34" applyNumberFormat="0" applyAlignment="0" applyProtection="0">
      <alignment vertical="center"/>
    </xf>
    <xf numFmtId="0" fontId="57" fillId="26" borderId="34" applyNumberFormat="0" applyAlignment="0" applyProtection="0">
      <alignment vertical="center"/>
    </xf>
    <xf numFmtId="0" fontId="57" fillId="26" borderId="34" applyNumberFormat="0" applyAlignment="0" applyProtection="0">
      <alignment vertical="center"/>
    </xf>
    <xf numFmtId="0" fontId="72" fillId="0" borderId="33">
      <alignment horizontal="left" vertical="center"/>
    </xf>
    <xf numFmtId="0" fontId="81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90" fillId="30" borderId="35" applyNumberFormat="0" applyFont="0" applyAlignment="0" applyProtection="0">
      <alignment vertical="center"/>
    </xf>
    <xf numFmtId="0" fontId="91" fillId="30" borderId="35" applyNumberFormat="0" applyFont="0" applyAlignment="0" applyProtection="0">
      <alignment vertical="center"/>
    </xf>
    <xf numFmtId="0" fontId="90" fillId="30" borderId="35" applyNumberFormat="0" applyFont="0" applyAlignment="0" applyProtection="0">
      <alignment vertical="center"/>
    </xf>
    <xf numFmtId="0" fontId="91" fillId="30" borderId="35" applyNumberFormat="0" applyFont="0" applyAlignment="0" applyProtection="0">
      <alignment vertical="center"/>
    </xf>
    <xf numFmtId="0" fontId="93" fillId="26" borderId="36" applyNumberFormat="0" applyAlignment="0" applyProtection="0">
      <alignment vertical="center"/>
    </xf>
    <xf numFmtId="0" fontId="92" fillId="26" borderId="36" applyNumberFormat="0" applyAlignment="0" applyProtection="0">
      <alignment vertical="center"/>
    </xf>
    <xf numFmtId="0" fontId="92" fillId="26" borderId="36" applyNumberFormat="0" applyAlignment="0" applyProtection="0">
      <alignment vertical="center"/>
    </xf>
    <xf numFmtId="0" fontId="94" fillId="1" borderId="33" applyNumberFormat="0" applyFont="0" applyAlignment="0">
      <alignment horizontal="center"/>
    </xf>
    <xf numFmtId="0" fontId="101" fillId="0" borderId="37" applyNumberFormat="0" applyFill="0" applyAlignment="0" applyProtection="0">
      <alignment vertical="center"/>
    </xf>
    <xf numFmtId="0" fontId="100" fillId="0" borderId="37" applyNumberFormat="0" applyFill="0" applyAlignment="0" applyProtection="0">
      <alignment vertical="center"/>
    </xf>
    <xf numFmtId="0" fontId="100" fillId="0" borderId="37" applyNumberFormat="0" applyFill="0" applyAlignment="0" applyProtection="0">
      <alignment vertical="center"/>
    </xf>
    <xf numFmtId="0" fontId="58" fillId="26" borderId="34" applyNumberFormat="0" applyAlignment="0" applyProtection="0">
      <alignment vertical="center"/>
    </xf>
    <xf numFmtId="0" fontId="58" fillId="26" borderId="34" applyNumberForma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90" fillId="30" borderId="35" applyNumberFormat="0" applyFont="0" applyAlignment="0" applyProtection="0">
      <alignment vertical="center"/>
    </xf>
    <xf numFmtId="0" fontId="93" fillId="26" borderId="36" applyNumberFormat="0" applyAlignment="0" applyProtection="0">
      <alignment vertical="center"/>
    </xf>
    <xf numFmtId="0" fontId="81" fillId="13" borderId="34" applyNumberFormat="0" applyAlignment="0" applyProtection="0">
      <alignment vertical="center"/>
    </xf>
    <xf numFmtId="0" fontId="101" fillId="0" borderId="37" applyNumberFormat="0" applyFill="0" applyAlignment="0" applyProtection="0">
      <alignment vertical="center"/>
    </xf>
    <xf numFmtId="0" fontId="101" fillId="0" borderId="37" applyNumberFormat="0" applyFill="0" applyAlignment="0" applyProtection="0">
      <alignment vertical="center"/>
    </xf>
    <xf numFmtId="0" fontId="101" fillId="0" borderId="37" applyNumberFormat="0" applyFill="0" applyAlignment="0" applyProtection="0">
      <alignment vertical="center"/>
    </xf>
    <xf numFmtId="0" fontId="81" fillId="13" borderId="34" applyNumberFormat="0" applyAlignment="0" applyProtection="0">
      <alignment vertical="center"/>
    </xf>
    <xf numFmtId="0" fontId="81" fillId="13" borderId="34" applyNumberFormat="0" applyAlignment="0" applyProtection="0">
      <alignment vertical="center"/>
    </xf>
    <xf numFmtId="0" fontId="93" fillId="26" borderId="36" applyNumberFormat="0" applyAlignment="0" applyProtection="0">
      <alignment vertical="center"/>
    </xf>
    <xf numFmtId="0" fontId="93" fillId="26" borderId="36" applyNumberForma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58" fillId="26" borderId="34" applyNumberFormat="0" applyAlignment="0" applyProtection="0">
      <alignment vertical="center"/>
    </xf>
    <xf numFmtId="0" fontId="58" fillId="26" borderId="34" applyNumberFormat="0" applyAlignment="0" applyProtection="0">
      <alignment vertical="center"/>
    </xf>
    <xf numFmtId="0" fontId="100" fillId="0" borderId="37" applyNumberFormat="0" applyFill="0" applyAlignment="0" applyProtection="0">
      <alignment vertical="center"/>
    </xf>
    <xf numFmtId="0" fontId="100" fillId="0" borderId="37" applyNumberFormat="0" applyFill="0" applyAlignment="0" applyProtection="0">
      <alignment vertical="center"/>
    </xf>
    <xf numFmtId="0" fontId="101" fillId="0" borderId="37" applyNumberFormat="0" applyFill="0" applyAlignment="0" applyProtection="0">
      <alignment vertical="center"/>
    </xf>
    <xf numFmtId="0" fontId="92" fillId="26" borderId="36" applyNumberFormat="0" applyAlignment="0" applyProtection="0">
      <alignment vertical="center"/>
    </xf>
    <xf numFmtId="0" fontId="92" fillId="26" borderId="36" applyNumberFormat="0" applyAlignment="0" applyProtection="0">
      <alignment vertical="center"/>
    </xf>
    <xf numFmtId="0" fontId="93" fillId="26" borderId="36" applyNumberFormat="0" applyAlignment="0" applyProtection="0">
      <alignment vertical="center"/>
    </xf>
    <xf numFmtId="0" fontId="91" fillId="30" borderId="35" applyNumberFormat="0" applyFont="0" applyAlignment="0" applyProtection="0">
      <alignment vertical="center"/>
    </xf>
    <xf numFmtId="0" fontId="90" fillId="30" borderId="35" applyNumberFormat="0" applyFont="0" applyAlignment="0" applyProtection="0">
      <alignment vertical="center"/>
    </xf>
    <xf numFmtId="0" fontId="91" fillId="30" borderId="35" applyNumberFormat="0" applyFont="0" applyAlignment="0" applyProtection="0">
      <alignment vertical="center"/>
    </xf>
    <xf numFmtId="0" fontId="90" fillId="30" borderId="35" applyNumberFormat="0" applyFon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0" fillId="13" borderId="34" applyNumberFormat="0" applyAlignment="0" applyProtection="0">
      <alignment vertical="center"/>
    </xf>
    <xf numFmtId="0" fontId="81" fillId="13" borderId="34" applyNumberFormat="0" applyAlignment="0" applyProtection="0">
      <alignment vertical="center"/>
    </xf>
    <xf numFmtId="0" fontId="57" fillId="26" borderId="34" applyNumberFormat="0" applyAlignment="0" applyProtection="0">
      <alignment vertical="center"/>
    </xf>
    <xf numFmtId="0" fontId="57" fillId="26" borderId="34" applyNumberFormat="0" applyAlignment="0" applyProtection="0">
      <alignment vertical="center"/>
    </xf>
    <xf numFmtId="0" fontId="58" fillId="26" borderId="34" applyNumberForma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90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93" fillId="26" borderId="36" applyNumberFormat="0" applyAlignment="0" applyProtection="0">
      <alignment vertical="center"/>
    </xf>
    <xf numFmtId="0" fontId="81" fillId="13" borderId="34" applyNumberFormat="0" applyAlignment="0" applyProtection="0">
      <alignment vertical="center"/>
    </xf>
    <xf numFmtId="0" fontId="101" fillId="0" borderId="37" applyNumberFormat="0" applyFill="0" applyAlignment="0" applyProtection="0">
      <alignment vertical="center"/>
    </xf>
    <xf numFmtId="0" fontId="62" fillId="30" borderId="35" applyNumberFormat="0" applyFont="0" applyAlignment="0" applyProtection="0">
      <alignment vertical="center"/>
    </xf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72" fillId="0" borderId="33">
      <alignment horizontal="left" vertical="center"/>
    </xf>
    <xf numFmtId="0" fontId="94" fillId="1" borderId="33" applyNumberFormat="0" applyFont="0" applyAlignment="0">
      <alignment horizontal="center"/>
    </xf>
    <xf numFmtId="0" fontId="72" fillId="0" borderId="38">
      <alignment horizontal="left" vertical="center"/>
    </xf>
    <xf numFmtId="0" fontId="94" fillId="1" borderId="38" applyNumberFormat="0" applyFont="0" applyAlignment="0">
      <alignment horizontal="center"/>
    </xf>
    <xf numFmtId="0" fontId="57" fillId="26" borderId="39" applyNumberFormat="0" applyAlignment="0" applyProtection="0">
      <alignment vertical="center"/>
    </xf>
    <xf numFmtId="0" fontId="57" fillId="26" borderId="39" applyNumberFormat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72" fillId="0" borderId="38">
      <alignment horizontal="left"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4" fillId="1" borderId="38" applyNumberFormat="0" applyFont="0" applyAlignment="0">
      <alignment horizontal="center"/>
    </xf>
    <xf numFmtId="0" fontId="100" fillId="0" borderId="42" applyNumberFormat="0" applyFill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72" fillId="0" borderId="38">
      <alignment horizontal="left" vertical="center"/>
    </xf>
    <xf numFmtId="0" fontId="94" fillId="1" borderId="38" applyNumberFormat="0" applyFont="0" applyAlignment="0">
      <alignment horizontal="center"/>
    </xf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4" fillId="1" borderId="38" applyNumberFormat="0" applyFont="0" applyAlignment="0">
      <alignment horizontal="center"/>
    </xf>
    <xf numFmtId="0" fontId="72" fillId="0" borderId="38">
      <alignment horizontal="left"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72" fillId="0" borderId="38">
      <alignment horizontal="left" vertical="center"/>
    </xf>
    <xf numFmtId="0" fontId="94" fillId="1" borderId="38" applyNumberFormat="0" applyFont="0" applyAlignment="0">
      <alignment horizontal="center"/>
    </xf>
    <xf numFmtId="0" fontId="58" fillId="26" borderId="39" applyNumberFormat="0" applyAlignment="0" applyProtection="0">
      <alignment vertical="center"/>
    </xf>
    <xf numFmtId="0" fontId="57" fillId="26" borderId="39" applyNumberFormat="0" applyAlignment="0" applyProtection="0">
      <alignment vertical="center"/>
    </xf>
    <xf numFmtId="0" fontId="57" fillId="26" borderId="39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100" fillId="0" borderId="42" applyNumberFormat="0" applyFill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2" fillId="26" borderId="41" applyNumberForma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91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0" fillId="13" borderId="39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57" fillId="26" borderId="39" applyNumberFormat="0" applyAlignment="0" applyProtection="0">
      <alignment vertical="center"/>
    </xf>
    <xf numFmtId="0" fontId="57" fillId="26" borderId="39" applyNumberFormat="0" applyAlignment="0" applyProtection="0">
      <alignment vertical="center"/>
    </xf>
    <xf numFmtId="0" fontId="58" fillId="26" borderId="39" applyNumberForma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90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93" fillId="26" borderId="41" applyNumberFormat="0" applyAlignment="0" applyProtection="0">
      <alignment vertical="center"/>
    </xf>
    <xf numFmtId="0" fontId="81" fillId="13" borderId="39" applyNumberFormat="0" applyAlignment="0" applyProtection="0">
      <alignment vertical="center"/>
    </xf>
    <xf numFmtId="0" fontId="101" fillId="0" borderId="42" applyNumberFormat="0" applyFill="0" applyAlignment="0" applyProtection="0">
      <alignment vertical="center"/>
    </xf>
    <xf numFmtId="0" fontId="62" fillId="30" borderId="40" applyNumberFormat="0" applyFont="0" applyAlignment="0" applyProtection="0">
      <alignment vertical="center"/>
    </xf>
    <xf numFmtId="0" fontId="72" fillId="0" borderId="43">
      <alignment horizontal="left" vertical="center"/>
    </xf>
    <xf numFmtId="0" fontId="94" fillId="1" borderId="43" applyNumberFormat="0" applyFont="0" applyAlignment="0">
      <alignment horizontal="center"/>
    </xf>
    <xf numFmtId="0" fontId="16" fillId="0" borderId="0"/>
    <xf numFmtId="0" fontId="94" fillId="1" borderId="43" applyNumberFormat="0" applyFont="0" applyAlignment="0">
      <alignment horizontal="center"/>
    </xf>
    <xf numFmtId="0" fontId="72" fillId="0" borderId="43">
      <alignment horizontal="left" vertical="center"/>
    </xf>
    <xf numFmtId="0" fontId="58" fillId="26" borderId="44" applyNumberFormat="0" applyAlignment="0" applyProtection="0">
      <alignment vertical="center"/>
    </xf>
    <xf numFmtId="0" fontId="57" fillId="26" borderId="44" applyNumberFormat="0" applyAlignment="0" applyProtection="0">
      <alignment vertical="center"/>
    </xf>
    <xf numFmtId="0" fontId="57" fillId="26" borderId="44" applyNumberFormat="0" applyAlignment="0" applyProtection="0">
      <alignment vertical="center"/>
    </xf>
    <xf numFmtId="0" fontId="81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90" fillId="30" borderId="45" applyNumberFormat="0" applyFont="0" applyAlignment="0" applyProtection="0">
      <alignment vertical="center"/>
    </xf>
    <xf numFmtId="0" fontId="91" fillId="30" borderId="45" applyNumberFormat="0" applyFont="0" applyAlignment="0" applyProtection="0">
      <alignment vertical="center"/>
    </xf>
    <xf numFmtId="0" fontId="90" fillId="30" borderId="45" applyNumberFormat="0" applyFont="0" applyAlignment="0" applyProtection="0">
      <alignment vertical="center"/>
    </xf>
    <xf numFmtId="0" fontId="91" fillId="30" borderId="45" applyNumberFormat="0" applyFont="0" applyAlignment="0" applyProtection="0">
      <alignment vertical="center"/>
    </xf>
    <xf numFmtId="0" fontId="93" fillId="26" borderId="46" applyNumberFormat="0" applyAlignment="0" applyProtection="0">
      <alignment vertical="center"/>
    </xf>
    <xf numFmtId="0" fontId="92" fillId="26" borderId="46" applyNumberFormat="0" applyAlignment="0" applyProtection="0">
      <alignment vertical="center"/>
    </xf>
    <xf numFmtId="0" fontId="92" fillId="26" borderId="46" applyNumberFormat="0" applyAlignment="0" applyProtection="0">
      <alignment vertical="center"/>
    </xf>
    <xf numFmtId="0" fontId="101" fillId="0" borderId="47" applyNumberFormat="0" applyFill="0" applyAlignment="0" applyProtection="0">
      <alignment vertical="center"/>
    </xf>
    <xf numFmtId="0" fontId="100" fillId="0" borderId="47" applyNumberFormat="0" applyFill="0" applyAlignment="0" applyProtection="0">
      <alignment vertical="center"/>
    </xf>
    <xf numFmtId="0" fontId="100" fillId="0" borderId="47" applyNumberFormat="0" applyFill="0" applyAlignment="0" applyProtection="0">
      <alignment vertical="center"/>
    </xf>
    <xf numFmtId="0" fontId="58" fillId="26" borderId="44" applyNumberFormat="0" applyAlignment="0" applyProtection="0">
      <alignment vertical="center"/>
    </xf>
    <xf numFmtId="0" fontId="58" fillId="26" borderId="44" applyNumberForma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90" fillId="30" borderId="45" applyNumberFormat="0" applyFont="0" applyAlignment="0" applyProtection="0">
      <alignment vertical="center"/>
    </xf>
    <xf numFmtId="0" fontId="93" fillId="26" borderId="46" applyNumberFormat="0" applyAlignment="0" applyProtection="0">
      <alignment vertical="center"/>
    </xf>
    <xf numFmtId="0" fontId="81" fillId="13" borderId="44" applyNumberFormat="0" applyAlignment="0" applyProtection="0">
      <alignment vertical="center"/>
    </xf>
    <xf numFmtId="0" fontId="101" fillId="0" borderId="47" applyNumberFormat="0" applyFill="0" applyAlignment="0" applyProtection="0">
      <alignment vertical="center"/>
    </xf>
    <xf numFmtId="0" fontId="101" fillId="0" borderId="47" applyNumberFormat="0" applyFill="0" applyAlignment="0" applyProtection="0">
      <alignment vertical="center"/>
    </xf>
    <xf numFmtId="0" fontId="101" fillId="0" borderId="47" applyNumberFormat="0" applyFill="0" applyAlignment="0" applyProtection="0">
      <alignment vertical="center"/>
    </xf>
    <xf numFmtId="0" fontId="81" fillId="13" borderId="44" applyNumberFormat="0" applyAlignment="0" applyProtection="0">
      <alignment vertical="center"/>
    </xf>
    <xf numFmtId="0" fontId="81" fillId="13" borderId="44" applyNumberFormat="0" applyAlignment="0" applyProtection="0">
      <alignment vertical="center"/>
    </xf>
    <xf numFmtId="0" fontId="93" fillId="26" borderId="46" applyNumberFormat="0" applyAlignment="0" applyProtection="0">
      <alignment vertical="center"/>
    </xf>
    <xf numFmtId="0" fontId="93" fillId="26" borderId="46" applyNumberForma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58" fillId="26" borderId="44" applyNumberFormat="0" applyAlignment="0" applyProtection="0">
      <alignment vertical="center"/>
    </xf>
    <xf numFmtId="0" fontId="58" fillId="26" borderId="44" applyNumberFormat="0" applyAlignment="0" applyProtection="0">
      <alignment vertical="center"/>
    </xf>
    <xf numFmtId="0" fontId="100" fillId="0" borderId="47" applyNumberFormat="0" applyFill="0" applyAlignment="0" applyProtection="0">
      <alignment vertical="center"/>
    </xf>
    <xf numFmtId="0" fontId="100" fillId="0" borderId="47" applyNumberFormat="0" applyFill="0" applyAlignment="0" applyProtection="0">
      <alignment vertical="center"/>
    </xf>
    <xf numFmtId="0" fontId="101" fillId="0" borderId="47" applyNumberFormat="0" applyFill="0" applyAlignment="0" applyProtection="0">
      <alignment vertical="center"/>
    </xf>
    <xf numFmtId="0" fontId="92" fillId="26" borderId="46" applyNumberFormat="0" applyAlignment="0" applyProtection="0">
      <alignment vertical="center"/>
    </xf>
    <xf numFmtId="0" fontId="92" fillId="26" borderId="46" applyNumberFormat="0" applyAlignment="0" applyProtection="0">
      <alignment vertical="center"/>
    </xf>
    <xf numFmtId="0" fontId="93" fillId="26" borderId="46" applyNumberFormat="0" applyAlignment="0" applyProtection="0">
      <alignment vertical="center"/>
    </xf>
    <xf numFmtId="0" fontId="91" fillId="30" borderId="45" applyNumberFormat="0" applyFont="0" applyAlignment="0" applyProtection="0">
      <alignment vertical="center"/>
    </xf>
    <xf numFmtId="0" fontId="90" fillId="30" borderId="45" applyNumberFormat="0" applyFont="0" applyAlignment="0" applyProtection="0">
      <alignment vertical="center"/>
    </xf>
    <xf numFmtId="0" fontId="91" fillId="30" borderId="45" applyNumberFormat="0" applyFont="0" applyAlignment="0" applyProtection="0">
      <alignment vertical="center"/>
    </xf>
    <xf numFmtId="0" fontId="90" fillId="30" borderId="45" applyNumberFormat="0" applyFon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0" fillId="13" borderId="44" applyNumberFormat="0" applyAlignment="0" applyProtection="0">
      <alignment vertical="center"/>
    </xf>
    <xf numFmtId="0" fontId="81" fillId="13" borderId="44" applyNumberFormat="0" applyAlignment="0" applyProtection="0">
      <alignment vertical="center"/>
    </xf>
    <xf numFmtId="0" fontId="57" fillId="26" borderId="44" applyNumberFormat="0" applyAlignment="0" applyProtection="0">
      <alignment vertical="center"/>
    </xf>
    <xf numFmtId="0" fontId="57" fillId="26" borderId="44" applyNumberFormat="0" applyAlignment="0" applyProtection="0">
      <alignment vertical="center"/>
    </xf>
    <xf numFmtId="0" fontId="58" fillId="26" borderId="44" applyNumberForma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90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93" fillId="26" borderId="46" applyNumberFormat="0" applyAlignment="0" applyProtection="0">
      <alignment vertical="center"/>
    </xf>
    <xf numFmtId="0" fontId="81" fillId="13" borderId="44" applyNumberFormat="0" applyAlignment="0" applyProtection="0">
      <alignment vertical="center"/>
    </xf>
    <xf numFmtId="0" fontId="101" fillId="0" borderId="47" applyNumberFormat="0" applyFill="0" applyAlignment="0" applyProtection="0">
      <alignment vertical="center"/>
    </xf>
    <xf numFmtId="0" fontId="62" fillId="30" borderId="45" applyNumberFormat="0" applyFont="0" applyAlignment="0" applyProtection="0">
      <alignment vertical="center"/>
    </xf>
    <xf numFmtId="0" fontId="72" fillId="0" borderId="48">
      <alignment horizontal="left" vertical="center"/>
    </xf>
    <xf numFmtId="0" fontId="94" fillId="1" borderId="48" applyNumberFormat="0" applyFont="0" applyAlignment="0">
      <alignment horizontal="center"/>
    </xf>
    <xf numFmtId="0" fontId="58" fillId="26" borderId="49" applyNumberFormat="0" applyAlignment="0" applyProtection="0">
      <alignment vertical="center"/>
    </xf>
    <xf numFmtId="0" fontId="57" fillId="26" borderId="49" applyNumberFormat="0" applyAlignment="0" applyProtection="0">
      <alignment vertical="center"/>
    </xf>
    <xf numFmtId="0" fontId="57" fillId="26" borderId="49" applyNumberFormat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91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91" fillId="30" borderId="50" applyNumberFormat="0" applyFon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92" fillId="26" borderId="51" applyNumberFormat="0" applyAlignment="0" applyProtection="0">
      <alignment vertical="center"/>
    </xf>
    <xf numFmtId="0" fontId="92" fillId="26" borderId="51" applyNumberFormat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100" fillId="0" borderId="52" applyNumberFormat="0" applyFill="0" applyAlignment="0" applyProtection="0">
      <alignment vertical="center"/>
    </xf>
    <xf numFmtId="0" fontId="100" fillId="0" borderId="52" applyNumberFormat="0" applyFill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57" fillId="26" borderId="49" applyNumberFormat="0" applyAlignment="0" applyProtection="0">
      <alignment vertical="center"/>
    </xf>
    <xf numFmtId="0" fontId="57" fillId="26" borderId="49" applyNumberFormat="0" applyAlignment="0" applyProtection="0">
      <alignment vertical="center"/>
    </xf>
    <xf numFmtId="0" fontId="72" fillId="0" borderId="48">
      <alignment horizontal="left" vertical="center"/>
    </xf>
    <xf numFmtId="0" fontId="81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91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91" fillId="30" borderId="50" applyNumberFormat="0" applyFon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92" fillId="26" borderId="51" applyNumberFormat="0" applyAlignment="0" applyProtection="0">
      <alignment vertical="center"/>
    </xf>
    <xf numFmtId="0" fontId="92" fillId="26" borderId="51" applyNumberFormat="0" applyAlignment="0" applyProtection="0">
      <alignment vertical="center"/>
    </xf>
    <xf numFmtId="0" fontId="94" fillId="1" borderId="48" applyNumberFormat="0" applyFont="0" applyAlignment="0">
      <alignment horizontal="center"/>
    </xf>
    <xf numFmtId="0" fontId="101" fillId="0" borderId="52" applyNumberFormat="0" applyFill="0" applyAlignment="0" applyProtection="0">
      <alignment vertical="center"/>
    </xf>
    <xf numFmtId="0" fontId="100" fillId="0" borderId="52" applyNumberFormat="0" applyFill="0" applyAlignment="0" applyProtection="0">
      <alignment vertical="center"/>
    </xf>
    <xf numFmtId="0" fontId="100" fillId="0" borderId="52" applyNumberFormat="0" applyFill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100" fillId="0" borderId="52" applyNumberFormat="0" applyFill="0" applyAlignment="0" applyProtection="0">
      <alignment vertical="center"/>
    </xf>
    <xf numFmtId="0" fontId="100" fillId="0" borderId="52" applyNumberFormat="0" applyFill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92" fillId="26" borderId="51" applyNumberFormat="0" applyAlignment="0" applyProtection="0">
      <alignment vertical="center"/>
    </xf>
    <xf numFmtId="0" fontId="92" fillId="26" borderId="51" applyNumberForma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91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91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0" fillId="13" borderId="49" applyNumberFormat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57" fillId="26" borderId="49" applyNumberFormat="0" applyAlignment="0" applyProtection="0">
      <alignment vertical="center"/>
    </xf>
    <xf numFmtId="0" fontId="57" fillId="26" borderId="49" applyNumberFormat="0" applyAlignment="0" applyProtection="0">
      <alignment vertical="center"/>
    </xf>
    <xf numFmtId="0" fontId="58" fillId="26" borderId="49" applyNumberForma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90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93" fillId="26" borderId="51" applyNumberFormat="0" applyAlignment="0" applyProtection="0">
      <alignment vertical="center"/>
    </xf>
    <xf numFmtId="0" fontId="81" fillId="13" borderId="49" applyNumberFormat="0" applyAlignment="0" applyProtection="0">
      <alignment vertical="center"/>
    </xf>
    <xf numFmtId="0" fontId="101" fillId="0" borderId="52" applyNumberFormat="0" applyFill="0" applyAlignment="0" applyProtection="0">
      <alignment vertical="center"/>
    </xf>
    <xf numFmtId="0" fontId="62" fillId="30" borderId="50" applyNumberFormat="0" applyFont="0" applyAlignment="0" applyProtection="0">
      <alignment vertical="center"/>
    </xf>
    <xf numFmtId="0" fontId="72" fillId="0" borderId="48">
      <alignment horizontal="left" vertical="center"/>
    </xf>
    <xf numFmtId="0" fontId="94" fillId="1" borderId="48" applyNumberFormat="0" applyFont="0" applyAlignment="0">
      <alignment horizont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7" fillId="26" borderId="54" applyNumberFormat="0" applyAlignment="0" applyProtection="0">
      <alignment vertical="center"/>
    </xf>
    <xf numFmtId="0" fontId="57" fillId="26" borderId="54" applyNumberFormat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72" fillId="0" borderId="53">
      <alignment horizontal="left"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8" fillId="26" borderId="54" applyNumberFormat="0" applyAlignment="0" applyProtection="0">
      <alignment vertical="center"/>
    </xf>
    <xf numFmtId="0" fontId="57" fillId="26" borderId="54" applyNumberFormat="0" applyAlignment="0" applyProtection="0">
      <alignment vertical="center"/>
    </xf>
    <xf numFmtId="0" fontId="57" fillId="26" borderId="54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2" fillId="26" borderId="56" applyNumberForma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0" fillId="13" borderId="54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57" fillId="26" borderId="54" applyNumberFormat="0" applyAlignment="0" applyProtection="0">
      <alignment vertical="center"/>
    </xf>
    <xf numFmtId="0" fontId="57" fillId="26" borderId="54" applyNumberFormat="0" applyAlignment="0" applyProtection="0">
      <alignment vertical="center"/>
    </xf>
    <xf numFmtId="0" fontId="58" fillId="26" borderId="54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56" applyNumberFormat="0" applyAlignment="0" applyProtection="0">
      <alignment vertical="center"/>
    </xf>
    <xf numFmtId="0" fontId="81" fillId="13" borderId="54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10" fontId="50" fillId="28" borderId="58" applyNumberFormat="0" applyBorder="0" applyAlignment="0" applyProtection="0"/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10" fontId="50" fillId="28" borderId="58" applyNumberFormat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72" fillId="0" borderId="60">
      <alignment horizontal="left" vertical="center"/>
    </xf>
    <xf numFmtId="0" fontId="94" fillId="1" borderId="60" applyNumberFormat="0" applyFont="0" applyAlignment="0">
      <alignment horizontal="center"/>
    </xf>
    <xf numFmtId="0" fontId="57" fillId="26" borderId="61" applyNumberFormat="0" applyAlignment="0" applyProtection="0">
      <alignment vertical="center"/>
    </xf>
    <xf numFmtId="0" fontId="57" fillId="26" borderId="61" applyNumberFormat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72" fillId="0" borderId="60">
      <alignment horizontal="left"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4" fillId="1" borderId="60" applyNumberFormat="0" applyFont="0" applyAlignment="0">
      <alignment horizontal="center"/>
    </xf>
    <xf numFmtId="0" fontId="100" fillId="0" borderId="64" applyNumberFormat="0" applyFill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72" fillId="0" borderId="60">
      <alignment horizontal="left" vertical="center"/>
    </xf>
    <xf numFmtId="0" fontId="94" fillId="1" borderId="60" applyNumberFormat="0" applyFont="0" applyAlignment="0">
      <alignment horizontal="center"/>
    </xf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4" fillId="1" borderId="60" applyNumberFormat="0" applyFont="0" applyAlignment="0">
      <alignment horizontal="center"/>
    </xf>
    <xf numFmtId="0" fontId="72" fillId="0" borderId="60">
      <alignment horizontal="left"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72" fillId="0" borderId="60">
      <alignment horizontal="left" vertical="center"/>
    </xf>
    <xf numFmtId="0" fontId="94" fillId="1" borderId="60" applyNumberFormat="0" applyFont="0" applyAlignment="0">
      <alignment horizontal="center"/>
    </xf>
    <xf numFmtId="0" fontId="58" fillId="26" borderId="61" applyNumberFormat="0" applyAlignment="0" applyProtection="0">
      <alignment vertical="center"/>
    </xf>
    <xf numFmtId="0" fontId="57" fillId="26" borderId="61" applyNumberFormat="0" applyAlignment="0" applyProtection="0">
      <alignment vertical="center"/>
    </xf>
    <xf numFmtId="0" fontId="57" fillId="26" borderId="61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100" fillId="0" borderId="64" applyNumberFormat="0" applyFill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2" fillId="26" borderId="63" applyNumberForma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91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0" fillId="13" borderId="61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57" fillId="26" borderId="61" applyNumberFormat="0" applyAlignment="0" applyProtection="0">
      <alignment vertical="center"/>
    </xf>
    <xf numFmtId="0" fontId="57" fillId="26" borderId="61" applyNumberFormat="0" applyAlignment="0" applyProtection="0">
      <alignment vertical="center"/>
    </xf>
    <xf numFmtId="0" fontId="58" fillId="26" borderId="61" applyNumberForma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90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93" fillId="26" borderId="63" applyNumberFormat="0" applyAlignment="0" applyProtection="0">
      <alignment vertical="center"/>
    </xf>
    <xf numFmtId="0" fontId="81" fillId="13" borderId="61" applyNumberFormat="0" applyAlignment="0" applyProtection="0">
      <alignment vertical="center"/>
    </xf>
    <xf numFmtId="0" fontId="101" fillId="0" borderId="64" applyNumberFormat="0" applyFill="0" applyAlignment="0" applyProtection="0">
      <alignment vertical="center"/>
    </xf>
    <xf numFmtId="0" fontId="62" fillId="30" borderId="62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5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5" fillId="0" borderId="0"/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5" fillId="0" borderId="0"/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5" fillId="0" borderId="0"/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5" fillId="0" borderId="0"/>
    <xf numFmtId="0" fontId="58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9" fontId="15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5" fillId="0" borderId="0"/>
    <xf numFmtId="0" fontId="100" fillId="0" borderId="69" applyNumberFormat="0" applyFill="0" applyAlignment="0" applyProtection="0">
      <alignment vertical="center"/>
    </xf>
    <xf numFmtId="10" fontId="50" fillId="28" borderId="3" applyNumberFormat="0" applyBorder="0" applyAlignment="0" applyProtection="0"/>
    <xf numFmtId="0" fontId="100" fillId="0" borderId="69" applyNumberFormat="0" applyFill="0" applyAlignment="0" applyProtection="0">
      <alignment vertical="center"/>
    </xf>
    <xf numFmtId="0" fontId="15" fillId="0" borderId="0"/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5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5" fillId="0" borderId="0"/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5" fillId="0" borderId="0"/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5" fillId="0" borderId="0"/>
    <xf numFmtId="0" fontId="80" fillId="13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5" fillId="0" borderId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5" fillId="0" borderId="0"/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5" fillId="0" borderId="0"/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5" fillId="0" borderId="0"/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70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5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5" fillId="0" borderId="0"/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9" fontId="15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5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2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5" fillId="0" borderId="0"/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5" fillId="0" borderId="0"/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5" fillId="0" borderId="0"/>
    <xf numFmtId="0" fontId="101" fillId="0" borderId="69" applyNumberFormat="0" applyFill="0" applyAlignment="0" applyProtection="0">
      <alignment vertical="center"/>
    </xf>
    <xf numFmtId="0" fontId="15" fillId="0" borderId="0"/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5" fillId="0" borderId="0"/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5" fillId="0" borderId="0"/>
    <xf numFmtId="9" fontId="15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5" fillId="0" borderId="0"/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5" fillId="0" borderId="0"/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2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5" fillId="0" borderId="0"/>
    <xf numFmtId="0" fontId="80" fillId="13" borderId="66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5" fillId="0" borderId="0"/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15" fillId="0" borderId="0"/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10" fontId="50" fillId="28" borderId="3" applyNumberFormat="0" applyBorder="0" applyAlignment="0" applyProtection="0"/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5" fillId="0" borderId="0" applyFont="0" applyFill="0" applyBorder="0" applyAlignment="0" applyProtection="0"/>
    <xf numFmtId="0" fontId="107" fillId="0" borderId="0" applyNumberFormat="0" applyFill="0" applyBorder="0" applyAlignment="0" applyProtection="0"/>
    <xf numFmtId="0" fontId="62" fillId="0" borderId="0"/>
    <xf numFmtId="9" fontId="62" fillId="0" borderId="0" applyFont="0" applyFill="0" applyBorder="0" applyAlignment="0" applyProtection="0">
      <alignment vertical="center"/>
    </xf>
    <xf numFmtId="0" fontId="108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101" fillId="0" borderId="57" applyNumberFormat="0" applyFill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14" fillId="0" borderId="0"/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9" fontId="14" fillId="0" borderId="0" applyFont="0" applyFill="0" applyBorder="0" applyAlignment="0" applyProtection="0"/>
    <xf numFmtId="0" fontId="101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4" fillId="0" borderId="0"/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4" fillId="0" borderId="0"/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4" fillId="0" borderId="0"/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4" fillId="0" borderId="0"/>
    <xf numFmtId="0" fontId="100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72" fillId="0" borderId="70">
      <alignment horizontal="left"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70">
      <alignment horizontal="left"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14" fillId="0" borderId="0"/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0" fontId="100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14" fillId="0" borderId="0"/>
    <xf numFmtId="0" fontId="101" fillId="0" borderId="57" applyNumberFormat="0" applyFill="0" applyAlignment="0" applyProtection="0">
      <alignment vertical="center"/>
    </xf>
    <xf numFmtId="0" fontId="14" fillId="0" borderId="0"/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0" fontId="91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4" fillId="0" borderId="0"/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14" fillId="0" borderId="0"/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10" fontId="50" fillId="28" borderId="58" applyNumberFormat="0" applyBorder="0" applyAlignment="0" applyProtection="0"/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10" fontId="50" fillId="28" borderId="58" applyNumberFormat="0" applyBorder="0" applyAlignment="0" applyProtection="0"/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3" fillId="26" borderId="68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70">
      <alignment horizontal="left"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14" fillId="0" borderId="0"/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9" fontId="14" fillId="0" borderId="0" applyFont="0" applyFill="0" applyBorder="0" applyAlignment="0" applyProtection="0"/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3" fillId="26" borderId="68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9" fontId="14" fillId="0" borderId="0" applyFont="0" applyFill="0" applyBorder="0" applyAlignment="0" applyProtection="0"/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4" fillId="0" borderId="0"/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4" fillId="0" borderId="0"/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4" fillId="0" borderId="0"/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7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0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4" fillId="0" borderId="0"/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4" fillId="0" borderId="0"/>
    <xf numFmtId="0" fontId="100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72" fillId="0" borderId="53">
      <alignment horizontal="left"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4" fillId="0" borderId="0"/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4" fillId="0" borderId="0"/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4" fillId="0" borderId="0"/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53">
      <alignment horizontal="left" vertical="center"/>
    </xf>
    <xf numFmtId="9" fontId="14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4" fillId="0" borderId="0"/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14" fillId="0" borderId="0"/>
    <xf numFmtId="0" fontId="14" fillId="0" borderId="0"/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4" fillId="0" borderId="0"/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4" fillId="0" borderId="0"/>
    <xf numFmtId="9" fontId="14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101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100" fillId="0" borderId="57" applyNumberFormat="0" applyFill="0" applyAlignment="0" applyProtection="0">
      <alignment vertical="center"/>
    </xf>
    <xf numFmtId="0" fontId="14" fillId="0" borderId="0"/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4" fillId="0" borderId="0"/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9" fontId="14" fillId="0" borderId="0" applyFont="0" applyFill="0" applyBorder="0" applyAlignment="0" applyProtection="0"/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4" fillId="0" borderId="0"/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9" fontId="14" fillId="0" borderId="0" applyFont="0" applyFill="0" applyBorder="0" applyAlignment="0" applyProtection="0"/>
    <xf numFmtId="0" fontId="81" fillId="13" borderId="59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62" fillId="30" borderId="55" applyNumberFormat="0" applyFont="0" applyAlignment="0" applyProtection="0">
      <alignment vertical="center"/>
    </xf>
    <xf numFmtId="0" fontId="14" fillId="0" borderId="0"/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101" fillId="0" borderId="57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100" fillId="0" borderId="57" applyNumberFormat="0" applyFill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9" fontId="14" fillId="0" borderId="0" applyFont="0" applyFill="0" applyBorder="0" applyAlignment="0" applyProtection="0"/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10" fontId="50" fillId="28" borderId="58" applyNumberFormat="0" applyBorder="0" applyAlignment="0" applyProtection="0"/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101" fillId="0" borderId="57" applyNumberFormat="0" applyFill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10" fontId="50" fillId="28" borderId="58" applyNumberFormat="0" applyBorder="0" applyAlignment="0" applyProtection="0"/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72" fillId="0" borderId="53">
      <alignment horizontal="left" vertical="center"/>
    </xf>
    <xf numFmtId="0" fontId="94" fillId="1" borderId="53" applyNumberFormat="0" applyFont="0" applyAlignment="0">
      <alignment horizontal="center"/>
    </xf>
    <xf numFmtId="0" fontId="57" fillId="26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94" fillId="1" borderId="53" applyNumberFormat="0" applyFont="0" applyAlignment="0">
      <alignment horizontal="center"/>
    </xf>
    <xf numFmtId="0" fontId="80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58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1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57" fillId="26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90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62" fillId="30" borderId="55" applyNumberFormat="0" applyFont="0" applyAlignment="0" applyProtection="0">
      <alignment vertical="center"/>
    </xf>
    <xf numFmtId="0" fontId="81" fillId="13" borderId="59" applyNumberFormat="0" applyAlignment="0" applyProtection="0">
      <alignment vertical="center"/>
    </xf>
    <xf numFmtId="0" fontId="72" fillId="0" borderId="53">
      <alignment horizontal="left" vertical="center"/>
    </xf>
    <xf numFmtId="0" fontId="81" fillId="13" borderId="59" applyNumberFormat="0" applyAlignment="0" applyProtection="0">
      <alignment vertical="center"/>
    </xf>
    <xf numFmtId="0" fontId="80" fillId="13" borderId="59" applyNumberFormat="0" applyAlignment="0" applyProtection="0">
      <alignment vertical="center"/>
    </xf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58" fillId="26" borderId="71" applyNumberFormat="0" applyAlignment="0" applyProtection="0">
      <alignment vertical="center"/>
    </xf>
    <xf numFmtId="0" fontId="57" fillId="26" borderId="71" applyNumberFormat="0" applyAlignment="0" applyProtection="0">
      <alignment vertical="center"/>
    </xf>
    <xf numFmtId="0" fontId="57" fillId="26" borderId="71" applyNumberFormat="0" applyAlignment="0" applyProtection="0">
      <alignment vertical="center"/>
    </xf>
    <xf numFmtId="0" fontId="81" fillId="13" borderId="71" applyNumberFormat="0" applyAlignment="0" applyProtection="0">
      <alignment vertical="center"/>
    </xf>
    <xf numFmtId="0" fontId="80" fillId="13" borderId="71" applyNumberFormat="0" applyAlignment="0" applyProtection="0">
      <alignment vertical="center"/>
    </xf>
    <xf numFmtId="0" fontId="80" fillId="13" borderId="71" applyNumberFormat="0" applyAlignment="0" applyProtection="0">
      <alignment vertical="center"/>
    </xf>
    <xf numFmtId="0" fontId="80" fillId="13" borderId="71" applyNumberFormat="0" applyAlignment="0" applyProtection="0">
      <alignment vertical="center"/>
    </xf>
    <xf numFmtId="0" fontId="80" fillId="13" borderId="71" applyNumberFormat="0" applyAlignment="0" applyProtection="0">
      <alignment vertical="center"/>
    </xf>
    <xf numFmtId="0" fontId="58" fillId="26" borderId="71" applyNumberFormat="0" applyAlignment="0" applyProtection="0">
      <alignment vertical="center"/>
    </xf>
    <xf numFmtId="0" fontId="58" fillId="26" borderId="71" applyNumberFormat="0" applyAlignment="0" applyProtection="0">
      <alignment vertical="center"/>
    </xf>
    <xf numFmtId="0" fontId="81" fillId="13" borderId="71" applyNumberFormat="0" applyAlignment="0" applyProtection="0">
      <alignment vertical="center"/>
    </xf>
    <xf numFmtId="0" fontId="81" fillId="13" borderId="71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81" fillId="13" borderId="66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12" fillId="0" borderId="0"/>
    <xf numFmtId="0" fontId="12" fillId="0" borderId="0"/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2" fillId="0" borderId="0"/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12" fillId="0" borderId="0"/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10" fontId="50" fillId="28" borderId="58" applyNumberFormat="0" applyBorder="0" applyAlignment="0" applyProtection="0"/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10" fontId="50" fillId="28" borderId="58" applyNumberFormat="0" applyBorder="0" applyAlignment="0" applyProtection="0"/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10" fontId="50" fillId="28" borderId="58" applyNumberFormat="0" applyBorder="0" applyAlignment="0" applyProtection="0"/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10" fontId="50" fillId="28" borderId="58" applyNumberFormat="0" applyBorder="0" applyAlignment="0" applyProtection="0"/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2" fillId="0" borderId="0"/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12" fillId="0" borderId="0"/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10" fontId="50" fillId="28" borderId="58" applyNumberFormat="0" applyBorder="0" applyAlignment="0" applyProtection="0"/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10" fontId="50" fillId="28" borderId="58" applyNumberFormat="0" applyBorder="0" applyAlignment="0" applyProtection="0"/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2" fillId="0" borderId="0"/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2" fillId="0" borderId="0"/>
    <xf numFmtId="0" fontId="100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2" fillId="0" borderId="0"/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2" fillId="0" borderId="0"/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9" fontId="12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2" fillId="0" borderId="0"/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2" fillId="0" borderId="0"/>
    <xf numFmtId="0" fontId="12" fillId="0" borderId="0"/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2" fillId="0" borderId="0"/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2" fillId="0" borderId="0"/>
    <xf numFmtId="9" fontId="12" fillId="0" borderId="0" applyFont="0" applyFill="0" applyBorder="0" applyAlignment="0" applyProtection="0"/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100" fillId="0" borderId="69" applyNumberFormat="0" applyFill="0" applyAlignment="0" applyProtection="0">
      <alignment vertical="center"/>
    </xf>
    <xf numFmtId="0" fontId="12" fillId="0" borderId="0"/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2" fillId="0" borderId="0"/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3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9" fontId="12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2" fillId="0" borderId="0"/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9" fontId="12" fillId="0" borderId="0" applyFont="0" applyFill="0" applyBorder="0" applyAlignment="0" applyProtection="0"/>
    <xf numFmtId="0" fontId="81" fillId="13" borderId="66" applyNumberForma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62" fillId="30" borderId="67" applyNumberFormat="0" applyFont="0" applyAlignment="0" applyProtection="0">
      <alignment vertical="center"/>
    </xf>
    <xf numFmtId="0" fontId="12" fillId="0" borderId="0"/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2" fillId="26" borderId="68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101" fillId="0" borderId="69" applyNumberFormat="0" applyFill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100" fillId="0" borderId="69" applyNumberFormat="0" applyFill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9" fontId="12" fillId="0" borderId="0" applyFont="0" applyFill="0" applyBorder="0" applyAlignment="0" applyProtection="0"/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10" fontId="50" fillId="28" borderId="58" applyNumberFormat="0" applyBorder="0" applyAlignment="0" applyProtection="0"/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101" fillId="0" borderId="69" applyNumberFormat="0" applyFill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3" fillId="26" borderId="68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2" fillId="26" borderId="68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10" fontId="50" fillId="28" borderId="58" applyNumberFormat="0" applyBorder="0" applyAlignment="0" applyProtection="0"/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72" fillId="0" borderId="65">
      <alignment horizontal="left" vertical="center"/>
    </xf>
    <xf numFmtId="0" fontId="94" fillId="1" borderId="65" applyNumberFormat="0" applyFont="0" applyAlignment="0">
      <alignment horizontal="center"/>
    </xf>
    <xf numFmtId="0" fontId="57" fillId="26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94" fillId="1" borderId="65" applyNumberFormat="0" applyFont="0" applyAlignment="0">
      <alignment horizontal="center"/>
    </xf>
    <xf numFmtId="0" fontId="80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58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1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57" fillId="26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90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62" fillId="30" borderId="67" applyNumberFormat="0" applyFont="0" applyAlignment="0" applyProtection="0">
      <alignment vertical="center"/>
    </xf>
    <xf numFmtId="0" fontId="81" fillId="13" borderId="66" applyNumberFormat="0" applyAlignment="0" applyProtection="0">
      <alignment vertical="center"/>
    </xf>
    <xf numFmtId="0" fontId="72" fillId="0" borderId="65">
      <alignment horizontal="left" vertical="center"/>
    </xf>
    <xf numFmtId="0" fontId="81" fillId="13" borderId="66" applyNumberFormat="0" applyAlignment="0" applyProtection="0">
      <alignment vertical="center"/>
    </xf>
    <xf numFmtId="0" fontId="80" fillId="13" borderId="66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1" fillId="0" borderId="0"/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1" fillId="0" borderId="0"/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1" fillId="0" borderId="0"/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92" fillId="26" borderId="75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4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3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11" fillId="0" borderId="0"/>
    <xf numFmtId="0" fontId="58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74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3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1" fillId="0" borderId="0"/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1" fillId="0" borderId="0"/>
    <xf numFmtId="0" fontId="92" fillId="26" borderId="26" applyNumberFormat="0" applyAlignment="0" applyProtection="0">
      <alignment vertical="center"/>
    </xf>
    <xf numFmtId="0" fontId="93" fillId="26" borderId="75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90" fillId="30" borderId="74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3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3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75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75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76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4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7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75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80" fillId="13" borderId="73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76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3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1" fillId="0" borderId="0"/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76" applyNumberFormat="0" applyFill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101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1" fillId="0" borderId="0"/>
    <xf numFmtId="0" fontId="100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70">
      <alignment horizontal="left" vertical="center"/>
    </xf>
    <xf numFmtId="0" fontId="101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3" fillId="26" borderId="75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4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75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74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75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74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1" fillId="0" borderId="0"/>
    <xf numFmtId="0" fontId="93" fillId="26" borderId="26" applyNumberFormat="0" applyAlignment="0" applyProtection="0">
      <alignment vertical="center"/>
    </xf>
    <xf numFmtId="0" fontId="100" fillId="0" borderId="76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3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74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3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74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11" fillId="0" borderId="0"/>
    <xf numFmtId="0" fontId="101" fillId="0" borderId="22" applyNumberFormat="0" applyFill="0" applyAlignment="0" applyProtection="0">
      <alignment vertical="center"/>
    </xf>
    <xf numFmtId="0" fontId="11" fillId="0" borderId="0"/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76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76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76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1" fillId="0" borderId="0"/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74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3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76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3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2" fillId="26" borderId="26" applyNumberFormat="0" applyAlignment="0" applyProtection="0">
      <alignment vertical="center"/>
    </xf>
    <xf numFmtId="0" fontId="58" fillId="26" borderId="73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1" fillId="30" borderId="74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75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3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75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76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11" fillId="0" borderId="0"/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1" fillId="30" borderId="74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0" fillId="0" borderId="76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74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10" fontId="50" fillId="28" borderId="77" applyNumberFormat="0" applyBorder="0" applyAlignment="0" applyProtection="0"/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10" fontId="50" fillId="28" borderId="77" applyNumberFormat="0" applyBorder="0" applyAlignment="0" applyProtection="0"/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1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70">
      <alignment horizontal="left"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10" fontId="50" fillId="28" borderId="3" applyNumberFormat="0" applyBorder="0" applyAlignment="0" applyProtection="0"/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10" fontId="50" fillId="28" borderId="3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11" fillId="0" borderId="0"/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9" fontId="11" fillId="0" borderId="0" applyFont="0" applyFill="0" applyBorder="0" applyAlignment="0" applyProtection="0"/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1" fillId="0" borderId="0"/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1" fillId="0" borderId="0"/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1" fillId="0" borderId="0"/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1" fillId="0" borderId="0"/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1" fillId="0" borderId="0"/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7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100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1" fillId="0" borderId="0"/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1" fillId="0" borderId="0"/>
    <xf numFmtId="0" fontId="72" fillId="0" borderId="70">
      <alignment horizontal="left" vertical="center"/>
    </xf>
    <xf numFmtId="0" fontId="101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1" fillId="0" borderId="0"/>
    <xf numFmtId="0" fontId="100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72" fillId="0" borderId="70">
      <alignment horizontal="left" vertical="center"/>
    </xf>
    <xf numFmtId="0" fontId="101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72" fillId="0" borderId="70">
      <alignment horizontal="left"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72" fillId="0" borderId="70">
      <alignment horizontal="left"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1" fillId="0" borderId="0"/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70">
      <alignment horizontal="left" vertical="center"/>
    </xf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1" fillId="0" borderId="0"/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11" fillId="0" borderId="0"/>
    <xf numFmtId="0" fontId="11" fillId="0" borderId="0"/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1" fillId="0" borderId="0"/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72" fillId="0" borderId="70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2" applyNumberFormat="0" applyAlignment="0" applyProtection="0">
      <alignment vertical="center"/>
    </xf>
    <xf numFmtId="0" fontId="72" fillId="0" borderId="70">
      <alignment horizontal="left"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100" fillId="0" borderId="22" applyNumberFormat="0" applyFill="0" applyAlignment="0" applyProtection="0">
      <alignment vertical="center"/>
    </xf>
    <xf numFmtId="0" fontId="11" fillId="0" borderId="0"/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1" fillId="0" borderId="0"/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3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70">
      <alignment horizontal="left" vertical="center"/>
    </xf>
    <xf numFmtId="0" fontId="94" fillId="1" borderId="70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11" fillId="0" borderId="0"/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2" applyNumberForma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20" applyNumberFormat="0" applyFont="0" applyAlignment="0" applyProtection="0">
      <alignment vertical="center"/>
    </xf>
    <xf numFmtId="0" fontId="11" fillId="0" borderId="0"/>
    <xf numFmtId="0" fontId="58" fillId="26" borderId="72" applyNumberFormat="0" applyAlignment="0" applyProtection="0">
      <alignment vertical="center"/>
    </xf>
    <xf numFmtId="0" fontId="94" fillId="1" borderId="70" applyNumberFormat="0" applyFont="0" applyAlignment="0">
      <alignment horizontal="center"/>
    </xf>
    <xf numFmtId="0" fontId="92" fillId="26" borderId="26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101" fillId="0" borderId="22" applyNumberFormat="0" applyFill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100" fillId="0" borderId="22" applyNumberFormat="0" applyFill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70">
      <alignment horizontal="left"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10" fontId="50" fillId="28" borderId="3" applyNumberFormat="0" applyBorder="0" applyAlignment="0" applyProtection="0"/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101" fillId="0" borderId="22" applyNumberFormat="0" applyFill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3" fillId="26" borderId="26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2" fillId="26" borderId="26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10" fontId="50" fillId="28" borderId="3" applyNumberFormat="0" applyBorder="0" applyAlignment="0" applyProtection="0"/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8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1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57" fillId="26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90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62" fillId="30" borderId="20" applyNumberFormat="0" applyFont="0" applyAlignment="0" applyProtection="0">
      <alignment vertical="center"/>
    </xf>
    <xf numFmtId="0" fontId="81" fillId="13" borderId="72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2" applyNumberFormat="0" applyAlignment="0" applyProtection="0">
      <alignment vertical="center"/>
    </xf>
    <xf numFmtId="0" fontId="80" fillId="13" borderId="72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10" fontId="50" fillId="28" borderId="77" applyNumberFormat="0" applyBorder="0" applyAlignment="0" applyProtection="0"/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10" fontId="50" fillId="28" borderId="77" applyNumberFormat="0" applyBorder="0" applyAlignment="0" applyProtection="0"/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10" fontId="50" fillId="28" borderId="82" applyNumberFormat="0" applyBorder="0" applyAlignment="0" applyProtection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1" fillId="0" borderId="0"/>
    <xf numFmtId="0" fontId="11" fillId="0" borderId="0"/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10" fontId="50" fillId="28" borderId="82" applyNumberFormat="0" applyBorder="0" applyAlignment="0" applyProtection="0"/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10" fontId="50" fillId="28" borderId="82" applyNumberFormat="0" applyBorder="0" applyAlignment="0" applyProtection="0"/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10" fontId="50" fillId="28" borderId="82" applyNumberFormat="0" applyBorder="0" applyAlignment="0" applyProtection="0"/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10" fontId="50" fillId="28" borderId="82" applyNumberFormat="0" applyBorder="0" applyAlignment="0" applyProtection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1" fillId="0" borderId="0"/>
    <xf numFmtId="0" fontId="11" fillId="0" borderId="0"/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10" fontId="50" fillId="28" borderId="82" applyNumberFormat="0" applyBorder="0" applyAlignment="0" applyProtection="0"/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10" fontId="50" fillId="28" borderId="82" applyNumberFormat="0" applyBorder="0" applyAlignment="0" applyProtection="0"/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10" fontId="50" fillId="28" borderId="82" applyNumberFormat="0" applyBorder="0" applyAlignment="0" applyProtection="0"/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1" fillId="0" borderId="0"/>
    <xf numFmtId="0" fontId="100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9" fontId="11" fillId="0" borderId="0" applyFont="0" applyFill="0" applyBorder="0" applyAlignment="0" applyProtection="0"/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1" fillId="0" borderId="0"/>
    <xf numFmtId="0" fontId="11" fillId="0" borderId="0"/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1" fillId="0" borderId="0"/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1" fillId="0" borderId="0"/>
    <xf numFmtId="9" fontId="11" fillId="0" borderId="0" applyFont="0" applyFill="0" applyBorder="0" applyAlignment="0" applyProtection="0"/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100" fillId="0" borderId="81" applyNumberFormat="0" applyFill="0" applyAlignment="0" applyProtection="0">
      <alignment vertical="center"/>
    </xf>
    <xf numFmtId="0" fontId="11" fillId="0" borderId="0"/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3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11" fillId="0" borderId="0"/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9" fontId="11" fillId="0" borderId="0" applyFont="0" applyFill="0" applyBorder="0" applyAlignment="0" applyProtection="0"/>
    <xf numFmtId="0" fontId="81" fillId="13" borderId="78" applyNumberForma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62" fillId="30" borderId="79" applyNumberFormat="0" applyFont="0" applyAlignment="0" applyProtection="0">
      <alignment vertical="center"/>
    </xf>
    <xf numFmtId="0" fontId="11" fillId="0" borderId="0"/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2" fillId="26" borderId="80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101" fillId="0" borderId="81" applyNumberFormat="0" applyFill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100" fillId="0" borderId="81" applyNumberFormat="0" applyFill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9" fontId="11" fillId="0" borderId="0" applyFont="0" applyFill="0" applyBorder="0" applyAlignment="0" applyProtection="0"/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101" fillId="0" borderId="81" applyNumberFormat="0" applyFill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3" fillId="26" borderId="80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2" fillId="26" borderId="80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10" fontId="50" fillId="28" borderId="82" applyNumberFormat="0" applyBorder="0" applyAlignment="0" applyProtection="0"/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72" fillId="0" borderId="11">
      <alignment horizontal="left" vertical="center"/>
    </xf>
    <xf numFmtId="0" fontId="94" fillId="1" borderId="11" applyNumberFormat="0" applyFont="0" applyAlignment="0">
      <alignment horizontal="center"/>
    </xf>
    <xf numFmtId="0" fontId="57" fillId="26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94" fillId="1" borderId="11" applyNumberFormat="0" applyFont="0" applyAlignment="0">
      <alignment horizontal="center"/>
    </xf>
    <xf numFmtId="0" fontId="80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58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1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57" fillId="26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90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62" fillId="30" borderId="79" applyNumberFormat="0" applyFont="0" applyAlignment="0" applyProtection="0">
      <alignment vertical="center"/>
    </xf>
    <xf numFmtId="0" fontId="81" fillId="13" borderId="78" applyNumberFormat="0" applyAlignment="0" applyProtection="0">
      <alignment vertical="center"/>
    </xf>
    <xf numFmtId="0" fontId="72" fillId="0" borderId="11">
      <alignment horizontal="left" vertical="center"/>
    </xf>
    <xf numFmtId="0" fontId="81" fillId="13" borderId="78" applyNumberFormat="0" applyAlignment="0" applyProtection="0">
      <alignment vertical="center"/>
    </xf>
    <xf numFmtId="0" fontId="80" fillId="13" borderId="78" applyNumberFormat="0" applyAlignment="0" applyProtection="0">
      <alignment vertical="center"/>
    </xf>
    <xf numFmtId="0" fontId="31" fillId="0" borderId="0">
      <alignment vertical="center"/>
    </xf>
    <xf numFmtId="165" fontId="56" fillId="0" borderId="0" applyFont="0" applyFill="0" applyBorder="0" applyAlignment="0" applyProtection="0"/>
    <xf numFmtId="0" fontId="56" fillId="0" borderId="0"/>
    <xf numFmtId="0" fontId="56" fillId="0" borderId="0"/>
    <xf numFmtId="0" fontId="62" fillId="0" borderId="0"/>
    <xf numFmtId="0" fontId="109" fillId="0" borderId="0">
      <alignment vertical="center"/>
    </xf>
    <xf numFmtId="0" fontId="31" fillId="0" borderId="0">
      <alignment vertical="center"/>
    </xf>
    <xf numFmtId="0" fontId="62" fillId="0" borderId="0"/>
    <xf numFmtId="0" fontId="58" fillId="26" borderId="83" applyNumberFormat="0" applyAlignment="0" applyProtection="0">
      <alignment vertical="center"/>
    </xf>
    <xf numFmtId="0" fontId="57" fillId="26" borderId="83" applyNumberFormat="0" applyAlignment="0" applyProtection="0">
      <alignment vertical="center"/>
    </xf>
    <xf numFmtId="0" fontId="57" fillId="26" borderId="83" applyNumberFormat="0" applyAlignment="0" applyProtection="0">
      <alignment vertical="center"/>
    </xf>
    <xf numFmtId="0" fontId="81" fillId="13" borderId="83" applyNumberFormat="0" applyAlignment="0" applyProtection="0">
      <alignment vertical="center"/>
    </xf>
    <xf numFmtId="0" fontId="80" fillId="13" borderId="83" applyNumberFormat="0" applyAlignment="0" applyProtection="0">
      <alignment vertical="center"/>
    </xf>
    <xf numFmtId="0" fontId="80" fillId="13" borderId="83" applyNumberFormat="0" applyAlignment="0" applyProtection="0">
      <alignment vertical="center"/>
    </xf>
    <xf numFmtId="0" fontId="80" fillId="13" borderId="83" applyNumberFormat="0" applyAlignment="0" applyProtection="0">
      <alignment vertical="center"/>
    </xf>
    <xf numFmtId="0" fontId="80" fillId="13" borderId="83" applyNumberFormat="0" applyAlignment="0" applyProtection="0">
      <alignment vertical="center"/>
    </xf>
    <xf numFmtId="0" fontId="58" fillId="26" borderId="83" applyNumberFormat="0" applyAlignment="0" applyProtection="0">
      <alignment vertical="center"/>
    </xf>
    <xf numFmtId="0" fontId="58" fillId="26" borderId="83" applyNumberFormat="0" applyAlignment="0" applyProtection="0">
      <alignment vertical="center"/>
    </xf>
    <xf numFmtId="0" fontId="81" fillId="13" borderId="83" applyNumberFormat="0" applyAlignment="0" applyProtection="0">
      <alignment vertical="center"/>
    </xf>
    <xf numFmtId="0" fontId="81" fillId="13" borderId="83" applyNumberFormat="0" applyAlignment="0" applyProtection="0">
      <alignment vertical="center"/>
    </xf>
    <xf numFmtId="164" fontId="62" fillId="0" borderId="0" applyFont="0" applyFill="0" applyBorder="0" applyAlignment="0" applyProtection="0"/>
    <xf numFmtId="0" fontId="57" fillId="26" borderId="84" applyNumberFormat="0" applyAlignment="0" applyProtection="0">
      <alignment vertical="center"/>
    </xf>
    <xf numFmtId="0" fontId="57" fillId="26" borderId="84" applyNumberFormat="0" applyAlignment="0" applyProtection="0">
      <alignment vertical="center"/>
    </xf>
    <xf numFmtId="0" fontId="58" fillId="26" borderId="84" applyNumberFormat="0" applyAlignment="0" applyProtection="0">
      <alignment vertical="center"/>
    </xf>
    <xf numFmtId="0" fontId="72" fillId="0" borderId="85">
      <alignment horizontal="left" vertical="center"/>
    </xf>
    <xf numFmtId="10" fontId="50" fillId="28" borderId="86" applyNumberFormat="0" applyBorder="0" applyAlignment="0" applyProtection="0"/>
    <xf numFmtId="0" fontId="80" fillId="13" borderId="84" applyNumberFormat="0" applyAlignment="0" applyProtection="0">
      <alignment vertical="center"/>
    </xf>
    <xf numFmtId="0" fontId="80" fillId="13" borderId="84" applyNumberFormat="0" applyAlignment="0" applyProtection="0">
      <alignment vertical="center"/>
    </xf>
    <xf numFmtId="0" fontId="81" fillId="13" borderId="84" applyNumberFormat="0" applyAlignment="0" applyProtection="0">
      <alignment vertical="center"/>
    </xf>
    <xf numFmtId="0" fontId="80" fillId="13" borderId="84" applyNumberFormat="0" applyAlignment="0" applyProtection="0">
      <alignment vertical="center"/>
    </xf>
    <xf numFmtId="0" fontId="80" fillId="13" borderId="84" applyNumberFormat="0" applyAlignment="0" applyProtection="0">
      <alignment vertical="center"/>
    </xf>
    <xf numFmtId="0" fontId="62" fillId="0" borderId="0"/>
    <xf numFmtId="0" fontId="90" fillId="30" borderId="87" applyNumberFormat="0" applyFont="0" applyAlignment="0" applyProtection="0">
      <alignment vertical="center"/>
    </xf>
    <xf numFmtId="0" fontId="91" fillId="30" borderId="87" applyNumberFormat="0" applyFont="0" applyAlignment="0" applyProtection="0">
      <alignment vertical="center"/>
    </xf>
    <xf numFmtId="0" fontId="90" fillId="30" borderId="87" applyNumberFormat="0" applyFont="0" applyAlignment="0" applyProtection="0">
      <alignment vertical="center"/>
    </xf>
    <xf numFmtId="0" fontId="91" fillId="30" borderId="87" applyNumberFormat="0" applyFont="0" applyAlignment="0" applyProtection="0">
      <alignment vertical="center"/>
    </xf>
    <xf numFmtId="0" fontId="90" fillId="30" borderId="87" applyNumberFormat="0" applyFont="0" applyAlignment="0" applyProtection="0">
      <alignment vertical="center"/>
    </xf>
    <xf numFmtId="0" fontId="62" fillId="30" borderId="87" applyNumberFormat="0" applyFont="0" applyAlignment="0" applyProtection="0">
      <alignment vertical="center"/>
    </xf>
    <xf numFmtId="0" fontId="62" fillId="30" borderId="87" applyNumberFormat="0" applyFont="0" applyAlignment="0" applyProtection="0">
      <alignment vertical="center"/>
    </xf>
    <xf numFmtId="0" fontId="92" fillId="26" borderId="88" applyNumberFormat="0" applyAlignment="0" applyProtection="0">
      <alignment vertical="center"/>
    </xf>
    <xf numFmtId="0" fontId="92" fillId="26" borderId="88" applyNumberFormat="0" applyAlignment="0" applyProtection="0">
      <alignment vertical="center"/>
    </xf>
    <xf numFmtId="0" fontId="93" fillId="26" borderId="88" applyNumberFormat="0" applyAlignment="0" applyProtection="0">
      <alignment vertical="center"/>
    </xf>
    <xf numFmtId="0" fontId="94" fillId="1" borderId="85" applyNumberFormat="0" applyFont="0" applyAlignment="0">
      <alignment horizontal="center"/>
    </xf>
    <xf numFmtId="0" fontId="100" fillId="0" borderId="89" applyNumberFormat="0" applyFill="0" applyAlignment="0" applyProtection="0">
      <alignment vertical="center"/>
    </xf>
    <xf numFmtId="0" fontId="100" fillId="0" borderId="89" applyNumberFormat="0" applyFill="0" applyAlignment="0" applyProtection="0">
      <alignment vertical="center"/>
    </xf>
    <xf numFmtId="0" fontId="101" fillId="0" borderId="89" applyNumberFormat="0" applyFill="0" applyAlignment="0" applyProtection="0">
      <alignment vertical="center"/>
    </xf>
    <xf numFmtId="0" fontId="58" fillId="26" borderId="84" applyNumberFormat="0" applyAlignment="0" applyProtection="0">
      <alignment vertical="center"/>
    </xf>
    <xf numFmtId="0" fontId="58" fillId="26" borderId="84" applyNumberFormat="0" applyAlignment="0" applyProtection="0">
      <alignment vertical="center"/>
    </xf>
    <xf numFmtId="0" fontId="62" fillId="30" borderId="87" applyNumberFormat="0" applyFont="0" applyAlignment="0" applyProtection="0">
      <alignment vertical="center"/>
    </xf>
    <xf numFmtId="0" fontId="62" fillId="30" borderId="87" applyNumberFormat="0" applyFont="0" applyAlignment="0" applyProtection="0">
      <alignment vertical="center"/>
    </xf>
    <xf numFmtId="0" fontId="62" fillId="30" borderId="87" applyNumberFormat="0" applyFont="0" applyAlignment="0" applyProtection="0">
      <alignment vertical="center"/>
    </xf>
    <xf numFmtId="0" fontId="62" fillId="30" borderId="87" applyNumberFormat="0" applyFont="0" applyAlignment="0" applyProtection="0">
      <alignment vertical="center"/>
    </xf>
    <xf numFmtId="0" fontId="101" fillId="0" borderId="89" applyNumberFormat="0" applyFill="0" applyAlignment="0" applyProtection="0">
      <alignment vertical="center"/>
    </xf>
    <xf numFmtId="0" fontId="101" fillId="0" borderId="89" applyNumberFormat="0" applyFill="0" applyAlignment="0" applyProtection="0">
      <alignment vertical="center"/>
    </xf>
    <xf numFmtId="0" fontId="81" fillId="13" borderId="84" applyNumberFormat="0" applyAlignment="0" applyProtection="0">
      <alignment vertical="center"/>
    </xf>
    <xf numFmtId="0" fontId="81" fillId="13" borderId="84" applyNumberFormat="0" applyAlignment="0" applyProtection="0">
      <alignment vertical="center"/>
    </xf>
    <xf numFmtId="0" fontId="93" fillId="26" borderId="88" applyNumberFormat="0" applyAlignment="0" applyProtection="0">
      <alignment vertical="center"/>
    </xf>
    <xf numFmtId="0" fontId="93" fillId="26" borderId="88" applyNumberFormat="0" applyAlignment="0" applyProtection="0">
      <alignment vertical="center"/>
    </xf>
    <xf numFmtId="0" fontId="62" fillId="0" borderId="0"/>
    <xf numFmtId="9" fontId="62" fillId="0" borderId="0" applyFont="0" applyFill="0" applyBorder="0" applyAlignment="0" applyProtection="0">
      <alignment vertical="center"/>
    </xf>
    <xf numFmtId="0" fontId="114" fillId="0" borderId="0"/>
    <xf numFmtId="0" fontId="115" fillId="0" borderId="0" applyNumberFormat="0" applyFill="0" applyBorder="0" applyAlignment="0" applyProtection="0">
      <alignment vertical="top"/>
      <protection locked="0"/>
    </xf>
    <xf numFmtId="0" fontId="108" fillId="0" borderId="0"/>
    <xf numFmtId="165" fontId="23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center"/>
    </xf>
    <xf numFmtId="164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23" fillId="0" borderId="0">
      <alignment vertical="center"/>
    </xf>
    <xf numFmtId="164" fontId="23" fillId="0" borderId="0" applyFont="0" applyFill="0" applyBorder="0" applyAlignment="0" applyProtection="0">
      <alignment vertical="center"/>
    </xf>
    <xf numFmtId="43" fontId="23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0" fontId="23" fillId="0" borderId="0">
      <alignment vertical="center"/>
    </xf>
    <xf numFmtId="0" fontId="62" fillId="0" borderId="0"/>
    <xf numFmtId="0" fontId="81" fillId="13" borderId="84" applyNumberFormat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62" fillId="0" borderId="0"/>
    <xf numFmtId="0" fontId="81" fillId="13" borderId="84" applyNumberFormat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5" fillId="0" borderId="0"/>
    <xf numFmtId="0" fontId="40" fillId="0" borderId="0"/>
    <xf numFmtId="0" fontId="4" fillId="0" borderId="0"/>
    <xf numFmtId="0" fontId="40" fillId="0" borderId="0"/>
    <xf numFmtId="44" fontId="23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1" fillId="0" borderId="0"/>
    <xf numFmtId="0" fontId="2" fillId="0" borderId="0"/>
  </cellStyleXfs>
  <cellXfs count="1440">
    <xf numFmtId="0" fontId="0" fillId="0" borderId="0" xfId="0">
      <alignment vertical="center"/>
    </xf>
    <xf numFmtId="0" fontId="36" fillId="5" borderId="92" xfId="4" applyFont="1" applyFill="1" applyBorder="1" applyAlignment="1">
      <alignment horizontal="center" vertical="center" wrapText="1"/>
    </xf>
    <xf numFmtId="0" fontId="32" fillId="5" borderId="92" xfId="4" applyFont="1" applyFill="1" applyBorder="1" applyAlignment="1">
      <alignment horizontal="center" vertical="center" wrapText="1"/>
    </xf>
    <xf numFmtId="167" fontId="36" fillId="5" borderId="92" xfId="4" applyNumberFormat="1" applyFont="1" applyFill="1" applyBorder="1" applyAlignment="1">
      <alignment horizontal="center" vertical="center" wrapText="1"/>
    </xf>
    <xf numFmtId="168" fontId="36" fillId="6" borderId="92" xfId="4" applyNumberFormat="1" applyFont="1" applyFill="1" applyBorder="1" applyAlignment="1">
      <alignment horizontal="center" vertical="center" wrapText="1"/>
    </xf>
    <xf numFmtId="168" fontId="36" fillId="4" borderId="92" xfId="4" applyNumberFormat="1" applyFont="1" applyFill="1" applyBorder="1" applyAlignment="1">
      <alignment horizontal="center" vertical="center" wrapText="1"/>
    </xf>
    <xf numFmtId="0" fontId="39" fillId="35" borderId="92" xfId="4" applyFont="1" applyFill="1" applyBorder="1" applyAlignment="1">
      <alignment horizontal="center" vertical="center" wrapText="1"/>
    </xf>
    <xf numFmtId="0" fontId="110" fillId="35" borderId="92" xfId="4" applyFont="1" applyFill="1" applyBorder="1" applyAlignment="1">
      <alignment horizontal="center" vertical="center" wrapText="1"/>
    </xf>
    <xf numFmtId="0" fontId="32" fillId="34" borderId="6" xfId="2" applyFont="1" applyFill="1" applyBorder="1" applyAlignment="1">
      <alignment horizontal="center" vertical="center" wrapText="1"/>
    </xf>
    <xf numFmtId="14" fontId="32" fillId="34" borderId="6" xfId="2" applyNumberFormat="1" applyFont="1" applyFill="1" applyBorder="1" applyAlignment="1">
      <alignment horizontal="center" vertical="center" wrapText="1"/>
    </xf>
    <xf numFmtId="181" fontId="32" fillId="34" borderId="6" xfId="2" applyNumberFormat="1" applyFont="1" applyFill="1" applyBorder="1" applyAlignment="1">
      <alignment horizontal="center" vertical="center" wrapText="1"/>
    </xf>
    <xf numFmtId="181" fontId="36" fillId="5" borderId="92" xfId="4" applyNumberFormat="1" applyFont="1" applyFill="1" applyBorder="1" applyAlignment="1">
      <alignment horizontal="center" vertical="center" wrapText="1"/>
    </xf>
    <xf numFmtId="181" fontId="36" fillId="6" borderId="92" xfId="4" applyNumberFormat="1" applyFont="1" applyFill="1" applyBorder="1" applyAlignment="1">
      <alignment horizontal="center" vertical="center" wrapText="1"/>
    </xf>
    <xf numFmtId="3" fontId="36" fillId="5" borderId="92" xfId="4" applyNumberFormat="1" applyFont="1" applyFill="1" applyBorder="1" applyAlignment="1">
      <alignment horizontal="center" vertical="center" wrapText="1"/>
    </xf>
    <xf numFmtId="0" fontId="32" fillId="0" borderId="6" xfId="2" applyFont="1" applyBorder="1" applyAlignment="1">
      <alignment horizontal="center" vertical="center" wrapText="1"/>
    </xf>
    <xf numFmtId="167" fontId="36" fillId="36" borderId="86" xfId="2" applyNumberFormat="1" applyFont="1" applyFill="1" applyBorder="1" applyAlignment="1">
      <alignment horizontal="center" vertical="center" wrapText="1"/>
    </xf>
    <xf numFmtId="181" fontId="36" fillId="4" borderId="92" xfId="4" applyNumberFormat="1" applyFont="1" applyFill="1" applyBorder="1" applyAlignment="1">
      <alignment horizontal="center" vertical="center" wrapText="1"/>
    </xf>
    <xf numFmtId="0" fontId="36" fillId="4" borderId="92" xfId="4" applyFont="1" applyFill="1" applyBorder="1" applyAlignment="1">
      <alignment horizontal="center" vertical="center" wrapText="1"/>
    </xf>
    <xf numFmtId="0" fontId="32" fillId="34" borderId="4" xfId="2" applyFont="1" applyFill="1" applyBorder="1" applyAlignment="1">
      <alignment horizontal="center" vertical="center" wrapText="1"/>
    </xf>
    <xf numFmtId="167" fontId="34" fillId="34" borderId="0" xfId="3" quotePrefix="1" applyNumberFormat="1" applyFont="1" applyFill="1" applyAlignment="1" applyProtection="1">
      <alignment horizontal="center" vertical="center" wrapText="1"/>
    </xf>
    <xf numFmtId="0" fontId="32" fillId="34" borderId="0" xfId="2" applyFont="1" applyFill="1" applyAlignment="1">
      <alignment horizontal="center" wrapText="1"/>
    </xf>
    <xf numFmtId="14" fontId="36" fillId="34" borderId="0" xfId="2" applyNumberFormat="1" applyFont="1" applyFill="1" applyAlignment="1">
      <alignment horizontal="center" wrapText="1"/>
    </xf>
    <xf numFmtId="0" fontId="126" fillId="36" borderId="6" xfId="1" applyFont="1" applyFill="1" applyBorder="1" applyAlignment="1">
      <alignment horizontal="center" vertical="center" wrapText="1"/>
    </xf>
    <xf numFmtId="0" fontId="126" fillId="36" borderId="86" xfId="1" applyFont="1" applyFill="1" applyBorder="1" applyAlignment="1">
      <alignment horizontal="center" vertical="center" wrapText="1"/>
    </xf>
    <xf numFmtId="181" fontId="36" fillId="36" borderId="101" xfId="2" applyNumberFormat="1" applyFont="1" applyFill="1" applyBorder="1" applyAlignment="1">
      <alignment horizontal="center" vertical="center" wrapText="1"/>
    </xf>
    <xf numFmtId="14" fontId="32" fillId="0" borderId="6" xfId="2" applyNumberFormat="1" applyFont="1" applyBorder="1" applyAlignment="1">
      <alignment horizontal="center" vertical="center" wrapText="1"/>
    </xf>
    <xf numFmtId="181" fontId="32" fillId="0" borderId="6" xfId="2" applyNumberFormat="1" applyFont="1" applyBorder="1" applyAlignment="1">
      <alignment horizontal="center" vertical="center" wrapText="1"/>
    </xf>
    <xf numFmtId="0" fontId="38" fillId="0" borderId="86" xfId="2" applyFont="1" applyBorder="1" applyAlignment="1">
      <alignment horizontal="center" vertical="center" wrapText="1"/>
    </xf>
    <xf numFmtId="6" fontId="39" fillId="36" borderId="86" xfId="2" applyNumberFormat="1" applyFont="1" applyFill="1" applyBorder="1" applyAlignment="1">
      <alignment horizontal="center" vertical="center" wrapText="1"/>
    </xf>
    <xf numFmtId="181" fontId="38" fillId="0" borderId="86" xfId="2" applyNumberFormat="1" applyFont="1" applyBorder="1" applyAlignment="1">
      <alignment horizontal="center" vertical="center" wrapText="1"/>
    </xf>
    <xf numFmtId="181" fontId="36" fillId="0" borderId="90" xfId="2" applyNumberFormat="1" applyFont="1" applyBorder="1" applyAlignment="1">
      <alignment horizontal="center" vertical="center" wrapText="1"/>
    </xf>
    <xf numFmtId="0" fontId="36" fillId="0" borderId="91" xfId="2" applyFont="1" applyBorder="1" applyAlignment="1">
      <alignment horizontal="center" vertical="center" wrapText="1"/>
    </xf>
    <xf numFmtId="0" fontId="33" fillId="0" borderId="0" xfId="3" applyAlignment="1" applyProtection="1">
      <alignment vertical="center"/>
    </xf>
    <xf numFmtId="181" fontId="38" fillId="36" borderId="6" xfId="2" applyNumberFormat="1" applyFont="1" applyFill="1" applyBorder="1" applyAlignment="1">
      <alignment horizontal="center" vertical="center" wrapText="1"/>
    </xf>
    <xf numFmtId="0" fontId="42" fillId="34" borderId="6" xfId="2" applyFont="1" applyFill="1" applyBorder="1" applyAlignment="1">
      <alignment horizontal="center" vertical="center" wrapText="1"/>
    </xf>
    <xf numFmtId="0" fontId="36" fillId="0" borderId="86" xfId="2" applyFont="1" applyBorder="1" applyAlignment="1">
      <alignment horizontal="center" vertical="center" wrapText="1"/>
    </xf>
    <xf numFmtId="167" fontId="36" fillId="36" borderId="6" xfId="2" applyNumberFormat="1" applyFont="1" applyFill="1" applyBorder="1" applyAlignment="1">
      <alignment horizontal="center" vertical="center" wrapText="1"/>
    </xf>
    <xf numFmtId="0" fontId="126" fillId="2" borderId="1" xfId="57727" applyFont="1" applyFill="1" applyBorder="1" applyAlignment="1">
      <alignment horizontal="center" vertical="center" wrapText="1"/>
    </xf>
    <xf numFmtId="185" fontId="126" fillId="2" borderId="1" xfId="57727" applyNumberFormat="1" applyFont="1" applyFill="1" applyBorder="1" applyAlignment="1">
      <alignment horizontal="center" vertical="center" wrapText="1"/>
    </xf>
    <xf numFmtId="180" fontId="127" fillId="2" borderId="1" xfId="57727" applyNumberFormat="1" applyFont="1" applyFill="1" applyBorder="1" applyAlignment="1">
      <alignment horizontal="center" vertical="center" wrapText="1"/>
    </xf>
    <xf numFmtId="180" fontId="126" fillId="2" borderId="1" xfId="57727" applyNumberFormat="1" applyFont="1" applyFill="1" applyBorder="1" applyAlignment="1">
      <alignment horizontal="center" vertical="center" wrapText="1"/>
    </xf>
    <xf numFmtId="38" fontId="126" fillId="2" borderId="1" xfId="57727" applyNumberFormat="1" applyFont="1" applyFill="1" applyBorder="1" applyAlignment="1">
      <alignment horizontal="center" vertical="center"/>
    </xf>
    <xf numFmtId="40" fontId="126" fillId="2" borderId="1" xfId="57727" applyNumberFormat="1" applyFont="1" applyFill="1" applyBorder="1" applyAlignment="1">
      <alignment horizontal="center" vertical="center"/>
    </xf>
    <xf numFmtId="0" fontId="126" fillId="3" borderId="1" xfId="57727" applyFont="1" applyFill="1" applyBorder="1" applyAlignment="1">
      <alignment horizontal="center" vertical="center" wrapText="1"/>
    </xf>
    <xf numFmtId="0" fontId="25" fillId="0" borderId="0" xfId="57727" applyFont="1">
      <alignment vertical="center"/>
    </xf>
    <xf numFmtId="0" fontId="113" fillId="36" borderId="86" xfId="57727" applyFont="1" applyFill="1" applyBorder="1" applyAlignment="1">
      <alignment horizontal="center" vertical="center"/>
    </xf>
    <xf numFmtId="185" fontId="113" fillId="36" borderId="86" xfId="57727" applyNumberFormat="1" applyFont="1" applyFill="1" applyBorder="1" applyAlignment="1">
      <alignment horizontal="center" vertical="center"/>
    </xf>
    <xf numFmtId="167" fontId="126" fillId="36" borderId="86" xfId="57727" applyNumberFormat="1" applyFont="1" applyFill="1" applyBorder="1" applyAlignment="1">
      <alignment horizontal="center" vertical="center"/>
    </xf>
    <xf numFmtId="0" fontId="113" fillId="36" borderId="86" xfId="57727" applyFont="1" applyFill="1" applyBorder="1" applyAlignment="1">
      <alignment horizontal="center" vertical="center" wrapText="1"/>
    </xf>
    <xf numFmtId="180" fontId="126" fillId="36" borderId="86" xfId="57727" applyNumberFormat="1" applyFont="1" applyFill="1" applyBorder="1" applyAlignment="1">
      <alignment horizontal="center" vertical="center"/>
    </xf>
    <xf numFmtId="38" fontId="113" fillId="36" borderId="86" xfId="57727" applyNumberFormat="1" applyFont="1" applyFill="1" applyBorder="1" applyAlignment="1">
      <alignment horizontal="center" vertical="center"/>
    </xf>
    <xf numFmtId="40" fontId="113" fillId="36" borderId="86" xfId="57727" applyNumberFormat="1" applyFont="1" applyFill="1" applyBorder="1" applyAlignment="1">
      <alignment horizontal="right" vertical="center"/>
    </xf>
    <xf numFmtId="38" fontId="113" fillId="36" borderId="86" xfId="57727" applyNumberFormat="1" applyFont="1" applyFill="1" applyBorder="1" applyAlignment="1">
      <alignment horizontal="right" vertical="center"/>
    </xf>
    <xf numFmtId="180" fontId="113" fillId="36" borderId="86" xfId="57727" applyNumberFormat="1" applyFont="1" applyFill="1" applyBorder="1" applyAlignment="1">
      <alignment horizontal="center" vertical="center"/>
    </xf>
    <xf numFmtId="14" fontId="128" fillId="36" borderId="86" xfId="57727" applyNumberFormat="1" applyFont="1" applyFill="1" applyBorder="1" applyAlignment="1">
      <alignment horizontal="left" vertical="center"/>
    </xf>
    <xf numFmtId="0" fontId="25" fillId="36" borderId="0" xfId="57727" applyFont="1" applyFill="1">
      <alignment vertical="center"/>
    </xf>
    <xf numFmtId="0" fontId="128" fillId="36" borderId="86" xfId="57727" applyFont="1" applyFill="1" applyBorder="1" applyAlignment="1">
      <alignment horizontal="left" vertical="center"/>
    </xf>
    <xf numFmtId="0" fontId="25" fillId="36" borderId="0" xfId="57727" applyFont="1" applyFill="1" applyAlignment="1">
      <alignment horizontal="center"/>
    </xf>
    <xf numFmtId="167" fontId="128" fillId="36" borderId="86" xfId="57727" applyNumberFormat="1" applyFont="1" applyFill="1" applyBorder="1" applyAlignment="1">
      <alignment horizontal="center" vertical="center"/>
    </xf>
    <xf numFmtId="0" fontId="116" fillId="36" borderId="86" xfId="57727" applyFont="1" applyFill="1" applyBorder="1" applyAlignment="1">
      <alignment horizontal="center" vertical="center" wrapText="1"/>
    </xf>
    <xf numFmtId="3" fontId="113" fillId="36" borderId="86" xfId="57727" applyNumberFormat="1" applyFont="1" applyFill="1" applyBorder="1" applyAlignment="1">
      <alignment horizontal="center" vertical="center" wrapText="1"/>
    </xf>
    <xf numFmtId="0" fontId="128" fillId="36" borderId="86" xfId="57727" applyFont="1" applyFill="1" applyBorder="1" applyAlignment="1">
      <alignment horizontal="center" vertical="center"/>
    </xf>
    <xf numFmtId="182" fontId="126" fillId="36" borderId="86" xfId="57727" applyNumberFormat="1" applyFont="1" applyFill="1" applyBorder="1" applyAlignment="1">
      <alignment horizontal="center" vertical="center"/>
    </xf>
    <xf numFmtId="0" fontId="126" fillId="36" borderId="86" xfId="57727" applyFont="1" applyFill="1" applyBorder="1" applyAlignment="1">
      <alignment horizontal="center" vertical="center" wrapText="1"/>
    </xf>
    <xf numFmtId="0" fontId="126" fillId="36" borderId="86" xfId="57727" applyFont="1" applyFill="1" applyBorder="1" applyAlignment="1">
      <alignment horizontal="center" vertical="center"/>
    </xf>
    <xf numFmtId="38" fontId="126" fillId="36" borderId="86" xfId="57727" applyNumberFormat="1" applyFont="1" applyFill="1" applyBorder="1" applyAlignment="1">
      <alignment horizontal="center" vertical="center"/>
    </xf>
    <xf numFmtId="40" fontId="126" fillId="36" borderId="86" xfId="57727" applyNumberFormat="1" applyFont="1" applyFill="1" applyBorder="1" applyAlignment="1">
      <alignment horizontal="right" vertical="center"/>
    </xf>
    <xf numFmtId="38" fontId="126" fillId="36" borderId="86" xfId="57727" applyNumberFormat="1" applyFont="1" applyFill="1" applyBorder="1" applyAlignment="1">
      <alignment horizontal="right" vertical="center"/>
    </xf>
    <xf numFmtId="182" fontId="128" fillId="36" borderId="86" xfId="57727" applyNumberFormat="1" applyFont="1" applyFill="1" applyBorder="1" applyAlignment="1">
      <alignment horizontal="left" vertical="center"/>
    </xf>
    <xf numFmtId="0" fontId="28" fillId="36" borderId="0" xfId="57727" applyFont="1" applyFill="1">
      <alignment vertical="center"/>
    </xf>
    <xf numFmtId="182" fontId="128" fillId="36" borderId="86" xfId="57727" applyNumberFormat="1" applyFont="1" applyFill="1" applyBorder="1" applyAlignment="1">
      <alignment horizontal="center" vertical="center"/>
    </xf>
    <xf numFmtId="0" fontId="25" fillId="36" borderId="0" xfId="57727" applyFont="1" applyFill="1" applyAlignment="1"/>
    <xf numFmtId="185" fontId="126" fillId="36" borderId="86" xfId="57727" applyNumberFormat="1" applyFont="1" applyFill="1" applyBorder="1" applyAlignment="1">
      <alignment horizontal="center" vertical="center"/>
    </xf>
    <xf numFmtId="166" fontId="126" fillId="36" borderId="86" xfId="57727" applyNumberFormat="1" applyFont="1" applyFill="1" applyBorder="1" applyAlignment="1">
      <alignment horizontal="center" vertical="center"/>
    </xf>
    <xf numFmtId="180" fontId="126" fillId="36" borderId="86" xfId="57727" applyNumberFormat="1" applyFont="1" applyFill="1" applyBorder="1" applyAlignment="1">
      <alignment horizontal="center" vertical="center" wrapText="1"/>
    </xf>
    <xf numFmtId="0" fontId="113" fillId="36" borderId="2" xfId="57727" applyFont="1" applyFill="1" applyBorder="1" applyAlignment="1">
      <alignment horizontal="center" vertical="center"/>
    </xf>
    <xf numFmtId="185" fontId="113" fillId="36" borderId="2" xfId="57727" applyNumberFormat="1" applyFont="1" applyFill="1" applyBorder="1" applyAlignment="1">
      <alignment horizontal="center" vertical="center"/>
    </xf>
    <xf numFmtId="166" fontId="113" fillId="36" borderId="2" xfId="57727" applyNumberFormat="1" applyFont="1" applyFill="1" applyBorder="1" applyAlignment="1">
      <alignment horizontal="center" vertical="center"/>
    </xf>
    <xf numFmtId="0" fontId="113" fillId="36" borderId="2" xfId="57727" applyFont="1" applyFill="1" applyBorder="1" applyAlignment="1">
      <alignment horizontal="center" vertical="center" wrapText="1"/>
    </xf>
    <xf numFmtId="180" fontId="113" fillId="36" borderId="100" xfId="57727" applyNumberFormat="1" applyFont="1" applyFill="1" applyBorder="1" applyAlignment="1">
      <alignment horizontal="center" vertical="center"/>
    </xf>
    <xf numFmtId="38" fontId="113" fillId="36" borderId="2" xfId="57727" applyNumberFormat="1" applyFont="1" applyFill="1" applyBorder="1" applyAlignment="1">
      <alignment horizontal="center" vertical="center"/>
    </xf>
    <xf numFmtId="40" fontId="113" fillId="36" borderId="2" xfId="57727" applyNumberFormat="1" applyFont="1" applyFill="1" applyBorder="1" applyAlignment="1">
      <alignment horizontal="right" vertical="center"/>
    </xf>
    <xf numFmtId="38" fontId="113" fillId="36" borderId="2" xfId="57727" applyNumberFormat="1" applyFont="1" applyFill="1" applyBorder="1" applyAlignment="1">
      <alignment horizontal="right" vertical="center"/>
    </xf>
    <xf numFmtId="180" fontId="113" fillId="36" borderId="6" xfId="57727" applyNumberFormat="1" applyFont="1" applyFill="1" applyBorder="1" applyAlignment="1">
      <alignment horizontal="center" vertical="center"/>
    </xf>
    <xf numFmtId="0" fontId="113" fillId="36" borderId="1" xfId="57727" applyFont="1" applyFill="1" applyBorder="1" applyAlignment="1">
      <alignment horizontal="center" vertical="center"/>
    </xf>
    <xf numFmtId="185" fontId="113" fillId="36" borderId="1" xfId="57727" applyNumberFormat="1" applyFont="1" applyFill="1" applyBorder="1" applyAlignment="1">
      <alignment horizontal="center" vertical="center"/>
    </xf>
    <xf numFmtId="166" fontId="113" fillId="36" borderId="1" xfId="57727" applyNumberFormat="1" applyFont="1" applyFill="1" applyBorder="1" applyAlignment="1">
      <alignment horizontal="center" vertical="center"/>
    </xf>
    <xf numFmtId="0" fontId="113" fillId="36" borderId="1" xfId="57727" applyFont="1" applyFill="1" applyBorder="1" applyAlignment="1">
      <alignment horizontal="center" vertical="center" wrapText="1"/>
    </xf>
    <xf numFmtId="180" fontId="113" fillId="36" borderId="99" xfId="57727" applyNumberFormat="1" applyFont="1" applyFill="1" applyBorder="1" applyAlignment="1">
      <alignment horizontal="center" vertical="center"/>
    </xf>
    <xf numFmtId="38" fontId="113" fillId="36" borderId="1" xfId="57727" applyNumberFormat="1" applyFont="1" applyFill="1" applyBorder="1" applyAlignment="1">
      <alignment horizontal="center" vertical="center"/>
    </xf>
    <xf numFmtId="40" fontId="113" fillId="36" borderId="1" xfId="57727" applyNumberFormat="1" applyFont="1" applyFill="1" applyBorder="1" applyAlignment="1">
      <alignment horizontal="right" vertical="center"/>
    </xf>
    <xf numFmtId="38" fontId="113" fillId="36" borderId="1" xfId="57727" applyNumberFormat="1" applyFont="1" applyFill="1" applyBorder="1" applyAlignment="1">
      <alignment horizontal="right" vertical="center"/>
    </xf>
    <xf numFmtId="0" fontId="128" fillId="36" borderId="86" xfId="57727" applyFont="1" applyFill="1" applyBorder="1" applyAlignment="1">
      <alignment horizontal="left" vertical="center" wrapText="1"/>
    </xf>
    <xf numFmtId="0" fontId="116" fillId="36" borderId="0" xfId="57727" applyFont="1" applyFill="1" applyAlignment="1">
      <alignment horizontal="center" vertical="center"/>
    </xf>
    <xf numFmtId="16" fontId="25" fillId="36" borderId="0" xfId="57727" applyNumberFormat="1" applyFont="1" applyFill="1">
      <alignment vertical="center"/>
    </xf>
    <xf numFmtId="0" fontId="116" fillId="36" borderId="86" xfId="57727" applyFont="1" applyFill="1" applyBorder="1" applyAlignment="1">
      <alignment horizontal="center" vertical="center"/>
    </xf>
    <xf numFmtId="20" fontId="25" fillId="36" borderId="0" xfId="57727" applyNumberFormat="1" applyFont="1" applyFill="1">
      <alignment vertical="center"/>
    </xf>
    <xf numFmtId="0" fontId="25" fillId="36" borderId="7" xfId="57727" applyFont="1" applyFill="1" applyBorder="1">
      <alignment vertical="center"/>
    </xf>
    <xf numFmtId="180" fontId="113" fillId="36" borderId="86" xfId="57727" applyNumberFormat="1" applyFont="1" applyFill="1" applyBorder="1" applyAlignment="1">
      <alignment horizontal="center" vertical="center" wrapText="1"/>
    </xf>
    <xf numFmtId="0" fontId="129" fillId="36" borderId="86" xfId="57727" applyFont="1" applyFill="1" applyBorder="1" applyAlignment="1">
      <alignment horizontal="center" vertical="center" wrapText="1"/>
    </xf>
    <xf numFmtId="0" fontId="136" fillId="36" borderId="86" xfId="57727" applyFont="1" applyFill="1" applyBorder="1" applyAlignment="1">
      <alignment horizontal="center" vertical="center"/>
    </xf>
    <xf numFmtId="185" fontId="136" fillId="36" borderId="86" xfId="57727" applyNumberFormat="1" applyFont="1" applyFill="1" applyBorder="1" applyAlignment="1">
      <alignment horizontal="center" vertical="center"/>
    </xf>
    <xf numFmtId="185" fontId="134" fillId="36" borderId="86" xfId="57727" applyNumberFormat="1" applyFont="1" applyFill="1" applyBorder="1" applyAlignment="1">
      <alignment horizontal="center" vertical="center"/>
    </xf>
    <xf numFmtId="0" fontId="134" fillId="36" borderId="86" xfId="57727" applyFont="1" applyFill="1" applyBorder="1" applyAlignment="1">
      <alignment horizontal="center" vertical="center"/>
    </xf>
    <xf numFmtId="0" fontId="25" fillId="0" borderId="0" xfId="57727" applyFont="1" applyAlignment="1"/>
    <xf numFmtId="0" fontId="136" fillId="36" borderId="86" xfId="57727" applyFont="1" applyFill="1" applyBorder="1" applyAlignment="1">
      <alignment horizontal="center" vertical="center" wrapText="1"/>
    </xf>
    <xf numFmtId="0" fontId="138" fillId="36" borderId="86" xfId="57727" applyFont="1" applyFill="1" applyBorder="1" applyAlignment="1">
      <alignment horizontal="center" vertical="center"/>
    </xf>
    <xf numFmtId="14" fontId="25" fillId="36" borderId="0" xfId="57727" applyNumberFormat="1" applyFont="1" applyFill="1">
      <alignment vertical="center"/>
    </xf>
    <xf numFmtId="187" fontId="113" fillId="36" borderId="86" xfId="57727" applyNumberFormat="1" applyFont="1" applyFill="1" applyBorder="1" applyAlignment="1">
      <alignment horizontal="right" vertical="center"/>
    </xf>
    <xf numFmtId="0" fontId="134" fillId="36" borderId="86" xfId="57727" applyFont="1" applyFill="1" applyBorder="1" applyAlignment="1">
      <alignment horizontal="center" vertical="center" wrapText="1"/>
    </xf>
    <xf numFmtId="0" fontId="136" fillId="0" borderId="86" xfId="57727" applyFont="1" applyBorder="1" applyAlignment="1">
      <alignment horizontal="center" vertical="center"/>
    </xf>
    <xf numFmtId="0" fontId="113" fillId="0" borderId="86" xfId="57727" applyFont="1" applyBorder="1" applyAlignment="1">
      <alignment horizontal="center" vertical="center" wrapText="1"/>
    </xf>
    <xf numFmtId="0" fontId="25" fillId="0" borderId="0" xfId="57727" applyFont="1" applyAlignment="1">
      <alignment horizontal="center" vertical="center"/>
    </xf>
    <xf numFmtId="180" fontId="25" fillId="0" borderId="0" xfId="57727" applyNumberFormat="1" applyFont="1" applyAlignment="1">
      <alignment horizontal="center" vertical="center"/>
    </xf>
    <xf numFmtId="38" fontId="25" fillId="0" borderId="0" xfId="57727" applyNumberFormat="1" applyFont="1" applyAlignment="1">
      <alignment horizontal="center" vertical="center"/>
    </xf>
    <xf numFmtId="40" fontId="25" fillId="0" borderId="0" xfId="57727" applyNumberFormat="1" applyFont="1" applyAlignment="1">
      <alignment horizontal="right" vertical="center"/>
    </xf>
    <xf numFmtId="38" fontId="25" fillId="0" borderId="0" xfId="57727" applyNumberFormat="1" applyFont="1" applyAlignment="1">
      <alignment horizontal="right" vertical="center"/>
    </xf>
    <xf numFmtId="0" fontId="25" fillId="0" borderId="0" xfId="57727" applyFont="1" applyAlignment="1">
      <alignment horizontal="center" vertical="center" wrapText="1"/>
    </xf>
    <xf numFmtId="0" fontId="25" fillId="0" borderId="0" xfId="57727" applyFont="1" applyAlignment="1">
      <alignment horizontal="left" vertical="center"/>
    </xf>
    <xf numFmtId="185" fontId="25" fillId="0" borderId="0" xfId="57727" applyNumberFormat="1" applyFont="1" applyAlignment="1">
      <alignment horizontal="center" vertical="center"/>
    </xf>
    <xf numFmtId="0" fontId="139" fillId="0" borderId="0" xfId="57727" applyFont="1">
      <alignment vertical="center"/>
    </xf>
    <xf numFmtId="167" fontId="30" fillId="34" borderId="0" xfId="57727" applyNumberFormat="1" applyFont="1" applyFill="1" applyAlignment="1">
      <alignment horizontal="center" vertical="center"/>
    </xf>
    <xf numFmtId="0" fontId="30" fillId="34" borderId="0" xfId="57727" applyFont="1" applyFill="1" applyAlignment="1">
      <alignment horizontal="center" vertical="center"/>
    </xf>
    <xf numFmtId="3" fontId="30" fillId="34" borderId="0" xfId="57727" applyNumberFormat="1" applyFont="1" applyFill="1" applyAlignment="1">
      <alignment horizontal="center" vertical="center"/>
    </xf>
    <xf numFmtId="167" fontId="36" fillId="34" borderId="0" xfId="57727" applyNumberFormat="1" applyFont="1" applyFill="1" applyAlignment="1">
      <alignment horizontal="center" vertical="center"/>
    </xf>
    <xf numFmtId="181" fontId="36" fillId="34" borderId="0" xfId="57727" applyNumberFormat="1" applyFont="1" applyFill="1" applyAlignment="1">
      <alignment horizontal="center" vertical="center"/>
    </xf>
    <xf numFmtId="167" fontId="30" fillId="0" borderId="0" xfId="57727" applyNumberFormat="1" applyFont="1" applyAlignment="1">
      <alignment horizontal="center" vertical="center"/>
    </xf>
    <xf numFmtId="0" fontId="30" fillId="0" borderId="0" xfId="57727" applyFont="1">
      <alignment vertical="center"/>
    </xf>
    <xf numFmtId="0" fontId="30" fillId="0" borderId="0" xfId="57727" applyFont="1" applyAlignment="1">
      <alignment horizontal="center" vertical="center"/>
    </xf>
    <xf numFmtId="0" fontId="30" fillId="0" borderId="93" xfId="57727" applyFont="1" applyBorder="1">
      <alignment vertical="center"/>
    </xf>
    <xf numFmtId="0" fontId="30" fillId="0" borderId="93" xfId="57727" applyFont="1" applyBorder="1" applyAlignment="1">
      <alignment horizontal="center" vertical="center"/>
    </xf>
    <xf numFmtId="0" fontId="36" fillId="36" borderId="86" xfId="57746" applyFont="1" applyFill="1" applyBorder="1" applyAlignment="1">
      <alignment horizontal="center" vertical="center" wrapText="1"/>
    </xf>
    <xf numFmtId="167" fontId="38" fillId="36" borderId="86" xfId="57746" applyNumberFormat="1" applyFont="1" applyFill="1" applyBorder="1" applyAlignment="1">
      <alignment horizontal="center" vertical="center" wrapText="1"/>
    </xf>
    <xf numFmtId="49" fontId="30" fillId="36" borderId="86" xfId="57727" applyNumberFormat="1" applyFont="1" applyFill="1" applyBorder="1" applyAlignment="1">
      <alignment horizontal="center" vertical="center"/>
    </xf>
    <xf numFmtId="0" fontId="121" fillId="36" borderId="86" xfId="57727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 wrapText="1"/>
    </xf>
    <xf numFmtId="49" fontId="30" fillId="36" borderId="86" xfId="57727" applyNumberFormat="1" applyFont="1" applyFill="1" applyBorder="1" applyAlignment="1">
      <alignment horizontal="center" vertical="center" wrapText="1"/>
    </xf>
    <xf numFmtId="167" fontId="30" fillId="34" borderId="86" xfId="57727" applyNumberFormat="1" applyFont="1" applyFill="1" applyBorder="1" applyAlignment="1">
      <alignment horizontal="center" vertical="center"/>
    </xf>
    <xf numFmtId="167" fontId="30" fillId="39" borderId="86" xfId="57727" applyNumberFormat="1" applyFont="1" applyFill="1" applyBorder="1" applyAlignment="1">
      <alignment horizontal="center" vertical="center"/>
    </xf>
    <xf numFmtId="167" fontId="36" fillId="0" borderId="86" xfId="57727" applyNumberFormat="1" applyFont="1" applyBorder="1" applyAlignment="1">
      <alignment horizontal="center" vertical="center"/>
    </xf>
    <xf numFmtId="0" fontId="38" fillId="36" borderId="86" xfId="57727" applyFont="1" applyFill="1" applyBorder="1" applyAlignment="1">
      <alignment horizontal="center" vertical="center"/>
    </xf>
    <xf numFmtId="0" fontId="32" fillId="36" borderId="86" xfId="57727" applyFont="1" applyFill="1" applyBorder="1" applyAlignment="1">
      <alignment horizontal="center" vertical="center" wrapText="1"/>
    </xf>
    <xf numFmtId="167" fontId="36" fillId="36" borderId="86" xfId="57746" applyNumberFormat="1" applyFont="1" applyFill="1" applyBorder="1" applyAlignment="1">
      <alignment horizontal="center" vertical="center" wrapText="1"/>
    </xf>
    <xf numFmtId="0" fontId="23" fillId="0" borderId="0" xfId="57727">
      <alignment vertical="center"/>
    </xf>
    <xf numFmtId="49" fontId="36" fillId="36" borderId="86" xfId="57727" applyNumberFormat="1" applyFont="1" applyFill="1" applyBorder="1" applyAlignment="1">
      <alignment horizontal="center" vertical="center"/>
    </xf>
    <xf numFmtId="0" fontId="38" fillId="36" borderId="86" xfId="57727" applyFont="1" applyFill="1" applyBorder="1" applyAlignment="1">
      <alignment horizontal="center" vertical="center" wrapText="1"/>
    </xf>
    <xf numFmtId="6" fontId="30" fillId="0" borderId="0" xfId="57727" applyNumberFormat="1" applyFont="1">
      <alignment vertical="center"/>
    </xf>
    <xf numFmtId="0" fontId="36" fillId="36" borderId="6" xfId="57746" applyFont="1" applyFill="1" applyBorder="1" applyAlignment="1">
      <alignment horizontal="center" vertical="center" wrapText="1"/>
    </xf>
    <xf numFmtId="0" fontId="121" fillId="36" borderId="6" xfId="57727" applyFont="1" applyFill="1" applyBorder="1" applyAlignment="1">
      <alignment horizontal="center" vertical="center" wrapText="1"/>
    </xf>
    <xf numFmtId="49" fontId="30" fillId="36" borderId="6" xfId="57727" applyNumberFormat="1" applyFont="1" applyFill="1" applyBorder="1" applyAlignment="1">
      <alignment horizontal="center" vertical="center"/>
    </xf>
    <xf numFmtId="0" fontId="36" fillId="36" borderId="6" xfId="57727" applyFont="1" applyFill="1" applyBorder="1" applyAlignment="1">
      <alignment horizontal="center" vertical="center"/>
    </xf>
    <xf numFmtId="6" fontId="30" fillId="0" borderId="0" xfId="57727" applyNumberFormat="1" applyFont="1" applyAlignment="1">
      <alignment horizontal="center" vertical="center" wrapText="1"/>
    </xf>
    <xf numFmtId="6" fontId="30" fillId="0" borderId="0" xfId="57727" applyNumberFormat="1" applyFont="1" applyAlignment="1">
      <alignment horizontal="center" vertical="center"/>
    </xf>
    <xf numFmtId="0" fontId="42" fillId="36" borderId="86" xfId="57727" applyFont="1" applyFill="1" applyBorder="1" applyAlignment="1">
      <alignment horizontal="center" vertical="center"/>
    </xf>
    <xf numFmtId="0" fontId="36" fillId="0" borderId="86" xfId="57746" applyFont="1" applyBorder="1" applyAlignment="1">
      <alignment horizontal="center" vertical="center" wrapText="1"/>
    </xf>
    <xf numFmtId="0" fontId="121" fillId="34" borderId="86" xfId="57727" applyFont="1" applyFill="1" applyBorder="1" applyAlignment="1">
      <alignment horizontal="center" vertical="center" wrapText="1"/>
    </xf>
    <xf numFmtId="49" fontId="30" fillId="0" borderId="86" xfId="57727" applyNumberFormat="1" applyFont="1" applyBorder="1" applyAlignment="1">
      <alignment horizontal="center" vertical="center"/>
    </xf>
    <xf numFmtId="0" fontId="38" fillId="34" borderId="86" xfId="57727" applyFont="1" applyFill="1" applyBorder="1" applyAlignment="1">
      <alignment horizontal="center" vertical="center"/>
    </xf>
    <xf numFmtId="167" fontId="141" fillId="36" borderId="86" xfId="57746" applyNumberFormat="1" applyFont="1" applyFill="1" applyBorder="1" applyAlignment="1">
      <alignment horizontal="center" vertical="center" wrapText="1"/>
    </xf>
    <xf numFmtId="0" fontId="36" fillId="0" borderId="86" xfId="57727" applyFont="1" applyBorder="1" applyAlignment="1">
      <alignment horizontal="center" vertical="center"/>
    </xf>
    <xf numFmtId="3" fontId="30" fillId="0" borderId="86" xfId="57727" applyNumberFormat="1" applyFont="1" applyBorder="1" applyAlignment="1">
      <alignment horizontal="center" vertical="center"/>
    </xf>
    <xf numFmtId="0" fontId="39" fillId="0" borderId="86" xfId="57727" applyFont="1" applyBorder="1" applyAlignment="1">
      <alignment horizontal="center" vertical="center"/>
    </xf>
    <xf numFmtId="49" fontId="30" fillId="0" borderId="86" xfId="57727" applyNumberFormat="1" applyFont="1" applyBorder="1" applyAlignment="1">
      <alignment horizontal="center" vertical="center" wrapText="1"/>
    </xf>
    <xf numFmtId="0" fontId="38" fillId="0" borderId="86" xfId="57727" applyFont="1" applyBorder="1" applyAlignment="1">
      <alignment horizontal="center" vertical="center"/>
    </xf>
    <xf numFmtId="181" fontId="36" fillId="0" borderId="86" xfId="57727" applyNumberFormat="1" applyFont="1" applyBorder="1" applyAlignment="1">
      <alignment horizontal="center" vertical="center"/>
    </xf>
    <xf numFmtId="167" fontId="30" fillId="44" borderId="86" xfId="57727" applyNumberFormat="1" applyFont="1" applyFill="1" applyBorder="1" applyAlignment="1">
      <alignment horizontal="center" vertical="center"/>
    </xf>
    <xf numFmtId="167" fontId="30" fillId="0" borderId="91" xfId="57727" applyNumberFormat="1" applyFont="1" applyBorder="1" applyAlignment="1">
      <alignment horizontal="center" vertical="center"/>
    </xf>
    <xf numFmtId="167" fontId="30" fillId="0" borderId="90" xfId="57727" applyNumberFormat="1" applyFont="1" applyBorder="1" applyAlignment="1">
      <alignment horizontal="center" vertical="center"/>
    </xf>
    <xf numFmtId="0" fontId="36" fillId="0" borderId="6" xfId="57746" applyFont="1" applyBorder="1" applyAlignment="1">
      <alignment horizontal="center" vertical="center" wrapText="1"/>
    </xf>
    <xf numFmtId="0" fontId="121" fillId="34" borderId="6" xfId="57727" applyFont="1" applyFill="1" applyBorder="1" applyAlignment="1">
      <alignment horizontal="center" vertical="center" wrapText="1"/>
    </xf>
    <xf numFmtId="49" fontId="30" fillId="0" borderId="6" xfId="57727" applyNumberFormat="1" applyFont="1" applyBorder="1" applyAlignment="1">
      <alignment horizontal="center" vertical="center"/>
    </xf>
    <xf numFmtId="0" fontId="38" fillId="0" borderId="6" xfId="57727" applyFont="1" applyBorder="1" applyAlignment="1">
      <alignment horizontal="center" vertical="center"/>
    </xf>
    <xf numFmtId="181" fontId="38" fillId="0" borderId="6" xfId="2" applyNumberFormat="1" applyFont="1" applyBorder="1" applyAlignment="1">
      <alignment horizontal="center" vertical="center" wrapText="1"/>
    </xf>
    <xf numFmtId="181" fontId="36" fillId="0" borderId="6" xfId="2" applyNumberFormat="1" applyFont="1" applyBorder="1" applyAlignment="1">
      <alignment horizontal="center" vertical="center" wrapText="1"/>
    </xf>
    <xf numFmtId="0" fontId="30" fillId="34" borderId="90" xfId="57727" applyFont="1" applyFill="1" applyBorder="1" applyAlignment="1">
      <alignment horizontal="center" vertical="center"/>
    </xf>
    <xf numFmtId="167" fontId="36" fillId="44" borderId="6" xfId="2" applyNumberFormat="1" applyFont="1" applyFill="1" applyBorder="1" applyAlignment="1">
      <alignment horizontal="center" vertical="center" wrapText="1"/>
    </xf>
    <xf numFmtId="181" fontId="36" fillId="0" borderId="102" xfId="2" applyNumberFormat="1" applyFont="1" applyBorder="1" applyAlignment="1">
      <alignment horizontal="center" vertical="center" wrapText="1"/>
    </xf>
    <xf numFmtId="0" fontId="121" fillId="34" borderId="90" xfId="57727" applyFont="1" applyFill="1" applyBorder="1" applyAlignment="1">
      <alignment horizontal="center" vertical="center" wrapText="1"/>
    </xf>
    <xf numFmtId="0" fontId="140" fillId="0" borderId="86" xfId="57727" applyFont="1" applyBorder="1" applyAlignment="1">
      <alignment horizontal="center" vertical="center"/>
    </xf>
    <xf numFmtId="0" fontId="30" fillId="0" borderId="0" xfId="57727" applyFont="1" applyAlignment="1">
      <alignment horizontal="center" vertical="center" wrapText="1"/>
    </xf>
    <xf numFmtId="3" fontId="30" fillId="0" borderId="0" xfId="57727" applyNumberFormat="1" applyFont="1" applyAlignment="1">
      <alignment horizontal="center" vertical="center"/>
    </xf>
    <xf numFmtId="181" fontId="30" fillId="0" borderId="0" xfId="57727" applyNumberFormat="1" applyFont="1" applyAlignment="1">
      <alignment horizontal="center" vertical="center"/>
    </xf>
    <xf numFmtId="181" fontId="36" fillId="0" borderId="0" xfId="57727" applyNumberFormat="1" applyFont="1" applyAlignment="1">
      <alignment horizontal="center" vertical="center"/>
    </xf>
    <xf numFmtId="0" fontId="36" fillId="0" borderId="0" xfId="57727" applyFont="1" applyAlignment="1">
      <alignment horizontal="center" vertical="center"/>
    </xf>
    <xf numFmtId="0" fontId="23" fillId="0" borderId="0" xfId="57727" applyAlignment="1">
      <alignment horizontal="left" vertical="center"/>
    </xf>
    <xf numFmtId="0" fontId="113" fillId="35" borderId="86" xfId="57727" applyFont="1" applyFill="1" applyBorder="1" applyAlignment="1">
      <alignment horizontal="center" vertical="center" wrapText="1"/>
    </xf>
    <xf numFmtId="186" fontId="113" fillId="35" borderId="86" xfId="57727" applyNumberFormat="1" applyFont="1" applyFill="1" applyBorder="1" applyAlignment="1">
      <alignment horizontal="center" vertical="center" wrapText="1"/>
    </xf>
    <xf numFmtId="0" fontId="113" fillId="40" borderId="86" xfId="57727" applyFont="1" applyFill="1" applyBorder="1" applyAlignment="1">
      <alignment horizontal="center" vertical="center" wrapText="1"/>
    </xf>
    <xf numFmtId="186" fontId="113" fillId="0" borderId="86" xfId="57727" applyNumberFormat="1" applyFont="1" applyBorder="1" applyAlignment="1">
      <alignment horizontal="center" vertical="center" wrapText="1"/>
    </xf>
    <xf numFmtId="0" fontId="137" fillId="0" borderId="0" xfId="57727" applyFont="1">
      <alignment vertical="center"/>
    </xf>
    <xf numFmtId="0" fontId="23" fillId="0" borderId="0" xfId="57727" applyAlignment="1"/>
    <xf numFmtId="0" fontId="113" fillId="0" borderId="0" xfId="57727" applyFont="1" applyAlignment="1">
      <alignment horizontal="center" vertical="center"/>
    </xf>
    <xf numFmtId="186" fontId="23" fillId="0" borderId="0" xfId="57727" applyNumberFormat="1">
      <alignment vertical="center"/>
    </xf>
    <xf numFmtId="181" fontId="30" fillId="34" borderId="0" xfId="57727" applyNumberFormat="1" applyFont="1" applyFill="1" applyAlignment="1">
      <alignment horizontal="center" vertical="center"/>
    </xf>
    <xf numFmtId="0" fontId="30" fillId="34" borderId="93" xfId="57727" applyFont="1" applyFill="1" applyBorder="1" applyAlignment="1">
      <alignment horizontal="center" vertical="center"/>
    </xf>
    <xf numFmtId="44" fontId="39" fillId="35" borderId="92" xfId="57747" applyFont="1" applyFill="1" applyBorder="1" applyAlignment="1">
      <alignment horizontal="center" vertical="center" wrapText="1"/>
    </xf>
    <xf numFmtId="44" fontId="30" fillId="34" borderId="6" xfId="57747" applyFont="1" applyFill="1" applyBorder="1" applyAlignment="1">
      <alignment horizontal="center" vertical="center"/>
    </xf>
    <xf numFmtId="44" fontId="30" fillId="0" borderId="6" xfId="57747" applyFont="1" applyFill="1" applyBorder="1" applyAlignment="1">
      <alignment horizontal="center" vertical="center"/>
    </xf>
    <xf numFmtId="14" fontId="30" fillId="4" borderId="6" xfId="57747" applyNumberFormat="1" applyFont="1" applyFill="1" applyBorder="1" applyAlignment="1">
      <alignment horizontal="center" vertical="center"/>
    </xf>
    <xf numFmtId="44" fontId="30" fillId="34" borderId="0" xfId="57747" applyFont="1" applyFill="1"/>
    <xf numFmtId="6" fontId="36" fillId="0" borderId="0" xfId="57727" applyNumberFormat="1" applyFont="1" applyAlignment="1">
      <alignment horizontal="center" vertical="center"/>
    </xf>
    <xf numFmtId="0" fontId="36" fillId="34" borderId="91" xfId="57727" applyFont="1" applyFill="1" applyBorder="1" applyAlignment="1">
      <alignment horizontal="center" vertical="center" wrapText="1"/>
    </xf>
    <xf numFmtId="16" fontId="30" fillId="0" borderId="0" xfId="57727" applyNumberFormat="1" applyFont="1" applyAlignment="1">
      <alignment horizontal="center" vertical="center"/>
    </xf>
    <xf numFmtId="0" fontId="0" fillId="0" borderId="0" xfId="57727" applyFont="1">
      <alignment vertical="center"/>
    </xf>
    <xf numFmtId="0" fontId="0" fillId="0" borderId="0" xfId="57727" applyFont="1" applyAlignment="1">
      <alignment horizontal="left" vertical="center"/>
    </xf>
    <xf numFmtId="0" fontId="30" fillId="0" borderId="91" xfId="57727" applyFont="1" applyBorder="1" applyAlignment="1">
      <alignment horizontal="center" vertical="center"/>
    </xf>
    <xf numFmtId="0" fontId="140" fillId="0" borderId="91" xfId="57727" applyFont="1" applyBorder="1" applyAlignment="1">
      <alignment horizontal="center" vertical="center"/>
    </xf>
    <xf numFmtId="0" fontId="128" fillId="36" borderId="6" xfId="57727" applyFont="1" applyFill="1" applyBorder="1" applyAlignment="1">
      <alignment horizontal="left" vertical="center"/>
    </xf>
    <xf numFmtId="167" fontId="36" fillId="0" borderId="6" xfId="2" applyNumberFormat="1" applyFont="1" applyBorder="1" applyAlignment="1">
      <alignment horizontal="center" vertical="center" wrapText="1"/>
    </xf>
    <xf numFmtId="181" fontId="38" fillId="34" borderId="6" xfId="2" applyNumberFormat="1" applyFont="1" applyFill="1" applyBorder="1" applyAlignment="1">
      <alignment horizontal="center" vertical="center" wrapText="1"/>
    </xf>
    <xf numFmtId="3" fontId="32" fillId="34" borderId="6" xfId="57727" applyNumberFormat="1" applyFont="1" applyFill="1" applyBorder="1" applyAlignment="1">
      <alignment horizontal="center" vertical="center" wrapText="1"/>
    </xf>
    <xf numFmtId="0" fontId="39" fillId="34" borderId="6" xfId="2" applyFont="1" applyFill="1" applyBorder="1" applyAlignment="1">
      <alignment horizontal="center" vertical="center" wrapText="1"/>
    </xf>
    <xf numFmtId="167" fontId="36" fillId="34" borderId="6" xfId="2" applyNumberFormat="1" applyFont="1" applyFill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0" fontId="30" fillId="34" borderId="6" xfId="57727" applyFont="1" applyFill="1" applyBorder="1" applyAlignment="1">
      <alignment horizontal="center" vertical="center"/>
    </xf>
    <xf numFmtId="3" fontId="30" fillId="34" borderId="6" xfId="57727" applyNumberFormat="1" applyFont="1" applyFill="1" applyBorder="1" applyAlignment="1">
      <alignment horizontal="center" vertical="center"/>
    </xf>
    <xf numFmtId="167" fontId="36" fillId="0" borderId="91" xfId="2" applyNumberFormat="1" applyFont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3" fontId="32" fillId="34" borderId="86" xfId="57727" applyNumberFormat="1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81" fontId="35" fillId="34" borderId="4" xfId="3" quotePrefix="1" applyNumberFormat="1" applyFont="1" applyFill="1" applyBorder="1" applyAlignment="1" applyProtection="1">
      <alignment horizontal="center" vertical="center" wrapText="1"/>
    </xf>
    <xf numFmtId="0" fontId="36" fillId="36" borderId="86" xfId="57727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0" fillId="34" borderId="5" xfId="57727" applyFont="1" applyFill="1" applyBorder="1" applyAlignment="1">
      <alignment horizontal="center" vertical="center"/>
    </xf>
    <xf numFmtId="0" fontId="39" fillId="36" borderId="86" xfId="2" applyFont="1" applyFill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horizontal="center" vertical="center" wrapText="1"/>
    </xf>
    <xf numFmtId="181" fontId="36" fillId="36" borderId="6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167" fontId="30" fillId="0" borderId="86" xfId="57727" applyNumberFormat="1" applyFont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 wrapText="1"/>
    </xf>
    <xf numFmtId="167" fontId="36" fillId="39" borderId="86" xfId="2" applyNumberFormat="1" applyFont="1" applyFill="1" applyBorder="1" applyAlignment="1">
      <alignment horizontal="center" vertical="center" wrapText="1"/>
    </xf>
    <xf numFmtId="167" fontId="30" fillId="38" borderId="86" xfId="57727" applyNumberFormat="1" applyFont="1" applyFill="1" applyBorder="1" applyAlignment="1">
      <alignment horizontal="center" vertical="center"/>
    </xf>
    <xf numFmtId="3" fontId="30" fillId="36" borderId="86" xfId="57727" applyNumberFormat="1" applyFont="1" applyFill="1" applyBorder="1" applyAlignment="1">
      <alignment horizontal="center" vertical="center"/>
    </xf>
    <xf numFmtId="3" fontId="32" fillId="36" borderId="86" xfId="57727" applyNumberFormat="1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3" fontId="36" fillId="36" borderId="86" xfId="57727" applyNumberFormat="1" applyFont="1" applyFill="1" applyBorder="1" applyAlignment="1">
      <alignment horizontal="center" vertical="center"/>
    </xf>
    <xf numFmtId="3" fontId="36" fillId="36" borderId="86" xfId="57727" applyNumberFormat="1" applyFont="1" applyFill="1" applyBorder="1" applyAlignment="1">
      <alignment horizontal="center" vertical="center" wrapText="1"/>
    </xf>
    <xf numFmtId="167" fontId="30" fillId="33" borderId="86" xfId="57727" applyNumberFormat="1" applyFont="1" applyFill="1" applyBorder="1" applyAlignment="1">
      <alignment horizontal="center" vertical="center"/>
    </xf>
    <xf numFmtId="0" fontId="42" fillId="36" borderId="86" xfId="2" applyFont="1" applyFill="1" applyBorder="1" applyAlignment="1">
      <alignment horizontal="center" vertical="center" wrapText="1"/>
    </xf>
    <xf numFmtId="181" fontId="38" fillId="36" borderId="86" xfId="2" applyNumberFormat="1" applyFont="1" applyFill="1" applyBorder="1" applyAlignment="1">
      <alignment horizontal="center" vertical="center" wrapText="1"/>
    </xf>
    <xf numFmtId="167" fontId="36" fillId="41" borderId="86" xfId="2" applyNumberFormat="1" applyFont="1" applyFill="1" applyBorder="1" applyAlignment="1">
      <alignment horizontal="center" vertical="center" wrapText="1"/>
    </xf>
    <xf numFmtId="167" fontId="36" fillId="45" borderId="86" xfId="2" applyNumberFormat="1" applyFont="1" applyFill="1" applyBorder="1" applyAlignment="1">
      <alignment horizontal="center" vertical="center" wrapText="1"/>
    </xf>
    <xf numFmtId="3" fontId="32" fillId="36" borderId="91" xfId="57727" applyNumberFormat="1" applyFont="1" applyFill="1" applyBorder="1" applyAlignment="1">
      <alignment horizontal="center" vertical="center" wrapText="1"/>
    </xf>
    <xf numFmtId="167" fontId="36" fillId="4" borderId="86" xfId="2" applyNumberFormat="1" applyFont="1" applyFill="1" applyBorder="1" applyAlignment="1">
      <alignment horizontal="center" vertical="center" wrapText="1"/>
    </xf>
    <xf numFmtId="181" fontId="36" fillId="34" borderId="6" xfId="2" applyNumberFormat="1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42" fillId="34" borderId="86" xfId="2" applyFont="1" applyFill="1" applyBorder="1" applyAlignment="1">
      <alignment horizontal="center" vertical="center" wrapText="1"/>
    </xf>
    <xf numFmtId="0" fontId="39" fillId="36" borderId="86" xfId="57727" applyFont="1" applyFill="1" applyBorder="1" applyAlignment="1">
      <alignment horizontal="center" vertical="center"/>
    </xf>
    <xf numFmtId="0" fontId="36" fillId="36" borderId="86" xfId="2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/>
    </xf>
    <xf numFmtId="181" fontId="36" fillId="36" borderId="86" xfId="57727" applyNumberFormat="1" applyFont="1" applyFill="1" applyBorder="1" applyAlignment="1">
      <alignment horizontal="center" vertical="center"/>
    </xf>
    <xf numFmtId="167" fontId="36" fillId="44" borderId="86" xfId="2" applyNumberFormat="1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167" fontId="36" fillId="34" borderId="90" xfId="2" applyNumberFormat="1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 wrapText="1"/>
    </xf>
    <xf numFmtId="181" fontId="36" fillId="34" borderId="105" xfId="2" applyNumberFormat="1" applyFont="1" applyFill="1" applyBorder="1" applyAlignment="1">
      <alignment horizontal="center" vertical="center" wrapText="1"/>
    </xf>
    <xf numFmtId="181" fontId="36" fillId="36" borderId="105" xfId="2" applyNumberFormat="1" applyFont="1" applyFill="1" applyBorder="1" applyAlignment="1">
      <alignment horizontal="center" vertical="center" wrapText="1"/>
    </xf>
    <xf numFmtId="0" fontId="143" fillId="0" borderId="86" xfId="57727" applyFont="1" applyBorder="1" applyAlignment="1">
      <alignment horizontal="center" vertical="center" wrapText="1"/>
    </xf>
    <xf numFmtId="167" fontId="36" fillId="0" borderId="105" xfId="2" applyNumberFormat="1" applyFont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vertical="center" wrapText="1"/>
    </xf>
    <xf numFmtId="0" fontId="36" fillId="34" borderId="86" xfId="57727" applyFont="1" applyFill="1" applyBorder="1" applyAlignment="1">
      <alignment horizontal="center" vertical="center"/>
    </xf>
    <xf numFmtId="0" fontId="36" fillId="0" borderId="86" xfId="57727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67" fontId="36" fillId="36" borderId="105" xfId="57727" applyNumberFormat="1" applyFont="1" applyFill="1" applyBorder="1" applyAlignment="1">
      <alignment horizontal="center" vertical="center"/>
    </xf>
    <xf numFmtId="0" fontId="36" fillId="36" borderId="86" xfId="57753" applyFont="1" applyFill="1" applyBorder="1" applyAlignment="1">
      <alignment horizontal="center" vertical="center" wrapText="1"/>
    </xf>
    <xf numFmtId="0" fontId="121" fillId="36" borderId="86" xfId="57753" applyFont="1" applyFill="1" applyBorder="1" applyAlignment="1">
      <alignment horizontal="center" vertical="center" wrapText="1"/>
    </xf>
    <xf numFmtId="0" fontId="38" fillId="36" borderId="86" xfId="57753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0" fontId="32" fillId="36" borderId="86" xfId="57753" applyFont="1" applyFill="1" applyBorder="1" applyAlignment="1">
      <alignment horizontal="center" vertical="center" wrapText="1"/>
    </xf>
    <xf numFmtId="3" fontId="32" fillId="36" borderId="86" xfId="57753" applyNumberFormat="1" applyFont="1" applyFill="1" applyBorder="1" applyAlignment="1">
      <alignment horizontal="center" vertical="center" wrapText="1"/>
    </xf>
    <xf numFmtId="180" fontId="36" fillId="36" borderId="86" xfId="57753" applyNumberFormat="1" applyFont="1" applyFill="1" applyBorder="1" applyAlignment="1">
      <alignment horizontal="center" vertical="center" wrapText="1"/>
    </xf>
    <xf numFmtId="3" fontId="36" fillId="36" borderId="86" xfId="57753" applyNumberFormat="1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46" fontId="36" fillId="36" borderId="86" xfId="57753" applyNumberFormat="1" applyFont="1" applyFill="1" applyBorder="1" applyAlignment="1">
      <alignment horizontal="center" vertical="center" wrapText="1"/>
    </xf>
    <xf numFmtId="49" fontId="38" fillId="36" borderId="86" xfId="57753" applyNumberFormat="1" applyFont="1" applyFill="1" applyBorder="1" applyAlignment="1">
      <alignment horizontal="center" vertical="center" wrapText="1"/>
    </xf>
    <xf numFmtId="49" fontId="32" fillId="36" borderId="86" xfId="57753" applyNumberFormat="1" applyFont="1" applyFill="1" applyBorder="1" applyAlignment="1">
      <alignment horizontal="center" vertical="center" wrapText="1"/>
    </xf>
    <xf numFmtId="46" fontId="38" fillId="36" borderId="86" xfId="57753" applyNumberFormat="1" applyFont="1" applyFill="1" applyBorder="1" applyAlignment="1">
      <alignment horizontal="center" vertical="center" wrapText="1"/>
    </xf>
    <xf numFmtId="167" fontId="36" fillId="36" borderId="105" xfId="57753" applyNumberFormat="1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 wrapText="1"/>
    </xf>
    <xf numFmtId="167" fontId="38" fillId="36" borderId="90" xfId="57753" applyNumberFormat="1" applyFont="1" applyFill="1" applyBorder="1" applyAlignment="1">
      <alignment horizontal="center" vertical="center" wrapText="1"/>
    </xf>
    <xf numFmtId="167" fontId="38" fillId="36" borderId="86" xfId="57753" applyNumberFormat="1" applyFont="1" applyFill="1" applyBorder="1" applyAlignment="1">
      <alignment horizontal="center" vertical="center" wrapText="1"/>
    </xf>
    <xf numFmtId="46" fontId="36" fillId="36" borderId="6" xfId="57753" applyNumberFormat="1" applyFont="1" applyFill="1" applyBorder="1" applyAlignment="1">
      <alignment horizontal="center" vertical="center" wrapText="1"/>
    </xf>
    <xf numFmtId="167" fontId="38" fillId="36" borderId="6" xfId="57753" applyNumberFormat="1" applyFont="1" applyFill="1" applyBorder="1" applyAlignment="1">
      <alignment horizontal="center" vertical="center" wrapText="1"/>
    </xf>
    <xf numFmtId="181" fontId="36" fillId="36" borderId="6" xfId="57753" applyNumberFormat="1" applyFont="1" applyFill="1" applyBorder="1" applyAlignment="1">
      <alignment horizontal="center" vertical="center" wrapText="1"/>
    </xf>
    <xf numFmtId="167" fontId="141" fillId="36" borderId="86" xfId="57753" applyNumberFormat="1" applyFont="1" applyFill="1" applyBorder="1" applyAlignment="1">
      <alignment horizontal="center" vertical="center" wrapText="1"/>
    </xf>
    <xf numFmtId="0" fontId="39" fillId="36" borderId="105" xfId="2" applyFont="1" applyFill="1" applyBorder="1" applyAlignment="1">
      <alignment horizontal="center" vertical="center" wrapText="1"/>
    </xf>
    <xf numFmtId="167" fontId="36" fillId="0" borderId="6" xfId="57753" applyNumberFormat="1" applyFont="1" applyBorder="1" applyAlignment="1">
      <alignment horizontal="center" vertical="center" wrapText="1"/>
    </xf>
    <xf numFmtId="46" fontId="32" fillId="0" borderId="86" xfId="57753" applyNumberFormat="1" applyFont="1" applyBorder="1" applyAlignment="1">
      <alignment horizontal="center" vertical="center" wrapText="1"/>
    </xf>
    <xf numFmtId="167" fontId="36" fillId="0" borderId="86" xfId="57753" applyNumberFormat="1" applyFont="1" applyBorder="1" applyAlignment="1">
      <alignment horizontal="center" vertical="center" wrapText="1"/>
    </xf>
    <xf numFmtId="181" fontId="36" fillId="34" borderId="86" xfId="57753" applyNumberFormat="1" applyFont="1" applyFill="1" applyBorder="1" applyAlignment="1">
      <alignment horizontal="center" vertical="center" wrapText="1"/>
    </xf>
    <xf numFmtId="0" fontId="30" fillId="34" borderId="86" xfId="57753" applyFont="1" applyFill="1" applyBorder="1" applyAlignment="1">
      <alignment horizontal="center" vertical="center"/>
    </xf>
    <xf numFmtId="167" fontId="36" fillId="0" borderId="105" xfId="57753" applyNumberFormat="1" applyFont="1" applyBorder="1" applyAlignment="1">
      <alignment horizontal="center" vertical="center" wrapText="1"/>
    </xf>
    <xf numFmtId="167" fontId="141" fillId="0" borderId="86" xfId="57753" applyNumberFormat="1" applyFont="1" applyBorder="1" applyAlignment="1">
      <alignment horizontal="center" vertical="center" wrapText="1"/>
    </xf>
    <xf numFmtId="181" fontId="38" fillId="34" borderId="86" xfId="57753" applyNumberFormat="1" applyFont="1" applyFill="1" applyBorder="1" applyAlignment="1">
      <alignment horizontal="center" vertical="center" wrapText="1"/>
    </xf>
    <xf numFmtId="167" fontId="141" fillId="36" borderId="105" xfId="57753" applyNumberFormat="1" applyFont="1" applyFill="1" applyBorder="1" applyAlignment="1">
      <alignment horizontal="center" vertical="center" wrapText="1"/>
    </xf>
    <xf numFmtId="181" fontId="36" fillId="0" borderId="0" xfId="2" applyNumberFormat="1" applyFont="1" applyAlignment="1">
      <alignment horizontal="center" vertical="center" wrapText="1"/>
    </xf>
    <xf numFmtId="0" fontId="144" fillId="0" borderId="0" xfId="57727" applyFont="1">
      <alignment vertical="center"/>
    </xf>
    <xf numFmtId="167" fontId="140" fillId="36" borderId="86" xfId="57753" applyNumberFormat="1" applyFont="1" applyFill="1" applyBorder="1" applyAlignment="1">
      <alignment horizontal="center" vertical="center" wrapText="1"/>
    </xf>
    <xf numFmtId="0" fontId="30" fillId="34" borderId="105" xfId="57727" applyFont="1" applyFill="1" applyBorder="1" applyAlignment="1">
      <alignment horizontal="center" vertical="center"/>
    </xf>
    <xf numFmtId="46" fontId="32" fillId="0" borderId="105" xfId="57753" applyNumberFormat="1" applyFont="1" applyBorder="1" applyAlignment="1">
      <alignment horizontal="center" vertical="center" wrapText="1"/>
    </xf>
    <xf numFmtId="0" fontId="30" fillId="0" borderId="105" xfId="57727" applyFont="1" applyBorder="1" applyAlignment="1">
      <alignment horizontal="center" vertical="center"/>
    </xf>
    <xf numFmtId="181" fontId="38" fillId="0" borderId="105" xfId="2" applyNumberFormat="1" applyFont="1" applyBorder="1" applyAlignment="1">
      <alignment horizontal="center" vertical="center" wrapText="1"/>
    </xf>
    <xf numFmtId="181" fontId="36" fillId="0" borderId="105" xfId="2" applyNumberFormat="1" applyFont="1" applyBorder="1" applyAlignment="1">
      <alignment horizontal="center" vertical="center" wrapText="1"/>
    </xf>
    <xf numFmtId="167" fontId="140" fillId="0" borderId="86" xfId="57753" applyNumberFormat="1" applyFont="1" applyBorder="1" applyAlignment="1">
      <alignment horizontal="center" vertical="center" wrapText="1"/>
    </xf>
    <xf numFmtId="46" fontId="38" fillId="4" borderId="86" xfId="57753" applyNumberFormat="1" applyFont="1" applyFill="1" applyBorder="1" applyAlignment="1">
      <alignment horizontal="center" vertical="center" wrapText="1"/>
    </xf>
    <xf numFmtId="167" fontId="30" fillId="0" borderId="85" xfId="57727" applyNumberFormat="1" applyFont="1" applyBorder="1" applyAlignment="1">
      <alignment horizontal="center" vertical="center"/>
    </xf>
    <xf numFmtId="167" fontId="141" fillId="0" borderId="105" xfId="57753" applyNumberFormat="1" applyFont="1" applyBorder="1" applyAlignment="1">
      <alignment horizontal="center" vertical="center" wrapText="1"/>
    </xf>
    <xf numFmtId="0" fontId="30" fillId="34" borderId="91" xfId="57753" applyFont="1" applyFill="1" applyBorder="1" applyAlignment="1">
      <alignment horizontal="center" vertical="center"/>
    </xf>
    <xf numFmtId="0" fontId="121" fillId="34" borderId="105" xfId="57727" applyFont="1" applyFill="1" applyBorder="1" applyAlignment="1">
      <alignment horizontal="center" vertical="center" wrapText="1"/>
    </xf>
    <xf numFmtId="49" fontId="30" fillId="0" borderId="105" xfId="57727" applyNumberFormat="1" applyFont="1" applyBorder="1" applyAlignment="1">
      <alignment horizontal="center" vertical="center"/>
    </xf>
    <xf numFmtId="0" fontId="30" fillId="34" borderId="6" xfId="57753" applyFont="1" applyFill="1" applyBorder="1" applyAlignment="1">
      <alignment horizontal="center" vertical="center"/>
    </xf>
    <xf numFmtId="46" fontId="38" fillId="0" borderId="6" xfId="57753" applyNumberFormat="1" applyFont="1" applyBorder="1" applyAlignment="1">
      <alignment horizontal="center" vertical="center" wrapText="1"/>
    </xf>
    <xf numFmtId="167" fontId="140" fillId="0" borderId="6" xfId="57753" applyNumberFormat="1" applyFont="1" applyBorder="1" applyAlignment="1">
      <alignment horizontal="center" vertical="center" wrapText="1"/>
    </xf>
    <xf numFmtId="0" fontId="36" fillId="0" borderId="105" xfId="57746" applyFont="1" applyBorder="1" applyAlignment="1">
      <alignment horizontal="center" vertical="center" wrapText="1"/>
    </xf>
    <xf numFmtId="167" fontId="140" fillId="0" borderId="105" xfId="57753" applyNumberFormat="1" applyFont="1" applyBorder="1" applyAlignment="1">
      <alignment horizontal="center" vertical="center" wrapText="1"/>
    </xf>
    <xf numFmtId="0" fontId="121" fillId="0" borderId="86" xfId="57727" applyFont="1" applyBorder="1" applyAlignment="1">
      <alignment horizontal="center" vertical="center" wrapText="1"/>
    </xf>
    <xf numFmtId="0" fontId="36" fillId="34" borderId="105" xfId="57727" applyFont="1" applyFill="1" applyBorder="1" applyAlignment="1">
      <alignment horizontal="center" vertical="center" wrapText="1"/>
    </xf>
    <xf numFmtId="3" fontId="30" fillId="34" borderId="105" xfId="57727" applyNumberFormat="1" applyFont="1" applyFill="1" applyBorder="1" applyAlignment="1">
      <alignment horizontal="center" vertical="center"/>
    </xf>
    <xf numFmtId="167" fontId="36" fillId="0" borderId="104" xfId="2" applyNumberFormat="1" applyFont="1" applyBorder="1" applyAlignment="1">
      <alignment horizontal="center" vertical="center" wrapText="1"/>
    </xf>
    <xf numFmtId="167" fontId="30" fillId="0" borderId="105" xfId="57727" applyNumberFormat="1" applyFont="1" applyBorder="1" applyAlignment="1">
      <alignment horizontal="center" vertical="center"/>
    </xf>
    <xf numFmtId="181" fontId="30" fillId="34" borderId="86" xfId="57753" applyNumberFormat="1" applyFont="1" applyFill="1" applyBorder="1" applyAlignment="1">
      <alignment horizontal="center" vertical="center" wrapText="1"/>
    </xf>
    <xf numFmtId="0" fontId="30" fillId="34" borderId="105" xfId="57753" applyFont="1" applyFill="1" applyBorder="1" applyAlignment="1">
      <alignment horizontal="center" vertical="center"/>
    </xf>
    <xf numFmtId="46" fontId="32" fillId="0" borderId="91" xfId="57753" applyNumberFormat="1" applyFont="1" applyBorder="1" applyAlignment="1">
      <alignment horizontal="center" vertical="center" wrapText="1"/>
    </xf>
    <xf numFmtId="181" fontId="38" fillId="34" borderId="90" xfId="57753" applyNumberFormat="1" applyFont="1" applyFill="1" applyBorder="1" applyAlignment="1">
      <alignment horizontal="center" vertical="center" wrapText="1"/>
    </xf>
    <xf numFmtId="181" fontId="36" fillId="34" borderId="90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/>
    </xf>
    <xf numFmtId="181" fontId="32" fillId="36" borderId="86" xfId="57753" applyNumberFormat="1" applyFont="1" applyFill="1" applyBorder="1" applyAlignment="1">
      <alignment horizontal="center" vertical="center" wrapText="1"/>
    </xf>
    <xf numFmtId="0" fontId="36" fillId="0" borderId="86" xfId="57753" applyFont="1" applyBorder="1" applyAlignment="1">
      <alignment horizontal="center" vertical="center" wrapText="1"/>
    </xf>
    <xf numFmtId="0" fontId="30" fillId="0" borderId="86" xfId="57753" applyFont="1" applyBorder="1" applyAlignment="1">
      <alignment horizontal="center" vertical="center"/>
    </xf>
    <xf numFmtId="0" fontId="32" fillId="0" borderId="86" xfId="57753" applyFont="1" applyBorder="1" applyAlignment="1">
      <alignment horizontal="center" vertical="center" wrapText="1"/>
    </xf>
    <xf numFmtId="3" fontId="32" fillId="0" borderId="86" xfId="57753" applyNumberFormat="1" applyFont="1" applyBorder="1" applyAlignment="1">
      <alignment horizontal="center" vertical="center" wrapText="1"/>
    </xf>
    <xf numFmtId="181" fontId="36" fillId="0" borderId="86" xfId="57753" applyNumberFormat="1" applyFont="1" applyBorder="1" applyAlignment="1">
      <alignment horizontal="center" vertical="center"/>
    </xf>
    <xf numFmtId="181" fontId="32" fillId="0" borderId="86" xfId="57753" applyNumberFormat="1" applyFont="1" applyBorder="1" applyAlignment="1">
      <alignment horizontal="center" vertical="center" wrapText="1"/>
    </xf>
    <xf numFmtId="0" fontId="39" fillId="0" borderId="86" xfId="2" applyFont="1" applyBorder="1" applyAlignment="1">
      <alignment horizontal="center" vertical="center" wrapText="1"/>
    </xf>
    <xf numFmtId="0" fontId="3" fillId="34" borderId="0" xfId="57754" applyFill="1" applyAlignment="1">
      <alignment horizontal="left"/>
    </xf>
    <xf numFmtId="0" fontId="30" fillId="34" borderId="6" xfId="57754" applyFont="1" applyFill="1" applyBorder="1" applyAlignment="1">
      <alignment horizontal="center" vertical="center"/>
    </xf>
    <xf numFmtId="44" fontId="30" fillId="34" borderId="6" xfId="57755" applyFont="1" applyFill="1" applyBorder="1" applyAlignment="1">
      <alignment horizontal="center" vertical="center"/>
    </xf>
    <xf numFmtId="0" fontId="30" fillId="34" borderId="6" xfId="57756" applyFont="1" applyFill="1" applyBorder="1" applyAlignment="1">
      <alignment horizontal="center" vertical="center"/>
    </xf>
    <xf numFmtId="0" fontId="30" fillId="34" borderId="86" xfId="57756" applyFont="1" applyFill="1" applyBorder="1" applyAlignment="1">
      <alignment horizontal="center" vertical="center"/>
    </xf>
    <xf numFmtId="0" fontId="3" fillId="34" borderId="0" xfId="57754" applyFill="1"/>
    <xf numFmtId="0" fontId="30" fillId="0" borderId="86" xfId="57756" applyFont="1" applyBorder="1" applyAlignment="1">
      <alignment horizontal="center" vertical="center"/>
    </xf>
    <xf numFmtId="0" fontId="30" fillId="0" borderId="6" xfId="57754" applyFont="1" applyBorder="1" applyAlignment="1">
      <alignment horizontal="center" vertical="center"/>
    </xf>
    <xf numFmtId="44" fontId="30" fillId="0" borderId="6" xfId="57755" applyFont="1" applyFill="1" applyBorder="1" applyAlignment="1">
      <alignment horizontal="center" vertical="center"/>
    </xf>
    <xf numFmtId="0" fontId="30" fillId="0" borderId="6" xfId="57756" applyFont="1" applyBorder="1" applyAlignment="1">
      <alignment horizontal="center" vertical="center"/>
    </xf>
    <xf numFmtId="0" fontId="3" fillId="0" borderId="0" xfId="57754" applyAlignment="1">
      <alignment horizontal="left"/>
    </xf>
    <xf numFmtId="0" fontId="3" fillId="0" borderId="0" xfId="57754"/>
    <xf numFmtId="0" fontId="36" fillId="0" borderId="86" xfId="57756" applyFont="1" applyBorder="1" applyAlignment="1">
      <alignment horizontal="center" vertical="center" wrapText="1"/>
    </xf>
    <xf numFmtId="0" fontId="30" fillId="34" borderId="0" xfId="57754" applyFont="1" applyFill="1"/>
    <xf numFmtId="0" fontId="118" fillId="0" borderId="0" xfId="57757" applyFont="1"/>
    <xf numFmtId="0" fontId="29" fillId="0" borderId="0" xfId="57757" applyFont="1"/>
    <xf numFmtId="0" fontId="3" fillId="0" borderId="0" xfId="57757"/>
    <xf numFmtId="0" fontId="3" fillId="0" borderId="0" xfId="57757" applyAlignment="1">
      <alignment horizontal="center"/>
    </xf>
    <xf numFmtId="0" fontId="118" fillId="0" borderId="0" xfId="57757" applyFont="1" applyAlignment="1">
      <alignment vertical="center"/>
    </xf>
    <xf numFmtId="0" fontId="29" fillId="0" borderId="0" xfId="57757" applyFont="1" applyAlignment="1">
      <alignment vertical="center"/>
    </xf>
    <xf numFmtId="0" fontId="131" fillId="0" borderId="0" xfId="57757" applyFont="1"/>
    <xf numFmtId="0" fontId="3" fillId="0" borderId="0" xfId="57757" applyAlignment="1">
      <alignment horizontal="center" vertical="center"/>
    </xf>
    <xf numFmtId="183" fontId="0" fillId="0" borderId="0" xfId="57758" applyNumberFormat="1" applyFont="1"/>
    <xf numFmtId="0" fontId="132" fillId="0" borderId="0" xfId="57757" applyFont="1"/>
    <xf numFmtId="0" fontId="132" fillId="0" borderId="0" xfId="57757" applyFont="1" applyAlignment="1">
      <alignment horizontal="center" vertical="center"/>
    </xf>
    <xf numFmtId="0" fontId="119" fillId="35" borderId="95" xfId="57757" applyFont="1" applyFill="1" applyBorder="1" applyAlignment="1">
      <alignment vertical="top"/>
    </xf>
    <xf numFmtId="0" fontId="119" fillId="35" borderId="95" xfId="57757" applyFont="1" applyFill="1" applyBorder="1" applyAlignment="1">
      <alignment horizontal="center" vertical="top"/>
    </xf>
    <xf numFmtId="0" fontId="112" fillId="35" borderId="95" xfId="57757" applyFont="1" applyFill="1" applyBorder="1" applyAlignment="1">
      <alignment horizontal="center" vertical="top"/>
    </xf>
    <xf numFmtId="183" fontId="119" fillId="35" borderId="95" xfId="57758" applyNumberFormat="1" applyFont="1" applyFill="1" applyBorder="1" applyAlignment="1">
      <alignment horizontal="center" vertical="top"/>
    </xf>
    <xf numFmtId="0" fontId="119" fillId="35" borderId="95" xfId="57757" applyFont="1" applyFill="1" applyBorder="1" applyAlignment="1">
      <alignment horizontal="center" vertical="top" wrapText="1"/>
    </xf>
    <xf numFmtId="183" fontId="119" fillId="32" borderId="95" xfId="57758" applyNumberFormat="1" applyFont="1" applyFill="1" applyBorder="1" applyAlignment="1">
      <alignment horizontal="center" vertical="top"/>
    </xf>
    <xf numFmtId="0" fontId="120" fillId="0" borderId="96" xfId="57757" applyFont="1" applyBorder="1" applyAlignment="1">
      <alignment vertical="center"/>
    </xf>
    <xf numFmtId="0" fontId="120" fillId="0" borderId="96" xfId="57757" applyFont="1" applyBorder="1" applyAlignment="1">
      <alignment horizontal="center" vertical="center"/>
    </xf>
    <xf numFmtId="0" fontId="133" fillId="0" borderId="96" xfId="57757" applyFont="1" applyBorder="1" applyAlignment="1">
      <alignment horizontal="center" vertical="center"/>
    </xf>
    <xf numFmtId="183" fontId="120" fillId="0" borderId="96" xfId="57758" applyNumberFormat="1" applyFont="1" applyBorder="1" applyAlignment="1">
      <alignment horizontal="center" vertical="center"/>
    </xf>
    <xf numFmtId="0" fontId="120" fillId="0" borderId="97" xfId="57757" applyFont="1" applyBorder="1" applyAlignment="1">
      <alignment vertical="center"/>
    </xf>
    <xf numFmtId="0" fontId="120" fillId="0" borderId="97" xfId="57757" applyFont="1" applyBorder="1" applyAlignment="1">
      <alignment horizontal="center" vertical="center"/>
    </xf>
    <xf numFmtId="0" fontId="133" fillId="0" borderId="97" xfId="57757" applyFont="1" applyBorder="1" applyAlignment="1">
      <alignment horizontal="center" vertical="center"/>
    </xf>
    <xf numFmtId="183" fontId="120" fillId="0" borderId="97" xfId="57758" applyNumberFormat="1" applyFont="1" applyBorder="1" applyAlignment="1">
      <alignment horizontal="center" vertical="center"/>
    </xf>
    <xf numFmtId="0" fontId="117" fillId="0" borderId="97" xfId="57757" applyFont="1" applyBorder="1" applyAlignment="1">
      <alignment horizontal="center" vertical="center"/>
    </xf>
    <xf numFmtId="0" fontId="134" fillId="0" borderId="97" xfId="57757" applyFont="1" applyBorder="1" applyAlignment="1">
      <alignment vertical="center"/>
    </xf>
    <xf numFmtId="0" fontId="120" fillId="4" borderId="97" xfId="57757" applyFont="1" applyFill="1" applyBorder="1" applyAlignment="1">
      <alignment horizontal="center" vertical="center"/>
    </xf>
    <xf numFmtId="0" fontId="120" fillId="4" borderId="98" xfId="57757" applyFont="1" applyFill="1" applyBorder="1" applyAlignment="1">
      <alignment horizontal="left" vertical="center"/>
    </xf>
    <xf numFmtId="0" fontId="3" fillId="4" borderId="0" xfId="57757" applyFill="1"/>
    <xf numFmtId="183" fontId="120" fillId="4" borderId="97" xfId="57758" applyNumberFormat="1" applyFont="1" applyFill="1" applyBorder="1" applyAlignment="1">
      <alignment horizontal="center" vertical="center"/>
    </xf>
    <xf numFmtId="0" fontId="120" fillId="0" borderId="98" xfId="57757" applyFont="1" applyBorder="1" applyAlignment="1">
      <alignment horizontal="left" vertical="center"/>
    </xf>
    <xf numFmtId="0" fontId="111" fillId="0" borderId="97" xfId="57757" applyFont="1" applyBorder="1" applyAlignment="1">
      <alignment horizontal="center" vertical="center"/>
    </xf>
    <xf numFmtId="0" fontId="130" fillId="0" borderId="0" xfId="57757" applyFont="1"/>
    <xf numFmtId="0" fontId="120" fillId="37" borderId="97" xfId="57757" applyFont="1" applyFill="1" applyBorder="1" applyAlignment="1">
      <alignment horizontal="center" vertical="center"/>
    </xf>
    <xf numFmtId="183" fontId="120" fillId="37" borderId="97" xfId="57758" applyNumberFormat="1" applyFont="1" applyFill="1" applyBorder="1" applyAlignment="1">
      <alignment horizontal="center" vertical="center"/>
    </xf>
    <xf numFmtId="183" fontId="120" fillId="43" borderId="97" xfId="57758" applyNumberFormat="1" applyFont="1" applyFill="1" applyBorder="1" applyAlignment="1">
      <alignment horizontal="center" vertical="center"/>
    </xf>
    <xf numFmtId="0" fontId="120" fillId="4" borderId="97" xfId="57757" applyFont="1" applyFill="1" applyBorder="1" applyAlignment="1">
      <alignment vertical="center"/>
    </xf>
    <xf numFmtId="0" fontId="119" fillId="0" borderId="97" xfId="57757" applyFont="1" applyBorder="1" applyAlignment="1">
      <alignment horizontal="center" vertical="center" wrapText="1"/>
    </xf>
    <xf numFmtId="14" fontId="3" fillId="0" borderId="0" xfId="57757" applyNumberFormat="1"/>
    <xf numFmtId="169" fontId="120" fillId="0" borderId="97" xfId="57757" applyNumberFormat="1" applyFont="1" applyBorder="1" applyAlignment="1">
      <alignment horizontal="center" vertical="center"/>
    </xf>
    <xf numFmtId="10" fontId="120" fillId="0" borderId="97" xfId="57757" applyNumberFormat="1" applyFont="1" applyBorder="1" applyAlignment="1">
      <alignment horizontal="center" vertical="center"/>
    </xf>
    <xf numFmtId="184" fontId="120" fillId="0" borderId="97" xfId="57757" applyNumberFormat="1" applyFont="1" applyBorder="1" applyAlignment="1">
      <alignment horizontal="center" vertical="center"/>
    </xf>
    <xf numFmtId="0" fontId="121" fillId="36" borderId="86" xfId="57756" applyFont="1" applyFill="1" applyBorder="1" applyAlignment="1">
      <alignment horizontal="center" vertical="center" wrapText="1"/>
    </xf>
    <xf numFmtId="180" fontId="36" fillId="36" borderId="86" xfId="57756" applyNumberFormat="1" applyFont="1" applyFill="1" applyBorder="1" applyAlignment="1">
      <alignment horizontal="center" vertical="center" wrapText="1"/>
    </xf>
    <xf numFmtId="46" fontId="32" fillId="36" borderId="86" xfId="57756" applyNumberFormat="1" applyFont="1" applyFill="1" applyBorder="1" applyAlignment="1">
      <alignment horizontal="center" vertical="center" wrapText="1"/>
    </xf>
    <xf numFmtId="167" fontId="36" fillId="36" borderId="86" xfId="57756" applyNumberFormat="1" applyFont="1" applyFill="1" applyBorder="1" applyAlignment="1">
      <alignment horizontal="center" vertical="center" wrapText="1"/>
    </xf>
    <xf numFmtId="0" fontId="36" fillId="36" borderId="86" xfId="57756" applyFont="1" applyFill="1" applyBorder="1" applyAlignment="1">
      <alignment horizontal="center" vertical="center" wrapText="1"/>
    </xf>
    <xf numFmtId="0" fontId="30" fillId="36" borderId="86" xfId="57756" applyFont="1" applyFill="1" applyBorder="1" applyAlignment="1">
      <alignment horizontal="center" vertical="center"/>
    </xf>
    <xf numFmtId="46" fontId="36" fillId="36" borderId="86" xfId="57756" applyNumberFormat="1" applyFont="1" applyFill="1" applyBorder="1" applyAlignment="1">
      <alignment horizontal="center" vertical="center" wrapText="1"/>
    </xf>
    <xf numFmtId="181" fontId="36" fillId="36" borderId="86" xfId="57756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167" fontId="36" fillId="45" borderId="86" xfId="2" applyNumberFormat="1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0" fontId="39" fillId="36" borderId="86" xfId="2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/>
    </xf>
    <xf numFmtId="3" fontId="30" fillId="36" borderId="86" xfId="57727" applyNumberFormat="1" applyFont="1" applyFill="1" applyBorder="1" applyAlignment="1">
      <alignment horizontal="center" vertical="center"/>
    </xf>
    <xf numFmtId="3" fontId="32" fillId="36" borderId="86" xfId="57727" applyNumberFormat="1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67" fontId="36" fillId="36" borderId="105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6" fillId="36" borderId="86" xfId="57753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181" fontId="38" fillId="36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0" fontId="145" fillId="36" borderId="86" xfId="2" applyFont="1" applyFill="1" applyBorder="1" applyAlignment="1">
      <alignment horizontal="center" vertical="center" wrapText="1"/>
    </xf>
    <xf numFmtId="181" fontId="145" fillId="36" borderId="86" xfId="2" applyNumberFormat="1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0" fontId="39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3" fontId="30" fillId="36" borderId="86" xfId="57727" applyNumberFormat="1" applyFont="1" applyFill="1" applyBorder="1" applyAlignment="1">
      <alignment horizontal="center" vertical="center"/>
    </xf>
    <xf numFmtId="3" fontId="32" fillId="36" borderId="86" xfId="57727" applyNumberFormat="1" applyFont="1" applyFill="1" applyBorder="1" applyAlignment="1">
      <alignment horizontal="center" vertical="center" wrapText="1"/>
    </xf>
    <xf numFmtId="167" fontId="36" fillId="36" borderId="105" xfId="57753" applyNumberFormat="1" applyFont="1" applyFill="1" applyBorder="1" applyAlignment="1">
      <alignment horizontal="center" vertical="center" wrapText="1"/>
    </xf>
    <xf numFmtId="181" fontId="36" fillId="36" borderId="105" xfId="2" applyNumberFormat="1" applyFont="1" applyFill="1" applyBorder="1" applyAlignment="1">
      <alignment horizontal="center" vertical="center" wrapText="1"/>
    </xf>
    <xf numFmtId="181" fontId="38" fillId="36" borderId="86" xfId="2" applyNumberFormat="1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167" fontId="36" fillId="0" borderId="86" xfId="57753" applyNumberFormat="1" applyFont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0" fontId="30" fillId="0" borderId="0" xfId="57727" applyFont="1" applyFill="1" applyAlignment="1">
      <alignment horizontal="center" vertical="center"/>
    </xf>
    <xf numFmtId="167" fontId="36" fillId="34" borderId="108" xfId="2" applyNumberFormat="1" applyFont="1" applyFill="1" applyBorder="1" applyAlignment="1">
      <alignment horizontal="center" vertical="center" wrapText="1"/>
    </xf>
    <xf numFmtId="167" fontId="36" fillId="0" borderId="108" xfId="2" applyNumberFormat="1" applyFont="1" applyBorder="1" applyAlignment="1">
      <alignment horizontal="center" vertical="center" wrapText="1"/>
    </xf>
    <xf numFmtId="167" fontId="36" fillId="0" borderId="91" xfId="57753" applyNumberFormat="1" applyFont="1" applyBorder="1" applyAlignment="1">
      <alignment horizontal="center" vertical="center" wrapText="1"/>
    </xf>
    <xf numFmtId="0" fontId="36" fillId="0" borderId="108" xfId="57746" applyFont="1" applyBorder="1" applyAlignment="1">
      <alignment horizontal="center" vertical="center" wrapText="1"/>
    </xf>
    <xf numFmtId="0" fontId="36" fillId="34" borderId="109" xfId="57727" applyFont="1" applyFill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45" borderId="86" xfId="2" applyNumberFormat="1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181" fontId="36" fillId="34" borderId="86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181" fontId="38" fillId="0" borderId="86" xfId="2" applyNumberFormat="1" applyFont="1" applyFill="1" applyBorder="1" applyAlignment="1">
      <alignment horizontal="center" vertical="center" wrapText="1"/>
    </xf>
    <xf numFmtId="0" fontId="36" fillId="0" borderId="111" xfId="57746" applyFont="1" applyBorder="1" applyAlignment="1">
      <alignment horizontal="center" vertical="center" wrapText="1"/>
    </xf>
    <xf numFmtId="0" fontId="36" fillId="34" borderId="113" xfId="57727" applyFont="1" applyFill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167" fontId="36" fillId="0" borderId="86" xfId="57753" applyNumberFormat="1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167" fontId="38" fillId="0" borderId="86" xfId="57753" applyNumberFormat="1" applyFont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0" fontId="39" fillId="34" borderId="86" xfId="2" applyFont="1" applyFill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0" fontId="42" fillId="36" borderId="86" xfId="2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181" fontId="38" fillId="34" borderId="86" xfId="2" applyNumberFormat="1" applyFont="1" applyFill="1" applyBorder="1" applyAlignment="1">
      <alignment horizontal="center" vertical="center" wrapText="1"/>
    </xf>
    <xf numFmtId="0" fontId="141" fillId="0" borderId="86" xfId="57727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167" fontId="36" fillId="0" borderId="86" xfId="57753" applyNumberFormat="1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167" fontId="38" fillId="0" borderId="86" xfId="57753" applyNumberFormat="1" applyFont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0" fontId="42" fillId="34" borderId="86" xfId="2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0" fontId="147" fillId="0" borderId="86" xfId="0" applyFont="1" applyBorder="1" applyAlignment="1">
      <alignment horizontal="left" vertical="center" wrapText="1"/>
    </xf>
    <xf numFmtId="0" fontId="146" fillId="0" borderId="86" xfId="0" applyFont="1" applyBorder="1" applyAlignment="1">
      <alignment wrapText="1"/>
    </xf>
    <xf numFmtId="0" fontId="147" fillId="0" borderId="86" xfId="0" applyFont="1" applyBorder="1" applyAlignment="1">
      <alignment horizontal="justify" vertical="center" wrapText="1"/>
    </xf>
    <xf numFmtId="0" fontId="29" fillId="0" borderId="86" xfId="0" applyFont="1" applyBorder="1" applyAlignment="1">
      <alignment horizontal="left" vertical="center" wrapText="1"/>
    </xf>
    <xf numFmtId="0" fontId="149" fillId="0" borderId="86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147" fillId="0" borderId="6" xfId="0" applyFont="1" applyBorder="1" applyAlignment="1">
      <alignment horizontal="left" vertical="center" wrapText="1"/>
    </xf>
    <xf numFmtId="0" fontId="147" fillId="0" borderId="115" xfId="0" applyFont="1" applyBorder="1" applyAlignment="1">
      <alignment horizontal="center" vertical="center" wrapText="1"/>
    </xf>
    <xf numFmtId="0" fontId="148" fillId="0" borderId="86" xfId="0" applyFont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0" fontId="36" fillId="34" borderId="6" xfId="57727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3" fontId="30" fillId="36" borderId="86" xfId="57727" applyNumberFormat="1" applyFont="1" applyFill="1" applyBorder="1" applyAlignment="1">
      <alignment horizontal="center" vertical="center"/>
    </xf>
    <xf numFmtId="167" fontId="36" fillId="36" borderId="86" xfId="57753" applyNumberFormat="1" applyFont="1" applyFill="1" applyBorder="1" applyAlignment="1">
      <alignment horizontal="center" vertical="center" wrapText="1"/>
    </xf>
    <xf numFmtId="0" fontId="39" fillId="36" borderId="86" xfId="57727" applyFont="1" applyFill="1" applyBorder="1" applyAlignment="1">
      <alignment horizontal="center" vertical="center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/>
    </xf>
    <xf numFmtId="181" fontId="36" fillId="36" borderId="86" xfId="57727" applyNumberFormat="1" applyFont="1" applyFill="1" applyBorder="1" applyAlignment="1">
      <alignment horizontal="center" vertical="center"/>
    </xf>
    <xf numFmtId="0" fontId="39" fillId="36" borderId="6" xfId="2" applyFont="1" applyFill="1" applyBorder="1" applyAlignment="1">
      <alignment horizontal="center" vertical="center" wrapText="1"/>
    </xf>
    <xf numFmtId="0" fontId="151" fillId="36" borderId="86" xfId="2" applyFont="1" applyFill="1" applyBorder="1" applyAlignment="1">
      <alignment horizontal="center" vertical="center" wrapText="1"/>
    </xf>
    <xf numFmtId="0" fontId="38" fillId="36" borderId="86" xfId="57746" applyFont="1" applyFill="1" applyBorder="1" applyAlignment="1">
      <alignment horizontal="center" vertical="center" wrapText="1"/>
    </xf>
    <xf numFmtId="167" fontId="36" fillId="0" borderId="86" xfId="57753" applyNumberFormat="1" applyFont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/>
    </xf>
    <xf numFmtId="3" fontId="32" fillId="36" borderId="86" xfId="57727" applyNumberFormat="1" applyFont="1" applyFill="1" applyBorder="1" applyAlignment="1">
      <alignment horizontal="center" vertical="center" wrapText="1"/>
    </xf>
    <xf numFmtId="167" fontId="36" fillId="36" borderId="105" xfId="57753" applyNumberFormat="1" applyFont="1" applyFill="1" applyBorder="1" applyAlignment="1">
      <alignment horizontal="center" vertical="center" wrapText="1"/>
    </xf>
    <xf numFmtId="167" fontId="36" fillId="36" borderId="6" xfId="57753" applyNumberFormat="1" applyFont="1" applyFill="1" applyBorder="1" applyAlignment="1">
      <alignment horizontal="center" vertical="center" wrapText="1"/>
    </xf>
    <xf numFmtId="181" fontId="36" fillId="36" borderId="105" xfId="2" applyNumberFormat="1" applyFont="1" applyFill="1" applyBorder="1" applyAlignment="1">
      <alignment horizontal="center" vertical="center" wrapText="1"/>
    </xf>
    <xf numFmtId="181" fontId="36" fillId="36" borderId="6" xfId="2" applyNumberFormat="1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0" fontId="36" fillId="36" borderId="86" xfId="57753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181" fontId="38" fillId="36" borderId="86" xfId="2" applyNumberFormat="1" applyFont="1" applyFill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3" fontId="32" fillId="36" borderId="86" xfId="57727" applyNumberFormat="1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181" fontId="38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/>
    </xf>
    <xf numFmtId="181" fontId="36" fillId="36" borderId="86" xfId="57727" applyNumberFormat="1" applyFont="1" applyFill="1" applyBorder="1" applyAlignment="1">
      <alignment horizontal="center" vertical="center"/>
    </xf>
    <xf numFmtId="167" fontId="36" fillId="0" borderId="86" xfId="2" applyNumberFormat="1" applyFont="1" applyFill="1" applyBorder="1" applyAlignment="1">
      <alignment horizontal="center" vertical="center" wrapText="1"/>
    </xf>
    <xf numFmtId="0" fontId="153" fillId="36" borderId="86" xfId="2" applyFont="1" applyFill="1" applyBorder="1" applyAlignment="1">
      <alignment horizontal="center" vertical="center" wrapText="1"/>
    </xf>
    <xf numFmtId="0" fontId="157" fillId="0" borderId="86" xfId="57727" applyFont="1" applyBorder="1" applyAlignment="1">
      <alignment horizontal="center" vertical="center" wrapText="1"/>
    </xf>
    <xf numFmtId="167" fontId="36" fillId="0" borderId="86" xfId="57727" applyNumberFormat="1" applyFont="1" applyFill="1" applyBorder="1" applyAlignment="1">
      <alignment horizontal="center" vertical="center"/>
    </xf>
    <xf numFmtId="167" fontId="30" fillId="0" borderId="86" xfId="57727" applyNumberFormat="1" applyFont="1" applyFill="1" applyBorder="1" applyAlignment="1">
      <alignment horizontal="center" vertical="center"/>
    </xf>
    <xf numFmtId="49" fontId="38" fillId="36" borderId="86" xfId="57727" applyNumberFormat="1" applyFont="1" applyFill="1" applyBorder="1" applyAlignment="1">
      <alignment horizontal="center" vertical="center"/>
    </xf>
    <xf numFmtId="181" fontId="151" fillId="36" borderId="86" xfId="2" applyNumberFormat="1" applyFont="1" applyFill="1" applyBorder="1" applyAlignment="1">
      <alignment horizontal="center" vertical="center" wrapText="1"/>
    </xf>
    <xf numFmtId="181" fontId="38" fillId="36" borderId="86" xfId="2" applyNumberFormat="1" applyFont="1" applyFill="1" applyBorder="1" applyAlignment="1">
      <alignment horizontal="center" vertical="top" wrapText="1"/>
    </xf>
    <xf numFmtId="167" fontId="36" fillId="0" borderId="86" xfId="2" applyNumberFormat="1" applyFont="1" applyBorder="1" applyAlignment="1">
      <alignment horizontal="center" wrapText="1"/>
    </xf>
    <xf numFmtId="185" fontId="136" fillId="36" borderId="86" xfId="0" applyNumberFormat="1" applyFont="1" applyFill="1" applyBorder="1" applyAlignment="1">
      <alignment horizontal="center" vertical="center"/>
    </xf>
    <xf numFmtId="0" fontId="136" fillId="36" borderId="86" xfId="0" applyFont="1" applyFill="1" applyBorder="1" applyAlignment="1">
      <alignment horizontal="center" vertical="center"/>
    </xf>
    <xf numFmtId="0" fontId="36" fillId="34" borderId="86" xfId="57727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 wrapText="1"/>
    </xf>
    <xf numFmtId="3" fontId="30" fillId="36" borderId="86" xfId="57727" applyNumberFormat="1" applyFont="1" applyFill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/>
    </xf>
    <xf numFmtId="167" fontId="36" fillId="36" borderId="105" xfId="57753" applyNumberFormat="1" applyFont="1" applyFill="1" applyBorder="1" applyAlignment="1">
      <alignment horizontal="center" vertical="center" wrapText="1"/>
    </xf>
    <xf numFmtId="181" fontId="36" fillId="36" borderId="105" xfId="2" applyNumberFormat="1" applyFont="1" applyFill="1" applyBorder="1" applyAlignment="1">
      <alignment horizontal="center" vertical="center" wrapText="1"/>
    </xf>
    <xf numFmtId="181" fontId="38" fillId="36" borderId="86" xfId="2" applyNumberFormat="1" applyFont="1" applyFill="1" applyBorder="1" applyAlignment="1">
      <alignment horizontal="center" vertical="center" wrapText="1"/>
    </xf>
    <xf numFmtId="0" fontId="39" fillId="36" borderId="86" xfId="57727" applyFont="1" applyFill="1" applyBorder="1" applyAlignment="1">
      <alignment horizontal="center" vertical="center"/>
    </xf>
    <xf numFmtId="0" fontId="36" fillId="36" borderId="86" xfId="2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/>
    </xf>
    <xf numFmtId="181" fontId="36" fillId="36" borderId="86" xfId="57727" applyNumberFormat="1" applyFont="1" applyFill="1" applyBorder="1" applyAlignment="1">
      <alignment horizontal="center" vertical="center"/>
    </xf>
    <xf numFmtId="0" fontId="113" fillId="0" borderId="86" xfId="57727" applyFont="1" applyFill="1" applyBorder="1" applyAlignment="1">
      <alignment horizontal="center" vertical="center"/>
    </xf>
    <xf numFmtId="180" fontId="113" fillId="0" borderId="86" xfId="57727" applyNumberFormat="1" applyFont="1" applyFill="1" applyBorder="1" applyAlignment="1">
      <alignment horizontal="center" vertical="center"/>
    </xf>
    <xf numFmtId="38" fontId="113" fillId="0" borderId="86" xfId="57727" applyNumberFormat="1" applyFont="1" applyFill="1" applyBorder="1" applyAlignment="1">
      <alignment horizontal="center" vertical="center"/>
    </xf>
    <xf numFmtId="40" fontId="113" fillId="0" borderId="86" xfId="57727" applyNumberFormat="1" applyFont="1" applyFill="1" applyBorder="1" applyAlignment="1">
      <alignment horizontal="right" vertical="center"/>
    </xf>
    <xf numFmtId="38" fontId="113" fillId="0" borderId="86" xfId="57727" applyNumberFormat="1" applyFont="1" applyFill="1" applyBorder="1" applyAlignment="1">
      <alignment horizontal="right" vertical="center"/>
    </xf>
    <xf numFmtId="0" fontId="113" fillId="0" borderId="86" xfId="57727" applyFont="1" applyFill="1" applyBorder="1" applyAlignment="1">
      <alignment horizontal="center" vertical="center" wrapText="1"/>
    </xf>
    <xf numFmtId="0" fontId="126" fillId="0" borderId="86" xfId="57727" applyFont="1" applyFill="1" applyBorder="1" applyAlignment="1">
      <alignment horizontal="center" vertical="center"/>
    </xf>
    <xf numFmtId="180" fontId="126" fillId="0" borderId="86" xfId="57727" applyNumberFormat="1" applyFont="1" applyFill="1" applyBorder="1" applyAlignment="1">
      <alignment horizontal="center" vertical="center"/>
    </xf>
    <xf numFmtId="0" fontId="128" fillId="0" borderId="86" xfId="57727" applyFont="1" applyFill="1" applyBorder="1" applyAlignment="1">
      <alignment horizontal="left" vertical="center"/>
    </xf>
    <xf numFmtId="185" fontId="136" fillId="0" borderId="86" xfId="0" applyNumberFormat="1" applyFont="1" applyBorder="1" applyAlignment="1">
      <alignment horizontal="center" vertical="center"/>
    </xf>
    <xf numFmtId="0" fontId="136" fillId="0" borderId="86" xfId="0" applyFont="1" applyBorder="1" applyAlignment="1">
      <alignment horizontal="center" vertical="center"/>
    </xf>
    <xf numFmtId="0" fontId="159" fillId="36" borderId="86" xfId="2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horizontal="center" vertical="center" wrapText="1"/>
    </xf>
    <xf numFmtId="181" fontId="159" fillId="36" borderId="86" xfId="2" applyNumberFormat="1" applyFont="1" applyFill="1" applyBorder="1" applyAlignment="1">
      <alignment horizontal="center" vertical="center" wrapText="1"/>
    </xf>
    <xf numFmtId="167" fontId="30" fillId="36" borderId="91" xfId="57727" applyNumberFormat="1" applyFont="1" applyFill="1" applyBorder="1" applyAlignment="1">
      <alignment horizontal="center" vertical="center"/>
    </xf>
    <xf numFmtId="0" fontId="36" fillId="36" borderId="90" xfId="57727" applyFont="1" applyFill="1" applyBorder="1" applyAlignment="1">
      <alignment horizontal="center" vertical="center" wrapText="1"/>
    </xf>
    <xf numFmtId="167" fontId="142" fillId="36" borderId="86" xfId="57753" applyNumberFormat="1" applyFont="1" applyFill="1" applyBorder="1" applyAlignment="1">
      <alignment horizontal="center" vertical="center" wrapText="1"/>
    </xf>
    <xf numFmtId="0" fontId="25" fillId="0" borderId="0" xfId="57727" applyFont="1" applyFill="1">
      <alignment vertical="center"/>
    </xf>
    <xf numFmtId="0" fontId="25" fillId="0" borderId="0" xfId="57727" applyFont="1" applyFill="1" applyAlignment="1"/>
    <xf numFmtId="0" fontId="136" fillId="36" borderId="86" xfId="0" applyFont="1" applyFill="1" applyBorder="1" applyAlignment="1">
      <alignment horizontal="center" vertical="center" wrapText="1"/>
    </xf>
    <xf numFmtId="0" fontId="158" fillId="36" borderId="0" xfId="57727" applyFont="1" applyFill="1">
      <alignment vertical="center"/>
    </xf>
    <xf numFmtId="0" fontId="158" fillId="36" borderId="0" xfId="57727" applyFont="1" applyFill="1" applyAlignment="1"/>
    <xf numFmtId="167" fontId="30" fillId="4" borderId="86" xfId="57727" applyNumberFormat="1" applyFont="1" applyFill="1" applyBorder="1" applyAlignment="1">
      <alignment horizontal="center" vertical="center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167" fontId="30" fillId="0" borderId="86" xfId="57727" applyNumberFormat="1" applyFont="1" applyBorder="1" applyAlignment="1">
      <alignment horizontal="center" vertical="center"/>
    </xf>
    <xf numFmtId="167" fontId="36" fillId="0" borderId="86" xfId="57753" applyNumberFormat="1" applyFont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0" fillId="0" borderId="86" xfId="57753" applyFont="1" applyBorder="1" applyAlignment="1">
      <alignment horizontal="center" vertical="center"/>
    </xf>
    <xf numFmtId="0" fontId="36" fillId="36" borderId="86" xfId="2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167" fontId="36" fillId="0" borderId="86" xfId="57727" applyNumberFormat="1" applyFont="1" applyBorder="1" applyAlignment="1">
      <alignment horizontal="center" vertical="center"/>
    </xf>
    <xf numFmtId="0" fontId="106" fillId="34" borderId="0" xfId="57727" applyFont="1" applyFill="1" applyAlignment="1">
      <alignment horizontal="left" vertical="center"/>
    </xf>
    <xf numFmtId="181" fontId="106" fillId="34" borderId="0" xfId="57727" applyNumberFormat="1" applyFont="1" applyFill="1" applyAlignment="1">
      <alignment horizontal="left" vertical="center"/>
    </xf>
    <xf numFmtId="167" fontId="106" fillId="34" borderId="0" xfId="57727" applyNumberFormat="1" applyFont="1" applyFill="1" applyAlignment="1">
      <alignment horizontal="left" vertical="center"/>
    </xf>
    <xf numFmtId="0" fontId="23" fillId="34" borderId="0" xfId="57727" applyFill="1" applyAlignment="1">
      <alignment horizontal="left" vertical="center"/>
    </xf>
    <xf numFmtId="0" fontId="2" fillId="34" borderId="0" xfId="57760" applyFill="1"/>
    <xf numFmtId="0" fontId="106" fillId="34" borderId="86" xfId="57727" applyFont="1" applyFill="1" applyBorder="1" applyAlignment="1">
      <alignment horizontal="center" vertical="center"/>
    </xf>
    <xf numFmtId="181" fontId="106" fillId="34" borderId="86" xfId="57727" applyNumberFormat="1" applyFont="1" applyFill="1" applyBorder="1" applyAlignment="1">
      <alignment horizontal="center" vertical="center"/>
    </xf>
    <xf numFmtId="167" fontId="106" fillId="34" borderId="91" xfId="57727" applyNumberFormat="1" applyFont="1" applyFill="1" applyBorder="1" applyAlignment="1">
      <alignment horizontal="center" vertical="center"/>
    </xf>
    <xf numFmtId="0" fontId="23" fillId="34" borderId="0" xfId="57727" applyFill="1" applyAlignment="1">
      <alignment horizontal="center" vertical="center"/>
    </xf>
    <xf numFmtId="167" fontId="106" fillId="34" borderId="86" xfId="57727" applyNumberFormat="1" applyFont="1" applyFill="1" applyBorder="1" applyAlignment="1">
      <alignment horizontal="center" vertical="center"/>
    </xf>
    <xf numFmtId="0" fontId="0" fillId="34" borderId="86" xfId="57727" applyFont="1" applyFill="1" applyBorder="1" applyAlignment="1">
      <alignment horizontal="center" vertical="center"/>
    </xf>
    <xf numFmtId="181" fontId="0" fillId="34" borderId="86" xfId="57727" applyNumberFormat="1" applyFont="1" applyFill="1" applyBorder="1" applyAlignment="1">
      <alignment horizontal="center" vertical="center"/>
    </xf>
    <xf numFmtId="167" fontId="0" fillId="34" borderId="91" xfId="57727" applyNumberFormat="1" applyFont="1" applyFill="1" applyBorder="1" applyAlignment="1">
      <alignment horizontal="center" vertical="center"/>
    </xf>
    <xf numFmtId="181" fontId="0" fillId="34" borderId="86" xfId="57727" applyNumberFormat="1" applyFont="1" applyFill="1" applyBorder="1" applyAlignment="1">
      <alignment horizontal="center" vertical="center" wrapText="1"/>
    </xf>
    <xf numFmtId="0" fontId="0" fillId="34" borderId="0" xfId="57727" applyFont="1" applyFill="1" applyAlignment="1">
      <alignment horizontal="center" vertical="center"/>
    </xf>
    <xf numFmtId="167" fontId="0" fillId="34" borderId="86" xfId="57727" applyNumberFormat="1" applyFont="1" applyFill="1" applyBorder="1" applyAlignment="1">
      <alignment horizontal="center" vertical="center"/>
    </xf>
    <xf numFmtId="181" fontId="23" fillId="34" borderId="0" xfId="57727" applyNumberFormat="1" applyFill="1" applyAlignment="1">
      <alignment horizontal="center" vertical="center"/>
    </xf>
    <xf numFmtId="167" fontId="23" fillId="34" borderId="0" xfId="57727" applyNumberFormat="1" applyFill="1" applyAlignment="1">
      <alignment horizontal="center" vertical="center"/>
    </xf>
    <xf numFmtId="0" fontId="0" fillId="34" borderId="86" xfId="57727" applyFont="1" applyFill="1" applyBorder="1" applyAlignment="1">
      <alignment horizontal="center" vertical="center" wrapText="1"/>
    </xf>
    <xf numFmtId="167" fontId="0" fillId="0" borderId="8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6" xfId="0" applyBorder="1" applyAlignment="1">
      <alignment horizontal="left" vertical="center"/>
    </xf>
    <xf numFmtId="0" fontId="161" fillId="0" borderId="86" xfId="0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188" fontId="0" fillId="0" borderId="86" xfId="0" applyNumberFormat="1" applyBorder="1" applyAlignment="1">
      <alignment horizontal="right" vertical="center"/>
    </xf>
    <xf numFmtId="0" fontId="0" fillId="0" borderId="0" xfId="0" applyAlignment="1">
      <alignment horizontal="left" vertical="center"/>
    </xf>
    <xf numFmtId="167" fontId="36" fillId="0" borderId="86" xfId="2" applyNumberFormat="1" applyFont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181" fontId="36" fillId="34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0" fontId="39" fillId="36" borderId="86" xfId="2" applyFont="1" applyFill="1" applyBorder="1" applyAlignment="1">
      <alignment horizontal="center" vertical="center" wrapText="1"/>
    </xf>
    <xf numFmtId="0" fontId="36" fillId="36" borderId="86" xfId="57753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3" fontId="30" fillId="36" borderId="86" xfId="57727" applyNumberFormat="1" applyFont="1" applyFill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/>
    </xf>
    <xf numFmtId="181" fontId="36" fillId="36" borderId="105" xfId="2" applyNumberFormat="1" applyFont="1" applyFill="1" applyBorder="1" applyAlignment="1">
      <alignment horizontal="center" vertical="center" wrapText="1"/>
    </xf>
    <xf numFmtId="181" fontId="38" fillId="36" borderId="86" xfId="2" applyNumberFormat="1" applyFont="1" applyFill="1" applyBorder="1" applyAlignment="1">
      <alignment horizontal="center" vertical="center" wrapText="1"/>
    </xf>
    <xf numFmtId="0" fontId="30" fillId="36" borderId="105" xfId="57727" applyFont="1" applyFill="1" applyBorder="1" applyAlignment="1">
      <alignment horizontal="center" vertical="center"/>
    </xf>
    <xf numFmtId="167" fontId="36" fillId="0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/>
    </xf>
    <xf numFmtId="0" fontId="30" fillId="0" borderId="86" xfId="57727" applyFont="1" applyBorder="1" applyAlignment="1">
      <alignment horizontal="center" vertical="center"/>
    </xf>
    <xf numFmtId="0" fontId="30" fillId="0" borderId="6" xfId="57727" applyFont="1" applyBorder="1" applyAlignment="1">
      <alignment horizontal="center" vertical="center"/>
    </xf>
    <xf numFmtId="181" fontId="36" fillId="36" borderId="90" xfId="2" applyNumberFormat="1" applyFont="1" applyFill="1" applyBorder="1" applyAlignment="1">
      <alignment horizontal="center" vertical="center" wrapText="1"/>
    </xf>
    <xf numFmtId="0" fontId="30" fillId="36" borderId="90" xfId="57727" applyFont="1" applyFill="1" applyBorder="1" applyAlignment="1">
      <alignment horizontal="center" vertical="center"/>
    </xf>
    <xf numFmtId="0" fontId="162" fillId="36" borderId="86" xfId="2" applyFont="1" applyFill="1" applyBorder="1" applyAlignment="1">
      <alignment horizontal="center" vertical="center" wrapText="1"/>
    </xf>
    <xf numFmtId="181" fontId="162" fillId="36" borderId="86" xfId="2" applyNumberFormat="1" applyFont="1" applyFill="1" applyBorder="1" applyAlignment="1">
      <alignment horizontal="center" vertical="center" wrapText="1"/>
    </xf>
    <xf numFmtId="167" fontId="140" fillId="36" borderId="85" xfId="57753" applyNumberFormat="1" applyFont="1" applyFill="1" applyBorder="1" applyAlignment="1">
      <alignment horizontal="center" vertical="center" wrapText="1"/>
    </xf>
    <xf numFmtId="0" fontId="36" fillId="36" borderId="105" xfId="57753" applyFont="1" applyFill="1" applyBorder="1" applyAlignment="1">
      <alignment horizontal="center" vertical="center" wrapText="1"/>
    </xf>
    <xf numFmtId="0" fontId="121" fillId="36" borderId="105" xfId="57727" applyFont="1" applyFill="1" applyBorder="1" applyAlignment="1">
      <alignment horizontal="center" vertical="center" wrapText="1"/>
    </xf>
    <xf numFmtId="49" fontId="30" fillId="36" borderId="105" xfId="57727" applyNumberFormat="1" applyFont="1" applyFill="1" applyBorder="1" applyAlignment="1">
      <alignment horizontal="center" vertical="center"/>
    </xf>
    <xf numFmtId="167" fontId="36" fillId="36" borderId="105" xfId="2" applyNumberFormat="1" applyFont="1" applyFill="1" applyBorder="1" applyAlignment="1">
      <alignment horizontal="center" vertical="center" wrapText="1"/>
    </xf>
    <xf numFmtId="46" fontId="38" fillId="36" borderId="105" xfId="57753" applyNumberFormat="1" applyFont="1" applyFill="1" applyBorder="1" applyAlignment="1">
      <alignment horizontal="center" vertical="center" wrapText="1"/>
    </xf>
    <xf numFmtId="46" fontId="38" fillId="36" borderId="91" xfId="57753" applyNumberFormat="1" applyFont="1" applyFill="1" applyBorder="1" applyAlignment="1">
      <alignment horizontal="center" vertical="center" wrapText="1"/>
    </xf>
    <xf numFmtId="0" fontId="163" fillId="0" borderId="0" xfId="0" applyFont="1">
      <alignment vertical="center"/>
    </xf>
    <xf numFmtId="0" fontId="164" fillId="46" borderId="131" xfId="0" applyFont="1" applyFill="1" applyBorder="1" applyAlignment="1">
      <alignment horizontal="centerContinuous" vertical="center"/>
    </xf>
    <xf numFmtId="0" fontId="164" fillId="46" borderId="131" xfId="0" applyFont="1" applyFill="1" applyBorder="1" applyAlignment="1">
      <alignment horizontal="center" vertical="center"/>
    </xf>
    <xf numFmtId="0" fontId="0" fillId="4" borderId="131" xfId="0" applyFill="1" applyBorder="1" applyAlignment="1">
      <alignment horizontal="center" vertical="center"/>
    </xf>
    <xf numFmtId="0" fontId="0" fillId="0" borderId="131" xfId="0" applyBorder="1">
      <alignment vertical="center"/>
    </xf>
    <xf numFmtId="0" fontId="0" fillId="0" borderId="131" xfId="0" applyBorder="1" applyAlignment="1">
      <alignment horizontal="center" vertical="center"/>
    </xf>
    <xf numFmtId="0" fontId="165" fillId="4" borderId="131" xfId="0" applyFont="1" applyFill="1" applyBorder="1" applyAlignment="1">
      <alignment horizontal="center" vertical="center"/>
    </xf>
    <xf numFmtId="0" fontId="0" fillId="0" borderId="130" xfId="0" applyBorder="1">
      <alignment vertical="center"/>
    </xf>
    <xf numFmtId="0" fontId="0" fillId="45" borderId="131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33" xfId="0" applyBorder="1">
      <alignment vertical="center"/>
    </xf>
    <xf numFmtId="0" fontId="161" fillId="36" borderId="131" xfId="0" applyFont="1" applyFill="1" applyBorder="1" applyAlignment="1">
      <alignment horizontal="centerContinuous" vertical="center"/>
    </xf>
    <xf numFmtId="0" fontId="161" fillId="36" borderId="131" xfId="0" applyFont="1" applyFill="1" applyBorder="1">
      <alignment vertical="center"/>
    </xf>
    <xf numFmtId="0" fontId="161" fillId="36" borderId="131" xfId="0" applyFont="1" applyFill="1" applyBorder="1" applyAlignment="1">
      <alignment horizontal="center" vertical="center"/>
    </xf>
    <xf numFmtId="3" fontId="161" fillId="36" borderId="131" xfId="0" applyNumberFormat="1" applyFont="1" applyFill="1" applyBorder="1" applyAlignment="1">
      <alignment horizontal="center" vertical="center"/>
    </xf>
    <xf numFmtId="0" fontId="161" fillId="4" borderId="131" xfId="0" applyFont="1" applyFill="1" applyBorder="1" applyAlignment="1">
      <alignment horizontal="center" vertical="center"/>
    </xf>
    <xf numFmtId="0" fontId="0" fillId="0" borderId="132" xfId="0" applyBorder="1">
      <alignment vertical="center"/>
    </xf>
    <xf numFmtId="0" fontId="0" fillId="0" borderId="131" xfId="0" applyFill="1" applyBorder="1">
      <alignment vertical="center"/>
    </xf>
    <xf numFmtId="167" fontId="38" fillId="0" borderId="86" xfId="57753" applyNumberFormat="1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3" fontId="32" fillId="34" borderId="86" xfId="57727" applyNumberFormat="1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 wrapText="1"/>
    </xf>
    <xf numFmtId="3" fontId="30" fillId="36" borderId="86" xfId="57727" applyNumberFormat="1" applyFont="1" applyFill="1" applyBorder="1" applyAlignment="1">
      <alignment horizontal="center" vertical="center"/>
    </xf>
    <xf numFmtId="0" fontId="36" fillId="34" borderId="86" xfId="57727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9" fillId="36" borderId="86" xfId="57727" applyFont="1" applyFill="1" applyBorder="1" applyAlignment="1">
      <alignment horizontal="center" vertical="center"/>
    </xf>
    <xf numFmtId="0" fontId="36" fillId="36" borderId="86" xfId="2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167" fontId="36" fillId="0" borderId="86" xfId="57753" applyNumberFormat="1" applyFont="1" applyBorder="1" applyAlignment="1">
      <alignment horizontal="center" vertical="center" wrapText="1"/>
    </xf>
    <xf numFmtId="3" fontId="30" fillId="34" borderId="91" xfId="57727" applyNumberFormat="1" applyFont="1" applyFill="1" applyBorder="1" applyAlignment="1">
      <alignment horizontal="center" vertical="center"/>
    </xf>
    <xf numFmtId="167" fontId="36" fillId="44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0" fontId="30" fillId="0" borderId="86" xfId="57727" applyFont="1" applyFill="1" applyBorder="1" applyAlignment="1">
      <alignment horizontal="center" vertical="center"/>
    </xf>
    <xf numFmtId="0" fontId="30" fillId="0" borderId="90" xfId="57727" applyFont="1" applyFill="1" applyBorder="1" applyAlignment="1">
      <alignment horizontal="center" vertical="center"/>
    </xf>
    <xf numFmtId="0" fontId="30" fillId="0" borderId="102" xfId="57727" applyFont="1" applyFill="1" applyBorder="1" applyAlignment="1">
      <alignment horizontal="center" vertical="center"/>
    </xf>
    <xf numFmtId="167" fontId="30" fillId="0" borderId="0" xfId="57727" applyNumberFormat="1" applyFont="1" applyFill="1" applyAlignment="1">
      <alignment horizontal="center" vertical="center"/>
    </xf>
    <xf numFmtId="181" fontId="162" fillId="34" borderId="86" xfId="57753" applyNumberFormat="1" applyFont="1" applyFill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8" fillId="0" borderId="86" xfId="57753" applyNumberFormat="1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181" fontId="36" fillId="0" borderId="86" xfId="2" applyNumberFormat="1" applyFont="1" applyBorder="1" applyAlignment="1">
      <alignment horizontal="center" vertical="center" wrapText="1"/>
    </xf>
    <xf numFmtId="167" fontId="36" fillId="34" borderId="105" xfId="2" applyNumberFormat="1" applyFont="1" applyFill="1" applyBorder="1" applyAlignment="1">
      <alignment horizontal="center" vertical="center" wrapText="1"/>
    </xf>
    <xf numFmtId="167" fontId="36" fillId="0" borderId="105" xfId="2" applyNumberFormat="1" applyFont="1" applyBorder="1" applyAlignment="1">
      <alignment horizontal="center" vertical="center" wrapText="1"/>
    </xf>
    <xf numFmtId="167" fontId="36" fillId="0" borderId="105" xfId="2" applyNumberFormat="1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0" fillId="34" borderId="105" xfId="57727" applyFont="1" applyFill="1" applyBorder="1" applyAlignment="1">
      <alignment horizontal="center" vertical="center"/>
    </xf>
    <xf numFmtId="3" fontId="30" fillId="34" borderId="105" xfId="57727" applyNumberFormat="1" applyFont="1" applyFill="1" applyBorder="1" applyAlignment="1">
      <alignment horizontal="center" vertical="center"/>
    </xf>
    <xf numFmtId="0" fontId="36" fillId="34" borderId="105" xfId="57727" applyFont="1" applyFill="1" applyBorder="1" applyAlignment="1">
      <alignment horizontal="center" vertical="center" wrapText="1"/>
    </xf>
    <xf numFmtId="0" fontId="39" fillId="34" borderId="105" xfId="2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46" fontId="32" fillId="0" borderId="105" xfId="57753" applyNumberFormat="1" applyFont="1" applyBorder="1" applyAlignment="1">
      <alignment horizontal="center" vertical="center" wrapText="1"/>
    </xf>
    <xf numFmtId="0" fontId="162" fillId="36" borderId="105" xfId="57727" applyFont="1" applyFill="1" applyBorder="1" applyAlignment="1">
      <alignment horizontal="center" vertical="center"/>
    </xf>
    <xf numFmtId="0" fontId="162" fillId="36" borderId="90" xfId="57727" applyFont="1" applyFill="1" applyBorder="1" applyAlignment="1">
      <alignment horizontal="center" vertical="center"/>
    </xf>
    <xf numFmtId="46" fontId="162" fillId="36" borderId="86" xfId="57753" applyNumberFormat="1" applyFont="1" applyFill="1" applyBorder="1" applyAlignment="1">
      <alignment horizontal="center" vertical="center" wrapText="1"/>
    </xf>
    <xf numFmtId="181" fontId="162" fillId="34" borderId="86" xfId="2" applyNumberFormat="1" applyFont="1" applyFill="1" applyBorder="1" applyAlignment="1">
      <alignment horizontal="center" vertical="center" wrapText="1"/>
    </xf>
    <xf numFmtId="167" fontId="162" fillId="0" borderId="134" xfId="2" applyNumberFormat="1" applyFont="1" applyFill="1" applyBorder="1" applyAlignment="1">
      <alignment horizontal="center" vertical="center" wrapText="1"/>
    </xf>
    <xf numFmtId="0" fontId="36" fillId="36" borderId="105" xfId="57727" applyFont="1" applyFill="1" applyBorder="1" applyAlignment="1">
      <alignment horizontal="center" vertical="center"/>
    </xf>
    <xf numFmtId="167" fontId="162" fillId="0" borderId="86" xfId="2" applyNumberFormat="1" applyFont="1" applyFill="1" applyBorder="1" applyAlignment="1">
      <alignment horizontal="center" vertical="center" wrapText="1"/>
    </xf>
    <xf numFmtId="167" fontId="166" fillId="0" borderId="86" xfId="57727" applyNumberFormat="1" applyFont="1" applyFill="1" applyBorder="1" applyAlignment="1">
      <alignment horizontal="center" vertical="center"/>
    </xf>
    <xf numFmtId="0" fontId="166" fillId="36" borderId="137" xfId="57727" applyFont="1" applyFill="1" applyBorder="1" applyAlignment="1">
      <alignment horizontal="center" vertical="center"/>
    </xf>
    <xf numFmtId="167" fontId="168" fillId="36" borderId="86" xfId="57753" applyNumberFormat="1" applyFont="1" applyFill="1" applyBorder="1" applyAlignment="1">
      <alignment horizontal="center" vertical="center" wrapText="1"/>
    </xf>
    <xf numFmtId="46" fontId="169" fillId="36" borderId="86" xfId="57753" applyNumberFormat="1" applyFont="1" applyFill="1" applyBorder="1" applyAlignment="1">
      <alignment horizontal="center" vertical="center" wrapText="1"/>
    </xf>
    <xf numFmtId="0" fontId="166" fillId="36" borderId="86" xfId="57727" applyFont="1" applyFill="1" applyBorder="1" applyAlignment="1">
      <alignment horizontal="center" vertical="center"/>
    </xf>
    <xf numFmtId="49" fontId="166" fillId="36" borderId="86" xfId="57727" applyNumberFormat="1" applyFont="1" applyFill="1" applyBorder="1" applyAlignment="1">
      <alignment horizontal="center" vertical="center"/>
    </xf>
    <xf numFmtId="0" fontId="170" fillId="36" borderId="86" xfId="57727" applyFont="1" applyFill="1" applyBorder="1" applyAlignment="1">
      <alignment horizontal="center" vertical="center" wrapText="1"/>
    </xf>
    <xf numFmtId="181" fontId="36" fillId="36" borderId="137" xfId="2" applyNumberFormat="1" applyFont="1" applyFill="1" applyBorder="1" applyAlignment="1">
      <alignment horizontal="center" vertical="center" wrapText="1"/>
    </xf>
    <xf numFmtId="167" fontId="141" fillId="36" borderId="122" xfId="57753" applyNumberFormat="1" applyFont="1" applyFill="1" applyBorder="1" applyAlignment="1">
      <alignment horizontal="center" vertical="center" wrapText="1"/>
    </xf>
    <xf numFmtId="0" fontId="162" fillId="0" borderId="91" xfId="2" applyFont="1" applyBorder="1" applyAlignment="1">
      <alignment horizontal="center" vertical="center" wrapText="1"/>
    </xf>
    <xf numFmtId="0" fontId="36" fillId="0" borderId="91" xfId="57727" applyFont="1" applyBorder="1" applyAlignment="1">
      <alignment horizontal="center" vertical="center"/>
    </xf>
    <xf numFmtId="181" fontId="167" fillId="34" borderId="86" xfId="2" applyNumberFormat="1" applyFont="1" applyFill="1" applyBorder="1" applyAlignment="1">
      <alignment horizontal="center" vertical="center" wrapText="1"/>
    </xf>
    <xf numFmtId="0" fontId="167" fillId="0" borderId="86" xfId="2" applyFont="1" applyBorder="1" applyAlignment="1">
      <alignment horizontal="center" vertical="center" wrapText="1"/>
    </xf>
    <xf numFmtId="0" fontId="166" fillId="33" borderId="0" xfId="57727" applyFont="1" applyFill="1" applyAlignment="1">
      <alignment horizontal="center" vertical="center"/>
    </xf>
    <xf numFmtId="167" fontId="166" fillId="38" borderId="0" xfId="57727" applyNumberFormat="1" applyFont="1" applyFill="1" applyAlignment="1">
      <alignment horizontal="center" vertical="center"/>
    </xf>
    <xf numFmtId="0" fontId="166" fillId="39" borderId="0" xfId="57727" applyFont="1" applyFill="1" applyAlignment="1">
      <alignment horizontal="center" vertical="center"/>
    </xf>
    <xf numFmtId="167" fontId="166" fillId="41" borderId="0" xfId="57727" applyNumberFormat="1" applyFont="1" applyFill="1" applyAlignment="1">
      <alignment horizontal="center" vertical="center"/>
    </xf>
    <xf numFmtId="167" fontId="166" fillId="44" borderId="0" xfId="57727" applyNumberFormat="1" applyFont="1" applyFill="1" applyAlignment="1">
      <alignment horizontal="center" vertical="center"/>
    </xf>
    <xf numFmtId="167" fontId="166" fillId="45" borderId="0" xfId="57727" applyNumberFormat="1" applyFont="1" applyFill="1" applyAlignment="1">
      <alignment horizontal="center" vertical="center"/>
    </xf>
    <xf numFmtId="167" fontId="36" fillId="47" borderId="86" xfId="2" applyNumberFormat="1" applyFont="1" applyFill="1" applyBorder="1" applyAlignment="1">
      <alignment horizontal="center" vertical="center" wrapText="1"/>
    </xf>
    <xf numFmtId="167" fontId="162" fillId="0" borderId="137" xfId="57753" applyNumberFormat="1" applyFont="1" applyBorder="1" applyAlignment="1">
      <alignment horizontal="center" vertical="center" wrapText="1"/>
    </xf>
    <xf numFmtId="0" fontId="157" fillId="0" borderId="90" xfId="57727" applyFont="1" applyBorder="1" applyAlignment="1">
      <alignment horizontal="center" vertical="center" wrapText="1"/>
    </xf>
    <xf numFmtId="167" fontId="162" fillId="0" borderId="86" xfId="57753" applyNumberFormat="1" applyFont="1" applyBorder="1" applyAlignment="1">
      <alignment horizontal="center" vertical="center" wrapText="1"/>
    </xf>
    <xf numFmtId="0" fontId="166" fillId="0" borderId="0" xfId="57727" applyFont="1" applyAlignment="1">
      <alignment horizontal="center" vertical="center"/>
    </xf>
    <xf numFmtId="0" fontId="162" fillId="0" borderId="86" xfId="57746" applyFont="1" applyBorder="1" applyAlignment="1">
      <alignment horizontal="center" vertical="center" wrapText="1"/>
    </xf>
    <xf numFmtId="0" fontId="170" fillId="34" borderId="86" xfId="57727" applyFont="1" applyFill="1" applyBorder="1" applyAlignment="1">
      <alignment horizontal="center" vertical="center" wrapText="1"/>
    </xf>
    <xf numFmtId="49" fontId="166" fillId="0" borderId="86" xfId="57727" applyNumberFormat="1" applyFont="1" applyBorder="1" applyAlignment="1">
      <alignment horizontal="center" vertical="center"/>
    </xf>
    <xf numFmtId="167" fontId="162" fillId="0" borderId="86" xfId="2" applyNumberFormat="1" applyFont="1" applyBorder="1" applyAlignment="1">
      <alignment horizontal="center" vertical="center" wrapText="1"/>
    </xf>
    <xf numFmtId="0" fontId="162" fillId="34" borderId="86" xfId="57727" applyFont="1" applyFill="1" applyBorder="1" applyAlignment="1">
      <alignment horizontal="center" vertical="center" wrapText="1"/>
    </xf>
    <xf numFmtId="0" fontId="166" fillId="34" borderId="86" xfId="57753" applyFont="1" applyFill="1" applyBorder="1" applyAlignment="1">
      <alignment horizontal="center" vertical="center"/>
    </xf>
    <xf numFmtId="0" fontId="166" fillId="34" borderId="86" xfId="57727" applyFont="1" applyFill="1" applyBorder="1" applyAlignment="1">
      <alignment horizontal="center" vertical="center"/>
    </xf>
    <xf numFmtId="46" fontId="167" fillId="4" borderId="86" xfId="57753" applyNumberFormat="1" applyFont="1" applyFill="1" applyBorder="1" applyAlignment="1">
      <alignment horizontal="center" vertical="center" wrapText="1"/>
    </xf>
    <xf numFmtId="3" fontId="166" fillId="34" borderId="86" xfId="57727" applyNumberFormat="1" applyFont="1" applyFill="1" applyBorder="1" applyAlignment="1">
      <alignment horizontal="center" vertical="center"/>
    </xf>
    <xf numFmtId="0" fontId="162" fillId="0" borderId="86" xfId="57727" applyFont="1" applyBorder="1" applyAlignment="1">
      <alignment horizontal="center" vertical="center" wrapText="1"/>
    </xf>
    <xf numFmtId="181" fontId="167" fillId="0" borderId="86" xfId="2" applyNumberFormat="1" applyFont="1" applyBorder="1" applyAlignment="1">
      <alignment horizontal="center" vertical="center" wrapText="1"/>
    </xf>
    <xf numFmtId="0" fontId="162" fillId="0" borderId="86" xfId="2" applyFont="1" applyBorder="1" applyAlignment="1">
      <alignment horizontal="center" vertical="center" wrapText="1"/>
    </xf>
    <xf numFmtId="0" fontId="171" fillId="34" borderId="86" xfId="2" applyFont="1" applyFill="1" applyBorder="1" applyAlignment="1">
      <alignment horizontal="center" vertical="center" wrapText="1"/>
    </xf>
    <xf numFmtId="0" fontId="166" fillId="34" borderId="0" xfId="57727" applyFont="1" applyFill="1" applyAlignment="1">
      <alignment horizontal="center" vertical="center"/>
    </xf>
    <xf numFmtId="167" fontId="162" fillId="34" borderId="86" xfId="2" applyNumberFormat="1" applyFont="1" applyFill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57753" applyNumberFormat="1" applyFont="1" applyBorder="1" applyAlignment="1">
      <alignment horizontal="center" vertical="center" wrapText="1"/>
    </xf>
    <xf numFmtId="3" fontId="30" fillId="34" borderId="91" xfId="57727" applyNumberFormat="1" applyFont="1" applyFill="1" applyBorder="1" applyAlignment="1">
      <alignment horizontal="center" vertical="center"/>
    </xf>
    <xf numFmtId="0" fontId="36" fillId="34" borderId="90" xfId="57727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0" fontId="30" fillId="36" borderId="105" xfId="57727" applyFont="1" applyFill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/>
    </xf>
    <xf numFmtId="3" fontId="30" fillId="36" borderId="86" xfId="57727" applyNumberFormat="1" applyFont="1" applyFill="1" applyBorder="1" applyAlignment="1">
      <alignment horizontal="center" vertical="center"/>
    </xf>
    <xf numFmtId="181" fontId="36" fillId="36" borderId="105" xfId="2" applyNumberFormat="1" applyFont="1" applyFill="1" applyBorder="1" applyAlignment="1">
      <alignment horizontal="center" vertical="center" wrapText="1"/>
    </xf>
    <xf numFmtId="0" fontId="39" fillId="36" borderId="86" xfId="2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181" fontId="36" fillId="0" borderId="86" xfId="2" applyNumberFormat="1" applyFont="1" applyBorder="1" applyAlignment="1">
      <alignment horizontal="center" vertical="center" wrapText="1"/>
    </xf>
    <xf numFmtId="167" fontId="38" fillId="0" borderId="86" xfId="57753" applyNumberFormat="1" applyFont="1" applyBorder="1" applyAlignment="1">
      <alignment horizontal="center" vertical="center" wrapText="1"/>
    </xf>
    <xf numFmtId="0" fontId="172" fillId="34" borderId="86" xfId="57727" applyFont="1" applyFill="1" applyBorder="1" applyAlignment="1">
      <alignment horizontal="center" vertical="center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 wrapText="1"/>
    </xf>
    <xf numFmtId="3" fontId="30" fillId="36" borderId="86" xfId="57727" applyNumberFormat="1" applyFont="1" applyFill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/>
    </xf>
    <xf numFmtId="0" fontId="42" fillId="36" borderId="86" xfId="2" applyFont="1" applyFill="1" applyBorder="1" applyAlignment="1">
      <alignment horizontal="center" vertical="center" wrapText="1"/>
    </xf>
    <xf numFmtId="167" fontId="36" fillId="36" borderId="105" xfId="57753" applyNumberFormat="1" applyFont="1" applyFill="1" applyBorder="1" applyAlignment="1">
      <alignment horizontal="center" vertical="center" wrapText="1"/>
    </xf>
    <xf numFmtId="181" fontId="36" fillId="36" borderId="105" xfId="2" applyNumberFormat="1" applyFont="1" applyFill="1" applyBorder="1" applyAlignment="1">
      <alignment horizontal="center" vertical="center" wrapText="1"/>
    </xf>
    <xf numFmtId="0" fontId="30" fillId="36" borderId="105" xfId="57727" applyFont="1" applyFill="1" applyBorder="1" applyAlignment="1">
      <alignment horizontal="center" vertical="center"/>
    </xf>
    <xf numFmtId="0" fontId="36" fillId="36" borderId="86" xfId="2" applyFont="1" applyFill="1" applyBorder="1" applyAlignment="1">
      <alignment horizontal="center" vertical="center" wrapText="1"/>
    </xf>
    <xf numFmtId="49" fontId="172" fillId="0" borderId="86" xfId="57727" applyNumberFormat="1" applyFont="1" applyBorder="1" applyAlignment="1">
      <alignment horizontal="center" vertical="center" wrapText="1"/>
    </xf>
    <xf numFmtId="0" fontId="173" fillId="36" borderId="86" xfId="2" applyFont="1" applyFill="1" applyBorder="1" applyAlignment="1">
      <alignment horizontal="center" vertical="center" wrapText="1"/>
    </xf>
    <xf numFmtId="0" fontId="173" fillId="36" borderId="86" xfId="0" applyFont="1" applyFill="1" applyBorder="1" applyAlignment="1">
      <alignment horizontal="center" vertical="center"/>
    </xf>
    <xf numFmtId="181" fontId="173" fillId="36" borderId="86" xfId="2" applyNumberFormat="1" applyFont="1" applyFill="1" applyBorder="1" applyAlignment="1">
      <alignment horizontal="center" vertical="center" wrapText="1"/>
    </xf>
    <xf numFmtId="0" fontId="173" fillId="36" borderId="86" xfId="57727" applyFont="1" applyFill="1" applyBorder="1" applyAlignment="1">
      <alignment horizontal="center" vertical="center"/>
    </xf>
    <xf numFmtId="46" fontId="173" fillId="36" borderId="86" xfId="57753" applyNumberFormat="1" applyFont="1" applyFill="1" applyBorder="1" applyAlignment="1">
      <alignment horizontal="center" vertical="center" wrapText="1"/>
    </xf>
    <xf numFmtId="167" fontId="36" fillId="36" borderId="91" xfId="2" applyNumberFormat="1" applyFont="1" applyFill="1" applyBorder="1" applyAlignment="1">
      <alignment horizontal="center" vertical="center" wrapText="1"/>
    </xf>
    <xf numFmtId="181" fontId="153" fillId="36" borderId="86" xfId="57753" applyNumberFormat="1" applyFont="1" applyFill="1" applyBorder="1" applyAlignment="1">
      <alignment horizontal="center" vertical="center" wrapText="1"/>
    </xf>
    <xf numFmtId="0" fontId="140" fillId="36" borderId="86" xfId="57727" applyFont="1" applyFill="1" applyBorder="1" applyAlignment="1">
      <alignment horizontal="center" vertical="center" wrapText="1"/>
    </xf>
    <xf numFmtId="0" fontId="30" fillId="36" borderId="138" xfId="57727" applyFont="1" applyFill="1" applyBorder="1" applyAlignment="1">
      <alignment horizontal="center" vertical="center"/>
    </xf>
    <xf numFmtId="46" fontId="32" fillId="36" borderId="91" xfId="57753" applyNumberFormat="1" applyFont="1" applyFill="1" applyBorder="1" applyAlignment="1">
      <alignment horizontal="center" vertical="center" wrapText="1"/>
    </xf>
    <xf numFmtId="0" fontId="36" fillId="36" borderId="86" xfId="0" applyFont="1" applyFill="1" applyBorder="1" applyAlignment="1">
      <alignment horizontal="center" vertical="center"/>
    </xf>
    <xf numFmtId="167" fontId="36" fillId="0" borderId="140" xfId="57727" applyNumberFormat="1" applyFont="1" applyBorder="1" applyAlignment="1">
      <alignment horizontal="center" vertical="center"/>
    </xf>
    <xf numFmtId="181" fontId="30" fillId="34" borderId="86" xfId="2" applyNumberFormat="1" applyFont="1" applyFill="1" applyBorder="1" applyAlignment="1">
      <alignment horizontal="center" vertical="center" wrapText="1"/>
    </xf>
    <xf numFmtId="0" fontId="38" fillId="0" borderId="90" xfId="57727" applyFont="1" applyBorder="1" applyAlignment="1">
      <alignment horizontal="center" vertical="center"/>
    </xf>
    <xf numFmtId="181" fontId="36" fillId="0" borderId="140" xfId="57727" applyNumberFormat="1" applyFont="1" applyBorder="1" applyAlignment="1">
      <alignment horizontal="center" vertical="center"/>
    </xf>
    <xf numFmtId="3" fontId="30" fillId="0" borderId="86" xfId="57727" applyNumberFormat="1" applyFont="1" applyFill="1" applyBorder="1" applyAlignment="1">
      <alignment horizontal="center" vertical="center"/>
    </xf>
    <xf numFmtId="0" fontId="36" fillId="0" borderId="91" xfId="57727" applyFont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0" fontId="140" fillId="0" borderId="86" xfId="57727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/>
    </xf>
    <xf numFmtId="46" fontId="32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67" fontId="36" fillId="39" borderId="86" xfId="2" applyNumberFormat="1" applyFont="1" applyFill="1" applyBorder="1" applyAlignment="1">
      <alignment horizontal="center" vertical="center" wrapText="1"/>
    </xf>
    <xf numFmtId="3" fontId="30" fillId="36" borderId="86" xfId="57727" applyNumberFormat="1" applyFont="1" applyFill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/>
    </xf>
    <xf numFmtId="181" fontId="38" fillId="36" borderId="86" xfId="2" applyNumberFormat="1" applyFont="1" applyFill="1" applyBorder="1" applyAlignment="1">
      <alignment horizontal="center" vertical="center" wrapText="1"/>
    </xf>
    <xf numFmtId="167" fontId="36" fillId="0" borderId="86" xfId="57753" applyNumberFormat="1" applyFont="1" applyBorder="1" applyAlignment="1">
      <alignment horizontal="center" vertical="center" wrapText="1"/>
    </xf>
    <xf numFmtId="181" fontId="36" fillId="34" borderId="86" xfId="2" applyNumberFormat="1" applyFont="1" applyFill="1" applyBorder="1" applyAlignment="1">
      <alignment horizontal="center" vertical="center" wrapText="1"/>
    </xf>
    <xf numFmtId="167" fontId="36" fillId="4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0" fontId="36" fillId="34" borderId="90" xfId="57727" applyFont="1" applyFill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/>
    </xf>
    <xf numFmtId="167" fontId="36" fillId="0" borderId="86" xfId="2" applyNumberFormat="1" applyFont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167" fontId="36" fillId="0" borderId="86" xfId="57753" applyNumberFormat="1" applyFont="1" applyBorder="1" applyAlignment="1">
      <alignment horizontal="center" vertical="center" wrapText="1"/>
    </xf>
    <xf numFmtId="167" fontId="36" fillId="4" borderId="86" xfId="2" applyNumberFormat="1" applyFont="1" applyFill="1" applyBorder="1" applyAlignment="1">
      <alignment horizontal="center" vertical="center" wrapText="1"/>
    </xf>
    <xf numFmtId="0" fontId="42" fillId="34" borderId="86" xfId="2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0" fontId="30" fillId="36" borderId="105" xfId="57727" applyFont="1" applyFill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/>
    </xf>
    <xf numFmtId="3" fontId="30" fillId="36" borderId="86" xfId="57727" applyNumberFormat="1" applyFont="1" applyFill="1" applyBorder="1" applyAlignment="1">
      <alignment horizontal="center" vertical="center"/>
    </xf>
    <xf numFmtId="0" fontId="39" fillId="36" borderId="86" xfId="2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horizontal="center" vertical="center" wrapText="1"/>
    </xf>
    <xf numFmtId="0" fontId="36" fillId="36" borderId="86" xfId="57753" applyFont="1" applyFill="1" applyBorder="1" applyAlignment="1">
      <alignment horizontal="center" vertical="center" wrapText="1"/>
    </xf>
    <xf numFmtId="0" fontId="36" fillId="36" borderId="86" xfId="57727" applyFont="1" applyFill="1" applyBorder="1" applyAlignment="1">
      <alignment horizontal="center" vertical="center"/>
    </xf>
    <xf numFmtId="181" fontId="38" fillId="36" borderId="86" xfId="2" applyNumberFormat="1" applyFont="1" applyFill="1" applyBorder="1" applyAlignment="1">
      <alignment horizontal="center" vertical="center" wrapText="1"/>
    </xf>
    <xf numFmtId="181" fontId="36" fillId="0" borderId="86" xfId="2" applyNumberFormat="1" applyFont="1" applyBorder="1" applyAlignment="1">
      <alignment horizontal="center" vertical="center" wrapText="1"/>
    </xf>
    <xf numFmtId="167" fontId="38" fillId="0" borderId="86" xfId="57753" applyNumberFormat="1" applyFont="1" applyBorder="1" applyAlignment="1">
      <alignment horizontal="center" vertical="center" wrapText="1"/>
    </xf>
    <xf numFmtId="181" fontId="38" fillId="4" borderId="86" xfId="2" applyNumberFormat="1" applyFont="1" applyFill="1" applyBorder="1" applyAlignment="1">
      <alignment horizontal="center" vertical="center" wrapText="1"/>
    </xf>
    <xf numFmtId="38" fontId="113" fillId="0" borderId="86" xfId="57727" applyNumberFormat="1" applyFont="1" applyBorder="1" applyAlignment="1">
      <alignment horizontal="center" vertical="center"/>
    </xf>
    <xf numFmtId="0" fontId="113" fillId="0" borderId="86" xfId="57727" applyFont="1" applyBorder="1" applyAlignment="1">
      <alignment horizontal="center" vertical="center"/>
    </xf>
    <xf numFmtId="0" fontId="128" fillId="0" borderId="86" xfId="57727" applyFont="1" applyBorder="1" applyAlignment="1">
      <alignment horizontal="left" vertical="center"/>
    </xf>
    <xf numFmtId="40" fontId="113" fillId="0" borderId="86" xfId="57727" applyNumberFormat="1" applyFont="1" applyBorder="1" applyAlignment="1">
      <alignment horizontal="right" vertical="center"/>
    </xf>
    <xf numFmtId="180" fontId="126" fillId="0" borderId="86" xfId="57727" applyNumberFormat="1" applyFont="1" applyBorder="1" applyAlignment="1">
      <alignment horizontal="center" vertical="center"/>
    </xf>
    <xf numFmtId="0" fontId="126" fillId="0" borderId="86" xfId="57727" applyFont="1" applyBorder="1" applyAlignment="1">
      <alignment horizontal="center" vertical="center"/>
    </xf>
    <xf numFmtId="38" fontId="113" fillId="0" borderId="86" xfId="57727" applyNumberFormat="1" applyFont="1" applyBorder="1" applyAlignment="1">
      <alignment horizontal="right" vertical="center"/>
    </xf>
    <xf numFmtId="180" fontId="113" fillId="0" borderId="86" xfId="57727" applyNumberFormat="1" applyFont="1" applyBorder="1" applyAlignment="1">
      <alignment horizontal="center" vertical="center"/>
    </xf>
    <xf numFmtId="8" fontId="128" fillId="0" borderId="86" xfId="57727" applyNumberFormat="1" applyFont="1" applyBorder="1" applyAlignment="1">
      <alignment horizontal="left" vertical="center"/>
    </xf>
    <xf numFmtId="0" fontId="36" fillId="36" borderId="90" xfId="57727" applyFont="1" applyFill="1" applyBorder="1" applyAlignment="1">
      <alignment horizontal="center" vertical="center"/>
    </xf>
    <xf numFmtId="185" fontId="134" fillId="36" borderId="86" xfId="0" applyNumberFormat="1" applyFont="1" applyFill="1" applyBorder="1" applyAlignment="1">
      <alignment horizontal="center" vertical="center"/>
    </xf>
    <xf numFmtId="0" fontId="134" fillId="36" borderId="86" xfId="0" applyFont="1" applyFill="1" applyBorder="1" applyAlignment="1">
      <alignment horizontal="center" vertical="center"/>
    </xf>
    <xf numFmtId="181" fontId="36" fillId="0" borderId="86" xfId="2" applyNumberFormat="1" applyFont="1" applyFill="1" applyBorder="1" applyAlignment="1">
      <alignment horizontal="center" vertical="center" wrapText="1"/>
    </xf>
    <xf numFmtId="0" fontId="174" fillId="0" borderId="86" xfId="2" applyFont="1" applyBorder="1" applyAlignment="1">
      <alignment horizontal="center" vertical="center" wrapText="1"/>
    </xf>
    <xf numFmtId="181" fontId="175" fillId="34" borderId="86" xfId="2" applyNumberFormat="1" applyFont="1" applyFill="1" applyBorder="1" applyAlignment="1">
      <alignment horizontal="center" vertical="center" wrapText="1"/>
    </xf>
    <xf numFmtId="181" fontId="174" fillId="34" borderId="86" xfId="57753" applyNumberFormat="1" applyFont="1" applyFill="1" applyBorder="1" applyAlignment="1">
      <alignment horizontal="center" vertical="center" wrapText="1"/>
    </xf>
    <xf numFmtId="181" fontId="175" fillId="4" borderId="86" xfId="2" applyNumberFormat="1" applyFont="1" applyFill="1" applyBorder="1" applyAlignment="1">
      <alignment horizontal="center" vertical="center" wrapText="1"/>
    </xf>
    <xf numFmtId="0" fontId="176" fillId="0" borderId="0" xfId="57727" applyFont="1" applyAlignment="1">
      <alignment horizontal="center" vertical="center"/>
    </xf>
    <xf numFmtId="0" fontId="174" fillId="0" borderId="86" xfId="57746" applyFont="1" applyBorder="1" applyAlignment="1">
      <alignment horizontal="center" vertical="center" wrapText="1"/>
    </xf>
    <xf numFmtId="0" fontId="177" fillId="34" borderId="86" xfId="57727" applyFont="1" applyFill="1" applyBorder="1" applyAlignment="1">
      <alignment horizontal="center" vertical="center" wrapText="1"/>
    </xf>
    <xf numFmtId="49" fontId="176" fillId="0" borderId="86" xfId="57727" applyNumberFormat="1" applyFont="1" applyBorder="1" applyAlignment="1">
      <alignment horizontal="center" vertical="center"/>
    </xf>
    <xf numFmtId="167" fontId="174" fillId="0" borderId="86" xfId="2" applyNumberFormat="1" applyFont="1" applyBorder="1" applyAlignment="1">
      <alignment horizontal="center" vertical="center" wrapText="1"/>
    </xf>
    <xf numFmtId="0" fontId="176" fillId="0" borderId="86" xfId="57727" applyFont="1" applyBorder="1" applyAlignment="1">
      <alignment horizontal="center" vertical="center"/>
    </xf>
    <xf numFmtId="0" fontId="174" fillId="34" borderId="86" xfId="57727" applyFont="1" applyFill="1" applyBorder="1" applyAlignment="1">
      <alignment horizontal="center" vertical="center" wrapText="1"/>
    </xf>
    <xf numFmtId="46" fontId="178" fillId="0" borderId="86" xfId="57753" applyNumberFormat="1" applyFont="1" applyBorder="1" applyAlignment="1">
      <alignment horizontal="center" vertical="center" wrapText="1"/>
    </xf>
    <xf numFmtId="0" fontId="176" fillId="34" borderId="86" xfId="57727" applyFont="1" applyFill="1" applyBorder="1" applyAlignment="1">
      <alignment horizontal="center" vertical="center"/>
    </xf>
    <xf numFmtId="3" fontId="176" fillId="34" borderId="86" xfId="57727" applyNumberFormat="1" applyFont="1" applyFill="1" applyBorder="1" applyAlignment="1">
      <alignment horizontal="center" vertical="center"/>
    </xf>
    <xf numFmtId="181" fontId="175" fillId="0" borderId="86" xfId="2" applyNumberFormat="1" applyFont="1" applyBorder="1" applyAlignment="1">
      <alignment horizontal="center" vertical="center" wrapText="1"/>
    </xf>
    <xf numFmtId="181" fontId="174" fillId="34" borderId="86" xfId="2" applyNumberFormat="1" applyFont="1" applyFill="1" applyBorder="1" applyAlignment="1">
      <alignment horizontal="center" vertical="center" wrapText="1"/>
    </xf>
    <xf numFmtId="181" fontId="174" fillId="0" borderId="86" xfId="2" applyNumberFormat="1" applyFont="1" applyBorder="1" applyAlignment="1">
      <alignment horizontal="center" vertical="center" wrapText="1"/>
    </xf>
    <xf numFmtId="0" fontId="179" fillId="34" borderId="86" xfId="2" applyFont="1" applyFill="1" applyBorder="1" applyAlignment="1">
      <alignment horizontal="center" vertical="center" wrapText="1"/>
    </xf>
    <xf numFmtId="0" fontId="176" fillId="34" borderId="0" xfId="57727" applyFont="1" applyFill="1" applyAlignment="1">
      <alignment horizontal="center" vertical="center"/>
    </xf>
    <xf numFmtId="167" fontId="174" fillId="34" borderId="86" xfId="2" applyNumberFormat="1" applyFont="1" applyFill="1" applyBorder="1" applyAlignment="1">
      <alignment horizontal="center" vertical="center" wrapText="1"/>
    </xf>
    <xf numFmtId="181" fontId="176" fillId="0" borderId="0" xfId="57727" applyNumberFormat="1" applyFont="1" applyAlignment="1">
      <alignment horizontal="center" vertical="center"/>
    </xf>
    <xf numFmtId="0" fontId="174" fillId="36" borderId="86" xfId="2" applyFont="1" applyFill="1" applyBorder="1" applyAlignment="1">
      <alignment horizontal="center" vertical="center" wrapText="1"/>
    </xf>
    <xf numFmtId="46" fontId="175" fillId="4" borderId="86" xfId="57753" applyNumberFormat="1" applyFont="1" applyFill="1" applyBorder="1" applyAlignment="1">
      <alignment horizontal="center" vertical="center" wrapText="1"/>
    </xf>
    <xf numFmtId="0" fontId="180" fillId="0" borderId="0" xfId="57727" applyFont="1">
      <alignment vertical="center"/>
    </xf>
    <xf numFmtId="0" fontId="180" fillId="0" borderId="0" xfId="57727" applyFont="1" applyAlignment="1"/>
    <xf numFmtId="167" fontId="30" fillId="48" borderId="0" xfId="57727" applyNumberFormat="1" applyFont="1" applyFill="1" applyAlignment="1">
      <alignment horizontal="center" vertical="center"/>
    </xf>
    <xf numFmtId="167" fontId="36" fillId="0" borderId="86" xfId="2" applyNumberFormat="1" applyFont="1" applyBorder="1" applyAlignment="1">
      <alignment vertical="center" wrapText="1"/>
    </xf>
    <xf numFmtId="167" fontId="174" fillId="38" borderId="86" xfId="2" applyNumberFormat="1" applyFont="1" applyFill="1" applyBorder="1" applyAlignment="1">
      <alignment horizontal="center" vertical="center" wrapText="1"/>
    </xf>
    <xf numFmtId="167" fontId="174" fillId="48" borderId="86" xfId="2" applyNumberFormat="1" applyFont="1" applyFill="1" applyBorder="1" applyAlignment="1">
      <alignment horizontal="center" vertical="center" wrapText="1"/>
    </xf>
    <xf numFmtId="167" fontId="174" fillId="38" borderId="86" xfId="2" applyNumberFormat="1" applyFont="1" applyFill="1" applyBorder="1" applyAlignment="1">
      <alignment vertical="center" wrapText="1"/>
    </xf>
    <xf numFmtId="180" fontId="113" fillId="0" borderId="86" xfId="57727" applyNumberFormat="1" applyFont="1" applyBorder="1" applyAlignment="1">
      <alignment horizontal="center" vertical="center" wrapText="1"/>
    </xf>
    <xf numFmtId="181" fontId="175" fillId="0" borderId="86" xfId="2" applyNumberFormat="1" applyFont="1" applyFill="1" applyBorder="1" applyAlignment="1">
      <alignment horizontal="center" vertical="center" wrapText="1"/>
    </xf>
    <xf numFmtId="0" fontId="0" fillId="34" borderId="0" xfId="57727" applyFont="1" applyFill="1" applyBorder="1" applyAlignment="1">
      <alignment horizontal="center" vertical="center"/>
    </xf>
    <xf numFmtId="181" fontId="0" fillId="34" borderId="0" xfId="57727" applyNumberFormat="1" applyFont="1" applyFill="1" applyBorder="1" applyAlignment="1">
      <alignment horizontal="center" vertical="center"/>
    </xf>
    <xf numFmtId="167" fontId="0" fillId="34" borderId="0" xfId="57727" applyNumberFormat="1" applyFont="1" applyFill="1" applyBorder="1" applyAlignment="1">
      <alignment horizontal="center" vertical="center"/>
    </xf>
    <xf numFmtId="181" fontId="0" fillId="34" borderId="0" xfId="57727" applyNumberFormat="1" applyFont="1" applyFill="1" applyBorder="1" applyAlignment="1">
      <alignment horizontal="center" vertical="center" wrapText="1"/>
    </xf>
    <xf numFmtId="181" fontId="174" fillId="34" borderId="145" xfId="2" applyNumberFormat="1" applyFont="1" applyFill="1" applyBorder="1" applyAlignment="1">
      <alignment horizontal="center" vertical="center" wrapText="1"/>
    </xf>
    <xf numFmtId="0" fontId="174" fillId="0" borderId="86" xfId="57753" applyFont="1" applyBorder="1" applyAlignment="1">
      <alignment horizontal="center" vertical="center" wrapText="1"/>
    </xf>
    <xf numFmtId="0" fontId="176" fillId="0" borderId="86" xfId="57727" applyFont="1" applyBorder="1" applyAlignment="1">
      <alignment horizontal="center" vertical="center" wrapText="1"/>
    </xf>
    <xf numFmtId="0" fontId="176" fillId="0" borderId="86" xfId="57753" applyFont="1" applyBorder="1" applyAlignment="1">
      <alignment horizontal="center" vertical="center"/>
    </xf>
    <xf numFmtId="0" fontId="178" fillId="0" borderId="86" xfId="57753" applyFont="1" applyBorder="1" applyAlignment="1">
      <alignment horizontal="center" vertical="center" wrapText="1"/>
    </xf>
    <xf numFmtId="3" fontId="178" fillId="0" borderId="86" xfId="57753" applyNumberFormat="1" applyFont="1" applyBorder="1" applyAlignment="1">
      <alignment horizontal="center" vertical="center" wrapText="1"/>
    </xf>
    <xf numFmtId="167" fontId="174" fillId="0" borderId="86" xfId="57753" applyNumberFormat="1" applyFont="1" applyBorder="1" applyAlignment="1">
      <alignment horizontal="center" vertical="center" wrapText="1"/>
    </xf>
    <xf numFmtId="181" fontId="174" fillId="0" borderId="86" xfId="57727" applyNumberFormat="1" applyFont="1" applyBorder="1" applyAlignment="1">
      <alignment horizontal="center" vertical="center"/>
    </xf>
    <xf numFmtId="181" fontId="174" fillId="0" borderId="86" xfId="57753" applyNumberFormat="1" applyFont="1" applyBorder="1" applyAlignment="1">
      <alignment horizontal="center" vertical="center"/>
    </xf>
    <xf numFmtId="181" fontId="174" fillId="0" borderId="6" xfId="2" applyNumberFormat="1" applyFont="1" applyBorder="1" applyAlignment="1">
      <alignment horizontal="center" vertical="center" wrapText="1"/>
    </xf>
    <xf numFmtId="181" fontId="178" fillId="0" borderId="86" xfId="57753" applyNumberFormat="1" applyFont="1" applyBorder="1" applyAlignment="1">
      <alignment horizontal="center" vertical="center" wrapText="1"/>
    </xf>
    <xf numFmtId="0" fontId="179" fillId="0" borderId="86" xfId="2" applyFont="1" applyBorder="1" applyAlignment="1">
      <alignment horizontal="center" vertical="center" wrapText="1"/>
    </xf>
    <xf numFmtId="167" fontId="176" fillId="0" borderId="86" xfId="57727" applyNumberFormat="1" applyFont="1" applyBorder="1" applyAlignment="1">
      <alignment horizontal="center" vertical="center"/>
    </xf>
    <xf numFmtId="167" fontId="174" fillId="0" borderId="86" xfId="57727" applyNumberFormat="1" applyFont="1" applyBorder="1" applyAlignment="1">
      <alignment horizontal="center" vertical="center"/>
    </xf>
    <xf numFmtId="0" fontId="176" fillId="0" borderId="0" xfId="57727" applyFont="1">
      <alignment vertical="center"/>
    </xf>
    <xf numFmtId="167" fontId="174" fillId="0" borderId="91" xfId="2" applyNumberFormat="1" applyFont="1" applyBorder="1" applyAlignment="1">
      <alignment horizontal="center" vertical="center" wrapText="1"/>
    </xf>
    <xf numFmtId="0" fontId="174" fillId="34" borderId="90" xfId="57727" applyFont="1" applyFill="1" applyBorder="1" applyAlignment="1">
      <alignment horizontal="center" vertical="center" wrapText="1"/>
    </xf>
    <xf numFmtId="3" fontId="176" fillId="0" borderId="86" xfId="57727" applyNumberFormat="1" applyFont="1" applyBorder="1" applyAlignment="1">
      <alignment horizontal="center" vertical="center"/>
    </xf>
    <xf numFmtId="0" fontId="174" fillId="34" borderId="6" xfId="57727" applyFont="1" applyFill="1" applyBorder="1" applyAlignment="1">
      <alignment horizontal="center" vertical="center" wrapText="1"/>
    </xf>
    <xf numFmtId="167" fontId="174" fillId="0" borderId="86" xfId="2" applyNumberFormat="1" applyFont="1" applyFill="1" applyBorder="1" applyAlignment="1">
      <alignment horizontal="center" vertical="center" wrapText="1"/>
    </xf>
    <xf numFmtId="181" fontId="175" fillId="0" borderId="145" xfId="2" applyNumberFormat="1" applyFont="1" applyBorder="1" applyAlignment="1">
      <alignment horizontal="center" vertical="center" wrapText="1"/>
    </xf>
    <xf numFmtId="0" fontId="0" fillId="34" borderId="0" xfId="57760" applyFont="1" applyFill="1"/>
    <xf numFmtId="181" fontId="162" fillId="36" borderId="86" xfId="57753" applyNumberFormat="1" applyFont="1" applyFill="1" applyBorder="1" applyAlignment="1">
      <alignment horizontal="center" vertical="center" wrapText="1"/>
    </xf>
    <xf numFmtId="167" fontId="36" fillId="36" borderId="85" xfId="57753" applyNumberFormat="1" applyFont="1" applyFill="1" applyBorder="1" applyAlignment="1">
      <alignment horizontal="center" vertical="center" wrapText="1"/>
    </xf>
    <xf numFmtId="181" fontId="36" fillId="36" borderId="90" xfId="57753" applyNumberFormat="1" applyFont="1" applyFill="1" applyBorder="1" applyAlignment="1">
      <alignment horizontal="center" vertical="center" wrapText="1"/>
    </xf>
    <xf numFmtId="181" fontId="162" fillId="36" borderId="90" xfId="57753" applyNumberFormat="1" applyFont="1" applyFill="1" applyBorder="1" applyAlignment="1">
      <alignment horizontal="center" vertical="center" wrapText="1"/>
    </xf>
    <xf numFmtId="0" fontId="128" fillId="36" borderId="105" xfId="57727" applyFont="1" applyFill="1" applyBorder="1" applyAlignment="1">
      <alignment horizontal="left" vertical="center"/>
    </xf>
    <xf numFmtId="0" fontId="128" fillId="36" borderId="6" xfId="57727" applyFont="1" applyFill="1" applyBorder="1" applyAlignment="1">
      <alignment horizontal="left" vertical="center"/>
    </xf>
    <xf numFmtId="0" fontId="174" fillId="34" borderId="145" xfId="57727" applyFont="1" applyFill="1" applyBorder="1" applyAlignment="1">
      <alignment horizontal="center" vertical="center" wrapText="1"/>
    </xf>
    <xf numFmtId="0" fontId="174" fillId="34" borderId="6" xfId="57727" applyFont="1" applyFill="1" applyBorder="1" applyAlignment="1">
      <alignment horizontal="center" vertical="center" wrapText="1"/>
    </xf>
    <xf numFmtId="0" fontId="174" fillId="34" borderId="144" xfId="57727" applyFont="1" applyFill="1" applyBorder="1" applyAlignment="1">
      <alignment horizontal="center" vertical="center" wrapText="1"/>
    </xf>
    <xf numFmtId="0" fontId="176" fillId="34" borderId="145" xfId="57727" applyFont="1" applyFill="1" applyBorder="1" applyAlignment="1">
      <alignment horizontal="center" vertical="center"/>
    </xf>
    <xf numFmtId="0" fontId="176" fillId="34" borderId="6" xfId="57727" applyFont="1" applyFill="1" applyBorder="1" applyAlignment="1">
      <alignment horizontal="center" vertical="center"/>
    </xf>
    <xf numFmtId="3" fontId="176" fillId="34" borderId="145" xfId="57727" applyNumberFormat="1" applyFont="1" applyFill="1" applyBorder="1" applyAlignment="1">
      <alignment horizontal="center" vertical="center"/>
    </xf>
    <xf numFmtId="3" fontId="176" fillId="34" borderId="6" xfId="57727" applyNumberFormat="1" applyFont="1" applyFill="1" applyBorder="1" applyAlignment="1">
      <alignment horizontal="center" vertical="center"/>
    </xf>
    <xf numFmtId="167" fontId="175" fillId="0" borderId="145" xfId="57753" applyNumberFormat="1" applyFont="1" applyBorder="1" applyAlignment="1">
      <alignment horizontal="center" vertical="center" wrapText="1"/>
    </xf>
    <xf numFmtId="167" fontId="175" fillId="0" borderId="6" xfId="57753" applyNumberFormat="1" applyFont="1" applyBorder="1" applyAlignment="1">
      <alignment horizontal="center" vertical="center" wrapText="1"/>
    </xf>
    <xf numFmtId="0" fontId="36" fillId="0" borderId="145" xfId="57727" applyFont="1" applyBorder="1" applyAlignment="1">
      <alignment horizontal="center" vertical="center"/>
    </xf>
    <xf numFmtId="0" fontId="36" fillId="0" borderId="6" xfId="57727" applyFont="1" applyBorder="1" applyAlignment="1">
      <alignment horizontal="center" vertical="center"/>
    </xf>
    <xf numFmtId="181" fontId="175" fillId="34" borderId="145" xfId="2" applyNumberFormat="1" applyFont="1" applyFill="1" applyBorder="1" applyAlignment="1">
      <alignment horizontal="center" vertical="center" wrapText="1"/>
    </xf>
    <xf numFmtId="181" fontId="175" fillId="34" borderId="6" xfId="2" applyNumberFormat="1" applyFont="1" applyFill="1" applyBorder="1" applyAlignment="1">
      <alignment horizontal="center" vertical="center" wrapText="1"/>
    </xf>
    <xf numFmtId="181" fontId="176" fillId="34" borderId="145" xfId="57753" applyNumberFormat="1" applyFont="1" applyFill="1" applyBorder="1" applyAlignment="1">
      <alignment horizontal="center" vertical="center" wrapText="1"/>
    </xf>
    <xf numFmtId="181" fontId="176" fillId="34" borderId="6" xfId="57753" applyNumberFormat="1" applyFont="1" applyFill="1" applyBorder="1" applyAlignment="1">
      <alignment horizontal="center" vertical="center" wrapText="1"/>
    </xf>
    <xf numFmtId="167" fontId="174" fillId="0" borderId="145" xfId="2" applyNumberFormat="1" applyFont="1" applyBorder="1" applyAlignment="1">
      <alignment horizontal="center" vertical="center" wrapText="1"/>
    </xf>
    <xf numFmtId="167" fontId="174" fillId="0" borderId="6" xfId="2" applyNumberFormat="1" applyFont="1" applyBorder="1" applyAlignment="1">
      <alignment horizontal="center" vertical="center" wrapText="1"/>
    </xf>
    <xf numFmtId="167" fontId="174" fillId="34" borderId="145" xfId="2" applyNumberFormat="1" applyFont="1" applyFill="1" applyBorder="1" applyAlignment="1">
      <alignment horizontal="center" vertical="center" wrapText="1"/>
    </xf>
    <xf numFmtId="167" fontId="174" fillId="34" borderId="6" xfId="2" applyNumberFormat="1" applyFont="1" applyFill="1" applyBorder="1" applyAlignment="1">
      <alignment horizontal="center" vertical="center" wrapText="1"/>
    </xf>
    <xf numFmtId="3" fontId="176" fillId="0" borderId="145" xfId="57727" applyNumberFormat="1" applyFont="1" applyBorder="1" applyAlignment="1">
      <alignment horizontal="center" vertical="center"/>
    </xf>
    <xf numFmtId="3" fontId="176" fillId="0" borderId="6" xfId="57727" applyNumberFormat="1" applyFont="1" applyBorder="1" applyAlignment="1">
      <alignment horizontal="center" vertical="center"/>
    </xf>
    <xf numFmtId="3" fontId="30" fillId="34" borderId="126" xfId="57727" applyNumberFormat="1" applyFont="1" applyFill="1" applyBorder="1" applyAlignment="1">
      <alignment horizontal="center" vertical="center"/>
    </xf>
    <xf numFmtId="3" fontId="30" fillId="34" borderId="6" xfId="57727" applyNumberFormat="1" applyFont="1" applyFill="1" applyBorder="1" applyAlignment="1">
      <alignment horizontal="center" vertical="center"/>
    </xf>
    <xf numFmtId="167" fontId="38" fillId="0" borderId="126" xfId="57753" applyNumberFormat="1" applyFont="1" applyBorder="1" applyAlignment="1">
      <alignment horizontal="center" vertical="center" wrapText="1"/>
    </xf>
    <xf numFmtId="167" fontId="38" fillId="0" borderId="6" xfId="57753" applyNumberFormat="1" applyFont="1" applyBorder="1" applyAlignment="1">
      <alignment horizontal="center" vertical="center" wrapText="1"/>
    </xf>
    <xf numFmtId="181" fontId="38" fillId="34" borderId="126" xfId="2" applyNumberFormat="1" applyFont="1" applyFill="1" applyBorder="1" applyAlignment="1">
      <alignment horizontal="center" vertical="center" wrapText="1"/>
    </xf>
    <xf numFmtId="181" fontId="38" fillId="34" borderId="6" xfId="2" applyNumberFormat="1" applyFont="1" applyFill="1" applyBorder="1" applyAlignment="1">
      <alignment horizontal="center" vertical="center" wrapText="1"/>
    </xf>
    <xf numFmtId="167" fontId="36" fillId="0" borderId="126" xfId="2" applyNumberFormat="1" applyFont="1" applyBorder="1" applyAlignment="1">
      <alignment horizontal="center" vertical="center" wrapText="1"/>
    </xf>
    <xf numFmtId="167" fontId="36" fillId="0" borderId="6" xfId="2" applyNumberFormat="1" applyFont="1" applyBorder="1" applyAlignment="1">
      <alignment horizontal="center" vertical="center" wrapText="1"/>
    </xf>
    <xf numFmtId="167" fontId="36" fillId="34" borderId="126" xfId="2" applyNumberFormat="1" applyFont="1" applyFill="1" applyBorder="1" applyAlignment="1">
      <alignment horizontal="center" vertical="center" wrapText="1"/>
    </xf>
    <xf numFmtId="167" fontId="36" fillId="34" borderId="6" xfId="2" applyNumberFormat="1" applyFont="1" applyFill="1" applyBorder="1" applyAlignment="1">
      <alignment horizontal="center" vertical="center" wrapText="1"/>
    </xf>
    <xf numFmtId="181" fontId="36" fillId="0" borderId="140" xfId="57727" applyNumberFormat="1" applyFont="1" applyBorder="1" applyAlignment="1">
      <alignment horizontal="center" vertical="center"/>
    </xf>
    <xf numFmtId="181" fontId="36" fillId="0" borderId="5" xfId="57727" applyNumberFormat="1" applyFont="1" applyBorder="1" applyAlignment="1">
      <alignment horizontal="center" vertical="center"/>
    </xf>
    <xf numFmtId="181" fontId="36" fillId="0" borderId="6" xfId="57727" applyNumberFormat="1" applyFont="1" applyBorder="1" applyAlignment="1">
      <alignment horizontal="center" vertical="center"/>
    </xf>
    <xf numFmtId="167" fontId="36" fillId="0" borderId="140" xfId="57727" applyNumberFormat="1" applyFont="1" applyBorder="1" applyAlignment="1">
      <alignment horizontal="center" vertical="center"/>
    </xf>
    <xf numFmtId="167" fontId="36" fillId="0" borderId="5" xfId="57727" applyNumberFormat="1" applyFont="1" applyBorder="1" applyAlignment="1">
      <alignment horizontal="center" vertical="center"/>
    </xf>
    <xf numFmtId="167" fontId="36" fillId="0" borderId="6" xfId="57727" applyNumberFormat="1" applyFont="1" applyBorder="1" applyAlignment="1">
      <alignment horizontal="center" vertical="center"/>
    </xf>
    <xf numFmtId="0" fontId="36" fillId="34" borderId="126" xfId="57727" applyFont="1" applyFill="1" applyBorder="1" applyAlignment="1">
      <alignment horizontal="center" vertical="center" wrapText="1"/>
    </xf>
    <xf numFmtId="0" fontId="36" fillId="34" borderId="6" xfId="57727" applyFont="1" applyFill="1" applyBorder="1" applyAlignment="1">
      <alignment horizontal="center" vertical="center" wrapText="1"/>
    </xf>
    <xf numFmtId="0" fontId="36" fillId="34" borderId="127" xfId="57727" applyFont="1" applyFill="1" applyBorder="1" applyAlignment="1">
      <alignment horizontal="center" vertical="center" wrapText="1"/>
    </xf>
    <xf numFmtId="0" fontId="30" fillId="34" borderId="126" xfId="57727" applyFont="1" applyFill="1" applyBorder="1" applyAlignment="1">
      <alignment horizontal="center" vertical="center"/>
    </xf>
    <xf numFmtId="0" fontId="30" fillId="34" borderId="6" xfId="57727" applyFont="1" applyFill="1" applyBorder="1" applyAlignment="1">
      <alignment horizontal="center" vertical="center"/>
    </xf>
    <xf numFmtId="167" fontId="36" fillId="0" borderId="126" xfId="57753" applyNumberFormat="1" applyFont="1" applyBorder="1" applyAlignment="1">
      <alignment horizontal="center" vertical="center" wrapText="1"/>
    </xf>
    <xf numFmtId="167" fontId="36" fillId="0" borderId="6" xfId="57753" applyNumberFormat="1" applyFont="1" applyBorder="1" applyAlignment="1">
      <alignment horizontal="center" vertical="center" wrapText="1"/>
    </xf>
    <xf numFmtId="181" fontId="38" fillId="0" borderId="5" xfId="57727" applyNumberFormat="1" applyFont="1" applyBorder="1" applyAlignment="1">
      <alignment horizontal="center" vertical="center"/>
    </xf>
    <xf numFmtId="181" fontId="38" fillId="0" borderId="6" xfId="57727" applyNumberFormat="1" applyFont="1" applyBorder="1" applyAlignment="1">
      <alignment horizontal="center" vertical="center"/>
    </xf>
    <xf numFmtId="0" fontId="30" fillId="34" borderId="105" xfId="57727" applyFont="1" applyFill="1" applyBorder="1" applyAlignment="1">
      <alignment horizontal="center" vertical="center"/>
    </xf>
    <xf numFmtId="3" fontId="30" fillId="34" borderId="105" xfId="57727" applyNumberFormat="1" applyFont="1" applyFill="1" applyBorder="1" applyAlignment="1">
      <alignment horizontal="center" vertical="center"/>
    </xf>
    <xf numFmtId="167" fontId="38" fillId="0" borderId="114" xfId="57753" applyNumberFormat="1" applyFont="1" applyBorder="1" applyAlignment="1">
      <alignment horizontal="center" vertical="center" wrapText="1"/>
    </xf>
    <xf numFmtId="181" fontId="38" fillId="34" borderId="105" xfId="2" applyNumberFormat="1" applyFont="1" applyFill="1" applyBorder="1" applyAlignment="1">
      <alignment horizontal="center" vertical="center" wrapText="1"/>
    </xf>
    <xf numFmtId="167" fontId="36" fillId="0" borderId="105" xfId="2" applyNumberFormat="1" applyFont="1" applyBorder="1" applyAlignment="1">
      <alignment horizontal="center" vertical="center" wrapText="1"/>
    </xf>
    <xf numFmtId="167" fontId="36" fillId="34" borderId="105" xfId="2" applyNumberFormat="1" applyFont="1" applyFill="1" applyBorder="1" applyAlignment="1">
      <alignment horizontal="center" vertical="center" wrapText="1"/>
    </xf>
    <xf numFmtId="0" fontId="36" fillId="34" borderId="107" xfId="57727" applyFont="1" applyFill="1" applyBorder="1" applyAlignment="1">
      <alignment horizontal="center" vertical="center" wrapText="1"/>
    </xf>
    <xf numFmtId="0" fontId="36" fillId="34" borderId="91" xfId="57727" applyFont="1" applyFill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 wrapText="1"/>
    </xf>
    <xf numFmtId="167" fontId="36" fillId="34" borderId="90" xfId="2" applyNumberFormat="1" applyFont="1" applyFill="1" applyBorder="1" applyAlignment="1">
      <alignment horizontal="center" vertical="center" wrapText="1"/>
    </xf>
    <xf numFmtId="0" fontId="36" fillId="34" borderId="104" xfId="57727" applyFont="1" applyFill="1" applyBorder="1" applyAlignment="1">
      <alignment horizontal="center" vertical="center" wrapText="1"/>
    </xf>
    <xf numFmtId="0" fontId="36" fillId="34" borderId="7" xfId="57727" applyFont="1" applyFill="1" applyBorder="1" applyAlignment="1">
      <alignment horizontal="center" vertical="center" wrapText="1"/>
    </xf>
    <xf numFmtId="0" fontId="36" fillId="34" borderId="103" xfId="57727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horizontal="center" vertical="center" wrapText="1"/>
    </xf>
    <xf numFmtId="167" fontId="36" fillId="4" borderId="86" xfId="2" applyNumberFormat="1" applyFont="1" applyFill="1" applyBorder="1" applyAlignment="1">
      <alignment horizontal="center" vertical="center" wrapText="1"/>
    </xf>
    <xf numFmtId="167" fontId="36" fillId="0" borderId="126" xfId="2" applyNumberFormat="1" applyFont="1" applyFill="1" applyBorder="1" applyAlignment="1">
      <alignment horizontal="center" vertical="center" wrapText="1"/>
    </xf>
    <xf numFmtId="167" fontId="36" fillId="0" borderId="6" xfId="2" applyNumberFormat="1" applyFont="1" applyFill="1" applyBorder="1" applyAlignment="1">
      <alignment horizontal="center" vertical="center" wrapText="1"/>
    </xf>
    <xf numFmtId="167" fontId="174" fillId="0" borderId="145" xfId="57753" applyNumberFormat="1" applyFont="1" applyBorder="1" applyAlignment="1">
      <alignment horizontal="center" vertical="center" wrapText="1"/>
    </xf>
    <xf numFmtId="167" fontId="174" fillId="0" borderId="6" xfId="57753" applyNumberFormat="1" applyFont="1" applyBorder="1" applyAlignment="1">
      <alignment horizontal="center" vertical="center" wrapText="1"/>
    </xf>
    <xf numFmtId="167" fontId="174" fillId="0" borderId="145" xfId="2" applyNumberFormat="1" applyFont="1" applyFill="1" applyBorder="1" applyAlignment="1">
      <alignment horizontal="center" vertical="center" wrapText="1"/>
    </xf>
    <xf numFmtId="167" fontId="174" fillId="0" borderId="6" xfId="2" applyNumberFormat="1" applyFont="1" applyFill="1" applyBorder="1" applyAlignment="1">
      <alignment horizontal="center" vertical="center" wrapText="1"/>
    </xf>
    <xf numFmtId="167" fontId="36" fillId="0" borderId="65" xfId="2" applyNumberFormat="1" applyFont="1" applyBorder="1" applyAlignment="1">
      <alignment horizontal="center" vertical="center" wrapText="1"/>
    </xf>
    <xf numFmtId="167" fontId="36" fillId="0" borderId="86" xfId="2" applyNumberFormat="1" applyFont="1" applyFill="1" applyBorder="1" applyAlignment="1">
      <alignment horizontal="center" vertical="center" wrapText="1"/>
    </xf>
    <xf numFmtId="0" fontId="39" fillId="34" borderId="105" xfId="2" applyFont="1" applyFill="1" applyBorder="1" applyAlignment="1">
      <alignment horizontal="center" vertical="center" wrapText="1"/>
    </xf>
    <xf numFmtId="0" fontId="39" fillId="34" borderId="5" xfId="2" applyFont="1" applyFill="1" applyBorder="1" applyAlignment="1">
      <alignment horizontal="center" vertical="center" wrapText="1"/>
    </xf>
    <xf numFmtId="0" fontId="39" fillId="34" borderId="6" xfId="2" applyFont="1" applyFill="1" applyBorder="1" applyAlignment="1">
      <alignment horizontal="center" vertical="center" wrapText="1"/>
    </xf>
    <xf numFmtId="167" fontId="36" fillId="34" borderId="5" xfId="2" applyNumberFormat="1" applyFont="1" applyFill="1" applyBorder="1" applyAlignment="1">
      <alignment horizontal="center" vertical="center" wrapText="1"/>
    </xf>
    <xf numFmtId="167" fontId="36" fillId="0" borderId="5" xfId="2" applyNumberFormat="1" applyFont="1" applyBorder="1" applyAlignment="1">
      <alignment horizontal="center" vertical="center" wrapText="1"/>
    </xf>
    <xf numFmtId="181" fontId="38" fillId="34" borderId="86" xfId="2" applyNumberFormat="1" applyFont="1" applyFill="1" applyBorder="1" applyAlignment="1">
      <alignment horizontal="center" vertical="center" wrapText="1"/>
    </xf>
    <xf numFmtId="167" fontId="30" fillId="0" borderId="105" xfId="57727" applyNumberFormat="1" applyFont="1" applyFill="1" applyBorder="1" applyAlignment="1">
      <alignment horizontal="center" vertical="center"/>
    </xf>
    <xf numFmtId="167" fontId="30" fillId="0" borderId="5" xfId="57727" applyNumberFormat="1" applyFont="1" applyFill="1" applyBorder="1" applyAlignment="1">
      <alignment horizontal="center" vertical="center"/>
    </xf>
    <xf numFmtId="167" fontId="30" fillId="0" borderId="6" xfId="57727" applyNumberFormat="1" applyFont="1" applyFill="1" applyBorder="1" applyAlignment="1">
      <alignment horizontal="center" vertical="center"/>
    </xf>
    <xf numFmtId="167" fontId="36" fillId="0" borderId="105" xfId="2" applyNumberFormat="1" applyFont="1" applyFill="1" applyBorder="1" applyAlignment="1">
      <alignment horizontal="center" vertical="center" wrapText="1"/>
    </xf>
    <xf numFmtId="167" fontId="36" fillId="34" borderId="91" xfId="2" applyNumberFormat="1" applyFont="1" applyFill="1" applyBorder="1" applyAlignment="1">
      <alignment horizontal="center" vertical="center" wrapText="1"/>
    </xf>
    <xf numFmtId="167" fontId="36" fillId="0" borderId="5" xfId="2" applyNumberFormat="1" applyFont="1" applyFill="1" applyBorder="1" applyAlignment="1">
      <alignment horizontal="center" vertical="center" wrapText="1"/>
    </xf>
    <xf numFmtId="0" fontId="30" fillId="34" borderId="86" xfId="57753" applyFont="1" applyFill="1" applyBorder="1" applyAlignment="1">
      <alignment horizontal="center" vertical="center"/>
    </xf>
    <xf numFmtId="0" fontId="30" fillId="34" borderId="108" xfId="57753" applyFont="1" applyFill="1" applyBorder="1" applyAlignment="1">
      <alignment horizontal="center" vertical="center"/>
    </xf>
    <xf numFmtId="0" fontId="30" fillId="34" borderId="86" xfId="57727" applyFont="1" applyFill="1" applyBorder="1" applyAlignment="1">
      <alignment horizontal="center" vertical="center"/>
    </xf>
    <xf numFmtId="3" fontId="30" fillId="34" borderId="86" xfId="57727" applyNumberFormat="1" applyFont="1" applyFill="1" applyBorder="1" applyAlignment="1">
      <alignment horizontal="center" vertical="center"/>
    </xf>
    <xf numFmtId="3" fontId="32" fillId="34" borderId="86" xfId="57727" applyNumberFormat="1" applyFont="1" applyFill="1" applyBorder="1" applyAlignment="1">
      <alignment horizontal="center" vertical="center" wrapText="1"/>
    </xf>
    <xf numFmtId="0" fontId="39" fillId="34" borderId="86" xfId="2" applyFont="1" applyFill="1" applyBorder="1" applyAlignment="1">
      <alignment horizontal="center" vertical="center" wrapText="1"/>
    </xf>
    <xf numFmtId="167" fontId="36" fillId="0" borderId="91" xfId="2" applyNumberFormat="1" applyFont="1" applyBorder="1" applyAlignment="1">
      <alignment horizontal="center" vertical="center" wrapText="1"/>
    </xf>
    <xf numFmtId="0" fontId="39" fillId="34" borderId="108" xfId="2" applyFont="1" applyFill="1" applyBorder="1" applyAlignment="1">
      <alignment horizontal="center" vertical="center" wrapText="1"/>
    </xf>
    <xf numFmtId="167" fontId="36" fillId="0" borderId="86" xfId="57727" applyNumberFormat="1" applyFont="1" applyBorder="1" applyAlignment="1">
      <alignment horizontal="center" vertical="center"/>
    </xf>
    <xf numFmtId="181" fontId="38" fillId="0" borderId="110" xfId="57727" applyNumberFormat="1" applyFont="1" applyBorder="1" applyAlignment="1">
      <alignment horizontal="center" vertical="center"/>
    </xf>
    <xf numFmtId="0" fontId="36" fillId="34" borderId="105" xfId="57727" applyFont="1" applyFill="1" applyBorder="1" applyAlignment="1">
      <alignment horizontal="center" vertical="center" wrapText="1"/>
    </xf>
    <xf numFmtId="167" fontId="36" fillId="44" borderId="86" xfId="2" applyNumberFormat="1" applyFont="1" applyFill="1" applyBorder="1" applyAlignment="1">
      <alignment horizontal="center" vertical="center" wrapText="1"/>
    </xf>
    <xf numFmtId="167" fontId="36" fillId="44" borderId="105" xfId="2" applyNumberFormat="1" applyFont="1" applyFill="1" applyBorder="1" applyAlignment="1">
      <alignment horizontal="center" vertical="center" wrapText="1"/>
    </xf>
    <xf numFmtId="0" fontId="36" fillId="0" borderId="105" xfId="57727" applyFont="1" applyBorder="1" applyAlignment="1">
      <alignment horizontal="center" vertical="center" wrapText="1"/>
    </xf>
    <xf numFmtId="0" fontId="36" fillId="0" borderId="5" xfId="57727" applyFont="1" applyBorder="1" applyAlignment="1">
      <alignment horizontal="center" vertical="center" wrapText="1"/>
    </xf>
    <xf numFmtId="0" fontId="36" fillId="0" borderId="6" xfId="57727" applyFont="1" applyBorder="1" applyAlignment="1">
      <alignment horizontal="center" vertical="center" wrapText="1"/>
    </xf>
    <xf numFmtId="0" fontId="30" fillId="0" borderId="105" xfId="57727" applyFont="1" applyBorder="1" applyAlignment="1">
      <alignment horizontal="center" vertical="center"/>
    </xf>
    <xf numFmtId="0" fontId="30" fillId="0" borderId="5" xfId="57727" applyFont="1" applyBorder="1" applyAlignment="1">
      <alignment horizontal="center" vertical="center"/>
    </xf>
    <xf numFmtId="0" fontId="30" fillId="0" borderId="6" xfId="57727" applyFont="1" applyBorder="1" applyAlignment="1">
      <alignment horizontal="center" vertical="center"/>
    </xf>
    <xf numFmtId="3" fontId="30" fillId="0" borderId="105" xfId="57727" applyNumberFormat="1" applyFont="1" applyBorder="1" applyAlignment="1">
      <alignment horizontal="center" vertical="center"/>
    </xf>
    <xf numFmtId="3" fontId="30" fillId="0" borderId="5" xfId="57727" applyNumberFormat="1" applyFont="1" applyBorder="1" applyAlignment="1">
      <alignment horizontal="center" vertical="center"/>
    </xf>
    <xf numFmtId="3" fontId="30" fillId="0" borderId="6" xfId="57727" applyNumberFormat="1" applyFont="1" applyBorder="1" applyAlignment="1">
      <alignment horizontal="center" vertical="center"/>
    </xf>
    <xf numFmtId="167" fontId="36" fillId="0" borderId="105" xfId="57727" applyNumberFormat="1" applyFont="1" applyBorder="1" applyAlignment="1">
      <alignment horizontal="center" vertical="center"/>
    </xf>
    <xf numFmtId="181" fontId="38" fillId="0" borderId="86" xfId="57727" applyNumberFormat="1" applyFont="1" applyBorder="1" applyAlignment="1">
      <alignment horizontal="center" vertical="center"/>
    </xf>
    <xf numFmtId="0" fontId="39" fillId="0" borderId="105" xfId="57727" applyFont="1" applyBorder="1" applyAlignment="1">
      <alignment horizontal="center" vertical="center"/>
    </xf>
    <xf numFmtId="0" fontId="39" fillId="0" borderId="5" xfId="57727" applyFont="1" applyBorder="1" applyAlignment="1">
      <alignment horizontal="center" vertical="center"/>
    </xf>
    <xf numFmtId="0" fontId="39" fillId="0" borderId="6" xfId="57727" applyFont="1" applyBorder="1" applyAlignment="1">
      <alignment horizontal="center" vertical="center"/>
    </xf>
    <xf numFmtId="0" fontId="162" fillId="34" borderId="136" xfId="57727" applyFont="1" applyFill="1" applyBorder="1" applyAlignment="1">
      <alignment horizontal="center" vertical="center" wrapText="1"/>
    </xf>
    <xf numFmtId="0" fontId="162" fillId="34" borderId="7" xfId="57727" applyFont="1" applyFill="1" applyBorder="1" applyAlignment="1">
      <alignment horizontal="center" vertical="center" wrapText="1"/>
    </xf>
    <xf numFmtId="0" fontId="162" fillId="34" borderId="103" xfId="57727" applyFont="1" applyFill="1" applyBorder="1" applyAlignment="1">
      <alignment horizontal="center" vertical="center" wrapText="1"/>
    </xf>
    <xf numFmtId="0" fontId="38" fillId="34" borderId="5" xfId="57727" applyFont="1" applyFill="1" applyBorder="1" applyAlignment="1">
      <alignment horizontal="center" vertical="center" wrapText="1"/>
    </xf>
    <xf numFmtId="0" fontId="38" fillId="34" borderId="6" xfId="57727" applyFont="1" applyFill="1" applyBorder="1" applyAlignment="1">
      <alignment horizontal="center" vertical="center" wrapText="1"/>
    </xf>
    <xf numFmtId="0" fontId="36" fillId="34" borderId="5" xfId="57727" applyFont="1" applyFill="1" applyBorder="1" applyAlignment="1">
      <alignment horizontal="center" vertical="center" wrapText="1"/>
    </xf>
    <xf numFmtId="3" fontId="32" fillId="34" borderId="105" xfId="57727" applyNumberFormat="1" applyFont="1" applyFill="1" applyBorder="1" applyAlignment="1">
      <alignment horizontal="center" vertical="center" wrapText="1"/>
    </xf>
    <xf numFmtId="3" fontId="32" fillId="34" borderId="5" xfId="57727" applyNumberFormat="1" applyFont="1" applyFill="1" applyBorder="1" applyAlignment="1">
      <alignment horizontal="center" vertical="center" wrapText="1"/>
    </xf>
    <xf numFmtId="3" fontId="32" fillId="34" borderId="6" xfId="57727" applyNumberFormat="1" applyFont="1" applyFill="1" applyBorder="1" applyAlignment="1">
      <alignment horizontal="center" vertical="center" wrapText="1"/>
    </xf>
    <xf numFmtId="3" fontId="36" fillId="34" borderId="105" xfId="57727" applyNumberFormat="1" applyFont="1" applyFill="1" applyBorder="1" applyAlignment="1">
      <alignment horizontal="center" vertical="center" wrapText="1"/>
    </xf>
    <xf numFmtId="3" fontId="36" fillId="34" borderId="5" xfId="57727" applyNumberFormat="1" applyFont="1" applyFill="1" applyBorder="1" applyAlignment="1">
      <alignment horizontal="center" vertical="center" wrapText="1"/>
    </xf>
    <xf numFmtId="3" fontId="36" fillId="34" borderId="6" xfId="57727" applyNumberFormat="1" applyFont="1" applyFill="1" applyBorder="1" applyAlignment="1">
      <alignment horizontal="center" vertical="center" wrapText="1"/>
    </xf>
    <xf numFmtId="167" fontId="36" fillId="0" borderId="105" xfId="57753" applyNumberFormat="1" applyFont="1" applyBorder="1" applyAlignment="1">
      <alignment horizontal="center" vertical="center" wrapText="1"/>
    </xf>
    <xf numFmtId="167" fontId="36" fillId="0" borderId="5" xfId="57753" applyNumberFormat="1" applyFont="1" applyBorder="1" applyAlignment="1">
      <alignment horizontal="center" vertical="center" wrapText="1"/>
    </xf>
    <xf numFmtId="181" fontId="38" fillId="34" borderId="5" xfId="2" applyNumberFormat="1" applyFont="1" applyFill="1" applyBorder="1" applyAlignment="1">
      <alignment horizontal="center" vertical="center" wrapText="1"/>
    </xf>
    <xf numFmtId="3" fontId="30" fillId="34" borderId="91" xfId="57727" applyNumberFormat="1" applyFont="1" applyFill="1" applyBorder="1" applyAlignment="1">
      <alignment horizontal="center" vertical="center"/>
    </xf>
    <xf numFmtId="167" fontId="36" fillId="0" borderId="86" xfId="57753" applyNumberFormat="1" applyFont="1" applyBorder="1" applyAlignment="1">
      <alignment horizontal="center" vertical="center" wrapText="1"/>
    </xf>
    <xf numFmtId="0" fontId="30" fillId="34" borderId="91" xfId="57727" applyFont="1" applyFill="1" applyBorder="1" applyAlignment="1">
      <alignment horizontal="center" vertical="center"/>
    </xf>
    <xf numFmtId="3" fontId="36" fillId="34" borderId="86" xfId="57727" applyNumberFormat="1" applyFont="1" applyFill="1" applyBorder="1" applyAlignment="1">
      <alignment horizontal="center" vertical="center" wrapText="1"/>
    </xf>
    <xf numFmtId="181" fontId="38" fillId="0" borderId="106" xfId="57727" applyNumberFormat="1" applyFont="1" applyBorder="1" applyAlignment="1">
      <alignment horizontal="center" vertical="center"/>
    </xf>
    <xf numFmtId="0" fontId="36" fillId="0" borderId="86" xfId="57727" applyFont="1" applyBorder="1" applyAlignment="1">
      <alignment horizontal="center" vertical="center" wrapText="1"/>
    </xf>
    <xf numFmtId="0" fontId="36" fillId="34" borderId="86" xfId="57727" applyFont="1" applyFill="1" applyBorder="1" applyAlignment="1">
      <alignment horizontal="center" vertical="center"/>
    </xf>
    <xf numFmtId="0" fontId="30" fillId="0" borderId="105" xfId="57727" applyFont="1" applyBorder="1" applyAlignment="1">
      <alignment horizontal="center" vertical="center" wrapText="1"/>
    </xf>
    <xf numFmtId="0" fontId="30" fillId="0" borderId="5" xfId="57727" applyFont="1" applyBorder="1" applyAlignment="1">
      <alignment horizontal="center" vertical="center" wrapText="1"/>
    </xf>
    <xf numFmtId="0" fontId="30" fillId="0" borderId="6" xfId="57727" applyFont="1" applyBorder="1" applyAlignment="1">
      <alignment horizontal="center" vertical="center" wrapText="1"/>
    </xf>
    <xf numFmtId="0" fontId="30" fillId="34" borderId="105" xfId="57753" applyFont="1" applyFill="1" applyBorder="1" applyAlignment="1">
      <alignment horizontal="center" vertical="center"/>
    </xf>
    <xf numFmtId="3" fontId="30" fillId="4" borderId="86" xfId="57727" applyNumberFormat="1" applyFont="1" applyFill="1" applyBorder="1" applyAlignment="1">
      <alignment horizontal="center" vertical="center"/>
    </xf>
    <xf numFmtId="0" fontId="30" fillId="34" borderId="5" xfId="57727" applyFont="1" applyFill="1" applyBorder="1" applyAlignment="1">
      <alignment horizontal="center" vertical="center"/>
    </xf>
    <xf numFmtId="3" fontId="30" fillId="4" borderId="91" xfId="57727" applyNumberFormat="1" applyFont="1" applyFill="1" applyBorder="1" applyAlignment="1">
      <alignment horizontal="center" vertical="center"/>
    </xf>
    <xf numFmtId="167" fontId="36" fillId="0" borderId="85" xfId="2" applyNumberFormat="1" applyFont="1" applyBorder="1" applyAlignment="1">
      <alignment horizontal="center" vertical="center" wrapText="1"/>
    </xf>
    <xf numFmtId="0" fontId="36" fillId="34" borderId="112" xfId="57727" applyFont="1" applyFill="1" applyBorder="1" applyAlignment="1">
      <alignment horizontal="center" vertical="center" wrapText="1"/>
    </xf>
    <xf numFmtId="181" fontId="38" fillId="0" borderId="105" xfId="57727" applyNumberFormat="1" applyFont="1" applyBorder="1" applyAlignment="1">
      <alignment horizontal="center" vertical="center"/>
    </xf>
    <xf numFmtId="3" fontId="32" fillId="34" borderId="104" xfId="57727" applyNumberFormat="1" applyFont="1" applyFill="1" applyBorder="1" applyAlignment="1">
      <alignment horizontal="center" vertical="center" wrapText="1"/>
    </xf>
    <xf numFmtId="167" fontId="162" fillId="0" borderId="137" xfId="57753" applyNumberFormat="1" applyFont="1" applyBorder="1" applyAlignment="1">
      <alignment horizontal="center" vertical="center" wrapText="1"/>
    </xf>
    <xf numFmtId="167" fontId="162" fillId="0" borderId="6" xfId="57753" applyNumberFormat="1" applyFont="1" applyBorder="1" applyAlignment="1">
      <alignment horizontal="center" vertical="center" wrapText="1"/>
    </xf>
    <xf numFmtId="167" fontId="162" fillId="0" borderId="5" xfId="57753" applyNumberFormat="1" applyFont="1" applyBorder="1" applyAlignment="1">
      <alignment horizontal="center" vertical="center" wrapText="1"/>
    </xf>
    <xf numFmtId="167" fontId="36" fillId="47" borderId="105" xfId="2" applyNumberFormat="1" applyFont="1" applyFill="1" applyBorder="1" applyAlignment="1">
      <alignment horizontal="center" vertical="center" wrapText="1"/>
    </xf>
    <xf numFmtId="167" fontId="36" fillId="47" borderId="6" xfId="2" applyNumberFormat="1" applyFont="1" applyFill="1" applyBorder="1" applyAlignment="1">
      <alignment horizontal="center" vertical="center" wrapText="1"/>
    </xf>
    <xf numFmtId="167" fontId="159" fillId="0" borderId="5" xfId="57753" applyNumberFormat="1" applyFont="1" applyBorder="1" applyAlignment="1">
      <alignment horizontal="center" vertical="center" wrapText="1"/>
    </xf>
    <xf numFmtId="181" fontId="160" fillId="34" borderId="123" xfId="2" applyNumberFormat="1" applyFont="1" applyFill="1" applyBorder="1" applyAlignment="1">
      <alignment horizontal="center" vertical="center" wrapText="1"/>
    </xf>
    <xf numFmtId="181" fontId="160" fillId="34" borderId="5" xfId="2" applyNumberFormat="1" applyFont="1" applyFill="1" applyBorder="1" applyAlignment="1">
      <alignment horizontal="center" vertical="center" wrapText="1"/>
    </xf>
    <xf numFmtId="167" fontId="36" fillId="47" borderId="86" xfId="2" applyNumberFormat="1" applyFont="1" applyFill="1" applyBorder="1" applyAlignment="1">
      <alignment horizontal="center" vertical="center" wrapText="1"/>
    </xf>
    <xf numFmtId="3" fontId="32" fillId="34" borderId="90" xfId="57727" applyNumberFormat="1" applyFont="1" applyFill="1" applyBorder="1" applyAlignment="1">
      <alignment horizontal="center" vertical="center" wrapText="1"/>
    </xf>
    <xf numFmtId="167" fontId="36" fillId="44" borderId="5" xfId="2" applyNumberFormat="1" applyFont="1" applyFill="1" applyBorder="1" applyAlignment="1">
      <alignment horizontal="center" vertical="center" wrapText="1"/>
    </xf>
    <xf numFmtId="167" fontId="162" fillId="0" borderId="86" xfId="2" applyNumberFormat="1" applyFont="1" applyFill="1" applyBorder="1" applyAlignment="1">
      <alignment horizontal="center" vertical="center" wrapText="1"/>
    </xf>
    <xf numFmtId="167" fontId="162" fillId="0" borderId="134" xfId="2" applyNumberFormat="1" applyFont="1" applyFill="1" applyBorder="1" applyAlignment="1">
      <alignment horizontal="center" vertical="center" wrapText="1"/>
    </xf>
    <xf numFmtId="167" fontId="162" fillId="0" borderId="6" xfId="2" applyNumberFormat="1" applyFont="1" applyFill="1" applyBorder="1" applyAlignment="1">
      <alignment horizontal="center" vertical="center" wrapText="1"/>
    </xf>
    <xf numFmtId="0" fontId="30" fillId="34" borderId="104" xfId="57727" applyFont="1" applyFill="1" applyBorder="1" applyAlignment="1">
      <alignment horizontal="center" vertical="center"/>
    </xf>
    <xf numFmtId="181" fontId="36" fillId="0" borderId="105" xfId="57727" applyNumberFormat="1" applyFont="1" applyBorder="1" applyAlignment="1">
      <alignment horizontal="center" vertical="center"/>
    </xf>
    <xf numFmtId="167" fontId="36" fillId="0" borderId="90" xfId="2" applyNumberFormat="1" applyFont="1" applyFill="1" applyBorder="1" applyAlignment="1">
      <alignment horizontal="center" vertical="center" wrapText="1"/>
    </xf>
    <xf numFmtId="181" fontId="156" fillId="34" borderId="119" xfId="2" applyNumberFormat="1" applyFont="1" applyFill="1" applyBorder="1" applyAlignment="1">
      <alignment horizontal="center" vertical="center" wrapText="1"/>
    </xf>
    <xf numFmtId="181" fontId="156" fillId="34" borderId="5" xfId="2" applyNumberFormat="1" applyFont="1" applyFill="1" applyBorder="1" applyAlignment="1">
      <alignment horizontal="center" vertical="center" wrapText="1"/>
    </xf>
    <xf numFmtId="181" fontId="156" fillId="34" borderId="6" xfId="2" applyNumberFormat="1" applyFont="1" applyFill="1" applyBorder="1" applyAlignment="1">
      <alignment horizontal="center" vertical="center" wrapText="1"/>
    </xf>
    <xf numFmtId="167" fontId="162" fillId="0" borderId="90" xfId="2" applyNumberFormat="1" applyFont="1" applyFill="1" applyBorder="1" applyAlignment="1">
      <alignment horizontal="center" vertical="center" wrapText="1"/>
    </xf>
    <xf numFmtId="3" fontId="30" fillId="34" borderId="128" xfId="57727" applyNumberFormat="1" applyFont="1" applyFill="1" applyBorder="1" applyAlignment="1">
      <alignment horizontal="center" vertical="center"/>
    </xf>
    <xf numFmtId="3" fontId="30" fillId="34" borderId="103" xfId="57727" applyNumberFormat="1" applyFont="1" applyFill="1" applyBorder="1" applyAlignment="1">
      <alignment horizontal="center" vertical="center"/>
    </xf>
    <xf numFmtId="0" fontId="36" fillId="34" borderId="90" xfId="57727" applyFont="1" applyFill="1" applyBorder="1" applyAlignment="1">
      <alignment horizontal="center" vertical="center" wrapText="1"/>
    </xf>
    <xf numFmtId="3" fontId="30" fillId="34" borderId="5" xfId="57727" applyNumberFormat="1" applyFont="1" applyFill="1" applyBorder="1" applyAlignment="1">
      <alignment horizontal="center" vertical="center"/>
    </xf>
    <xf numFmtId="181" fontId="38" fillId="34" borderId="114" xfId="2" applyNumberFormat="1" applyFont="1" applyFill="1" applyBorder="1" applyAlignment="1">
      <alignment horizontal="center" vertical="center" wrapText="1"/>
    </xf>
    <xf numFmtId="167" fontId="162" fillId="0" borderId="137" xfId="2" applyNumberFormat="1" applyFont="1" applyFill="1" applyBorder="1" applyAlignment="1">
      <alignment horizontal="center" vertical="center" wrapText="1"/>
    </xf>
    <xf numFmtId="167" fontId="162" fillId="0" borderId="5" xfId="2" applyNumberFormat="1" applyFont="1" applyFill="1" applyBorder="1" applyAlignment="1">
      <alignment horizontal="center" vertical="center" wrapText="1"/>
    </xf>
    <xf numFmtId="181" fontId="36" fillId="36" borderId="105" xfId="2" applyNumberFormat="1" applyFont="1" applyFill="1" applyBorder="1" applyAlignment="1">
      <alignment horizontal="center" vertical="center" wrapText="1"/>
    </xf>
    <xf numFmtId="181" fontId="36" fillId="36" borderId="6" xfId="2" applyNumberFormat="1" applyFont="1" applyFill="1" applyBorder="1" applyAlignment="1">
      <alignment horizontal="center" vertical="center" wrapText="1"/>
    </xf>
    <xf numFmtId="0" fontId="30" fillId="0" borderId="86" xfId="57727" applyFont="1" applyBorder="1" applyAlignment="1">
      <alignment horizontal="center" vertical="center"/>
    </xf>
    <xf numFmtId="0" fontId="41" fillId="0" borderId="86" xfId="57727" applyFont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 wrapText="1"/>
    </xf>
    <xf numFmtId="0" fontId="30" fillId="36" borderId="91" xfId="57753" applyFont="1" applyFill="1" applyBorder="1" applyAlignment="1">
      <alignment horizontal="center" vertical="center"/>
    </xf>
    <xf numFmtId="0" fontId="30" fillId="36" borderId="86" xfId="57727" applyFont="1" applyFill="1" applyBorder="1" applyAlignment="1">
      <alignment horizontal="center" vertical="center"/>
    </xf>
    <xf numFmtId="3" fontId="30" fillId="36" borderId="86" xfId="57727" applyNumberFormat="1" applyFont="1" applyFill="1" applyBorder="1" applyAlignment="1">
      <alignment horizontal="center" vertical="center"/>
    </xf>
    <xf numFmtId="0" fontId="30" fillId="0" borderId="104" xfId="57727" applyFont="1" applyBorder="1" applyAlignment="1">
      <alignment horizontal="center" vertical="center"/>
    </xf>
    <xf numFmtId="0" fontId="42" fillId="34" borderId="86" xfId="2" applyFont="1" applyFill="1" applyBorder="1" applyAlignment="1">
      <alignment horizontal="center" vertical="center" wrapText="1"/>
    </xf>
    <xf numFmtId="167" fontId="38" fillId="0" borderId="86" xfId="2" applyNumberFormat="1" applyFont="1" applyBorder="1" applyAlignment="1">
      <alignment horizontal="center" vertical="center" wrapText="1"/>
    </xf>
    <xf numFmtId="181" fontId="36" fillId="34" borderId="105" xfId="2" applyNumberFormat="1" applyFont="1" applyFill="1" applyBorder="1" applyAlignment="1">
      <alignment horizontal="center" vertical="center" wrapText="1"/>
    </xf>
    <xf numFmtId="181" fontId="36" fillId="34" borderId="5" xfId="2" applyNumberFormat="1" applyFont="1" applyFill="1" applyBorder="1" applyAlignment="1">
      <alignment horizontal="center" vertical="center" wrapText="1"/>
    </xf>
    <xf numFmtId="181" fontId="36" fillId="34" borderId="6" xfId="2" applyNumberFormat="1" applyFont="1" applyFill="1" applyBorder="1" applyAlignment="1">
      <alignment horizontal="center" vertical="center" wrapText="1"/>
    </xf>
    <xf numFmtId="0" fontId="30" fillId="36" borderId="86" xfId="57753" applyFont="1" applyFill="1" applyBorder="1" applyAlignment="1">
      <alignment horizontal="center" vertical="center"/>
    </xf>
    <xf numFmtId="0" fontId="36" fillId="36" borderId="105" xfId="57727" applyFont="1" applyFill="1" applyBorder="1" applyAlignment="1">
      <alignment horizontal="center" vertical="center" wrapText="1"/>
    </xf>
    <xf numFmtId="0" fontId="30" fillId="36" borderId="105" xfId="57753" applyFont="1" applyFill="1" applyBorder="1" applyAlignment="1">
      <alignment horizontal="center" vertical="center"/>
    </xf>
    <xf numFmtId="0" fontId="30" fillId="36" borderId="105" xfId="57727" applyFont="1" applyFill="1" applyBorder="1" applyAlignment="1">
      <alignment horizontal="center" vertical="center"/>
    </xf>
    <xf numFmtId="3" fontId="30" fillId="36" borderId="105" xfId="57727" applyNumberFormat="1" applyFont="1" applyFill="1" applyBorder="1" applyAlignment="1">
      <alignment horizontal="center" vertical="center"/>
    </xf>
    <xf numFmtId="3" fontId="32" fillId="36" borderId="105" xfId="57727" applyNumberFormat="1" applyFont="1" applyFill="1" applyBorder="1" applyAlignment="1">
      <alignment horizontal="center" vertical="center" wrapText="1"/>
    </xf>
    <xf numFmtId="3" fontId="32" fillId="36" borderId="86" xfId="57727" applyNumberFormat="1" applyFont="1" applyFill="1" applyBorder="1" applyAlignment="1">
      <alignment horizontal="center" vertical="center" wrapText="1"/>
    </xf>
    <xf numFmtId="167" fontId="36" fillId="36" borderId="105" xfId="57753" applyNumberFormat="1" applyFont="1" applyFill="1" applyBorder="1" applyAlignment="1">
      <alignment horizontal="center" vertical="center" wrapText="1"/>
    </xf>
    <xf numFmtId="167" fontId="36" fillId="36" borderId="6" xfId="57753" applyNumberFormat="1" applyFont="1" applyFill="1" applyBorder="1" applyAlignment="1">
      <alignment horizontal="center" vertical="center" wrapText="1"/>
    </xf>
    <xf numFmtId="0" fontId="39" fillId="36" borderId="105" xfId="2" applyFont="1" applyFill="1" applyBorder="1" applyAlignment="1">
      <alignment horizontal="center" vertical="center" wrapText="1"/>
    </xf>
    <xf numFmtId="167" fontId="174" fillId="4" borderId="145" xfId="2" applyNumberFormat="1" applyFont="1" applyFill="1" applyBorder="1" applyAlignment="1">
      <alignment horizontal="center" vertical="center" wrapText="1"/>
    </xf>
    <xf numFmtId="167" fontId="174" fillId="4" borderId="6" xfId="2" applyNumberFormat="1" applyFont="1" applyFill="1" applyBorder="1" applyAlignment="1">
      <alignment horizontal="center" vertical="center" wrapText="1"/>
    </xf>
    <xf numFmtId="181" fontId="36" fillId="36" borderId="5" xfId="2" applyNumberFormat="1" applyFont="1" applyFill="1" applyBorder="1" applyAlignment="1">
      <alignment horizontal="center" vertical="center" wrapText="1"/>
    </xf>
    <xf numFmtId="0" fontId="39" fillId="36" borderId="86" xfId="2" applyFont="1" applyFill="1" applyBorder="1" applyAlignment="1">
      <alignment horizontal="center" vertical="center" wrapText="1"/>
    </xf>
    <xf numFmtId="167" fontId="159" fillId="36" borderId="120" xfId="57753" applyNumberFormat="1" applyFont="1" applyFill="1" applyBorder="1" applyAlignment="1">
      <alignment horizontal="center" vertical="center" wrapText="1"/>
    </xf>
    <xf numFmtId="167" fontId="159" fillId="36" borderId="5" xfId="57753" applyNumberFormat="1" applyFont="1" applyFill="1" applyBorder="1" applyAlignment="1">
      <alignment horizontal="center" vertical="center" wrapText="1"/>
    </xf>
    <xf numFmtId="167" fontId="159" fillId="36" borderId="6" xfId="57753" applyNumberFormat="1" applyFont="1" applyFill="1" applyBorder="1" applyAlignment="1">
      <alignment horizontal="center" vertical="center" wrapText="1"/>
    </xf>
    <xf numFmtId="181" fontId="159" fillId="36" borderId="120" xfId="2" applyNumberFormat="1" applyFont="1" applyFill="1" applyBorder="1" applyAlignment="1">
      <alignment horizontal="center" vertical="center" wrapText="1"/>
    </xf>
    <xf numFmtId="181" fontId="159" fillId="36" borderId="5" xfId="2" applyNumberFormat="1" applyFont="1" applyFill="1" applyBorder="1" applyAlignment="1">
      <alignment horizontal="center" vertical="center" wrapText="1"/>
    </xf>
    <xf numFmtId="181" fontId="159" fillId="36" borderId="6" xfId="2" applyNumberFormat="1" applyFont="1" applyFill="1" applyBorder="1" applyAlignment="1">
      <alignment horizontal="center" vertical="center" wrapText="1"/>
    </xf>
    <xf numFmtId="3" fontId="30" fillId="36" borderId="91" xfId="57727" applyNumberFormat="1" applyFont="1" applyFill="1" applyBorder="1" applyAlignment="1">
      <alignment horizontal="center" vertical="center"/>
    </xf>
    <xf numFmtId="167" fontId="174" fillId="34" borderId="5" xfId="2" applyNumberFormat="1" applyFont="1" applyFill="1" applyBorder="1" applyAlignment="1">
      <alignment horizontal="center" vertical="center" wrapText="1"/>
    </xf>
    <xf numFmtId="167" fontId="162" fillId="36" borderId="137" xfId="57753" applyNumberFormat="1" applyFont="1" applyFill="1" applyBorder="1" applyAlignment="1">
      <alignment horizontal="center" vertical="center" wrapText="1"/>
    </xf>
    <xf numFmtId="167" fontId="162" fillId="36" borderId="5" xfId="57753" applyNumberFormat="1" applyFont="1" applyFill="1" applyBorder="1" applyAlignment="1">
      <alignment horizontal="center" vertical="center" wrapText="1"/>
    </xf>
    <xf numFmtId="181" fontId="162" fillId="36" borderId="137" xfId="2" applyNumberFormat="1" applyFont="1" applyFill="1" applyBorder="1" applyAlignment="1">
      <alignment horizontal="center" vertical="center" wrapText="1"/>
    </xf>
    <xf numFmtId="181" fontId="162" fillId="36" borderId="5" xfId="2" applyNumberFormat="1" applyFont="1" applyFill="1" applyBorder="1" applyAlignment="1">
      <alignment horizontal="center" vertical="center" wrapText="1"/>
    </xf>
    <xf numFmtId="167" fontId="159" fillId="36" borderId="139" xfId="57753" applyNumberFormat="1" applyFont="1" applyFill="1" applyBorder="1" applyAlignment="1">
      <alignment horizontal="center" vertical="center" wrapText="1"/>
    </xf>
    <xf numFmtId="3" fontId="32" fillId="36" borderId="91" xfId="57727" applyNumberFormat="1" applyFont="1" applyFill="1" applyBorder="1" applyAlignment="1">
      <alignment horizontal="center" vertical="center" wrapText="1"/>
    </xf>
    <xf numFmtId="167" fontId="36" fillId="36" borderId="141" xfId="57753" applyNumberFormat="1" applyFont="1" applyFill="1" applyBorder="1" applyAlignment="1">
      <alignment horizontal="center" vertical="center" wrapText="1"/>
    </xf>
    <xf numFmtId="167" fontId="36" fillId="45" borderId="86" xfId="2" applyNumberFormat="1" applyFont="1" applyFill="1" applyBorder="1" applyAlignment="1">
      <alignment horizontal="center" vertical="center" wrapText="1"/>
    </xf>
    <xf numFmtId="0" fontId="30" fillId="36" borderId="137" xfId="57727" applyFont="1" applyFill="1" applyBorder="1" applyAlignment="1">
      <alignment horizontal="center" vertical="center"/>
    </xf>
    <xf numFmtId="0" fontId="30" fillId="36" borderId="6" xfId="57727" applyFont="1" applyFill="1" applyBorder="1" applyAlignment="1">
      <alignment horizontal="center" vertical="center"/>
    </xf>
    <xf numFmtId="167" fontId="174" fillId="44" borderId="145" xfId="2" applyNumberFormat="1" applyFont="1" applyFill="1" applyBorder="1" applyAlignment="1">
      <alignment horizontal="center" vertical="center" wrapText="1"/>
    </xf>
    <xf numFmtId="167" fontId="174" fillId="44" borderId="6" xfId="2" applyNumberFormat="1" applyFont="1" applyFill="1" applyBorder="1" applyAlignment="1">
      <alignment horizontal="center" vertical="center" wrapText="1"/>
    </xf>
    <xf numFmtId="0" fontId="36" fillId="36" borderId="129" xfId="57727" applyFont="1" applyFill="1" applyBorder="1" applyAlignment="1">
      <alignment horizontal="center" vertical="center" wrapText="1"/>
    </xf>
    <xf numFmtId="0" fontId="30" fillId="36" borderId="129" xfId="57753" applyFont="1" applyFill="1" applyBorder="1" applyAlignment="1">
      <alignment horizontal="center" vertical="center"/>
    </xf>
    <xf numFmtId="167" fontId="174" fillId="44" borderId="5" xfId="2" applyNumberFormat="1" applyFont="1" applyFill="1" applyBorder="1" applyAlignment="1">
      <alignment horizontal="center" vertical="center" wrapText="1"/>
    </xf>
    <xf numFmtId="167" fontId="174" fillId="4" borderId="5" xfId="2" applyNumberFormat="1" applyFont="1" applyFill="1" applyBorder="1" applyAlignment="1">
      <alignment horizontal="center" vertical="center" wrapText="1"/>
    </xf>
    <xf numFmtId="0" fontId="36" fillId="36" borderId="5" xfId="57727" applyFont="1" applyFill="1" applyBorder="1" applyAlignment="1">
      <alignment horizontal="center" vertical="center" wrapText="1"/>
    </xf>
    <xf numFmtId="0" fontId="166" fillId="36" borderId="5" xfId="57753" applyFont="1" applyFill="1" applyBorder="1" applyAlignment="1">
      <alignment horizontal="center" vertical="center"/>
    </xf>
    <xf numFmtId="0" fontId="166" fillId="36" borderId="137" xfId="57753" applyFont="1" applyFill="1" applyBorder="1" applyAlignment="1">
      <alignment horizontal="center" vertical="center"/>
    </xf>
    <xf numFmtId="0" fontId="166" fillId="36" borderId="5" xfId="57727" applyFont="1" applyFill="1" applyBorder="1" applyAlignment="1">
      <alignment horizontal="center" vertical="center"/>
    </xf>
    <xf numFmtId="0" fontId="166" fillId="36" borderId="137" xfId="57727" applyFont="1" applyFill="1" applyBorder="1" applyAlignment="1">
      <alignment horizontal="center" vertical="center"/>
    </xf>
    <xf numFmtId="3" fontId="169" fillId="36" borderId="5" xfId="57727" applyNumberFormat="1" applyFont="1" applyFill="1" applyBorder="1" applyAlignment="1">
      <alignment horizontal="center" vertical="center" wrapText="1"/>
    </xf>
    <xf numFmtId="3" fontId="169" fillId="36" borderId="137" xfId="57727" applyNumberFormat="1" applyFont="1" applyFill="1" applyBorder="1" applyAlignment="1">
      <alignment horizontal="center" vertical="center" wrapText="1"/>
    </xf>
    <xf numFmtId="181" fontId="153" fillId="36" borderId="119" xfId="57727" applyNumberFormat="1" applyFont="1" applyFill="1" applyBorder="1" applyAlignment="1">
      <alignment horizontal="center" vertical="center"/>
    </xf>
    <xf numFmtId="181" fontId="153" fillId="36" borderId="5" xfId="57727" applyNumberFormat="1" applyFont="1" applyFill="1" applyBorder="1" applyAlignment="1">
      <alignment horizontal="center" vertical="center"/>
    </xf>
    <xf numFmtId="181" fontId="153" fillId="36" borderId="6" xfId="57727" applyNumberFormat="1" applyFont="1" applyFill="1" applyBorder="1" applyAlignment="1">
      <alignment horizontal="center" vertical="center"/>
    </xf>
    <xf numFmtId="181" fontId="36" fillId="36" borderId="5" xfId="57727" applyNumberFormat="1" applyFont="1" applyFill="1" applyBorder="1" applyAlignment="1">
      <alignment horizontal="center" vertical="center"/>
    </xf>
    <xf numFmtId="167" fontId="153" fillId="36" borderId="119" xfId="57727" applyNumberFormat="1" applyFont="1" applyFill="1" applyBorder="1" applyAlignment="1">
      <alignment horizontal="center" vertical="center"/>
    </xf>
    <xf numFmtId="167" fontId="36" fillId="36" borderId="5" xfId="57727" applyNumberFormat="1" applyFont="1" applyFill="1" applyBorder="1" applyAlignment="1">
      <alignment horizontal="center" vertical="center"/>
    </xf>
    <xf numFmtId="167" fontId="153" fillId="36" borderId="5" xfId="57727" applyNumberFormat="1" applyFont="1" applyFill="1" applyBorder="1" applyAlignment="1">
      <alignment horizontal="center" vertical="center"/>
    </xf>
    <xf numFmtId="167" fontId="153" fillId="36" borderId="6" xfId="57727" applyNumberFormat="1" applyFont="1" applyFill="1" applyBorder="1" applyAlignment="1">
      <alignment horizontal="center" vertical="center"/>
    </xf>
    <xf numFmtId="0" fontId="36" fillId="36" borderId="137" xfId="57727" applyFont="1" applyFill="1" applyBorder="1" applyAlignment="1">
      <alignment horizontal="center" vertical="center" wrapText="1"/>
    </xf>
    <xf numFmtId="0" fontId="30" fillId="36" borderId="137" xfId="57753" applyFont="1" applyFill="1" applyBorder="1" applyAlignment="1">
      <alignment horizontal="center" vertical="center"/>
    </xf>
    <xf numFmtId="3" fontId="32" fillId="36" borderId="137" xfId="57727" applyNumberFormat="1" applyFont="1" applyFill="1" applyBorder="1" applyAlignment="1">
      <alignment horizontal="center" vertical="center" wrapText="1"/>
    </xf>
    <xf numFmtId="3" fontId="32" fillId="36" borderId="121" xfId="57727" applyNumberFormat="1" applyFont="1" applyFill="1" applyBorder="1" applyAlignment="1">
      <alignment horizontal="center" vertical="center" wrapText="1"/>
    </xf>
    <xf numFmtId="167" fontId="174" fillId="0" borderId="5" xfId="2" applyNumberFormat="1" applyFont="1" applyBorder="1" applyAlignment="1">
      <alignment horizontal="center" vertical="center" wrapText="1"/>
    </xf>
    <xf numFmtId="181" fontId="36" fillId="36" borderId="108" xfId="57727" applyNumberFormat="1" applyFont="1" applyFill="1" applyBorder="1" applyAlignment="1">
      <alignment horizontal="center" vertical="center"/>
    </xf>
    <xf numFmtId="167" fontId="36" fillId="36" borderId="108" xfId="57727" applyNumberFormat="1" applyFont="1" applyFill="1" applyBorder="1" applyAlignment="1">
      <alignment horizontal="center" vertical="center"/>
    </xf>
    <xf numFmtId="0" fontId="153" fillId="36" borderId="119" xfId="57727" applyFont="1" applyFill="1" applyBorder="1" applyAlignment="1">
      <alignment horizontal="center" vertical="center" wrapText="1"/>
    </xf>
    <xf numFmtId="0" fontId="153" fillId="36" borderId="5" xfId="57727" applyFont="1" applyFill="1" applyBorder="1" applyAlignment="1">
      <alignment horizontal="center" vertical="center" wrapText="1"/>
    </xf>
    <xf numFmtId="0" fontId="153" fillId="36" borderId="6" xfId="57727" applyFont="1" applyFill="1" applyBorder="1" applyAlignment="1">
      <alignment horizontal="center" vertical="center" wrapText="1"/>
    </xf>
    <xf numFmtId="0" fontId="155" fillId="36" borderId="119" xfId="57753" applyFont="1" applyFill="1" applyBorder="1" applyAlignment="1">
      <alignment horizontal="center" vertical="center"/>
    </xf>
    <xf numFmtId="0" fontId="155" fillId="36" borderId="5" xfId="57753" applyFont="1" applyFill="1" applyBorder="1" applyAlignment="1">
      <alignment horizontal="center" vertical="center"/>
    </xf>
    <xf numFmtId="0" fontId="155" fillId="36" borderId="6" xfId="57753" applyFont="1" applyFill="1" applyBorder="1" applyAlignment="1">
      <alignment horizontal="center" vertical="center"/>
    </xf>
    <xf numFmtId="0" fontId="155" fillId="36" borderId="119" xfId="57727" applyFont="1" applyFill="1" applyBorder="1" applyAlignment="1">
      <alignment horizontal="center" vertical="center"/>
    </xf>
    <xf numFmtId="0" fontId="155" fillId="36" borderId="5" xfId="57727" applyFont="1" applyFill="1" applyBorder="1" applyAlignment="1">
      <alignment horizontal="center" vertical="center"/>
    </xf>
    <xf numFmtId="0" fontId="155" fillId="36" borderId="6" xfId="57727" applyFont="1" applyFill="1" applyBorder="1" applyAlignment="1">
      <alignment horizontal="center" vertical="center"/>
    </xf>
    <xf numFmtId="3" fontId="155" fillId="36" borderId="119" xfId="57727" applyNumberFormat="1" applyFont="1" applyFill="1" applyBorder="1" applyAlignment="1">
      <alignment horizontal="center" vertical="center"/>
    </xf>
    <xf numFmtId="3" fontId="155" fillId="36" borderId="5" xfId="57727" applyNumberFormat="1" applyFont="1" applyFill="1" applyBorder="1" applyAlignment="1">
      <alignment horizontal="center" vertical="center"/>
    </xf>
    <xf numFmtId="3" fontId="155" fillId="36" borderId="6" xfId="57727" applyNumberFormat="1" applyFont="1" applyFill="1" applyBorder="1" applyAlignment="1">
      <alignment horizontal="center" vertical="center"/>
    </xf>
    <xf numFmtId="3" fontId="154" fillId="36" borderId="119" xfId="57727" applyNumberFormat="1" applyFont="1" applyFill="1" applyBorder="1" applyAlignment="1">
      <alignment horizontal="center" vertical="center" wrapText="1"/>
    </xf>
    <xf numFmtId="3" fontId="154" fillId="36" borderId="5" xfId="57727" applyNumberFormat="1" applyFont="1" applyFill="1" applyBorder="1" applyAlignment="1">
      <alignment horizontal="center" vertical="center" wrapText="1"/>
    </xf>
    <xf numFmtId="3" fontId="154" fillId="36" borderId="6" xfId="57727" applyNumberFormat="1" applyFont="1" applyFill="1" applyBorder="1" applyAlignment="1">
      <alignment horizontal="center" vertical="center" wrapText="1"/>
    </xf>
    <xf numFmtId="0" fontId="30" fillId="36" borderId="119" xfId="57753" applyFont="1" applyFill="1" applyBorder="1" applyAlignment="1">
      <alignment horizontal="center" vertical="center"/>
    </xf>
    <xf numFmtId="181" fontId="36" fillId="36" borderId="6" xfId="57727" applyNumberFormat="1" applyFont="1" applyFill="1" applyBorder="1" applyAlignment="1">
      <alignment horizontal="center" vertical="center"/>
    </xf>
    <xf numFmtId="167" fontId="174" fillId="0" borderId="86" xfId="2" applyNumberFormat="1" applyFont="1" applyBorder="1" applyAlignment="1">
      <alignment horizontal="center" vertical="center" wrapText="1"/>
    </xf>
    <xf numFmtId="167" fontId="36" fillId="36" borderId="5" xfId="57753" applyNumberFormat="1" applyFont="1" applyFill="1" applyBorder="1" applyAlignment="1">
      <alignment horizontal="center" vertical="center" wrapText="1"/>
    </xf>
    <xf numFmtId="167" fontId="174" fillId="33" borderId="86" xfId="2" applyNumberFormat="1" applyFont="1" applyFill="1" applyBorder="1" applyAlignment="1">
      <alignment horizontal="center" vertical="center" wrapText="1"/>
    </xf>
    <xf numFmtId="181" fontId="174" fillId="34" borderId="145" xfId="2" applyNumberFormat="1" applyFont="1" applyFill="1" applyBorder="1" applyAlignment="1">
      <alignment horizontal="center" vertical="center" wrapText="1"/>
    </xf>
    <xf numFmtId="0" fontId="176" fillId="34" borderId="86" xfId="57727" applyFont="1" applyFill="1" applyBorder="1" applyAlignment="1">
      <alignment horizontal="center" vertical="center"/>
    </xf>
    <xf numFmtId="3" fontId="176" fillId="34" borderId="86" xfId="57727" applyNumberFormat="1" applyFont="1" applyFill="1" applyBorder="1" applyAlignment="1">
      <alignment horizontal="center" vertical="center"/>
    </xf>
    <xf numFmtId="167" fontId="174" fillId="0" borderId="5" xfId="57753" applyNumberFormat="1" applyFont="1" applyBorder="1" applyAlignment="1">
      <alignment horizontal="center" vertical="center" wrapText="1"/>
    </xf>
    <xf numFmtId="181" fontId="174" fillId="34" borderId="5" xfId="2" applyNumberFormat="1" applyFont="1" applyFill="1" applyBorder="1" applyAlignment="1">
      <alignment horizontal="center" vertical="center" wrapText="1"/>
    </xf>
    <xf numFmtId="181" fontId="174" fillId="34" borderId="6" xfId="2" applyNumberFormat="1" applyFont="1" applyFill="1" applyBorder="1" applyAlignment="1">
      <alignment horizontal="center" vertical="center" wrapText="1"/>
    </xf>
    <xf numFmtId="0" fontId="176" fillId="36" borderId="86" xfId="57727" applyFont="1" applyFill="1" applyBorder="1" applyAlignment="1">
      <alignment horizontal="center" vertical="center"/>
    </xf>
    <xf numFmtId="3" fontId="176" fillId="36" borderId="86" xfId="57727" applyNumberFormat="1" applyFont="1" applyFill="1" applyBorder="1" applyAlignment="1">
      <alignment horizontal="center" vertical="center"/>
    </xf>
    <xf numFmtId="3" fontId="178" fillId="36" borderId="86" xfId="57727" applyNumberFormat="1" applyFont="1" applyFill="1" applyBorder="1" applyAlignment="1">
      <alignment horizontal="center" vertical="center" wrapText="1"/>
    </xf>
    <xf numFmtId="167" fontId="174" fillId="36" borderId="145" xfId="57753" applyNumberFormat="1" applyFont="1" applyFill="1" applyBorder="1" applyAlignment="1">
      <alignment horizontal="center" vertical="center" wrapText="1"/>
    </xf>
    <xf numFmtId="167" fontId="174" fillId="36" borderId="5" xfId="57753" applyNumberFormat="1" applyFont="1" applyFill="1" applyBorder="1" applyAlignment="1">
      <alignment horizontal="center" vertical="center" wrapText="1"/>
    </xf>
    <xf numFmtId="167" fontId="174" fillId="36" borderId="6" xfId="57753" applyNumberFormat="1" applyFont="1" applyFill="1" applyBorder="1" applyAlignment="1">
      <alignment horizontal="center" vertical="center" wrapText="1"/>
    </xf>
    <xf numFmtId="181" fontId="174" fillId="36" borderId="145" xfId="2" applyNumberFormat="1" applyFont="1" applyFill="1" applyBorder="1" applyAlignment="1">
      <alignment horizontal="center" vertical="center" wrapText="1"/>
    </xf>
    <xf numFmtId="181" fontId="174" fillId="36" borderId="5" xfId="2" applyNumberFormat="1" applyFont="1" applyFill="1" applyBorder="1" applyAlignment="1">
      <alignment horizontal="center" vertical="center" wrapText="1"/>
    </xf>
    <xf numFmtId="181" fontId="174" fillId="36" borderId="6" xfId="2" applyNumberFormat="1" applyFont="1" applyFill="1" applyBorder="1" applyAlignment="1">
      <alignment horizontal="center" vertical="center" wrapText="1"/>
    </xf>
    <xf numFmtId="167" fontId="174" fillId="39" borderId="145" xfId="2" applyNumberFormat="1" applyFont="1" applyFill="1" applyBorder="1" applyAlignment="1">
      <alignment horizontal="center" vertical="center" wrapText="1"/>
    </xf>
    <xf numFmtId="167" fontId="174" fillId="39" borderId="5" xfId="2" applyNumberFormat="1" applyFont="1" applyFill="1" applyBorder="1" applyAlignment="1">
      <alignment horizontal="center" vertical="center" wrapText="1"/>
    </xf>
    <xf numFmtId="167" fontId="174" fillId="39" borderId="6" xfId="2" applyNumberFormat="1" applyFont="1" applyFill="1" applyBorder="1" applyAlignment="1">
      <alignment horizontal="center" vertical="center" wrapText="1"/>
    </xf>
    <xf numFmtId="3" fontId="178" fillId="34" borderId="86" xfId="57727" applyNumberFormat="1" applyFont="1" applyFill="1" applyBorder="1" applyAlignment="1">
      <alignment horizontal="center" vertical="center" wrapText="1"/>
    </xf>
    <xf numFmtId="167" fontId="36" fillId="36" borderId="86" xfId="57753" applyNumberFormat="1" applyFont="1" applyFill="1" applyBorder="1" applyAlignment="1">
      <alignment horizontal="center" vertical="center" wrapText="1"/>
    </xf>
    <xf numFmtId="167" fontId="36" fillId="41" borderId="86" xfId="2" applyNumberFormat="1" applyFont="1" applyFill="1" applyBorder="1" applyAlignment="1">
      <alignment horizontal="center" vertical="center" wrapText="1"/>
    </xf>
    <xf numFmtId="0" fontId="39" fillId="36" borderId="86" xfId="57727" applyFont="1" applyFill="1" applyBorder="1" applyAlignment="1">
      <alignment horizontal="center" vertical="center"/>
    </xf>
    <xf numFmtId="181" fontId="36" fillId="36" borderId="86" xfId="57753" applyNumberFormat="1" applyFont="1" applyFill="1" applyBorder="1" applyAlignment="1">
      <alignment horizontal="center" vertical="center" wrapText="1"/>
    </xf>
    <xf numFmtId="181" fontId="36" fillId="36" borderId="86" xfId="2" applyNumberFormat="1" applyFont="1" applyFill="1" applyBorder="1" applyAlignment="1">
      <alignment horizontal="center" vertical="center" wrapText="1"/>
    </xf>
    <xf numFmtId="0" fontId="36" fillId="36" borderId="86" xfId="2" applyFont="1" applyFill="1" applyBorder="1" applyAlignment="1">
      <alignment horizontal="center" vertical="center" wrapText="1"/>
    </xf>
    <xf numFmtId="0" fontId="30" fillId="36" borderId="86" xfId="57727" applyFont="1" applyFill="1" applyBorder="1" applyAlignment="1">
      <alignment horizontal="center" vertical="center" wrapText="1"/>
    </xf>
    <xf numFmtId="46" fontId="32" fillId="36" borderId="86" xfId="57753" applyNumberFormat="1" applyFont="1" applyFill="1" applyBorder="1" applyAlignment="1">
      <alignment horizontal="center" vertical="center" wrapText="1"/>
    </xf>
    <xf numFmtId="167" fontId="36" fillId="36" borderId="86" xfId="57727" applyNumberFormat="1" applyFont="1" applyFill="1" applyBorder="1" applyAlignment="1">
      <alignment horizontal="center" vertical="center"/>
    </xf>
    <xf numFmtId="181" fontId="36" fillId="36" borderId="86" xfId="57727" applyNumberFormat="1" applyFont="1" applyFill="1" applyBorder="1" applyAlignment="1">
      <alignment horizontal="center" vertical="center"/>
    </xf>
    <xf numFmtId="181" fontId="36" fillId="36" borderId="105" xfId="57727" applyNumberFormat="1" applyFont="1" applyFill="1" applyBorder="1" applyAlignment="1">
      <alignment horizontal="center" vertical="center"/>
    </xf>
    <xf numFmtId="0" fontId="152" fillId="36" borderId="118" xfId="2" applyFont="1" applyFill="1" applyBorder="1" applyAlignment="1">
      <alignment horizontal="center" vertical="center" wrapText="1"/>
    </xf>
    <xf numFmtId="0" fontId="152" fillId="36" borderId="5" xfId="2" applyFont="1" applyFill="1" applyBorder="1" applyAlignment="1">
      <alignment horizontal="center" vertical="center" wrapText="1"/>
    </xf>
    <xf numFmtId="0" fontId="152" fillId="36" borderId="6" xfId="2" applyFont="1" applyFill="1" applyBorder="1" applyAlignment="1">
      <alignment horizontal="center" vertical="center" wrapText="1"/>
    </xf>
    <xf numFmtId="167" fontId="36" fillId="34" borderId="86" xfId="2" applyNumberFormat="1" applyFont="1" applyFill="1" applyBorder="1" applyAlignment="1">
      <alignment vertical="center" wrapText="1"/>
    </xf>
    <xf numFmtId="181" fontId="36" fillId="36" borderId="142" xfId="2" applyNumberFormat="1" applyFont="1" applyFill="1" applyBorder="1" applyAlignment="1">
      <alignment horizontal="center" vertical="center" wrapText="1"/>
    </xf>
    <xf numFmtId="0" fontId="30" fillId="36" borderId="91" xfId="57727" applyFont="1" applyFill="1" applyBorder="1" applyAlignment="1">
      <alignment horizontal="center" vertical="center"/>
    </xf>
    <xf numFmtId="3" fontId="30" fillId="36" borderId="142" xfId="57727" applyNumberFormat="1" applyFont="1" applyFill="1" applyBorder="1" applyAlignment="1">
      <alignment horizontal="center" vertical="center"/>
    </xf>
    <xf numFmtId="3" fontId="30" fillId="36" borderId="6" xfId="57727" applyNumberFormat="1" applyFont="1" applyFill="1" applyBorder="1" applyAlignment="1">
      <alignment horizontal="center" vertical="center"/>
    </xf>
    <xf numFmtId="3" fontId="32" fillId="36" borderId="85" xfId="57727" applyNumberFormat="1" applyFont="1" applyFill="1" applyBorder="1" applyAlignment="1">
      <alignment horizontal="center" vertical="center" wrapText="1"/>
    </xf>
    <xf numFmtId="167" fontId="36" fillId="36" borderId="142" xfId="57753" applyNumberFormat="1" applyFont="1" applyFill="1" applyBorder="1" applyAlignment="1">
      <alignment horizontal="center" vertical="center" wrapText="1"/>
    </xf>
    <xf numFmtId="167" fontId="36" fillId="38" borderId="86" xfId="2" applyNumberFormat="1" applyFont="1" applyFill="1" applyBorder="1" applyAlignment="1">
      <alignment horizontal="center" vertical="center" wrapText="1"/>
    </xf>
    <xf numFmtId="0" fontId="181" fillId="34" borderId="86" xfId="57753" applyFont="1" applyFill="1" applyBorder="1" applyAlignment="1">
      <alignment horizontal="center" vertical="center"/>
    </xf>
    <xf numFmtId="0" fontId="42" fillId="36" borderId="86" xfId="2" applyFont="1" applyFill="1" applyBorder="1" applyAlignment="1">
      <alignment horizontal="center" vertical="center" wrapText="1"/>
    </xf>
    <xf numFmtId="0" fontId="36" fillId="36" borderId="86" xfId="57753" applyFont="1" applyFill="1" applyBorder="1" applyAlignment="1">
      <alignment horizontal="center" vertical="center" wrapText="1"/>
    </xf>
    <xf numFmtId="3" fontId="36" fillId="36" borderId="86" xfId="57753" applyNumberFormat="1" applyFont="1" applyFill="1" applyBorder="1" applyAlignment="1">
      <alignment horizontal="center" vertical="center" wrapText="1"/>
    </xf>
    <xf numFmtId="3" fontId="32" fillId="36" borderId="86" xfId="57753" applyNumberFormat="1" applyFont="1" applyFill="1" applyBorder="1" applyAlignment="1">
      <alignment horizontal="center" vertical="center" wrapText="1"/>
    </xf>
    <xf numFmtId="167" fontId="36" fillId="38" borderId="105" xfId="2" applyNumberFormat="1" applyFont="1" applyFill="1" applyBorder="1" applyAlignment="1">
      <alignment horizontal="center" vertical="center" wrapText="1"/>
    </xf>
    <xf numFmtId="167" fontId="36" fillId="39" borderId="86" xfId="2" applyNumberFormat="1" applyFont="1" applyFill="1" applyBorder="1" applyAlignment="1">
      <alignment horizontal="center" vertical="center" wrapText="1"/>
    </xf>
    <xf numFmtId="167" fontId="36" fillId="39" borderId="105" xfId="2" applyNumberFormat="1" applyFont="1" applyFill="1" applyBorder="1" applyAlignment="1">
      <alignment horizontal="center" vertical="center" wrapText="1"/>
    </xf>
    <xf numFmtId="167" fontId="36" fillId="41" borderId="105" xfId="2" applyNumberFormat="1" applyFont="1" applyFill="1" applyBorder="1" applyAlignment="1">
      <alignment horizontal="center" vertical="center" wrapText="1"/>
    </xf>
    <xf numFmtId="167" fontId="36" fillId="33" borderId="86" xfId="2" applyNumberFormat="1" applyFont="1" applyFill="1" applyBorder="1" applyAlignment="1">
      <alignment horizontal="center" vertical="center" wrapText="1"/>
    </xf>
    <xf numFmtId="0" fontId="36" fillId="36" borderId="86" xfId="57753" applyFont="1" applyFill="1" applyBorder="1" applyAlignment="1">
      <alignment horizontal="center" vertical="center"/>
    </xf>
    <xf numFmtId="0" fontId="36" fillId="36" borderId="86" xfId="57727" applyFont="1" applyFill="1" applyBorder="1" applyAlignment="1">
      <alignment horizontal="center" vertical="center"/>
    </xf>
    <xf numFmtId="3" fontId="36" fillId="36" borderId="86" xfId="57727" applyNumberFormat="1" applyFont="1" applyFill="1" applyBorder="1" applyAlignment="1">
      <alignment horizontal="center" vertical="center"/>
    </xf>
    <xf numFmtId="3" fontId="36" fillId="36" borderId="86" xfId="57727" applyNumberFormat="1" applyFont="1" applyFill="1" applyBorder="1" applyAlignment="1">
      <alignment horizontal="center" vertical="center" wrapText="1"/>
    </xf>
    <xf numFmtId="167" fontId="36" fillId="39" borderId="6" xfId="2" applyNumberFormat="1" applyFont="1" applyFill="1" applyBorder="1" applyAlignment="1">
      <alignment horizontal="center" vertical="center" wrapText="1"/>
    </xf>
    <xf numFmtId="0" fontId="36" fillId="36" borderId="6" xfId="57727" applyFont="1" applyFill="1" applyBorder="1" applyAlignment="1">
      <alignment horizontal="center" vertical="center" wrapText="1"/>
    </xf>
    <xf numFmtId="0" fontId="30" fillId="36" borderId="6" xfId="57753" applyFont="1" applyFill="1" applyBorder="1" applyAlignment="1">
      <alignment horizontal="center" vertical="center"/>
    </xf>
    <xf numFmtId="0" fontId="30" fillId="36" borderId="5" xfId="57727" applyFont="1" applyFill="1" applyBorder="1" applyAlignment="1">
      <alignment horizontal="center" vertical="center"/>
    </xf>
    <xf numFmtId="3" fontId="30" fillId="36" borderId="5" xfId="57727" applyNumberFormat="1" applyFont="1" applyFill="1" applyBorder="1" applyAlignment="1">
      <alignment horizontal="center" vertical="center"/>
    </xf>
    <xf numFmtId="3" fontId="32" fillId="36" borderId="5" xfId="57727" applyNumberFormat="1" applyFont="1" applyFill="1" applyBorder="1" applyAlignment="1">
      <alignment horizontal="center" vertical="center" wrapText="1"/>
    </xf>
    <xf numFmtId="167" fontId="30" fillId="0" borderId="86" xfId="57727" applyNumberFormat="1" applyFont="1" applyBorder="1" applyAlignment="1">
      <alignment horizontal="center" vertical="center"/>
    </xf>
    <xf numFmtId="167" fontId="30" fillId="0" borderId="86" xfId="57727" applyNumberFormat="1" applyFont="1" applyBorder="1" applyAlignment="1">
      <alignment horizontal="center" vertical="center" wrapText="1"/>
    </xf>
    <xf numFmtId="181" fontId="38" fillId="36" borderId="86" xfId="2" applyNumberFormat="1" applyFont="1" applyFill="1" applyBorder="1" applyAlignment="1">
      <alignment horizontal="center" vertical="center" wrapText="1"/>
    </xf>
    <xf numFmtId="167" fontId="36" fillId="0" borderId="86" xfId="2" applyNumberFormat="1" applyFont="1" applyBorder="1" applyAlignment="1">
      <alignment horizontal="center" vertical="center"/>
    </xf>
    <xf numFmtId="181" fontId="36" fillId="0" borderId="86" xfId="2" applyNumberFormat="1" applyFont="1" applyBorder="1" applyAlignment="1">
      <alignment horizontal="center" vertical="center" wrapText="1"/>
    </xf>
    <xf numFmtId="167" fontId="30" fillId="33" borderId="86" xfId="57727" applyNumberFormat="1" applyFont="1" applyFill="1" applyBorder="1" applyAlignment="1">
      <alignment horizontal="center" vertical="center"/>
    </xf>
    <xf numFmtId="0" fontId="32" fillId="36" borderId="86" xfId="57753" applyFont="1" applyFill="1" applyBorder="1" applyAlignment="1">
      <alignment horizontal="center" vertical="center" wrapText="1"/>
    </xf>
    <xf numFmtId="167" fontId="30" fillId="38" borderId="86" xfId="57727" applyNumberFormat="1" applyFont="1" applyFill="1" applyBorder="1" applyAlignment="1">
      <alignment horizontal="center" vertical="center"/>
    </xf>
    <xf numFmtId="167" fontId="36" fillId="38" borderId="86" xfId="57727" applyNumberFormat="1" applyFont="1" applyFill="1" applyBorder="1" applyAlignment="1">
      <alignment horizontal="center" vertical="center"/>
    </xf>
    <xf numFmtId="181" fontId="35" fillId="34" borderId="4" xfId="3" quotePrefix="1" applyNumberFormat="1" applyFont="1" applyFill="1" applyBorder="1" applyAlignment="1" applyProtection="1">
      <alignment horizontal="center" vertical="center" wrapText="1"/>
    </xf>
    <xf numFmtId="167" fontId="38" fillId="0" borderId="86" xfId="57727" applyNumberFormat="1" applyFont="1" applyBorder="1" applyAlignment="1">
      <alignment horizontal="center" vertical="center"/>
    </xf>
    <xf numFmtId="167" fontId="30" fillId="0" borderId="86" xfId="57753" applyNumberFormat="1" applyFont="1" applyBorder="1" applyAlignment="1">
      <alignment horizontal="center" vertical="center" wrapText="1"/>
    </xf>
    <xf numFmtId="181" fontId="167" fillId="34" borderId="86" xfId="2" applyNumberFormat="1" applyFont="1" applyFill="1" applyBorder="1" applyAlignment="1">
      <alignment horizontal="center" vertical="center" wrapText="1"/>
    </xf>
    <xf numFmtId="167" fontId="36" fillId="0" borderId="117" xfId="2" applyNumberFormat="1" applyFont="1" applyBorder="1" applyAlignment="1">
      <alignment horizontal="center" vertical="center" wrapText="1"/>
    </xf>
    <xf numFmtId="167" fontId="36" fillId="34" borderId="117" xfId="2" applyNumberFormat="1" applyFont="1" applyFill="1" applyBorder="1" applyAlignment="1">
      <alignment horizontal="center" vertical="center" wrapText="1"/>
    </xf>
    <xf numFmtId="167" fontId="38" fillId="0" borderId="86" xfId="57727" applyNumberFormat="1" applyFont="1" applyFill="1" applyBorder="1" applyAlignment="1">
      <alignment horizontal="center" vertical="center"/>
    </xf>
    <xf numFmtId="167" fontId="30" fillId="0" borderId="105" xfId="57727" applyNumberFormat="1" applyFont="1" applyBorder="1" applyAlignment="1">
      <alignment horizontal="center" vertical="center"/>
    </xf>
    <xf numFmtId="167" fontId="30" fillId="0" borderId="5" xfId="57727" applyNumberFormat="1" applyFont="1" applyBorder="1" applyAlignment="1">
      <alignment horizontal="center" vertical="center"/>
    </xf>
    <xf numFmtId="167" fontId="30" fillId="0" borderId="6" xfId="57727" applyNumberFormat="1" applyFont="1" applyBorder="1" applyAlignment="1">
      <alignment horizontal="center" vertical="center"/>
    </xf>
    <xf numFmtId="0" fontId="30" fillId="0" borderId="117" xfId="57727" applyFont="1" applyBorder="1" applyAlignment="1">
      <alignment horizontal="center" vertical="center" wrapText="1"/>
    </xf>
    <xf numFmtId="0" fontId="36" fillId="34" borderId="116" xfId="57727" applyFont="1" applyFill="1" applyBorder="1" applyAlignment="1">
      <alignment horizontal="center" vertical="center" wrapText="1"/>
    </xf>
    <xf numFmtId="0" fontId="30" fillId="34" borderId="117" xfId="57727" applyFont="1" applyFill="1" applyBorder="1" applyAlignment="1">
      <alignment horizontal="center" vertical="center"/>
    </xf>
    <xf numFmtId="3" fontId="30" fillId="34" borderId="117" xfId="57727" applyNumberFormat="1" applyFont="1" applyFill="1" applyBorder="1" applyAlignment="1">
      <alignment horizontal="center" vertical="center"/>
    </xf>
    <xf numFmtId="167" fontId="38" fillId="0" borderId="117" xfId="57753" applyNumberFormat="1" applyFont="1" applyBorder="1" applyAlignment="1">
      <alignment horizontal="center" vertical="center" wrapText="1"/>
    </xf>
    <xf numFmtId="181" fontId="38" fillId="34" borderId="117" xfId="2" applyNumberFormat="1" applyFont="1" applyFill="1" applyBorder="1" applyAlignment="1">
      <alignment horizontal="center" vertical="center" wrapText="1"/>
    </xf>
    <xf numFmtId="167" fontId="36" fillId="0" borderId="124" xfId="2" applyNumberFormat="1" applyFont="1" applyBorder="1" applyAlignment="1">
      <alignment horizontal="center" vertical="center" wrapText="1"/>
    </xf>
    <xf numFmtId="167" fontId="36" fillId="34" borderId="124" xfId="2" applyNumberFormat="1" applyFont="1" applyFill="1" applyBorder="1" applyAlignment="1">
      <alignment horizontal="center" vertical="center" wrapText="1"/>
    </xf>
    <xf numFmtId="167" fontId="36" fillId="0" borderId="124" xfId="2" applyNumberFormat="1" applyFont="1" applyFill="1" applyBorder="1" applyAlignment="1">
      <alignment horizontal="center" vertical="center" wrapText="1"/>
    </xf>
    <xf numFmtId="0" fontId="36" fillId="34" borderId="117" xfId="57727" applyFont="1" applyFill="1" applyBorder="1" applyAlignment="1">
      <alignment horizontal="center" vertical="center" wrapText="1"/>
    </xf>
    <xf numFmtId="3" fontId="36" fillId="0" borderId="117" xfId="57727" applyNumberFormat="1" applyFont="1" applyFill="1" applyBorder="1" applyAlignment="1">
      <alignment horizontal="center" vertical="center"/>
    </xf>
    <xf numFmtId="3" fontId="36" fillId="0" borderId="6" xfId="57727" applyNumberFormat="1" applyFont="1" applyFill="1" applyBorder="1" applyAlignment="1">
      <alignment horizontal="center" vertical="center"/>
    </xf>
    <xf numFmtId="167" fontId="36" fillId="0" borderId="117" xfId="57753" applyNumberFormat="1" applyFont="1" applyBorder="1" applyAlignment="1">
      <alignment horizontal="center" vertical="center" wrapText="1"/>
    </xf>
    <xf numFmtId="167" fontId="36" fillId="4" borderId="117" xfId="2" applyNumberFormat="1" applyFont="1" applyFill="1" applyBorder="1" applyAlignment="1">
      <alignment horizontal="center" vertical="center" wrapText="1"/>
    </xf>
    <xf numFmtId="167" fontId="36" fillId="4" borderId="6" xfId="2" applyNumberFormat="1" applyFont="1" applyFill="1" applyBorder="1" applyAlignment="1">
      <alignment horizontal="center" vertical="center" wrapText="1"/>
    </xf>
    <xf numFmtId="167" fontId="36" fillId="34" borderId="108" xfId="2" applyNumberFormat="1" applyFont="1" applyFill="1" applyBorder="1" applyAlignment="1">
      <alignment horizontal="center" vertical="center" wrapText="1"/>
    </xf>
    <xf numFmtId="167" fontId="36" fillId="0" borderId="90" xfId="2" applyNumberFormat="1" applyFont="1" applyBorder="1" applyAlignment="1">
      <alignment horizontal="center" vertical="center" wrapText="1"/>
    </xf>
    <xf numFmtId="167" fontId="36" fillId="0" borderId="109" xfId="2" applyNumberFormat="1" applyFont="1" applyBorder="1" applyAlignment="1">
      <alignment horizontal="center" vertical="center" wrapText="1"/>
    </xf>
    <xf numFmtId="167" fontId="38" fillId="0" borderId="105" xfId="57727" applyNumberFormat="1" applyFont="1" applyBorder="1" applyAlignment="1">
      <alignment horizontal="center" vertical="center"/>
    </xf>
    <xf numFmtId="167" fontId="38" fillId="0" borderId="5" xfId="57727" applyNumberFormat="1" applyFont="1" applyBorder="1" applyAlignment="1">
      <alignment horizontal="center" vertical="center"/>
    </xf>
    <xf numFmtId="167" fontId="38" fillId="0" borderId="6" xfId="57727" applyNumberFormat="1" applyFont="1" applyBorder="1" applyAlignment="1">
      <alignment horizontal="center" vertical="center"/>
    </xf>
    <xf numFmtId="0" fontId="36" fillId="34" borderId="124" xfId="57727" applyFont="1" applyFill="1" applyBorder="1" applyAlignment="1">
      <alignment horizontal="center" vertical="center" wrapText="1"/>
    </xf>
    <xf numFmtId="0" fontId="36" fillId="34" borderId="125" xfId="57727" applyFont="1" applyFill="1" applyBorder="1" applyAlignment="1">
      <alignment horizontal="center" vertical="center" wrapText="1"/>
    </xf>
    <xf numFmtId="0" fontId="30" fillId="34" borderId="124" xfId="57727" applyFont="1" applyFill="1" applyBorder="1" applyAlignment="1">
      <alignment horizontal="center" vertical="center"/>
    </xf>
    <xf numFmtId="3" fontId="30" fillId="34" borderId="124" xfId="57727" applyNumberFormat="1" applyFont="1" applyFill="1" applyBorder="1" applyAlignment="1">
      <alignment horizontal="center" vertical="center"/>
    </xf>
    <xf numFmtId="167" fontId="36" fillId="0" borderId="124" xfId="57753" applyNumberFormat="1" applyFont="1" applyBorder="1" applyAlignment="1">
      <alignment horizontal="center" vertical="center" wrapText="1"/>
    </xf>
    <xf numFmtId="181" fontId="38" fillId="34" borderId="124" xfId="2" applyNumberFormat="1" applyFont="1" applyFill="1" applyBorder="1" applyAlignment="1">
      <alignment horizontal="center" vertical="center" wrapText="1"/>
    </xf>
    <xf numFmtId="167" fontId="38" fillId="0" borderId="86" xfId="57753" applyNumberFormat="1" applyFont="1" applyBorder="1" applyAlignment="1">
      <alignment horizontal="center" vertical="center" wrapText="1"/>
    </xf>
    <xf numFmtId="0" fontId="36" fillId="34" borderId="142" xfId="57727" applyFont="1" applyFill="1" applyBorder="1" applyAlignment="1">
      <alignment horizontal="center" vertical="center" wrapText="1"/>
    </xf>
    <xf numFmtId="0" fontId="36" fillId="34" borderId="143" xfId="57727" applyFont="1" applyFill="1" applyBorder="1" applyAlignment="1">
      <alignment horizontal="center" vertical="center" wrapText="1"/>
    </xf>
    <xf numFmtId="167" fontId="38" fillId="0" borderId="142" xfId="57753" applyNumberFormat="1" applyFont="1" applyBorder="1" applyAlignment="1">
      <alignment horizontal="center" vertical="center" wrapText="1"/>
    </xf>
    <xf numFmtId="181" fontId="38" fillId="34" borderId="142" xfId="2" applyNumberFormat="1" applyFont="1" applyFill="1" applyBorder="1" applyAlignment="1">
      <alignment horizontal="center" vertical="center" wrapText="1"/>
    </xf>
    <xf numFmtId="167" fontId="36" fillId="0" borderId="142" xfId="2" applyNumberFormat="1" applyFont="1" applyBorder="1" applyAlignment="1">
      <alignment horizontal="center" vertical="center" wrapText="1"/>
    </xf>
    <xf numFmtId="167" fontId="36" fillId="34" borderId="142" xfId="2" applyNumberFormat="1" applyFont="1" applyFill="1" applyBorder="1" applyAlignment="1">
      <alignment horizontal="center" vertical="center" wrapText="1"/>
    </xf>
    <xf numFmtId="0" fontId="30" fillId="34" borderId="142" xfId="57727" applyFont="1" applyFill="1" applyBorder="1" applyAlignment="1">
      <alignment horizontal="center" vertical="center"/>
    </xf>
    <xf numFmtId="3" fontId="30" fillId="34" borderId="142" xfId="57727" applyNumberFormat="1" applyFont="1" applyFill="1" applyBorder="1" applyAlignment="1">
      <alignment horizontal="center" vertical="center"/>
    </xf>
    <xf numFmtId="0" fontId="140" fillId="0" borderId="142" xfId="57727" applyFont="1" applyBorder="1" applyAlignment="1">
      <alignment horizontal="center" vertical="center"/>
    </xf>
    <xf numFmtId="0" fontId="140" fillId="0" borderId="6" xfId="57727" applyFont="1" applyBorder="1" applyAlignment="1">
      <alignment horizontal="center" vertical="center"/>
    </xf>
    <xf numFmtId="181" fontId="30" fillId="34" borderId="142" xfId="57753" applyNumberFormat="1" applyFont="1" applyFill="1" applyBorder="1" applyAlignment="1">
      <alignment horizontal="center" vertical="center" wrapText="1"/>
    </xf>
    <xf numFmtId="181" fontId="30" fillId="34" borderId="6" xfId="57753" applyNumberFormat="1" applyFont="1" applyFill="1" applyBorder="1" applyAlignment="1">
      <alignment horizontal="center" vertical="center" wrapText="1"/>
    </xf>
    <xf numFmtId="0" fontId="30" fillId="34" borderId="134" xfId="57727" applyFont="1" applyFill="1" applyBorder="1" applyAlignment="1">
      <alignment horizontal="center" vertical="center"/>
    </xf>
    <xf numFmtId="3" fontId="32" fillId="34" borderId="134" xfId="57727" applyNumberFormat="1" applyFont="1" applyFill="1" applyBorder="1" applyAlignment="1">
      <alignment horizontal="center" vertical="center" wrapText="1"/>
    </xf>
    <xf numFmtId="3" fontId="32" fillId="34" borderId="135" xfId="57727" applyNumberFormat="1" applyFont="1" applyFill="1" applyBorder="1" applyAlignment="1">
      <alignment horizontal="center" vertical="center" wrapText="1"/>
    </xf>
    <xf numFmtId="3" fontId="32" fillId="34" borderId="7" xfId="57727" applyNumberFormat="1" applyFont="1" applyFill="1" applyBorder="1" applyAlignment="1">
      <alignment horizontal="center" vertical="center" wrapText="1"/>
    </xf>
    <xf numFmtId="0" fontId="36" fillId="34" borderId="140" xfId="57727" applyFont="1" applyFill="1" applyBorder="1" applyAlignment="1">
      <alignment horizontal="center" vertical="center" wrapText="1"/>
    </xf>
    <xf numFmtId="180" fontId="113" fillId="0" borderId="4" xfId="57727" applyNumberFormat="1" applyFont="1" applyBorder="1" applyAlignment="1">
      <alignment horizontal="right" vertical="center"/>
    </xf>
    <xf numFmtId="0" fontId="3" fillId="34" borderId="7" xfId="57754" applyFill="1" applyBorder="1" applyAlignment="1">
      <alignment horizontal="left" vertical="center"/>
    </xf>
    <xf numFmtId="0" fontId="124" fillId="0" borderId="94" xfId="57757" applyFont="1" applyBorder="1" applyAlignment="1">
      <alignment horizontal="left" vertical="center"/>
    </xf>
    <xf numFmtId="0" fontId="164" fillId="46" borderId="130" xfId="0" applyFont="1" applyFill="1" applyBorder="1" applyAlignment="1">
      <alignment horizontal="center" vertical="center" wrapText="1"/>
    </xf>
    <xf numFmtId="0" fontId="164" fillId="46" borderId="132" xfId="0" applyFont="1" applyFill="1" applyBorder="1" applyAlignment="1">
      <alignment horizontal="center" vertical="center"/>
    </xf>
    <xf numFmtId="0" fontId="164" fillId="46" borderId="130" xfId="0" applyFont="1" applyFill="1" applyBorder="1" applyAlignment="1">
      <alignment horizontal="center" vertical="center"/>
    </xf>
    <xf numFmtId="0" fontId="0" fillId="0" borderId="130" xfId="0" applyBorder="1" applyAlignment="1">
      <alignment horizontal="center" vertical="center" wrapText="1"/>
    </xf>
    <xf numFmtId="0" fontId="0" fillId="0" borderId="133" xfId="0" applyBorder="1" applyAlignment="1">
      <alignment horizontal="center" vertical="center" wrapText="1"/>
    </xf>
    <xf numFmtId="0" fontId="164" fillId="46" borderId="131" xfId="0" applyFont="1" applyFill="1" applyBorder="1" applyAlignment="1">
      <alignment horizontal="center" vertical="center" wrapText="1"/>
    </xf>
    <xf numFmtId="0" fontId="164" fillId="46" borderId="131" xfId="0" applyFont="1" applyFill="1" applyBorder="1" applyAlignment="1">
      <alignment horizontal="center" vertical="center"/>
    </xf>
    <xf numFmtId="0" fontId="23" fillId="0" borderId="0" xfId="57727" applyAlignment="1">
      <alignment horizontal="center" vertical="center"/>
    </xf>
    <xf numFmtId="0" fontId="147" fillId="0" borderId="86" xfId="0" applyFont="1" applyBorder="1" applyAlignment="1">
      <alignment horizontal="center" vertical="center" wrapText="1"/>
    </xf>
  </cellXfs>
  <cellStyles count="57761">
    <cellStyle name=" 1" xfId="22" xr:uid="{DD1DAEDD-1BD5-4EEA-A946-46DDCE9C13F6}"/>
    <cellStyle name="_견적서ver01_0605004" xfId="23" xr:uid="{678DA9A3-81F4-482A-A0C4-BA8FDC132294}"/>
    <cellStyle name="20% - Accent1 2" xfId="24" xr:uid="{BD48F57C-65CB-454D-B764-D828AF2D8B3D}"/>
    <cellStyle name="20% - Accent1 2 2" xfId="25" xr:uid="{2B608B1B-9351-414E-8081-812127AB2094}"/>
    <cellStyle name="20% - Accent1 3" xfId="26" xr:uid="{3E97F83C-C194-46C7-9258-9957D830677A}"/>
    <cellStyle name="20% - Accent2 2" xfId="27" xr:uid="{5D50CBBC-F71B-4F41-84ED-6D4C732FD168}"/>
    <cellStyle name="20% - Accent2 2 2" xfId="28" xr:uid="{1DD3FEAE-EA2B-4E2E-870C-BFC2FAB8E36D}"/>
    <cellStyle name="20% - Accent2 3" xfId="29" xr:uid="{3B5326B6-4431-409A-B0BB-FF77D7E22813}"/>
    <cellStyle name="20% - Accent3 2" xfId="30" xr:uid="{8FEA06F7-E876-4F2D-974F-F96DC1A8A744}"/>
    <cellStyle name="20% - Accent3 2 2" xfId="31" xr:uid="{D3B045C8-4F99-4348-9145-AB904F48FDBF}"/>
    <cellStyle name="20% - Accent3 3" xfId="32" xr:uid="{58AA1D55-2D97-45E4-A137-D34FE16D70DB}"/>
    <cellStyle name="20% - Accent4 2" xfId="33" xr:uid="{D28B1D74-0A12-4BAE-A4A7-93F2CFE78623}"/>
    <cellStyle name="20% - Accent4 2 2" xfId="34" xr:uid="{87719473-87F6-48F3-BB57-2C501D769849}"/>
    <cellStyle name="20% - Accent4 3" xfId="35" xr:uid="{E07F841E-1C00-4619-B6EC-3B4A474F4CC7}"/>
    <cellStyle name="20% - Accent4 4" xfId="57738" xr:uid="{958199F9-91F0-48FE-9474-1515BAEDB3F7}"/>
    <cellStyle name="20% - Accent5 2" xfId="36" xr:uid="{CFB5DD5E-32F1-4D50-8ABA-98963A91BF88}"/>
    <cellStyle name="20% - Accent5 2 2" xfId="37" xr:uid="{E8D3F8C9-A877-49A5-9703-DFC8CC819B5C}"/>
    <cellStyle name="20% - Accent5 3" xfId="38" xr:uid="{11908425-8A7E-4D9D-A615-72C259C0D9A2}"/>
    <cellStyle name="20% - Accent6 2" xfId="39" xr:uid="{225ACDF1-0CC5-4A41-B435-38DB1962E39B}"/>
    <cellStyle name="20% - Accent6 2 2" xfId="40" xr:uid="{6FB3DE5F-6C86-4136-B725-072AABBC6DE0}"/>
    <cellStyle name="20% - Accent6 3" xfId="41" xr:uid="{EF5FC0AB-4C43-431E-8549-15D1422DE126}"/>
    <cellStyle name="20% - 강조색1 2" xfId="42" xr:uid="{687B535E-6BE1-4F7A-9438-C3A027482551}"/>
    <cellStyle name="20% - 강조색1 3" xfId="43" xr:uid="{B88293B1-77CD-4F0D-9F58-6FDD49400CE5}"/>
    <cellStyle name="20% - 강조색2 2" xfId="44" xr:uid="{32C3C1D2-E91B-416C-80FF-CD9C0F9C726C}"/>
    <cellStyle name="20% - 강조색2 3" xfId="45" xr:uid="{A772470D-317B-42DA-AA71-2C9DC606A551}"/>
    <cellStyle name="20% - 강조색3 2" xfId="46" xr:uid="{7497046F-F921-4EB6-BFA1-F7C0F881EC65}"/>
    <cellStyle name="20% - 강조색3 3" xfId="47" xr:uid="{584DCCDE-2564-4570-80AC-27F250FF5F6D}"/>
    <cellStyle name="20% - 강조색4 2" xfId="48" xr:uid="{193C066D-B58C-4317-AA16-B961368553A4}"/>
    <cellStyle name="20% - 강조색4 3" xfId="49" xr:uid="{9B419D84-7C69-481A-9767-1491AF2F4842}"/>
    <cellStyle name="20% - 강조색5 2" xfId="50" xr:uid="{D9D2E797-5F82-4B09-8104-58E8A2A23D72}"/>
    <cellStyle name="20% - 강조색5 3" xfId="51" xr:uid="{A77FBF97-64BB-47C7-AA89-C842D5D68E8B}"/>
    <cellStyle name="20% - 강조색6 2" xfId="52" xr:uid="{F1DB88FE-0C2A-4708-9333-205E99421969}"/>
    <cellStyle name="20% - 강조색6 3" xfId="53" xr:uid="{096E5BAD-7785-463F-95AE-CB28B5E71768}"/>
    <cellStyle name="40% - Accent1 2" xfId="54" xr:uid="{56056280-2884-4580-A6B3-CF9187175B6F}"/>
    <cellStyle name="40% - Accent1 2 2" xfId="55" xr:uid="{5C3392E1-2C55-44CC-9375-77C937283025}"/>
    <cellStyle name="40% - Accent1 3" xfId="56" xr:uid="{1A12BF5E-ADFA-47BD-92DD-5734369B1FDC}"/>
    <cellStyle name="40% - Accent2 2" xfId="57" xr:uid="{0D49915A-B9CA-4574-9B0B-028053A24291}"/>
    <cellStyle name="40% - Accent2 2 2" xfId="58" xr:uid="{BC785A02-B258-4F6C-8891-5FD8283FB883}"/>
    <cellStyle name="40% - Accent2 3" xfId="59" xr:uid="{441717C7-A6A9-4C70-A712-52DCBBB5CD41}"/>
    <cellStyle name="40% - Accent3 2" xfId="60" xr:uid="{8A450DBE-6A16-4EEC-994E-9F377E923F9A}"/>
    <cellStyle name="40% - Accent3 2 2" xfId="61" xr:uid="{D1605A52-75CA-470C-8B61-2A7175BB1D6A}"/>
    <cellStyle name="40% - Accent3 3" xfId="62" xr:uid="{4EB836A0-91F0-4733-8817-B0155B862265}"/>
    <cellStyle name="40% - Accent4 2" xfId="63" xr:uid="{6992449D-E372-4D87-8A37-C647C743E3F8}"/>
    <cellStyle name="40% - Accent4 2 2" xfId="64" xr:uid="{9E908A01-66A9-4557-8D39-81F8CB36190D}"/>
    <cellStyle name="40% - Accent4 3" xfId="65" xr:uid="{13917A55-986C-4FA1-86FB-547B9B37A018}"/>
    <cellStyle name="40% - Accent5 2" xfId="66" xr:uid="{2BFC5474-B0A2-4624-A95C-A28DB6261A93}"/>
    <cellStyle name="40% - Accent5 2 2" xfId="67" xr:uid="{E1FFC48E-C4F1-4A93-9987-5F61C64E8156}"/>
    <cellStyle name="40% - Accent5 3" xfId="68" xr:uid="{5F74B872-5E91-491F-80F3-39F75294538E}"/>
    <cellStyle name="40% - Accent6 2" xfId="69" xr:uid="{8D106230-7DFB-4380-AD80-E76A3AB55B04}"/>
    <cellStyle name="40% - Accent6 2 2" xfId="70" xr:uid="{D718414E-289B-4FCF-B226-60774B819B01}"/>
    <cellStyle name="40% - Accent6 3" xfId="71" xr:uid="{ECF125F7-CCCA-4E22-9CED-FAC7F37C605D}"/>
    <cellStyle name="40% - 강조색1 2" xfId="72" xr:uid="{83ECEBE9-BE26-4E81-ABAB-5C23D09C852D}"/>
    <cellStyle name="40% - 강조색1 3" xfId="73" xr:uid="{5FF3718D-B896-45D7-A3DC-9F281B35C928}"/>
    <cellStyle name="40% - 강조색2 2" xfId="74" xr:uid="{A42CE9FA-2DE5-4AB1-AE6A-86B92B06CA1F}"/>
    <cellStyle name="40% - 강조색2 3" xfId="75" xr:uid="{733AC844-6523-41CC-9FB9-E3E288A374C3}"/>
    <cellStyle name="40% - 강조색3 2" xfId="76" xr:uid="{ACFC53B7-AD06-4636-B426-85D03B3A59F1}"/>
    <cellStyle name="40% - 강조색3 3" xfId="77" xr:uid="{FD0A23D2-02A1-41A0-95F7-6A7EF4593C3C}"/>
    <cellStyle name="40% - 강조색4 2" xfId="78" xr:uid="{88BB857C-1CD8-4E3D-A606-A047DF630375}"/>
    <cellStyle name="40% - 강조색4 3" xfId="79" xr:uid="{A9C5D6B4-16AB-425F-A530-54FCD828DE0D}"/>
    <cellStyle name="40% - 강조색5 2" xfId="80" xr:uid="{9E79A603-FE95-4CA1-8CC8-78FD2762B505}"/>
    <cellStyle name="40% - 강조색5 3" xfId="81" xr:uid="{B0E715E3-FB75-4095-BFD7-F5ED59BB7C81}"/>
    <cellStyle name="40% - 강조색6 2" xfId="82" xr:uid="{DD116903-F9A6-4412-AB63-75AD2547D6B2}"/>
    <cellStyle name="40% - 강조색6 3" xfId="83" xr:uid="{B6519775-3407-49E3-B246-70C337E71017}"/>
    <cellStyle name="60% - Accent1 2" xfId="84" xr:uid="{4415EE78-A514-4FEA-9804-E5C061B15004}"/>
    <cellStyle name="60% - Accent1 2 2" xfId="85" xr:uid="{DAE0981B-7D06-4872-9CB7-3A31377DFDEC}"/>
    <cellStyle name="60% - Accent1 3" xfId="86" xr:uid="{FCD629FA-6522-4149-ABD4-503E07E2D709}"/>
    <cellStyle name="60% - Accent2 2" xfId="87" xr:uid="{085AF624-AF39-4C87-BAE7-3AC20E8B3A9D}"/>
    <cellStyle name="60% - Accent2 2 2" xfId="88" xr:uid="{9EB27042-D306-496B-8346-172EDB02266C}"/>
    <cellStyle name="60% - Accent2 3" xfId="89" xr:uid="{8AF17129-CF56-42B7-8572-5289C57F03B9}"/>
    <cellStyle name="60% - Accent3 2" xfId="90" xr:uid="{009B88DE-F867-47D6-A509-AAC97572904F}"/>
    <cellStyle name="60% - Accent3 2 2" xfId="91" xr:uid="{4D8140FD-1D53-462C-A93A-09EF4C997E8C}"/>
    <cellStyle name="60% - Accent3 3" xfId="92" xr:uid="{F834ABB9-F49C-40FC-9366-CC38460E494E}"/>
    <cellStyle name="60% - Accent4 2" xfId="93" xr:uid="{71E027E5-99F5-43B7-89A4-36776B55C8E5}"/>
    <cellStyle name="60% - Accent4 2 2" xfId="94" xr:uid="{53E06220-33F6-487E-8190-17E896C821BE}"/>
    <cellStyle name="60% - Accent4 3" xfId="95" xr:uid="{01E00D72-0ABD-4781-855B-97B7CB3CEF2C}"/>
    <cellStyle name="60% - Accent5 2" xfId="96" xr:uid="{C547AD3A-3CD8-4C3B-BA57-30BE3873E042}"/>
    <cellStyle name="60% - Accent5 2 2" xfId="97" xr:uid="{1A919BB0-0394-483B-B269-504D56FBD430}"/>
    <cellStyle name="60% - Accent5 3" xfId="98" xr:uid="{0753C36F-FD0A-4016-B67A-EF0B40424909}"/>
    <cellStyle name="60% - Accent6 2" xfId="99" xr:uid="{A8FDAA08-29DA-45CC-9F25-EF354F26B728}"/>
    <cellStyle name="60% - Accent6 2 2" xfId="100" xr:uid="{48A8B155-BFC8-4133-8936-2723EB0AC440}"/>
    <cellStyle name="60% - Accent6 3" xfId="101" xr:uid="{9BE39E98-7B63-4E54-A34A-1E8AD112EC10}"/>
    <cellStyle name="60% - 강조색1 2" xfId="102" xr:uid="{EBCF6571-4BF8-4A0C-8E17-D6476C72CC1E}"/>
    <cellStyle name="60% - 강조색1 3" xfId="103" xr:uid="{BABDD30A-FC6B-4A2A-A822-5D3E01B3D8F7}"/>
    <cellStyle name="60% - 강조색1 3 2" xfId="104" xr:uid="{6E19B793-BC1B-4BFD-85E7-7DB8AFBD2110}"/>
    <cellStyle name="60% - 강조색1 3 3" xfId="105" xr:uid="{519D2567-AE6F-4990-9D82-084C6D80FB93}"/>
    <cellStyle name="60% - 강조색2 2" xfId="106" xr:uid="{5C8B84C4-4FEE-47C3-839F-D8E296875B8E}"/>
    <cellStyle name="60% - 강조색2 3" xfId="107" xr:uid="{E87ABEA9-BE74-4D04-8F28-275610C92ACF}"/>
    <cellStyle name="60% - 강조색3 2" xfId="108" xr:uid="{5790A114-A66A-4A53-844A-FAB049D9E121}"/>
    <cellStyle name="60% - 강조색3 3" xfId="109" xr:uid="{0C5BB8B9-1ADE-4616-9476-EC3C198F80D4}"/>
    <cellStyle name="60% - 강조색4 2" xfId="110" xr:uid="{0D4291AD-E93F-4839-8A30-868D98B850BB}"/>
    <cellStyle name="60% - 강조색4 3" xfId="111" xr:uid="{433EDCA0-DE76-43D4-A9EC-17C0077CD405}"/>
    <cellStyle name="60% - 강조색5 2" xfId="112" xr:uid="{B48934B9-EF7B-48EB-B1FD-5A5165C7C48F}"/>
    <cellStyle name="60% - 강조색5 3" xfId="113" xr:uid="{0F3D1A4D-074C-4DAF-ACCA-51C19F63F5EB}"/>
    <cellStyle name="60% - 강조색6 2" xfId="114" xr:uid="{328AE00A-453D-464D-B15A-236078D28F94}"/>
    <cellStyle name="60% - 강조색6 3" xfId="115" xr:uid="{BFE9C31E-0CD2-4E15-AC00-EE4145C02FB4}"/>
    <cellStyle name="Accent1 2" xfId="116" xr:uid="{E69B4DF5-C2A9-4F4F-86B1-D840D7EC1680}"/>
    <cellStyle name="Accent1 2 2" xfId="117" xr:uid="{D1BBA385-CD4D-40A1-A1FD-13621F0A1DAD}"/>
    <cellStyle name="Accent1 3" xfId="118" xr:uid="{F27BEFB4-82D8-4463-B45D-88492F2F1912}"/>
    <cellStyle name="Accent2 2" xfId="119" xr:uid="{5C971D2A-5025-4E1B-9E7B-5C1F06DC77A1}"/>
    <cellStyle name="Accent2 2 2" xfId="120" xr:uid="{F9D2D5C3-08C9-4C3E-AF62-64F42DC40234}"/>
    <cellStyle name="Accent2 3" xfId="121" xr:uid="{1E0DE271-3BEE-4F63-9740-E6017C7E24D1}"/>
    <cellStyle name="Accent3 2" xfId="122" xr:uid="{831EBBF1-5C23-4F42-87D7-AE73AAC78F56}"/>
    <cellStyle name="Accent3 2 2" xfId="123" xr:uid="{DF2B27BA-06EE-4D70-BDF9-3473AB1E352E}"/>
    <cellStyle name="Accent3 3" xfId="124" xr:uid="{A94B4A6A-EC3E-480D-93F6-322526E58AB8}"/>
    <cellStyle name="Accent4 2" xfId="125" xr:uid="{E28DC570-E05F-4589-99E7-D64029C9830C}"/>
    <cellStyle name="Accent4 2 2" xfId="126" xr:uid="{B89BC91A-E3BA-47DC-8E31-4A63C071226A}"/>
    <cellStyle name="Accent4 3" xfId="127" xr:uid="{CB2950C3-CD2C-493D-84AF-55A91B1882DF}"/>
    <cellStyle name="Accent5 2" xfId="128" xr:uid="{58F8F204-AE72-47CA-BC58-6F082F677C9E}"/>
    <cellStyle name="Accent5 2 2" xfId="129" xr:uid="{64F45D29-88F9-4E40-BEA8-F91348189545}"/>
    <cellStyle name="Accent5 3" xfId="130" xr:uid="{0E861BAA-4291-457C-B06D-FE8A3F89EDD3}"/>
    <cellStyle name="Accent6 2" xfId="131" xr:uid="{BE09C1A8-6A7A-4F02-AC1A-7DBBB611C40E}"/>
    <cellStyle name="Accent6 2 2" xfId="132" xr:uid="{5D100198-8573-45AE-9F5D-36A4E742A2DD}"/>
    <cellStyle name="Accent6 3" xfId="133" xr:uid="{4BCD086A-DECD-42E1-B048-06B300F3F6BE}"/>
    <cellStyle name="active" xfId="134" xr:uid="{CEDE86B6-B4C3-420C-9852-03CA169FAA2E}"/>
    <cellStyle name="args.style" xfId="135" xr:uid="{32A9620B-7271-4E0D-BB8A-718058232AF1}"/>
    <cellStyle name="AutoFormat-Optionen" xfId="136" xr:uid="{B3423BF0-E7AF-4AFA-AA08-B9366EEB24FD}"/>
    <cellStyle name="Bad 2" xfId="137" xr:uid="{20727BEF-80E5-4295-B9DD-8B00146DC439}"/>
    <cellStyle name="Bad 2 2" xfId="138" xr:uid="{CB9E0A74-49C1-4108-BE3E-AF4989AC40B1}"/>
    <cellStyle name="Bad 3" xfId="139" xr:uid="{11435573-7A52-4541-B02F-A4CC3D1CADAD}"/>
    <cellStyle name="Body" xfId="140" xr:uid="{39F2FEDC-D6C5-4E51-A7E9-20981197F428}"/>
    <cellStyle name="Bold" xfId="141" xr:uid="{A2B20218-58F9-43A1-8DB2-14ED61431F0C}"/>
    <cellStyle name="Calc Currency (0)" xfId="142" xr:uid="{12DB3CCB-5482-42A2-9CBE-705D70F0BA27}"/>
    <cellStyle name="Calculation 2" xfId="143" xr:uid="{6862C5C2-68DE-4FC4-B6A7-F2EEDC208AD0}"/>
    <cellStyle name="Calculation 2 10" xfId="4047" xr:uid="{41702FEA-157B-4345-9937-BD8444064B58}"/>
    <cellStyle name="Calculation 2 10 2" xfId="8881" xr:uid="{718F2874-5ECA-4655-966D-A02F235D0C00}"/>
    <cellStyle name="Calculation 2 10 2 2" xfId="20527" xr:uid="{429E7B79-1309-41E7-8AD1-5B6904D4C62F}"/>
    <cellStyle name="Calculation 2 10 2 2 2" xfId="54882" xr:uid="{84EC16B7-3A03-47DD-BC8A-BB8C52510D3B}"/>
    <cellStyle name="Calculation 2 10 2 2 3" xfId="35085" xr:uid="{B83F38D8-DF34-4CCA-B5E3-6B4A113E0D1A}"/>
    <cellStyle name="Calculation 2 10 2 3" xfId="12813" xr:uid="{754CDC04-2E5A-40F4-93B3-61969D92E284}"/>
    <cellStyle name="Calculation 2 10 2 3 2" xfId="47168" xr:uid="{BE373194-1C0D-4A08-9015-B04689C278A6}"/>
    <cellStyle name="Calculation 2 10 2 4" xfId="43293" xr:uid="{29B38FAD-E8DD-41C9-A446-FADA4159E937}"/>
    <cellStyle name="Calculation 2 10 2 5" xfId="26632" xr:uid="{0FA2CD74-18D1-4868-92A1-65D5F2227602}"/>
    <cellStyle name="Calculation 2 10 3" xfId="10860" xr:uid="{EC63AD3A-63D4-4B86-A946-483F07756A29}"/>
    <cellStyle name="Calculation 2 10 3 2" xfId="22506" xr:uid="{2D8C46D4-5B58-472C-B22F-334AA574BFB0}"/>
    <cellStyle name="Calculation 2 10 3 2 2" xfId="56861" xr:uid="{8510B1AB-1EB6-404D-B625-5237399A949C}"/>
    <cellStyle name="Calculation 2 10 3 2 3" xfId="37064" xr:uid="{30C2EA5B-C5A7-4588-9EFA-4FF1CF0160DA}"/>
    <cellStyle name="Calculation 2 10 3 3" xfId="14145" xr:uid="{7E89E561-FBFB-42CA-8457-02B8B3836C3C}"/>
    <cellStyle name="Calculation 2 10 3 3 2" xfId="48500" xr:uid="{4617D8A3-1873-45E1-9C49-6AE64369CA28}"/>
    <cellStyle name="Calculation 2 10 3 4" xfId="45215" xr:uid="{47B73AB7-5486-4812-A303-9FA205D970C3}"/>
    <cellStyle name="Calculation 2 10 3 5" xfId="28677" xr:uid="{D07F9025-CD36-4AEB-B7C4-FACD16E78D05}"/>
    <cellStyle name="Calculation 2 10 4" xfId="6257" xr:uid="{8078E0E4-EE64-441F-9DF8-A3559B41F305}"/>
    <cellStyle name="Calculation 2 10 4 2" xfId="17923" xr:uid="{3A5B49FD-3B37-4C68-86F6-ED67CF8217EA}"/>
    <cellStyle name="Calculation 2 10 4 2 2" xfId="52278" xr:uid="{EB22CEB3-6DA4-40F4-93AA-3987232CA353}"/>
    <cellStyle name="Calculation 2 10 4 3" xfId="40790" xr:uid="{ED78ED4E-F220-4770-89A3-6A1F9A0A7A6E}"/>
    <cellStyle name="Calculation 2 10 4 4" xfId="32461" xr:uid="{B48F09CD-AAE5-464B-AFC8-536893029C14}"/>
    <cellStyle name="Calculation 2 10 5" xfId="15774" xr:uid="{06A2D903-4A4D-4E53-8404-8BE417E7011D}"/>
    <cellStyle name="Calculation 2 10 5 2" xfId="50129" xr:uid="{85CD4B53-19F8-4A65-8CD1-38009BD62B5C}"/>
    <cellStyle name="Calculation 2 10 5 3" xfId="30312" xr:uid="{05998213-FF44-4FA4-9A12-CE1D5CB3F99B}"/>
    <cellStyle name="Calculation 2 10 6" xfId="38705" xr:uid="{155EECE3-A881-4F09-98A9-82416A8C5223}"/>
    <cellStyle name="Calculation 2 10 7" xfId="23568" xr:uid="{A1F7C23D-D355-4D66-8499-7C91334A21FA}"/>
    <cellStyle name="Calculation 2 11" xfId="6028" xr:uid="{BF15B6BF-0FB5-4F51-91BE-0B1C7A437833}"/>
    <cellStyle name="Calculation 2 11 2" xfId="10637" xr:uid="{E5DD578F-EECD-4212-BE56-5490DC70AC11}"/>
    <cellStyle name="Calculation 2 11 2 2" xfId="22283" xr:uid="{34528123-1847-4DC2-88DA-DA3D402C6C1C}"/>
    <cellStyle name="Calculation 2 11 2 2 2" xfId="56638" xr:uid="{72818119-38B8-4E66-A4EE-C51FB3D94D17}"/>
    <cellStyle name="Calculation 2 11 2 2 3" xfId="36841" xr:uid="{5AAAFF06-2BC2-4B6E-BA93-4F780301E848}"/>
    <cellStyle name="Calculation 2 11 2 3" xfId="13947" xr:uid="{A2B20F82-A0D3-4A8E-89EF-77ED35880196}"/>
    <cellStyle name="Calculation 2 11 2 3 2" xfId="48302" xr:uid="{5B68BA7F-9571-4100-A8BF-A5B0178803A9}"/>
    <cellStyle name="Calculation 2 11 2 4" xfId="44996" xr:uid="{AE0193FC-2E98-4FAD-8C79-7BEFE2FD8503}"/>
    <cellStyle name="Calculation 2 11 2 5" xfId="28454" xr:uid="{F28132BD-6C8B-4DFE-8CEB-2836FA4A5C70}"/>
    <cellStyle name="Calculation 2 11 3" xfId="8567" xr:uid="{5356EA30-5F7E-4FBC-B6EA-01B0B9E72474}"/>
    <cellStyle name="Calculation 2 11 3 2" xfId="20233" xr:uid="{A664FC9B-AC39-4164-BBE0-5C1868CAC653}"/>
    <cellStyle name="Calculation 2 11 3 2 2" xfId="54588" xr:uid="{7D87F9FA-D61D-4AA8-A0BB-2CF6E600646C}"/>
    <cellStyle name="Calculation 2 11 3 2 3" xfId="34771" xr:uid="{BDBE2397-5CA7-4E24-947B-C81E3B3ADC22}"/>
    <cellStyle name="Calculation 2 11 3 3" xfId="12527" xr:uid="{8823E01B-429D-4AF9-AF97-B35789551790}"/>
    <cellStyle name="Calculation 2 11 3 3 2" xfId="46882" xr:uid="{A3F5206D-8EF5-4424-9F8C-5691A133C512}"/>
    <cellStyle name="Calculation 2 11 3 4" xfId="43043" xr:uid="{C75FDBAE-266B-4400-9FA7-C6A1F8B4D0A6}"/>
    <cellStyle name="Calculation 2 11 3 5" xfId="26314" xr:uid="{36E57716-A1BE-407F-BB5E-00386BCA4E84}"/>
    <cellStyle name="Calculation 2 11 4" xfId="7756" xr:uid="{F1BAE784-E6D8-4C72-8834-0F197BAD3492}"/>
    <cellStyle name="Calculation 2 11 4 2" xfId="19422" xr:uid="{8DBBB8DD-BA62-4459-A00B-B2E7584428CE}"/>
    <cellStyle name="Calculation 2 11 4 2 2" xfId="53777" xr:uid="{3866267A-C2A7-4D1C-BAB4-8793968F3025}"/>
    <cellStyle name="Calculation 2 11 4 3" xfId="42236" xr:uid="{54AEF44E-0EFD-4A9C-AD48-5DA9606E80E7}"/>
    <cellStyle name="Calculation 2 11 4 4" xfId="33960" xr:uid="{E2A8A8FA-4B01-4714-86D4-4EE4D6DD79C8}"/>
    <cellStyle name="Calculation 2 11 5" xfId="17702" xr:uid="{3841BF7D-9629-4C31-A25D-EA40DAF261D7}"/>
    <cellStyle name="Calculation 2 11 5 2" xfId="52057" xr:uid="{2C2D7A21-8D1E-40CA-991D-BBD7C85546E1}"/>
    <cellStyle name="Calculation 2 11 5 3" xfId="32240" xr:uid="{B1C1E454-187D-4FDC-8958-3AD76628CD7A}"/>
    <cellStyle name="Calculation 2 11 6" xfId="40633" xr:uid="{A1BB26A2-E045-4591-9AAD-F88FDBA0367C}"/>
    <cellStyle name="Calculation 2 11 7" xfId="25491" xr:uid="{7CB898BE-5995-4227-9105-1B647571B74B}"/>
    <cellStyle name="Calculation 2 12" xfId="3824" xr:uid="{A20C5A00-3C26-46DE-8067-C7FF94E9C3E9}"/>
    <cellStyle name="Calculation 2 12 2" xfId="11359" xr:uid="{F4002771-71F5-4CB3-8FEC-85B3EDE622B9}"/>
    <cellStyle name="Calculation 2 12 2 2" xfId="23005" xr:uid="{96CA80DB-F31A-4037-B40D-A40FE1687BA0}"/>
    <cellStyle name="Calculation 2 12 2 2 2" xfId="57360" xr:uid="{3E9EE403-CE6B-45A4-A616-B2BADF11DC7A}"/>
    <cellStyle name="Calculation 2 12 2 2 3" xfId="37563" xr:uid="{CEEB646A-88F1-4A16-8F2B-99CF8EE1EA8E}"/>
    <cellStyle name="Calculation 2 12 2 3" xfId="14642" xr:uid="{8AFC50FB-C33B-4358-83BA-76DD8C89378D}"/>
    <cellStyle name="Calculation 2 12 2 3 2" xfId="48997" xr:uid="{6AEB6E40-F654-4479-B898-4531868F98D5}"/>
    <cellStyle name="Calculation 2 12 2 4" xfId="45714" xr:uid="{3F3BD767-97C8-4DAD-AA8B-8CCF16FA672A}"/>
    <cellStyle name="Calculation 2 12 2 5" xfId="29176" xr:uid="{DDF51826-FFB6-4797-83A7-3743D4F92F1A}"/>
    <cellStyle name="Calculation 2 12 3" xfId="15601" xr:uid="{0C9318BD-86A6-4EAF-811C-0A6BEF469668}"/>
    <cellStyle name="Calculation 2 12 3 2" xfId="49956" xr:uid="{E72BA644-BBB3-4A52-92C6-9C043B0394DC}"/>
    <cellStyle name="Calculation 2 12 3 3" xfId="30139" xr:uid="{BB50172B-C7DA-414C-B4A1-FC6EE629ED26}"/>
    <cellStyle name="Calculation 2 12 4" xfId="12643" xr:uid="{137A64AA-52D9-404D-B6BA-6612B8194B11}"/>
    <cellStyle name="Calculation 2 12 4 2" xfId="46998" xr:uid="{1BFA35D5-6F91-4D64-AB35-872D1E850D74}"/>
    <cellStyle name="Calculation 2 12 5" xfId="38532" xr:uid="{3F0DCEF4-5BB9-4B03-8DBE-90702AA8DCEA}"/>
    <cellStyle name="Calculation 2 12 6" xfId="26430" xr:uid="{4D03CA7E-69FD-4A12-AF86-62D3FEBF4D14}"/>
    <cellStyle name="Calculation 2 13" xfId="8277" xr:uid="{92F4359C-D4CF-46ED-9EE5-BE163EB6E4B3}"/>
    <cellStyle name="Calculation 2 13 2" xfId="19943" xr:uid="{662C000B-C98C-43E5-BD0D-1D1914AA122D}"/>
    <cellStyle name="Calculation 2 13 2 2" xfId="54298" xr:uid="{535DF5A9-B768-4D19-BC12-608693C2EF02}"/>
    <cellStyle name="Calculation 2 13 2 3" xfId="34481" xr:uid="{6CA5FD3B-810C-488A-93F4-92FB083C995A}"/>
    <cellStyle name="Calculation 2 13 3" xfId="12250" xr:uid="{88FAC119-11E8-4D85-9320-F2F8A440F0CA}"/>
    <cellStyle name="Calculation 2 13 3 2" xfId="46605" xr:uid="{4C094747-1D02-4359-8476-31E9C722ADCD}"/>
    <cellStyle name="Calculation 2 13 4" xfId="42753" xr:uid="{1B429E25-B4B4-403D-AE92-D6BC3B03668B}"/>
    <cellStyle name="Calculation 2 13 5" xfId="26032" xr:uid="{131659D2-2B7D-4F24-9D29-4F721306AADD}"/>
    <cellStyle name="Calculation 2 14" xfId="14934" xr:uid="{32D5F480-CA5D-412B-AD0C-10A935425DDC}"/>
    <cellStyle name="Calculation 2 14 2" xfId="49289" xr:uid="{AD9B0698-91C2-49D3-B71D-C8B6B5495AB9}"/>
    <cellStyle name="Calculation 2 14 3" xfId="29472" xr:uid="{F074C9F0-7CD6-473F-AE0B-B17EFDE4DD3A}"/>
    <cellStyle name="Calculation 2 15" xfId="11674" xr:uid="{556AD7E1-D2A5-4623-8B04-752850A81D5F}"/>
    <cellStyle name="Calculation 2 15 2" xfId="46029" xr:uid="{6CF39653-3B1C-44E2-ACE1-A9022C8EB125}"/>
    <cellStyle name="Calculation 2 16" xfId="37859" xr:uid="{01F79180-1AE6-4838-AB0C-91A01D167062}"/>
    <cellStyle name="Calculation 2 17" xfId="23317" xr:uid="{6799A47A-6A4F-4083-B59C-904AC4DAEE6A}"/>
    <cellStyle name="Calculation 2 18" xfId="57665" xr:uid="{8E82B746-793C-41BC-82F4-15FAC01566A1}"/>
    <cellStyle name="Calculation 2 19" xfId="57677" xr:uid="{B44989DE-F556-46DA-8045-3FB78AD45A2C}"/>
    <cellStyle name="Calculation 2 2" xfId="144" xr:uid="{381E7CD1-0B53-42A1-A396-A3663B0C7240}"/>
    <cellStyle name="Calculation 2 2 10" xfId="5711" xr:uid="{F7C8B5BE-F649-4094-A533-61ED7977B6D9}"/>
    <cellStyle name="Calculation 2 2 10 2" xfId="10365" xr:uid="{7C5EDBA4-9E06-4D8E-8F8F-467850CB8823}"/>
    <cellStyle name="Calculation 2 2 10 2 2" xfId="22011" xr:uid="{E2A69911-FB78-4C44-B932-6EB67BA3F917}"/>
    <cellStyle name="Calculation 2 2 10 2 2 2" xfId="56366" xr:uid="{2E3AEC3D-8C47-4FF8-B752-B0B725B46CF3}"/>
    <cellStyle name="Calculation 2 2 10 2 2 3" xfId="36569" xr:uid="{84F095EC-9AFA-4EB4-931C-B351680F23AF}"/>
    <cellStyle name="Calculation 2 2 10 2 3" xfId="13781" xr:uid="{CDACB025-46BF-4EAE-8F8D-0EFE2AAD614D}"/>
    <cellStyle name="Calculation 2 2 10 2 3 2" xfId="48136" xr:uid="{92D00738-F373-470C-A7BD-C474FDAA850D}"/>
    <cellStyle name="Calculation 2 2 10 2 4" xfId="44737" xr:uid="{482756B7-74B8-410C-9E43-3ECFFF805F6D}"/>
    <cellStyle name="Calculation 2 2 10 2 5" xfId="28176" xr:uid="{286F4E3F-2F1C-4713-A7F4-E01518552AE3}"/>
    <cellStyle name="Calculation 2 2 10 3" xfId="11405" xr:uid="{5FEBB792-BA50-4B72-B5A2-4CD89DDA252D}"/>
    <cellStyle name="Calculation 2 2 10 3 2" xfId="23051" xr:uid="{527D8423-F6B8-40C5-A63F-4B1D1DCBB9B0}"/>
    <cellStyle name="Calculation 2 2 10 3 2 2" xfId="57406" xr:uid="{F53108D6-822E-4BBB-9B60-13DE31A227A4}"/>
    <cellStyle name="Calculation 2 2 10 3 2 3" xfId="37609" xr:uid="{54FD6534-0566-4DBF-913D-748D21EB8C66}"/>
    <cellStyle name="Calculation 2 2 10 3 3" xfId="14687" xr:uid="{D762D914-1A97-4E91-A5F3-D4A59D2FF056}"/>
    <cellStyle name="Calculation 2 2 10 3 3 2" xfId="49042" xr:uid="{16677CBA-5539-4F9C-9FB6-E7D3076216C7}"/>
    <cellStyle name="Calculation 2 2 10 3 4" xfId="45760" xr:uid="{B90A9F75-A203-4529-8716-4E6B2445BB25}"/>
    <cellStyle name="Calculation 2 2 10 3 5" xfId="29222" xr:uid="{2A14087E-3418-4281-9EE2-60C79EC71578}"/>
    <cellStyle name="Calculation 2 2 10 4" xfId="7546" xr:uid="{726040EB-D7EA-492C-A366-BC47F42297ED}"/>
    <cellStyle name="Calculation 2 2 10 4 2" xfId="19212" xr:uid="{4F9C75C8-9302-476C-B05B-FC6B2D7C61C6}"/>
    <cellStyle name="Calculation 2 2 10 4 2 2" xfId="53567" xr:uid="{2C8B8E27-29F2-4844-B232-94AD21B3C7D3}"/>
    <cellStyle name="Calculation 2 2 10 4 3" xfId="42039" xr:uid="{9D9C0E4B-9749-48D7-A36C-8834B22F1BF9}"/>
    <cellStyle name="Calculation 2 2 10 4 4" xfId="33750" xr:uid="{392F3531-87A4-4E48-A396-B0D4AD155B3C}"/>
    <cellStyle name="Calculation 2 2 10 5" xfId="17398" xr:uid="{6835C3AE-0C23-4F16-9855-E29C91DA29E9}"/>
    <cellStyle name="Calculation 2 2 10 5 2" xfId="51753" xr:uid="{196556EA-D475-4FAD-9E4B-D9B36DCB1ACF}"/>
    <cellStyle name="Calculation 2 2 10 5 3" xfId="31936" xr:uid="{EC809034-D256-4E47-B7E2-0E157FF52256}"/>
    <cellStyle name="Calculation 2 2 10 6" xfId="40329" xr:uid="{7BCC94E8-20D6-4383-87F8-04D020C7D8F0}"/>
    <cellStyle name="Calculation 2 2 10 7" xfId="25180" xr:uid="{10922E82-5E4B-4210-95DF-C15055F5795A}"/>
    <cellStyle name="Calculation 2 2 11" xfId="3825" xr:uid="{7226B5D9-6108-4F15-ABC4-9DDCF869F5B7}"/>
    <cellStyle name="Calculation 2 2 11 2" xfId="8344" xr:uid="{27783DF1-E355-4974-AB70-27F0728D3C26}"/>
    <cellStyle name="Calculation 2 2 11 2 2" xfId="20010" xr:uid="{3DC10718-FBF9-4336-9F50-B71EAAABA8F0}"/>
    <cellStyle name="Calculation 2 2 11 2 2 2" xfId="54365" xr:uid="{5EFFDCA7-4B08-4929-A8E8-FAC55570AB4B}"/>
    <cellStyle name="Calculation 2 2 11 2 2 3" xfId="34548" xr:uid="{5EAADB65-611F-4EB8-97D7-53BF28E1271C}"/>
    <cellStyle name="Calculation 2 2 11 2 3" xfId="12315" xr:uid="{177D3748-B579-4468-8E03-98EB9C36E8ED}"/>
    <cellStyle name="Calculation 2 2 11 2 3 2" xfId="46670" xr:uid="{53105826-8B50-4B32-BFED-269E8DF9F75A}"/>
    <cellStyle name="Calculation 2 2 11 2 4" xfId="42820" xr:uid="{E2C8C81F-DD7D-4A0B-9E20-2DAA414E8815}"/>
    <cellStyle name="Calculation 2 2 11 2 5" xfId="26099" xr:uid="{94D49358-3B21-4AD8-ACDF-AABE7A634630}"/>
    <cellStyle name="Calculation 2 2 11 3" xfId="15602" xr:uid="{A7380EA2-342F-405D-902D-484462BAEED5}"/>
    <cellStyle name="Calculation 2 2 11 3 2" xfId="49957" xr:uid="{E5145FDB-76FE-4399-9A3E-EAAA9923FCC3}"/>
    <cellStyle name="Calculation 2 2 11 3 3" xfId="30140" xr:uid="{8E8D1AAC-C419-4980-9079-046660F6ED71}"/>
    <cellStyle name="Calculation 2 2 11 4" xfId="12644" xr:uid="{A08EB43D-7D94-4411-A058-AF6F91710E12}"/>
    <cellStyle name="Calculation 2 2 11 4 2" xfId="46999" xr:uid="{3F72A08B-5C86-4FE1-BFA8-B867CCC92FFA}"/>
    <cellStyle name="Calculation 2 2 11 5" xfId="38533" xr:uid="{8ED44EE1-917B-4134-B351-E84AD1F9CF1C}"/>
    <cellStyle name="Calculation 2 2 11 6" xfId="26431" xr:uid="{AF05B20C-894A-4DDD-BA9A-3E8B0338E1A0}"/>
    <cellStyle name="Calculation 2 2 12" xfId="8276" xr:uid="{69C4F02E-80C7-472B-8B44-526B54BAB0E2}"/>
    <cellStyle name="Calculation 2 2 12 2" xfId="19942" xr:uid="{B40B5C51-AE1D-4B97-B326-9698DA8C796C}"/>
    <cellStyle name="Calculation 2 2 12 2 2" xfId="54297" xr:uid="{F81A53CE-593E-49B2-BE4B-D2C142895D5C}"/>
    <cellStyle name="Calculation 2 2 12 2 3" xfId="34480" xr:uid="{F9ED1921-158C-4AB7-BBCD-B5BB3D48B258}"/>
    <cellStyle name="Calculation 2 2 12 3" xfId="12249" xr:uid="{D2A2B659-21CC-4815-8825-C1AEE8CDCB14}"/>
    <cellStyle name="Calculation 2 2 12 3 2" xfId="46604" xr:uid="{33C5243D-2A9E-4C90-89BF-DE2F4F1C842E}"/>
    <cellStyle name="Calculation 2 2 12 4" xfId="42752" xr:uid="{19134AEA-6E0B-47A3-8E1D-802961B14F59}"/>
    <cellStyle name="Calculation 2 2 12 5" xfId="26031" xr:uid="{C63744F4-F072-4330-8EE3-6C372D934E02}"/>
    <cellStyle name="Calculation 2 2 13" xfId="14935" xr:uid="{12C69438-0809-4821-B4C4-AB48F9E2A1CA}"/>
    <cellStyle name="Calculation 2 2 13 2" xfId="49290" xr:uid="{2C61BF3B-3E96-44BE-A99C-056975933FDF}"/>
    <cellStyle name="Calculation 2 2 13 3" xfId="29473" xr:uid="{4A35F0DE-2D06-4F89-88B2-FC439711CD03}"/>
    <cellStyle name="Calculation 2 2 14" xfId="11675" xr:uid="{8D650DC4-F37B-41B6-8800-473EAA6FCA91}"/>
    <cellStyle name="Calculation 2 2 14 2" xfId="46030" xr:uid="{CD6639F4-A424-4D9E-8C20-D52AD7EC1FEF}"/>
    <cellStyle name="Calculation 2 2 15" xfId="37860" xr:uid="{9ECAD6FC-535A-4C40-82CF-BD14E9A781D8}"/>
    <cellStyle name="Calculation 2 2 16" xfId="23318" xr:uid="{BAD690C5-BF1D-4989-808E-B5BDFC5001C3}"/>
    <cellStyle name="Calculation 2 2 17" xfId="57666" xr:uid="{26036E33-E519-4FC3-9853-0FD640E80CEA}"/>
    <cellStyle name="Calculation 2 2 18" xfId="57678" xr:uid="{A8D84877-E995-44A9-B5C0-B19FE13FC2B9}"/>
    <cellStyle name="Calculation 2 2 2" xfId="3141" xr:uid="{C8BAC6CD-99FB-4657-B026-96D0E5DF0848}"/>
    <cellStyle name="Calculation 2 2 2 10" xfId="5327" xr:uid="{28234AC0-2CED-4CC7-95AB-A55CFC7D616C}"/>
    <cellStyle name="Calculation 2 2 2 10 2" xfId="10036" xr:uid="{6A6629F6-62F0-48DF-8280-DB4410F3E127}"/>
    <cellStyle name="Calculation 2 2 2 10 2 2" xfId="21682" xr:uid="{9652F3AA-0359-4370-A40E-69A85FB3DFA3}"/>
    <cellStyle name="Calculation 2 2 2 10 2 2 2" xfId="56037" xr:uid="{DDB941E4-4EE4-43B1-A15D-70802B61DDFD}"/>
    <cellStyle name="Calculation 2 2 2 10 2 2 3" xfId="36240" xr:uid="{34A7A44D-A3FC-4C3B-BAEE-8F0DDE390AF1}"/>
    <cellStyle name="Calculation 2 2 2 10 2 3" xfId="13543" xr:uid="{B2C01186-DBC9-4CCD-AC41-24B7B553FB2F}"/>
    <cellStyle name="Calculation 2 2 2 10 2 3 2" xfId="47898" xr:uid="{73E713F5-19AF-4D4C-B5DC-FDB644805E82}"/>
    <cellStyle name="Calculation 2 2 2 10 2 4" xfId="44423" xr:uid="{6925F278-A03F-44DC-BBA0-DFC3E4BBFA78}"/>
    <cellStyle name="Calculation 2 2 2 10 2 5" xfId="27833" xr:uid="{EC96F677-2F64-4C2A-81BA-79487DBD3497}"/>
    <cellStyle name="Calculation 2 2 2 10 3" xfId="8040" xr:uid="{44D51F26-4800-47A5-80F7-FCC8D3920974}"/>
    <cellStyle name="Calculation 2 2 2 10 3 2" xfId="19706" xr:uid="{261AF446-87FA-42CC-9630-71990CA85433}"/>
    <cellStyle name="Calculation 2 2 2 10 3 2 2" xfId="54061" xr:uid="{4881E690-5420-47B1-AF1E-2F6FD5A64385}"/>
    <cellStyle name="Calculation 2 2 2 10 3 2 3" xfId="34244" xr:uid="{065F05CA-8672-409F-93CB-01E6CB631241}"/>
    <cellStyle name="Calculation 2 2 2 10 3 3" xfId="12015" xr:uid="{5EBB986D-65B2-4C62-932C-24B0B55B37A9}"/>
    <cellStyle name="Calculation 2 2 2 10 3 3 2" xfId="46370" xr:uid="{7153FA06-06AF-4A80-83BC-918C683C3F64}"/>
    <cellStyle name="Calculation 2 2 2 10 3 4" xfId="42516" xr:uid="{F342D94C-5573-4EC8-B05C-665583EBAA02}"/>
    <cellStyle name="Calculation 2 2 2 10 3 5" xfId="25795" xr:uid="{1F6557D7-6567-4926-9D56-92D754CB4B46}"/>
    <cellStyle name="Calculation 2 2 2 10 4" xfId="7271" xr:uid="{8AF392DB-1AE2-48E4-92AA-DD4092AB95E7}"/>
    <cellStyle name="Calculation 2 2 2 10 4 2" xfId="18937" xr:uid="{8CDD6E3C-A906-4047-9153-209D1D3F961B}"/>
    <cellStyle name="Calculation 2 2 2 10 4 2 2" xfId="53292" xr:uid="{FCB92EB5-B825-466D-A951-34059129DDCD}"/>
    <cellStyle name="Calculation 2 2 2 10 4 3" xfId="41779" xr:uid="{F5CCCDAF-1F04-491A-BA4D-FA7D409CCC3C}"/>
    <cellStyle name="Calculation 2 2 2 10 4 4" xfId="33475" xr:uid="{0E396CC8-2295-4F1B-B888-321127182F95}"/>
    <cellStyle name="Calculation 2 2 2 10 5" xfId="17029" xr:uid="{998A52F0-1586-42B0-AA4F-2C8589C89736}"/>
    <cellStyle name="Calculation 2 2 2 10 5 2" xfId="51384" xr:uid="{09BE66B3-C501-4EAC-A4B0-44A41DD6DF1D}"/>
    <cellStyle name="Calculation 2 2 2 10 5 3" xfId="31567" xr:uid="{47ACF650-5AD6-42E0-8625-EC6287A27A15}"/>
    <cellStyle name="Calculation 2 2 2 10 6" xfId="39960" xr:uid="{ED8653B8-0341-49E0-B3F7-75BC740B65CD}"/>
    <cellStyle name="Calculation 2 2 2 10 7" xfId="24796" xr:uid="{76271F58-22DA-4E4B-9A8A-C954ECB6F741}"/>
    <cellStyle name="Calculation 2 2 2 11" xfId="5398" xr:uid="{B2139778-DEED-4069-A32E-5588F7345BAD}"/>
    <cellStyle name="Calculation 2 2 2 11 2" xfId="5955" xr:uid="{AB08F8B0-0255-4BC8-950C-0F9FEE5C0FCD}"/>
    <cellStyle name="Calculation 2 2 2 11 2 2" xfId="10568" xr:uid="{F8E3B78B-EA33-41D7-96F5-E3EEB5FA0E56}"/>
    <cellStyle name="Calculation 2 2 2 11 2 2 2" xfId="22214" xr:uid="{257B35A6-2DBB-4544-A709-EB6979FF258C}"/>
    <cellStyle name="Calculation 2 2 2 11 2 2 2 2" xfId="56569" xr:uid="{3E9A99BC-39D1-45DD-8FAA-6DD276C7CA03}"/>
    <cellStyle name="Calculation 2 2 2 11 2 2 2 3" xfId="36772" xr:uid="{F1A6FA93-C45E-491B-A8C7-54DBDACA6F32}"/>
    <cellStyle name="Calculation 2 2 2 11 2 2 3" xfId="13881" xr:uid="{8944DDCD-72E6-4EE8-9796-13EFAAFCEBA5}"/>
    <cellStyle name="Calculation 2 2 2 11 2 2 3 2" xfId="48236" xr:uid="{4316D7C7-1C0D-44BD-A415-A76C42BD4C8C}"/>
    <cellStyle name="Calculation 2 2 2 11 2 2 4" xfId="44929" xr:uid="{C9CFF216-B618-4805-A41A-5662EA3DEE0D}"/>
    <cellStyle name="Calculation 2 2 2 11 2 2 5" xfId="28385" xr:uid="{0E10495D-DAC0-42EF-A167-AD96E9EABFB4}"/>
    <cellStyle name="Calculation 2 2 2 11 2 3" xfId="11041" xr:uid="{2B78FDB5-1DBB-4127-9B7D-A82B1763FCED}"/>
    <cellStyle name="Calculation 2 2 2 11 2 3 2" xfId="22687" xr:uid="{BD77D801-CE3A-49E6-9093-3F3B24920651}"/>
    <cellStyle name="Calculation 2 2 2 11 2 3 2 2" xfId="57042" xr:uid="{54D9DCDB-5FD6-4715-8020-9F5163755866}"/>
    <cellStyle name="Calculation 2 2 2 11 2 3 2 3" xfId="37245" xr:uid="{11EB7279-2A09-40FD-91DE-A7793899A525}"/>
    <cellStyle name="Calculation 2 2 2 11 2 3 3" xfId="14325" xr:uid="{C131FDD7-7532-4EDA-B4A8-A341424B0615}"/>
    <cellStyle name="Calculation 2 2 2 11 2 3 3 2" xfId="48680" xr:uid="{48C744C0-9281-4BAE-A861-E5BF8F501521}"/>
    <cellStyle name="Calculation 2 2 2 11 2 3 4" xfId="45396" xr:uid="{2A548B66-7C91-4338-B0F5-414EF0A5ED9D}"/>
    <cellStyle name="Calculation 2 2 2 11 2 3 5" xfId="28858" xr:uid="{1E71418A-DCD8-4641-B50D-0B715DD953F7}"/>
    <cellStyle name="Calculation 2 2 2 11 2 4" xfId="7685" xr:uid="{C9E49D23-C545-48DB-AB20-6DEB56BC9D4F}"/>
    <cellStyle name="Calculation 2 2 2 11 2 4 2" xfId="19351" xr:uid="{3926279C-AE8A-4408-BA26-EDC50FF300A6}"/>
    <cellStyle name="Calculation 2 2 2 11 2 4 2 2" xfId="53706" xr:uid="{CA0F9ED5-DE8D-4104-A617-DFF1E32CA5CF}"/>
    <cellStyle name="Calculation 2 2 2 11 2 4 3" xfId="42167" xr:uid="{EE07B972-76B2-4D92-9735-745AA2892864}"/>
    <cellStyle name="Calculation 2 2 2 11 2 4 4" xfId="33889" xr:uid="{BAF0A88A-AD2E-4D0F-9DAC-037CE8047E47}"/>
    <cellStyle name="Calculation 2 2 2 11 2 5" xfId="17631" xr:uid="{0B2F26D2-61BF-4EB2-AD39-EFCD780DF4B4}"/>
    <cellStyle name="Calculation 2 2 2 11 2 5 2" xfId="51986" xr:uid="{2AA16A26-6BD1-41C6-B741-5D26ED3AF39F}"/>
    <cellStyle name="Calculation 2 2 2 11 2 5 3" xfId="32169" xr:uid="{EC322AD0-99E1-42F3-B407-EE4EB6E22A4D}"/>
    <cellStyle name="Calculation 2 2 2 11 2 6" xfId="40562" xr:uid="{1F3DEBA5-36CB-4F15-87C9-CE4CFBBDDC1C}"/>
    <cellStyle name="Calculation 2 2 2 11 2 7" xfId="25420" xr:uid="{92B146A7-2DDE-4188-985C-6368BB8AFD1B}"/>
    <cellStyle name="Calculation 2 2 2 11 3" xfId="10107" xr:uid="{EE94ADA7-F0ED-440D-B12A-BB44CF466883}"/>
    <cellStyle name="Calculation 2 2 2 11 3 2" xfId="21753" xr:uid="{06157DD9-AC68-471C-ACBE-B0950FB90847}"/>
    <cellStyle name="Calculation 2 2 2 11 3 2 2" xfId="56108" xr:uid="{0BA3508E-E5D2-4B7F-A5F9-B1E79B7A1B0E}"/>
    <cellStyle name="Calculation 2 2 2 11 3 2 3" xfId="36311" xr:uid="{D417813C-69B8-45CF-AFEF-CF2B4F28E292}"/>
    <cellStyle name="Calculation 2 2 2 11 3 3" xfId="13604" xr:uid="{C71AAF2D-8098-40C0-950B-2FF31E15650D}"/>
    <cellStyle name="Calculation 2 2 2 11 3 3 2" xfId="47959" xr:uid="{AEC964C0-5C2B-46D6-B48A-B26CB0B574B0}"/>
    <cellStyle name="Calculation 2 2 2 11 3 4" xfId="44494" xr:uid="{847DCFE4-79DF-497F-AB5B-554AF6097A45}"/>
    <cellStyle name="Calculation 2 2 2 11 3 5" xfId="27904" xr:uid="{7D9992FB-38D5-49B6-9252-0201773D2E63}"/>
    <cellStyle name="Calculation 2 2 2 11 4" xfId="10713" xr:uid="{710A7A5E-4374-46F1-9ECC-93813D823E28}"/>
    <cellStyle name="Calculation 2 2 2 11 4 2" xfId="22359" xr:uid="{C9E05F34-BDD5-48EC-9441-9C1617E3D6BC}"/>
    <cellStyle name="Calculation 2 2 2 11 4 2 2" xfId="56714" xr:uid="{26D7A21B-8E3F-4D00-8397-318974D8BA3A}"/>
    <cellStyle name="Calculation 2 2 2 11 4 2 3" xfId="36917" xr:uid="{9265819B-7A4B-4113-B7DF-F186098CBC00}"/>
    <cellStyle name="Calculation 2 2 2 11 4 3" xfId="13999" xr:uid="{0350530F-0F25-4DA5-8EEA-52DF8D8AECEA}"/>
    <cellStyle name="Calculation 2 2 2 11 4 3 2" xfId="48354" xr:uid="{EED2F758-30D3-4897-AA9F-C04299F263D1}"/>
    <cellStyle name="Calculation 2 2 2 11 4 4" xfId="45068" xr:uid="{8EE19992-90A9-4F78-892C-64DCD71C61F0}"/>
    <cellStyle name="Calculation 2 2 2 11 4 5" xfId="28530" xr:uid="{F1C26CA5-61DE-4256-A408-66CC876D31F0}"/>
    <cellStyle name="Calculation 2 2 2 11 5" xfId="7332" xr:uid="{EC86514F-6535-4040-98E5-78D0B2A76620}"/>
    <cellStyle name="Calculation 2 2 2 11 5 2" xfId="18998" xr:uid="{971F178A-12A4-42B2-AA01-225B2CC81C56}"/>
    <cellStyle name="Calculation 2 2 2 11 5 2 2" xfId="53353" xr:uid="{8563FB5A-C951-4602-B5DB-9F03A7298265}"/>
    <cellStyle name="Calculation 2 2 2 11 5 3" xfId="41840" xr:uid="{F50B9D6D-2624-4B77-B7B6-513E5FE03E74}"/>
    <cellStyle name="Calculation 2 2 2 11 5 4" xfId="33536" xr:uid="{9A696939-A53D-4461-AE2C-DE7B8261FED4}"/>
    <cellStyle name="Calculation 2 2 2 11 6" xfId="17100" xr:uid="{A0719515-685E-4876-878A-D4A94C39916D}"/>
    <cellStyle name="Calculation 2 2 2 11 6 2" xfId="51455" xr:uid="{4B3F65E2-830A-4CA6-A465-D02B7587153C}"/>
    <cellStyle name="Calculation 2 2 2 11 6 3" xfId="31638" xr:uid="{D76A7BA4-42B1-49F3-B970-3C99AC15073C}"/>
    <cellStyle name="Calculation 2 2 2 11 7" xfId="40031" xr:uid="{95FEADB4-33A8-423D-A497-A2686916F86C}"/>
    <cellStyle name="Calculation 2 2 2 11 8" xfId="24867" xr:uid="{AA0AB533-B347-40EA-9473-4D1025717076}"/>
    <cellStyle name="Calculation 2 2 2 12" xfId="4406" xr:uid="{142DF9C7-3568-4FAE-A888-FBBCB0C352EA}"/>
    <cellStyle name="Calculation 2 2 2 12 2" xfId="9163" xr:uid="{26C7A9F1-E5BD-45D1-8936-9E58D2E85B86}"/>
    <cellStyle name="Calculation 2 2 2 12 2 2" xfId="20809" xr:uid="{8E9C6978-7E7C-40A5-A257-56D47989A130}"/>
    <cellStyle name="Calculation 2 2 2 12 2 2 2" xfId="55164" xr:uid="{6EABF229-B848-4BFA-B6C6-71327FAD49DA}"/>
    <cellStyle name="Calculation 2 2 2 12 2 2 3" xfId="35367" xr:uid="{1F46BDB1-763F-4C37-9654-C2273CE7C326}"/>
    <cellStyle name="Calculation 2 2 2 12 2 3" xfId="13027" xr:uid="{383A1CD4-12D8-4B49-9B4E-80619B4D65B6}"/>
    <cellStyle name="Calculation 2 2 2 12 2 3 2" xfId="47382" xr:uid="{44224676-CA7F-4CF4-8E1A-6A95731EF898}"/>
    <cellStyle name="Calculation 2 2 2 12 2 4" xfId="43550" xr:uid="{BACA4665-B576-475E-99A4-3B8A60B2176A}"/>
    <cellStyle name="Calculation 2 2 2 12 2 5" xfId="26914" xr:uid="{0EDB891A-8AA9-4B17-B1C9-E6621AABE6B3}"/>
    <cellStyle name="Calculation 2 2 2 12 3" xfId="8197" xr:uid="{32A1C746-D19F-4D69-84A2-33962764637E}"/>
    <cellStyle name="Calculation 2 2 2 12 3 2" xfId="19863" xr:uid="{5C181270-2014-4992-9BA1-DF444D0A2339}"/>
    <cellStyle name="Calculation 2 2 2 12 3 2 2" xfId="54218" xr:uid="{013731CC-87A2-431D-9BB0-99F147FD221A}"/>
    <cellStyle name="Calculation 2 2 2 12 3 2 3" xfId="34401" xr:uid="{31619F68-8A62-4741-BA4B-9A96C32CB5D5}"/>
    <cellStyle name="Calculation 2 2 2 12 3 3" xfId="12171" xr:uid="{FF028570-26CD-43D6-AFDE-960F44204571}"/>
    <cellStyle name="Calculation 2 2 2 12 3 3 2" xfId="46526" xr:uid="{31D3E71F-52B0-4E0B-B36C-E4C83E361B9E}"/>
    <cellStyle name="Calculation 2 2 2 12 3 4" xfId="42673" xr:uid="{B73F937A-8BC1-457A-8593-E12D85264578}"/>
    <cellStyle name="Calculation 2 2 2 12 3 5" xfId="25952" xr:uid="{D4C3911E-6B3E-440D-9CE4-C14A91CF0D19}"/>
    <cellStyle name="Calculation 2 2 2 12 4" xfId="6564" xr:uid="{6D407D24-A85A-4CB5-8AD4-2791C01853C4}"/>
    <cellStyle name="Calculation 2 2 2 12 4 2" xfId="18230" xr:uid="{2A38621F-027F-4C64-8E75-B61702A499B5}"/>
    <cellStyle name="Calculation 2 2 2 12 4 2 2" xfId="52585" xr:uid="{34B02F91-C39D-44B1-B762-65ADEA44420A}"/>
    <cellStyle name="Calculation 2 2 2 12 4 3" xfId="41072" xr:uid="{A0721950-DBF7-41D0-9449-24500EEA9E07}"/>
    <cellStyle name="Calculation 2 2 2 12 4 4" xfId="32768" xr:uid="{0877684F-7459-4050-B49B-B1A9208CDD56}"/>
    <cellStyle name="Calculation 2 2 2 12 5" xfId="16108" xr:uid="{EF739904-1B73-4F99-8001-54559BAD87DC}"/>
    <cellStyle name="Calculation 2 2 2 12 5 2" xfId="50463" xr:uid="{AF44A96B-98D5-4B11-9D88-7D2DCE232002}"/>
    <cellStyle name="Calculation 2 2 2 12 5 3" xfId="30646" xr:uid="{7410ABEB-FF97-4E75-8C30-624DF4CCF07C}"/>
    <cellStyle name="Calculation 2 2 2 12 6" xfId="39039" xr:uid="{893763D5-E205-4C8D-82D1-3F12A56292A5}"/>
    <cellStyle name="Calculation 2 2 2 12 7" xfId="23924" xr:uid="{43758F7E-4366-4D7E-9844-E8E137AF5C4A}"/>
    <cellStyle name="Calculation 2 2 2 13" xfId="4272" xr:uid="{E67A1A7B-DEB7-4671-8116-BCAC150E0E76}"/>
    <cellStyle name="Calculation 2 2 2 13 2" xfId="9046" xr:uid="{61D91EE5-5B01-48CB-B408-37A01CC2E900}"/>
    <cellStyle name="Calculation 2 2 2 13 2 2" xfId="20692" xr:uid="{6BCFF061-C0D3-4466-B056-C7128BD9F976}"/>
    <cellStyle name="Calculation 2 2 2 13 2 2 2" xfId="55047" xr:uid="{2C29B3BD-AADE-4891-BB44-C4626E64B9A4}"/>
    <cellStyle name="Calculation 2 2 2 13 2 2 3" xfId="35250" xr:uid="{117BF944-EFFC-4D9B-B8FF-9477C421EFF7}"/>
    <cellStyle name="Calculation 2 2 2 13 2 3" xfId="12938" xr:uid="{528695B4-CDEC-4DBC-B7C2-60CBD5374930}"/>
    <cellStyle name="Calculation 2 2 2 13 2 3 2" xfId="47293" xr:uid="{AE90F2D7-3462-44A3-BA1D-62DD4A5C67D4}"/>
    <cellStyle name="Calculation 2 2 2 13 2 4" xfId="43440" xr:uid="{61622E2F-FABD-48DB-970C-940C64649C1D}"/>
    <cellStyle name="Calculation 2 2 2 13 2 5" xfId="26797" xr:uid="{58CA71BD-4E42-45FC-8271-FBE5510AFBE3}"/>
    <cellStyle name="Calculation 2 2 2 13 3" xfId="8426" xr:uid="{EE89E2F2-3304-44E8-A112-615BCAD7BBEE}"/>
    <cellStyle name="Calculation 2 2 2 13 3 2" xfId="20092" xr:uid="{64930F1D-0EB4-40EC-8963-56F79B9A826B}"/>
    <cellStyle name="Calculation 2 2 2 13 3 2 2" xfId="54447" xr:uid="{90CB077E-C819-4498-9028-E2E153A07CC5}"/>
    <cellStyle name="Calculation 2 2 2 13 3 2 3" xfId="34630" xr:uid="{89FF17AF-3221-4568-B2F0-BC820440E605}"/>
    <cellStyle name="Calculation 2 2 2 13 3 3" xfId="12397" xr:uid="{F8CCD438-43C5-4F15-BC5B-D0C437349012}"/>
    <cellStyle name="Calculation 2 2 2 13 3 3 2" xfId="46752" xr:uid="{232DF3F6-833E-4068-BF96-CD0B724BB6FC}"/>
    <cellStyle name="Calculation 2 2 2 13 3 4" xfId="42902" xr:uid="{FDDF2A3A-CC30-4D22-996C-FB8E7C550634}"/>
    <cellStyle name="Calculation 2 2 2 13 3 5" xfId="26181" xr:uid="{65890F53-0382-4F42-92CF-327D282212D3}"/>
    <cellStyle name="Calculation 2 2 2 13 4" xfId="6444" xr:uid="{E47A32F3-B396-4E20-AACC-F8D366A56703}"/>
    <cellStyle name="Calculation 2 2 2 13 4 2" xfId="18110" xr:uid="{28C9C375-D7F3-460A-94FE-C937BB1188BB}"/>
    <cellStyle name="Calculation 2 2 2 13 4 2 2" xfId="52465" xr:uid="{49693176-60B1-4EFC-AD00-B874CCDD6A23}"/>
    <cellStyle name="Calculation 2 2 2 13 4 3" xfId="40959" xr:uid="{27391B54-8B6E-4B73-AFB6-16F8C7700FFB}"/>
    <cellStyle name="Calculation 2 2 2 13 4 4" xfId="32648" xr:uid="{8028D9BF-3E46-4F08-BA02-E9AA567BC296}"/>
    <cellStyle name="Calculation 2 2 2 13 5" xfId="15981" xr:uid="{7A4D1CE5-FEC7-4E09-B52C-FAB38253EB67}"/>
    <cellStyle name="Calculation 2 2 2 13 5 2" xfId="50336" xr:uid="{D66FBF5B-9DCC-42E3-8014-9935B5D46065}"/>
    <cellStyle name="Calculation 2 2 2 13 5 3" xfId="30519" xr:uid="{89546BF2-D200-45F4-8CA7-716C2C4A6D9D}"/>
    <cellStyle name="Calculation 2 2 2 13 6" xfId="38912" xr:uid="{9E0EA729-BE36-4622-BE19-FAB5E76E631F}"/>
    <cellStyle name="Calculation 2 2 2 13 7" xfId="23792" xr:uid="{EA7780B4-4945-40FB-917C-B764E4D22E81}"/>
    <cellStyle name="Calculation 2 2 2 14" xfId="7935" xr:uid="{B7693CE8-A696-4FF8-9597-F534142E824C}"/>
    <cellStyle name="Calculation 2 2 2 14 2" xfId="19601" xr:uid="{95DCBAFE-2E52-4612-88E9-5D4DAB54C995}"/>
    <cellStyle name="Calculation 2 2 2 14 2 2" xfId="53956" xr:uid="{29CEF89F-6895-4DFD-B065-31D13C44294E}"/>
    <cellStyle name="Calculation 2 2 2 14 2 3" xfId="34139" xr:uid="{C612D114-F064-41B0-AF75-08C4C29D97F1}"/>
    <cellStyle name="Calculation 2 2 2 14 3" xfId="11910" xr:uid="{0005B616-4EDA-496E-8E1C-B78F245DC862}"/>
    <cellStyle name="Calculation 2 2 2 14 3 2" xfId="46265" xr:uid="{B280ED07-93C7-44DB-928A-FE7DF8DAE8DF}"/>
    <cellStyle name="Calculation 2 2 2 14 4" xfId="42411" xr:uid="{F380344F-3081-49BB-B7D2-27CDBA9079C0}"/>
    <cellStyle name="Calculation 2 2 2 14 5" xfId="25690" xr:uid="{8EAE2C14-0227-439B-BEE5-73E219376017}"/>
    <cellStyle name="Calculation 2 2 2 15" xfId="6131" xr:uid="{FCB1EEAA-5867-4A5A-B446-72B36FCF1D11}"/>
    <cellStyle name="Calculation 2 2 2 15 2" xfId="17797" xr:uid="{F20DEA6C-57EE-4F9D-A29B-1666E90FC061}"/>
    <cellStyle name="Calculation 2 2 2 15 2 2" xfId="52152" xr:uid="{CEDA2904-B496-45C9-A963-26C460E80188}"/>
    <cellStyle name="Calculation 2 2 2 15 3" xfId="40713" xr:uid="{C52B4BF6-86AC-40BD-BFC4-DD8D487FD08F}"/>
    <cellStyle name="Calculation 2 2 2 15 4" xfId="32335" xr:uid="{EDCD4BD8-45C4-463B-AFEA-1843D67216E5}"/>
    <cellStyle name="Calculation 2 2 2 16" xfId="14994" xr:uid="{3ADEB8BB-91C0-42F5-B2A3-08A4878A6EBE}"/>
    <cellStyle name="Calculation 2 2 2 16 2" xfId="49349" xr:uid="{1E366E2C-AA19-4ADD-A0AF-1B641BEF234D}"/>
    <cellStyle name="Calculation 2 2 2 16 3" xfId="29532" xr:uid="{808F0B64-14FD-4026-BD5F-1E70A266221C}"/>
    <cellStyle name="Calculation 2 2 2 17" xfId="37925" xr:uid="{A17AEC27-F9CB-42CF-A234-5660850D4D20}"/>
    <cellStyle name="Calculation 2 2 2 18" xfId="23330" xr:uid="{B73E4B88-AE92-4461-9F63-7FB53E7DE792}"/>
    <cellStyle name="Calculation 2 2 2 2" xfId="3436" xr:uid="{7DD5970E-B0C3-4F14-BF36-7B63AE01277A}"/>
    <cellStyle name="Calculation 2 2 2 2 2" xfId="3742" xr:uid="{82773D65-21D2-4633-B99B-24A8AF571422}"/>
    <cellStyle name="Calculation 2 2 2 2 2 2" xfId="5893" xr:uid="{F9A2D3E8-AD25-43F2-847A-867BD9EFC0AE}"/>
    <cellStyle name="Calculation 2 2 2 2 2 2 2" xfId="8592" xr:uid="{76D811E1-E9DB-4419-9D6A-C427D871FAF1}"/>
    <cellStyle name="Calculation 2 2 2 2 2 2 2 2" xfId="20258" xr:uid="{ED2A7522-4AF6-4F71-9F85-D0B3F44956B1}"/>
    <cellStyle name="Calculation 2 2 2 2 2 2 2 2 2" xfId="54613" xr:uid="{C64A2A52-5D6C-4877-BAFE-2A34B1B6E23D}"/>
    <cellStyle name="Calculation 2 2 2 2 2 2 2 2 3" xfId="34796" xr:uid="{63A6718B-382D-4365-9B89-8CD369426126}"/>
    <cellStyle name="Calculation 2 2 2 2 2 2 2 3" xfId="12552" xr:uid="{DA94DDE3-8D61-4043-B94E-F8023BB39A2D}"/>
    <cellStyle name="Calculation 2 2 2 2 2 2 2 3 2" xfId="46907" xr:uid="{F3C2E9FA-5366-4B03-B4B0-5DE60971CEBA}"/>
    <cellStyle name="Calculation 2 2 2 2 2 2 2 4" xfId="43068" xr:uid="{1CE52904-4691-4527-86F7-252F126227F0}"/>
    <cellStyle name="Calculation 2 2 2 2 2 2 2 5" xfId="26339" xr:uid="{0E1105CD-8AA5-411B-9D5A-480A94D07095}"/>
    <cellStyle name="Calculation 2 2 2 2 2 2 3" xfId="7649" xr:uid="{F4960B4D-3A85-4513-A3D8-AD2B30F31D8E}"/>
    <cellStyle name="Calculation 2 2 2 2 2 2 3 2" xfId="19315" xr:uid="{6A1A2A96-172F-46A1-B5DA-A4ADB7371967}"/>
    <cellStyle name="Calculation 2 2 2 2 2 2 3 2 2" xfId="53670" xr:uid="{02B5C7EE-5FB2-4E12-A2E7-8BB2D53C0924}"/>
    <cellStyle name="Calculation 2 2 2 2 2 2 3 3" xfId="42133" xr:uid="{A32866C1-6D28-4AD9-BA64-123EA58DD620}"/>
    <cellStyle name="Calculation 2 2 2 2 2 2 3 4" xfId="33853" xr:uid="{85993025-C0C8-4273-AF82-BD761DE2ED4C}"/>
    <cellStyle name="Calculation 2 2 2 2 2 2 4" xfId="17571" xr:uid="{DA191180-0CAE-449D-A9BE-C6EE31BE0F7B}"/>
    <cellStyle name="Calculation 2 2 2 2 2 2 4 2" xfId="51926" xr:uid="{40A06304-01F3-4EB4-9D3B-9D394827C281}"/>
    <cellStyle name="Calculation 2 2 2 2 2 2 4 3" xfId="32109" xr:uid="{48016F74-4264-4BF7-B290-8E8DD2888369}"/>
    <cellStyle name="Calculation 2 2 2 2 2 2 5" xfId="40502" xr:uid="{011AA665-33EE-4E92-A7EF-282A11BEB983}"/>
    <cellStyle name="Calculation 2 2 2 2 2 2 6" xfId="25362" xr:uid="{6EB1A229-907B-4B2F-96A4-3D4346A90405}"/>
    <cellStyle name="Calculation 2 2 2 2 2 3" xfId="4744" xr:uid="{712CBDD2-431B-443D-A5E1-4A4A6FEA70DC}"/>
    <cellStyle name="Calculation 2 2 2 2 2 3 2" xfId="8181" xr:uid="{4771BC8F-BAD5-4752-8974-0C34BF8AF1B2}"/>
    <cellStyle name="Calculation 2 2 2 2 2 3 2 2" xfId="19847" xr:uid="{950462D0-04D5-4153-A148-D657EE8E3EA3}"/>
    <cellStyle name="Calculation 2 2 2 2 2 3 2 2 2" xfId="54202" xr:uid="{B1769B2D-70E4-42B2-96E8-55F0A7101907}"/>
    <cellStyle name="Calculation 2 2 2 2 2 3 2 2 3" xfId="34385" xr:uid="{319E1EED-5A06-4BAC-8EC1-1EA86915CB92}"/>
    <cellStyle name="Calculation 2 2 2 2 2 3 2 3" xfId="12155" xr:uid="{A70920E9-C415-4506-B301-6E592DF683EF}"/>
    <cellStyle name="Calculation 2 2 2 2 2 3 2 3 2" xfId="46510" xr:uid="{8E1BEE0B-0A21-4F6D-9A24-CB00A76C4FB4}"/>
    <cellStyle name="Calculation 2 2 2 2 2 3 2 4" xfId="42657" xr:uid="{8E7736E4-E171-43AB-B803-BBA6CBA9D413}"/>
    <cellStyle name="Calculation 2 2 2 2 2 3 2 5" xfId="25936" xr:uid="{31FBABE5-9D0B-4291-8EDC-FF5C89D4CC76}"/>
    <cellStyle name="Calculation 2 2 2 2 2 3 3" xfId="9483" xr:uid="{AC8315D3-E4D5-47E4-A596-8C6E0A944065}"/>
    <cellStyle name="Calculation 2 2 2 2 2 3 3 2" xfId="21129" xr:uid="{51D27929-0675-4B63-BB00-38833817A46A}"/>
    <cellStyle name="Calculation 2 2 2 2 2 3 3 2 2" xfId="55484" xr:uid="{3B604617-4CF6-43E2-A273-30EF39952E6B}"/>
    <cellStyle name="Calculation 2 2 2 2 2 3 3 3" xfId="43870" xr:uid="{9AD872E5-6727-4CB6-9E45-CEE66F40CE88}"/>
    <cellStyle name="Calculation 2 2 2 2 2 3 3 4" xfId="35687" xr:uid="{A9C8E76F-99C9-45F9-9665-1AAB1496D752}"/>
    <cellStyle name="Calculation 2 2 2 2 2 3 4" xfId="16446" xr:uid="{DFB5BA48-7B5D-4B8E-AA20-C27C6256FA01}"/>
    <cellStyle name="Calculation 2 2 2 2 2 3 4 2" xfId="50801" xr:uid="{1D417975-7C14-4469-8104-8EF8402D3A5D}"/>
    <cellStyle name="Calculation 2 2 2 2 2 3 4 3" xfId="30984" xr:uid="{29932E18-7AA1-48E3-B54F-A73B7A4E6D87}"/>
    <cellStyle name="Calculation 2 2 2 2 2 3 5" xfId="39377" xr:uid="{44CC55A5-129E-4D4E-9A3D-9BF4B18A4FE0}"/>
    <cellStyle name="Calculation 2 2 2 2 2 3 6" xfId="27250" xr:uid="{0972C50B-2052-4F8C-AF8E-975BD2C02288}"/>
    <cellStyle name="Calculation 2 2 2 2 2 4" xfId="7925" xr:uid="{66E3C41A-5B7A-4799-952C-22F6182A8D38}"/>
    <cellStyle name="Calculation 2 2 2 2 2 4 2" xfId="19591" xr:uid="{194B0A94-BB52-43A1-A29A-911B1543DBEC}"/>
    <cellStyle name="Calculation 2 2 2 2 2 4 2 2" xfId="53946" xr:uid="{F71C61E1-F3D4-49C6-BE7D-53A190B94899}"/>
    <cellStyle name="Calculation 2 2 2 2 2 4 2 3" xfId="34129" xr:uid="{396D4AFC-A73D-4051-9B4F-267BA3024FED}"/>
    <cellStyle name="Calculation 2 2 2 2 2 4 3" xfId="11900" xr:uid="{BC07B65D-B476-41BC-8E7D-10CAE97FBB2C}"/>
    <cellStyle name="Calculation 2 2 2 2 2 4 3 2" xfId="46255" xr:uid="{586EA508-FFC2-4CBC-810F-679773537D98}"/>
    <cellStyle name="Calculation 2 2 2 2 2 4 4" xfId="42401" xr:uid="{311CC91F-DA87-4BB6-BD30-A6AF38C7BDCD}"/>
    <cellStyle name="Calculation 2 2 2 2 2 4 5" xfId="25680" xr:uid="{1824C7FC-1F00-4562-92EA-5F7551706B9C}"/>
    <cellStyle name="Calculation 2 2 2 2 2 5" xfId="6806" xr:uid="{C8D8928D-1B97-43E6-A67A-E220400B579F}"/>
    <cellStyle name="Calculation 2 2 2 2 2 5 2" xfId="18472" xr:uid="{E4D29E5B-50CB-49E7-86D5-DFA2ECC1B53E}"/>
    <cellStyle name="Calculation 2 2 2 2 2 5 2 2" xfId="52827" xr:uid="{0CA5FCDA-BEF6-4FE9-B108-1BD2549BBB4E}"/>
    <cellStyle name="Calculation 2 2 2 2 2 5 3" xfId="41314" xr:uid="{D8396898-4524-4F70-B9FE-2E0A9668C99D}"/>
    <cellStyle name="Calculation 2 2 2 2 2 5 4" xfId="33010" xr:uid="{C18B0DBB-0F59-478B-BDA4-A3D1DCB840BE}"/>
    <cellStyle name="Calculation 2 2 2 2 2 6" xfId="15534" xr:uid="{B0A663F3-EC43-470E-96E1-CB9452AD747C}"/>
    <cellStyle name="Calculation 2 2 2 2 2 6 2" xfId="49889" xr:uid="{975BC96D-3679-46FD-AF70-859B8C7F6263}"/>
    <cellStyle name="Calculation 2 2 2 2 2 6 3" xfId="30072" xr:uid="{47ABA41C-8671-4510-A361-7AE1ADDABA1D}"/>
    <cellStyle name="Calculation 2 2 2 2 2 7" xfId="38465" xr:uid="{7A91D98C-E280-423C-BEE1-99ED9E6C9E94}"/>
    <cellStyle name="Calculation 2 2 2 2 2 8" xfId="24245" xr:uid="{D29ACCC3-73F1-46C6-B4D0-005FFD782F2A}"/>
    <cellStyle name="Calculation 2 2 2 2 3" xfId="4288" xr:uid="{4430E106-334A-402E-B0F6-1177C2D881E0}"/>
    <cellStyle name="Calculation 2 2 2 2 3 2" xfId="10933" xr:uid="{A4CA1589-D5D1-4F98-9933-0A5409BEDF4A}"/>
    <cellStyle name="Calculation 2 2 2 2 3 2 2" xfId="22579" xr:uid="{09BB3995-4F65-4F65-861D-675536A8D450}"/>
    <cellStyle name="Calculation 2 2 2 2 3 2 2 2" xfId="56934" xr:uid="{EEC7B2B8-D085-449E-B02F-E201E4F81E08}"/>
    <cellStyle name="Calculation 2 2 2 2 3 2 2 3" xfId="37137" xr:uid="{C70F5399-0C55-46D1-B8F0-0926176F4527}"/>
    <cellStyle name="Calculation 2 2 2 2 3 2 3" xfId="14218" xr:uid="{2A12CB11-2B8F-4933-8250-F2D72E92B8D9}"/>
    <cellStyle name="Calculation 2 2 2 2 3 2 3 2" xfId="48573" xr:uid="{AC256CB5-7897-463F-865D-77EC92CA9BD1}"/>
    <cellStyle name="Calculation 2 2 2 2 3 2 4" xfId="45288" xr:uid="{2CC2E6DC-376B-49F4-8EBF-3E54687D9412}"/>
    <cellStyle name="Calculation 2 2 2 2 3 2 5" xfId="28750" xr:uid="{5768B474-B9FE-444D-A842-3EE5F47ADDBE}"/>
    <cellStyle name="Calculation 2 2 2 2 3 3" xfId="6459" xr:uid="{D985AD96-EBD4-4D1D-B578-F1538A0A8E1A}"/>
    <cellStyle name="Calculation 2 2 2 2 3 3 2" xfId="18125" xr:uid="{0FFB78BC-CE91-479F-AA2E-A5B7881C9144}"/>
    <cellStyle name="Calculation 2 2 2 2 3 3 2 2" xfId="52480" xr:uid="{7AD5BD06-49B5-4B70-983E-B76609895724}"/>
    <cellStyle name="Calculation 2 2 2 2 3 3 3" xfId="40973" xr:uid="{127B2231-C933-451F-A0B0-A7FA839F8ECD}"/>
    <cellStyle name="Calculation 2 2 2 2 3 3 4" xfId="32663" xr:uid="{A0F58E39-8A8F-4B95-A624-AD077526ECDE}"/>
    <cellStyle name="Calculation 2 2 2 2 3 4" xfId="15996" xr:uid="{82F904D8-394E-4A81-9E89-E6ACBFB60826}"/>
    <cellStyle name="Calculation 2 2 2 2 3 4 2" xfId="50351" xr:uid="{D379A670-2DEB-4CFD-A197-1BFEA273B853}"/>
    <cellStyle name="Calculation 2 2 2 2 3 4 3" xfId="30534" xr:uid="{A188EF48-3570-41AB-A16D-714DA5C8B64D}"/>
    <cellStyle name="Calculation 2 2 2 2 3 5" xfId="38927" xr:uid="{EE060785-CBA9-431E-82A1-F5A5B74B475C}"/>
    <cellStyle name="Calculation 2 2 2 2 3 6" xfId="23808" xr:uid="{2D029527-A843-4958-8097-2E5EC1E8C083}"/>
    <cellStyle name="Calculation 2 2 2 2 4" xfId="3948" xr:uid="{BF13FCC2-1797-49AD-B18F-7120BDD57A53}"/>
    <cellStyle name="Calculation 2 2 2 2 4 2" xfId="8655" xr:uid="{CC30F966-8E5B-4B35-A343-CBCC2950EF04}"/>
    <cellStyle name="Calculation 2 2 2 2 4 2 2" xfId="20321" xr:uid="{5AF64D93-6062-478C-8F06-7E3F6B0FF869}"/>
    <cellStyle name="Calculation 2 2 2 2 4 2 2 2" xfId="54676" xr:uid="{D4F4B017-89CA-44B9-B666-7AEF4B12E24F}"/>
    <cellStyle name="Calculation 2 2 2 2 4 2 2 3" xfId="34859" xr:uid="{D731E858-825E-4673-99AF-10101CF30671}"/>
    <cellStyle name="Calculation 2 2 2 2 4 2 3" xfId="12615" xr:uid="{82C8B2DF-A55E-4D6C-AFB7-54CE3BC851BB}"/>
    <cellStyle name="Calculation 2 2 2 2 4 2 3 2" xfId="46970" xr:uid="{7155CD3C-C336-4205-B05F-05BADDAD7BE7}"/>
    <cellStyle name="Calculation 2 2 2 2 4 2 4" xfId="43131" xr:uid="{B248A867-A14D-4591-ABBA-E2608049CBEF}"/>
    <cellStyle name="Calculation 2 2 2 2 4 2 5" xfId="26402" xr:uid="{10988945-1C62-494A-949C-0CBAEBB45D55}"/>
    <cellStyle name="Calculation 2 2 2 2 4 3" xfId="8793" xr:uid="{00A647C7-8AB0-4AB5-B71E-A01127F80358}"/>
    <cellStyle name="Calculation 2 2 2 2 4 3 2" xfId="20449" xr:uid="{E767FF9D-4599-4845-83F9-AFC33EFA4A25}"/>
    <cellStyle name="Calculation 2 2 2 2 4 3 2 2" xfId="54804" xr:uid="{1E558034-1352-45B1-9BE6-A40133092EA6}"/>
    <cellStyle name="Calculation 2 2 2 2 4 3 3" xfId="43209" xr:uid="{C7F8CB94-86DF-4C3E-91C7-E7D8BD4D8789}"/>
    <cellStyle name="Calculation 2 2 2 2 4 3 4" xfId="34997" xr:uid="{B2ED5EAD-838A-4339-8F3F-D876C0FB571D}"/>
    <cellStyle name="Calculation 2 2 2 2 4 4" xfId="15680" xr:uid="{C743382A-3E29-4E5C-A091-D2D044E1DB86}"/>
    <cellStyle name="Calculation 2 2 2 2 4 4 2" xfId="50035" xr:uid="{8C33A21D-A55C-4DB6-8035-ACEAD7C85FE0}"/>
    <cellStyle name="Calculation 2 2 2 2 4 4 3" xfId="30218" xr:uid="{3FEFC39E-A301-4555-88BE-B8FCD71D3977}"/>
    <cellStyle name="Calculation 2 2 2 2 4 5" xfId="12745" xr:uid="{862B1D7A-1588-460F-8F19-BADBE34E3F1F}"/>
    <cellStyle name="Calculation 2 2 2 2 4 5 2" xfId="47100" xr:uid="{28FB8952-C466-4584-B37E-AA05C18A95C5}"/>
    <cellStyle name="Calculation 2 2 2 2 4 6" xfId="38611" xr:uid="{EFFD9F0F-8BCC-4835-9066-1A5FE21AE78D}"/>
    <cellStyle name="Calculation 2 2 2 2 4 7" xfId="26544" xr:uid="{1970D267-F346-4315-B446-911028BB2CA9}"/>
    <cellStyle name="Calculation 2 2 2 2 5" xfId="11191" xr:uid="{78306261-BE38-4409-AE66-3A0DBD9F29F6}"/>
    <cellStyle name="Calculation 2 2 2 2 5 2" xfId="22837" xr:uid="{F6DB10F3-0940-4398-9E65-C48DE6A5243D}"/>
    <cellStyle name="Calculation 2 2 2 2 5 2 2" xfId="57192" xr:uid="{517646ED-FA01-4297-99BE-C21FF069C654}"/>
    <cellStyle name="Calculation 2 2 2 2 5 2 3" xfId="37395" xr:uid="{81AD43BE-4A92-4C75-A9D6-E07FA1763AFD}"/>
    <cellStyle name="Calculation 2 2 2 2 5 3" xfId="14474" xr:uid="{2BC9D147-DF50-49F0-AD38-8C7D856E1133}"/>
    <cellStyle name="Calculation 2 2 2 2 5 3 2" xfId="48829" xr:uid="{511670CA-1EE3-48F3-94D7-1F44933A8A69}"/>
    <cellStyle name="Calculation 2 2 2 2 5 4" xfId="45546" xr:uid="{8581D7A6-E88E-4218-8E96-A24251B656C6}"/>
    <cellStyle name="Calculation 2 2 2 2 5 5" xfId="29008" xr:uid="{E0630C65-C30A-44C5-9746-6C81F8E939A5}"/>
    <cellStyle name="Calculation 2 2 2 2 6" xfId="6212" xr:uid="{C3146AA7-F489-4E9F-BBCC-30151C9A9CE7}"/>
    <cellStyle name="Calculation 2 2 2 2 6 2" xfId="17878" xr:uid="{6D19B16F-B6B2-4E2C-B383-D9D8EDB08E5A}"/>
    <cellStyle name="Calculation 2 2 2 2 6 2 2" xfId="52233" xr:uid="{5D56943C-2A51-4B62-80DD-0C6A62A56DCD}"/>
    <cellStyle name="Calculation 2 2 2 2 6 3" xfId="40749" xr:uid="{D921ED6B-3341-43C5-9EC6-2CCD4673942B}"/>
    <cellStyle name="Calculation 2 2 2 2 6 4" xfId="32416" xr:uid="{ECE83EAE-A827-4A62-8B09-142C3A37F844}"/>
    <cellStyle name="Calculation 2 2 2 2 7" xfId="15229" xr:uid="{8C2712FB-8967-45A0-8DFD-B7BE383AF1E4}"/>
    <cellStyle name="Calculation 2 2 2 2 7 2" xfId="49584" xr:uid="{6CD04AED-F04D-43EA-AA39-E1CD7D6A8B77}"/>
    <cellStyle name="Calculation 2 2 2 2 7 3" xfId="29767" xr:uid="{AF938A39-573D-4A01-A30C-A2C5A7B911B5}"/>
    <cellStyle name="Calculation 2 2 2 2 8" xfId="38160" xr:uid="{84AEFBF9-45C5-47EF-BCFB-0B012FD37ABD}"/>
    <cellStyle name="Calculation 2 2 2 2 9" xfId="23477" xr:uid="{E0CCD8DA-2E23-41A7-81C0-C30B1A02A8BE}"/>
    <cellStyle name="Calculation 2 2 2 3" xfId="3257" xr:uid="{45EDB81C-738D-4FE7-B614-F197FB449BED}"/>
    <cellStyle name="Calculation 2 2 2 3 2" xfId="3608" xr:uid="{032C94ED-D6E5-4650-B19C-88119D4BC6B8}"/>
    <cellStyle name="Calculation 2 2 2 3 2 2" xfId="4214" xr:uid="{F8BBC6BD-C6A0-46E5-82E2-C915CE097BE7}"/>
    <cellStyle name="Calculation 2 2 2 3 2 2 2" xfId="11393" xr:uid="{20324566-C8AE-4BBA-B603-2B29294F5ADD}"/>
    <cellStyle name="Calculation 2 2 2 3 2 2 2 2" xfId="23039" xr:uid="{604247A7-D980-406D-8612-EDB6FAC933A1}"/>
    <cellStyle name="Calculation 2 2 2 3 2 2 2 2 2" xfId="57394" xr:uid="{FF08DE10-9141-44A9-9835-6D9C25A47B74}"/>
    <cellStyle name="Calculation 2 2 2 3 2 2 2 2 3" xfId="37597" xr:uid="{26907CDF-E54A-475D-9564-582B5DD4B175}"/>
    <cellStyle name="Calculation 2 2 2 3 2 2 2 3" xfId="14675" xr:uid="{9E51CC4E-D52D-4452-B7A3-C18FF655ECE0}"/>
    <cellStyle name="Calculation 2 2 2 3 2 2 2 3 2" xfId="49030" xr:uid="{E80FAFF3-2DE6-4175-909E-BE0B6E50828F}"/>
    <cellStyle name="Calculation 2 2 2 3 2 2 2 4" xfId="45748" xr:uid="{84E1648B-F414-46DE-96D0-141C95A408E5}"/>
    <cellStyle name="Calculation 2 2 2 3 2 2 2 5" xfId="29210" xr:uid="{82B30CB6-8C59-4A3A-8276-60143DDE25BD}"/>
    <cellStyle name="Calculation 2 2 2 3 2 2 3" xfId="9010" xr:uid="{49AD6904-7428-4466-A46B-4BD1C9775927}"/>
    <cellStyle name="Calculation 2 2 2 3 2 2 3 2" xfId="20656" xr:uid="{5EB2E3ED-1BF4-4A5F-B53B-243067F03EA5}"/>
    <cellStyle name="Calculation 2 2 2 3 2 2 3 2 2" xfId="55011" xr:uid="{5E61E998-4660-4D08-A71D-2BB5B0658C73}"/>
    <cellStyle name="Calculation 2 2 2 3 2 2 3 3" xfId="43408" xr:uid="{E4574304-DAF8-4F09-A648-0B6D983B79C3}"/>
    <cellStyle name="Calculation 2 2 2 3 2 2 3 4" xfId="35214" xr:uid="{9759E6E0-1E3B-40AC-8E82-F8F1B53DC8A8}"/>
    <cellStyle name="Calculation 2 2 2 3 2 2 4" xfId="15927" xr:uid="{F3598FE4-A27E-4549-B8AA-037A9DEB7AB7}"/>
    <cellStyle name="Calculation 2 2 2 3 2 2 4 2" xfId="50282" xr:uid="{AB25DDD7-9CC7-4AB8-BBF5-C02A7EFF570D}"/>
    <cellStyle name="Calculation 2 2 2 3 2 2 4 3" xfId="30465" xr:uid="{3D693632-2C48-47FC-BA28-6545F01C8294}"/>
    <cellStyle name="Calculation 2 2 2 3 2 2 5" xfId="38858" xr:uid="{DC1D472D-2FD8-4D4F-BA9B-37AF461F6FEE}"/>
    <cellStyle name="Calculation 2 2 2 3 2 2 6" xfId="26761" xr:uid="{44D325E9-C039-4DB0-A176-00E44F8C44E8}"/>
    <cellStyle name="Calculation 2 2 2 3 2 3" xfId="11355" xr:uid="{D79FAC6B-83DF-4E42-BC0E-F21D243CD4BF}"/>
    <cellStyle name="Calculation 2 2 2 3 2 3 2" xfId="23001" xr:uid="{1706F75E-2D3E-4D3A-A5A8-6306DE5E2D0F}"/>
    <cellStyle name="Calculation 2 2 2 3 2 3 2 2" xfId="57356" xr:uid="{E7EC1401-74CB-4EDB-B18F-76712D24BE85}"/>
    <cellStyle name="Calculation 2 2 2 3 2 3 2 3" xfId="37559" xr:uid="{E5681366-3CF3-4580-8FAD-61E07219DB0C}"/>
    <cellStyle name="Calculation 2 2 2 3 2 3 3" xfId="14638" xr:uid="{C16CF204-48F7-4E6E-A76B-D92A1895EE55}"/>
    <cellStyle name="Calculation 2 2 2 3 2 3 3 2" xfId="48993" xr:uid="{15C56D6F-EB12-495D-A662-6643A02D431F}"/>
    <cellStyle name="Calculation 2 2 2 3 2 3 4" xfId="45710" xr:uid="{40B5245C-5D2B-43ED-B18A-E8EBC8F38E42}"/>
    <cellStyle name="Calculation 2 2 2 3 2 3 5" xfId="29172" xr:uid="{A371A441-CD1D-41FE-B9E3-648FB1203847}"/>
    <cellStyle name="Calculation 2 2 2 3 2 4" xfId="6396" xr:uid="{312EC3D3-3565-488B-B4DF-310190D89720}"/>
    <cellStyle name="Calculation 2 2 2 3 2 4 2" xfId="18062" xr:uid="{0F110D81-A564-43F7-96A7-4E923DF63090}"/>
    <cellStyle name="Calculation 2 2 2 3 2 4 2 2" xfId="52417" xr:uid="{3B8C1489-B46E-4CBC-8721-10002303E759}"/>
    <cellStyle name="Calculation 2 2 2 3 2 4 3" xfId="40915" xr:uid="{26111660-C895-4A51-9A27-4DFEAFA1C746}"/>
    <cellStyle name="Calculation 2 2 2 3 2 4 4" xfId="32600" xr:uid="{904AB1A3-771F-4F2F-B549-C2C4A66AD7F9}"/>
    <cellStyle name="Calculation 2 2 2 3 2 5" xfId="15400" xr:uid="{792B6CB2-7319-4E7D-BB8C-E7C2AB42B8FC}"/>
    <cellStyle name="Calculation 2 2 2 3 2 5 2" xfId="49755" xr:uid="{5942CBE0-10BE-477D-B02A-DB228F67739A}"/>
    <cellStyle name="Calculation 2 2 2 3 2 5 3" xfId="29938" xr:uid="{1B7AC5E0-8E19-46B9-8710-89BC1277A2E1}"/>
    <cellStyle name="Calculation 2 2 2 3 2 6" xfId="38331" xr:uid="{63CE990C-1BBA-4F98-8D70-D28ED25DB755}"/>
    <cellStyle name="Calculation 2 2 2 3 2 7" xfId="23734" xr:uid="{9BA72AD6-4AAB-432B-BF25-41E28B39BD12}"/>
    <cellStyle name="Calculation 2 2 2 3 3" xfId="4356" xr:uid="{43EA6055-A2ED-44B8-88EA-8E2FC32F61B4}"/>
    <cellStyle name="Calculation 2 2 2 3 3 2" xfId="9116" xr:uid="{357A6AD2-4615-4E15-9BCE-420CA6CC0105}"/>
    <cellStyle name="Calculation 2 2 2 3 3 2 2" xfId="20762" xr:uid="{8A5FFDF3-6E73-4E5C-B0BD-F861230C3A6B}"/>
    <cellStyle name="Calculation 2 2 2 3 3 2 2 2" xfId="55117" xr:uid="{28CB0470-5705-4783-B463-AAEE38F015C4}"/>
    <cellStyle name="Calculation 2 2 2 3 3 2 2 3" xfId="35320" xr:uid="{27D666B4-35CC-474E-8615-3B3215E0F84C}"/>
    <cellStyle name="Calculation 2 2 2 3 3 2 3" xfId="12990" xr:uid="{F63876C7-795D-41CA-8C70-7746D7CCACD0}"/>
    <cellStyle name="Calculation 2 2 2 3 3 2 3 2" xfId="47345" xr:uid="{FE8067A6-7D09-4CBA-BE5E-D141DCD1BBC4}"/>
    <cellStyle name="Calculation 2 2 2 3 3 2 4" xfId="43506" xr:uid="{83913227-3349-4DBA-85C3-EF0959751173}"/>
    <cellStyle name="Calculation 2 2 2 3 3 2 5" xfId="26867" xr:uid="{1ADFC24E-BB13-4B01-AC7B-DA87027E36C4}"/>
    <cellStyle name="Calculation 2 2 2 3 3 3" xfId="11499" xr:uid="{11571F9E-969C-4F6B-B7F9-D6CD1FE24009}"/>
    <cellStyle name="Calculation 2 2 2 3 3 3 2" xfId="23145" xr:uid="{34B470BC-8725-4092-97A7-3D88C15152B4}"/>
    <cellStyle name="Calculation 2 2 2 3 3 3 2 2" xfId="57500" xr:uid="{9D696632-5D39-4A0C-90A5-0AE5CDF698C6}"/>
    <cellStyle name="Calculation 2 2 2 3 3 3 2 3" xfId="37703" xr:uid="{BA73273F-41BD-4E5F-8CDE-0D02CBDFAD26}"/>
    <cellStyle name="Calculation 2 2 2 3 3 3 3" xfId="14780" xr:uid="{2504DF29-4BD2-41F6-BDBA-B9F0F160CFE0}"/>
    <cellStyle name="Calculation 2 2 2 3 3 3 3 2" xfId="49135" xr:uid="{E06B3C7A-22B9-4CEA-8F0C-ED9D54F136D7}"/>
    <cellStyle name="Calculation 2 2 2 3 3 3 4" xfId="45854" xr:uid="{A036AD48-58BD-49BC-A30B-AD917B626BE3}"/>
    <cellStyle name="Calculation 2 2 2 3 3 3 5" xfId="29316" xr:uid="{215E4811-B43C-4D38-AFC3-EBD4D02636BC}"/>
    <cellStyle name="Calculation 2 2 2 3 3 4" xfId="6520" xr:uid="{949A8C27-8888-49EB-A96C-B53B14812A89}"/>
    <cellStyle name="Calculation 2 2 2 3 3 4 2" xfId="18186" xr:uid="{7DD9D3E9-1A66-4817-96FD-9872CF5BA701}"/>
    <cellStyle name="Calculation 2 2 2 3 3 4 2 2" xfId="52541" xr:uid="{B4F474A6-DD74-4CDA-9F08-1B4B843BC4C0}"/>
    <cellStyle name="Calculation 2 2 2 3 3 4 3" xfId="41031" xr:uid="{7D3BE5FC-68E7-4162-B867-F273593E14D4}"/>
    <cellStyle name="Calculation 2 2 2 3 3 4 4" xfId="32724" xr:uid="{C8C86A7F-208D-46D3-8F22-8FB29E439271}"/>
    <cellStyle name="Calculation 2 2 2 3 3 5" xfId="16061" xr:uid="{2DAA1A13-ADFB-4BFB-B010-7D5FC16AD521}"/>
    <cellStyle name="Calculation 2 2 2 3 3 5 2" xfId="50416" xr:uid="{C5375951-9D6A-493E-8193-4F13A4918AFB}"/>
    <cellStyle name="Calculation 2 2 2 3 3 5 3" xfId="30599" xr:uid="{BEC492D3-8A37-4FAB-975A-A829791E6B70}"/>
    <cellStyle name="Calculation 2 2 2 3 3 6" xfId="38992" xr:uid="{509CBEA2-4B50-424C-A57A-C44F9B58CECA}"/>
    <cellStyle name="Calculation 2 2 2 3 3 7" xfId="23876" xr:uid="{D594E9EE-640A-46C0-9F43-874CBF73FE81}"/>
    <cellStyle name="Calculation 2 2 2 3 4" xfId="4813" xr:uid="{AA4CA164-167B-45BE-9365-B5C637CDA5C4}"/>
    <cellStyle name="Calculation 2 2 2 3 4 2" xfId="11382" xr:uid="{D2BC323A-F5BC-41A8-8649-324820B7ADC3}"/>
    <cellStyle name="Calculation 2 2 2 3 4 2 2" xfId="23028" xr:uid="{11056D3B-73FF-414A-9D62-BCA374D50A18}"/>
    <cellStyle name="Calculation 2 2 2 3 4 2 2 2" xfId="57383" xr:uid="{5C783654-7363-43A4-9229-83D2F656ADA9}"/>
    <cellStyle name="Calculation 2 2 2 3 4 2 2 3" xfId="37586" xr:uid="{DDA7DA01-15F2-4ACB-975B-4C3619D7C362}"/>
    <cellStyle name="Calculation 2 2 2 3 4 2 3" xfId="14664" xr:uid="{2FB66084-8D00-4933-B1CF-1923980D923C}"/>
    <cellStyle name="Calculation 2 2 2 3 4 2 3 2" xfId="49019" xr:uid="{F354B77B-23A5-490A-9650-3776ECB38181}"/>
    <cellStyle name="Calculation 2 2 2 3 4 2 4" xfId="45737" xr:uid="{53A3D572-AB28-4D99-BD25-EA5494AF8007}"/>
    <cellStyle name="Calculation 2 2 2 3 4 2 5" xfId="29199" xr:uid="{342F522D-747A-45DF-93ED-9017231E81ED}"/>
    <cellStyle name="Calculation 2 2 2 3 4 3" xfId="9542" xr:uid="{4A631C49-2FB1-4F89-B913-A7F96A29D808}"/>
    <cellStyle name="Calculation 2 2 2 3 4 3 2" xfId="21188" xr:uid="{1E4A8F29-E45F-4C79-A446-71409483D054}"/>
    <cellStyle name="Calculation 2 2 2 3 4 3 2 2" xfId="55543" xr:uid="{B69383DB-FCE2-4080-9117-553601888F60}"/>
    <cellStyle name="Calculation 2 2 2 3 4 3 3" xfId="43929" xr:uid="{9E243EED-4CBF-4A1E-8CBF-E9CF57801958}"/>
    <cellStyle name="Calculation 2 2 2 3 4 3 4" xfId="35746" xr:uid="{E7C57108-12B8-4446-B62F-3727BF4873DE}"/>
    <cellStyle name="Calculation 2 2 2 3 4 4" xfId="16515" xr:uid="{D2ED8F8D-9036-4A12-AB91-A342CCD0AF6E}"/>
    <cellStyle name="Calculation 2 2 2 3 4 4 2" xfId="50870" xr:uid="{43E04E68-872B-4561-9E70-0F674A1FC4C0}"/>
    <cellStyle name="Calculation 2 2 2 3 4 4 3" xfId="31053" xr:uid="{CFFFB840-06A9-4CFA-A9CA-92CC30B26E62}"/>
    <cellStyle name="Calculation 2 2 2 3 4 5" xfId="39446" xr:uid="{65AB9002-C030-47AB-AA02-5645A787C545}"/>
    <cellStyle name="Calculation 2 2 2 3 4 6" xfId="27319" xr:uid="{7C4F3344-1A90-4916-A4C3-818380CBAC17}"/>
    <cellStyle name="Calculation 2 2 2 3 5" xfId="8401" xr:uid="{A9BEEC21-83E2-4C14-B140-D3301FD5644C}"/>
    <cellStyle name="Calculation 2 2 2 3 5 2" xfId="20067" xr:uid="{3D6A4D9F-5935-40BD-81EE-9887B34228F2}"/>
    <cellStyle name="Calculation 2 2 2 3 5 2 2" xfId="54422" xr:uid="{F344EFCC-F577-4F29-AEF4-E2277F79CCCB}"/>
    <cellStyle name="Calculation 2 2 2 3 5 2 3" xfId="34605" xr:uid="{BC3014D3-26CC-4AE1-B5FB-69E063E326EE}"/>
    <cellStyle name="Calculation 2 2 2 3 5 3" xfId="12372" xr:uid="{CC992976-D9EB-4DFE-9DFC-F9676E75028D}"/>
    <cellStyle name="Calculation 2 2 2 3 5 3 2" xfId="46727" xr:uid="{994874BE-8EBF-4D5A-88C0-556249020484}"/>
    <cellStyle name="Calculation 2 2 2 3 5 4" xfId="42877" xr:uid="{C9E39D8B-66D9-4F2E-B5C3-17E337771925}"/>
    <cellStyle name="Calculation 2 2 2 3 5 5" xfId="26156" xr:uid="{367F1B38-F4DF-47E5-B904-2415FD3CE230}"/>
    <cellStyle name="Calculation 2 2 2 3 6" xfId="6833" xr:uid="{894BCDEB-1307-4F1F-8138-394661760EF7}"/>
    <cellStyle name="Calculation 2 2 2 3 6 2" xfId="18499" xr:uid="{3A8BE828-43DD-45F2-9A53-B65551A377E7}"/>
    <cellStyle name="Calculation 2 2 2 3 6 2 2" xfId="52854" xr:uid="{3C85299E-F852-43FF-B46F-519F8F53857A}"/>
    <cellStyle name="Calculation 2 2 2 3 6 3" xfId="41341" xr:uid="{DA46423B-A274-405C-B5A2-47E14773DE28}"/>
    <cellStyle name="Calculation 2 2 2 3 6 4" xfId="33037" xr:uid="{337E8B14-2603-42E0-85E4-7FC0F8E76BCD}"/>
    <cellStyle name="Calculation 2 2 2 3 7" xfId="15095" xr:uid="{1B8C0147-D97A-441A-9F3E-5F5848B0FC8C}"/>
    <cellStyle name="Calculation 2 2 2 3 7 2" xfId="49450" xr:uid="{DD59ACA9-5804-4E4B-A70B-10C367289043}"/>
    <cellStyle name="Calculation 2 2 2 3 7 3" xfId="29633" xr:uid="{465BC580-3204-4630-8540-BFFCA5BDA27E}"/>
    <cellStyle name="Calculation 2 2 2 3 8" xfId="38026" xr:uid="{2F531C9D-0A8B-4192-92E1-941C873883E1}"/>
    <cellStyle name="Calculation 2 2 2 3 9" xfId="24312" xr:uid="{02136C15-87D4-4D3F-90D6-4E9ACF6188D9}"/>
    <cellStyle name="Calculation 2 2 2 4" xfId="3507" xr:uid="{DB17BF4A-23DA-4793-8F31-CB7F64295CA9}"/>
    <cellStyle name="Calculation 2 2 2 4 2" xfId="5634" xr:uid="{EE08C783-A039-4781-B98D-E46714CF3B19}"/>
    <cellStyle name="Calculation 2 2 2 4 2 2" xfId="11628" xr:uid="{5A0CF2E8-D4B9-44F5-960C-76E18AFF9477}"/>
    <cellStyle name="Calculation 2 2 2 4 2 2 2" xfId="23274" xr:uid="{F5F7619D-E1C9-47B5-94BC-F1779EEAD58D}"/>
    <cellStyle name="Calculation 2 2 2 4 2 2 2 2" xfId="57629" xr:uid="{2102BB13-6C41-4A2E-81FD-860C9B2FD2D1}"/>
    <cellStyle name="Calculation 2 2 2 4 2 2 2 3" xfId="37832" xr:uid="{C91D3D60-45A9-41C9-BFD6-F0133D7FC14B}"/>
    <cellStyle name="Calculation 2 2 2 4 2 2 3" xfId="14907" xr:uid="{D1E83445-96EF-412C-BB83-B58A048BADBC}"/>
    <cellStyle name="Calculation 2 2 2 4 2 2 3 2" xfId="49262" xr:uid="{C255FDC2-3DB4-40D2-BF18-7CD6783EC80B}"/>
    <cellStyle name="Calculation 2 2 2 4 2 2 4" xfId="45983" xr:uid="{E49F7AAE-EAD7-4C3B-9F8D-98C755C45948}"/>
    <cellStyle name="Calculation 2 2 2 4 2 2 5" xfId="29445" xr:uid="{556CCEF3-A274-4A37-BDAD-0D0CBF163ECE}"/>
    <cellStyle name="Calculation 2 2 2 4 2 3" xfId="7507" xr:uid="{48826086-0654-41EF-BA02-20E077FDCD25}"/>
    <cellStyle name="Calculation 2 2 2 4 2 3 2" xfId="19173" xr:uid="{6F7D7C19-F52A-4B2F-AEBB-CBD92CF83753}"/>
    <cellStyle name="Calculation 2 2 2 4 2 3 2 2" xfId="53528" xr:uid="{B815A607-E829-4F54-9CE3-6449F1EDD181}"/>
    <cellStyle name="Calculation 2 2 2 4 2 3 3" xfId="42003" xr:uid="{12C1D5DB-C5AF-44CE-B0CC-3154E4838B41}"/>
    <cellStyle name="Calculation 2 2 2 4 2 3 4" xfId="33711" xr:uid="{AD0BF787-FB4A-4D39-8740-68A5961595D9}"/>
    <cellStyle name="Calculation 2 2 2 4 2 4" xfId="17324" xr:uid="{0F50278A-2FC6-460B-B7C1-AD029D388AF2}"/>
    <cellStyle name="Calculation 2 2 2 4 2 4 2" xfId="51679" xr:uid="{2BCEA4BD-2145-4DE6-9984-D9A0E3BDBE29}"/>
    <cellStyle name="Calculation 2 2 2 4 2 4 3" xfId="31862" xr:uid="{17E3366B-EBB5-4AE0-A2EB-BD0AE6287500}"/>
    <cellStyle name="Calculation 2 2 2 4 2 5" xfId="40255" xr:uid="{26E4D025-1347-4236-A3D3-845B255216E8}"/>
    <cellStyle name="Calculation 2 2 2 4 2 6" xfId="25103" xr:uid="{37332F41-91D0-4FCA-AEF9-0DE3690BC134}"/>
    <cellStyle name="Calculation 2 2 2 4 3" xfId="4883" xr:uid="{F71A76B0-C31A-4DFA-8D47-8C4389B72C31}"/>
    <cellStyle name="Calculation 2 2 2 4 3 2" xfId="11426" xr:uid="{6B73F1AF-0AEF-4AE7-8A5B-E7A1F3E8BE9E}"/>
    <cellStyle name="Calculation 2 2 2 4 3 2 2" xfId="23072" xr:uid="{E3FD6E8E-0978-48B3-8EBE-2F2E61111B83}"/>
    <cellStyle name="Calculation 2 2 2 4 3 2 2 2" xfId="57427" xr:uid="{72AD79CE-E0F4-4D32-878A-5EC30818DE5C}"/>
    <cellStyle name="Calculation 2 2 2 4 3 2 2 3" xfId="37630" xr:uid="{D1E0F745-2C03-45F4-B31D-9003CEC0F094}"/>
    <cellStyle name="Calculation 2 2 2 4 3 2 3" xfId="14708" xr:uid="{8C35CF7B-1D94-4A4D-810B-0FEA883DC7F1}"/>
    <cellStyle name="Calculation 2 2 2 4 3 2 3 2" xfId="49063" xr:uid="{925E900C-A100-4D5F-B26A-4C1B13DB0B5A}"/>
    <cellStyle name="Calculation 2 2 2 4 3 2 4" xfId="45781" xr:uid="{91B6B569-9981-4E94-B638-46097CE802D3}"/>
    <cellStyle name="Calculation 2 2 2 4 3 2 5" xfId="29243" xr:uid="{CF46CF25-AEA0-4484-880F-8AF89A41BC3E}"/>
    <cellStyle name="Calculation 2 2 2 4 3 3" xfId="9602" xr:uid="{8692DC3D-B26D-4BE2-BE87-0F916DBB7577}"/>
    <cellStyle name="Calculation 2 2 2 4 3 3 2" xfId="21248" xr:uid="{BA718E22-988D-4F42-BA9D-E8CB412FAF5D}"/>
    <cellStyle name="Calculation 2 2 2 4 3 3 2 2" xfId="55603" xr:uid="{63FD766E-F71A-4952-9D76-0E7E26795565}"/>
    <cellStyle name="Calculation 2 2 2 4 3 3 3" xfId="43989" xr:uid="{FB2FC6E9-4CED-4F9D-A805-69352D4DD58E}"/>
    <cellStyle name="Calculation 2 2 2 4 3 3 4" xfId="35806" xr:uid="{188B1545-8CA6-4ADA-A946-2FA14AAFA9A5}"/>
    <cellStyle name="Calculation 2 2 2 4 3 4" xfId="16585" xr:uid="{95990457-8621-4282-804F-1BE144246CBD}"/>
    <cellStyle name="Calculation 2 2 2 4 3 4 2" xfId="50940" xr:uid="{CC7504A7-4878-46E8-A2FE-B61CD9E143D6}"/>
    <cellStyle name="Calculation 2 2 2 4 3 4 3" xfId="31123" xr:uid="{752D6FBD-1724-44A4-ACDE-BC03D86D719A}"/>
    <cellStyle name="Calculation 2 2 2 4 3 5" xfId="39516" xr:uid="{ED91D99F-81D9-452C-A915-027672E7E24E}"/>
    <cellStyle name="Calculation 2 2 2 4 3 6" xfId="27389" xr:uid="{CDB70483-7FC1-4FBF-AE10-809FFB5BC3CB}"/>
    <cellStyle name="Calculation 2 2 2 4 4" xfId="8124" xr:uid="{216E7E33-5F69-46A6-BC9C-6D714B160EE5}"/>
    <cellStyle name="Calculation 2 2 2 4 4 2" xfId="19790" xr:uid="{0D3E3BA6-548B-405E-9D0E-2E405DE6C0EE}"/>
    <cellStyle name="Calculation 2 2 2 4 4 2 2" xfId="54145" xr:uid="{DD4AB01B-2475-4784-B6B2-6F9C4DDBA3D2}"/>
    <cellStyle name="Calculation 2 2 2 4 4 2 3" xfId="34328" xr:uid="{F2F61D58-CB5F-4167-B359-5A92C9CF7924}"/>
    <cellStyle name="Calculation 2 2 2 4 4 3" xfId="12098" xr:uid="{78A1E5D2-50A5-44AA-B530-0E52733AE268}"/>
    <cellStyle name="Calculation 2 2 2 4 4 3 2" xfId="46453" xr:uid="{873514C9-118C-4D38-8A68-4FF1C08C5954}"/>
    <cellStyle name="Calculation 2 2 2 4 4 4" xfId="42600" xr:uid="{34202F24-2B07-495F-BAE4-2DE6D93C0949}"/>
    <cellStyle name="Calculation 2 2 2 4 4 5" xfId="25879" xr:uid="{23CEEE3D-9CEE-4E3C-8EBA-5F98B9595CE1}"/>
    <cellStyle name="Calculation 2 2 2 4 5" xfId="6893" xr:uid="{ECDD9A48-DD43-4432-A3C7-6B10B29F4ADC}"/>
    <cellStyle name="Calculation 2 2 2 4 5 2" xfId="18559" xr:uid="{2AEA5F54-A4F5-444B-A0CA-6F9874116024}"/>
    <cellStyle name="Calculation 2 2 2 4 5 2 2" xfId="52914" xr:uid="{FB3036D8-343E-49D3-B51A-85191F01F9B4}"/>
    <cellStyle name="Calculation 2 2 2 4 5 3" xfId="41401" xr:uid="{69D5082A-8900-49B1-B75A-75425FE69982}"/>
    <cellStyle name="Calculation 2 2 2 4 5 4" xfId="33097" xr:uid="{31A7EDF9-529B-4DA7-8B3B-2A4952F06DC3}"/>
    <cellStyle name="Calculation 2 2 2 4 6" xfId="15299" xr:uid="{06E2BB7C-175D-4083-8D16-1778608C6D7C}"/>
    <cellStyle name="Calculation 2 2 2 4 6 2" xfId="49654" xr:uid="{C531D976-346B-4A0A-A207-522E9BA1CFBC}"/>
    <cellStyle name="Calculation 2 2 2 4 6 3" xfId="29837" xr:uid="{BF0ABD0D-DF4E-4422-B34E-738C3CDEC57A}"/>
    <cellStyle name="Calculation 2 2 2 4 7" xfId="38230" xr:uid="{0B8D5F0F-3AE9-4DD5-96B3-7B73850451A8}"/>
    <cellStyle name="Calculation 2 2 2 4 8" xfId="24378" xr:uid="{BAC3E53E-FAF1-4A04-B7F7-E22CAEABDC48}"/>
    <cellStyle name="Calculation 2 2 2 5" xfId="4981" xr:uid="{692B38F5-B8BD-4837-AB05-F9F008C34B15}"/>
    <cellStyle name="Calculation 2 2 2 5 2" xfId="9690" xr:uid="{E229572A-5518-4D94-B1F2-39708F0E7F96}"/>
    <cellStyle name="Calculation 2 2 2 5 2 2" xfId="21336" xr:uid="{751161EB-079A-4B68-A8FD-723E75C0EF94}"/>
    <cellStyle name="Calculation 2 2 2 5 2 2 2" xfId="55691" xr:uid="{E49EDC42-55C2-4ED4-857E-D64ABB02E791}"/>
    <cellStyle name="Calculation 2 2 2 5 2 2 3" xfId="35894" xr:uid="{717E0FC0-CDF3-41D7-AECB-69A28860383D}"/>
    <cellStyle name="Calculation 2 2 2 5 2 3" xfId="13248" xr:uid="{D62A4F32-916E-4B17-BFE6-2E47C75D34BC}"/>
    <cellStyle name="Calculation 2 2 2 5 2 3 2" xfId="47603" xr:uid="{45F138D9-A440-4890-A423-28CFCFFF4316}"/>
    <cellStyle name="Calculation 2 2 2 5 2 4" xfId="44077" xr:uid="{AC0A99A1-7781-4F54-860A-C608DD3046BF}"/>
    <cellStyle name="Calculation 2 2 2 5 2 5" xfId="27487" xr:uid="{DA8A48FD-0488-4524-B8AF-0A2CBF47D6C6}"/>
    <cellStyle name="Calculation 2 2 2 5 3" xfId="7987" xr:uid="{5B8FB021-6C5F-470B-A2C3-D20A77C50470}"/>
    <cellStyle name="Calculation 2 2 2 5 3 2" xfId="19653" xr:uid="{3927FAD8-F89A-4D92-AC47-F563542C82A7}"/>
    <cellStyle name="Calculation 2 2 2 5 3 2 2" xfId="54008" xr:uid="{EFC9A2FC-EA62-4321-96D4-DDD2A094E6D9}"/>
    <cellStyle name="Calculation 2 2 2 5 3 2 3" xfId="34191" xr:uid="{AE1461F6-662B-4317-9244-E01353496A9B}"/>
    <cellStyle name="Calculation 2 2 2 5 3 3" xfId="11962" xr:uid="{4E56D710-F1A2-4DB6-9B48-53BD5924F8A8}"/>
    <cellStyle name="Calculation 2 2 2 5 3 3 2" xfId="46317" xr:uid="{6AB93181-31F1-4AA0-93B3-7CD9BF4313A8}"/>
    <cellStyle name="Calculation 2 2 2 5 3 4" xfId="42463" xr:uid="{76149DB0-C820-4156-A089-9FB5C1121E3D}"/>
    <cellStyle name="Calculation 2 2 2 5 3 5" xfId="25742" xr:uid="{9057E47F-6496-43AA-8FAA-437DC24C2FB7}"/>
    <cellStyle name="Calculation 2 2 2 5 4" xfId="6976" xr:uid="{95BF64C4-7373-49B4-8429-21065B1845E6}"/>
    <cellStyle name="Calculation 2 2 2 5 4 2" xfId="18642" xr:uid="{926785A3-A9B3-4641-B38B-69AF0BBF05EE}"/>
    <cellStyle name="Calculation 2 2 2 5 4 2 2" xfId="52997" xr:uid="{30268C02-76C1-4D92-83F1-A64DE8B0C30F}"/>
    <cellStyle name="Calculation 2 2 2 5 4 3" xfId="41484" xr:uid="{22350017-0100-4B08-9494-AF79E618D483}"/>
    <cellStyle name="Calculation 2 2 2 5 4 4" xfId="33180" xr:uid="{A315483C-8911-4AB3-AC1A-4B460D56657D}"/>
    <cellStyle name="Calculation 2 2 2 5 5" xfId="16683" xr:uid="{E80B7CFA-CA68-42B4-A899-2A3C29E4CA48}"/>
    <cellStyle name="Calculation 2 2 2 5 5 2" xfId="51038" xr:uid="{04030994-2667-4340-864B-245417DCF987}"/>
    <cellStyle name="Calculation 2 2 2 5 5 3" xfId="31221" xr:uid="{FE065F4B-F207-4323-8FAD-8FDC6A274EB4}"/>
    <cellStyle name="Calculation 2 2 2 5 6" xfId="39614" xr:uid="{5114F112-2064-46EA-BE69-5B15F067E559}"/>
    <cellStyle name="Calculation 2 2 2 5 7" xfId="24470" xr:uid="{C069D1EB-2308-4480-9DBD-1201948BBD5A}"/>
    <cellStyle name="Calculation 2 2 2 6" xfId="5074" xr:uid="{A005A76A-0B6B-43C8-AC54-EBD269BCBFE7}"/>
    <cellStyle name="Calculation 2 2 2 6 2" xfId="9783" xr:uid="{BD553CB7-652A-48E9-82A6-39E1997C3156}"/>
    <cellStyle name="Calculation 2 2 2 6 2 2" xfId="21429" xr:uid="{EED84CB4-627D-4ECA-AFE6-466F16AF77DE}"/>
    <cellStyle name="Calculation 2 2 2 6 2 2 2" xfId="55784" xr:uid="{F5298C2A-9CA2-47B8-88CB-109C0B2B23DF}"/>
    <cellStyle name="Calculation 2 2 2 6 2 2 3" xfId="35987" xr:uid="{1C023470-B9FB-44DE-B185-07FBB2B3E15B}"/>
    <cellStyle name="Calculation 2 2 2 6 2 3" xfId="13326" xr:uid="{E952A288-9731-464B-B5F1-75B731A2F5BE}"/>
    <cellStyle name="Calculation 2 2 2 6 2 3 2" xfId="47681" xr:uid="{50CCFBCD-036B-494F-8381-230720AB8DDE}"/>
    <cellStyle name="Calculation 2 2 2 6 2 4" xfId="44170" xr:uid="{0DD72D31-3766-4A32-8357-910B29C5E218}"/>
    <cellStyle name="Calculation 2 2 2 6 2 5" xfId="27580" xr:uid="{6D697108-F2DA-4E05-A9C9-4DD030A528FA}"/>
    <cellStyle name="Calculation 2 2 2 6 3" xfId="10897" xr:uid="{85FFAD68-9309-481A-B780-7016F10C4004}"/>
    <cellStyle name="Calculation 2 2 2 6 3 2" xfId="22543" xr:uid="{12C6BB23-B894-4A6E-B038-DB5F5C34F07E}"/>
    <cellStyle name="Calculation 2 2 2 6 3 2 2" xfId="56898" xr:uid="{F1A24F64-A818-4723-8E13-6740971C74F6}"/>
    <cellStyle name="Calculation 2 2 2 6 3 2 3" xfId="37101" xr:uid="{C72A4E86-6232-4352-B6DE-5F3030A0A37A}"/>
    <cellStyle name="Calculation 2 2 2 6 3 3" xfId="14182" xr:uid="{2521EE56-155B-4749-AF1B-4A90FDFEA33B}"/>
    <cellStyle name="Calculation 2 2 2 6 3 3 2" xfId="48537" xr:uid="{F1DBBDA5-48DE-4E39-BAF6-AB4A12DEBEEF}"/>
    <cellStyle name="Calculation 2 2 2 6 3 4" xfId="45252" xr:uid="{1CD0F0A8-739D-4103-A4A1-01B2890BF554}"/>
    <cellStyle name="Calculation 2 2 2 6 3 5" xfId="28714" xr:uid="{7E06883E-EEB9-4D5F-A28F-D631343032E7}"/>
    <cellStyle name="Calculation 2 2 2 6 4" xfId="7054" xr:uid="{CDA12889-F7B6-42FA-AE05-D99936C20CF9}"/>
    <cellStyle name="Calculation 2 2 2 6 4 2" xfId="18720" xr:uid="{2530EB16-C67A-45AF-BCB3-C5C24C9A2A46}"/>
    <cellStyle name="Calculation 2 2 2 6 4 2 2" xfId="53075" xr:uid="{46AD8B95-7654-407B-8AF5-091930097536}"/>
    <cellStyle name="Calculation 2 2 2 6 4 3" xfId="41562" xr:uid="{8B3D86A5-437E-4E74-80D5-48BC0D480236}"/>
    <cellStyle name="Calculation 2 2 2 6 4 4" xfId="33258" xr:uid="{A7D4354C-1E74-4D3D-AA3A-DC03970A1DB4}"/>
    <cellStyle name="Calculation 2 2 2 6 5" xfId="16776" xr:uid="{3A106CA7-7C0F-405D-8FF9-99ADDD0F8109}"/>
    <cellStyle name="Calculation 2 2 2 6 5 2" xfId="51131" xr:uid="{2836B54E-B85F-40D2-A246-60769A034B04}"/>
    <cellStyle name="Calculation 2 2 2 6 5 3" xfId="31314" xr:uid="{3CA3628E-EA58-4695-9729-428E86603C0D}"/>
    <cellStyle name="Calculation 2 2 2 6 6" xfId="39707" xr:uid="{06BA14DC-D14C-414E-A562-5C1047B87BDF}"/>
    <cellStyle name="Calculation 2 2 2 6 7" xfId="24557" xr:uid="{BC20EC4C-34DF-4E87-8DAA-1B141F34AA5F}"/>
    <cellStyle name="Calculation 2 2 2 7" xfId="4727" xr:uid="{CD39D62D-EE23-4C0C-B52F-4A18449C0687}"/>
    <cellStyle name="Calculation 2 2 2 7 2" xfId="9467" xr:uid="{CD6E59A4-6F19-4763-AEDC-084C172B7A11}"/>
    <cellStyle name="Calculation 2 2 2 7 2 2" xfId="21113" xr:uid="{5161A227-B155-4CD0-A8C3-A01058464C8B}"/>
    <cellStyle name="Calculation 2 2 2 7 2 2 2" xfId="55468" xr:uid="{09CA732E-8B85-4430-AADF-4152119C7881}"/>
    <cellStyle name="Calculation 2 2 2 7 2 2 3" xfId="35671" xr:uid="{AB0D8DE5-45B4-4226-B827-7B1CD121E1FB}"/>
    <cellStyle name="Calculation 2 2 2 7 2 3" xfId="13220" xr:uid="{2A2E5EF1-918D-4BC8-9008-90DB0450C7A8}"/>
    <cellStyle name="Calculation 2 2 2 7 2 3 2" xfId="47575" xr:uid="{E22134B7-8865-4EC8-8A83-EF81F71144A8}"/>
    <cellStyle name="Calculation 2 2 2 7 2 4" xfId="43854" xr:uid="{DEC70909-A8D4-4B69-A760-F811A18593ED}"/>
    <cellStyle name="Calculation 2 2 2 7 2 5" xfId="27233" xr:uid="{85C8F162-0897-4395-8704-CF4B4D2995FA}"/>
    <cellStyle name="Calculation 2 2 2 7 3" xfId="10949" xr:uid="{A34B78E6-0B42-4F16-8BF0-96D2630F94D1}"/>
    <cellStyle name="Calculation 2 2 2 7 3 2" xfId="22595" xr:uid="{FA3BDC37-2DEE-43CC-9C4B-78E9FBBEFBBF}"/>
    <cellStyle name="Calculation 2 2 2 7 3 2 2" xfId="56950" xr:uid="{577A609C-89F3-439B-8184-0CE3F65FEE20}"/>
    <cellStyle name="Calculation 2 2 2 7 3 2 3" xfId="37153" xr:uid="{39729243-EB53-4255-B2FE-49D1DF7D11C5}"/>
    <cellStyle name="Calculation 2 2 2 7 3 3" xfId="14234" xr:uid="{85CEE886-9285-4E66-A1E2-E8DF9A26A7D5}"/>
    <cellStyle name="Calculation 2 2 2 7 3 3 2" xfId="48589" xr:uid="{B2BF364A-762C-4271-9455-839E9DCB661F}"/>
    <cellStyle name="Calculation 2 2 2 7 3 4" xfId="45304" xr:uid="{CD67669E-0503-4205-9215-022E49A039B5}"/>
    <cellStyle name="Calculation 2 2 2 7 3 5" xfId="28766" xr:uid="{70BEC42A-1A8A-4453-9DD3-0096DB535BF4}"/>
    <cellStyle name="Calculation 2 2 2 7 4" xfId="6793" xr:uid="{8FB6B5A2-1938-4AD8-B25A-2716DB1255FE}"/>
    <cellStyle name="Calculation 2 2 2 7 4 2" xfId="18459" xr:uid="{555723F9-C876-428D-BD90-E4DC9D69F4DF}"/>
    <cellStyle name="Calculation 2 2 2 7 4 2 2" xfId="52814" xr:uid="{5E2E04DF-7B1E-48F4-A1F0-F1CF5EB6CDF6}"/>
    <cellStyle name="Calculation 2 2 2 7 4 3" xfId="41301" xr:uid="{DDBCEA8E-AA73-461C-8D6D-174F70831A5F}"/>
    <cellStyle name="Calculation 2 2 2 7 4 4" xfId="32997" xr:uid="{F0A74DF6-6E1E-47F6-886D-D555928E7CEF}"/>
    <cellStyle name="Calculation 2 2 2 7 5" xfId="16429" xr:uid="{2F2C08A3-CF94-41E6-B349-D9B1FC606D00}"/>
    <cellStyle name="Calculation 2 2 2 7 5 2" xfId="50784" xr:uid="{18A95060-ED63-43E1-ACA0-E245E6AC0325}"/>
    <cellStyle name="Calculation 2 2 2 7 5 3" xfId="30967" xr:uid="{63E0AF42-180C-41EF-81C8-F3FF96732DAC}"/>
    <cellStyle name="Calculation 2 2 2 7 6" xfId="39360" xr:uid="{5095D249-D22E-436E-9C68-B820AA9447D4}"/>
    <cellStyle name="Calculation 2 2 2 7 7" xfId="24230" xr:uid="{CE51A8E0-51BF-467D-A4E9-194B487ADF6D}"/>
    <cellStyle name="Calculation 2 2 2 8" xfId="5187" xr:uid="{E4B82385-32BA-494F-BD5F-59A4D275357F}"/>
    <cellStyle name="Calculation 2 2 2 8 2" xfId="9896" xr:uid="{0C94107E-BB1A-4E4D-B690-558AA5AF88A1}"/>
    <cellStyle name="Calculation 2 2 2 8 2 2" xfId="21542" xr:uid="{E118E4A6-BAA3-494D-873C-6FDDCF3DDAF3}"/>
    <cellStyle name="Calculation 2 2 2 8 2 2 2" xfId="55897" xr:uid="{7FA6F858-BD47-4DF2-A1B8-E5B4F4ABBF84}"/>
    <cellStyle name="Calculation 2 2 2 8 2 2 3" xfId="36100" xr:uid="{004BA872-F19B-40C4-BD76-B667B3098B63}"/>
    <cellStyle name="Calculation 2 2 2 8 2 3" xfId="13423" xr:uid="{FE4D0BAC-10D0-4430-AB8A-CBDD7E6386BB}"/>
    <cellStyle name="Calculation 2 2 2 8 2 3 2" xfId="47778" xr:uid="{7831D83A-E59F-4972-9EED-E3EA31C04B45}"/>
    <cellStyle name="Calculation 2 2 2 8 2 4" xfId="44283" xr:uid="{17A4014D-D84F-457B-9F29-EC4BC00BB877}"/>
    <cellStyle name="Calculation 2 2 2 8 2 5" xfId="27693" xr:uid="{36BA4390-7F39-4765-80B9-AFC2887073F0}"/>
    <cellStyle name="Calculation 2 2 2 8 3" xfId="11235" xr:uid="{10162087-338F-4650-B4EB-977CA825EF25}"/>
    <cellStyle name="Calculation 2 2 2 8 3 2" xfId="22881" xr:uid="{9FC3AE95-A163-43EF-8E6E-EE20F2E2F9DA}"/>
    <cellStyle name="Calculation 2 2 2 8 3 2 2" xfId="57236" xr:uid="{EEE64934-6581-42F7-8D01-7DE123A9E60A}"/>
    <cellStyle name="Calculation 2 2 2 8 3 2 3" xfId="37439" xr:uid="{7C6EF32B-51FD-4CF7-9221-F6410A913F38}"/>
    <cellStyle name="Calculation 2 2 2 8 3 3" xfId="14518" xr:uid="{136F5618-8AA7-4C60-8C4F-F3AA4326CCD9}"/>
    <cellStyle name="Calculation 2 2 2 8 3 3 2" xfId="48873" xr:uid="{0DD8C810-A2B6-46B4-9963-D557C3274D8C}"/>
    <cellStyle name="Calculation 2 2 2 8 3 4" xfId="45590" xr:uid="{828E8099-96A0-467D-87F0-7ECB1F6CE854}"/>
    <cellStyle name="Calculation 2 2 2 8 3 5" xfId="29052" xr:uid="{BD84E5A8-6A8B-4FD0-9C51-8FA2206C0CA7}"/>
    <cellStyle name="Calculation 2 2 2 8 4" xfId="7151" xr:uid="{0A1CF77B-D200-41F1-96ED-2D5EA03D2B46}"/>
    <cellStyle name="Calculation 2 2 2 8 4 2" xfId="18817" xr:uid="{57D0E93A-3629-4940-8DF3-A5AB89201512}"/>
    <cellStyle name="Calculation 2 2 2 8 4 2 2" xfId="53172" xr:uid="{C789F6E4-FBF7-4B06-94F1-E76D06FB712F}"/>
    <cellStyle name="Calculation 2 2 2 8 4 3" xfId="41659" xr:uid="{81A7EB5C-7363-4134-BA4C-1190D83D6F90}"/>
    <cellStyle name="Calculation 2 2 2 8 4 4" xfId="33355" xr:uid="{45E7AE96-7530-46C9-BB70-F05E2014AA82}"/>
    <cellStyle name="Calculation 2 2 2 8 5" xfId="16889" xr:uid="{D9267CE3-5D48-4AAA-9107-D03B041AE027}"/>
    <cellStyle name="Calculation 2 2 2 8 5 2" xfId="51244" xr:uid="{7EDB244B-4391-4B31-8576-260EAC5B452F}"/>
    <cellStyle name="Calculation 2 2 2 8 5 3" xfId="31427" xr:uid="{73A1BEDA-B4A0-468A-9D20-FECCC9C16B13}"/>
    <cellStyle name="Calculation 2 2 2 8 6" xfId="39820" xr:uid="{0D7FCCD6-A44A-4124-9E99-CD51B271E175}"/>
    <cellStyle name="Calculation 2 2 2 8 7" xfId="24664" xr:uid="{34B57E48-862D-4B05-A970-305E9F053F21}"/>
    <cellStyle name="Calculation 2 2 2 9" xfId="5257" xr:uid="{4DBE9F27-7E5B-4A8F-BE46-17D10371EAA3}"/>
    <cellStyle name="Calculation 2 2 2 9 2" xfId="9966" xr:uid="{8ED0E8C7-BF42-41C2-9EF7-B0E1A1784013}"/>
    <cellStyle name="Calculation 2 2 2 9 2 2" xfId="21612" xr:uid="{69E29155-EF6C-419A-B060-43D302678CF1}"/>
    <cellStyle name="Calculation 2 2 2 9 2 2 2" xfId="55967" xr:uid="{DF8339F2-27E5-4FC0-B25F-4E9C8C8B5F0F}"/>
    <cellStyle name="Calculation 2 2 2 9 2 2 3" xfId="36170" xr:uid="{7631F13C-B6A7-472D-9F04-546F97C85513}"/>
    <cellStyle name="Calculation 2 2 2 9 2 3" xfId="13483" xr:uid="{885CE367-F498-4B63-8474-F595A7EDD780}"/>
    <cellStyle name="Calculation 2 2 2 9 2 3 2" xfId="47838" xr:uid="{F6FA8F59-60E9-4E34-8E84-C6DE0874A4DD}"/>
    <cellStyle name="Calculation 2 2 2 9 2 4" xfId="44353" xr:uid="{FC0CB770-79C9-431E-8CAB-65660FF7FC88}"/>
    <cellStyle name="Calculation 2 2 2 9 2 5" xfId="27763" xr:uid="{07D5CCF1-B491-4E96-8DC7-1EC0B3B6EFF5}"/>
    <cellStyle name="Calculation 2 2 2 9 3" xfId="11553" xr:uid="{ADAE251F-AEC9-446D-A334-1D1EBC5C1FEC}"/>
    <cellStyle name="Calculation 2 2 2 9 3 2" xfId="23199" xr:uid="{42CE2621-A24D-4CF6-B52E-6C22EC7B53B2}"/>
    <cellStyle name="Calculation 2 2 2 9 3 2 2" xfId="57554" xr:uid="{BE87A368-8068-4806-BFCD-C155DBCAA195}"/>
    <cellStyle name="Calculation 2 2 2 9 3 2 3" xfId="37757" xr:uid="{A88A1C21-8272-4C26-8ECA-46F8E869E52B}"/>
    <cellStyle name="Calculation 2 2 2 9 3 3" xfId="14834" xr:uid="{B6C672F4-1858-4693-8E7E-CEC6036F3E33}"/>
    <cellStyle name="Calculation 2 2 2 9 3 3 2" xfId="49189" xr:uid="{DB585D3F-1C43-4F7B-9F4E-FD539DA44B13}"/>
    <cellStyle name="Calculation 2 2 2 9 3 4" xfId="45908" xr:uid="{9F445300-12CC-4F1E-8C64-5DFF33083727}"/>
    <cellStyle name="Calculation 2 2 2 9 3 5" xfId="29370" xr:uid="{C2BBED8B-81A5-422C-88D3-25C94AA8F65C}"/>
    <cellStyle name="Calculation 2 2 2 9 4" xfId="7211" xr:uid="{C9A067D5-6281-45FF-B2F6-8D04F01D9349}"/>
    <cellStyle name="Calculation 2 2 2 9 4 2" xfId="18877" xr:uid="{371A0208-C4C4-4D74-8C9A-4EE80EF7C13C}"/>
    <cellStyle name="Calculation 2 2 2 9 4 2 2" xfId="53232" xr:uid="{A90835B2-98CF-45AA-848C-9191BAA52127}"/>
    <cellStyle name="Calculation 2 2 2 9 4 3" xfId="41719" xr:uid="{139F55D2-01FE-4BD9-8479-884634E0D0F4}"/>
    <cellStyle name="Calculation 2 2 2 9 4 4" xfId="33415" xr:uid="{E2F9BD84-4939-496D-9C8F-E986A9B958C5}"/>
    <cellStyle name="Calculation 2 2 2 9 5" xfId="16959" xr:uid="{47EA3069-0F89-49B6-AA3F-38995B0EDCD8}"/>
    <cellStyle name="Calculation 2 2 2 9 5 2" xfId="51314" xr:uid="{AADEB133-AF90-4025-8159-C682CB2652A3}"/>
    <cellStyle name="Calculation 2 2 2 9 5 3" xfId="31497" xr:uid="{3211F294-2E01-488D-B07B-572A1AA5AB6C}"/>
    <cellStyle name="Calculation 2 2 2 9 6" xfId="39890" xr:uid="{45FC42AD-3930-4225-A487-10CE243534B4}"/>
    <cellStyle name="Calculation 2 2 2 9 7" xfId="24730" xr:uid="{34CD03AD-79F8-422C-80C3-5625E67CD747}"/>
    <cellStyle name="Calculation 2 2 3" xfId="3192" xr:uid="{D9A623A5-7538-4684-9517-ABC0B3DEF2EF}"/>
    <cellStyle name="Calculation 2 2 3 10" xfId="5378" xr:uid="{A103BD67-575D-4B30-9ADC-963FC59F8561}"/>
    <cellStyle name="Calculation 2 2 3 10 2" xfId="10087" xr:uid="{EADDD050-245B-42D8-924A-380136FCCD1F}"/>
    <cellStyle name="Calculation 2 2 3 10 2 2" xfId="21733" xr:uid="{6CE4DDDE-F9F5-4C29-B77D-FF02C97B9918}"/>
    <cellStyle name="Calculation 2 2 3 10 2 2 2" xfId="56088" xr:uid="{7BD361E4-F5E8-49CB-A67E-C1F227B22B12}"/>
    <cellStyle name="Calculation 2 2 3 10 2 2 3" xfId="36291" xr:uid="{072C2C91-3FC3-45F4-B29C-B321B493DD6F}"/>
    <cellStyle name="Calculation 2 2 3 10 2 3" xfId="13585" xr:uid="{4B924D3C-5E69-4ACA-A798-1554378ED47C}"/>
    <cellStyle name="Calculation 2 2 3 10 2 3 2" xfId="47940" xr:uid="{360B6CCE-8260-4506-A97B-276CB0D79B1D}"/>
    <cellStyle name="Calculation 2 2 3 10 2 4" xfId="44474" xr:uid="{8B4A0205-3AB0-43BB-BAA1-B265A588EED9}"/>
    <cellStyle name="Calculation 2 2 3 10 2 5" xfId="27884" xr:uid="{C408A9FA-C612-4A36-B9B1-38BA56223ABC}"/>
    <cellStyle name="Calculation 2 2 3 10 3" xfId="8134" xr:uid="{0F4788BC-ABBE-45B9-AFD6-143C95481F28}"/>
    <cellStyle name="Calculation 2 2 3 10 3 2" xfId="19800" xr:uid="{771B538C-0125-4D64-8450-37F49D1F5035}"/>
    <cellStyle name="Calculation 2 2 3 10 3 2 2" xfId="54155" xr:uid="{CA116763-6FAD-42D9-945B-C48A858BCE3B}"/>
    <cellStyle name="Calculation 2 2 3 10 3 2 3" xfId="34338" xr:uid="{31216848-7571-4775-9CFB-51AFBD3166E9}"/>
    <cellStyle name="Calculation 2 2 3 10 3 3" xfId="12108" xr:uid="{42726173-933A-4763-AACC-5A47EBE608E0}"/>
    <cellStyle name="Calculation 2 2 3 10 3 3 2" xfId="46463" xr:uid="{DAC614B7-DBEE-4FDD-8F74-A6766C1E8DE7}"/>
    <cellStyle name="Calculation 2 2 3 10 3 4" xfId="42610" xr:uid="{301D2085-8EBE-411C-BA5B-AFF72D6E3BEB}"/>
    <cellStyle name="Calculation 2 2 3 10 3 5" xfId="25889" xr:uid="{427809A0-5314-416C-AD0C-613053E5D8F0}"/>
    <cellStyle name="Calculation 2 2 3 10 4" xfId="7313" xr:uid="{5802F67C-3058-4B70-8ED6-FF12B0966202}"/>
    <cellStyle name="Calculation 2 2 3 10 4 2" xfId="18979" xr:uid="{214D7160-9622-4698-B067-F8F70595EA63}"/>
    <cellStyle name="Calculation 2 2 3 10 4 2 2" xfId="53334" xr:uid="{94D24410-B65C-4440-92D9-71B383D85B09}"/>
    <cellStyle name="Calculation 2 2 3 10 4 3" xfId="41821" xr:uid="{A3B2AA63-585B-4539-82A3-3E79C090F88B}"/>
    <cellStyle name="Calculation 2 2 3 10 4 4" xfId="33517" xr:uid="{172BB8EB-284A-49EF-8076-214A16317699}"/>
    <cellStyle name="Calculation 2 2 3 10 5" xfId="17080" xr:uid="{70C3B2B0-9A77-48E4-8750-D89B29451417}"/>
    <cellStyle name="Calculation 2 2 3 10 5 2" xfId="51435" xr:uid="{FC7E6FA8-F9F5-452E-8AD3-4631EFB3422D}"/>
    <cellStyle name="Calculation 2 2 3 10 5 3" xfId="31618" xr:uid="{06ED2EFA-F7E4-421E-B900-107A1B3665A6}"/>
    <cellStyle name="Calculation 2 2 3 10 6" xfId="40011" xr:uid="{D67D2DF8-07B3-469F-9FBF-D3F3DAFA9F5E}"/>
    <cellStyle name="Calculation 2 2 3 10 7" xfId="24847" xr:uid="{203724A1-F322-4C4B-B320-667795D4F7D0}"/>
    <cellStyle name="Calculation 2 2 3 11" xfId="5449" xr:uid="{40166E94-FB30-4958-8903-17664046E9F9}"/>
    <cellStyle name="Calculation 2 2 3 11 2" xfId="6002" xr:uid="{E18279FC-7D11-45FE-81BB-3A325116305B}"/>
    <cellStyle name="Calculation 2 2 3 11 2 2" xfId="10613" xr:uid="{4DCCBEF7-E801-4934-8F46-9E1345123536}"/>
    <cellStyle name="Calculation 2 2 3 11 2 2 2" xfId="22259" xr:uid="{E248EBBB-1219-43A4-BD73-86895F34A87E}"/>
    <cellStyle name="Calculation 2 2 3 11 2 2 2 2" xfId="56614" xr:uid="{37DBD61A-F31E-4756-8F25-C1CE19C68BF8}"/>
    <cellStyle name="Calculation 2 2 3 11 2 2 2 3" xfId="36817" xr:uid="{90F08C7A-78F8-4988-8EAA-40E01BFD7A57}"/>
    <cellStyle name="Calculation 2 2 3 11 2 2 3" xfId="13926" xr:uid="{5E37C01E-CDF5-429D-8D0D-9DBA5EBE6EAD}"/>
    <cellStyle name="Calculation 2 2 3 11 2 2 3 2" xfId="48281" xr:uid="{A2CDC8F5-4EE1-4516-8199-021FA8638484}"/>
    <cellStyle name="Calculation 2 2 3 11 2 2 4" xfId="44974" xr:uid="{583D8578-1F8C-4D86-8893-7A38CA060583}"/>
    <cellStyle name="Calculation 2 2 3 11 2 2 5" xfId="28430" xr:uid="{8225B839-DE56-494B-87F2-E94C1B7E5BDD}"/>
    <cellStyle name="Calculation 2 2 3 11 2 3" xfId="9158" xr:uid="{1A012EB4-0F7C-45D6-BDBE-C676C24C8471}"/>
    <cellStyle name="Calculation 2 2 3 11 2 3 2" xfId="20804" xr:uid="{6767E2EB-29E8-4474-B099-CA4B9E7D5BDF}"/>
    <cellStyle name="Calculation 2 2 3 11 2 3 2 2" xfId="55159" xr:uid="{24844CEB-BC47-4252-BFCC-985B030CA003}"/>
    <cellStyle name="Calculation 2 2 3 11 2 3 2 3" xfId="35362" xr:uid="{C910F911-4827-4141-BCC5-B40928BCE889}"/>
    <cellStyle name="Calculation 2 2 3 11 2 3 3" xfId="13024" xr:uid="{D0427E10-7455-4C13-8E40-37AD574C3AE3}"/>
    <cellStyle name="Calculation 2 2 3 11 2 3 3 2" xfId="47379" xr:uid="{B289C158-7454-4A47-B2DB-14F152D1472B}"/>
    <cellStyle name="Calculation 2 2 3 11 2 3 4" xfId="43545" xr:uid="{1AB0164D-EF00-4838-A88E-9416E0AF2FE6}"/>
    <cellStyle name="Calculation 2 2 3 11 2 3 5" xfId="26909" xr:uid="{211314F2-B99F-47ED-B183-2B4D7E702D9F}"/>
    <cellStyle name="Calculation 2 2 3 11 2 4" xfId="7731" xr:uid="{603A3DCE-87C8-4248-93A6-D8F0914DCEA9}"/>
    <cellStyle name="Calculation 2 2 3 11 2 4 2" xfId="19397" xr:uid="{14DD62A9-9C7B-4AAF-B832-D7C2914B1319}"/>
    <cellStyle name="Calculation 2 2 3 11 2 4 2 2" xfId="53752" xr:uid="{09231864-C6A5-4589-A8DF-D7FF2E7C7ACA}"/>
    <cellStyle name="Calculation 2 2 3 11 2 4 3" xfId="42213" xr:uid="{13E10B11-2227-4EA8-AD75-0725D4971715}"/>
    <cellStyle name="Calculation 2 2 3 11 2 4 4" xfId="33935" xr:uid="{E54D57C7-402D-4700-AA84-4927771C48FB}"/>
    <cellStyle name="Calculation 2 2 3 11 2 5" xfId="17678" xr:uid="{1B422206-2844-4653-90B3-419AA6E65D0D}"/>
    <cellStyle name="Calculation 2 2 3 11 2 5 2" xfId="52033" xr:uid="{776F9B58-3782-4B66-8DBB-009B146F34D7}"/>
    <cellStyle name="Calculation 2 2 3 11 2 5 3" xfId="32216" xr:uid="{BE6F1B20-A0C4-4638-90B7-C442068581BA}"/>
    <cellStyle name="Calculation 2 2 3 11 2 6" xfId="40609" xr:uid="{FFF08705-3A17-4920-8929-47F4B576BEE6}"/>
    <cellStyle name="Calculation 2 2 3 11 2 7" xfId="25467" xr:uid="{07DE278A-8B88-49F8-B085-5D18F468D7A5}"/>
    <cellStyle name="Calculation 2 2 3 11 3" xfId="10158" xr:uid="{D4C6778B-2792-490E-AB7D-370B699F72B0}"/>
    <cellStyle name="Calculation 2 2 3 11 3 2" xfId="21804" xr:uid="{4075A3FF-E90B-49B3-926D-E7FE59D9370D}"/>
    <cellStyle name="Calculation 2 2 3 11 3 2 2" xfId="56159" xr:uid="{97CE651C-30F2-433B-83E4-87B91F92FA5D}"/>
    <cellStyle name="Calculation 2 2 3 11 3 2 3" xfId="36362" xr:uid="{70D1E3AC-573F-48E1-B11D-3D1F66C594FF}"/>
    <cellStyle name="Calculation 2 2 3 11 3 3" xfId="13646" xr:uid="{FC8104DE-E140-475F-A262-6749C80BB60F}"/>
    <cellStyle name="Calculation 2 2 3 11 3 3 2" xfId="48001" xr:uid="{652E3B9D-80D5-4F48-81CC-041DAB192646}"/>
    <cellStyle name="Calculation 2 2 3 11 3 4" xfId="44545" xr:uid="{71462769-D7E7-4063-8E9A-83E9828241F7}"/>
    <cellStyle name="Calculation 2 2 3 11 3 5" xfId="27955" xr:uid="{80F00FEF-FEC1-47CD-A4E5-825554806C5A}"/>
    <cellStyle name="Calculation 2 2 3 11 4" xfId="10813" xr:uid="{B317E5C7-2EF4-4E40-896A-FF3805145D49}"/>
    <cellStyle name="Calculation 2 2 3 11 4 2" xfId="22459" xr:uid="{27D6C285-E180-4CF3-929D-5C131457BC0C}"/>
    <cellStyle name="Calculation 2 2 3 11 4 2 2" xfId="56814" xr:uid="{7B03C29D-ADAF-4ADF-9AF0-0DA9312D26FD}"/>
    <cellStyle name="Calculation 2 2 3 11 4 2 3" xfId="37017" xr:uid="{69B98E18-34C9-49B9-8ED3-0E0EE2488AD7}"/>
    <cellStyle name="Calculation 2 2 3 11 4 3" xfId="14098" xr:uid="{FDEA2EB8-3842-47B2-BBA7-BF9015C71B0A}"/>
    <cellStyle name="Calculation 2 2 3 11 4 3 2" xfId="48453" xr:uid="{424A5EAB-1A6F-4F22-BE7D-439BECD534C3}"/>
    <cellStyle name="Calculation 2 2 3 11 4 4" xfId="45168" xr:uid="{1655BBF5-9646-43E7-94FF-1E24B5F53369}"/>
    <cellStyle name="Calculation 2 2 3 11 4 5" xfId="28630" xr:uid="{B7355182-7022-4470-A225-93FEB470DF0E}"/>
    <cellStyle name="Calculation 2 2 3 11 5" xfId="7374" xr:uid="{4F31EF1B-E563-48D2-AB16-542C4B0CDA71}"/>
    <cellStyle name="Calculation 2 2 3 11 5 2" xfId="19040" xr:uid="{8B9B5E2B-075A-4734-8274-EA1098668C95}"/>
    <cellStyle name="Calculation 2 2 3 11 5 2 2" xfId="53395" xr:uid="{346C6EE6-E811-421A-B374-4C7113C57601}"/>
    <cellStyle name="Calculation 2 2 3 11 5 3" xfId="41882" xr:uid="{1FE6E2F7-473F-4344-BB02-317D7D08174D}"/>
    <cellStyle name="Calculation 2 2 3 11 5 4" xfId="33578" xr:uid="{FE65593C-77A7-4332-9E53-6C9DA468826B}"/>
    <cellStyle name="Calculation 2 2 3 11 6" xfId="17151" xr:uid="{B5C7E187-1185-42F1-8550-122EF4D42029}"/>
    <cellStyle name="Calculation 2 2 3 11 6 2" xfId="51506" xr:uid="{A323884B-926C-41E7-B2E5-3AF994AE1681}"/>
    <cellStyle name="Calculation 2 2 3 11 6 3" xfId="31689" xr:uid="{8586B3B4-4C3B-49CB-AB84-871121DDFB3D}"/>
    <cellStyle name="Calculation 2 2 3 11 7" xfId="40082" xr:uid="{9D341606-BE02-4884-8287-6C6BD739C95B}"/>
    <cellStyle name="Calculation 2 2 3 11 8" xfId="24918" xr:uid="{F72ABE8D-B3A2-4A4F-A41F-D1D0709330F6}"/>
    <cellStyle name="Calculation 2 2 3 12" xfId="4457" xr:uid="{4D79C719-B2B0-4C44-81B4-08290C9136A7}"/>
    <cellStyle name="Calculation 2 2 3 12 2" xfId="9214" xr:uid="{F85D412B-26D0-40EF-A81A-E9A31E3D62D8}"/>
    <cellStyle name="Calculation 2 2 3 12 2 2" xfId="20860" xr:uid="{D1311FCE-6023-45C3-84B7-DBFC42C2AB73}"/>
    <cellStyle name="Calculation 2 2 3 12 2 2 2" xfId="55215" xr:uid="{4FA51510-FA5B-42AA-A38F-2F2F9845FA4C}"/>
    <cellStyle name="Calculation 2 2 3 12 2 2 3" xfId="35418" xr:uid="{AC973AC7-18E3-40B2-A0A9-ACF32B4A6FD9}"/>
    <cellStyle name="Calculation 2 2 3 12 2 3" xfId="13069" xr:uid="{461F0198-5F01-4EBE-A816-CB9D3F83CED0}"/>
    <cellStyle name="Calculation 2 2 3 12 2 3 2" xfId="47424" xr:uid="{0FFDE3A4-3A3C-42E7-A729-08431A822830}"/>
    <cellStyle name="Calculation 2 2 3 12 2 4" xfId="43601" xr:uid="{2EC4C805-3C83-4242-AA70-171D592AEDC2}"/>
    <cellStyle name="Calculation 2 2 3 12 2 5" xfId="26965" xr:uid="{126EA9D2-DFA8-466F-827F-1EF33CACE0F1}"/>
    <cellStyle name="Calculation 2 2 3 12 3" xfId="10733" xr:uid="{3C9ECE35-F6A5-4758-A621-5A565793CF32}"/>
    <cellStyle name="Calculation 2 2 3 12 3 2" xfId="22379" xr:uid="{130DDB26-883D-415A-B471-858B16377638}"/>
    <cellStyle name="Calculation 2 2 3 12 3 2 2" xfId="56734" xr:uid="{4BBA06F8-D2B1-414F-A830-75CA081B81FE}"/>
    <cellStyle name="Calculation 2 2 3 12 3 2 3" xfId="36937" xr:uid="{53B4E760-AC74-4566-80DC-3A6916FBC192}"/>
    <cellStyle name="Calculation 2 2 3 12 3 3" xfId="14019" xr:uid="{1EEC29A1-E570-4A1B-BF61-55371EE29BF3}"/>
    <cellStyle name="Calculation 2 2 3 12 3 3 2" xfId="48374" xr:uid="{13D69964-7054-44A7-B4D7-348671A7E74D}"/>
    <cellStyle name="Calculation 2 2 3 12 3 4" xfId="45088" xr:uid="{C13AAE25-81F7-420E-AA69-07DDA1B99E21}"/>
    <cellStyle name="Calculation 2 2 3 12 3 5" xfId="28550" xr:uid="{F6429454-6C2A-4FDE-9977-6648C6D1E3A5}"/>
    <cellStyle name="Calculation 2 2 3 12 4" xfId="6606" xr:uid="{3162E4D3-D486-4D0B-BE7B-0B29C9063D02}"/>
    <cellStyle name="Calculation 2 2 3 12 4 2" xfId="18272" xr:uid="{2F52EE02-59A9-4E50-B950-BC4FD37365F1}"/>
    <cellStyle name="Calculation 2 2 3 12 4 2 2" xfId="52627" xr:uid="{308E5AF9-4A44-43C7-893A-526648610F15}"/>
    <cellStyle name="Calculation 2 2 3 12 4 3" xfId="41114" xr:uid="{7630491E-FDCA-4EC1-8C44-5C265A2AEB78}"/>
    <cellStyle name="Calculation 2 2 3 12 4 4" xfId="32810" xr:uid="{A21FFC38-4E2F-472F-AE19-92F058430479}"/>
    <cellStyle name="Calculation 2 2 3 12 5" xfId="16159" xr:uid="{BE7FDB9D-8149-4A96-A1B8-E29144A21617}"/>
    <cellStyle name="Calculation 2 2 3 12 5 2" xfId="50514" xr:uid="{31B10C0E-DC6B-4020-B4E6-227F79E0DCC2}"/>
    <cellStyle name="Calculation 2 2 3 12 5 3" xfId="30697" xr:uid="{231E1CA2-EFA5-480E-A9A6-A03809638388}"/>
    <cellStyle name="Calculation 2 2 3 12 6" xfId="39090" xr:uid="{834AA303-B4DD-462F-85C3-1DEE61A76ACE}"/>
    <cellStyle name="Calculation 2 2 3 12 7" xfId="23975" xr:uid="{8B8846A5-8FBE-4EE4-A196-5DD11FFEE86A}"/>
    <cellStyle name="Calculation 2 2 3 13" xfId="6060" xr:uid="{87942F8B-5667-4D31-B971-70FF6C88CEC5}"/>
    <cellStyle name="Calculation 2 2 3 13 2" xfId="10665" xr:uid="{E14E325F-544B-4D4F-8487-372B7CA47BEC}"/>
    <cellStyle name="Calculation 2 2 3 13 2 2" xfId="22311" xr:uid="{075FD779-85B8-4B20-97FC-4749E3D4A412}"/>
    <cellStyle name="Calculation 2 2 3 13 2 2 2" xfId="56666" xr:uid="{D40C73A1-31CA-453D-8DF6-872CFA4F1AC5}"/>
    <cellStyle name="Calculation 2 2 3 13 2 2 3" xfId="36869" xr:uid="{C5C83170-E45F-4EA0-9809-4B478BE73D4D}"/>
    <cellStyle name="Calculation 2 2 3 13 2 3" xfId="13962" xr:uid="{8EF25EA1-3C00-473A-8272-27D7C1F462D3}"/>
    <cellStyle name="Calculation 2 2 3 13 2 3 2" xfId="48317" xr:uid="{A20651A1-7EC4-496E-A0A8-A4E77A805FAA}"/>
    <cellStyle name="Calculation 2 2 3 13 2 4" xfId="45023" xr:uid="{F6AAF79F-9DD2-46F5-A96B-5CE311F60081}"/>
    <cellStyle name="Calculation 2 2 3 13 2 5" xfId="28482" xr:uid="{7B138739-F2BA-4A08-9BAE-774AF87CB80F}"/>
    <cellStyle name="Calculation 2 2 3 13 3" xfId="7919" xr:uid="{6B6B2F12-CEE4-494D-971C-48FB5112E3B7}"/>
    <cellStyle name="Calculation 2 2 3 13 3 2" xfId="19585" xr:uid="{BBAAFA54-FA34-4EB0-B7DF-57D0B99D0919}"/>
    <cellStyle name="Calculation 2 2 3 13 3 2 2" xfId="53940" xr:uid="{4E833FC5-9673-4FD4-8251-772697A62FED}"/>
    <cellStyle name="Calculation 2 2 3 13 3 2 3" xfId="34123" xr:uid="{C2133322-9D9E-4B4C-B1D2-641A9DECACB4}"/>
    <cellStyle name="Calculation 2 2 3 13 3 3" xfId="11894" xr:uid="{98773383-BA05-4F8F-B5AC-8A5DB9D4A90A}"/>
    <cellStyle name="Calculation 2 2 3 13 3 3 2" xfId="46249" xr:uid="{13A28675-B3EF-47D4-B48A-76FE78E54C65}"/>
    <cellStyle name="Calculation 2 2 3 13 3 4" xfId="42395" xr:uid="{BAFF18ED-6889-46F0-87F1-0051C7D1E974}"/>
    <cellStyle name="Calculation 2 2 3 13 3 5" xfId="25674" xr:uid="{C8CCDF0A-3858-4CEB-9E61-290A2F8A5053}"/>
    <cellStyle name="Calculation 2 2 3 13 4" xfId="7777" xr:uid="{08A9ACED-13CF-4F22-A8C6-ADBF20172F60}"/>
    <cellStyle name="Calculation 2 2 3 13 4 2" xfId="19443" xr:uid="{26FAE688-61A6-4DEB-A70E-9FBDE89E828B}"/>
    <cellStyle name="Calculation 2 2 3 13 4 2 2" xfId="53798" xr:uid="{C7F3CED2-F375-4EEB-8042-09A3AC2404EE}"/>
    <cellStyle name="Calculation 2 2 3 13 4 3" xfId="42256" xr:uid="{C9AE0E65-D929-4B52-9F1D-899BF70A77BB}"/>
    <cellStyle name="Calculation 2 2 3 13 4 4" xfId="33981" xr:uid="{95615B98-76C3-4326-BC0C-5A75C65DE18B}"/>
    <cellStyle name="Calculation 2 2 3 13 5" xfId="17733" xr:uid="{9A8FA3FA-AE85-4F0C-938B-03D90A180E23}"/>
    <cellStyle name="Calculation 2 2 3 13 5 2" xfId="52088" xr:uid="{2FE2BC7F-593A-4E07-AEF8-2514248E1BDF}"/>
    <cellStyle name="Calculation 2 2 3 13 5 3" xfId="32271" xr:uid="{BE50D475-03A4-4DC3-ACAD-BB6A8EB00BBB}"/>
    <cellStyle name="Calculation 2 2 3 13 6" xfId="40664" xr:uid="{5BB2B5F9-46B8-4BD0-AAE8-30A4C2DCA243}"/>
    <cellStyle name="Calculation 2 2 3 13 7" xfId="25523" xr:uid="{013AA73C-4623-4F3C-9421-463374FB9D44}"/>
    <cellStyle name="Calculation 2 2 3 14" xfId="10855" xr:uid="{910B1921-3C9F-47D4-85D0-5584E91395AE}"/>
    <cellStyle name="Calculation 2 2 3 14 2" xfId="22501" xr:uid="{ACD3EE4F-54EB-40DE-B37D-1F7059C3A920}"/>
    <cellStyle name="Calculation 2 2 3 14 2 2" xfId="56856" xr:uid="{F4A70E04-D208-40D2-A901-C5BAF78E377E}"/>
    <cellStyle name="Calculation 2 2 3 14 2 3" xfId="37059" xr:uid="{5E80BD4C-3D94-4CA4-B95F-9E05FBC4B9F8}"/>
    <cellStyle name="Calculation 2 2 3 14 3" xfId="14140" xr:uid="{8C5A8D92-88CA-4F77-9266-D631C6B12546}"/>
    <cellStyle name="Calculation 2 2 3 14 3 2" xfId="48495" xr:uid="{1CE07028-93AB-4328-BF06-C8425931ABE4}"/>
    <cellStyle name="Calculation 2 2 3 14 4" xfId="45210" xr:uid="{97DB9DDB-02F0-4BA1-B3DE-0F35D32C1419}"/>
    <cellStyle name="Calculation 2 2 3 14 5" xfId="28672" xr:uid="{8605B765-28E9-4BEF-B306-611AB58835D3}"/>
    <cellStyle name="Calculation 2 2 3 15" xfId="6149" xr:uid="{F606993B-3C1E-4CAD-929E-BC04A4470EC1}"/>
    <cellStyle name="Calculation 2 2 3 15 2" xfId="17815" xr:uid="{3FFFCE1B-48D4-47CA-BBFB-A9A021AA0358}"/>
    <cellStyle name="Calculation 2 2 3 15 2 2" xfId="52170" xr:uid="{11ADC6DC-5265-4ED0-BD83-A07F3A2CC42F}"/>
    <cellStyle name="Calculation 2 2 3 15 3" xfId="40731" xr:uid="{76D2A82E-DA9E-4D0A-88E4-1782A8AE0107}"/>
    <cellStyle name="Calculation 2 2 3 15 4" xfId="32353" xr:uid="{48BF8485-B16F-4FC5-983C-E5DF412A153B}"/>
    <cellStyle name="Calculation 2 2 3 16" xfId="15045" xr:uid="{DE86F841-7E30-48FD-975D-4E8292B99EA2}"/>
    <cellStyle name="Calculation 2 2 3 16 2" xfId="49400" xr:uid="{6D0E8591-0320-4750-BD86-29223A66A931}"/>
    <cellStyle name="Calculation 2 2 3 16 3" xfId="29583" xr:uid="{F108D067-2DED-46A2-A182-A135FC0DCBB7}"/>
    <cellStyle name="Calculation 2 2 3 17" xfId="37976" xr:uid="{B1FDBB1B-B466-45F6-A8AE-D1BD419AE20F}"/>
    <cellStyle name="Calculation 2 2 3 18" xfId="23360" xr:uid="{430886C6-577F-4E71-B8FC-C7C94DFB7FFA}"/>
    <cellStyle name="Calculation 2 2 3 2" xfId="3487" xr:uid="{4FD0C4B8-4978-456A-9364-547511EC19E3}"/>
    <cellStyle name="Calculation 2 2 3 2 2" xfId="3793" xr:uid="{9DABFABD-9467-4731-99DF-4F8FDDAC2B47}"/>
    <cellStyle name="Calculation 2 2 3 2 2 2" xfId="4222" xr:uid="{3994E2D8-A1EC-427D-9D0C-0AEDB9AC7505}"/>
    <cellStyle name="Calculation 2 2 3 2 2 2 2" xfId="11389" xr:uid="{A399E78B-6151-40D7-9D72-263187E246D9}"/>
    <cellStyle name="Calculation 2 2 3 2 2 2 2 2" xfId="23035" xr:uid="{010F687C-C495-4039-9816-8178488E8992}"/>
    <cellStyle name="Calculation 2 2 3 2 2 2 2 2 2" xfId="57390" xr:uid="{8E42E7B2-4C31-45BE-8C8A-4D31CE80B6C4}"/>
    <cellStyle name="Calculation 2 2 3 2 2 2 2 2 3" xfId="37593" xr:uid="{01CEDF44-8A1B-40AD-8291-CBE4FA25D6CB}"/>
    <cellStyle name="Calculation 2 2 3 2 2 2 2 3" xfId="14671" xr:uid="{BDFE79A8-C1A5-4787-906B-7A8DD651014E}"/>
    <cellStyle name="Calculation 2 2 3 2 2 2 2 3 2" xfId="49026" xr:uid="{73A9EA64-2872-4382-9F86-77E14F234C9E}"/>
    <cellStyle name="Calculation 2 2 3 2 2 2 2 4" xfId="45744" xr:uid="{38611D03-C32B-4885-A133-3B4035BB59B2}"/>
    <cellStyle name="Calculation 2 2 3 2 2 2 2 5" xfId="29206" xr:uid="{4D45C1FA-F7FE-4FD6-8B49-5CC997B5ABF9}"/>
    <cellStyle name="Calculation 2 2 3 2 2 2 3" xfId="6402" xr:uid="{5E328B2C-39EF-4275-92D0-9A5641F5C2F2}"/>
    <cellStyle name="Calculation 2 2 3 2 2 2 3 2" xfId="18068" xr:uid="{E46DA5AB-A276-425E-8D54-7507C0B48B41}"/>
    <cellStyle name="Calculation 2 2 3 2 2 2 3 2 2" xfId="52423" xr:uid="{9B46DBC3-951E-4ABA-8D27-6D96A1B2956C}"/>
    <cellStyle name="Calculation 2 2 3 2 2 2 3 3" xfId="40919" xr:uid="{FF556A94-187E-4367-B9C2-CA0FC7C8D385}"/>
    <cellStyle name="Calculation 2 2 3 2 2 2 3 4" xfId="32606" xr:uid="{F43A8FBB-40B1-4A58-985F-E66FB9CC6345}"/>
    <cellStyle name="Calculation 2 2 3 2 2 2 4" xfId="15933" xr:uid="{98EB4647-16C7-47AB-A2E8-6D9534669388}"/>
    <cellStyle name="Calculation 2 2 3 2 2 2 4 2" xfId="50288" xr:uid="{931F797C-5FCF-4CE3-B6B7-2BCB62C5FDA3}"/>
    <cellStyle name="Calculation 2 2 3 2 2 2 4 3" xfId="30471" xr:uid="{6C8C17E3-3D94-4813-8BEC-C5BC13936430}"/>
    <cellStyle name="Calculation 2 2 3 2 2 2 5" xfId="38864" xr:uid="{EBD396BC-18B1-4134-B1B2-2C28FB3DC57D}"/>
    <cellStyle name="Calculation 2 2 3 2 2 2 6" xfId="23742" xr:uid="{93275831-95A1-4321-AA71-B071C7D792C0}"/>
    <cellStyle name="Calculation 2 2 3 2 2 3" xfId="4795" xr:uid="{65625284-620D-49F9-B747-21E52D45ABC4}"/>
    <cellStyle name="Calculation 2 2 3 2 2 3 2" xfId="11619" xr:uid="{1F93019A-9A15-4DCD-B444-F8F4387E6FD1}"/>
    <cellStyle name="Calculation 2 2 3 2 2 3 2 2" xfId="23265" xr:uid="{0DE46B56-8120-4CFA-A459-F4BF8D1BD53A}"/>
    <cellStyle name="Calculation 2 2 3 2 2 3 2 2 2" xfId="57620" xr:uid="{8CD71D60-382F-42C5-91D0-C2044DD9B49F}"/>
    <cellStyle name="Calculation 2 2 3 2 2 3 2 2 3" xfId="37823" xr:uid="{DE8D32F4-2D8A-40A0-ABC8-C55687883484}"/>
    <cellStyle name="Calculation 2 2 3 2 2 3 2 3" xfId="14899" xr:uid="{9091DE4C-9D8E-4FB7-BC3D-8D9CD3AB00CA}"/>
    <cellStyle name="Calculation 2 2 3 2 2 3 2 3 2" xfId="49254" xr:uid="{C5BF66A5-10FC-4223-ACDF-2DAC1242A173}"/>
    <cellStyle name="Calculation 2 2 3 2 2 3 2 4" xfId="45974" xr:uid="{EE489444-39D4-4A4D-AA28-B24DB1C75D91}"/>
    <cellStyle name="Calculation 2 2 3 2 2 3 2 5" xfId="29436" xr:uid="{1935866A-615F-4F60-B324-669BDC30A382}"/>
    <cellStyle name="Calculation 2 2 3 2 2 3 3" xfId="9525" xr:uid="{CA092872-CD07-41C2-BF2C-D1A082ECC186}"/>
    <cellStyle name="Calculation 2 2 3 2 2 3 3 2" xfId="21171" xr:uid="{7136BA2A-B616-44A0-9789-BE811E891FFA}"/>
    <cellStyle name="Calculation 2 2 3 2 2 3 3 2 2" xfId="55526" xr:uid="{140C126F-EA1B-4420-BF61-64C3B4830145}"/>
    <cellStyle name="Calculation 2 2 3 2 2 3 3 3" xfId="43912" xr:uid="{EE7A8F5A-044B-4A78-B17C-CECF7CC202F4}"/>
    <cellStyle name="Calculation 2 2 3 2 2 3 3 4" xfId="35729" xr:uid="{6D45811C-4B26-442E-AD2B-C4B95F0B9BB1}"/>
    <cellStyle name="Calculation 2 2 3 2 2 3 4" xfId="16497" xr:uid="{A4C8BCD3-6E93-473A-A4FC-2603A4D9211D}"/>
    <cellStyle name="Calculation 2 2 3 2 2 3 4 2" xfId="50852" xr:uid="{AF98C9F0-0A40-43A9-8F4C-A095A7B6200F}"/>
    <cellStyle name="Calculation 2 2 3 2 2 3 4 3" xfId="31035" xr:uid="{A9B81361-89D0-4565-973C-8A0454D601FF}"/>
    <cellStyle name="Calculation 2 2 3 2 2 3 5" xfId="39428" xr:uid="{DA9E7CB4-0782-401F-B50F-14FE82D3F2B8}"/>
    <cellStyle name="Calculation 2 2 3 2 2 3 6" xfId="27301" xr:uid="{16359DCB-927E-4321-BD1C-98B126C3D014}"/>
    <cellStyle name="Calculation 2 2 3 2 2 4" xfId="11358" xr:uid="{7280AAD6-5F2F-41B7-ACF5-7274E1A2311A}"/>
    <cellStyle name="Calculation 2 2 3 2 2 4 2" xfId="23004" xr:uid="{0409AB23-257E-41A3-9AA8-0507CBE86891}"/>
    <cellStyle name="Calculation 2 2 3 2 2 4 2 2" xfId="57359" xr:uid="{82ACA8F9-DCB2-4E64-A6BB-C1CFCAEB523F}"/>
    <cellStyle name="Calculation 2 2 3 2 2 4 2 3" xfId="37562" xr:uid="{2F735B69-D96F-4D69-840B-DA277C461C0A}"/>
    <cellStyle name="Calculation 2 2 3 2 2 4 3" xfId="14641" xr:uid="{3E6E13EE-881C-421C-B499-082B1FE0E1EB}"/>
    <cellStyle name="Calculation 2 2 3 2 2 4 3 2" xfId="48996" xr:uid="{2D601179-968C-48CF-AF07-03084E49AF0C}"/>
    <cellStyle name="Calculation 2 2 3 2 2 4 4" xfId="45713" xr:uid="{F1BC158D-36D9-4DD9-90DB-0021B2AF13A1}"/>
    <cellStyle name="Calculation 2 2 3 2 2 4 5" xfId="29175" xr:uid="{F5CE2289-427D-4A22-9C9A-C1F9061EE780}"/>
    <cellStyle name="Calculation 2 2 3 2 2 5" xfId="6824" xr:uid="{3D189410-EC20-41CC-9313-76C33FE03D33}"/>
    <cellStyle name="Calculation 2 2 3 2 2 5 2" xfId="18490" xr:uid="{06774CA8-13B1-4AC8-AEDC-EAE1EA1FDCD3}"/>
    <cellStyle name="Calculation 2 2 3 2 2 5 2 2" xfId="52845" xr:uid="{C986E3AE-00BA-44FB-88B9-EF0732354B58}"/>
    <cellStyle name="Calculation 2 2 3 2 2 5 3" xfId="41332" xr:uid="{E1233427-1102-4792-A582-66DF9C76D8EA}"/>
    <cellStyle name="Calculation 2 2 3 2 2 5 4" xfId="33028" xr:uid="{D6F21AFB-F01A-48C6-985D-8DC46E222D18}"/>
    <cellStyle name="Calculation 2 2 3 2 2 6" xfId="15585" xr:uid="{4D18FC83-1818-4B46-B5EB-D5B868B28B1A}"/>
    <cellStyle name="Calculation 2 2 3 2 2 6 2" xfId="49940" xr:uid="{9B294607-D03F-407F-886A-3F69426173D8}"/>
    <cellStyle name="Calculation 2 2 3 2 2 6 3" xfId="30123" xr:uid="{041D6B16-1F24-420D-872F-84E102F7FEE4}"/>
    <cellStyle name="Calculation 2 2 3 2 2 7" xfId="38516" xr:uid="{43FAFD9D-D185-4756-A1F1-9277872FB4B9}"/>
    <cellStyle name="Calculation 2 2 3 2 2 8" xfId="24296" xr:uid="{FA6F4323-3840-4045-A5EB-F6B6CAF41C88}"/>
    <cellStyle name="Calculation 2 2 3 2 3" xfId="4338" xr:uid="{99BFBD28-46DA-4933-BB2E-F224132E932C}"/>
    <cellStyle name="Calculation 2 2 3 2 3 2" xfId="10918" xr:uid="{38F163FB-D84D-400A-BDB8-CFDC059F23B4}"/>
    <cellStyle name="Calculation 2 2 3 2 3 2 2" xfId="22564" xr:uid="{AC49D053-003B-49C4-8AE6-9324371AAC46}"/>
    <cellStyle name="Calculation 2 2 3 2 3 2 2 2" xfId="56919" xr:uid="{2E9F62FA-5D6E-4074-A605-3F5A95E2E920}"/>
    <cellStyle name="Calculation 2 2 3 2 3 2 2 3" xfId="37122" xr:uid="{FF1EFD89-733F-4B7D-87CA-A23151A0A238}"/>
    <cellStyle name="Calculation 2 2 3 2 3 2 3" xfId="14203" xr:uid="{8F0061BA-F0B6-4D01-8219-49E0B311F7D6}"/>
    <cellStyle name="Calculation 2 2 3 2 3 2 3 2" xfId="48558" xr:uid="{915438F4-66B4-4E7E-9991-DD00319E94B3}"/>
    <cellStyle name="Calculation 2 2 3 2 3 2 4" xfId="45273" xr:uid="{ACD1C7CA-566A-4A7F-839F-760F119517C4}"/>
    <cellStyle name="Calculation 2 2 3 2 3 2 5" xfId="28735" xr:uid="{A2073ACF-F83F-4F5F-85B0-FF1D9A6C852F}"/>
    <cellStyle name="Calculation 2 2 3 2 3 3" xfId="6504" xr:uid="{D7DD5709-07C7-4C1E-80C3-4D0B3841EF45}"/>
    <cellStyle name="Calculation 2 2 3 2 3 3 2" xfId="18170" xr:uid="{D615F992-B07F-4BD6-9C08-2D00A38E4849}"/>
    <cellStyle name="Calculation 2 2 3 2 3 3 2 2" xfId="52525" xr:uid="{EBDB38C5-869E-4CBE-B3C6-CB17E25011DD}"/>
    <cellStyle name="Calculation 2 2 3 2 3 3 3" xfId="41016" xr:uid="{FFAB9643-20EA-4DFC-9427-4986CB126BB3}"/>
    <cellStyle name="Calculation 2 2 3 2 3 3 4" xfId="32708" xr:uid="{555FBD96-3F2B-485A-BE25-41A009B531A1}"/>
    <cellStyle name="Calculation 2 2 3 2 3 4" xfId="16044" xr:uid="{DE67020A-BFE3-4ECB-B3F8-5F53CD8D1B8B}"/>
    <cellStyle name="Calculation 2 2 3 2 3 4 2" xfId="50399" xr:uid="{4C5EC7D9-13A9-4A69-A145-08E6AEBA072D}"/>
    <cellStyle name="Calculation 2 2 3 2 3 4 3" xfId="30582" xr:uid="{21E64C8B-8E11-49F2-AFD7-4DE9C1BB82E8}"/>
    <cellStyle name="Calculation 2 2 3 2 3 5" xfId="38975" xr:uid="{4DCAEEE8-81B5-46FF-B82E-F234B99778F0}"/>
    <cellStyle name="Calculation 2 2 3 2 3 6" xfId="23858" xr:uid="{6FE88A4D-005C-446C-B4D3-E2E75633CF30}"/>
    <cellStyle name="Calculation 2 2 3 2 4" xfId="3999" xr:uid="{F5571FDC-D5ED-41C5-B462-FFF5458D54FA}"/>
    <cellStyle name="Calculation 2 2 3 2 4 2" xfId="11427" xr:uid="{82C3FF8E-B464-4B9D-B0A3-E8F3AD300788}"/>
    <cellStyle name="Calculation 2 2 3 2 4 2 2" xfId="23073" xr:uid="{DFBD5B4E-0F9B-438C-B406-504DB618F097}"/>
    <cellStyle name="Calculation 2 2 3 2 4 2 2 2" xfId="57428" xr:uid="{85E070B1-B3C8-4B15-B1E3-16937172247B}"/>
    <cellStyle name="Calculation 2 2 3 2 4 2 2 3" xfId="37631" xr:uid="{910DD4DD-8AEF-4C0E-AC3A-34F27C717711}"/>
    <cellStyle name="Calculation 2 2 3 2 4 2 3" xfId="14709" xr:uid="{E83578F1-2818-44DB-9920-AC89A3252D86}"/>
    <cellStyle name="Calculation 2 2 3 2 4 2 3 2" xfId="49064" xr:uid="{29AC5ED1-AD53-49CA-BB9E-F799AA4FCB1C}"/>
    <cellStyle name="Calculation 2 2 3 2 4 2 4" xfId="45782" xr:uid="{9275A7FF-9549-4A2D-917A-A3E95631DC55}"/>
    <cellStyle name="Calculation 2 2 3 2 4 2 5" xfId="29244" xr:uid="{796127B6-1E52-4D9C-9053-EE896AB83FF5}"/>
    <cellStyle name="Calculation 2 2 3 2 4 3" xfId="8844" xr:uid="{ED99534C-3BD2-4653-989E-3AFEB1F69004}"/>
    <cellStyle name="Calculation 2 2 3 2 4 3 2" xfId="20491" xr:uid="{A969844E-4036-4A6F-A07F-60305C390719}"/>
    <cellStyle name="Calculation 2 2 3 2 4 3 2 2" xfId="54846" xr:uid="{96C7688F-39C9-4F3A-B180-2407998C152A}"/>
    <cellStyle name="Calculation 2 2 3 2 4 3 3" xfId="43260" xr:uid="{99CFD299-4946-4680-A6EC-3751FD2A91DD}"/>
    <cellStyle name="Calculation 2 2 3 2 4 3 4" xfId="35048" xr:uid="{FC49A3E2-74D9-457F-B8E9-948AD7C95B92}"/>
    <cellStyle name="Calculation 2 2 3 2 4 4" xfId="15731" xr:uid="{E3B7C626-6BC3-40C4-85B5-69D39861DEB4}"/>
    <cellStyle name="Calculation 2 2 3 2 4 4 2" xfId="50086" xr:uid="{46A14409-24DE-4287-9920-DC0575C66804}"/>
    <cellStyle name="Calculation 2 2 3 2 4 4 3" xfId="30269" xr:uid="{68877EF6-825A-4B1B-B776-9C87521F5291}"/>
    <cellStyle name="Calculation 2 2 3 2 4 5" xfId="12787" xr:uid="{433573F2-8E58-4905-BAF4-470874EDBA4B}"/>
    <cellStyle name="Calculation 2 2 3 2 4 5 2" xfId="47142" xr:uid="{D106D2C9-4DB4-4C53-AC53-553059AD7D04}"/>
    <cellStyle name="Calculation 2 2 3 2 4 6" xfId="38662" xr:uid="{A0070C42-FF94-44B4-A5EC-0CF24EA3CCF5}"/>
    <cellStyle name="Calculation 2 2 3 2 4 7" xfId="26595" xr:uid="{5FBB2B0B-E1C2-4EA3-8ADB-431EADA03428}"/>
    <cellStyle name="Calculation 2 2 3 2 5" xfId="11555" xr:uid="{BF6AB3AC-E798-4556-BE19-02D9D462FABA}"/>
    <cellStyle name="Calculation 2 2 3 2 5 2" xfId="23201" xr:uid="{82ED4D44-2F41-4726-B8FB-08760E7DFF7F}"/>
    <cellStyle name="Calculation 2 2 3 2 5 2 2" xfId="57556" xr:uid="{41834A72-087F-4F3C-932C-6920A46935AE}"/>
    <cellStyle name="Calculation 2 2 3 2 5 2 3" xfId="37759" xr:uid="{E0F80A6F-58DA-4636-A2A9-2DD805CFCFB5}"/>
    <cellStyle name="Calculation 2 2 3 2 5 3" xfId="14836" xr:uid="{9C7F1098-40FA-424A-BE19-093D2B4F8C05}"/>
    <cellStyle name="Calculation 2 2 3 2 5 3 2" xfId="49191" xr:uid="{4C86BAC4-133A-4186-85EF-9FC6981180D4}"/>
    <cellStyle name="Calculation 2 2 3 2 5 4" xfId="45910" xr:uid="{D9454CA3-C982-4B78-8978-C8923BDB67E4}"/>
    <cellStyle name="Calculation 2 2 3 2 5 5" xfId="29372" xr:uid="{B5A5099D-BDD2-4642-8C9A-D000C8354CE5}"/>
    <cellStyle name="Calculation 2 2 3 2 6" xfId="6230" xr:uid="{A62DC70A-617E-4652-BE80-3E9462D2892A}"/>
    <cellStyle name="Calculation 2 2 3 2 6 2" xfId="17896" xr:uid="{AEA627FE-755C-4571-BB60-39DFD9F54AB9}"/>
    <cellStyle name="Calculation 2 2 3 2 6 2 2" xfId="52251" xr:uid="{E965EBE5-2E6D-459D-8420-560F1BF33655}"/>
    <cellStyle name="Calculation 2 2 3 2 6 3" xfId="40767" xr:uid="{24BDFC16-A19E-42F5-BDE2-DB97F7F3EE44}"/>
    <cellStyle name="Calculation 2 2 3 2 6 4" xfId="32434" xr:uid="{8DAE206A-0E32-4B3C-B330-76455367561E}"/>
    <cellStyle name="Calculation 2 2 3 2 7" xfId="15280" xr:uid="{9366B49D-0644-4DAA-A41B-3879CC27F97F}"/>
    <cellStyle name="Calculation 2 2 3 2 7 2" xfId="49635" xr:uid="{9AC65009-580D-4E71-992A-BCF2E8CD7390}"/>
    <cellStyle name="Calculation 2 2 3 2 7 3" xfId="29818" xr:uid="{EACE5307-9562-4C8E-9667-15610483FDC4}"/>
    <cellStyle name="Calculation 2 2 3 2 8" xfId="38211" xr:uid="{4A872EBA-F018-4723-870C-76260BD103D4}"/>
    <cellStyle name="Calculation 2 2 3 2 9" xfId="23523" xr:uid="{7F7BCF2B-FC45-4EBF-9051-28B6035133FD}"/>
    <cellStyle name="Calculation 2 2 3 3" xfId="3310" xr:uid="{4335C66E-7163-4C99-A8AE-EDAB494D5CF3}"/>
    <cellStyle name="Calculation 2 2 3 3 2" xfId="3661" xr:uid="{9DC94C31-3934-4E98-874D-A58B4D7CB951}"/>
    <cellStyle name="Calculation 2 2 3 3 2 2" xfId="4399" xr:uid="{09622859-90C9-4A8E-874B-9F90BEA62053}"/>
    <cellStyle name="Calculation 2 2 3 3 2 2 2" xfId="10923" xr:uid="{731AF420-49B2-43B6-BD11-A177E8479831}"/>
    <cellStyle name="Calculation 2 2 3 3 2 2 2 2" xfId="22569" xr:uid="{0262C481-0CC1-4338-93B8-27E6C814F08A}"/>
    <cellStyle name="Calculation 2 2 3 3 2 2 2 2 2" xfId="56924" xr:uid="{25F9D629-01DE-4BE6-B106-1E1D31F087CC}"/>
    <cellStyle name="Calculation 2 2 3 3 2 2 2 2 3" xfId="37127" xr:uid="{067E8FD2-2233-4B8C-95E0-8AA48EE4A759}"/>
    <cellStyle name="Calculation 2 2 3 3 2 2 2 3" xfId="14208" xr:uid="{DEC4FAA7-4182-424B-8978-8DC4E59730D4}"/>
    <cellStyle name="Calculation 2 2 3 3 2 2 2 3 2" xfId="48563" xr:uid="{4340A00C-FB8B-4BDE-8F85-DA341C6135F9}"/>
    <cellStyle name="Calculation 2 2 3 3 2 2 2 4" xfId="45278" xr:uid="{74D83F57-73CB-437E-9830-896D3336CBAF}"/>
    <cellStyle name="Calculation 2 2 3 3 2 2 2 5" xfId="28740" xr:uid="{442A945F-5CB3-4B40-926B-6325DE3AE9CA}"/>
    <cellStyle name="Calculation 2 2 3 3 2 2 3" xfId="9157" xr:uid="{ACD76E67-DC32-4186-81E9-399D1F6DA658}"/>
    <cellStyle name="Calculation 2 2 3 3 2 2 3 2" xfId="20803" xr:uid="{A0DC2C93-DC05-4B67-8D02-B62AC03F4AFA}"/>
    <cellStyle name="Calculation 2 2 3 3 2 2 3 2 2" xfId="55158" xr:uid="{8EBD13A3-A621-49C0-91D7-D0A2DF2F02D9}"/>
    <cellStyle name="Calculation 2 2 3 3 2 2 3 3" xfId="43544" xr:uid="{EB08EB3D-95FA-4BAF-88C5-606B89651DE7}"/>
    <cellStyle name="Calculation 2 2 3 3 2 2 3 4" xfId="35361" xr:uid="{6134F706-A66D-4986-967D-C68C81F6C861}"/>
    <cellStyle name="Calculation 2 2 3 3 2 2 4" xfId="16101" xr:uid="{324CC89E-BD28-4569-BBE2-61831D484C55}"/>
    <cellStyle name="Calculation 2 2 3 3 2 2 4 2" xfId="50456" xr:uid="{678F7E04-F589-41D6-B5CE-856B5730F9B8}"/>
    <cellStyle name="Calculation 2 2 3 3 2 2 4 3" xfId="30639" xr:uid="{56B602F8-648A-41BC-86BB-82A3126B27C6}"/>
    <cellStyle name="Calculation 2 2 3 3 2 2 5" xfId="39032" xr:uid="{6F8886A9-E67F-4279-A3A3-B61EF5D8D2AF}"/>
    <cellStyle name="Calculation 2 2 3 3 2 2 6" xfId="26908" xr:uid="{53F8CFF2-ADC6-477D-9352-D34596993FE5}"/>
    <cellStyle name="Calculation 2 2 3 3 2 3" xfId="10877" xr:uid="{C3A14722-AF8F-4737-8498-314D5078528C}"/>
    <cellStyle name="Calculation 2 2 3 3 2 3 2" xfId="22523" xr:uid="{F6391FD7-1F81-4305-A6EC-EFE3A0667BA6}"/>
    <cellStyle name="Calculation 2 2 3 3 2 3 2 2" xfId="56878" xr:uid="{49C5FB52-6E24-4DF0-A45B-FC8BAECA196E}"/>
    <cellStyle name="Calculation 2 2 3 3 2 3 2 3" xfId="37081" xr:uid="{9D406C9E-8314-4513-B9E5-88F5687CDF12}"/>
    <cellStyle name="Calculation 2 2 3 3 2 3 3" xfId="14162" xr:uid="{94CDCB1D-A2BB-400E-A564-2C9F11F988F4}"/>
    <cellStyle name="Calculation 2 2 3 3 2 3 3 2" xfId="48517" xr:uid="{D25153F7-73D9-4ADD-AC34-B273D2779EF8}"/>
    <cellStyle name="Calculation 2 2 3 3 2 3 4" xfId="45232" xr:uid="{9EEA26D1-60E9-4B69-AC7E-2A79D345A4E9}"/>
    <cellStyle name="Calculation 2 2 3 3 2 3 5" xfId="28694" xr:uid="{80B4AB7E-9F88-41D7-88A2-60C51A2F467C}"/>
    <cellStyle name="Calculation 2 2 3 3 2 4" xfId="6558" xr:uid="{F61E7929-3B30-471A-AF52-B6F20B08C6D4}"/>
    <cellStyle name="Calculation 2 2 3 3 2 4 2" xfId="18224" xr:uid="{51700A5A-D17B-4971-9B8E-49CD59C32804}"/>
    <cellStyle name="Calculation 2 2 3 3 2 4 2 2" xfId="52579" xr:uid="{412B9255-F46B-452A-B814-AF5149FEF16A}"/>
    <cellStyle name="Calculation 2 2 3 3 2 4 3" xfId="41066" xr:uid="{B9AC2EA4-9974-4C1F-831A-6F189DB65BDA}"/>
    <cellStyle name="Calculation 2 2 3 3 2 4 4" xfId="32762" xr:uid="{9C29F8C6-B77C-46F4-9E5A-C8A0C0BFD0EA}"/>
    <cellStyle name="Calculation 2 2 3 3 2 5" xfId="15453" xr:uid="{604A27FB-3CA5-44E6-90F6-B7563E2E1923}"/>
    <cellStyle name="Calculation 2 2 3 3 2 5 2" xfId="49808" xr:uid="{2766C4D8-4605-473C-9F67-4D04059F44FC}"/>
    <cellStyle name="Calculation 2 2 3 3 2 5 3" xfId="29991" xr:uid="{9281D628-EE11-4295-8C4F-76A1034CEA23}"/>
    <cellStyle name="Calculation 2 2 3 3 2 6" xfId="38384" xr:uid="{77234D15-0B0F-483B-A5AA-4780CAC87A6B}"/>
    <cellStyle name="Calculation 2 2 3 3 2 7" xfId="23917" xr:uid="{428FD050-55E9-4FF4-ADB4-E929AC81EDC0}"/>
    <cellStyle name="Calculation 2 2 3 3 3" xfId="4317" xr:uid="{D9896576-F2FD-45C5-A1B3-1796AFC7EA98}"/>
    <cellStyle name="Calculation 2 2 3 3 3 2" xfId="9086" xr:uid="{42B37F8D-BE3A-4D23-AC13-0BA5E71CAE39}"/>
    <cellStyle name="Calculation 2 2 3 3 3 2 2" xfId="20732" xr:uid="{5704CB8F-F68A-4172-8CFE-B2C533B5E1A7}"/>
    <cellStyle name="Calculation 2 2 3 3 3 2 2 2" xfId="55087" xr:uid="{12418150-DE74-4CD4-9615-578ABCDD049E}"/>
    <cellStyle name="Calculation 2 2 3 3 3 2 2 3" xfId="35290" xr:uid="{19760210-5DC1-4801-9C6A-A5FA5814608C}"/>
    <cellStyle name="Calculation 2 2 3 3 3 2 3" xfId="12967" xr:uid="{0E458F1F-3D1A-4875-B32A-9C2CC7067E6C}"/>
    <cellStyle name="Calculation 2 2 3 3 3 2 3 2" xfId="47322" xr:uid="{838C54F2-049D-4703-B62E-F13DDAFF91A4}"/>
    <cellStyle name="Calculation 2 2 3 3 3 2 4" xfId="43478" xr:uid="{8910D862-44C0-4BFC-902B-50CDC0AD729B}"/>
    <cellStyle name="Calculation 2 2 3 3 3 2 5" xfId="26837" xr:uid="{777BE4AB-C38D-488F-8958-8B42298438F3}"/>
    <cellStyle name="Calculation 2 2 3 3 3 3" xfId="8566" xr:uid="{1E8B279A-7AAC-47A1-8D38-99B48E87201B}"/>
    <cellStyle name="Calculation 2 2 3 3 3 3 2" xfId="20232" xr:uid="{F6625B12-4F86-485A-B83D-6BEDBF7525B9}"/>
    <cellStyle name="Calculation 2 2 3 3 3 3 2 2" xfId="54587" xr:uid="{949B4E32-D12C-468A-B314-79CD7E3877F4}"/>
    <cellStyle name="Calculation 2 2 3 3 3 3 2 3" xfId="34770" xr:uid="{BEAA5030-406D-4BD5-8E19-B7E52612C1F7}"/>
    <cellStyle name="Calculation 2 2 3 3 3 3 3" xfId="12526" xr:uid="{5E5454DF-F3B0-4AC3-8409-40672FA4EBA1}"/>
    <cellStyle name="Calculation 2 2 3 3 3 3 3 2" xfId="46881" xr:uid="{6C39D432-2F81-4E32-B279-36277C36DBAE}"/>
    <cellStyle name="Calculation 2 2 3 3 3 3 4" xfId="43042" xr:uid="{66B86B87-6C11-4250-A092-81E5ECBCD14B}"/>
    <cellStyle name="Calculation 2 2 3 3 3 3 5" xfId="26313" xr:uid="{B9A06BB7-F6A1-4CAD-A29C-EA413CAE9E45}"/>
    <cellStyle name="Calculation 2 2 3 3 3 4" xfId="6484" xr:uid="{A82F355F-03F4-41F2-95E7-79A34A68AADD}"/>
    <cellStyle name="Calculation 2 2 3 3 3 4 2" xfId="18150" xr:uid="{2CA82A2C-5367-436B-945F-E0238A2737F7}"/>
    <cellStyle name="Calculation 2 2 3 3 3 4 2 2" xfId="52505" xr:uid="{C2D80CD2-0CF7-4805-8434-791303EB120B}"/>
    <cellStyle name="Calculation 2 2 3 3 3 4 3" xfId="40997" xr:uid="{675B3FD3-8A8A-4008-B67A-BB31595D6063}"/>
    <cellStyle name="Calculation 2 2 3 3 3 4 4" xfId="32688" xr:uid="{A0BCDF97-9C68-4041-8777-710AE430FDBC}"/>
    <cellStyle name="Calculation 2 2 3 3 3 5" xfId="16024" xr:uid="{8B1047F2-3524-4627-90A3-11885BA1E5C2}"/>
    <cellStyle name="Calculation 2 2 3 3 3 5 2" xfId="50379" xr:uid="{CAFF1F91-24F3-4220-87F5-EE3708AF18F0}"/>
    <cellStyle name="Calculation 2 2 3 3 3 5 3" xfId="30562" xr:uid="{42ECACA2-E341-4F4E-8B82-1A89ACD51166}"/>
    <cellStyle name="Calculation 2 2 3 3 3 6" xfId="38955" xr:uid="{4C4CAEA2-05EC-4DBA-A84C-85FF421B5E5E}"/>
    <cellStyle name="Calculation 2 2 3 3 3 7" xfId="23837" xr:uid="{837650F6-15DF-497B-94DA-52CBC87542B6}"/>
    <cellStyle name="Calculation 2 2 3 3 4" xfId="4864" xr:uid="{855315B3-EF0D-4989-8D62-6BC3FDCF3102}"/>
    <cellStyle name="Calculation 2 2 3 3 4 2" xfId="11566" xr:uid="{4E407AE3-0867-405A-BB34-492CAC894446}"/>
    <cellStyle name="Calculation 2 2 3 3 4 2 2" xfId="23212" xr:uid="{36ADA79C-689B-41AC-B9ED-BE885F957D5F}"/>
    <cellStyle name="Calculation 2 2 3 3 4 2 2 2" xfId="57567" xr:uid="{D108496A-2A03-4649-A617-456F9844C187}"/>
    <cellStyle name="Calculation 2 2 3 3 4 2 2 3" xfId="37770" xr:uid="{14C79DA1-A728-4455-8C51-074765998341}"/>
    <cellStyle name="Calculation 2 2 3 3 4 2 3" xfId="14847" xr:uid="{BAAB67D3-8554-4DA1-9AC5-5B3900024481}"/>
    <cellStyle name="Calculation 2 2 3 3 4 2 3 2" xfId="49202" xr:uid="{54B0FE96-B537-4D82-9608-761DF268FB8F}"/>
    <cellStyle name="Calculation 2 2 3 3 4 2 4" xfId="45921" xr:uid="{F019AABD-EDD0-4E38-BF2F-AE36D127E573}"/>
    <cellStyle name="Calculation 2 2 3 3 4 2 5" xfId="29383" xr:uid="{C33C4B50-AE6E-4A0E-8B41-86B8E9EF0DE7}"/>
    <cellStyle name="Calculation 2 2 3 3 4 3" xfId="9584" xr:uid="{BB6EB16E-55FC-478F-B4BA-65F4A8A60A3D}"/>
    <cellStyle name="Calculation 2 2 3 3 4 3 2" xfId="21230" xr:uid="{83495F6B-45A6-4B9E-8022-99A275AF6909}"/>
    <cellStyle name="Calculation 2 2 3 3 4 3 2 2" xfId="55585" xr:uid="{B324C47E-DD00-4C05-9116-F2FFDE9B06B0}"/>
    <cellStyle name="Calculation 2 2 3 3 4 3 3" xfId="43971" xr:uid="{F21F8F16-F2D5-45CE-A71B-4B6EDD7937E8}"/>
    <cellStyle name="Calculation 2 2 3 3 4 3 4" xfId="35788" xr:uid="{8D8E41EE-B34F-49A3-BF7A-5A4B42DB884D}"/>
    <cellStyle name="Calculation 2 2 3 3 4 4" xfId="16566" xr:uid="{8744061C-DA9C-42E5-9639-D0199806CE7A}"/>
    <cellStyle name="Calculation 2 2 3 3 4 4 2" xfId="50921" xr:uid="{91CF63B7-3625-4703-B3D9-83C5A455A593}"/>
    <cellStyle name="Calculation 2 2 3 3 4 4 3" xfId="31104" xr:uid="{C1414209-8F28-4671-83D4-EE6993B6E782}"/>
    <cellStyle name="Calculation 2 2 3 3 4 5" xfId="39497" xr:uid="{2124A9A7-AA42-4316-85FE-95BB70835F15}"/>
    <cellStyle name="Calculation 2 2 3 3 4 6" xfId="27370" xr:uid="{591280B5-0F9D-4871-A083-29A8AD4B71BB}"/>
    <cellStyle name="Calculation 2 2 3 3 5" xfId="7905" xr:uid="{5FDCFC76-EAE2-41A5-B4EE-E8D357726C30}"/>
    <cellStyle name="Calculation 2 2 3 3 5 2" xfId="19571" xr:uid="{7376C7A8-D35C-4B2A-8464-366295B3AA62}"/>
    <cellStyle name="Calculation 2 2 3 3 5 2 2" xfId="53926" xr:uid="{66742B22-B4D4-4E6F-A0E8-A2E8CEEC3AE3}"/>
    <cellStyle name="Calculation 2 2 3 3 5 2 3" xfId="34109" xr:uid="{E80B1647-671D-475A-8554-7B49F9AABA2D}"/>
    <cellStyle name="Calculation 2 2 3 3 5 3" xfId="11880" xr:uid="{F387CE60-371C-4035-A05E-C72045A750D4}"/>
    <cellStyle name="Calculation 2 2 3 3 5 3 2" xfId="46235" xr:uid="{07BF4F0B-6AC2-42E0-BA9B-1C91F3DEFE49}"/>
    <cellStyle name="Calculation 2 2 3 3 5 4" xfId="42381" xr:uid="{05F97BDD-CC09-4CDB-8D95-2400F4108E0E}"/>
    <cellStyle name="Calculation 2 2 3 3 5 5" xfId="25660" xr:uid="{1914A973-A73F-492A-957E-6BF9BD667A56}"/>
    <cellStyle name="Calculation 2 2 3 3 6" xfId="6875" xr:uid="{5471FC61-2E97-4702-9C5E-33A7B0D2C562}"/>
    <cellStyle name="Calculation 2 2 3 3 6 2" xfId="18541" xr:uid="{6BF74AD5-6948-4742-A82C-0BCC68602634}"/>
    <cellStyle name="Calculation 2 2 3 3 6 2 2" xfId="52896" xr:uid="{EB1709C9-5543-488D-82AC-5B5AAE728DF4}"/>
    <cellStyle name="Calculation 2 2 3 3 6 3" xfId="41383" xr:uid="{DBF5E602-30AD-4F32-BEA7-A9C3A0EBBC3D}"/>
    <cellStyle name="Calculation 2 2 3 3 6 4" xfId="33079" xr:uid="{4E6AFB0C-E0E7-447D-90AA-FD39FFDDB8E7}"/>
    <cellStyle name="Calculation 2 2 3 3 7" xfId="15148" xr:uid="{CBDB544D-829B-436F-8393-982966982C3F}"/>
    <cellStyle name="Calculation 2 2 3 3 7 2" xfId="49503" xr:uid="{094126C0-29A5-4825-B761-9D1C9AC8E9DC}"/>
    <cellStyle name="Calculation 2 2 3 3 7 3" xfId="29686" xr:uid="{28987DFF-5599-4BDC-961B-DBB171B11201}"/>
    <cellStyle name="Calculation 2 2 3 3 8" xfId="38079" xr:uid="{67EECA18-E711-48CC-A737-7434A59DE221}"/>
    <cellStyle name="Calculation 2 2 3 3 9" xfId="24363" xr:uid="{DC012D5D-AF1B-42E2-84F0-052D39D59243}"/>
    <cellStyle name="Calculation 2 2 3 4" xfId="3558" xr:uid="{12FB1760-D103-4CC7-AD64-70EE0EF4FB0F}"/>
    <cellStyle name="Calculation 2 2 3 4 2" xfId="5598" xr:uid="{C9CCF522-6B72-4779-AE96-0537A782C6C4}"/>
    <cellStyle name="Calculation 2 2 3 4 2 2" xfId="11557" xr:uid="{C6D562BF-362D-4888-B5D4-83BCEEC9B1F4}"/>
    <cellStyle name="Calculation 2 2 3 4 2 2 2" xfId="23203" xr:uid="{7A642886-117F-4794-A700-4E314218D83A}"/>
    <cellStyle name="Calculation 2 2 3 4 2 2 2 2" xfId="57558" xr:uid="{14E0089A-249F-45E6-9089-0A58EF3C220B}"/>
    <cellStyle name="Calculation 2 2 3 4 2 2 2 3" xfId="37761" xr:uid="{9EE602F6-73D7-4F7B-B8CE-D5D05AB4B14F}"/>
    <cellStyle name="Calculation 2 2 3 4 2 2 3" xfId="14838" xr:uid="{B491304E-63C2-4C49-AB3F-8D1E53720448}"/>
    <cellStyle name="Calculation 2 2 3 4 2 2 3 2" xfId="49193" xr:uid="{801F6609-C7A2-4101-BAA5-FA09810AA5C9}"/>
    <cellStyle name="Calculation 2 2 3 4 2 2 4" xfId="45912" xr:uid="{4D049585-5045-42CD-BA7E-7E510F55E27B}"/>
    <cellStyle name="Calculation 2 2 3 4 2 2 5" xfId="29374" xr:uid="{D1B9462A-07A8-4217-B281-1539B6C8BAAD}"/>
    <cellStyle name="Calculation 2 2 3 4 2 3" xfId="7491" xr:uid="{4B1249E4-4490-4FA8-BF6D-C39486D49BA2}"/>
    <cellStyle name="Calculation 2 2 3 4 2 3 2" xfId="19157" xr:uid="{B8EB9C74-217D-472E-AECF-33D0CBFE71CE}"/>
    <cellStyle name="Calculation 2 2 3 4 2 3 2 2" xfId="53512" xr:uid="{628961C7-8E60-476F-A0EB-CE1BB0C3C148}"/>
    <cellStyle name="Calculation 2 2 3 4 2 3 3" xfId="41989" xr:uid="{679BECF0-909A-42A1-BA7E-397382EFC818}"/>
    <cellStyle name="Calculation 2 2 3 4 2 3 4" xfId="33695" xr:uid="{D2B4BE72-3861-426C-9383-B4575F264606}"/>
    <cellStyle name="Calculation 2 2 3 4 2 4" xfId="17290" xr:uid="{3479371C-75DF-4DE1-B715-29D8822BFD58}"/>
    <cellStyle name="Calculation 2 2 3 4 2 4 2" xfId="51645" xr:uid="{B14B2EF2-B575-4C0F-A0A5-29E45E2A041E}"/>
    <cellStyle name="Calculation 2 2 3 4 2 4 3" xfId="31828" xr:uid="{8D44BA82-9027-41D9-BC87-3B4F838D820D}"/>
    <cellStyle name="Calculation 2 2 3 4 2 5" xfId="40221" xr:uid="{2050AE27-58F2-4C73-84B9-E960093D7DB9}"/>
    <cellStyle name="Calculation 2 2 3 4 2 6" xfId="25067" xr:uid="{7B07E6CC-ADDF-4AF6-BC43-6F946F08DC58}"/>
    <cellStyle name="Calculation 2 2 3 4 3" xfId="4934" xr:uid="{0CCDD251-521D-415C-A4FE-D81FF09ADE36}"/>
    <cellStyle name="Calculation 2 2 3 4 3 2" xfId="10402" xr:uid="{E4A1ECBC-ABBF-45CC-B240-76C989B4D2BF}"/>
    <cellStyle name="Calculation 2 2 3 4 3 2 2" xfId="22048" xr:uid="{15B56F37-44DF-4C07-90CD-48EEB759E177}"/>
    <cellStyle name="Calculation 2 2 3 4 3 2 2 2" xfId="56403" xr:uid="{8053C634-034A-4CF2-A660-4B54BF201F1E}"/>
    <cellStyle name="Calculation 2 2 3 4 3 2 2 3" xfId="36606" xr:uid="{E6632A5F-602C-49BD-AA11-A86879FCA25C}"/>
    <cellStyle name="Calculation 2 2 3 4 3 2 3" xfId="13801" xr:uid="{435E8F9F-C24F-4A83-B256-7D4370AA92FE}"/>
    <cellStyle name="Calculation 2 2 3 4 3 2 3 2" xfId="48156" xr:uid="{577EE976-E05A-461D-82D0-42843612E99A}"/>
    <cellStyle name="Calculation 2 2 3 4 3 2 4" xfId="44771" xr:uid="{8110B706-4C2D-4BF7-95F4-5435B5E1CD71}"/>
    <cellStyle name="Calculation 2 2 3 4 3 2 5" xfId="28219" xr:uid="{567DAC86-D473-4AB6-B90A-3EC2FC5334DC}"/>
    <cellStyle name="Calculation 2 2 3 4 3 3" xfId="9649" xr:uid="{1B919493-D45B-4374-9133-68F79248F342}"/>
    <cellStyle name="Calculation 2 2 3 4 3 3 2" xfId="21295" xr:uid="{FEA0BA4F-F3FE-4F69-B4AC-66B62DC34A65}"/>
    <cellStyle name="Calculation 2 2 3 4 3 3 2 2" xfId="55650" xr:uid="{E152BC91-59C7-4AE4-9B96-272D738EF40D}"/>
    <cellStyle name="Calculation 2 2 3 4 3 3 3" xfId="44036" xr:uid="{EBE46F71-DB63-4B9B-9BC5-5C4A2DD1F57F}"/>
    <cellStyle name="Calculation 2 2 3 4 3 3 4" xfId="35853" xr:uid="{804747B9-D91D-466E-A6BB-BD56F94B6F19}"/>
    <cellStyle name="Calculation 2 2 3 4 3 4" xfId="16636" xr:uid="{359785EB-8A63-4759-9F7F-EEFEDF438922}"/>
    <cellStyle name="Calculation 2 2 3 4 3 4 2" xfId="50991" xr:uid="{1274A547-2F64-4FB7-8EB4-8DC3C89BCB80}"/>
    <cellStyle name="Calculation 2 2 3 4 3 4 3" xfId="31174" xr:uid="{D2DB4050-F997-49DD-95CC-9F037F991E2C}"/>
    <cellStyle name="Calculation 2 2 3 4 3 5" xfId="39567" xr:uid="{68B8CE37-85CD-4077-8F4C-77D1F5CEE4D2}"/>
    <cellStyle name="Calculation 2 2 3 4 3 6" xfId="27440" xr:uid="{2EBA9309-1297-430E-BC1D-1327092189B6}"/>
    <cellStyle name="Calculation 2 2 3 4 4" xfId="11562" xr:uid="{57EE2366-E3DC-4915-A026-5DAB502873DD}"/>
    <cellStyle name="Calculation 2 2 3 4 4 2" xfId="23208" xr:uid="{99378055-1255-4490-B469-CF2233E797CC}"/>
    <cellStyle name="Calculation 2 2 3 4 4 2 2" xfId="57563" xr:uid="{BCDF6059-B69F-42B1-B547-6F4F5BE1BA9C}"/>
    <cellStyle name="Calculation 2 2 3 4 4 2 3" xfId="37766" xr:uid="{7ABE0E97-FF24-44E6-8E80-276E134C38AA}"/>
    <cellStyle name="Calculation 2 2 3 4 4 3" xfId="14843" xr:uid="{A3AF35F4-7AFE-42D6-BA6E-85111FE2600C}"/>
    <cellStyle name="Calculation 2 2 3 4 4 3 2" xfId="49198" xr:uid="{F117F6DC-7E29-4CFA-9D29-9D30D15B45A6}"/>
    <cellStyle name="Calculation 2 2 3 4 4 4" xfId="45917" xr:uid="{1A308D6E-4A78-46AB-91CF-D401D27254F8}"/>
    <cellStyle name="Calculation 2 2 3 4 4 5" xfId="29379" xr:uid="{33A3675C-9E58-4F05-B32D-F3932CAA2C3A}"/>
    <cellStyle name="Calculation 2 2 3 4 5" xfId="6935" xr:uid="{89199067-5654-49E1-BE18-4AB32DCAA5D8}"/>
    <cellStyle name="Calculation 2 2 3 4 5 2" xfId="18601" xr:uid="{B2D4D84E-4632-44C5-9D08-BA6B272ACBBE}"/>
    <cellStyle name="Calculation 2 2 3 4 5 2 2" xfId="52956" xr:uid="{8C41E48F-4476-464E-8AFC-A4DAF8BF1DCE}"/>
    <cellStyle name="Calculation 2 2 3 4 5 3" xfId="41443" xr:uid="{7F9B8B64-F2F3-4193-92BD-6648DF8D170A}"/>
    <cellStyle name="Calculation 2 2 3 4 5 4" xfId="33139" xr:uid="{98D2718D-2C39-4787-92B8-52E25C4A87B6}"/>
    <cellStyle name="Calculation 2 2 3 4 6" xfId="15350" xr:uid="{4B03968C-A820-41E1-85B6-50BE40C2AD95}"/>
    <cellStyle name="Calculation 2 2 3 4 6 2" xfId="49705" xr:uid="{773EE4B5-C9C7-40A3-B8E5-A9F48CA7E646}"/>
    <cellStyle name="Calculation 2 2 3 4 6 3" xfId="29888" xr:uid="{0C2E3C8A-86FD-4C63-A8CB-8C346D75579E}"/>
    <cellStyle name="Calculation 2 2 3 4 7" xfId="38281" xr:uid="{5F26207E-3092-413B-AD94-98DCD21E4F21}"/>
    <cellStyle name="Calculation 2 2 3 4 8" xfId="24429" xr:uid="{28F00BDD-2907-453D-807E-277F6C8090B0}"/>
    <cellStyle name="Calculation 2 2 3 5" xfId="5032" xr:uid="{F55272FB-7B2E-42F5-92A6-239845CB1630}"/>
    <cellStyle name="Calculation 2 2 3 5 2" xfId="9741" xr:uid="{B0AE518C-DCB2-4A18-8860-E6C5715B1F2A}"/>
    <cellStyle name="Calculation 2 2 3 5 2 2" xfId="21387" xr:uid="{CCEB5AE6-1E6D-4800-9FBA-1C9E7ABB8414}"/>
    <cellStyle name="Calculation 2 2 3 5 2 2 2" xfId="55742" xr:uid="{4B98A164-CB2D-480C-996D-A5D254B9A171}"/>
    <cellStyle name="Calculation 2 2 3 5 2 2 3" xfId="35945" xr:uid="{AC53A514-3376-47E4-AC44-33E6321B19E4}"/>
    <cellStyle name="Calculation 2 2 3 5 2 3" xfId="13290" xr:uid="{14482E26-CA8C-4150-BCAC-F34CF1E4231B}"/>
    <cellStyle name="Calculation 2 2 3 5 2 3 2" xfId="47645" xr:uid="{B75910B2-7B4D-4296-B3DD-FD07AB28B22A}"/>
    <cellStyle name="Calculation 2 2 3 5 2 4" xfId="44128" xr:uid="{68D0D6F8-2FF0-4526-9F47-BE8D57AAF9CE}"/>
    <cellStyle name="Calculation 2 2 3 5 2 5" xfId="27538" xr:uid="{11A67F5E-A650-49EA-A4FB-9060A276A3B9}"/>
    <cellStyle name="Calculation 2 2 3 5 3" xfId="7943" xr:uid="{26261CC8-59B5-47EF-993C-4C1660E35FFA}"/>
    <cellStyle name="Calculation 2 2 3 5 3 2" xfId="19609" xr:uid="{D8FCF0EE-C2A5-4F3A-8903-FF2B62F6F434}"/>
    <cellStyle name="Calculation 2 2 3 5 3 2 2" xfId="53964" xr:uid="{A8AC874B-FB40-48BF-985A-B9121CC85FF2}"/>
    <cellStyle name="Calculation 2 2 3 5 3 2 3" xfId="34147" xr:uid="{EB36F8D1-A349-4949-B34C-D43A1C217A78}"/>
    <cellStyle name="Calculation 2 2 3 5 3 3" xfId="11918" xr:uid="{7E28D871-793D-4112-A5C1-7692A8616901}"/>
    <cellStyle name="Calculation 2 2 3 5 3 3 2" xfId="46273" xr:uid="{9913D3AE-3BB7-44C7-87CE-8B76CC49BCE0}"/>
    <cellStyle name="Calculation 2 2 3 5 3 4" xfId="42419" xr:uid="{F5210551-3E31-4FD2-B28E-670C18B75E9D}"/>
    <cellStyle name="Calculation 2 2 3 5 3 5" xfId="25698" xr:uid="{2ED95BF3-3E5C-484B-9344-C6DEF6A5FF93}"/>
    <cellStyle name="Calculation 2 2 3 5 4" xfId="7018" xr:uid="{4CB516A3-1C72-482D-BB63-E1C0AE9389E6}"/>
    <cellStyle name="Calculation 2 2 3 5 4 2" xfId="18684" xr:uid="{2BB26C9B-91B0-4BD0-9248-F1B400E3BB28}"/>
    <cellStyle name="Calculation 2 2 3 5 4 2 2" xfId="53039" xr:uid="{0FF10542-CCBF-4780-8DE8-7E2C05AD8627}"/>
    <cellStyle name="Calculation 2 2 3 5 4 3" xfId="41526" xr:uid="{F4FBCB89-F25E-4584-AFA3-A25AFF051D62}"/>
    <cellStyle name="Calculation 2 2 3 5 4 4" xfId="33222" xr:uid="{BF41F3DB-8DCA-4AEA-81E6-38D647EC4E10}"/>
    <cellStyle name="Calculation 2 2 3 5 5" xfId="16734" xr:uid="{2C4FD099-2A23-4C42-87C3-5D7E06E8C936}"/>
    <cellStyle name="Calculation 2 2 3 5 5 2" xfId="51089" xr:uid="{96F42D58-DDE2-41C6-AA70-D14D48FD5574}"/>
    <cellStyle name="Calculation 2 2 3 5 5 3" xfId="31272" xr:uid="{D20FD365-C049-43B1-8A02-2F89940CB91F}"/>
    <cellStyle name="Calculation 2 2 3 5 6" xfId="39665" xr:uid="{A5EF4B1E-3AAC-4C57-84D5-D18E9E9C4D96}"/>
    <cellStyle name="Calculation 2 2 3 5 7" xfId="24521" xr:uid="{F4263B56-581B-4748-AA37-19FB3AF94795}"/>
    <cellStyle name="Calculation 2 2 3 6" xfId="5125" xr:uid="{16EA1EEC-0DFD-492C-8316-5EA61E7E7756}"/>
    <cellStyle name="Calculation 2 2 3 6 2" xfId="9834" xr:uid="{DC55C00D-1DDC-4502-A984-7D9C42E02ADC}"/>
    <cellStyle name="Calculation 2 2 3 6 2 2" xfId="21480" xr:uid="{8019A8DD-5766-4250-87E1-95B009A94D9A}"/>
    <cellStyle name="Calculation 2 2 3 6 2 2 2" xfId="55835" xr:uid="{A3C7E841-DC9C-413D-9CBC-65599C8B677C}"/>
    <cellStyle name="Calculation 2 2 3 6 2 2 3" xfId="36038" xr:uid="{258E943F-B98C-49B5-85AB-6AD29DC87E45}"/>
    <cellStyle name="Calculation 2 2 3 6 2 3" xfId="13368" xr:uid="{81FCC51D-E0DA-4C70-878D-F18063C72606}"/>
    <cellStyle name="Calculation 2 2 3 6 2 3 2" xfId="47723" xr:uid="{9DDAD0AA-B0CD-45B3-ADA3-10FD900E2B84}"/>
    <cellStyle name="Calculation 2 2 3 6 2 4" xfId="44221" xr:uid="{0D655729-9E71-4D68-B16F-BD27063C8D20}"/>
    <cellStyle name="Calculation 2 2 3 6 2 5" xfId="27631" xr:uid="{5FE5C072-B850-4BFC-BD39-824C7954D2F5}"/>
    <cellStyle name="Calculation 2 2 3 6 3" xfId="8014" xr:uid="{C1F5B2DF-355E-467A-9C03-3E65DD04C947}"/>
    <cellStyle name="Calculation 2 2 3 6 3 2" xfId="19680" xr:uid="{FC51263F-B130-4874-B259-341863C5C8B1}"/>
    <cellStyle name="Calculation 2 2 3 6 3 2 2" xfId="54035" xr:uid="{9B44C3C7-CFC5-4B9F-9B82-D3CA74672B47}"/>
    <cellStyle name="Calculation 2 2 3 6 3 2 3" xfId="34218" xr:uid="{9225D4F6-1C88-456C-82BB-D0374A8AC2FC}"/>
    <cellStyle name="Calculation 2 2 3 6 3 3" xfId="11989" xr:uid="{3E5E0F53-1586-40F6-BBBC-56B9CE698149}"/>
    <cellStyle name="Calculation 2 2 3 6 3 3 2" xfId="46344" xr:uid="{EAD740AA-F434-4106-BE1E-3C2E5876748E}"/>
    <cellStyle name="Calculation 2 2 3 6 3 4" xfId="42490" xr:uid="{5A6EBAA6-D0C7-459C-85F5-7CA1E0639BB0}"/>
    <cellStyle name="Calculation 2 2 3 6 3 5" xfId="25769" xr:uid="{BC7BAABE-7833-4425-8C5F-48F00E580E56}"/>
    <cellStyle name="Calculation 2 2 3 6 4" xfId="7096" xr:uid="{771212BF-0171-466F-9E39-C3DF91DF29D4}"/>
    <cellStyle name="Calculation 2 2 3 6 4 2" xfId="18762" xr:uid="{BA4A457D-C4E0-417D-BBE3-B2D081A0726F}"/>
    <cellStyle name="Calculation 2 2 3 6 4 2 2" xfId="53117" xr:uid="{767C83C7-FE1D-4071-8B19-06A1C3015488}"/>
    <cellStyle name="Calculation 2 2 3 6 4 3" xfId="41604" xr:uid="{994CA62F-8DCB-4A1A-9749-9722F2806390}"/>
    <cellStyle name="Calculation 2 2 3 6 4 4" xfId="33300" xr:uid="{A8A45B23-9E06-48CF-AB54-1E4E9ED4FF27}"/>
    <cellStyle name="Calculation 2 2 3 6 5" xfId="16827" xr:uid="{BFD37F7D-CDCD-4660-8E09-253215AC43F1}"/>
    <cellStyle name="Calculation 2 2 3 6 5 2" xfId="51182" xr:uid="{E79179EA-C4B1-4387-A01E-902E2D397028}"/>
    <cellStyle name="Calculation 2 2 3 6 5 3" xfId="31365" xr:uid="{0F4FFF22-592A-4D71-8AF2-54E2A34304C4}"/>
    <cellStyle name="Calculation 2 2 3 6 6" xfId="39758" xr:uid="{E7F88962-438F-4141-85EA-332CEEC54082}"/>
    <cellStyle name="Calculation 2 2 3 6 7" xfId="24608" xr:uid="{FB3E8B4A-D0F6-4E8C-9EEA-B40B36EC47BF}"/>
    <cellStyle name="Calculation 2 2 3 7" xfId="5165" xr:uid="{EAE610D3-1176-44BC-BAA6-95903AE2BA8B}"/>
    <cellStyle name="Calculation 2 2 3 7 2" xfId="9874" xr:uid="{D8FE81E1-5F3D-4634-A0C4-AD3D9E0F14BA}"/>
    <cellStyle name="Calculation 2 2 3 7 2 2" xfId="21520" xr:uid="{A236927F-AD1B-4B4D-874F-55A26B927E35}"/>
    <cellStyle name="Calculation 2 2 3 7 2 2 2" xfId="55875" xr:uid="{DF91CE21-F65F-4D7F-B519-D9B7DFFDBFD4}"/>
    <cellStyle name="Calculation 2 2 3 7 2 2 3" xfId="36078" xr:uid="{54BA1A46-BE89-4EEE-89C5-29FEE21E517A}"/>
    <cellStyle name="Calculation 2 2 3 7 2 3" xfId="13402" xr:uid="{E0481F87-F462-4C9C-842F-0D96D42159B4}"/>
    <cellStyle name="Calculation 2 2 3 7 2 3 2" xfId="47757" xr:uid="{2FF08341-B28C-41A7-A1DF-6F25F368E5EE}"/>
    <cellStyle name="Calculation 2 2 3 7 2 4" xfId="44261" xr:uid="{109372C1-B81B-4193-8723-EE5E84B8055C}"/>
    <cellStyle name="Calculation 2 2 3 7 2 5" xfId="27671" xr:uid="{8FD38866-D921-472B-B1A7-5972CADBFDF0}"/>
    <cellStyle name="Calculation 2 2 3 7 3" xfId="8478" xr:uid="{689CCA45-0ECE-474A-A808-B21412E68C66}"/>
    <cellStyle name="Calculation 2 2 3 7 3 2" xfId="20144" xr:uid="{2B8EC65B-90A7-4A4A-BC57-A47589A8D49F}"/>
    <cellStyle name="Calculation 2 2 3 7 3 2 2" xfId="54499" xr:uid="{174400A7-2869-4C03-8792-1D53521EA2F4}"/>
    <cellStyle name="Calculation 2 2 3 7 3 2 3" xfId="34682" xr:uid="{518AE33C-B77B-47BA-A82B-D0655FE65D5F}"/>
    <cellStyle name="Calculation 2 2 3 7 3 3" xfId="12441" xr:uid="{FAA23F59-7DA3-40DA-9F14-6DA8036B5BC5}"/>
    <cellStyle name="Calculation 2 2 3 7 3 3 2" xfId="46796" xr:uid="{64A8AB21-84C9-4491-BCBB-083B86154244}"/>
    <cellStyle name="Calculation 2 2 3 7 3 4" xfId="42954" xr:uid="{6E3B66E0-F08C-43D6-AFC1-D98F987482C7}"/>
    <cellStyle name="Calculation 2 2 3 7 3 5" xfId="26227" xr:uid="{D1873723-9D67-47A3-8C9D-A94C401A2ECF}"/>
    <cellStyle name="Calculation 2 2 3 7 4" xfId="7130" xr:uid="{99ACE32F-C8A4-411B-8536-FAD584636EC1}"/>
    <cellStyle name="Calculation 2 2 3 7 4 2" xfId="18796" xr:uid="{16F4E69B-861B-4AFE-B47A-3BB831DDE0E6}"/>
    <cellStyle name="Calculation 2 2 3 7 4 2 2" xfId="53151" xr:uid="{B01DACE3-D3AE-45D4-A18F-E4D5E09CA3BB}"/>
    <cellStyle name="Calculation 2 2 3 7 4 3" xfId="41638" xr:uid="{7F0C39C4-A5FF-47B1-A2F4-DC97A150D604}"/>
    <cellStyle name="Calculation 2 2 3 7 4 4" xfId="33334" xr:uid="{4E3240B3-B29C-4B4D-B161-915CED57794B}"/>
    <cellStyle name="Calculation 2 2 3 7 5" xfId="16867" xr:uid="{A27D5214-E3B5-4005-81B9-CD8099858778}"/>
    <cellStyle name="Calculation 2 2 3 7 5 2" xfId="51222" xr:uid="{CCC73671-60D2-46B1-9F7D-64B190ADA623}"/>
    <cellStyle name="Calculation 2 2 3 7 5 3" xfId="31405" xr:uid="{09EBBD5C-3B84-45AE-81F3-E41AB5F334DC}"/>
    <cellStyle name="Calculation 2 2 3 7 6" xfId="39798" xr:uid="{535ED3AB-0C97-4A74-92BE-77CB304617AF}"/>
    <cellStyle name="Calculation 2 2 3 7 7" xfId="24646" xr:uid="{E1D0AD32-BAB0-4F57-8778-FDFBC889EE7E}"/>
    <cellStyle name="Calculation 2 2 3 8" xfId="5238" xr:uid="{C7D6A96A-0A2F-4905-B24A-F17CC14489F0}"/>
    <cellStyle name="Calculation 2 2 3 8 2" xfId="9947" xr:uid="{C84B45BA-6462-42BC-9218-553317FA82AD}"/>
    <cellStyle name="Calculation 2 2 3 8 2 2" xfId="21593" xr:uid="{72EAAF03-EEF2-42F2-AAD1-2069AEFEE50A}"/>
    <cellStyle name="Calculation 2 2 3 8 2 2 2" xfId="55948" xr:uid="{F458C94B-996C-4354-82D4-F9EE1766CCFC}"/>
    <cellStyle name="Calculation 2 2 3 8 2 2 3" xfId="36151" xr:uid="{C1300FAC-8BE8-4DA5-9459-912B49621CF6}"/>
    <cellStyle name="Calculation 2 2 3 8 2 3" xfId="13465" xr:uid="{ECDBCDF6-5785-4E8F-804A-FD620760259C}"/>
    <cellStyle name="Calculation 2 2 3 8 2 3 2" xfId="47820" xr:uid="{B7EA9BFD-855A-49E6-9456-F1EB3067784A}"/>
    <cellStyle name="Calculation 2 2 3 8 2 4" xfId="44334" xr:uid="{A437B199-7B60-4000-A021-3CD6EBDAC973}"/>
    <cellStyle name="Calculation 2 2 3 8 2 5" xfId="27744" xr:uid="{57F672C8-6A37-4AE1-B2D0-B268D556D2B5}"/>
    <cellStyle name="Calculation 2 2 3 8 3" xfId="7941" xr:uid="{6967858C-9951-4C98-9441-85C3D218D868}"/>
    <cellStyle name="Calculation 2 2 3 8 3 2" xfId="19607" xr:uid="{EA3C21A5-C03A-4E7D-ABD6-4DB42F5E3C5B}"/>
    <cellStyle name="Calculation 2 2 3 8 3 2 2" xfId="53962" xr:uid="{1C9F6A6B-CA71-43B8-9D91-2529B5364EC6}"/>
    <cellStyle name="Calculation 2 2 3 8 3 2 3" xfId="34145" xr:uid="{5D6B8EF2-AE98-449E-BD6A-0914799DD2AC}"/>
    <cellStyle name="Calculation 2 2 3 8 3 3" xfId="11916" xr:uid="{826EA857-33AF-4C53-878E-0B126B376ABC}"/>
    <cellStyle name="Calculation 2 2 3 8 3 3 2" xfId="46271" xr:uid="{6918F6EA-CD9A-4945-A76D-F0D346E96C46}"/>
    <cellStyle name="Calculation 2 2 3 8 3 4" xfId="42417" xr:uid="{601E67B6-AFD3-4659-A3C2-1D7AB2181991}"/>
    <cellStyle name="Calculation 2 2 3 8 3 5" xfId="25696" xr:uid="{F09FF61E-06FC-4AB5-A294-1DE164C67777}"/>
    <cellStyle name="Calculation 2 2 3 8 4" xfId="7193" xr:uid="{A26473B8-2A61-4E98-BF35-8F07ACE79680}"/>
    <cellStyle name="Calculation 2 2 3 8 4 2" xfId="18859" xr:uid="{1405B46B-0FB7-403D-BAB0-032F138C0FF5}"/>
    <cellStyle name="Calculation 2 2 3 8 4 2 2" xfId="53214" xr:uid="{D0BC6086-16FF-4112-B502-692A8D4AF63F}"/>
    <cellStyle name="Calculation 2 2 3 8 4 3" xfId="41701" xr:uid="{8814CB62-5DD3-4DB5-B69C-3C7604F1E00D}"/>
    <cellStyle name="Calculation 2 2 3 8 4 4" xfId="33397" xr:uid="{1CA118D5-B696-4AB5-845A-BE2BF647E03A}"/>
    <cellStyle name="Calculation 2 2 3 8 5" xfId="16940" xr:uid="{EF996385-5AD2-4BD5-9E22-9760DFA88B82}"/>
    <cellStyle name="Calculation 2 2 3 8 5 2" xfId="51295" xr:uid="{69D96046-0927-46E0-9F73-28A8E3CCF336}"/>
    <cellStyle name="Calculation 2 2 3 8 5 3" xfId="31478" xr:uid="{9E8967C2-901A-4FD9-AAEF-56E9DA781ED6}"/>
    <cellStyle name="Calculation 2 2 3 8 6" xfId="39871" xr:uid="{CD60AEE9-D2BE-4DCF-AB64-2C1CE6780E13}"/>
    <cellStyle name="Calculation 2 2 3 8 7" xfId="24715" xr:uid="{85D18E57-7AEB-43BD-9347-D0D09919BB69}"/>
    <cellStyle name="Calculation 2 2 3 9" xfId="5308" xr:uid="{1A8D9BB2-B74C-43CB-8661-D40892FC6DD7}"/>
    <cellStyle name="Calculation 2 2 3 9 2" xfId="10017" xr:uid="{CBA9274C-606F-4275-8D70-E7F6A034CE2D}"/>
    <cellStyle name="Calculation 2 2 3 9 2 2" xfId="21663" xr:uid="{BC7C6AF3-C247-4DCD-A603-2F0866E4D713}"/>
    <cellStyle name="Calculation 2 2 3 9 2 2 2" xfId="56018" xr:uid="{C612C93B-2CF3-4777-8292-5EC477A117B3}"/>
    <cellStyle name="Calculation 2 2 3 9 2 2 3" xfId="36221" xr:uid="{2C8C4FEE-308C-4F8C-94AF-8F97FF0BE2A0}"/>
    <cellStyle name="Calculation 2 2 3 9 2 3" xfId="13525" xr:uid="{9EC7CA58-F9C6-4E99-8F43-E57A4A64F219}"/>
    <cellStyle name="Calculation 2 2 3 9 2 3 2" xfId="47880" xr:uid="{03F5269C-720B-4030-947A-BB62589DAB8E}"/>
    <cellStyle name="Calculation 2 2 3 9 2 4" xfId="44404" xr:uid="{0C16B4DB-F49B-4712-A4F8-55B11F713C5F}"/>
    <cellStyle name="Calculation 2 2 3 9 2 5" xfId="27814" xr:uid="{E0326996-34C0-4B26-B34A-BBF9655BC40C}"/>
    <cellStyle name="Calculation 2 2 3 9 3" xfId="11014" xr:uid="{C2C2E9BE-105E-4D62-A161-B867ABDC37F6}"/>
    <cellStyle name="Calculation 2 2 3 9 3 2" xfId="22660" xr:uid="{EC61AD12-81C4-4124-9352-51FF2BFCCDBD}"/>
    <cellStyle name="Calculation 2 2 3 9 3 2 2" xfId="57015" xr:uid="{BACCFBD7-1523-4899-BD19-61DD17B60E30}"/>
    <cellStyle name="Calculation 2 2 3 9 3 2 3" xfId="37218" xr:uid="{EEA2B97E-2A55-431D-BC2E-EE9525982EAF}"/>
    <cellStyle name="Calculation 2 2 3 9 3 3" xfId="14298" xr:uid="{7D7B9244-705C-4272-89E4-0AAFD65EF89B}"/>
    <cellStyle name="Calculation 2 2 3 9 3 3 2" xfId="48653" xr:uid="{27D47140-DC59-4C69-94B4-BC6241ACB68B}"/>
    <cellStyle name="Calculation 2 2 3 9 3 4" xfId="45369" xr:uid="{583720F1-1F6D-4E94-AD70-2075C957A335}"/>
    <cellStyle name="Calculation 2 2 3 9 3 5" xfId="28831" xr:uid="{958ADB3D-9D7C-4174-A461-C2C2D3BB5EF1}"/>
    <cellStyle name="Calculation 2 2 3 9 4" xfId="7253" xr:uid="{D0E13518-E12C-4A5A-AB06-DE3F8A0AB425}"/>
    <cellStyle name="Calculation 2 2 3 9 4 2" xfId="18919" xr:uid="{30AEECF5-BAB9-4951-928D-C04039903B9D}"/>
    <cellStyle name="Calculation 2 2 3 9 4 2 2" xfId="53274" xr:uid="{7246EA1E-1DBF-49CC-9D33-9D22B60EA053}"/>
    <cellStyle name="Calculation 2 2 3 9 4 3" xfId="41761" xr:uid="{B8A84699-B83F-4DE6-AAF0-E09373362760}"/>
    <cellStyle name="Calculation 2 2 3 9 4 4" xfId="33457" xr:uid="{76EC7B7E-2897-4A54-8BCA-44C3F5D4F6C1}"/>
    <cellStyle name="Calculation 2 2 3 9 5" xfId="17010" xr:uid="{94440A41-52FE-47FB-B636-F52B84A83CDE}"/>
    <cellStyle name="Calculation 2 2 3 9 5 2" xfId="51365" xr:uid="{4EA49502-3040-40D3-A509-BC32A41464B3}"/>
    <cellStyle name="Calculation 2 2 3 9 5 3" xfId="31548" xr:uid="{CD5A1538-8A61-4EE6-8EC5-BC94E6AA9993}"/>
    <cellStyle name="Calculation 2 2 3 9 6" xfId="39941" xr:uid="{264BA8A9-03CF-4E24-8FE1-8DE3D39CAB04}"/>
    <cellStyle name="Calculation 2 2 3 9 7" xfId="24781" xr:uid="{C94447FF-13CB-43DA-AE0B-5855C094654D}"/>
    <cellStyle name="Calculation 2 2 4" xfId="3343" xr:uid="{0E827AF2-62FC-4A25-BEE7-843182EB3F31}"/>
    <cellStyle name="Calculation 2 2 4 2" xfId="3679" xr:uid="{F2FF7597-8A07-4570-9C39-E325B0D42030}"/>
    <cellStyle name="Calculation 2 2 4 2 2" xfId="4141" xr:uid="{0BF3B20B-AA34-4979-94CC-E9D8A63D68EE}"/>
    <cellStyle name="Calculation 2 2 4 2 2 2" xfId="8215" xr:uid="{7E5371A0-B2E0-4C4F-9ABB-33170233E517}"/>
    <cellStyle name="Calculation 2 2 4 2 2 2 2" xfId="19881" xr:uid="{C3407C94-8C1E-4AA6-A5C8-A4DB6F17AB62}"/>
    <cellStyle name="Calculation 2 2 4 2 2 2 2 2" xfId="54236" xr:uid="{E126B000-2A24-4474-803A-42C7CC6750EE}"/>
    <cellStyle name="Calculation 2 2 4 2 2 2 2 3" xfId="34419" xr:uid="{4901C7D2-4997-47B2-9EFA-7760A7655DD0}"/>
    <cellStyle name="Calculation 2 2 4 2 2 2 3" xfId="12188" xr:uid="{0C616AD4-C14C-4218-8AB7-E151366CC335}"/>
    <cellStyle name="Calculation 2 2 4 2 2 2 3 2" xfId="46543" xr:uid="{018068CB-DA2F-4EF3-A7B5-E2B0E8BE8B1F}"/>
    <cellStyle name="Calculation 2 2 4 2 2 2 4" xfId="42691" xr:uid="{74276C54-7972-49EA-AA29-5C328D1C1AB9}"/>
    <cellStyle name="Calculation 2 2 4 2 2 2 5" xfId="25970" xr:uid="{1D65BE3D-B409-4CD3-A462-08EB0601B4AC}"/>
    <cellStyle name="Calculation 2 2 4 2 2 3" xfId="6337" xr:uid="{62E42C29-9FC9-4FD6-B368-2F16C6DD62B0}"/>
    <cellStyle name="Calculation 2 2 4 2 2 3 2" xfId="18003" xr:uid="{607364D0-9C57-4994-B9D9-92B21EC3AD59}"/>
    <cellStyle name="Calculation 2 2 4 2 2 3 2 2" xfId="52358" xr:uid="{5977224C-A0AD-4603-B17A-1A6F773C2C04}"/>
    <cellStyle name="Calculation 2 2 4 2 2 3 3" xfId="40862" xr:uid="{B4032484-207A-444C-8DC6-E777AFB67719}"/>
    <cellStyle name="Calculation 2 2 4 2 2 3 4" xfId="32541" xr:uid="{F6C6BDE2-33CD-4351-BEBB-48BE09387780}"/>
    <cellStyle name="Calculation 2 2 4 2 2 4" xfId="15860" xr:uid="{0C78AEC1-C001-4359-B568-16B5ED77DD93}"/>
    <cellStyle name="Calculation 2 2 4 2 2 4 2" xfId="50215" xr:uid="{B0C8D75A-BC33-4834-AAF9-6FAEC8948886}"/>
    <cellStyle name="Calculation 2 2 4 2 2 4 3" xfId="30398" xr:uid="{C245830B-65D0-4B06-86AE-4BE8C1D63338}"/>
    <cellStyle name="Calculation 2 2 4 2 2 5" xfId="38791" xr:uid="{9B96873C-BCDD-4350-AABC-B7F5974A4264}"/>
    <cellStyle name="Calculation 2 2 4 2 2 6" xfId="23662" xr:uid="{605EB2F2-FD91-447F-993E-69BA1D16527E}"/>
    <cellStyle name="Calculation 2 2 4 2 3" xfId="4740" xr:uid="{440EA629-6479-44F2-A593-828AC7786994}"/>
    <cellStyle name="Calculation 2 2 4 2 3 2" xfId="11538" xr:uid="{A3982B9E-1A82-41BA-A040-603310E02F02}"/>
    <cellStyle name="Calculation 2 2 4 2 3 2 2" xfId="23184" xr:uid="{4B42EE0C-B330-443B-89AE-94987ED98F5F}"/>
    <cellStyle name="Calculation 2 2 4 2 3 2 2 2" xfId="57539" xr:uid="{90DDEEF2-1138-4D58-A435-14035C0FB5C7}"/>
    <cellStyle name="Calculation 2 2 4 2 3 2 2 3" xfId="37742" xr:uid="{02CFDDC5-175B-49AD-8B3A-83BC0F302FA4}"/>
    <cellStyle name="Calculation 2 2 4 2 3 2 3" xfId="14819" xr:uid="{8CC2DB8D-6098-4180-9C9D-F925AC80D0D8}"/>
    <cellStyle name="Calculation 2 2 4 2 3 2 3 2" xfId="49174" xr:uid="{FCD12918-4343-4125-B8C0-E9B9828794A1}"/>
    <cellStyle name="Calculation 2 2 4 2 3 2 4" xfId="45893" xr:uid="{D585CA54-9667-48D2-8ADF-AC402A01D920}"/>
    <cellStyle name="Calculation 2 2 4 2 3 2 5" xfId="29355" xr:uid="{87AE40FA-F834-417E-8B14-EE16C6678BFC}"/>
    <cellStyle name="Calculation 2 2 4 2 3 3" xfId="9479" xr:uid="{6C73E82D-03AF-478D-B277-A5633855CD3A}"/>
    <cellStyle name="Calculation 2 2 4 2 3 3 2" xfId="21125" xr:uid="{A5110353-BBDA-4EE1-8C46-C676F90718D1}"/>
    <cellStyle name="Calculation 2 2 4 2 3 3 2 2" xfId="55480" xr:uid="{5E3A6C44-4156-48CA-B645-CDBB3F83E2D9}"/>
    <cellStyle name="Calculation 2 2 4 2 3 3 3" xfId="43866" xr:uid="{4FE5D129-6A1D-48B1-BF57-71F387F9E986}"/>
    <cellStyle name="Calculation 2 2 4 2 3 3 4" xfId="35683" xr:uid="{76A373B7-51DB-4D50-B2B4-89108F1C5FA7}"/>
    <cellStyle name="Calculation 2 2 4 2 3 4" xfId="16442" xr:uid="{88BCCA13-0DE6-4022-A553-F60855140D5B}"/>
    <cellStyle name="Calculation 2 2 4 2 3 4 2" xfId="50797" xr:uid="{1E1683C4-E59D-4A74-B47B-48AB72551C44}"/>
    <cellStyle name="Calculation 2 2 4 2 3 4 3" xfId="30980" xr:uid="{B96654FC-C74E-491E-A35B-18F85EAF0FB5}"/>
    <cellStyle name="Calculation 2 2 4 2 3 5" xfId="39373" xr:uid="{C690ECC3-2D60-4CBB-9D5A-11AB3168AD24}"/>
    <cellStyle name="Calculation 2 2 4 2 3 6" xfId="27246" xr:uid="{3D760A87-75FC-4ECD-845D-B112C0FFD3BF}"/>
    <cellStyle name="Calculation 2 2 4 2 4" xfId="8652" xr:uid="{9300AE9B-F80B-415A-B5BD-925F87D083CD}"/>
    <cellStyle name="Calculation 2 2 4 2 4 2" xfId="20318" xr:uid="{089C63B4-95F4-4551-87C0-5C159715C42F}"/>
    <cellStyle name="Calculation 2 2 4 2 4 2 2" xfId="54673" xr:uid="{E56F8E36-AD63-4D5A-A3B3-9CA319034FD0}"/>
    <cellStyle name="Calculation 2 2 4 2 4 2 3" xfId="34856" xr:uid="{AF31CD44-6489-4F41-BCDD-2F7F2321EE4B}"/>
    <cellStyle name="Calculation 2 2 4 2 4 3" xfId="12612" xr:uid="{C51E2FA2-BDAA-47CC-9A8F-E27D9463EF57}"/>
    <cellStyle name="Calculation 2 2 4 2 4 3 2" xfId="46967" xr:uid="{6D47044A-3A84-4936-A112-679C5BAEBA43}"/>
    <cellStyle name="Calculation 2 2 4 2 4 4" xfId="43128" xr:uid="{9E42FA57-020A-4DA2-AF71-632D95C63DAE}"/>
    <cellStyle name="Calculation 2 2 4 2 4 5" xfId="26399" xr:uid="{E56074FB-75F0-4B8D-BD30-120EB5DA659B}"/>
    <cellStyle name="Calculation 2 2 4 2 5" xfId="6803" xr:uid="{4164D4BB-9D08-4682-B251-70BBB8E8F540}"/>
    <cellStyle name="Calculation 2 2 4 2 5 2" xfId="18469" xr:uid="{404CAEB4-8942-4020-8A45-9A36E7437FA7}"/>
    <cellStyle name="Calculation 2 2 4 2 5 2 2" xfId="52824" xr:uid="{2833A2E4-1590-4432-B63B-3F8C49668BD9}"/>
    <cellStyle name="Calculation 2 2 4 2 5 3" xfId="41311" xr:uid="{3206EB6F-3439-46F8-AF6E-A5E181B6AF61}"/>
    <cellStyle name="Calculation 2 2 4 2 5 4" xfId="33007" xr:uid="{8E598EED-75B3-4AAA-9A1B-CA8AF70022E6}"/>
    <cellStyle name="Calculation 2 2 4 2 6" xfId="15471" xr:uid="{7F18EC89-346C-4EBF-9EA0-DABB6F97B338}"/>
    <cellStyle name="Calculation 2 2 4 2 6 2" xfId="49826" xr:uid="{ED77C493-B336-4858-8C2A-D6403ED69988}"/>
    <cellStyle name="Calculation 2 2 4 2 6 3" xfId="30009" xr:uid="{0A6AFF25-EC9D-4829-B414-E41826B66730}"/>
    <cellStyle name="Calculation 2 2 4 2 7" xfId="38402" xr:uid="{29F9C43D-7B1E-4748-9568-68DF2B895547}"/>
    <cellStyle name="Calculation 2 2 4 2 8" xfId="24241" xr:uid="{6C52CC14-3554-4431-A813-3E8421D9A42B}"/>
    <cellStyle name="Calculation 2 2 4 3" xfId="6085" xr:uid="{7289CB1A-0800-43DF-BB73-19FA61ED7AEB}"/>
    <cellStyle name="Calculation 2 2 4 3 2" xfId="11637" xr:uid="{C09A79D8-5D1C-4319-AC2D-10CE83EAA67D}"/>
    <cellStyle name="Calculation 2 2 4 3 2 2" xfId="23283" xr:uid="{DF63FFD6-4DD2-429A-A2A3-DC5369B172C8}"/>
    <cellStyle name="Calculation 2 2 4 3 2 2 2" xfId="57638" xr:uid="{EE04039D-BA61-4C4D-A49B-67A20ACC7C07}"/>
    <cellStyle name="Calculation 2 2 4 3 2 2 3" xfId="37841" xr:uid="{63AC7FB2-7D30-4767-9D29-B35A17829E5B}"/>
    <cellStyle name="Calculation 2 2 4 3 2 3" xfId="14916" xr:uid="{4C8C8E89-5361-4333-8809-306E1B49FA47}"/>
    <cellStyle name="Calculation 2 2 4 3 2 3 2" xfId="49271" xr:uid="{4ECA38AC-6836-4F8D-9FEA-AB3B1616908A}"/>
    <cellStyle name="Calculation 2 2 4 3 2 4" xfId="45992" xr:uid="{E2F71CE0-DEE8-412B-A16C-2769DB97CE45}"/>
    <cellStyle name="Calculation 2 2 4 3 2 5" xfId="29454" xr:uid="{3C3FD6BC-9300-4FA2-AEB2-99418B6BF0DF}"/>
    <cellStyle name="Calculation 2 2 4 3 3" xfId="7797" xr:uid="{CD521B10-CA7E-42A3-B81F-04942A016533}"/>
    <cellStyle name="Calculation 2 2 4 3 3 2" xfId="19463" xr:uid="{6C53CF06-B8E4-4BBF-9D89-3F01DC56B309}"/>
    <cellStyle name="Calculation 2 2 4 3 3 2 2" xfId="53818" xr:uid="{933CCD67-BF6A-4521-B24D-C0D9B36A2431}"/>
    <cellStyle name="Calculation 2 2 4 3 3 3" xfId="42274" xr:uid="{DCEBD4BA-9171-49F5-9405-67124FD30417}"/>
    <cellStyle name="Calculation 2 2 4 3 3 4" xfId="34001" xr:uid="{BF8D8E7D-7453-4218-95EA-34D98A5B2B2D}"/>
    <cellStyle name="Calculation 2 2 4 3 4" xfId="17756" xr:uid="{496293FA-ED74-4B5D-A33B-8DC29B5000EB}"/>
    <cellStyle name="Calculation 2 2 4 3 4 2" xfId="52111" xr:uid="{E0678454-B1B6-4C8C-9A18-3BDD1280D87E}"/>
    <cellStyle name="Calculation 2 2 4 3 4 3" xfId="32294" xr:uid="{06C640A5-08B8-4BEF-B7D8-989466CEBAAA}"/>
    <cellStyle name="Calculation 2 2 4 3 5" xfId="40687" xr:uid="{F5F00131-7662-40BA-B90E-8DFA7963B08D}"/>
    <cellStyle name="Calculation 2 2 4 3 6" xfId="25548" xr:uid="{020433BA-8060-466B-A4FA-79D0AB49CB20}"/>
    <cellStyle name="Calculation 2 2 4 4" xfId="3855" xr:uid="{01E8FAB2-EDC8-4B2B-8F0C-DE95F1F8CAEC}"/>
    <cellStyle name="Calculation 2 2 4 4 2" xfId="8509" xr:uid="{1BB7920B-4AF5-4B2A-A514-6F6256F839A3}"/>
    <cellStyle name="Calculation 2 2 4 4 2 2" xfId="20175" xr:uid="{9981478B-0FEF-4FDC-84D3-227777D63A1B}"/>
    <cellStyle name="Calculation 2 2 4 4 2 2 2" xfId="54530" xr:uid="{72CF8FF4-FE11-4270-879C-77E2E3D27B72}"/>
    <cellStyle name="Calculation 2 2 4 4 2 2 3" xfId="34713" xr:uid="{4802A5C3-5855-43F8-8549-BFDEEFB716E3}"/>
    <cellStyle name="Calculation 2 2 4 4 2 3" xfId="12470" xr:uid="{08157E68-F836-4A6F-9C1A-56A5A628DF11}"/>
    <cellStyle name="Calculation 2 2 4 4 2 3 2" xfId="46825" xr:uid="{F333A313-8152-46E0-9AB1-8F84EA5C533E}"/>
    <cellStyle name="Calculation 2 2 4 4 2 4" xfId="42985" xr:uid="{0C620803-16F9-421F-8533-46E09C316571}"/>
    <cellStyle name="Calculation 2 2 4 4 2 5" xfId="26256" xr:uid="{FA0D3C96-7A14-4444-8909-94AFEDAB48D4}"/>
    <cellStyle name="Calculation 2 2 4 4 3" xfId="8700" xr:uid="{4BC7632D-A923-40B9-8FD0-B1CA39D54E87}"/>
    <cellStyle name="Calculation 2 2 4 4 3 2" xfId="20366" xr:uid="{5F6D3570-BF7A-448C-9B3E-54DB25030D34}"/>
    <cellStyle name="Calculation 2 2 4 4 3 2 2" xfId="54721" xr:uid="{FFE6C3E2-A90D-430C-A253-460C6D6994DB}"/>
    <cellStyle name="Calculation 2 2 4 4 3 3" xfId="43146" xr:uid="{1D09B42E-585F-4384-98D2-E3B50AA94C83}"/>
    <cellStyle name="Calculation 2 2 4 4 3 4" xfId="34904" xr:uid="{491559FF-2431-4705-AFFA-2578350A9EC1}"/>
    <cellStyle name="Calculation 2 2 4 4 4" xfId="15617" xr:uid="{0C0F53EA-196E-4F22-84C6-321F359E5E53}"/>
    <cellStyle name="Calculation 2 2 4 4 4 2" xfId="49972" xr:uid="{14D7555F-581B-47AD-B7F5-C6B5AC617F82}"/>
    <cellStyle name="Calculation 2 2 4 4 4 3" xfId="30155" xr:uid="{548F0FCB-1E88-4654-B93C-7E351B4DFE7C}"/>
    <cellStyle name="Calculation 2 2 4 4 5" xfId="12670" xr:uid="{FEF0BACD-DA07-463E-9A4F-2A0D25B97539}"/>
    <cellStyle name="Calculation 2 2 4 4 5 2" xfId="47025" xr:uid="{7DEBDDF0-0F43-4360-A922-68A1FED94B63}"/>
    <cellStyle name="Calculation 2 2 4 4 6" xfId="38548" xr:uid="{357D59D1-FB0E-4C4B-98A4-3FF1D2B4F36B}"/>
    <cellStyle name="Calculation 2 2 4 4 7" xfId="26459" xr:uid="{F21343B1-D13B-48D9-BDE6-33E6C02D0C41}"/>
    <cellStyle name="Calculation 2 2 4 5" xfId="7817" xr:uid="{7779CAD6-35AE-4EA0-BD17-20799E4C34AC}"/>
    <cellStyle name="Calculation 2 2 4 5 2" xfId="19483" xr:uid="{686B62CF-ED61-4BCA-8607-8B6432ABD656}"/>
    <cellStyle name="Calculation 2 2 4 5 2 2" xfId="53838" xr:uid="{C9C10A55-FA0C-400C-987B-6A9097ECBAE9}"/>
    <cellStyle name="Calculation 2 2 4 5 2 3" xfId="34021" xr:uid="{25AB0B67-38CE-43A6-AA61-99C8BFA8D900}"/>
    <cellStyle name="Calculation 2 2 4 5 3" xfId="11792" xr:uid="{953B47B2-9B02-4678-BA91-BCE2809C3183}"/>
    <cellStyle name="Calculation 2 2 4 5 3 2" xfId="46147" xr:uid="{7A6D77A9-4556-4F6F-BDF6-4A798833C619}"/>
    <cellStyle name="Calculation 2 2 4 5 4" xfId="42293" xr:uid="{0F5F2DA7-304E-4DA2-A17F-F962E4E470AD}"/>
    <cellStyle name="Calculation 2 2 4 5 5" xfId="25572" xr:uid="{E8E8EE03-7C72-4CE7-AB75-80131C6BC275}"/>
    <cellStyle name="Calculation 2 2 4 6" xfId="6169" xr:uid="{1CD1D965-C564-4FCC-970C-025954D751F3}"/>
    <cellStyle name="Calculation 2 2 4 6 2" xfId="17835" xr:uid="{181D7289-9E43-40B4-80F3-DDD257FDD01D}"/>
    <cellStyle name="Calculation 2 2 4 6 2 2" xfId="52190" xr:uid="{87699D12-48C0-40F6-A6A4-91187311F258}"/>
    <cellStyle name="Calculation 2 2 4 6 3" xfId="40736" xr:uid="{EE56B1C0-00EB-478F-A27B-54B5BF20CE97}"/>
    <cellStyle name="Calculation 2 2 4 6 4" xfId="32373" xr:uid="{98AD7F2E-E194-4473-A449-816B1CE9D74B}"/>
    <cellStyle name="Calculation 2 2 4 7" xfId="15166" xr:uid="{F56FD92C-C1EF-4F14-A37C-47F339AE847A}"/>
    <cellStyle name="Calculation 2 2 4 7 2" xfId="49521" xr:uid="{3D95AB32-DEFE-43DA-9457-C778EE7DD02C}"/>
    <cellStyle name="Calculation 2 2 4 7 3" xfId="29704" xr:uid="{DCFBAC17-29E3-4E4E-8B45-D837CC75AEA6}"/>
    <cellStyle name="Calculation 2 2 4 8" xfId="38097" xr:uid="{D7DAAEC4-58B7-4936-85F3-92ABC589A260}"/>
    <cellStyle name="Calculation 2 2 4 9" xfId="23384" xr:uid="{C9EB700D-466C-4E92-9BDE-38C8A34DEA00}"/>
    <cellStyle name="Calculation 2 2 5" xfId="3224" xr:uid="{957F2720-D6C0-4B54-ADB4-551B028356D3}"/>
    <cellStyle name="Calculation 2 2 5 2" xfId="3575" xr:uid="{281F903B-17AF-4A1D-9AF5-8C2C6FDF138B}"/>
    <cellStyle name="Calculation 2 2 5 2 2" xfId="4128" xr:uid="{DC0D3414-1B1B-4BAD-AD0E-2E8C26631324}"/>
    <cellStyle name="Calculation 2 2 5 2 2 2" xfId="11217" xr:uid="{1B5FC819-DDB4-4320-A2BF-903D83ABDAA5}"/>
    <cellStyle name="Calculation 2 2 5 2 2 2 2" xfId="22863" xr:uid="{A9FBB52D-4504-47CA-9221-A6E04B7D24F2}"/>
    <cellStyle name="Calculation 2 2 5 2 2 2 2 2" xfId="57218" xr:uid="{E5CCD73B-C7BE-458B-A44D-7E06B4D655B2}"/>
    <cellStyle name="Calculation 2 2 5 2 2 2 2 3" xfId="37421" xr:uid="{4FCB8073-7CF5-48AB-8927-81A6F53A962F}"/>
    <cellStyle name="Calculation 2 2 5 2 2 2 3" xfId="14500" xr:uid="{38BBBB12-7ADF-482C-A7DC-9539A9B36D5F}"/>
    <cellStyle name="Calculation 2 2 5 2 2 2 3 2" xfId="48855" xr:uid="{95BBF3BB-80DE-4CE2-BCDC-85FC50DA4DE5}"/>
    <cellStyle name="Calculation 2 2 5 2 2 2 4" xfId="45572" xr:uid="{DDEC0BAB-D0A8-4F17-88FD-33EB6F8AD2C5}"/>
    <cellStyle name="Calculation 2 2 5 2 2 2 5" xfId="29034" xr:uid="{583033E9-2F00-4AE6-ACE0-3A0195D4471A}"/>
    <cellStyle name="Calculation 2 2 5 2 2 3" xfId="8947" xr:uid="{FEA5CAE5-5583-4275-AAD3-A1B577331211}"/>
    <cellStyle name="Calculation 2 2 5 2 2 3 2" xfId="20593" xr:uid="{74677889-175C-4368-9889-AF3A02D45FF6}"/>
    <cellStyle name="Calculation 2 2 5 2 2 3 2 2" xfId="54948" xr:uid="{3D0A85AD-8630-46D2-AB06-8DDC03845978}"/>
    <cellStyle name="Calculation 2 2 5 2 2 3 3" xfId="43352" xr:uid="{AD06CBF8-DEC5-48CB-AC14-8CBFE187BD0F}"/>
    <cellStyle name="Calculation 2 2 5 2 2 3 4" xfId="35151" xr:uid="{C1D25B14-E0C8-49B0-AE60-C9A6E701FFDB}"/>
    <cellStyle name="Calculation 2 2 5 2 2 4" xfId="15848" xr:uid="{B850EF36-CA3C-4A43-8BCA-90BFBF71D613}"/>
    <cellStyle name="Calculation 2 2 5 2 2 4 2" xfId="50203" xr:uid="{879EFDDE-5574-4B46-B209-DC2AE79F0869}"/>
    <cellStyle name="Calculation 2 2 5 2 2 4 3" xfId="30386" xr:uid="{3291AAF4-CAA4-4512-A879-3B19E51D4831}"/>
    <cellStyle name="Calculation 2 2 5 2 2 5" xfId="38779" xr:uid="{FC881B72-FD47-4F6F-A1BD-46357B237F78}"/>
    <cellStyle name="Calculation 2 2 5 2 2 6" xfId="26698" xr:uid="{A7E4EDB7-D8C0-4C8E-9E08-7D270AB48968}"/>
    <cellStyle name="Calculation 2 2 5 2 3" xfId="11101" xr:uid="{DC6E45C9-C325-4F13-A1F0-2B0BCFB54F61}"/>
    <cellStyle name="Calculation 2 2 5 2 3 2" xfId="22747" xr:uid="{E68877F8-6386-4199-A819-1DC4457B07FB}"/>
    <cellStyle name="Calculation 2 2 5 2 3 2 2" xfId="57102" xr:uid="{4E4EADFC-063C-43DB-A4AF-AA3CC6C2E37D}"/>
    <cellStyle name="Calculation 2 2 5 2 3 2 3" xfId="37305" xr:uid="{65DE8F85-9061-4D89-92BA-16EA0504AE96}"/>
    <cellStyle name="Calculation 2 2 5 2 3 3" xfId="14385" xr:uid="{57575672-AA9D-418B-ABBE-57D8F068D3B5}"/>
    <cellStyle name="Calculation 2 2 5 2 3 3 2" xfId="48740" xr:uid="{501A6A6F-C4F7-4CE3-AD34-C4054B9C6150}"/>
    <cellStyle name="Calculation 2 2 5 2 3 4" xfId="45456" xr:uid="{62459522-37B4-4228-AD0B-3C5D26867220}"/>
    <cellStyle name="Calculation 2 2 5 2 3 5" xfId="28918" xr:uid="{9CD374EE-A64A-492D-9E57-4385A3879A5E}"/>
    <cellStyle name="Calculation 2 2 5 2 4" xfId="6325" xr:uid="{157F2D5D-3E20-4C24-959B-1427C0A260C2}"/>
    <cellStyle name="Calculation 2 2 5 2 4 2" xfId="17991" xr:uid="{DFB82C59-EE83-4CA2-81BC-C6F797591566}"/>
    <cellStyle name="Calculation 2 2 5 2 4 2 2" xfId="52346" xr:uid="{F1A46B48-1151-41FA-B869-39E8360DB7C8}"/>
    <cellStyle name="Calculation 2 2 5 2 4 3" xfId="40851" xr:uid="{1DDFE1A9-91A5-4BCD-8ACD-4B7EC70DC16D}"/>
    <cellStyle name="Calculation 2 2 5 2 4 4" xfId="32529" xr:uid="{331266B7-DDA2-48AE-9797-0BEF81B9B621}"/>
    <cellStyle name="Calculation 2 2 5 2 5" xfId="15367" xr:uid="{CB73B398-D76B-49EF-9891-07C14176F32A}"/>
    <cellStyle name="Calculation 2 2 5 2 5 2" xfId="49722" xr:uid="{534CE06C-D9A3-46C8-A04C-9CC8244B93CE}"/>
    <cellStyle name="Calculation 2 2 5 2 5 3" xfId="29905" xr:uid="{E5653116-8755-4131-A03A-27F0443CF07A}"/>
    <cellStyle name="Calculation 2 2 5 2 6" xfId="38298" xr:uid="{6D5143A4-460C-40E9-BEB7-B1965398DB94}"/>
    <cellStyle name="Calculation 2 2 5 2 7" xfId="23649" xr:uid="{65B86FFA-939C-479A-8C9C-CF40E17A4A21}"/>
    <cellStyle name="Calculation 2 2 5 3" xfId="4301" xr:uid="{7FEE3000-12E0-406C-B33D-4D8DD48EBD69}"/>
    <cellStyle name="Calculation 2 2 5 3 2" xfId="9071" xr:uid="{057FC3A5-16B9-47B8-8BBD-73BD8F8785B7}"/>
    <cellStyle name="Calculation 2 2 5 3 2 2" xfId="20717" xr:uid="{1193A774-9995-4ECF-BF91-AD89B6EDAAEC}"/>
    <cellStyle name="Calculation 2 2 5 3 2 2 2" xfId="55072" xr:uid="{42031A36-0F95-4FF0-8CA5-ACDA9E50D0AB}"/>
    <cellStyle name="Calculation 2 2 5 3 2 2 3" xfId="35275" xr:uid="{FA808428-CFC3-4988-BFDD-198F8EB36FDC}"/>
    <cellStyle name="Calculation 2 2 5 3 2 3" xfId="12955" xr:uid="{764365B1-4AC1-4FAC-A73B-DE3F648D424E}"/>
    <cellStyle name="Calculation 2 2 5 3 2 3 2" xfId="47310" xr:uid="{F02965E2-878E-4328-AFFC-46572BFA4B19}"/>
    <cellStyle name="Calculation 2 2 5 3 2 4" xfId="43463" xr:uid="{CA540E5D-D05A-4400-9B27-F402C32EE619}"/>
    <cellStyle name="Calculation 2 2 5 3 2 5" xfId="26822" xr:uid="{0E0064B2-60A1-4123-A4A2-A01E30F3522F}"/>
    <cellStyle name="Calculation 2 2 5 3 3" xfId="11457" xr:uid="{15E152D5-D364-423B-953F-177C7C6D1B75}"/>
    <cellStyle name="Calculation 2 2 5 3 3 2" xfId="23103" xr:uid="{55A50A16-BFD7-4575-B48F-07A8B6D1DE67}"/>
    <cellStyle name="Calculation 2 2 5 3 3 2 2" xfId="57458" xr:uid="{52B977AC-DCE4-4846-AC14-7A5587CFFDE0}"/>
    <cellStyle name="Calculation 2 2 5 3 3 2 3" xfId="37661" xr:uid="{E95911E1-8F8F-4428-B8E1-A12750B2913F}"/>
    <cellStyle name="Calculation 2 2 5 3 3 3" xfId="14739" xr:uid="{FDBE8143-731A-4713-88BB-4583C3C89947}"/>
    <cellStyle name="Calculation 2 2 5 3 3 3 2" xfId="49094" xr:uid="{FC683962-4778-489F-85A4-3279E0348BA2}"/>
    <cellStyle name="Calculation 2 2 5 3 3 4" xfId="45812" xr:uid="{F57B56C6-A2CE-4DCE-B3A4-F29E5A235AA1}"/>
    <cellStyle name="Calculation 2 2 5 3 3 5" xfId="29274" xr:uid="{D0E68956-84EB-4D2E-88F9-8C85FF744CFB}"/>
    <cellStyle name="Calculation 2 2 5 3 4" xfId="6471" xr:uid="{9549CA36-8938-4F1B-9D7E-09199574DD27}"/>
    <cellStyle name="Calculation 2 2 5 3 4 2" xfId="18137" xr:uid="{BA0610FB-3BEF-41B9-82BE-76834F62EC89}"/>
    <cellStyle name="Calculation 2 2 5 3 4 2 2" xfId="52492" xr:uid="{B6C04059-D6D5-45E3-B5B2-D9A3972F9F5D}"/>
    <cellStyle name="Calculation 2 2 5 3 4 3" xfId="40984" xr:uid="{82400FD6-87F6-48CC-94EE-80D36C918818}"/>
    <cellStyle name="Calculation 2 2 5 3 4 4" xfId="32675" xr:uid="{C169D0A1-FB3B-4DC2-B3C5-0EB20B2CF8AD}"/>
    <cellStyle name="Calculation 2 2 5 3 5" xfId="16008" xr:uid="{834C6182-8490-46D7-8081-B72D78438500}"/>
    <cellStyle name="Calculation 2 2 5 3 5 2" xfId="50363" xr:uid="{A7FD57ED-A965-4CA5-A23E-5920B6F402CE}"/>
    <cellStyle name="Calculation 2 2 5 3 5 3" xfId="30546" xr:uid="{C7853218-E38D-4E0A-8835-9A870AE3C9D9}"/>
    <cellStyle name="Calculation 2 2 5 3 6" xfId="38939" xr:uid="{FA35795D-0043-4AEE-8C1F-947DDC95D837}"/>
    <cellStyle name="Calculation 2 2 5 3 7" xfId="23821" xr:uid="{EC780CDD-CCCA-48C0-B030-041CA6BEEB13}"/>
    <cellStyle name="Calculation 2 2 5 4" xfId="4473" xr:uid="{8C463BF5-E5A6-449C-A47E-0CA68EDBDA06}"/>
    <cellStyle name="Calculation 2 2 5 4 2" xfId="8237" xr:uid="{2CBF540E-C519-44DB-AA42-7FE3F56264D3}"/>
    <cellStyle name="Calculation 2 2 5 4 2 2" xfId="19903" xr:uid="{88AE6896-5CFD-4240-B669-A2EBDA1F5E72}"/>
    <cellStyle name="Calculation 2 2 5 4 2 2 2" xfId="54258" xr:uid="{9390F5F1-17F5-4071-853F-591B3D7F5178}"/>
    <cellStyle name="Calculation 2 2 5 4 2 2 3" xfId="34441" xr:uid="{9A4CAA54-D248-4CE3-94F1-E42C19EC80BB}"/>
    <cellStyle name="Calculation 2 2 5 4 2 3" xfId="12210" xr:uid="{56DD4359-734D-4180-999C-8EFE9B02F655}"/>
    <cellStyle name="Calculation 2 2 5 4 2 3 2" xfId="46565" xr:uid="{975EEB5E-A02C-410E-9C97-09288AD31C53}"/>
    <cellStyle name="Calculation 2 2 5 4 2 4" xfId="42713" xr:uid="{C233C06B-BE76-4688-A6B5-6F3F78E801B7}"/>
    <cellStyle name="Calculation 2 2 5 4 2 5" xfId="25992" xr:uid="{79DAE92F-A7BC-42D3-A443-561564B1F28C}"/>
    <cellStyle name="Calculation 2 2 5 4 3" xfId="9230" xr:uid="{C4B9BAF8-0B0A-4F22-B31A-ACFE5C2DC420}"/>
    <cellStyle name="Calculation 2 2 5 4 3 2" xfId="20876" xr:uid="{36469424-3A7B-4B4F-BF5C-3E5BC1CC5D96}"/>
    <cellStyle name="Calculation 2 2 5 4 3 2 2" xfId="55231" xr:uid="{01C14FAA-B2B0-486B-8DC7-95FCB40C2A3B}"/>
    <cellStyle name="Calculation 2 2 5 4 3 3" xfId="43617" xr:uid="{4458AD20-5BB9-4242-AC31-35498DBB74A5}"/>
    <cellStyle name="Calculation 2 2 5 4 3 4" xfId="35434" xr:uid="{989347A7-8802-493D-A0CC-191AB9F45E52}"/>
    <cellStyle name="Calculation 2 2 5 4 4" xfId="16175" xr:uid="{66436B1A-32AB-4B4F-9062-C390D4F7CE1C}"/>
    <cellStyle name="Calculation 2 2 5 4 4 2" xfId="50530" xr:uid="{AC5948EB-1B2A-4BE8-9D8D-AEDFB81C02C2}"/>
    <cellStyle name="Calculation 2 2 5 4 4 3" xfId="30713" xr:uid="{C81F938E-561F-4830-AE7A-098455331B34}"/>
    <cellStyle name="Calculation 2 2 5 4 5" xfId="39106" xr:uid="{C89ABBC9-C630-411E-933C-DDE04F2CB91F}"/>
    <cellStyle name="Calculation 2 2 5 4 6" xfId="26981" xr:uid="{DEFF2EC9-35F1-41CF-8AE5-CE929517070C}"/>
    <cellStyle name="Calculation 2 2 5 5" xfId="11028" xr:uid="{7C4E89E8-D826-4CE8-8B50-A0D5AB4153EE}"/>
    <cellStyle name="Calculation 2 2 5 5 2" xfId="22674" xr:uid="{D7FB9CDD-7C8E-466B-A72D-153728EC4342}"/>
    <cellStyle name="Calculation 2 2 5 5 2 2" xfId="57029" xr:uid="{C919FF67-8F36-4ADC-AE52-4E1209EBEA8C}"/>
    <cellStyle name="Calculation 2 2 5 5 2 3" xfId="37232" xr:uid="{F9F8C0AD-3FB0-482B-9206-4F6F62E7873D}"/>
    <cellStyle name="Calculation 2 2 5 5 3" xfId="14312" xr:uid="{3CEEBC3F-6177-46E5-B835-2C2781A9E30E}"/>
    <cellStyle name="Calculation 2 2 5 5 3 2" xfId="48667" xr:uid="{9214EF1C-04E6-46B7-B7E0-36027C01718B}"/>
    <cellStyle name="Calculation 2 2 5 5 4" xfId="45383" xr:uid="{70F9415D-835D-4FF0-8985-EB5342AD00EA}"/>
    <cellStyle name="Calculation 2 2 5 5 5" xfId="28845" xr:uid="{7D0560F5-8D23-4F45-8E07-19AD06A39B20}"/>
    <cellStyle name="Calculation 2 2 5 6" xfId="6621" xr:uid="{2E45B0BF-41B1-4F10-A31C-9DC89F9B341E}"/>
    <cellStyle name="Calculation 2 2 5 6 2" xfId="18287" xr:uid="{A851AF41-92AE-4E94-8536-34AACF9A1DAB}"/>
    <cellStyle name="Calculation 2 2 5 6 2 2" xfId="52642" xr:uid="{6EC38C1D-30AF-4031-9CC3-0B2EA9223395}"/>
    <cellStyle name="Calculation 2 2 5 6 3" xfId="41129" xr:uid="{14AC27A1-32CD-473F-BF45-392D64961332}"/>
    <cellStyle name="Calculation 2 2 5 6 4" xfId="32825" xr:uid="{9B4444D5-57DD-434B-9611-8B3B99F3B65B}"/>
    <cellStyle name="Calculation 2 2 5 7" xfId="15062" xr:uid="{1FBDC53E-CF6B-43EC-AA3E-EEC3988268EB}"/>
    <cellStyle name="Calculation 2 2 5 7 2" xfId="49417" xr:uid="{3C6D43DA-04EF-47CF-8734-7E759894A239}"/>
    <cellStyle name="Calculation 2 2 5 7 3" xfId="29600" xr:uid="{45CBF27B-8172-4E69-8234-FAB05EE8E123}"/>
    <cellStyle name="Calculation 2 2 5 8" xfId="37993" xr:uid="{B96A0DB8-1F79-44EC-B59C-85B9E924096F}"/>
    <cellStyle name="Calculation 2 2 5 9" xfId="23990" xr:uid="{2A9D0DEE-4B48-4220-BE72-B8FE3EED548C}"/>
    <cellStyle name="Calculation 2 2 6" xfId="5141" xr:uid="{443824A3-9625-45F8-81D7-B8191638D335}"/>
    <cellStyle name="Calculation 2 2 6 2" xfId="9850" xr:uid="{B4C7E7E0-1D6B-426D-AE27-1472026553F1}"/>
    <cellStyle name="Calculation 2 2 6 2 2" xfId="21496" xr:uid="{C62B86EC-E652-442A-8BF9-BBFCE3BBB636}"/>
    <cellStyle name="Calculation 2 2 6 2 2 2" xfId="55851" xr:uid="{08C9C055-4533-4EA2-9219-A07635EB9EBF}"/>
    <cellStyle name="Calculation 2 2 6 2 2 3" xfId="36054" xr:uid="{DD00CA76-197E-4EBD-A944-4B2A0405EF04}"/>
    <cellStyle name="Calculation 2 2 6 2 3" xfId="13383" xr:uid="{A44FE5C7-B338-4FFA-B1E9-D347A8FBA5B1}"/>
    <cellStyle name="Calculation 2 2 6 2 3 2" xfId="47738" xr:uid="{F202B9D7-5A50-4F2C-A928-4FFD6CAC45B2}"/>
    <cellStyle name="Calculation 2 2 6 2 4" xfId="44237" xr:uid="{9F6A3D26-4532-4B41-BABA-34A11E681181}"/>
    <cellStyle name="Calculation 2 2 6 2 5" xfId="27647" xr:uid="{BC945F59-2222-4AB0-BCCA-DFFBD329E01E}"/>
    <cellStyle name="Calculation 2 2 6 3" xfId="8084" xr:uid="{963AC4FF-8D8C-4273-BA78-91CEAFA92232}"/>
    <cellStyle name="Calculation 2 2 6 3 2" xfId="19750" xr:uid="{2E003BD0-6A4E-4AAB-8166-74F966DDBD8E}"/>
    <cellStyle name="Calculation 2 2 6 3 2 2" xfId="54105" xr:uid="{5479C507-E728-44B4-8441-1887163E6951}"/>
    <cellStyle name="Calculation 2 2 6 3 2 3" xfId="34288" xr:uid="{5086EA6D-2AB9-47F7-B5DF-F2B82AFCDF7C}"/>
    <cellStyle name="Calculation 2 2 6 3 3" xfId="12059" xr:uid="{39821BF2-A49E-4801-BBBA-9B5D0F6EC7F6}"/>
    <cellStyle name="Calculation 2 2 6 3 3 2" xfId="46414" xr:uid="{4AD5C649-AD4F-402C-8CE9-206ED0AD2A28}"/>
    <cellStyle name="Calculation 2 2 6 3 4" xfId="42560" xr:uid="{CCB3A610-A8C2-463E-B21F-02A1DB59E4E8}"/>
    <cellStyle name="Calculation 2 2 6 3 5" xfId="25839" xr:uid="{2E2D40A7-1EA0-463F-867A-6E73EA254B9C}"/>
    <cellStyle name="Calculation 2 2 6 4" xfId="7111" xr:uid="{B879A83D-177D-4568-A1B9-DBF144F7737B}"/>
    <cellStyle name="Calculation 2 2 6 4 2" xfId="18777" xr:uid="{15151677-423A-4E5B-9E0A-4F5AB11411CC}"/>
    <cellStyle name="Calculation 2 2 6 4 2 2" xfId="53132" xr:uid="{E4248345-5D83-4F6C-9D50-BEBF59CF0AD2}"/>
    <cellStyle name="Calculation 2 2 6 4 3" xfId="41619" xr:uid="{36529B89-A1A3-4C1A-B67C-741384ED90EB}"/>
    <cellStyle name="Calculation 2 2 6 4 4" xfId="33315" xr:uid="{85DB60D0-AEC1-491D-8262-93528E4E9E8C}"/>
    <cellStyle name="Calculation 2 2 6 5" xfId="16843" xr:uid="{90363F2A-668C-4254-856F-935070455114}"/>
    <cellStyle name="Calculation 2 2 6 5 2" xfId="51198" xr:uid="{624B8912-8C33-467A-8F06-C1A2A8CA363C}"/>
    <cellStyle name="Calculation 2 2 6 5 3" xfId="31381" xr:uid="{D46C57DF-B3CA-4E73-AE4B-57698277339D}"/>
    <cellStyle name="Calculation 2 2 6 6" xfId="39774" xr:uid="{3ACC7625-2BA9-49CD-BEDA-C1D481A13706}"/>
    <cellStyle name="Calculation 2 2 6 7" xfId="24622" xr:uid="{B37995E3-BDB7-455D-BAC4-30008E757208}"/>
    <cellStyle name="Calculation 2 2 7" xfId="4586" xr:uid="{0DF32155-2543-44CF-857C-33DE2F589913}"/>
    <cellStyle name="Calculation 2 2 7 2" xfId="5583" xr:uid="{677BE30E-BE74-4A4D-A00B-E88960D487DE}"/>
    <cellStyle name="Calculation 2 2 7 2 2" xfId="10269" xr:uid="{27AAB1B4-44E4-4588-B2A0-05EC62A72A4F}"/>
    <cellStyle name="Calculation 2 2 7 2 2 2" xfId="21915" xr:uid="{B9E09591-80BA-4A28-9682-1F928D89AFE3}"/>
    <cellStyle name="Calculation 2 2 7 2 2 2 2" xfId="56270" xr:uid="{9C814AAE-1C22-4127-961B-279D6E1879D4}"/>
    <cellStyle name="Calculation 2 2 7 2 2 2 3" xfId="36473" xr:uid="{82FCDCEA-FAC5-41CA-B791-B773C4DCA93D}"/>
    <cellStyle name="Calculation 2 2 7 2 2 3" xfId="13738" xr:uid="{145D6174-340E-4B24-BF05-411ECBB8FDE4}"/>
    <cellStyle name="Calculation 2 2 7 2 2 3 2" xfId="48093" xr:uid="{754E239F-6A3A-47B9-B96A-2B83396F1DD3}"/>
    <cellStyle name="Calculation 2 2 7 2 2 4" xfId="44646" xr:uid="{BDEAF5D0-C049-4ED3-A28C-03588742B958}"/>
    <cellStyle name="Calculation 2 2 7 2 2 5" xfId="28067" xr:uid="{F695D346-89FA-4662-9F08-CE713B0A35E7}"/>
    <cellStyle name="Calculation 2 2 7 2 3" xfId="8222" xr:uid="{C8B9D00F-BC3A-4007-9A46-8D77A734B8C4}"/>
    <cellStyle name="Calculation 2 2 7 2 3 2" xfId="19888" xr:uid="{AFA69946-3BB0-4362-9A95-A37831D3460F}"/>
    <cellStyle name="Calculation 2 2 7 2 3 2 2" xfId="54243" xr:uid="{887B4498-7360-4931-9481-8C8197E39487}"/>
    <cellStyle name="Calculation 2 2 7 2 3 2 3" xfId="34426" xr:uid="{D025C9F5-22FB-4363-BF18-31EFA50B4DC2}"/>
    <cellStyle name="Calculation 2 2 7 2 3 3" xfId="12195" xr:uid="{B5FFC40B-2918-4691-968E-53ED826DF7C7}"/>
    <cellStyle name="Calculation 2 2 7 2 3 3 2" xfId="46550" xr:uid="{6E1002A7-AED2-4709-BD08-7C38FFBC2B84}"/>
    <cellStyle name="Calculation 2 2 7 2 3 4" xfId="42698" xr:uid="{D192452D-14BF-4887-AA5C-E0A905821BCC}"/>
    <cellStyle name="Calculation 2 2 7 2 3 5" xfId="25977" xr:uid="{6EC2761E-EA47-4FC8-BB81-780EB75793BB}"/>
    <cellStyle name="Calculation 2 2 7 2 4" xfId="7483" xr:uid="{FCA26803-351C-49F8-A855-B3074BFE7BB7}"/>
    <cellStyle name="Calculation 2 2 7 2 4 2" xfId="19149" xr:uid="{418163AD-C9A0-4C4B-92B3-8C7A83805755}"/>
    <cellStyle name="Calculation 2 2 7 2 4 2 2" xfId="53504" xr:uid="{D7EA9ABE-54CB-4AC5-BE33-B8DA3936913C}"/>
    <cellStyle name="Calculation 2 2 7 2 4 3" xfId="41981" xr:uid="{46BAEEAF-FB3C-401C-B54E-6C5A0DA66455}"/>
    <cellStyle name="Calculation 2 2 7 2 4 4" xfId="33687" xr:uid="{9BEFDE33-9C2D-4D23-8E01-B12F94176F14}"/>
    <cellStyle name="Calculation 2 2 7 2 5" xfId="17275" xr:uid="{E27C41B0-169E-4054-AB5C-5510D1833D5B}"/>
    <cellStyle name="Calculation 2 2 7 2 5 2" xfId="51630" xr:uid="{9CA3B7C6-D38D-44E3-9DDA-20059CCF3CA6}"/>
    <cellStyle name="Calculation 2 2 7 2 5 3" xfId="31813" xr:uid="{A3F987C1-C18B-4D7A-8AC7-92A5BF0BAF01}"/>
    <cellStyle name="Calculation 2 2 7 2 6" xfId="40206" xr:uid="{70FE2D52-DAB2-455D-993D-8DCFEC0247B5}"/>
    <cellStyle name="Calculation 2 2 7 2 7" xfId="25052" xr:uid="{D2BCAC14-9FAC-4276-B963-A8AFC4777951}"/>
    <cellStyle name="Calculation 2 2 7 3" xfId="9336" xr:uid="{14682FE2-A42B-4D8D-A202-A9452195BBDC}"/>
    <cellStyle name="Calculation 2 2 7 3 2" xfId="20982" xr:uid="{59CE7859-DBDA-428E-BECE-7AA56974EF85}"/>
    <cellStyle name="Calculation 2 2 7 3 2 2" xfId="55337" xr:uid="{062B9A00-A376-4CD4-8C35-585A2F8B6349}"/>
    <cellStyle name="Calculation 2 2 7 3 2 3" xfId="35540" xr:uid="{C49FD408-0072-447B-90A0-1B16E35E2A5D}"/>
    <cellStyle name="Calculation 2 2 7 3 3" xfId="13153" xr:uid="{593A9708-1792-4B4E-911E-7E44B15CEC78}"/>
    <cellStyle name="Calculation 2 2 7 3 3 2" xfId="47508" xr:uid="{C65A10B6-175E-4339-BBFC-6E4565283E0D}"/>
    <cellStyle name="Calculation 2 2 7 3 4" xfId="43723" xr:uid="{5BCE9485-7896-441B-AEB1-A26D746CC355}"/>
    <cellStyle name="Calculation 2 2 7 3 5" xfId="27092" xr:uid="{F7AFB81B-EE7F-4F45-B217-E5A01926BF29}"/>
    <cellStyle name="Calculation 2 2 7 4" xfId="11113" xr:uid="{59290E1D-D85E-4C78-9CDA-BE8BAA034D40}"/>
    <cellStyle name="Calculation 2 2 7 4 2" xfId="22759" xr:uid="{1B676051-2AF4-4DF7-833A-3F6B503990C9}"/>
    <cellStyle name="Calculation 2 2 7 4 2 2" xfId="57114" xr:uid="{B21E1A39-44BD-474A-8CDF-AE679A04EBC8}"/>
    <cellStyle name="Calculation 2 2 7 4 2 3" xfId="37317" xr:uid="{C5037986-197B-4DE6-B70C-19F2485A8152}"/>
    <cellStyle name="Calculation 2 2 7 4 3" xfId="14397" xr:uid="{1736105B-2742-4AC9-94F2-F9F91A1253B5}"/>
    <cellStyle name="Calculation 2 2 7 4 3 2" xfId="48752" xr:uid="{FAE5A881-E26E-44DF-AAD9-7BFD11775596}"/>
    <cellStyle name="Calculation 2 2 7 4 4" xfId="45468" xr:uid="{D4CE050D-A4FF-42A7-A0C4-605D4A09554B}"/>
    <cellStyle name="Calculation 2 2 7 4 5" xfId="28930" xr:uid="{40751D91-1F7A-4027-9C68-B5001819507B}"/>
    <cellStyle name="Calculation 2 2 7 5" xfId="6706" xr:uid="{82AC0FA6-6F46-45E3-9B6C-26CA8C3F1988}"/>
    <cellStyle name="Calculation 2 2 7 5 2" xfId="18372" xr:uid="{6CBCB5DE-BF3E-4EC2-8BAD-7D70EB2FD4ED}"/>
    <cellStyle name="Calculation 2 2 7 5 2 2" xfId="52727" xr:uid="{4BE9341B-32C6-4C8D-9D34-623BDDA1E83D}"/>
    <cellStyle name="Calculation 2 2 7 5 3" xfId="41214" xr:uid="{46E14374-FF43-4E6E-BCA4-9DA8F67C4D10}"/>
    <cellStyle name="Calculation 2 2 7 5 4" xfId="32910" xr:uid="{54E3355C-83E2-460C-B75C-5CEA7124F0A6}"/>
    <cellStyle name="Calculation 2 2 7 6" xfId="16288" xr:uid="{8AFE85D4-FE6E-4778-B62D-B1EACF23147A}"/>
    <cellStyle name="Calculation 2 2 7 6 2" xfId="50643" xr:uid="{7E8473BC-D017-4DE5-89DA-3A80AE23355A}"/>
    <cellStyle name="Calculation 2 2 7 6 3" xfId="30826" xr:uid="{A4BCAD63-F462-4C65-992F-FA8EB450185B}"/>
    <cellStyle name="Calculation 2 2 7 7" xfId="39219" xr:uid="{DCCED0F7-4920-47FC-AF32-9144F5F36E4D}"/>
    <cellStyle name="Calculation 2 2 7 8" xfId="24093" xr:uid="{AFBB634E-4D1C-4068-BDD5-31885221AB6F}"/>
    <cellStyle name="Calculation 2 2 8" xfId="4549" xr:uid="{652769D2-0F06-4068-AAC4-3A08840C8B2F}"/>
    <cellStyle name="Calculation 2 2 8 2" xfId="5550" xr:uid="{B7453233-EC60-467E-A229-64E5967EAB70}"/>
    <cellStyle name="Calculation 2 2 8 2 2" xfId="10238" xr:uid="{39A26388-8DE1-4900-ADD8-AA6AE3C365DF}"/>
    <cellStyle name="Calculation 2 2 8 2 2 2" xfId="21884" xr:uid="{8649C4CF-94F9-4AEA-A1CE-48A58F30F5E6}"/>
    <cellStyle name="Calculation 2 2 8 2 2 2 2" xfId="56239" xr:uid="{58114D8D-8330-4787-993C-A92AF35080F4}"/>
    <cellStyle name="Calculation 2 2 8 2 2 2 3" xfId="36442" xr:uid="{7C6D4C64-ADB8-4F49-9C0D-262FF86A76F0}"/>
    <cellStyle name="Calculation 2 2 8 2 2 3" xfId="13707" xr:uid="{F5F09DBA-59B7-4884-B3AB-0932DB38BEDD}"/>
    <cellStyle name="Calculation 2 2 8 2 2 3 2" xfId="48062" xr:uid="{624EB71B-8262-4565-B191-C5E8253BAC21}"/>
    <cellStyle name="Calculation 2 2 8 2 2 4" xfId="44615" xr:uid="{CD1FCE18-C1C2-4B79-85D3-B5AE953E0C98}"/>
    <cellStyle name="Calculation 2 2 8 2 2 5" xfId="28036" xr:uid="{FF024EB8-8C0B-4F16-9580-4CF6B233DD1B}"/>
    <cellStyle name="Calculation 2 2 8 2 3" xfId="11319" xr:uid="{71195E20-8B28-473F-9D47-3BBA81F2479C}"/>
    <cellStyle name="Calculation 2 2 8 2 3 2" xfId="22965" xr:uid="{AA44C0B2-0619-44B0-B650-3CA983D5CABB}"/>
    <cellStyle name="Calculation 2 2 8 2 3 2 2" xfId="57320" xr:uid="{644B85AD-F4FE-4EC5-AC11-FD9156080917}"/>
    <cellStyle name="Calculation 2 2 8 2 3 2 3" xfId="37523" xr:uid="{EF28AA54-A817-43F3-B901-92061F67C18F}"/>
    <cellStyle name="Calculation 2 2 8 2 3 3" xfId="14602" xr:uid="{6E383859-AD1E-43E8-8A88-8EFD8BAF9264}"/>
    <cellStyle name="Calculation 2 2 8 2 3 3 2" xfId="48957" xr:uid="{EE934557-CFBE-4A70-88CF-433652273807}"/>
    <cellStyle name="Calculation 2 2 8 2 3 4" xfId="45674" xr:uid="{FDA6DBA6-4276-49EA-AAE4-4CDD0E6FC9A0}"/>
    <cellStyle name="Calculation 2 2 8 2 3 5" xfId="29136" xr:uid="{F54829AB-D1AC-453B-90E0-68310623B98C}"/>
    <cellStyle name="Calculation 2 2 8 2 4" xfId="7450" xr:uid="{1B4D49C2-FBEF-411B-8C7D-3190694737EE}"/>
    <cellStyle name="Calculation 2 2 8 2 4 2" xfId="19116" xr:uid="{B99DF17A-D54E-41F4-92EE-03845A13D09A}"/>
    <cellStyle name="Calculation 2 2 8 2 4 2 2" xfId="53471" xr:uid="{86E8821C-BA65-4881-88AC-B5D20028C08B}"/>
    <cellStyle name="Calculation 2 2 8 2 4 3" xfId="41948" xr:uid="{FB820D01-C33C-4FAD-A24F-14EBC9607BC9}"/>
    <cellStyle name="Calculation 2 2 8 2 4 4" xfId="33654" xr:uid="{5F207E0D-E7DA-4453-B5F6-9DC3FA6DFFA3}"/>
    <cellStyle name="Calculation 2 2 8 2 5" xfId="17242" xr:uid="{3B79B48B-63B9-41B3-B95E-25E80AB25830}"/>
    <cellStyle name="Calculation 2 2 8 2 5 2" xfId="51597" xr:uid="{8CD59E33-5BD5-4EA2-ACB2-7416924565E1}"/>
    <cellStyle name="Calculation 2 2 8 2 5 3" xfId="31780" xr:uid="{A0DF673A-3748-4936-A972-EB84E90D450B}"/>
    <cellStyle name="Calculation 2 2 8 2 6" xfId="40173" xr:uid="{577B0BB0-EBD0-4CB8-A00D-1FE8FC768BE7}"/>
    <cellStyle name="Calculation 2 2 8 2 7" xfId="25019" xr:uid="{1224BED2-2B10-46FF-9EFB-60989FCDA0C2}"/>
    <cellStyle name="Calculation 2 2 8 3" xfId="9302" xr:uid="{82C14804-8D68-4FC5-942B-2BE24F26717C}"/>
    <cellStyle name="Calculation 2 2 8 3 2" xfId="20948" xr:uid="{6006D7B6-881B-4073-8268-1980E835A672}"/>
    <cellStyle name="Calculation 2 2 8 3 2 2" xfId="55303" xr:uid="{5B7EE5B4-4BB0-4306-978A-F2837F883B88}"/>
    <cellStyle name="Calculation 2 2 8 3 2 3" xfId="35506" xr:uid="{A8C0BAF0-98EC-47DF-8E9E-48CCF0810B55}"/>
    <cellStyle name="Calculation 2 2 8 3 3" xfId="13126" xr:uid="{6DB6699C-F69E-4EF9-9F17-81198A89A2F2}"/>
    <cellStyle name="Calculation 2 2 8 3 3 2" xfId="47481" xr:uid="{C2846ED2-D6CD-4D7E-ADA0-BED8BC7709DB}"/>
    <cellStyle name="Calculation 2 2 8 3 4" xfId="43689" xr:uid="{29F4A480-048B-4419-B140-8A6DE6253831}"/>
    <cellStyle name="Calculation 2 2 8 3 5" xfId="27057" xr:uid="{542BC8CB-B093-4358-A82A-3CB357166520}"/>
    <cellStyle name="Calculation 2 2 8 4" xfId="11596" xr:uid="{6173B937-AC72-4661-8731-17F6E59D950A}"/>
    <cellStyle name="Calculation 2 2 8 4 2" xfId="23242" xr:uid="{9A10D7F9-59F0-4B0E-9455-8483A91B9EB5}"/>
    <cellStyle name="Calculation 2 2 8 4 2 2" xfId="57597" xr:uid="{4F2F0E17-2F67-4411-8AAF-FBC80FCB823C}"/>
    <cellStyle name="Calculation 2 2 8 4 2 3" xfId="37800" xr:uid="{753C5095-E14C-4BA4-AF9B-EE412A953C83}"/>
    <cellStyle name="Calculation 2 2 8 4 3" xfId="14877" xr:uid="{118D8875-A497-4263-B60E-08B186172C9C}"/>
    <cellStyle name="Calculation 2 2 8 4 3 2" xfId="49232" xr:uid="{D2DAE66D-F387-4BED-BFC5-7A91459AB7DC}"/>
    <cellStyle name="Calculation 2 2 8 4 4" xfId="45951" xr:uid="{1EDC4140-F4CF-4773-B1CA-696C92903E0C}"/>
    <cellStyle name="Calculation 2 2 8 4 5" xfId="29413" xr:uid="{09C20B04-6038-4BA2-A20F-F9B79C6E84D7}"/>
    <cellStyle name="Calculation 2 2 8 5" xfId="6678" xr:uid="{3B859419-CF2C-454E-8AF9-32DBF407CB06}"/>
    <cellStyle name="Calculation 2 2 8 5 2" xfId="18344" xr:uid="{AB475989-FA29-4131-B7F8-56592BDD4357}"/>
    <cellStyle name="Calculation 2 2 8 5 2 2" xfId="52699" xr:uid="{567F42B3-C1D4-4713-B131-2D2FB0E9CE76}"/>
    <cellStyle name="Calculation 2 2 8 5 3" xfId="41186" xr:uid="{E942FBEE-71A5-4EF8-890D-2743B5874A4F}"/>
    <cellStyle name="Calculation 2 2 8 5 4" xfId="32882" xr:uid="{C00753E4-8A1C-4815-961D-91B29BC56C48}"/>
    <cellStyle name="Calculation 2 2 8 6" xfId="16251" xr:uid="{660B0979-B739-41F0-AF14-19D396A11686}"/>
    <cellStyle name="Calculation 2 2 8 6 2" xfId="50606" xr:uid="{F58DCF4A-C6B6-47AC-AFE9-1F718C97FAD0}"/>
    <cellStyle name="Calculation 2 2 8 6 3" xfId="30789" xr:uid="{9DFF5D08-649F-4121-A796-C803392A4E0B}"/>
    <cellStyle name="Calculation 2 2 8 7" xfId="39182" xr:uid="{8DEBE337-A49C-46F5-BE68-5865E4F713C7}"/>
    <cellStyle name="Calculation 2 2 8 8" xfId="24061" xr:uid="{0698D35D-D830-437F-AE5B-3667A86EEF2D}"/>
    <cellStyle name="Calculation 2 2 9" xfId="4048" xr:uid="{55B95DC9-721C-4476-8C6C-B8889C1AA7EB}"/>
    <cellStyle name="Calculation 2 2 9 2" xfId="8882" xr:uid="{20C3ADE6-5258-47A9-9A98-852D54ED877C}"/>
    <cellStyle name="Calculation 2 2 9 2 2" xfId="20528" xr:uid="{9478F393-267D-4616-87A9-617780C5A712}"/>
    <cellStyle name="Calculation 2 2 9 2 2 2" xfId="54883" xr:uid="{CF41C80A-DE35-433A-9A5C-F3AD70E5C6FF}"/>
    <cellStyle name="Calculation 2 2 9 2 2 3" xfId="35086" xr:uid="{79B0E776-459A-4609-9B49-8F5FF2F23F1A}"/>
    <cellStyle name="Calculation 2 2 9 2 3" xfId="12814" xr:uid="{C22CFE04-6612-40EB-99F6-8661EAA431A7}"/>
    <cellStyle name="Calculation 2 2 9 2 3 2" xfId="47169" xr:uid="{16A59F4E-21EC-437B-8FBA-0EFC7CCDB3B1}"/>
    <cellStyle name="Calculation 2 2 9 2 4" xfId="43294" xr:uid="{9861A5FB-3A2A-4919-A169-35B5093DA318}"/>
    <cellStyle name="Calculation 2 2 9 2 5" xfId="26633" xr:uid="{70197107-D1E8-459D-86E3-EAAAC950638B}"/>
    <cellStyle name="Calculation 2 2 9 3" xfId="7937" xr:uid="{93FACB2F-5B59-487E-A9D0-313838D871E6}"/>
    <cellStyle name="Calculation 2 2 9 3 2" xfId="19603" xr:uid="{55E728B2-06BC-41E4-9E8E-6A65B0A62D96}"/>
    <cellStyle name="Calculation 2 2 9 3 2 2" xfId="53958" xr:uid="{E45F095D-D6FC-4509-A1C9-7E52CD980DFE}"/>
    <cellStyle name="Calculation 2 2 9 3 2 3" xfId="34141" xr:uid="{E7927CDF-5C58-4912-9377-3A07D669C439}"/>
    <cellStyle name="Calculation 2 2 9 3 3" xfId="11912" xr:uid="{3BE9A912-3C52-42AE-BD69-B4C81A9D316D}"/>
    <cellStyle name="Calculation 2 2 9 3 3 2" xfId="46267" xr:uid="{F320BE91-FCCF-45E0-9C09-3566DDF384C2}"/>
    <cellStyle name="Calculation 2 2 9 3 4" xfId="42413" xr:uid="{3AFA724E-2517-424D-BE1B-84A3D9534757}"/>
    <cellStyle name="Calculation 2 2 9 3 5" xfId="25692" xr:uid="{C16D860F-D5B7-4137-A745-CE502E646A8A}"/>
    <cellStyle name="Calculation 2 2 9 4" xfId="6258" xr:uid="{C7806CCD-F6E6-4F2E-AAD0-896A257F0981}"/>
    <cellStyle name="Calculation 2 2 9 4 2" xfId="17924" xr:uid="{FC36FADC-3AC0-469B-B17E-15DF607301C5}"/>
    <cellStyle name="Calculation 2 2 9 4 2 2" xfId="52279" xr:uid="{F8EAF7AA-4D6B-45D8-A5B0-B47FF1F4AB93}"/>
    <cellStyle name="Calculation 2 2 9 4 3" xfId="40791" xr:uid="{D58EA355-CD5E-4DB7-AE05-6D6F36D3DAFD}"/>
    <cellStyle name="Calculation 2 2 9 4 4" xfId="32462" xr:uid="{BD990E96-2DAA-4277-B116-463FA9E0FE1F}"/>
    <cellStyle name="Calculation 2 2 9 5" xfId="15775" xr:uid="{C668F082-E44C-4D96-BA99-264915E2C1EB}"/>
    <cellStyle name="Calculation 2 2 9 5 2" xfId="50130" xr:uid="{D6574F27-7FE7-41A9-82A0-7ABDFB237EDE}"/>
    <cellStyle name="Calculation 2 2 9 5 3" xfId="30313" xr:uid="{AB398DCC-1117-4658-8AF1-C0A2580CED8D}"/>
    <cellStyle name="Calculation 2 2 9 6" xfId="38706" xr:uid="{9C4A855F-7AF7-46B7-AA6F-E1152C9A166E}"/>
    <cellStyle name="Calculation 2 2 9 7" xfId="23569" xr:uid="{B95CC90E-BD03-4189-9D72-FA4F209B45E5}"/>
    <cellStyle name="Calculation 2 3" xfId="3140" xr:uid="{887B86F4-FD67-47CA-8155-93056123A8C3}"/>
    <cellStyle name="Calculation 2 3 10" xfId="5326" xr:uid="{201BF5A8-A1FA-4976-B550-BC2B977E2C51}"/>
    <cellStyle name="Calculation 2 3 10 2" xfId="10035" xr:uid="{B66E8CB5-B2F9-4756-9A02-535711101602}"/>
    <cellStyle name="Calculation 2 3 10 2 2" xfId="21681" xr:uid="{D030A348-F59D-44AD-9390-A32B8544D2C7}"/>
    <cellStyle name="Calculation 2 3 10 2 2 2" xfId="56036" xr:uid="{8A807AA9-0251-4AAD-AE56-ADAE8789677D}"/>
    <cellStyle name="Calculation 2 3 10 2 2 3" xfId="36239" xr:uid="{B29E198B-0950-4C18-9C54-29B0F072675F}"/>
    <cellStyle name="Calculation 2 3 10 2 3" xfId="13542" xr:uid="{11A0FDCC-B34B-4C36-8801-DFEEABBDD1C8}"/>
    <cellStyle name="Calculation 2 3 10 2 3 2" xfId="47897" xr:uid="{A01D9AD9-BA54-4AD0-AA0E-795C5AF24496}"/>
    <cellStyle name="Calculation 2 3 10 2 4" xfId="44422" xr:uid="{ECE66E31-7B58-486C-AF4B-A6B9A09BEBB2}"/>
    <cellStyle name="Calculation 2 3 10 2 5" xfId="27832" xr:uid="{213ABAFE-C0FA-46FE-9E89-ACDB9F4824C5}"/>
    <cellStyle name="Calculation 2 3 10 3" xfId="7833" xr:uid="{90E60009-D101-471B-ACC3-6CF920AAD838}"/>
    <cellStyle name="Calculation 2 3 10 3 2" xfId="19499" xr:uid="{0D1743A0-4FF4-449F-98CE-1F5929370B5E}"/>
    <cellStyle name="Calculation 2 3 10 3 2 2" xfId="53854" xr:uid="{80EDC228-5BD3-430D-8C1D-E2F803503216}"/>
    <cellStyle name="Calculation 2 3 10 3 2 3" xfId="34037" xr:uid="{C049E8FC-777C-47A2-9626-E1A3D3368AFF}"/>
    <cellStyle name="Calculation 2 3 10 3 3" xfId="11808" xr:uid="{8B4A6BAA-6AAE-4046-A9A4-B5D899A7D3BF}"/>
    <cellStyle name="Calculation 2 3 10 3 3 2" xfId="46163" xr:uid="{B3A8FC51-89C1-4D6A-8914-BBA4221EA01B}"/>
    <cellStyle name="Calculation 2 3 10 3 4" xfId="42309" xr:uid="{9D5E28DF-3A4B-4168-8E9F-9BC8981EDB5D}"/>
    <cellStyle name="Calculation 2 3 10 3 5" xfId="25588" xr:uid="{EF91DAE7-0012-4AFE-B13A-86F7BE499F4E}"/>
    <cellStyle name="Calculation 2 3 10 4" xfId="7270" xr:uid="{D15848CB-502B-4114-8A58-666B0305E7FA}"/>
    <cellStyle name="Calculation 2 3 10 4 2" xfId="18936" xr:uid="{FB925014-379C-424E-9A7E-9B0CA1B44B30}"/>
    <cellStyle name="Calculation 2 3 10 4 2 2" xfId="53291" xr:uid="{A5D7FC5A-1BE9-4D36-B99F-80A6E3831F24}"/>
    <cellStyle name="Calculation 2 3 10 4 3" xfId="41778" xr:uid="{E8DB27A1-14D5-408A-88EC-5E692672711D}"/>
    <cellStyle name="Calculation 2 3 10 4 4" xfId="33474" xr:uid="{C664D653-E487-4E88-8427-A36003E62BF0}"/>
    <cellStyle name="Calculation 2 3 10 5" xfId="17028" xr:uid="{801E49C1-5ADB-4C03-A773-E5ECAA6FE085}"/>
    <cellStyle name="Calculation 2 3 10 5 2" xfId="51383" xr:uid="{A78760C5-9B7B-4643-BE3A-3686B689D323}"/>
    <cellStyle name="Calculation 2 3 10 5 3" xfId="31566" xr:uid="{DDD95CCB-273B-4828-8C11-7E790C960620}"/>
    <cellStyle name="Calculation 2 3 10 6" xfId="39959" xr:uid="{5185D2D0-92D6-4327-871F-05E20D7EAF45}"/>
    <cellStyle name="Calculation 2 3 10 7" xfId="24795" xr:uid="{DC053C85-B186-4D48-876B-D8231F2524CE}"/>
    <cellStyle name="Calculation 2 3 11" xfId="5397" xr:uid="{2348E714-71E5-43CC-A698-13253B6AD4F5}"/>
    <cellStyle name="Calculation 2 3 11 2" xfId="5954" xr:uid="{1DF2EA87-56B9-4E02-86D4-D9D312D8C05D}"/>
    <cellStyle name="Calculation 2 3 11 2 2" xfId="10567" xr:uid="{476165C4-3393-444B-8BA6-DCA4E6B16301}"/>
    <cellStyle name="Calculation 2 3 11 2 2 2" xfId="22213" xr:uid="{BF3508B5-8FB7-4157-B372-469EE197BF07}"/>
    <cellStyle name="Calculation 2 3 11 2 2 2 2" xfId="56568" xr:uid="{F2C10EF1-7AAA-489C-B0BE-10EE7498B99E}"/>
    <cellStyle name="Calculation 2 3 11 2 2 2 3" xfId="36771" xr:uid="{71030688-6E98-46A4-828C-3EF6B113F934}"/>
    <cellStyle name="Calculation 2 3 11 2 2 3" xfId="13880" xr:uid="{A51C867E-6451-4784-9E06-B30356BFCFB1}"/>
    <cellStyle name="Calculation 2 3 11 2 2 3 2" xfId="48235" xr:uid="{58FDFB30-6F1D-4B84-A788-1DA2B81405A7}"/>
    <cellStyle name="Calculation 2 3 11 2 2 4" xfId="44928" xr:uid="{796D53AA-ADC3-4D3B-9C09-93061018ADD3}"/>
    <cellStyle name="Calculation 2 3 11 2 2 5" xfId="28384" xr:uid="{2CFA349B-71A1-4B4C-8427-69A59118AEBB}"/>
    <cellStyle name="Calculation 2 3 11 2 3" xfId="11266" xr:uid="{5798EE03-212F-48CE-A374-5411057BF72C}"/>
    <cellStyle name="Calculation 2 3 11 2 3 2" xfId="22912" xr:uid="{4EA6C82F-5536-4DAA-AA1F-D04F15BFB8B5}"/>
    <cellStyle name="Calculation 2 3 11 2 3 2 2" xfId="57267" xr:uid="{25219706-673A-4BFC-BAD3-2BC6BB55BB38}"/>
    <cellStyle name="Calculation 2 3 11 2 3 2 3" xfId="37470" xr:uid="{24AD6319-3609-46B0-BF2D-636B900A286B}"/>
    <cellStyle name="Calculation 2 3 11 2 3 3" xfId="14549" xr:uid="{6BD89631-8DC5-4348-8C08-265771FDDE63}"/>
    <cellStyle name="Calculation 2 3 11 2 3 3 2" xfId="48904" xr:uid="{E1A2D664-4EA9-4CA0-9CCE-2547D4AA4FF7}"/>
    <cellStyle name="Calculation 2 3 11 2 3 4" xfId="45621" xr:uid="{BA73C4CB-DE4B-4B71-8D6E-6396343E4B10}"/>
    <cellStyle name="Calculation 2 3 11 2 3 5" xfId="29083" xr:uid="{4111C6C6-9967-4F2C-B6BF-A3A291AF6CE5}"/>
    <cellStyle name="Calculation 2 3 11 2 4" xfId="7684" xr:uid="{99AAF445-A620-497C-AFD7-97EC3A7FC7FE}"/>
    <cellStyle name="Calculation 2 3 11 2 4 2" xfId="19350" xr:uid="{E3628133-5500-4585-8D0D-11A16D64905F}"/>
    <cellStyle name="Calculation 2 3 11 2 4 2 2" xfId="53705" xr:uid="{93DFFE05-5BBF-4A44-8345-8C18EE2BDE46}"/>
    <cellStyle name="Calculation 2 3 11 2 4 3" xfId="42166" xr:uid="{E3B542BD-347A-435C-AF42-266D778BCC3B}"/>
    <cellStyle name="Calculation 2 3 11 2 4 4" xfId="33888" xr:uid="{B3D316EC-676E-4EE9-A880-551B0288D551}"/>
    <cellStyle name="Calculation 2 3 11 2 5" xfId="17630" xr:uid="{9C4D2DB7-ACBA-4629-B550-E3CD4F44A956}"/>
    <cellStyle name="Calculation 2 3 11 2 5 2" xfId="51985" xr:uid="{09169E50-1E90-439D-B6FF-A671820866A4}"/>
    <cellStyle name="Calculation 2 3 11 2 5 3" xfId="32168" xr:uid="{0CE6F807-74A1-44B2-A5E1-4E454AF6B067}"/>
    <cellStyle name="Calculation 2 3 11 2 6" xfId="40561" xr:uid="{D9BC9DE7-475D-4B9B-9F90-48C895A9F425}"/>
    <cellStyle name="Calculation 2 3 11 2 7" xfId="25419" xr:uid="{E72B06E3-D431-4049-9844-C67DDA419193}"/>
    <cellStyle name="Calculation 2 3 11 3" xfId="10106" xr:uid="{211BB3F4-75CE-4E02-9B7C-B7BEBDEA704D}"/>
    <cellStyle name="Calculation 2 3 11 3 2" xfId="21752" xr:uid="{430CF3B9-89E0-4EFB-B898-8C9181B7EBA0}"/>
    <cellStyle name="Calculation 2 3 11 3 2 2" xfId="56107" xr:uid="{D5E76B16-A2F8-4EB1-A444-F34304C124E9}"/>
    <cellStyle name="Calculation 2 3 11 3 2 3" xfId="36310" xr:uid="{31D22422-2C65-42DA-A4E8-834C95F2A3A8}"/>
    <cellStyle name="Calculation 2 3 11 3 3" xfId="13603" xr:uid="{47B740DE-0A8A-4574-880F-5AC895B261FF}"/>
    <cellStyle name="Calculation 2 3 11 3 3 2" xfId="47958" xr:uid="{82B34352-340B-41BF-91F4-5168706C40FA}"/>
    <cellStyle name="Calculation 2 3 11 3 4" xfId="44493" xr:uid="{7186E3C7-4C44-45DC-9091-176BC4A9091E}"/>
    <cellStyle name="Calculation 2 3 11 3 5" xfId="27903" xr:uid="{254181D2-2972-465D-A67B-A087584A8833}"/>
    <cellStyle name="Calculation 2 3 11 4" xfId="7911" xr:uid="{F535C25C-3B30-4F5D-8637-C10E54A651B9}"/>
    <cellStyle name="Calculation 2 3 11 4 2" xfId="19577" xr:uid="{2605699C-9D01-40D8-B2D0-D87F2C93325B}"/>
    <cellStyle name="Calculation 2 3 11 4 2 2" xfId="53932" xr:uid="{A791E9BA-EDFA-439B-9C26-B7B8650209FC}"/>
    <cellStyle name="Calculation 2 3 11 4 2 3" xfId="34115" xr:uid="{D8536463-F9C2-468F-A46D-337112B13993}"/>
    <cellStyle name="Calculation 2 3 11 4 3" xfId="11886" xr:uid="{8BA566F1-D68E-4D56-AC62-BE058F8FFD21}"/>
    <cellStyle name="Calculation 2 3 11 4 3 2" xfId="46241" xr:uid="{D2374BDE-7613-451A-A732-03CBEC9372EC}"/>
    <cellStyle name="Calculation 2 3 11 4 4" xfId="42387" xr:uid="{DA82B67A-8738-4A13-B1F5-F70AE33F0C46}"/>
    <cellStyle name="Calculation 2 3 11 4 5" xfId="25666" xr:uid="{17EF6916-D01E-460B-9224-619A9DA942BB}"/>
    <cellStyle name="Calculation 2 3 11 5" xfId="7331" xr:uid="{20F6EA8F-B703-46C6-8024-D5B1ECC9D83D}"/>
    <cellStyle name="Calculation 2 3 11 5 2" xfId="18997" xr:uid="{EF39FE65-8332-4AAE-A78C-B7501576B6B8}"/>
    <cellStyle name="Calculation 2 3 11 5 2 2" xfId="53352" xr:uid="{267FA973-FC91-42B9-B67B-3F4D36B39EA8}"/>
    <cellStyle name="Calculation 2 3 11 5 3" xfId="41839" xr:uid="{00910B0C-7660-407A-8918-87B6184A0BB7}"/>
    <cellStyle name="Calculation 2 3 11 5 4" xfId="33535" xr:uid="{D3500F37-F3BB-4A54-A2F7-F845EA20E605}"/>
    <cellStyle name="Calculation 2 3 11 6" xfId="17099" xr:uid="{1FD3BE42-2DC0-454F-AA6D-05573169EEA3}"/>
    <cellStyle name="Calculation 2 3 11 6 2" xfId="51454" xr:uid="{2488555D-17F0-4227-94EE-FCDAB10D8FC0}"/>
    <cellStyle name="Calculation 2 3 11 6 3" xfId="31637" xr:uid="{703723F1-03AA-4E2C-8578-CB531AE9D172}"/>
    <cellStyle name="Calculation 2 3 11 7" xfId="40030" xr:uid="{D9156D3D-0463-4399-8959-CCD2C8378446}"/>
    <cellStyle name="Calculation 2 3 11 8" xfId="24866" xr:uid="{C50C1B9C-0006-413F-B2BA-2D03F6CFBAB4}"/>
    <cellStyle name="Calculation 2 3 12" xfId="4405" xr:uid="{81F89CA0-CD72-4EF6-B5C5-1ECA745B3ED0}"/>
    <cellStyle name="Calculation 2 3 12 2" xfId="9162" xr:uid="{19F5591D-DA65-4436-82BC-9CA171CB9BDC}"/>
    <cellStyle name="Calculation 2 3 12 2 2" xfId="20808" xr:uid="{818561B8-4BD5-424C-B586-6EDAF35555E5}"/>
    <cellStyle name="Calculation 2 3 12 2 2 2" xfId="55163" xr:uid="{EC2A735B-D10A-410A-AC40-534AA50D1E15}"/>
    <cellStyle name="Calculation 2 3 12 2 2 3" xfId="35366" xr:uid="{F6BE72B0-3343-4759-A838-EBA1A99E7B2D}"/>
    <cellStyle name="Calculation 2 3 12 2 3" xfId="13026" xr:uid="{C8E13569-FCC8-4F0B-BDCC-4CCBA260206B}"/>
    <cellStyle name="Calculation 2 3 12 2 3 2" xfId="47381" xr:uid="{E13AFB19-403A-45AE-86A3-651CEF24FAEB}"/>
    <cellStyle name="Calculation 2 3 12 2 4" xfId="43549" xr:uid="{7A28BD10-7C81-4A79-9A99-6677CC4EABAB}"/>
    <cellStyle name="Calculation 2 3 12 2 5" xfId="26913" xr:uid="{380A5932-165E-4B00-9B5F-E5A1CE15E148}"/>
    <cellStyle name="Calculation 2 3 12 3" xfId="11099" xr:uid="{B3BD6135-BE91-4257-A8AC-1C560A7B1BE3}"/>
    <cellStyle name="Calculation 2 3 12 3 2" xfId="22745" xr:uid="{F34E4DE4-9674-404B-842F-351076DF7723}"/>
    <cellStyle name="Calculation 2 3 12 3 2 2" xfId="57100" xr:uid="{A09FF2BC-F451-43C3-970E-7E7719221FAC}"/>
    <cellStyle name="Calculation 2 3 12 3 2 3" xfId="37303" xr:uid="{A561804D-36E8-4FEE-9EB1-172A8DC39EE5}"/>
    <cellStyle name="Calculation 2 3 12 3 3" xfId="14383" xr:uid="{A1CB80A1-911B-4728-B9A7-282EED2A5C45}"/>
    <cellStyle name="Calculation 2 3 12 3 3 2" xfId="48738" xr:uid="{EA634BCB-BBC2-4FAD-A3DF-BE476626DE8A}"/>
    <cellStyle name="Calculation 2 3 12 3 4" xfId="45454" xr:uid="{0F9F6EDF-3CEF-4EEB-AD4B-ABB711AFE4B7}"/>
    <cellStyle name="Calculation 2 3 12 3 5" xfId="28916" xr:uid="{BE7DDFA5-D025-4396-B80C-6526FEBBEAB2}"/>
    <cellStyle name="Calculation 2 3 12 4" xfId="6563" xr:uid="{DEB068B7-56C3-42D7-89A1-D5656D3C4865}"/>
    <cellStyle name="Calculation 2 3 12 4 2" xfId="18229" xr:uid="{F7B6048C-578A-45F6-A4D7-0CECBB3D3B2C}"/>
    <cellStyle name="Calculation 2 3 12 4 2 2" xfId="52584" xr:uid="{E1B608E9-FE42-4BE0-8451-19BFEB2DF1BE}"/>
    <cellStyle name="Calculation 2 3 12 4 3" xfId="41071" xr:uid="{C7FD6090-D768-458E-8651-40D543DBF36B}"/>
    <cellStyle name="Calculation 2 3 12 4 4" xfId="32767" xr:uid="{0470DF93-3F2E-4F02-AB9A-504512E45DE8}"/>
    <cellStyle name="Calculation 2 3 12 5" xfId="16107" xr:uid="{1F33CCD4-6289-499A-8ED0-873FD5BB4731}"/>
    <cellStyle name="Calculation 2 3 12 5 2" xfId="50462" xr:uid="{77086B2D-E3BF-433B-B2ED-88DEBE2CC0E8}"/>
    <cellStyle name="Calculation 2 3 12 5 3" xfId="30645" xr:uid="{E071FCBD-7A8C-4001-BD0A-26294D2BB0B9}"/>
    <cellStyle name="Calculation 2 3 12 6" xfId="39038" xr:uid="{6F8F42FF-5287-41C2-ABCF-4A58427CA6AE}"/>
    <cellStyle name="Calculation 2 3 12 7" xfId="23923" xr:uid="{A7CB0DC3-B339-47BA-8455-95B8181A83D7}"/>
    <cellStyle name="Calculation 2 3 13" xfId="6058" xr:uid="{C5BADE7C-D82B-4277-9B1E-A318CDCED9B2}"/>
    <cellStyle name="Calculation 2 3 13 2" xfId="10663" xr:uid="{74EB7314-6107-4C56-B175-11350E38550E}"/>
    <cellStyle name="Calculation 2 3 13 2 2" xfId="22309" xr:uid="{6DB6C019-0DB5-4052-B880-324BCF57C31E}"/>
    <cellStyle name="Calculation 2 3 13 2 2 2" xfId="56664" xr:uid="{178663A7-26C4-43A5-BAE6-68C394200318}"/>
    <cellStyle name="Calculation 2 3 13 2 2 3" xfId="36867" xr:uid="{1E64D2D6-4219-4BE1-B965-6983011FD67F}"/>
    <cellStyle name="Calculation 2 3 13 2 3" xfId="13960" xr:uid="{BA6AAA14-687D-4B53-B682-FB422EFBDC58}"/>
    <cellStyle name="Calculation 2 3 13 2 3 2" xfId="48315" xr:uid="{1C05B8E5-8890-42F1-A46F-914F1E2DE0DE}"/>
    <cellStyle name="Calculation 2 3 13 2 4" xfId="45021" xr:uid="{036CE4CD-ABDA-42CF-B145-D7F11391E726}"/>
    <cellStyle name="Calculation 2 3 13 2 5" xfId="28480" xr:uid="{84C013DC-97F0-4742-A447-1964B320937A}"/>
    <cellStyle name="Calculation 2 3 13 3" xfId="10790" xr:uid="{EC95AF6A-B0F3-4C5E-9D5F-2B6189F09422}"/>
    <cellStyle name="Calculation 2 3 13 3 2" xfId="22436" xr:uid="{35887AA6-F4D6-4E77-865B-2DA8A35A7A0A}"/>
    <cellStyle name="Calculation 2 3 13 3 2 2" xfId="56791" xr:uid="{2B29A9FB-5BAA-4616-A904-0B948F0945C1}"/>
    <cellStyle name="Calculation 2 3 13 3 2 3" xfId="36994" xr:uid="{810DB210-2D13-4756-8475-2D5AB49422DF}"/>
    <cellStyle name="Calculation 2 3 13 3 3" xfId="14075" xr:uid="{5FADF3BD-8705-4EFD-9456-0E003BE4AEDE}"/>
    <cellStyle name="Calculation 2 3 13 3 3 2" xfId="48430" xr:uid="{55F3AA7B-5109-4D3B-AE28-03C3A707BEFE}"/>
    <cellStyle name="Calculation 2 3 13 3 4" xfId="45145" xr:uid="{7E875173-4410-45CF-BCD7-A78954B9F1D9}"/>
    <cellStyle name="Calculation 2 3 13 3 5" xfId="28607" xr:uid="{BEA764DA-DD3A-4D27-BE55-A36EA881566C}"/>
    <cellStyle name="Calculation 2 3 13 4" xfId="7776" xr:uid="{A66E6BA4-AA7F-4AE9-BAFD-4AB59A69A183}"/>
    <cellStyle name="Calculation 2 3 13 4 2" xfId="19442" xr:uid="{CD0BE152-1CF8-49B8-9998-CC120D903FA8}"/>
    <cellStyle name="Calculation 2 3 13 4 2 2" xfId="53797" xr:uid="{0E3ABB5B-20B4-4FC7-ADBD-3445D915D09E}"/>
    <cellStyle name="Calculation 2 3 13 4 3" xfId="42255" xr:uid="{D83A94B1-FDE3-46B3-9443-9A406C1FCA48}"/>
    <cellStyle name="Calculation 2 3 13 4 4" xfId="33980" xr:uid="{E3852D53-476D-4306-96AE-6A5B3B2B06FD}"/>
    <cellStyle name="Calculation 2 3 13 5" xfId="17731" xr:uid="{63B9A120-B1B6-4CAB-A157-E81E3272F0C2}"/>
    <cellStyle name="Calculation 2 3 13 5 2" xfId="52086" xr:uid="{E76B88B7-A5A4-4F7A-99BE-315186A3D5C8}"/>
    <cellStyle name="Calculation 2 3 13 5 3" xfId="32269" xr:uid="{0E1DBC09-F2DA-444A-8DFF-8E6A9218CB3F}"/>
    <cellStyle name="Calculation 2 3 13 6" xfId="40662" xr:uid="{075164BD-B065-4236-B79B-4A15A37E04C8}"/>
    <cellStyle name="Calculation 2 3 13 7" xfId="25521" xr:uid="{BB922F64-5F61-494E-BFBF-36BF1928D10E}"/>
    <cellStyle name="Calculation 2 3 14" xfId="11348" xr:uid="{CD8F6459-8051-480B-8337-D4766869847F}"/>
    <cellStyle name="Calculation 2 3 14 2" xfId="22994" xr:uid="{3129DE01-70F1-4209-A190-1D0746A5162B}"/>
    <cellStyle name="Calculation 2 3 14 2 2" xfId="57349" xr:uid="{C303BA00-0D51-4BC6-908B-146B5DCBD3F4}"/>
    <cellStyle name="Calculation 2 3 14 2 3" xfId="37552" xr:uid="{C2C55158-C81F-4793-AC23-60D303C6754E}"/>
    <cellStyle name="Calculation 2 3 14 3" xfId="14631" xr:uid="{63422768-69EC-4141-B873-1DE36457B27C}"/>
    <cellStyle name="Calculation 2 3 14 3 2" xfId="48986" xr:uid="{C2FBBC6B-90B9-4046-8AF7-3EE27CB4A722}"/>
    <cellStyle name="Calculation 2 3 14 4" xfId="45703" xr:uid="{D3867807-461D-47D0-A4A6-CA78F5B99971}"/>
    <cellStyle name="Calculation 2 3 14 5" xfId="29165" xr:uid="{025CC171-127B-41B5-839C-90F994225B8D}"/>
    <cellStyle name="Calculation 2 3 15" xfId="6130" xr:uid="{F141600C-D110-48E4-A277-D776544AE803}"/>
    <cellStyle name="Calculation 2 3 15 2" xfId="17796" xr:uid="{EDCCD544-5EA3-44D6-9F44-8BBF8BB9DD08}"/>
    <cellStyle name="Calculation 2 3 15 2 2" xfId="52151" xr:uid="{D5ACBE88-2C33-4F26-AE09-97A006832A8E}"/>
    <cellStyle name="Calculation 2 3 15 3" xfId="40712" xr:uid="{AE6068BC-8D55-43E5-B2B2-C43D74C530F7}"/>
    <cellStyle name="Calculation 2 3 15 4" xfId="32334" xr:uid="{EECFB550-E183-4A6F-81D2-3CF2AEBDC711}"/>
    <cellStyle name="Calculation 2 3 16" xfId="14993" xr:uid="{D5FD6479-928E-4247-8B0F-37B36851BE28}"/>
    <cellStyle name="Calculation 2 3 16 2" xfId="49348" xr:uid="{3F925110-9917-4AA6-AB45-3E7FE3952AE0}"/>
    <cellStyle name="Calculation 2 3 16 3" xfId="29531" xr:uid="{B3635683-B0B2-473E-AB7B-CBAAF91C4631}"/>
    <cellStyle name="Calculation 2 3 17" xfId="37924" xr:uid="{1886AA66-1573-4AD7-B244-2905EBFFE6E6}"/>
    <cellStyle name="Calculation 2 3 18" xfId="23329" xr:uid="{AF379DC6-37E6-4121-ADAF-FCAE136DFF68}"/>
    <cellStyle name="Calculation 2 3 2" xfId="3435" xr:uid="{04C6FF74-0622-4AA7-A920-C4292C16E682}"/>
    <cellStyle name="Calculation 2 3 2 2" xfId="3741" xr:uid="{6B951F2D-56FD-4737-A157-A4D784D0883B}"/>
    <cellStyle name="Calculation 2 3 2 2 2" xfId="5873" xr:uid="{C05E2134-0E23-4873-B78C-77E1AA8D7FD8}"/>
    <cellStyle name="Calculation 2 3 2 2 2 2" xfId="8293" xr:uid="{22D5CE2A-F9CB-4F16-97A8-530A0AE4EA45}"/>
    <cellStyle name="Calculation 2 3 2 2 2 2 2" xfId="19959" xr:uid="{01BDBE24-9ABA-4A0A-95CE-167C21ACD905}"/>
    <cellStyle name="Calculation 2 3 2 2 2 2 2 2" xfId="54314" xr:uid="{6AF217C3-0B85-44AA-A68B-59B5FEAA0B62}"/>
    <cellStyle name="Calculation 2 3 2 2 2 2 2 3" xfId="34497" xr:uid="{B2156356-1F11-4EE4-9B7A-516B8E18C4A2}"/>
    <cellStyle name="Calculation 2 3 2 2 2 2 3" xfId="12266" xr:uid="{4D63E97A-4E99-4F3E-B3FF-B137760ED27C}"/>
    <cellStyle name="Calculation 2 3 2 2 2 2 3 2" xfId="46621" xr:uid="{32842C70-F889-4CB7-9301-D4C300015BCB}"/>
    <cellStyle name="Calculation 2 3 2 2 2 2 4" xfId="42769" xr:uid="{B68A45BB-9A04-47C4-874C-A175436EE9A4}"/>
    <cellStyle name="Calculation 2 3 2 2 2 2 5" xfId="26048" xr:uid="{1466D03A-189D-48E8-9C7A-A27497E8A5A6}"/>
    <cellStyle name="Calculation 2 3 2 2 2 3" xfId="7638" xr:uid="{FB9E4CFA-1322-442B-9A12-07B65A060AD8}"/>
    <cellStyle name="Calculation 2 3 2 2 2 3 2" xfId="19304" xr:uid="{61E90273-CA6B-4015-A8C8-F9F448F8011C}"/>
    <cellStyle name="Calculation 2 3 2 2 2 3 2 2" xfId="53659" xr:uid="{01F5B792-4393-4073-AA43-D04D857C4537}"/>
    <cellStyle name="Calculation 2 3 2 2 2 3 3" xfId="42124" xr:uid="{110F0100-5C9C-4C07-AE74-B8E38A5F28B1}"/>
    <cellStyle name="Calculation 2 3 2 2 2 3 4" xfId="33842" xr:uid="{21E60B0D-1B63-4559-B7FE-04AA93733F1B}"/>
    <cellStyle name="Calculation 2 3 2 2 2 4" xfId="17553" xr:uid="{7B7F7194-1BEA-40A9-9D22-DB3CFA1DCF1E}"/>
    <cellStyle name="Calculation 2 3 2 2 2 4 2" xfId="51908" xr:uid="{0E65CDBE-41E4-4BB1-97A3-5E5B2C112ED2}"/>
    <cellStyle name="Calculation 2 3 2 2 2 4 3" xfId="32091" xr:uid="{3712968D-97A5-4810-8852-6E348CC530E5}"/>
    <cellStyle name="Calculation 2 3 2 2 2 5" xfId="40484" xr:uid="{4D4F0771-3957-45D1-A664-188BAAD75846}"/>
    <cellStyle name="Calculation 2 3 2 2 2 6" xfId="25342" xr:uid="{06794439-9D74-4047-9D9C-572B9134CDC0}"/>
    <cellStyle name="Calculation 2 3 2 2 3" xfId="4743" xr:uid="{DFF943B0-3717-484B-9161-D730B67DDCDC}"/>
    <cellStyle name="Calculation 2 3 2 2 3 2" xfId="10715" xr:uid="{89966014-54C8-44BB-B7C6-6527FCEAC444}"/>
    <cellStyle name="Calculation 2 3 2 2 3 2 2" xfId="22361" xr:uid="{C20DA9F2-0BD4-4850-A98B-9CF9AA27BBCD}"/>
    <cellStyle name="Calculation 2 3 2 2 3 2 2 2" xfId="56716" xr:uid="{C4311E11-967B-4028-8D0B-A3415BBFB31C}"/>
    <cellStyle name="Calculation 2 3 2 2 3 2 2 3" xfId="36919" xr:uid="{DAD3DC97-844E-4013-B0B1-AB90C153EA2D}"/>
    <cellStyle name="Calculation 2 3 2 2 3 2 3" xfId="14001" xr:uid="{6C0F91B3-3AFB-4AFC-9D14-3FBC8CFAE797}"/>
    <cellStyle name="Calculation 2 3 2 2 3 2 3 2" xfId="48356" xr:uid="{FF61623B-CA79-41CC-B0AC-D7A1826BABB5}"/>
    <cellStyle name="Calculation 2 3 2 2 3 2 4" xfId="45070" xr:uid="{500709A7-6D85-4B5F-BADC-B22FF912D2BC}"/>
    <cellStyle name="Calculation 2 3 2 2 3 2 5" xfId="28532" xr:uid="{9538D98E-442A-41F6-9BA3-E0C82614F466}"/>
    <cellStyle name="Calculation 2 3 2 2 3 3" xfId="9482" xr:uid="{838434F4-E63B-4EA0-8AA8-E8FD31CF8EA5}"/>
    <cellStyle name="Calculation 2 3 2 2 3 3 2" xfId="21128" xr:uid="{52F24B50-7898-4B0C-99F3-F201BEAAF62A}"/>
    <cellStyle name="Calculation 2 3 2 2 3 3 2 2" xfId="55483" xr:uid="{88A80320-3D4F-43DA-91F0-93E2F64209F4}"/>
    <cellStyle name="Calculation 2 3 2 2 3 3 3" xfId="43869" xr:uid="{D5FD51CA-16E0-480D-B803-59C0A56F7C8A}"/>
    <cellStyle name="Calculation 2 3 2 2 3 3 4" xfId="35686" xr:uid="{EA011BEA-873C-4359-BAD8-CF39BA4CD580}"/>
    <cellStyle name="Calculation 2 3 2 2 3 4" xfId="16445" xr:uid="{7CAE5456-520F-48A5-8AE7-6072A3DDC766}"/>
    <cellStyle name="Calculation 2 3 2 2 3 4 2" xfId="50800" xr:uid="{13686A6D-9D59-4E39-AE69-D61C9F7F3B6E}"/>
    <cellStyle name="Calculation 2 3 2 2 3 4 3" xfId="30983" xr:uid="{091F67E9-5CFE-4214-A01B-64D96238CC32}"/>
    <cellStyle name="Calculation 2 3 2 2 3 5" xfId="39376" xr:uid="{378A8582-280F-4535-9CC9-6605E7E89F5F}"/>
    <cellStyle name="Calculation 2 3 2 2 3 6" xfId="27249" xr:uid="{D1913CE8-577C-495B-A402-633270CF734A}"/>
    <cellStyle name="Calculation 2 3 2 2 4" xfId="8244" xr:uid="{5F03C54E-27B3-4FFF-B980-B50857D749CF}"/>
    <cellStyle name="Calculation 2 3 2 2 4 2" xfId="19910" xr:uid="{5343A5DF-C2B1-428E-A8C1-576885CFA8AA}"/>
    <cellStyle name="Calculation 2 3 2 2 4 2 2" xfId="54265" xr:uid="{04FAAE8B-D760-431B-8397-D0E4464E2DCD}"/>
    <cellStyle name="Calculation 2 3 2 2 4 2 3" xfId="34448" xr:uid="{2EC060AA-3B09-47A7-B6F5-0DAD36F27A41}"/>
    <cellStyle name="Calculation 2 3 2 2 4 3" xfId="12217" xr:uid="{CC088D29-59D3-4A3B-9A48-9A665FFA9507}"/>
    <cellStyle name="Calculation 2 3 2 2 4 3 2" xfId="46572" xr:uid="{25D7841D-34AA-4401-826D-3E74C9244F1C}"/>
    <cellStyle name="Calculation 2 3 2 2 4 4" xfId="42720" xr:uid="{329B82FF-BC6E-47D1-9E3F-722F3BE007C2}"/>
    <cellStyle name="Calculation 2 3 2 2 4 5" xfId="25999" xr:uid="{6DBBEE03-D4E4-4945-A5B8-A9197DC30FFD}"/>
    <cellStyle name="Calculation 2 3 2 2 5" xfId="6805" xr:uid="{EEFBF05B-3697-49EC-918F-293383FC7459}"/>
    <cellStyle name="Calculation 2 3 2 2 5 2" xfId="18471" xr:uid="{53BA97C7-3110-4F33-983E-77EE6D728D8D}"/>
    <cellStyle name="Calculation 2 3 2 2 5 2 2" xfId="52826" xr:uid="{72701927-FC63-45D4-8CDD-74B40CF2C023}"/>
    <cellStyle name="Calculation 2 3 2 2 5 3" xfId="41313" xr:uid="{4F735C0C-A6CE-47EC-8C3F-0B57B61F2ECC}"/>
    <cellStyle name="Calculation 2 3 2 2 5 4" xfId="33009" xr:uid="{72BD6538-616A-4634-BF20-E6C2BD47AE5A}"/>
    <cellStyle name="Calculation 2 3 2 2 6" xfId="15533" xr:uid="{88590313-B465-4B33-BAEF-A320E652FE8E}"/>
    <cellStyle name="Calculation 2 3 2 2 6 2" xfId="49888" xr:uid="{84577996-EA58-4EB1-A2A7-C35117A57D41}"/>
    <cellStyle name="Calculation 2 3 2 2 6 3" xfId="30071" xr:uid="{EA5A7134-A8EA-4570-AC1F-1E136A82B98F}"/>
    <cellStyle name="Calculation 2 3 2 2 7" xfId="38464" xr:uid="{C9B8AEAD-E7AF-45F3-859D-65B7F6385C71}"/>
    <cellStyle name="Calculation 2 3 2 2 8" xfId="24244" xr:uid="{6DE1687E-6DB7-4836-9433-FC5E279519C1}"/>
    <cellStyle name="Calculation 2 3 2 3" xfId="4180" xr:uid="{894834F7-68C2-41DA-91E6-416894B46924}"/>
    <cellStyle name="Calculation 2 3 2 3 2" xfId="8467" xr:uid="{7F190228-AF94-4076-AA33-E480670F9F89}"/>
    <cellStyle name="Calculation 2 3 2 3 2 2" xfId="20133" xr:uid="{D6889A00-0C2A-49F6-92D0-52894AAC799B}"/>
    <cellStyle name="Calculation 2 3 2 3 2 2 2" xfId="54488" xr:uid="{3322788F-22FB-43B4-AD65-78328E44A05F}"/>
    <cellStyle name="Calculation 2 3 2 3 2 2 3" xfId="34671" xr:uid="{C2AA9808-B42C-47C1-9024-9764B771A168}"/>
    <cellStyle name="Calculation 2 3 2 3 2 3" xfId="12433" xr:uid="{7CEEF19F-056E-4F9B-90D1-C4E7568EC4BC}"/>
    <cellStyle name="Calculation 2 3 2 3 2 3 2" xfId="46788" xr:uid="{2376AE33-C5AF-45F9-B70F-24F38B2A99F2}"/>
    <cellStyle name="Calculation 2 3 2 3 2 4" xfId="42943" xr:uid="{28934A81-899D-4120-90B3-A3D8EB7BE691}"/>
    <cellStyle name="Calculation 2 3 2 3 2 5" xfId="26218" xr:uid="{38AD4B40-5280-45CF-8C69-D19B8930D827}"/>
    <cellStyle name="Calculation 2 3 2 3 3" xfId="6366" xr:uid="{B508CCCD-AF85-45EF-9B37-A39F1FF6DDCC}"/>
    <cellStyle name="Calculation 2 3 2 3 3 2" xfId="18032" xr:uid="{A0BB69AB-B917-4406-BDB4-D205AD0C1A83}"/>
    <cellStyle name="Calculation 2 3 2 3 3 2 2" xfId="52387" xr:uid="{1EAB898A-936C-4D35-A5E5-6316718F2DCF}"/>
    <cellStyle name="Calculation 2 3 2 3 3 3" xfId="40888" xr:uid="{12B2B0F5-CD50-4976-A031-5A031FB27F09}"/>
    <cellStyle name="Calculation 2 3 2 3 3 4" xfId="32570" xr:uid="{EE8EE163-6782-4CC8-B4F4-0236E5976B42}"/>
    <cellStyle name="Calculation 2 3 2 3 4" xfId="15896" xr:uid="{6A2E6A5C-0392-4D0C-B449-B318BA2AC173}"/>
    <cellStyle name="Calculation 2 3 2 3 4 2" xfId="50251" xr:uid="{75815D36-16DE-4B05-BDC3-2EA50BE9ED67}"/>
    <cellStyle name="Calculation 2 3 2 3 4 3" xfId="30434" xr:uid="{C10DCF3C-83C8-4DD6-88D7-D2DC3B836F5D}"/>
    <cellStyle name="Calculation 2 3 2 3 5" xfId="38827" xr:uid="{27721E2B-8693-4FE7-A3C5-F7FB64766760}"/>
    <cellStyle name="Calculation 2 3 2 3 6" xfId="23700" xr:uid="{C472EADE-4800-4C40-A913-6E69328CEB18}"/>
    <cellStyle name="Calculation 2 3 2 4" xfId="3947" xr:uid="{A1501557-5C8C-4CCB-BBDC-1BBE5F6E7E7D}"/>
    <cellStyle name="Calculation 2 3 2 4 2" xfId="7882" xr:uid="{1C40AACC-46C4-4E72-ADCF-08808223D203}"/>
    <cellStyle name="Calculation 2 3 2 4 2 2" xfId="19548" xr:uid="{CB0F065F-E294-45BA-B1A7-C2C600661E6A}"/>
    <cellStyle name="Calculation 2 3 2 4 2 2 2" xfId="53903" xr:uid="{98AFBAA6-FC1B-476D-A179-0B53AA7CC58E}"/>
    <cellStyle name="Calculation 2 3 2 4 2 2 3" xfId="34086" xr:uid="{A63CCA38-405D-4EB3-8706-A8A8F731F781}"/>
    <cellStyle name="Calculation 2 3 2 4 2 3" xfId="11857" xr:uid="{48B23CE8-0FBA-4545-90AA-2D9EA0953E99}"/>
    <cellStyle name="Calculation 2 3 2 4 2 3 2" xfId="46212" xr:uid="{E153361E-D8C4-4495-BE2E-DE8777AB553E}"/>
    <cellStyle name="Calculation 2 3 2 4 2 4" xfId="42358" xr:uid="{A3BF7417-5E74-42F2-87EF-A3A64DBFBD14}"/>
    <cellStyle name="Calculation 2 3 2 4 2 5" xfId="25637" xr:uid="{5BECE9E6-C67C-4027-9473-BA0E90202671}"/>
    <cellStyle name="Calculation 2 3 2 4 3" xfId="8792" xr:uid="{07E28B43-5C40-4655-B378-4D99BEE74A22}"/>
    <cellStyle name="Calculation 2 3 2 4 3 2" xfId="20448" xr:uid="{E407E546-BCD3-4137-8F85-DA2E58ECA36C}"/>
    <cellStyle name="Calculation 2 3 2 4 3 2 2" xfId="54803" xr:uid="{7BA2AEAD-64F7-46D9-8786-1F8358D4B067}"/>
    <cellStyle name="Calculation 2 3 2 4 3 3" xfId="43208" xr:uid="{1FEE4EE1-6D98-4E43-9187-6DA7C8B639ED}"/>
    <cellStyle name="Calculation 2 3 2 4 3 4" xfId="34996" xr:uid="{D7999195-0D88-4702-9558-5B97A07D5F85}"/>
    <cellStyle name="Calculation 2 3 2 4 4" xfId="15679" xr:uid="{C68EC119-5C38-4DCD-A4D9-C5D1199904BF}"/>
    <cellStyle name="Calculation 2 3 2 4 4 2" xfId="50034" xr:uid="{D3318BA8-8104-4F34-97AA-D7009FE11084}"/>
    <cellStyle name="Calculation 2 3 2 4 4 3" xfId="30217" xr:uid="{73FA2083-458D-43FB-81DB-46A11AFB9208}"/>
    <cellStyle name="Calculation 2 3 2 4 5" xfId="12744" xr:uid="{C1476B06-BAF1-419B-9FE4-7749CDB14CE3}"/>
    <cellStyle name="Calculation 2 3 2 4 5 2" xfId="47099" xr:uid="{D36A5A52-FFAC-491C-B601-3A80FF216DE1}"/>
    <cellStyle name="Calculation 2 3 2 4 6" xfId="38610" xr:uid="{F0D3A4ED-C481-4C15-AE71-838A3474DE5E}"/>
    <cellStyle name="Calculation 2 3 2 4 7" xfId="26543" xr:uid="{F1190CD0-430E-4A31-BD7D-345F9AD59447}"/>
    <cellStyle name="Calculation 2 3 2 5" xfId="10881" xr:uid="{080C0DCD-4643-4D24-87FD-5362CFFB3719}"/>
    <cellStyle name="Calculation 2 3 2 5 2" xfId="22527" xr:uid="{D124158A-3869-43AA-8165-FD4C97E97DBA}"/>
    <cellStyle name="Calculation 2 3 2 5 2 2" xfId="56882" xr:uid="{75843AD8-860B-4E52-91BC-E837FBCE90A7}"/>
    <cellStyle name="Calculation 2 3 2 5 2 3" xfId="37085" xr:uid="{6520E960-8230-4F47-AD7C-5AD1B95B2745}"/>
    <cellStyle name="Calculation 2 3 2 5 3" xfId="14166" xr:uid="{8D2EE798-02FB-409F-ADC3-1494E07E227A}"/>
    <cellStyle name="Calculation 2 3 2 5 3 2" xfId="48521" xr:uid="{B67CE3C3-E9DD-4A62-AE34-FB005D52DB00}"/>
    <cellStyle name="Calculation 2 3 2 5 4" xfId="45236" xr:uid="{39088A94-CEF8-4404-B378-043907569761}"/>
    <cellStyle name="Calculation 2 3 2 5 5" xfId="28698" xr:uid="{CAED7500-B6F4-4859-9942-E4CE3A6EBEF9}"/>
    <cellStyle name="Calculation 2 3 2 6" xfId="6211" xr:uid="{0076D386-C5BE-40DC-BD34-0316D4F7E0B0}"/>
    <cellStyle name="Calculation 2 3 2 6 2" xfId="17877" xr:uid="{708D9FA1-1F59-43A0-9A72-1D3C0D270CA0}"/>
    <cellStyle name="Calculation 2 3 2 6 2 2" xfId="52232" xr:uid="{7B8C177E-3F46-4D3F-A3B6-83991898D960}"/>
    <cellStyle name="Calculation 2 3 2 6 3" xfId="40748" xr:uid="{C53F6D81-2F26-4EEB-8491-EB95F32B0862}"/>
    <cellStyle name="Calculation 2 3 2 6 4" xfId="32415" xr:uid="{9ECCAE56-CFEF-444C-8B28-EF8E66196D98}"/>
    <cellStyle name="Calculation 2 3 2 7" xfId="15228" xr:uid="{E14E6828-5AF7-4BC9-A553-F419C96CC820}"/>
    <cellStyle name="Calculation 2 3 2 7 2" xfId="49583" xr:uid="{3BEFC35B-4817-4953-9B55-BB1DA63FACAC}"/>
    <cellStyle name="Calculation 2 3 2 7 3" xfId="29766" xr:uid="{38F69F08-7AE8-4E01-8688-89ADF23F7D28}"/>
    <cellStyle name="Calculation 2 3 2 8" xfId="38159" xr:uid="{7685FEF9-3EEE-4808-8A7C-AFA75CDA7C7D}"/>
    <cellStyle name="Calculation 2 3 2 9" xfId="23476" xr:uid="{91DAD1EF-9C62-433F-960F-65DD407CA4CF}"/>
    <cellStyle name="Calculation 2 3 3" xfId="3256" xr:uid="{E81C38EF-73F0-43E0-8259-452C24DBA760}"/>
    <cellStyle name="Calculation 2 3 3 2" xfId="3607" xr:uid="{8B5B52A7-C3A5-4052-AD3C-FF42E6896E3A}"/>
    <cellStyle name="Calculation 2 3 3 2 2" xfId="5932" xr:uid="{65C3D70C-7214-4E9E-9ECD-D44EA6947A2F}"/>
    <cellStyle name="Calculation 2 3 3 2 2 2" xfId="11471" xr:uid="{325334B8-218E-4ECC-B69E-6452998BE238}"/>
    <cellStyle name="Calculation 2 3 3 2 2 2 2" xfId="23117" xr:uid="{5F7ABC55-DDD6-4EFE-B695-84BF0113B012}"/>
    <cellStyle name="Calculation 2 3 3 2 2 2 2 2" xfId="57472" xr:uid="{D8F30F20-7544-45CB-B9B6-09ADAB265559}"/>
    <cellStyle name="Calculation 2 3 3 2 2 2 2 3" xfId="37675" xr:uid="{0D2DBCAE-F5FB-48D3-90A3-BFEF2F165475}"/>
    <cellStyle name="Calculation 2 3 3 2 2 2 3" xfId="14753" xr:uid="{6CA2F92D-ACD5-4A4E-B1F6-9EB52860ACB1}"/>
    <cellStyle name="Calculation 2 3 3 2 2 2 3 2" xfId="49108" xr:uid="{02B9CF17-EAF8-4292-AA09-1EE7D0AA03E2}"/>
    <cellStyle name="Calculation 2 3 3 2 2 2 4" xfId="45826" xr:uid="{E123957A-DF90-4708-9A04-6296F0AE1A91}"/>
    <cellStyle name="Calculation 2 3 3 2 2 2 5" xfId="29288" xr:uid="{5B629D96-84DD-4B22-9C09-AEDD8E9B8FDF}"/>
    <cellStyle name="Calculation 2 3 3 2 2 3" xfId="10548" xr:uid="{F63915E0-8F1F-4AED-A9BD-00D991722D75}"/>
    <cellStyle name="Calculation 2 3 3 2 2 3 2" xfId="22194" xr:uid="{94DFAD36-CD2A-4175-969C-F7CB6AE526FF}"/>
    <cellStyle name="Calculation 2 3 3 2 2 3 2 2" xfId="56549" xr:uid="{3E775DFF-8E9A-44A1-94AD-24730A6C674C}"/>
    <cellStyle name="Calculation 2 3 3 2 2 3 3" xfId="44911" xr:uid="{72E89A0B-7825-4A74-9168-67BF1BD91F92}"/>
    <cellStyle name="Calculation 2 3 3 2 2 3 4" xfId="36752" xr:uid="{CFEEE798-A268-4407-BDBD-67F0BF07EFC5}"/>
    <cellStyle name="Calculation 2 3 3 2 2 4" xfId="17610" xr:uid="{1F09B635-4FB5-43E5-BA79-B81DBE5F99D6}"/>
    <cellStyle name="Calculation 2 3 3 2 2 4 2" xfId="51965" xr:uid="{8D35F485-6D77-4EE3-B9DF-D33AA1A2FCDF}"/>
    <cellStyle name="Calculation 2 3 3 2 2 4 3" xfId="32148" xr:uid="{F236FB25-A214-44F0-98BC-D016BDC2A772}"/>
    <cellStyle name="Calculation 2 3 3 2 2 5" xfId="40541" xr:uid="{D9D936C3-8F47-4DA4-A9C2-72D3395A2E46}"/>
    <cellStyle name="Calculation 2 3 3 2 2 6" xfId="28365" xr:uid="{BC52DF73-2001-43E4-9C71-598D35121490}"/>
    <cellStyle name="Calculation 2 3 3 2 3" xfId="10564" xr:uid="{369D469A-97B0-47B1-8311-5DD5628871CA}"/>
    <cellStyle name="Calculation 2 3 3 2 3 2" xfId="22210" xr:uid="{AA2850B6-8005-40AA-9516-7FE44E086E47}"/>
    <cellStyle name="Calculation 2 3 3 2 3 2 2" xfId="56565" xr:uid="{65570F3F-8148-4B0F-8610-EC0B3AD5CF43}"/>
    <cellStyle name="Calculation 2 3 3 2 3 2 3" xfId="36768" xr:uid="{1E2E857D-AB3B-4305-AD87-EEDE77B05F6A}"/>
    <cellStyle name="Calculation 2 3 3 2 3 3" xfId="13877" xr:uid="{B486F798-BEF6-4261-A1DA-78C659F41D99}"/>
    <cellStyle name="Calculation 2 3 3 2 3 3 2" xfId="48232" xr:uid="{C91CBE55-B3B5-4ACB-BF18-57204CD00592}"/>
    <cellStyle name="Calculation 2 3 3 2 3 4" xfId="44925" xr:uid="{A8E00DEC-F84D-4501-9D77-5A19ACA93075}"/>
    <cellStyle name="Calculation 2 3 3 2 3 5" xfId="28381" xr:uid="{EBB5833F-2B21-4313-84FA-7B565350C2A3}"/>
    <cellStyle name="Calculation 2 3 3 2 4" xfId="7673" xr:uid="{FB0D86E0-1776-47DE-9E43-5D5609B45EFE}"/>
    <cellStyle name="Calculation 2 3 3 2 4 2" xfId="19339" xr:uid="{A6657BC9-C417-4743-BBFD-0C57B4DE0188}"/>
    <cellStyle name="Calculation 2 3 3 2 4 2 2" xfId="53694" xr:uid="{0E599626-38C6-4DA9-9D4F-1C8D499578E6}"/>
    <cellStyle name="Calculation 2 3 3 2 4 3" xfId="42157" xr:uid="{2E1CA64B-A8F9-4534-A366-566AFB8196D3}"/>
    <cellStyle name="Calculation 2 3 3 2 4 4" xfId="33877" xr:uid="{BC6C4D31-1124-4E61-9AAA-1D6AA2C1BF90}"/>
    <cellStyle name="Calculation 2 3 3 2 5" xfId="15399" xr:uid="{4607134D-334E-4E75-8FCD-72F3C3F3D955}"/>
    <cellStyle name="Calculation 2 3 3 2 5 2" xfId="49754" xr:uid="{CB73D9D9-2EF6-41A5-8CD6-B912E3FD51EA}"/>
    <cellStyle name="Calculation 2 3 3 2 5 3" xfId="29937" xr:uid="{59ACA22B-8B58-419C-BCC0-0C441759AD09}"/>
    <cellStyle name="Calculation 2 3 3 2 6" xfId="38330" xr:uid="{734D6288-F945-49C1-B99A-00C7EBF51EC7}"/>
    <cellStyle name="Calculation 2 3 3 2 7" xfId="25401" xr:uid="{701AB7A0-3CE8-4DB0-B5D7-64AA7BAFE9E1}"/>
    <cellStyle name="Calculation 2 3 3 3" xfId="5904" xr:uid="{AE01F144-9FDB-40FC-BEAE-D3AE3C6CEC81}"/>
    <cellStyle name="Calculation 2 3 3 3 2" xfId="10522" xr:uid="{357359D9-15A0-47D2-9275-36784977D704}"/>
    <cellStyle name="Calculation 2 3 3 3 2 2" xfId="22168" xr:uid="{13A9AF78-9E42-4421-A9F1-BFA084DC4B5E}"/>
    <cellStyle name="Calculation 2 3 3 3 2 2 2" xfId="56523" xr:uid="{5F27B038-8240-4309-934B-2C78D5CE483A}"/>
    <cellStyle name="Calculation 2 3 3 3 2 2 3" xfId="36726" xr:uid="{4AB3C256-6C4F-4912-BCC9-8BF82A8F1DFD}"/>
    <cellStyle name="Calculation 2 3 3 3 2 3" xfId="13856" xr:uid="{78486F35-F63A-4A7D-92C6-246952D2BE27}"/>
    <cellStyle name="Calculation 2 3 3 3 2 3 2" xfId="48211" xr:uid="{A38F79B4-D56C-4843-A0C4-A86E3E0D40C0}"/>
    <cellStyle name="Calculation 2 3 3 3 2 4" xfId="44885" xr:uid="{7D0430C2-6CBC-4CA1-A0F4-CE7CD366282F}"/>
    <cellStyle name="Calculation 2 3 3 3 2 5" xfId="28339" xr:uid="{25F7918E-4729-4E9D-A85F-0911A27B7B95}"/>
    <cellStyle name="Calculation 2 3 3 3 3" xfId="7910" xr:uid="{B3485FE2-91B5-4D30-B080-47A89A7C0B34}"/>
    <cellStyle name="Calculation 2 3 3 3 3 2" xfId="19576" xr:uid="{707CFBF7-3E4D-41DA-90B2-186AE76D968A}"/>
    <cellStyle name="Calculation 2 3 3 3 3 2 2" xfId="53931" xr:uid="{7032A2F8-6800-460C-9CC8-7656572D730C}"/>
    <cellStyle name="Calculation 2 3 3 3 3 2 3" xfId="34114" xr:uid="{A75DB208-DDD9-48B4-B57B-EBC4AB72F7F7}"/>
    <cellStyle name="Calculation 2 3 3 3 3 3" xfId="11885" xr:uid="{C38E5389-93E6-4FEE-A72A-52DB5069FA8B}"/>
    <cellStyle name="Calculation 2 3 3 3 3 3 2" xfId="46240" xr:uid="{E73204F9-239A-42DE-B1CC-BCE1DE11600F}"/>
    <cellStyle name="Calculation 2 3 3 3 3 4" xfId="42386" xr:uid="{889EFA1D-6039-4691-A243-36FFE4DF0955}"/>
    <cellStyle name="Calculation 2 3 3 3 3 5" xfId="25665" xr:uid="{0C890E21-128E-4332-B293-DF9E93985707}"/>
    <cellStyle name="Calculation 2 3 3 3 4" xfId="7654" xr:uid="{5A973C08-A955-4929-8E7A-238E0898E095}"/>
    <cellStyle name="Calculation 2 3 3 3 4 2" xfId="19320" xr:uid="{E727464F-39EF-49E4-A369-2E1A4C654703}"/>
    <cellStyle name="Calculation 2 3 3 3 4 2 2" xfId="53675" xr:uid="{28098626-9098-419D-B1DC-070D2DAE3310}"/>
    <cellStyle name="Calculation 2 3 3 3 4 3" xfId="42138" xr:uid="{7D74BB85-1971-4E12-97BB-8FABEF6763ED}"/>
    <cellStyle name="Calculation 2 3 3 3 4 4" xfId="33858" xr:uid="{DA2CCD39-7693-4B22-92F3-DD4D9BB4F752}"/>
    <cellStyle name="Calculation 2 3 3 3 5" xfId="17582" xr:uid="{18B8D70B-D697-487B-96B4-845CACBA18D6}"/>
    <cellStyle name="Calculation 2 3 3 3 5 2" xfId="51937" xr:uid="{7DDE99F4-ADC6-420B-9E53-83916B4C1945}"/>
    <cellStyle name="Calculation 2 3 3 3 5 3" xfId="32120" xr:uid="{2F4C6511-0711-4FF2-8053-D6F0E6F627DE}"/>
    <cellStyle name="Calculation 2 3 3 3 6" xfId="40513" xr:uid="{21A5BBDF-6D9F-4976-BB1B-A417C142C17E}"/>
    <cellStyle name="Calculation 2 3 3 3 7" xfId="25373" xr:uid="{409EE460-DB9D-4B75-87C6-4DAE00F97BE1}"/>
    <cellStyle name="Calculation 2 3 3 4" xfId="4812" xr:uid="{C26D7B5E-E347-4ED1-92B3-17AC411FAFE5}"/>
    <cellStyle name="Calculation 2 3 3 4 2" xfId="8109" xr:uid="{8CD9910F-9F32-4B1E-AB2E-3E5555C1733D}"/>
    <cellStyle name="Calculation 2 3 3 4 2 2" xfId="19775" xr:uid="{E7DDDCC9-A1D9-4F67-B455-B51606E67776}"/>
    <cellStyle name="Calculation 2 3 3 4 2 2 2" xfId="54130" xr:uid="{456389CE-D107-4AD5-883E-F92270207BFD}"/>
    <cellStyle name="Calculation 2 3 3 4 2 2 3" xfId="34313" xr:uid="{D733A544-FC7D-4854-AD93-98B2E77AF820}"/>
    <cellStyle name="Calculation 2 3 3 4 2 3" xfId="12083" xr:uid="{F0D7CC99-FD36-4E7A-BA08-1DCF753D156B}"/>
    <cellStyle name="Calculation 2 3 3 4 2 3 2" xfId="46438" xr:uid="{67CB8FCE-D8FC-4435-8A8C-B80CA9991697}"/>
    <cellStyle name="Calculation 2 3 3 4 2 4" xfId="42585" xr:uid="{2AB41074-1B12-4C39-896F-6EE88EE0150F}"/>
    <cellStyle name="Calculation 2 3 3 4 2 5" xfId="25864" xr:uid="{4905650E-DACB-4821-9027-D4F0E5373425}"/>
    <cellStyle name="Calculation 2 3 3 4 3" xfId="9541" xr:uid="{9453AB62-A635-4AB1-B2C6-6505290467ED}"/>
    <cellStyle name="Calculation 2 3 3 4 3 2" xfId="21187" xr:uid="{C56AF81E-01F6-46F9-94F0-AF0B1C3A01E4}"/>
    <cellStyle name="Calculation 2 3 3 4 3 2 2" xfId="55542" xr:uid="{28AEAC49-657E-4990-9BAD-84BC9A094CBE}"/>
    <cellStyle name="Calculation 2 3 3 4 3 3" xfId="43928" xr:uid="{3B63EED8-F070-47C7-A689-C2869CBD4843}"/>
    <cellStyle name="Calculation 2 3 3 4 3 4" xfId="35745" xr:uid="{A5FAE15F-0CAA-4930-9EF8-5A40C7CB855D}"/>
    <cellStyle name="Calculation 2 3 3 4 4" xfId="16514" xr:uid="{21B72867-AA4B-45B6-9E03-E5CA0C9868DF}"/>
    <cellStyle name="Calculation 2 3 3 4 4 2" xfId="50869" xr:uid="{4C6C71E5-BCB2-4E88-AE53-3D29B5BE3976}"/>
    <cellStyle name="Calculation 2 3 3 4 4 3" xfId="31052" xr:uid="{89DD448C-03F4-4A36-8777-1D1E3E7E9240}"/>
    <cellStyle name="Calculation 2 3 3 4 5" xfId="39445" xr:uid="{714AFDF0-AB81-4EF1-9F43-227AB690BAF5}"/>
    <cellStyle name="Calculation 2 3 3 4 6" xfId="27318" xr:uid="{A088AE2E-007C-4AD0-AD88-6DA230D88674}"/>
    <cellStyle name="Calculation 2 3 3 5" xfId="11374" xr:uid="{054BD92E-F080-4675-B502-D481BE51DBB9}"/>
    <cellStyle name="Calculation 2 3 3 5 2" xfId="23020" xr:uid="{D15319F1-8931-460A-AF66-40AA1186B5EB}"/>
    <cellStyle name="Calculation 2 3 3 5 2 2" xfId="57375" xr:uid="{3FFB9F1A-FFB3-4960-BA14-6CB5508C8D46}"/>
    <cellStyle name="Calculation 2 3 3 5 2 3" xfId="37578" xr:uid="{D1320F57-CA1D-41CC-B6E3-70B59A99DBCC}"/>
    <cellStyle name="Calculation 2 3 3 5 3" xfId="14656" xr:uid="{591AF3F8-B5D4-4164-811E-52EF55EBA7D9}"/>
    <cellStyle name="Calculation 2 3 3 5 3 2" xfId="49011" xr:uid="{6FCEBD1C-481C-41A7-B913-CC2F4C7EFA6B}"/>
    <cellStyle name="Calculation 2 3 3 5 4" xfId="45729" xr:uid="{9CE518B3-6DE8-4C15-8D0B-283D77FC8A3E}"/>
    <cellStyle name="Calculation 2 3 3 5 5" xfId="29191" xr:uid="{5446BD60-5B8A-44F5-9018-1E50F3F96FFF}"/>
    <cellStyle name="Calculation 2 3 3 6" xfId="6832" xr:uid="{A3CC17A4-8FAF-4BF6-948A-408D8E8EFFBB}"/>
    <cellStyle name="Calculation 2 3 3 6 2" xfId="18498" xr:uid="{DCDC5BFF-968C-4819-B814-29A7BC8B8E4B}"/>
    <cellStyle name="Calculation 2 3 3 6 2 2" xfId="52853" xr:uid="{65D9C616-64B1-4EAB-AD11-CD213D7EE89A}"/>
    <cellStyle name="Calculation 2 3 3 6 3" xfId="41340" xr:uid="{59CF1CB0-6473-4E4A-8B86-CAF57AC9931C}"/>
    <cellStyle name="Calculation 2 3 3 6 4" xfId="33036" xr:uid="{F7E470BB-46AB-4C67-93D6-4316D5AFAE42}"/>
    <cellStyle name="Calculation 2 3 3 7" xfId="15094" xr:uid="{31DD4BC9-33C2-4F12-8ACF-FA50BDA170C7}"/>
    <cellStyle name="Calculation 2 3 3 7 2" xfId="49449" xr:uid="{45258870-96B9-41F2-B180-B6AC892DC6E8}"/>
    <cellStyle name="Calculation 2 3 3 7 3" xfId="29632" xr:uid="{27B53FA9-C632-4109-8A88-4873A3D4155E}"/>
    <cellStyle name="Calculation 2 3 3 8" xfId="38025" xr:uid="{A991E0F2-4AA5-4E52-AB42-D9633F3AFF05}"/>
    <cellStyle name="Calculation 2 3 3 9" xfId="24311" xr:uid="{7451BC94-1671-44B4-B7C4-3FE3956BE0BB}"/>
    <cellStyle name="Calculation 2 3 4" xfId="3506" xr:uid="{E7549FC9-42C8-4887-9955-ACA5683E630A}"/>
    <cellStyle name="Calculation 2 3 4 2" xfId="5502" xr:uid="{ED8468C0-5AA5-401C-A8D7-4D3496027613}"/>
    <cellStyle name="Calculation 2 3 4 2 2" xfId="11129" xr:uid="{001166BD-4C5F-4526-95E6-86301938DB7C}"/>
    <cellStyle name="Calculation 2 3 4 2 2 2" xfId="22775" xr:uid="{E9BE26F5-3F00-4C8F-9473-9F7FDC94F1AC}"/>
    <cellStyle name="Calculation 2 3 4 2 2 2 2" xfId="57130" xr:uid="{333D56A2-13AF-49B4-A63F-186F5A40471A}"/>
    <cellStyle name="Calculation 2 3 4 2 2 2 3" xfId="37333" xr:uid="{A6D8DDA7-A037-4D4B-B088-C06A5DED1C3E}"/>
    <cellStyle name="Calculation 2 3 4 2 2 3" xfId="14413" xr:uid="{5B7658D0-98D1-486B-86AE-D00A302B3F78}"/>
    <cellStyle name="Calculation 2 3 4 2 2 3 2" xfId="48768" xr:uid="{701FB584-4424-442E-B764-3B61DAE7CA10}"/>
    <cellStyle name="Calculation 2 3 4 2 2 4" xfId="45484" xr:uid="{5597DE98-08DE-4A7C-A48D-B5CA54608B9B}"/>
    <cellStyle name="Calculation 2 3 4 2 2 5" xfId="28946" xr:uid="{56C58E46-429D-4C0C-AD04-C8FA9662CFC8}"/>
    <cellStyle name="Calculation 2 3 4 2 3" xfId="7416" xr:uid="{FF1F2262-3627-4ED8-95F8-992C4A8BB045}"/>
    <cellStyle name="Calculation 2 3 4 2 3 2" xfId="19082" xr:uid="{CC8EE0E1-EB56-4BF7-AED2-8EB96AE910B7}"/>
    <cellStyle name="Calculation 2 3 4 2 3 2 2" xfId="53437" xr:uid="{7418A7EC-7BF9-42B2-A3DF-EEBE56F55926}"/>
    <cellStyle name="Calculation 2 3 4 2 3 3" xfId="41918" xr:uid="{43FE378F-BF2A-47E0-BF18-014BF7C8D7AF}"/>
    <cellStyle name="Calculation 2 3 4 2 3 4" xfId="33620" xr:uid="{6D025422-0F3C-4979-9733-5C36C9F0D54B}"/>
    <cellStyle name="Calculation 2 3 4 2 4" xfId="17198" xr:uid="{D2485FB2-ADCD-4837-827A-4F5C607757F1}"/>
    <cellStyle name="Calculation 2 3 4 2 4 2" xfId="51553" xr:uid="{4C533745-10AF-4F0B-AF8A-DCBA6AD939F6}"/>
    <cellStyle name="Calculation 2 3 4 2 4 3" xfId="31736" xr:uid="{3421B50B-0A7C-4286-B180-8D22383BCC4A}"/>
    <cellStyle name="Calculation 2 3 4 2 5" xfId="40129" xr:uid="{3B9E2BEE-81D7-4E0B-BA91-F567999ABD27}"/>
    <cellStyle name="Calculation 2 3 4 2 6" xfId="24971" xr:uid="{6F8D1939-0131-431A-895D-15B250D0D185}"/>
    <cellStyle name="Calculation 2 3 4 3" xfId="4882" xr:uid="{FBE55CC8-4363-40DA-AE9B-A4A88AEA2032}"/>
    <cellStyle name="Calculation 2 3 4 3 2" xfId="11526" xr:uid="{E32B377F-7D09-4B10-B3B3-1D892CBC6ED6}"/>
    <cellStyle name="Calculation 2 3 4 3 2 2" xfId="23172" xr:uid="{DFBD2C7B-97B5-4C0B-A6BD-66EC091C81BE}"/>
    <cellStyle name="Calculation 2 3 4 3 2 2 2" xfId="57527" xr:uid="{04D5F535-E2D7-4F6B-853B-24C0953B2657}"/>
    <cellStyle name="Calculation 2 3 4 3 2 2 3" xfId="37730" xr:uid="{62CFF7DA-907A-4BB1-8D83-FD58A9913493}"/>
    <cellStyle name="Calculation 2 3 4 3 2 3" xfId="14807" xr:uid="{875084BB-5F4F-482C-960D-26FC5441F074}"/>
    <cellStyle name="Calculation 2 3 4 3 2 3 2" xfId="49162" xr:uid="{B9E905F7-0DBC-4D83-99C7-403EB90737A0}"/>
    <cellStyle name="Calculation 2 3 4 3 2 4" xfId="45881" xr:uid="{E2951C32-5D6F-4D2D-A214-55F6021A1D3D}"/>
    <cellStyle name="Calculation 2 3 4 3 2 5" xfId="29343" xr:uid="{98C348C1-D75D-4FD1-8BFF-557E375287B8}"/>
    <cellStyle name="Calculation 2 3 4 3 3" xfId="9601" xr:uid="{FA2E3C97-845E-4A0D-86CB-29BB99B143DD}"/>
    <cellStyle name="Calculation 2 3 4 3 3 2" xfId="21247" xr:uid="{AE8295B2-4BB9-42CC-A726-A5E0407B72C8}"/>
    <cellStyle name="Calculation 2 3 4 3 3 2 2" xfId="55602" xr:uid="{D230FFEF-08E6-42A4-B605-84F59CEC5363}"/>
    <cellStyle name="Calculation 2 3 4 3 3 3" xfId="43988" xr:uid="{59D1190B-8059-44D0-B977-E353FD327F7E}"/>
    <cellStyle name="Calculation 2 3 4 3 3 4" xfId="35805" xr:uid="{3FA0AAD2-CBFA-4583-8B23-66961D1A7C79}"/>
    <cellStyle name="Calculation 2 3 4 3 4" xfId="16584" xr:uid="{7C392B82-5C73-4CC0-8464-ADEFC1D25CA7}"/>
    <cellStyle name="Calculation 2 3 4 3 4 2" xfId="50939" xr:uid="{8267E1A9-2CFF-4799-B493-4B1584EFCEC8}"/>
    <cellStyle name="Calculation 2 3 4 3 4 3" xfId="31122" xr:uid="{EBE7D8C8-EF6C-4C57-836E-9895A8001A6A}"/>
    <cellStyle name="Calculation 2 3 4 3 5" xfId="39515" xr:uid="{1B22EB3D-4256-4ADA-B3C2-16AFE6A695F6}"/>
    <cellStyle name="Calculation 2 3 4 3 6" xfId="27388" xr:uid="{EFA09290-6461-4357-8E7D-88198D072D78}"/>
    <cellStyle name="Calculation 2 3 4 4" xfId="8391" xr:uid="{AADF2CDC-1487-45CB-8291-5B802E44ACF4}"/>
    <cellStyle name="Calculation 2 3 4 4 2" xfId="20057" xr:uid="{E5003100-B5C3-408D-94B4-0DBBCDF8E751}"/>
    <cellStyle name="Calculation 2 3 4 4 2 2" xfId="54412" xr:uid="{3A56D4FE-D00F-46AD-BA00-90BD69F10088}"/>
    <cellStyle name="Calculation 2 3 4 4 2 3" xfId="34595" xr:uid="{07546A4A-F7F9-46F1-BECF-9ABAD0ED60B0}"/>
    <cellStyle name="Calculation 2 3 4 4 3" xfId="12362" xr:uid="{1755B400-60F0-4786-A488-BEC6D13F406E}"/>
    <cellStyle name="Calculation 2 3 4 4 3 2" xfId="46717" xr:uid="{07545A78-FF89-4A93-8604-AB47317C8AA8}"/>
    <cellStyle name="Calculation 2 3 4 4 4" xfId="42867" xr:uid="{438D562B-7D67-4147-A2DE-609735A8BCD9}"/>
    <cellStyle name="Calculation 2 3 4 4 5" xfId="26146" xr:uid="{4AE94121-1213-45BB-980C-C5E03FD9080A}"/>
    <cellStyle name="Calculation 2 3 4 5" xfId="6892" xr:uid="{97961BF6-2ECE-43B8-9E08-B5872CCE435E}"/>
    <cellStyle name="Calculation 2 3 4 5 2" xfId="18558" xr:uid="{16EB83EB-E77E-4DBC-B1A8-1869144192C0}"/>
    <cellStyle name="Calculation 2 3 4 5 2 2" xfId="52913" xr:uid="{7C2390B6-AAB6-46C7-AC96-91F890371E88}"/>
    <cellStyle name="Calculation 2 3 4 5 3" xfId="41400" xr:uid="{CC926324-1627-4A0C-BFFA-9340A0098972}"/>
    <cellStyle name="Calculation 2 3 4 5 4" xfId="33096" xr:uid="{37082E4B-A149-4F7D-9535-7581DC38A58C}"/>
    <cellStyle name="Calculation 2 3 4 6" xfId="15298" xr:uid="{1E26B811-42B5-4CF9-BC15-F80E857DE03F}"/>
    <cellStyle name="Calculation 2 3 4 6 2" xfId="49653" xr:uid="{CD854084-A328-4550-9EA6-F441C84E4344}"/>
    <cellStyle name="Calculation 2 3 4 6 3" xfId="29836" xr:uid="{7FC3FFAC-2807-4485-80B9-EC78A9A43B93}"/>
    <cellStyle name="Calculation 2 3 4 7" xfId="38229" xr:uid="{0527DAF7-DEF1-438F-8C01-C12A278E3E80}"/>
    <cellStyle name="Calculation 2 3 4 8" xfId="24377" xr:uid="{BE3FDD48-95CC-4949-984A-DAB76A4527B0}"/>
    <cellStyle name="Calculation 2 3 5" xfId="4980" xr:uid="{0DC0987A-E931-4830-837E-421C4A59ABDA}"/>
    <cellStyle name="Calculation 2 3 5 2" xfId="9689" xr:uid="{BC4C25C1-D6BC-4C8D-BFC9-3CF083EC14B7}"/>
    <cellStyle name="Calculation 2 3 5 2 2" xfId="21335" xr:uid="{6720E933-B773-400C-9A38-7C71142C11A4}"/>
    <cellStyle name="Calculation 2 3 5 2 2 2" xfId="55690" xr:uid="{91504386-C038-4864-AE18-11A228868563}"/>
    <cellStyle name="Calculation 2 3 5 2 2 3" xfId="35893" xr:uid="{D7433A61-3B17-4302-8125-7AA990C033FA}"/>
    <cellStyle name="Calculation 2 3 5 2 3" xfId="13247" xr:uid="{F7B16FF9-9969-4A44-A2A1-624FD3E13B8C}"/>
    <cellStyle name="Calculation 2 3 5 2 3 2" xfId="47602" xr:uid="{787C7177-4559-4D65-8C5B-8814C4440704}"/>
    <cellStyle name="Calculation 2 3 5 2 4" xfId="44076" xr:uid="{C35B5C6D-B75E-466E-91D5-5FBF68141AF9}"/>
    <cellStyle name="Calculation 2 3 5 2 5" xfId="27486" xr:uid="{95B682CC-B53E-46ED-AAE2-768821540132}"/>
    <cellStyle name="Calculation 2 3 5 3" xfId="11046" xr:uid="{92E21C00-2119-4E46-A500-A26A8F1955B5}"/>
    <cellStyle name="Calculation 2 3 5 3 2" xfId="22692" xr:uid="{3CE57BF5-FA9F-4F63-B5B4-FFF062B69D8E}"/>
    <cellStyle name="Calculation 2 3 5 3 2 2" xfId="57047" xr:uid="{7B34A701-0FC6-40B7-AC06-EBB8E62BF53D}"/>
    <cellStyle name="Calculation 2 3 5 3 2 3" xfId="37250" xr:uid="{C386A300-95EC-48E4-9BDD-7D603B603B8F}"/>
    <cellStyle name="Calculation 2 3 5 3 3" xfId="14330" xr:uid="{806026FC-D1A3-4170-8E9C-03BF304BD028}"/>
    <cellStyle name="Calculation 2 3 5 3 3 2" xfId="48685" xr:uid="{37143C55-C675-4F83-9A82-292374804812}"/>
    <cellStyle name="Calculation 2 3 5 3 4" xfId="45401" xr:uid="{59EC0E71-64D4-4102-AA9E-8FBC5C975E08}"/>
    <cellStyle name="Calculation 2 3 5 3 5" xfId="28863" xr:uid="{82AB7549-8A4F-4606-B03E-2F89E57EDE6D}"/>
    <cellStyle name="Calculation 2 3 5 4" xfId="6975" xr:uid="{7EB38785-45A2-4AAA-94A5-9F3E6A8B4AC7}"/>
    <cellStyle name="Calculation 2 3 5 4 2" xfId="18641" xr:uid="{C37D59D3-0927-48C2-9D76-A9C281FA65A5}"/>
    <cellStyle name="Calculation 2 3 5 4 2 2" xfId="52996" xr:uid="{B317C2BC-34DF-4E7A-9CF7-24C1601F8D6D}"/>
    <cellStyle name="Calculation 2 3 5 4 3" xfId="41483" xr:uid="{05DE1FD5-4613-4C0F-8ECE-E5A6ECD5D233}"/>
    <cellStyle name="Calculation 2 3 5 4 4" xfId="33179" xr:uid="{64DB1CEC-F33A-4133-83B8-3DB5EFC4AE0B}"/>
    <cellStyle name="Calculation 2 3 5 5" xfId="16682" xr:uid="{11E1CC18-C891-448C-B977-0AF90E3DA272}"/>
    <cellStyle name="Calculation 2 3 5 5 2" xfId="51037" xr:uid="{A48B8D9F-7CD8-4E83-9AAC-F9E3EA628918}"/>
    <cellStyle name="Calculation 2 3 5 5 3" xfId="31220" xr:uid="{3178D732-B200-4FD2-8C2C-CFB9F0C60097}"/>
    <cellStyle name="Calculation 2 3 5 6" xfId="39613" xr:uid="{5F7916C5-36DD-415D-8F30-41CCA366BB0D}"/>
    <cellStyle name="Calculation 2 3 5 7" xfId="24469" xr:uid="{D9B1F9A6-AC6D-4D81-A9D8-D9FAA70192D1}"/>
    <cellStyle name="Calculation 2 3 6" xfId="5073" xr:uid="{6271EB83-9467-4F20-9C7B-7A03328E84AA}"/>
    <cellStyle name="Calculation 2 3 6 2" xfId="9782" xr:uid="{CC823AF2-D6C9-4BC4-B0F9-5C72E6AF89B5}"/>
    <cellStyle name="Calculation 2 3 6 2 2" xfId="21428" xr:uid="{403CF5E8-65E4-49E1-8FCF-B0EAB83C5B6E}"/>
    <cellStyle name="Calculation 2 3 6 2 2 2" xfId="55783" xr:uid="{45363782-1AB8-408F-99B3-2F0D4BAE36FE}"/>
    <cellStyle name="Calculation 2 3 6 2 2 3" xfId="35986" xr:uid="{DFE47D2A-CA55-451D-8014-91CFE01B5414}"/>
    <cellStyle name="Calculation 2 3 6 2 3" xfId="13325" xr:uid="{38CC9B8D-BDDA-41F1-AADF-237562A10968}"/>
    <cellStyle name="Calculation 2 3 6 2 3 2" xfId="47680" xr:uid="{F0827812-E040-4817-BD7C-ECC5F80BA991}"/>
    <cellStyle name="Calculation 2 3 6 2 4" xfId="44169" xr:uid="{196AAFF8-15A9-47A8-9453-1D20A6C656FB}"/>
    <cellStyle name="Calculation 2 3 6 2 5" xfId="27579" xr:uid="{24ED782B-AC6C-48B6-B726-C9F49271832B}"/>
    <cellStyle name="Calculation 2 3 6 3" xfId="8606" xr:uid="{BFEBB498-DC1E-48E7-9B3E-4390DF1D5CC5}"/>
    <cellStyle name="Calculation 2 3 6 3 2" xfId="20272" xr:uid="{4E3B59BC-0A3B-4817-A8B7-3628D4E6F877}"/>
    <cellStyle name="Calculation 2 3 6 3 2 2" xfId="54627" xr:uid="{5867A90F-ED70-4B33-B926-CAA09114E996}"/>
    <cellStyle name="Calculation 2 3 6 3 2 3" xfId="34810" xr:uid="{C9FAFEBB-F5D2-4310-BDB6-F5E06A9B353B}"/>
    <cellStyle name="Calculation 2 3 6 3 3" xfId="12566" xr:uid="{3BD7D42A-9F07-4C5C-A3F8-339B65BF52F7}"/>
    <cellStyle name="Calculation 2 3 6 3 3 2" xfId="46921" xr:uid="{35F4B727-65A4-403C-BAFF-6B7B4F33BE52}"/>
    <cellStyle name="Calculation 2 3 6 3 4" xfId="43082" xr:uid="{058EFDEB-5F73-4C11-ACB0-BCCE99E43F86}"/>
    <cellStyle name="Calculation 2 3 6 3 5" xfId="26353" xr:uid="{55959553-5DB7-478D-B1D4-66BD4F31B5F8}"/>
    <cellStyle name="Calculation 2 3 6 4" xfId="7053" xr:uid="{514904FF-7690-42FA-932A-5046A9B6C2F6}"/>
    <cellStyle name="Calculation 2 3 6 4 2" xfId="18719" xr:uid="{07A56AC7-8E70-4F67-9305-D5AAAB9E6C40}"/>
    <cellStyle name="Calculation 2 3 6 4 2 2" xfId="53074" xr:uid="{0ACDF2BB-D70F-4062-9E04-90660F91E085}"/>
    <cellStyle name="Calculation 2 3 6 4 3" xfId="41561" xr:uid="{356588F9-77F2-4A28-90AB-6E2B31B63101}"/>
    <cellStyle name="Calculation 2 3 6 4 4" xfId="33257" xr:uid="{367E4726-BD2A-46D4-927C-997E2D39F1FE}"/>
    <cellStyle name="Calculation 2 3 6 5" xfId="16775" xr:uid="{E6D5A797-B976-4DA3-83FA-678CC60E892C}"/>
    <cellStyle name="Calculation 2 3 6 5 2" xfId="51130" xr:uid="{D95EE1F9-3919-4917-BB53-666A3043C50D}"/>
    <cellStyle name="Calculation 2 3 6 5 3" xfId="31313" xr:uid="{742ADA3E-EE98-4227-95A9-0A52E8BC15DC}"/>
    <cellStyle name="Calculation 2 3 6 6" xfId="39706" xr:uid="{09880EAF-9CE4-4A76-A2F5-8983BFF68751}"/>
    <cellStyle name="Calculation 2 3 6 7" xfId="24556" xr:uid="{428044ED-2CDD-4611-80AD-DB6D061DB4FF}"/>
    <cellStyle name="Calculation 2 3 7" xfId="4725" xr:uid="{B9ACC680-90F6-4CEF-9B03-D3C6593FC2D4}"/>
    <cellStyle name="Calculation 2 3 7 2" xfId="9465" xr:uid="{6748ED98-F87D-42CF-A7E9-5B9A663319F0}"/>
    <cellStyle name="Calculation 2 3 7 2 2" xfId="21111" xr:uid="{21D0EEE9-86D8-4F52-A696-4933EF608DEF}"/>
    <cellStyle name="Calculation 2 3 7 2 2 2" xfId="55466" xr:uid="{F5507FFD-7AFC-4DAB-BA82-9C2CC3D73417}"/>
    <cellStyle name="Calculation 2 3 7 2 2 3" xfId="35669" xr:uid="{FE98D648-C8D4-4306-B4AB-583807F7A955}"/>
    <cellStyle name="Calculation 2 3 7 2 3" xfId="13218" xr:uid="{91C05BFB-0603-45E0-A24A-880A21451859}"/>
    <cellStyle name="Calculation 2 3 7 2 3 2" xfId="47573" xr:uid="{03CB1E7D-BB80-43F3-BCEA-DC27C84C80E1}"/>
    <cellStyle name="Calculation 2 3 7 2 4" xfId="43852" xr:uid="{763C5A79-A1B5-4F56-8EE0-79A2AFEA305A}"/>
    <cellStyle name="Calculation 2 3 7 2 5" xfId="27231" xr:uid="{AC54D1E1-DB66-4942-A520-FDF453714FA2}"/>
    <cellStyle name="Calculation 2 3 7 3" xfId="11206" xr:uid="{826AA6D5-562C-4443-8C2D-5DF0E2473DE8}"/>
    <cellStyle name="Calculation 2 3 7 3 2" xfId="22852" xr:uid="{3C6061C5-323B-4A3F-88F6-BC3CC2BAFA96}"/>
    <cellStyle name="Calculation 2 3 7 3 2 2" xfId="57207" xr:uid="{965814D2-1544-44A5-98D5-8FAF251A533D}"/>
    <cellStyle name="Calculation 2 3 7 3 2 3" xfId="37410" xr:uid="{EB0F8F3A-C7E5-4A1C-BCFC-F880793CE6B7}"/>
    <cellStyle name="Calculation 2 3 7 3 3" xfId="14489" xr:uid="{85A2C225-6638-492A-A720-1C4859B8B197}"/>
    <cellStyle name="Calculation 2 3 7 3 3 2" xfId="48844" xr:uid="{1738934B-6ACE-466F-955F-754A2BC7DA54}"/>
    <cellStyle name="Calculation 2 3 7 3 4" xfId="45561" xr:uid="{17CC1314-A59A-4412-AC5B-B2D81B74777D}"/>
    <cellStyle name="Calculation 2 3 7 3 5" xfId="29023" xr:uid="{9934D41F-6104-482A-AFA7-72B1D00ED3CC}"/>
    <cellStyle name="Calculation 2 3 7 4" xfId="6791" xr:uid="{7058CA74-BF33-462F-9A06-C8EB2154029F}"/>
    <cellStyle name="Calculation 2 3 7 4 2" xfId="18457" xr:uid="{1521019D-3D3C-44F8-9C73-50AB2F1D8235}"/>
    <cellStyle name="Calculation 2 3 7 4 2 2" xfId="52812" xr:uid="{ACC131FD-3173-4DB1-8BDC-FF94196EE1C3}"/>
    <cellStyle name="Calculation 2 3 7 4 3" xfId="41299" xr:uid="{2B38689C-21B7-4392-B7BD-19222C7457C9}"/>
    <cellStyle name="Calculation 2 3 7 4 4" xfId="32995" xr:uid="{174C2B9E-915D-475A-988E-1EE394C4344B}"/>
    <cellStyle name="Calculation 2 3 7 5" xfId="16427" xr:uid="{BF5C7788-D48B-4B6C-B187-43A0404C708E}"/>
    <cellStyle name="Calculation 2 3 7 5 2" xfId="50782" xr:uid="{6AC5506C-97C7-469B-BABF-AB7E736477D3}"/>
    <cellStyle name="Calculation 2 3 7 5 3" xfId="30965" xr:uid="{052B6C04-0195-4CE5-B650-02D5593950C8}"/>
    <cellStyle name="Calculation 2 3 7 6" xfId="39358" xr:uid="{A6D28C16-015B-4BF6-BEC9-6A6508BF300B}"/>
    <cellStyle name="Calculation 2 3 7 7" xfId="24228" xr:uid="{90BB7896-9CBF-470C-8690-CEE011FC64DF}"/>
    <cellStyle name="Calculation 2 3 8" xfId="5186" xr:uid="{9D53053C-8089-47E6-B055-8D2246441033}"/>
    <cellStyle name="Calculation 2 3 8 2" xfId="9895" xr:uid="{90A08F59-EF78-4EE9-8038-C47F9972F878}"/>
    <cellStyle name="Calculation 2 3 8 2 2" xfId="21541" xr:uid="{B5B4FF91-2A96-4547-8640-9706093C7A2D}"/>
    <cellStyle name="Calculation 2 3 8 2 2 2" xfId="55896" xr:uid="{73ABC868-1745-4E13-827C-85EB711B8CB2}"/>
    <cellStyle name="Calculation 2 3 8 2 2 3" xfId="36099" xr:uid="{32506428-CA95-48F6-A9C3-1DBD24132BA0}"/>
    <cellStyle name="Calculation 2 3 8 2 3" xfId="13422" xr:uid="{927510B6-388F-48D5-9B7B-81C42F99A446}"/>
    <cellStyle name="Calculation 2 3 8 2 3 2" xfId="47777" xr:uid="{FF800AD1-FF8B-4A89-986F-B7F157A8E1E0}"/>
    <cellStyle name="Calculation 2 3 8 2 4" xfId="44282" xr:uid="{F4664DB3-94B4-4DF1-A732-E7D9E1E80B61}"/>
    <cellStyle name="Calculation 2 3 8 2 5" xfId="27692" xr:uid="{299263A9-9E7A-4C22-B297-57F788F910E2}"/>
    <cellStyle name="Calculation 2 3 8 3" xfId="8379" xr:uid="{4781FFDC-FF7A-49BB-9DC8-DB9553EE1AAD}"/>
    <cellStyle name="Calculation 2 3 8 3 2" xfId="20045" xr:uid="{764CA2A8-24E6-421D-A6B8-F8FB33A026ED}"/>
    <cellStyle name="Calculation 2 3 8 3 2 2" xfId="54400" xr:uid="{D045063D-E906-444A-9E58-CB57DBF91DF2}"/>
    <cellStyle name="Calculation 2 3 8 3 2 3" xfId="34583" xr:uid="{23B86E80-379C-4D49-8D22-E3C0D33DABAE}"/>
    <cellStyle name="Calculation 2 3 8 3 3" xfId="12350" xr:uid="{BA103563-AF25-44B1-990C-22432682391F}"/>
    <cellStyle name="Calculation 2 3 8 3 3 2" xfId="46705" xr:uid="{18643CA2-8D19-461A-84BC-F963EB02BAEA}"/>
    <cellStyle name="Calculation 2 3 8 3 4" xfId="42855" xr:uid="{6FCB5D56-202A-4EEB-8DC9-811EB327FBB2}"/>
    <cellStyle name="Calculation 2 3 8 3 5" xfId="26134" xr:uid="{E9DD337A-E277-4C49-9367-A07EDB32FF19}"/>
    <cellStyle name="Calculation 2 3 8 4" xfId="7150" xr:uid="{2D9DA973-12E4-4206-B2D7-59214D52EED5}"/>
    <cellStyle name="Calculation 2 3 8 4 2" xfId="18816" xr:uid="{B8141964-4B81-458A-A735-41DEC4D2BA0F}"/>
    <cellStyle name="Calculation 2 3 8 4 2 2" xfId="53171" xr:uid="{8784067B-F184-4957-9BE0-3D6EDD5EBD8B}"/>
    <cellStyle name="Calculation 2 3 8 4 3" xfId="41658" xr:uid="{3AC71C33-3CA2-4BB4-87F4-4AC08C020472}"/>
    <cellStyle name="Calculation 2 3 8 4 4" xfId="33354" xr:uid="{4F17DB95-8E15-4BAC-B2FF-BA8527AC2C67}"/>
    <cellStyle name="Calculation 2 3 8 5" xfId="16888" xr:uid="{A2F6D0D4-804E-4457-A672-7744FCCCADB9}"/>
    <cellStyle name="Calculation 2 3 8 5 2" xfId="51243" xr:uid="{8CFB46F9-A554-4F8D-864C-5827589F7019}"/>
    <cellStyle name="Calculation 2 3 8 5 3" xfId="31426" xr:uid="{F18480AB-8E54-438E-A7AA-30741694EC12}"/>
    <cellStyle name="Calculation 2 3 8 6" xfId="39819" xr:uid="{9DBFDEC0-35E7-498B-BC12-F69544A01CFE}"/>
    <cellStyle name="Calculation 2 3 8 7" xfId="24663" xr:uid="{F472A8FF-0065-41A6-9652-570D2DA9399C}"/>
    <cellStyle name="Calculation 2 3 9" xfId="5256" xr:uid="{BE4AFF94-CCD7-4684-9212-F8D9A9F04A23}"/>
    <cellStyle name="Calculation 2 3 9 2" xfId="9965" xr:uid="{71B6DB10-724B-407B-B051-4BE63FF80D5B}"/>
    <cellStyle name="Calculation 2 3 9 2 2" xfId="21611" xr:uid="{A02CDFC9-E571-4642-A593-D5A1F59ABD6A}"/>
    <cellStyle name="Calculation 2 3 9 2 2 2" xfId="55966" xr:uid="{49E3A3F7-31B6-4ACC-A3EF-50DF66DFE263}"/>
    <cellStyle name="Calculation 2 3 9 2 2 3" xfId="36169" xr:uid="{B2476A4E-CD49-46FC-A598-395B01DCE993}"/>
    <cellStyle name="Calculation 2 3 9 2 3" xfId="13482" xr:uid="{1E1A9F3A-78D8-41B1-9F4E-FE2F75A96B48}"/>
    <cellStyle name="Calculation 2 3 9 2 3 2" xfId="47837" xr:uid="{32A4F65D-3222-4B61-B665-3FBA38599DB0}"/>
    <cellStyle name="Calculation 2 3 9 2 4" xfId="44352" xr:uid="{4A1336F3-5E96-4DD3-A5B4-0BE6402E00AD}"/>
    <cellStyle name="Calculation 2 3 9 2 5" xfId="27762" xr:uid="{C0E44039-4ACE-4850-9DF5-57807C79CBDE}"/>
    <cellStyle name="Calculation 2 3 9 3" xfId="11401" xr:uid="{AEB0EC96-A9EF-4E37-92DA-49AE0250AC11}"/>
    <cellStyle name="Calculation 2 3 9 3 2" xfId="23047" xr:uid="{CF3ED723-D31D-4991-BA55-5069E8359F1D}"/>
    <cellStyle name="Calculation 2 3 9 3 2 2" xfId="57402" xr:uid="{A9C2BD29-CD49-4FE4-91D2-45EAA8A46917}"/>
    <cellStyle name="Calculation 2 3 9 3 2 3" xfId="37605" xr:uid="{E9035381-6BBA-4CD9-B9FC-B97D42D8F2EF}"/>
    <cellStyle name="Calculation 2 3 9 3 3" xfId="14683" xr:uid="{9E67C8E1-FB53-43B8-83C7-DD03CBADB904}"/>
    <cellStyle name="Calculation 2 3 9 3 3 2" xfId="49038" xr:uid="{B5E17133-AF18-47B3-A07B-933BAC582F72}"/>
    <cellStyle name="Calculation 2 3 9 3 4" xfId="45756" xr:uid="{E231F112-869F-42B8-8C1B-8EBA74F39D8E}"/>
    <cellStyle name="Calculation 2 3 9 3 5" xfId="29218" xr:uid="{8EA8D484-E304-4C8D-AA15-77C3484FEFFC}"/>
    <cellStyle name="Calculation 2 3 9 4" xfId="7210" xr:uid="{85C3A82B-0040-4565-B4AD-856DCD0C9B77}"/>
    <cellStyle name="Calculation 2 3 9 4 2" xfId="18876" xr:uid="{9DF7C9B2-B72F-43B4-B1FB-2DB80D2045EE}"/>
    <cellStyle name="Calculation 2 3 9 4 2 2" xfId="53231" xr:uid="{E4C67746-F4EE-4BD8-BB9E-B5E9D2BD44EB}"/>
    <cellStyle name="Calculation 2 3 9 4 3" xfId="41718" xr:uid="{BBD48737-E1C8-4246-838E-ECA9D57F3930}"/>
    <cellStyle name="Calculation 2 3 9 4 4" xfId="33414" xr:uid="{6C4C9A09-21AC-496B-A4EF-37CE2B79057C}"/>
    <cellStyle name="Calculation 2 3 9 5" xfId="16958" xr:uid="{2F75334B-103D-4A11-8856-23164E09012B}"/>
    <cellStyle name="Calculation 2 3 9 5 2" xfId="51313" xr:uid="{0588FD98-07C6-48A6-82B3-5AEFBA07F1EB}"/>
    <cellStyle name="Calculation 2 3 9 5 3" xfId="31496" xr:uid="{9244F32E-D76A-4DCA-9C8A-679A9DAC060E}"/>
    <cellStyle name="Calculation 2 3 9 6" xfId="39889" xr:uid="{AD64BE28-5E41-4198-ADB2-ECB801D949E5}"/>
    <cellStyle name="Calculation 2 3 9 7" xfId="24729" xr:uid="{A75295C1-8150-46B8-9E33-F9C9E8B1890A}"/>
    <cellStyle name="Calculation 2 4" xfId="3193" xr:uid="{B02F61CA-7DB2-4125-8A68-B82D06B8C191}"/>
    <cellStyle name="Calculation 2 4 10" xfId="5379" xr:uid="{45CE1F58-059F-491F-AAA8-3D1215FCB85C}"/>
    <cellStyle name="Calculation 2 4 10 2" xfId="10088" xr:uid="{B045B99C-9678-43BB-9CFB-6D302B27BE53}"/>
    <cellStyle name="Calculation 2 4 10 2 2" xfId="21734" xr:uid="{5864757C-A4B1-4D51-8B0F-A4FE6EA6180B}"/>
    <cellStyle name="Calculation 2 4 10 2 2 2" xfId="56089" xr:uid="{878CAE05-BDD6-4E77-9FAF-DF4429D60E34}"/>
    <cellStyle name="Calculation 2 4 10 2 2 3" xfId="36292" xr:uid="{27803A7A-B6D6-4F07-8D57-522ACCE7B93F}"/>
    <cellStyle name="Calculation 2 4 10 2 3" xfId="13586" xr:uid="{91B57C42-761F-4C66-A8B2-79F08E94961D}"/>
    <cellStyle name="Calculation 2 4 10 2 3 2" xfId="47941" xr:uid="{3EE5E82F-6D6D-4527-BBDB-BDCB20FBE09F}"/>
    <cellStyle name="Calculation 2 4 10 2 4" xfId="44475" xr:uid="{F3C09D2A-71BF-40C6-920A-0B5063E04202}"/>
    <cellStyle name="Calculation 2 4 10 2 5" xfId="27885" xr:uid="{F80CAA82-CB10-4B1E-977B-86F040C91E0A}"/>
    <cellStyle name="Calculation 2 4 10 3" xfId="10803" xr:uid="{763495E0-9959-4364-B1F6-6805776A5D90}"/>
    <cellStyle name="Calculation 2 4 10 3 2" xfId="22449" xr:uid="{4DB33D2B-88BE-4447-BBBF-5C1D8BA35EEF}"/>
    <cellStyle name="Calculation 2 4 10 3 2 2" xfId="56804" xr:uid="{4CED84B5-5D14-4E30-AFA4-6339BAE1280D}"/>
    <cellStyle name="Calculation 2 4 10 3 2 3" xfId="37007" xr:uid="{C9D88F2F-9709-4BC9-84DE-DAA5382F2141}"/>
    <cellStyle name="Calculation 2 4 10 3 3" xfId="14088" xr:uid="{896DD883-BED3-4949-850D-E32F7C1BC48D}"/>
    <cellStyle name="Calculation 2 4 10 3 3 2" xfId="48443" xr:uid="{C31E6BC2-DD16-4D48-BBE3-BDD6B934CD55}"/>
    <cellStyle name="Calculation 2 4 10 3 4" xfId="45158" xr:uid="{60BA848C-2497-4F5A-8774-7E350C4683F7}"/>
    <cellStyle name="Calculation 2 4 10 3 5" xfId="28620" xr:uid="{DAB84A79-2CC6-4B8E-9351-8AF64B3C34EE}"/>
    <cellStyle name="Calculation 2 4 10 4" xfId="7314" xr:uid="{572CC982-17A3-4D9E-995E-5893D797B692}"/>
    <cellStyle name="Calculation 2 4 10 4 2" xfId="18980" xr:uid="{7E183189-C335-4696-A3A2-B842046F565D}"/>
    <cellStyle name="Calculation 2 4 10 4 2 2" xfId="53335" xr:uid="{C2D74088-6C0C-4A88-81DA-7B90188B90F7}"/>
    <cellStyle name="Calculation 2 4 10 4 3" xfId="41822" xr:uid="{BC444EAD-FE5A-4582-8DBE-AC2D5B23113F}"/>
    <cellStyle name="Calculation 2 4 10 4 4" xfId="33518" xr:uid="{7515A48B-5822-42DE-94FF-4A4D74C4475B}"/>
    <cellStyle name="Calculation 2 4 10 5" xfId="17081" xr:uid="{F0C84585-422C-4951-993C-BBD57F5C0A6E}"/>
    <cellStyle name="Calculation 2 4 10 5 2" xfId="51436" xr:uid="{B78D0EDE-EDC7-41B5-BF45-A320565939FB}"/>
    <cellStyle name="Calculation 2 4 10 5 3" xfId="31619" xr:uid="{E1BBFF32-3F58-4061-A3BA-FF6AAB06E230}"/>
    <cellStyle name="Calculation 2 4 10 6" xfId="40012" xr:uid="{738D4898-1229-4538-8BC7-D462EB4C951D}"/>
    <cellStyle name="Calculation 2 4 10 7" xfId="24848" xr:uid="{AC87C5D7-D283-4F95-82DA-D2DDA7C1FED6}"/>
    <cellStyle name="Calculation 2 4 11" xfId="5450" xr:uid="{CD388BDD-0D04-4656-8A77-E6D22BF26339}"/>
    <cellStyle name="Calculation 2 4 11 2" xfId="6003" xr:uid="{F968F0CC-120A-4A59-B043-49DF2BA3A4A8}"/>
    <cellStyle name="Calculation 2 4 11 2 2" xfId="10614" xr:uid="{A8EC727A-0AF4-4003-95AA-D5BDBC98BC94}"/>
    <cellStyle name="Calculation 2 4 11 2 2 2" xfId="22260" xr:uid="{F2FE34D8-75D0-4FDC-B514-579C2451BDF1}"/>
    <cellStyle name="Calculation 2 4 11 2 2 2 2" xfId="56615" xr:uid="{6A73C7AD-B2B0-4C9D-A30D-60FB1C658F40}"/>
    <cellStyle name="Calculation 2 4 11 2 2 2 3" xfId="36818" xr:uid="{9B6D9659-A625-47DC-B475-92084B439773}"/>
    <cellStyle name="Calculation 2 4 11 2 2 3" xfId="13927" xr:uid="{4D056144-84F8-4A97-8914-A86CA37CB092}"/>
    <cellStyle name="Calculation 2 4 11 2 2 3 2" xfId="48282" xr:uid="{F076F741-3389-4E43-A3D2-8C6CB894C1F4}"/>
    <cellStyle name="Calculation 2 4 11 2 2 4" xfId="44975" xr:uid="{E245C879-B091-4DCC-A616-240A16CD258F}"/>
    <cellStyle name="Calculation 2 4 11 2 2 5" xfId="28431" xr:uid="{21ECFD68-D98A-450F-BF63-8784B8196F47}"/>
    <cellStyle name="Calculation 2 4 11 2 3" xfId="11323" xr:uid="{4053EB8F-76AF-4935-9CA8-ACE622DDB7D2}"/>
    <cellStyle name="Calculation 2 4 11 2 3 2" xfId="22969" xr:uid="{2C6B2A14-80ED-4569-A521-C4E40CAE8C8F}"/>
    <cellStyle name="Calculation 2 4 11 2 3 2 2" xfId="57324" xr:uid="{87A7973D-F363-4E59-BF4E-E83E0305DF07}"/>
    <cellStyle name="Calculation 2 4 11 2 3 2 3" xfId="37527" xr:uid="{17EFA5DA-C508-4935-945F-F07901DBC22E}"/>
    <cellStyle name="Calculation 2 4 11 2 3 3" xfId="14606" xr:uid="{FC86FA37-5495-484D-8098-54A636F93B8D}"/>
    <cellStyle name="Calculation 2 4 11 2 3 3 2" xfId="48961" xr:uid="{8B9336D6-D8CC-4BA8-8011-A0AA031BC5A8}"/>
    <cellStyle name="Calculation 2 4 11 2 3 4" xfId="45678" xr:uid="{EB5D719C-66CF-42E8-8B6D-28BFC4CE88BE}"/>
    <cellStyle name="Calculation 2 4 11 2 3 5" xfId="29140" xr:uid="{C77A6218-9988-4711-A85B-4080F8EBEC2F}"/>
    <cellStyle name="Calculation 2 4 11 2 4" xfId="7732" xr:uid="{1986B481-D7CE-4FBE-8CAB-A8CB1D0EE841}"/>
    <cellStyle name="Calculation 2 4 11 2 4 2" xfId="19398" xr:uid="{EA8A66F9-1874-4317-B51F-2A405CE0FC98}"/>
    <cellStyle name="Calculation 2 4 11 2 4 2 2" xfId="53753" xr:uid="{B3EB661E-DA6D-46F5-8962-24B3729E0429}"/>
    <cellStyle name="Calculation 2 4 11 2 4 3" xfId="42214" xr:uid="{BBA7EFCB-5B45-4B8E-8CB2-13A8DD993CFC}"/>
    <cellStyle name="Calculation 2 4 11 2 4 4" xfId="33936" xr:uid="{1CE3C158-54AB-4ABF-850C-F3CE3E07E867}"/>
    <cellStyle name="Calculation 2 4 11 2 5" xfId="17679" xr:uid="{CC27359B-3B59-4A64-A45E-2A5A6AF7A895}"/>
    <cellStyle name="Calculation 2 4 11 2 5 2" xfId="52034" xr:uid="{30250D5C-75B0-4EC6-BE7E-6414C25D375E}"/>
    <cellStyle name="Calculation 2 4 11 2 5 3" xfId="32217" xr:uid="{1C1F2A20-4BC9-4F2D-B132-D65C9A3A7A14}"/>
    <cellStyle name="Calculation 2 4 11 2 6" xfId="40610" xr:uid="{5E2BED4D-53F7-441B-A839-81D9AA93F2F2}"/>
    <cellStyle name="Calculation 2 4 11 2 7" xfId="25468" xr:uid="{9B9235E0-BED3-4560-AB28-86E1C3DC1723}"/>
    <cellStyle name="Calculation 2 4 11 3" xfId="10159" xr:uid="{266C9399-C39F-44DA-B8DB-10ADCFA13F41}"/>
    <cellStyle name="Calculation 2 4 11 3 2" xfId="21805" xr:uid="{B2F1D8BC-72A8-45C6-8A54-AEEB112F7DEA}"/>
    <cellStyle name="Calculation 2 4 11 3 2 2" xfId="56160" xr:uid="{44CB358D-3429-491E-946E-5961018D9011}"/>
    <cellStyle name="Calculation 2 4 11 3 2 3" xfId="36363" xr:uid="{D68ACE02-B8E3-483C-BB80-945C9612EDBA}"/>
    <cellStyle name="Calculation 2 4 11 3 3" xfId="13647" xr:uid="{8E3B3C99-A3F5-4236-BAB8-7E5EE9A38C3B}"/>
    <cellStyle name="Calculation 2 4 11 3 3 2" xfId="48002" xr:uid="{F8037896-8826-40AD-AAC4-54B91AAB86A0}"/>
    <cellStyle name="Calculation 2 4 11 3 4" xfId="44546" xr:uid="{28AD9540-3123-4DD2-8F92-D2C73099FD90}"/>
    <cellStyle name="Calculation 2 4 11 3 5" xfId="27956" xr:uid="{95CC14DF-9AA0-48A6-A156-2D900B8F91E0}"/>
    <cellStyle name="Calculation 2 4 11 4" xfId="10935" xr:uid="{CB31875D-802D-417F-A342-401031280E36}"/>
    <cellStyle name="Calculation 2 4 11 4 2" xfId="22581" xr:uid="{EFA5F8F2-7C43-4039-8593-3F1348920985}"/>
    <cellStyle name="Calculation 2 4 11 4 2 2" xfId="56936" xr:uid="{892D7803-53A6-4C9B-AFDA-87B0AC2EB070}"/>
    <cellStyle name="Calculation 2 4 11 4 2 3" xfId="37139" xr:uid="{FB2F911B-E67D-4CE6-94FF-B4CAC4782471}"/>
    <cellStyle name="Calculation 2 4 11 4 3" xfId="14220" xr:uid="{554BCB64-BD8D-4981-9652-B92C8A66141F}"/>
    <cellStyle name="Calculation 2 4 11 4 3 2" xfId="48575" xr:uid="{5B5BD5F8-8D68-46EF-B984-947A75B21AAC}"/>
    <cellStyle name="Calculation 2 4 11 4 4" xfId="45290" xr:uid="{CA4F6900-3214-452D-8430-9CA1939AB639}"/>
    <cellStyle name="Calculation 2 4 11 4 5" xfId="28752" xr:uid="{BA919F33-3818-4A2A-B8CB-AFF38C4C5AAA}"/>
    <cellStyle name="Calculation 2 4 11 5" xfId="7375" xr:uid="{8809CC63-EF93-4CCB-9C71-F27F38148B26}"/>
    <cellStyle name="Calculation 2 4 11 5 2" xfId="19041" xr:uid="{5700381A-9559-46CC-ABF4-49A4E1160039}"/>
    <cellStyle name="Calculation 2 4 11 5 2 2" xfId="53396" xr:uid="{11D1D2FE-D003-4947-99EA-B02321E57B95}"/>
    <cellStyle name="Calculation 2 4 11 5 3" xfId="41883" xr:uid="{9B0F2B43-D6A2-44C6-B1F8-7A46B2A4530D}"/>
    <cellStyle name="Calculation 2 4 11 5 4" xfId="33579" xr:uid="{D31308F1-8189-4548-812E-F3EAE2EAF605}"/>
    <cellStyle name="Calculation 2 4 11 6" xfId="17152" xr:uid="{329F51D0-B7E5-4E56-870B-0D3C8EA16E64}"/>
    <cellStyle name="Calculation 2 4 11 6 2" xfId="51507" xr:uid="{105B0885-1627-437A-89EA-9239AEE11312}"/>
    <cellStyle name="Calculation 2 4 11 6 3" xfId="31690" xr:uid="{A0DAB1C1-E107-4347-921B-DED0B19ACCEC}"/>
    <cellStyle name="Calculation 2 4 11 7" xfId="40083" xr:uid="{55DE28B7-2B59-4247-B6A4-FFD0442B4940}"/>
    <cellStyle name="Calculation 2 4 11 8" xfId="24919" xr:uid="{CDD2804E-BA52-40DC-8647-92BDCA3122B9}"/>
    <cellStyle name="Calculation 2 4 12" xfId="4458" xr:uid="{7F36B059-DD27-4B60-B02C-5C332A1A6D0C}"/>
    <cellStyle name="Calculation 2 4 12 2" xfId="9215" xr:uid="{8EF8B6A3-2B3C-476E-B0E9-4A7B4C7401AD}"/>
    <cellStyle name="Calculation 2 4 12 2 2" xfId="20861" xr:uid="{B0D8DA3B-C9B4-4B07-876D-D3D731EDC3AE}"/>
    <cellStyle name="Calculation 2 4 12 2 2 2" xfId="55216" xr:uid="{A71B480E-B220-4EA5-857F-1A335A8C12AF}"/>
    <cellStyle name="Calculation 2 4 12 2 2 3" xfId="35419" xr:uid="{2BF50283-2949-46E4-A3BF-106AEA8450B7}"/>
    <cellStyle name="Calculation 2 4 12 2 3" xfId="13070" xr:uid="{B398968C-98FB-4702-B8A6-0909B4B62053}"/>
    <cellStyle name="Calculation 2 4 12 2 3 2" xfId="47425" xr:uid="{CFC9B26E-6B5A-4F80-BF0A-55E66DCA67E5}"/>
    <cellStyle name="Calculation 2 4 12 2 4" xfId="43602" xr:uid="{84E4F8BF-C3AD-4A07-AEFF-F614D74638A4}"/>
    <cellStyle name="Calculation 2 4 12 2 5" xfId="26966" xr:uid="{EB6CCF5A-3F88-41C5-A68D-AD06AE65C5FC}"/>
    <cellStyle name="Calculation 2 4 12 3" xfId="11207" xr:uid="{3AD0EC3A-169E-4514-AEA0-518A29872B68}"/>
    <cellStyle name="Calculation 2 4 12 3 2" xfId="22853" xr:uid="{4D317461-4003-4336-9163-FBABFA0ED8CC}"/>
    <cellStyle name="Calculation 2 4 12 3 2 2" xfId="57208" xr:uid="{703E28E3-623D-49A9-B5F2-0F9EE395EDA2}"/>
    <cellStyle name="Calculation 2 4 12 3 2 3" xfId="37411" xr:uid="{0A219C51-E89D-40BE-A3FC-6D1AD26E79C8}"/>
    <cellStyle name="Calculation 2 4 12 3 3" xfId="14490" xr:uid="{CDC3D4FD-AB89-4EDB-8E61-800130A05897}"/>
    <cellStyle name="Calculation 2 4 12 3 3 2" xfId="48845" xr:uid="{A8F046B0-3F70-48AA-89C6-C00A7CB8C5B5}"/>
    <cellStyle name="Calculation 2 4 12 3 4" xfId="45562" xr:uid="{6395C997-D521-42AB-9804-A2499FDD42B1}"/>
    <cellStyle name="Calculation 2 4 12 3 5" xfId="29024" xr:uid="{815D6E7C-E434-440C-8637-67EA56AE3B4A}"/>
    <cellStyle name="Calculation 2 4 12 4" xfId="6607" xr:uid="{2DAB9196-4BA0-4BB0-8014-ABAB580C68BA}"/>
    <cellStyle name="Calculation 2 4 12 4 2" xfId="18273" xr:uid="{90BEDF85-54B6-4CF6-A207-0A364E39AE1D}"/>
    <cellStyle name="Calculation 2 4 12 4 2 2" xfId="52628" xr:uid="{7F70B016-0793-4FC1-AF9B-19E765A3953D}"/>
    <cellStyle name="Calculation 2 4 12 4 3" xfId="41115" xr:uid="{82BC8A96-944F-4ADA-A235-9817A2A3330D}"/>
    <cellStyle name="Calculation 2 4 12 4 4" xfId="32811" xr:uid="{F54A2EC7-5C70-4C44-9011-E14E3747534C}"/>
    <cellStyle name="Calculation 2 4 12 5" xfId="16160" xr:uid="{BFA09FDD-056F-471C-9D4F-9CEBC4C0E400}"/>
    <cellStyle name="Calculation 2 4 12 5 2" xfId="50515" xr:uid="{6CAA9AE7-0594-4013-BBF3-BCC0B5979DDB}"/>
    <cellStyle name="Calculation 2 4 12 5 3" xfId="30698" xr:uid="{644192EF-F67E-4820-8F51-9402EA3D4EC8}"/>
    <cellStyle name="Calculation 2 4 12 6" xfId="39091" xr:uid="{482F2634-E754-4725-8A00-8CD2FDDE0D31}"/>
    <cellStyle name="Calculation 2 4 12 7" xfId="23976" xr:uid="{565BBAFC-1852-4F63-849A-EFDF79A18069}"/>
    <cellStyle name="Calculation 2 4 13" xfId="6088" xr:uid="{990564B6-8C8D-4B87-B09C-93E0DAB3096F}"/>
    <cellStyle name="Calculation 2 4 13 2" xfId="10685" xr:uid="{AC964333-5951-4B7A-A095-55F12D4641BD}"/>
    <cellStyle name="Calculation 2 4 13 2 2" xfId="22331" xr:uid="{9610D8B4-3EF8-4C16-B6A4-9BA61E2263F8}"/>
    <cellStyle name="Calculation 2 4 13 2 2 2" xfId="56686" xr:uid="{E85E0CC9-2200-49C9-B4F5-CA1F94AA937A}"/>
    <cellStyle name="Calculation 2 4 13 2 2 3" xfId="36889" xr:uid="{E4A185D9-C710-4EB0-B0B9-31F4A1446C04}"/>
    <cellStyle name="Calculation 2 4 13 2 3" xfId="13978" xr:uid="{EEE80011-DD1A-425F-A4F2-5FBB5DEC59C7}"/>
    <cellStyle name="Calculation 2 4 13 2 3 2" xfId="48333" xr:uid="{A7FBEEDB-D239-4ED2-92C6-46807963139E}"/>
    <cellStyle name="Calculation 2 4 13 2 4" xfId="45041" xr:uid="{FFA62F43-78F7-41BD-A118-0EF947AA0769}"/>
    <cellStyle name="Calculation 2 4 13 2 5" xfId="28502" xr:uid="{72224158-867D-4282-9E56-24BBCF3D4C2B}"/>
    <cellStyle name="Calculation 2 4 13 3" xfId="11638" xr:uid="{C378A0F4-1EBA-4644-8832-61116295FBD4}"/>
    <cellStyle name="Calculation 2 4 13 3 2" xfId="23284" xr:uid="{A8636D7D-D90E-400C-97F8-2FA9C04AD937}"/>
    <cellStyle name="Calculation 2 4 13 3 2 2" xfId="57639" xr:uid="{4552CC02-A09E-41CC-A0CA-BEBD8198C842}"/>
    <cellStyle name="Calculation 2 4 13 3 2 3" xfId="37842" xr:uid="{CD1F631B-70CD-4F4E-827A-B622E3903066}"/>
    <cellStyle name="Calculation 2 4 13 3 3" xfId="14917" xr:uid="{2AFB53B3-A04C-4632-9773-E96FA88FAEBB}"/>
    <cellStyle name="Calculation 2 4 13 3 3 2" xfId="49272" xr:uid="{4F49DA90-52A0-4032-AC16-4F5045D0E2FB}"/>
    <cellStyle name="Calculation 2 4 13 3 4" xfId="45993" xr:uid="{8DDC612C-01BC-4667-814B-F4A4FEE8060A}"/>
    <cellStyle name="Calculation 2 4 13 3 5" xfId="29455" xr:uid="{C802E1EF-3EDC-40F5-940F-9A9B581FDED6}"/>
    <cellStyle name="Calculation 2 4 13 4" xfId="7800" xr:uid="{2815AC7C-1035-49BA-8F89-B74F2A17250A}"/>
    <cellStyle name="Calculation 2 4 13 4 2" xfId="19466" xr:uid="{43126E03-9C74-4A0D-8DED-D506DA23F797}"/>
    <cellStyle name="Calculation 2 4 13 4 2 2" xfId="53821" xr:uid="{E9763974-8E02-470A-892A-C32B48951CA1}"/>
    <cellStyle name="Calculation 2 4 13 4 3" xfId="42277" xr:uid="{6E89B6F8-86FC-4327-94FA-D5D15D4CE972}"/>
    <cellStyle name="Calculation 2 4 13 4 4" xfId="34004" xr:uid="{9287FC45-E040-4F01-874F-A44DA0269B8D}"/>
    <cellStyle name="Calculation 2 4 13 5" xfId="17759" xr:uid="{92C05DFB-3293-4C79-B47F-8F751CCD59AA}"/>
    <cellStyle name="Calculation 2 4 13 5 2" xfId="52114" xr:uid="{6920F84F-E892-4D7A-9CD6-1CE6CEB7B7AA}"/>
    <cellStyle name="Calculation 2 4 13 5 3" xfId="32297" xr:uid="{055479A3-1565-4625-8585-6B74F635188D}"/>
    <cellStyle name="Calculation 2 4 13 6" xfId="40690" xr:uid="{E7F28F62-C8AA-42AF-B339-3210BDDAC59C}"/>
    <cellStyle name="Calculation 2 4 13 7" xfId="25551" xr:uid="{83C539D5-35BD-4EE4-A62D-A451DA553C32}"/>
    <cellStyle name="Calculation 2 4 14" xfId="11423" xr:uid="{110760FA-DB63-463E-9188-A1B2B5E45214}"/>
    <cellStyle name="Calculation 2 4 14 2" xfId="23069" xr:uid="{FAE25C44-C417-46E9-AE7B-7C00C959F022}"/>
    <cellStyle name="Calculation 2 4 14 2 2" xfId="57424" xr:uid="{68EAF94C-9834-4665-95ED-53064850FD82}"/>
    <cellStyle name="Calculation 2 4 14 2 3" xfId="37627" xr:uid="{345A965B-E1A0-4E8A-A0C7-7747135E5A48}"/>
    <cellStyle name="Calculation 2 4 14 3" xfId="14705" xr:uid="{B9A9AC0E-3891-418B-9D11-589FBE5DE77F}"/>
    <cellStyle name="Calculation 2 4 14 3 2" xfId="49060" xr:uid="{F9A39660-F4C6-43AA-9060-A2F37957F404}"/>
    <cellStyle name="Calculation 2 4 14 4" xfId="45778" xr:uid="{4529D01D-4578-4B87-91D2-A5296FC61811}"/>
    <cellStyle name="Calculation 2 4 14 5" xfId="29240" xr:uid="{FD077C46-3FD1-4197-AB7C-065FBC543782}"/>
    <cellStyle name="Calculation 2 4 15" xfId="6150" xr:uid="{A1AA377E-1D7F-46EA-B2E6-82A1A2849E8C}"/>
    <cellStyle name="Calculation 2 4 15 2" xfId="17816" xr:uid="{BA93E713-6D81-460E-B78C-56FDFC0877F8}"/>
    <cellStyle name="Calculation 2 4 15 2 2" xfId="52171" xr:uid="{6D167069-3E4C-420A-9087-0F0A8E96E405}"/>
    <cellStyle name="Calculation 2 4 15 3" xfId="40732" xr:uid="{3B37E760-35AB-467E-B8A8-24756CD55EBD}"/>
    <cellStyle name="Calculation 2 4 15 4" xfId="32354" xr:uid="{7A6A417F-2BEF-41E7-B396-9AAF8F9C9298}"/>
    <cellStyle name="Calculation 2 4 16" xfId="15046" xr:uid="{6B99C84D-99BF-4F5D-8EAD-7549728A8BC2}"/>
    <cellStyle name="Calculation 2 4 16 2" xfId="49401" xr:uid="{1A0362DA-57D7-4A54-BEEF-AE966C71D197}"/>
    <cellStyle name="Calculation 2 4 16 3" xfId="29584" xr:uid="{B2123182-C985-43B6-B381-C28617BA057E}"/>
    <cellStyle name="Calculation 2 4 17" xfId="37977" xr:uid="{B7E0A892-DC15-464B-BA04-A43252DB90E8}"/>
    <cellStyle name="Calculation 2 4 18" xfId="23361" xr:uid="{67DCFA77-C60C-4A8F-8305-727F5EDC8D08}"/>
    <cellStyle name="Calculation 2 4 2" xfId="3488" xr:uid="{EEBDEA97-97C3-4212-B450-7FC965B7BDC2}"/>
    <cellStyle name="Calculation 2 4 2 2" xfId="3794" xr:uid="{A205BD40-2BBF-461C-BC7E-B34F10E43BC0}"/>
    <cellStyle name="Calculation 2 4 2 2 2" xfId="4137" xr:uid="{E17382F0-9787-42D6-93FA-F8018899E717}"/>
    <cellStyle name="Calculation 2 4 2 2 2 2" xfId="7886" xr:uid="{5F74F45D-5A64-49D9-B2CF-EB45186E4DA1}"/>
    <cellStyle name="Calculation 2 4 2 2 2 2 2" xfId="19552" xr:uid="{FF75CD0B-A96C-4F7B-8B46-031CB1CDAA9D}"/>
    <cellStyle name="Calculation 2 4 2 2 2 2 2 2" xfId="53907" xr:uid="{459489E2-0B7D-43D2-BBD8-6D00CB2D1AD9}"/>
    <cellStyle name="Calculation 2 4 2 2 2 2 2 3" xfId="34090" xr:uid="{BB886D81-0C13-4B4F-8CDA-9F206C5403CA}"/>
    <cellStyle name="Calculation 2 4 2 2 2 2 3" xfId="11861" xr:uid="{B6E3621B-0568-490A-85B4-B7ACCEF91A4C}"/>
    <cellStyle name="Calculation 2 4 2 2 2 2 3 2" xfId="46216" xr:uid="{341423C1-833E-4664-AE0D-0537E71A1F22}"/>
    <cellStyle name="Calculation 2 4 2 2 2 2 4" xfId="42362" xr:uid="{02B8F423-4EFA-4189-8701-7EAA89EE21F5}"/>
    <cellStyle name="Calculation 2 4 2 2 2 2 5" xfId="25641" xr:uid="{35F07680-5085-4826-9B17-F033EF8D77E0}"/>
    <cellStyle name="Calculation 2 4 2 2 2 3" xfId="6333" xr:uid="{D5EDEA65-C103-4ECC-A57D-A04EDF578D7D}"/>
    <cellStyle name="Calculation 2 4 2 2 2 3 2" xfId="17999" xr:uid="{1F4A2635-3ACC-4D48-B19B-E57FD04941DE}"/>
    <cellStyle name="Calculation 2 4 2 2 2 3 2 2" xfId="52354" xr:uid="{27226D43-A228-4E68-868D-CE63851EAF15}"/>
    <cellStyle name="Calculation 2 4 2 2 2 3 3" xfId="40859" xr:uid="{50115712-54C4-4924-B66D-BAA100E92190}"/>
    <cellStyle name="Calculation 2 4 2 2 2 3 4" xfId="32537" xr:uid="{5FE7C7E9-F2E6-4796-B88B-A3A7FBBC28C4}"/>
    <cellStyle name="Calculation 2 4 2 2 2 4" xfId="15857" xr:uid="{4DEAFA4D-0DE7-4075-9A0B-FAEAFB130F65}"/>
    <cellStyle name="Calculation 2 4 2 2 2 4 2" xfId="50212" xr:uid="{528C90A4-1258-4DDF-8924-15C835DC94BC}"/>
    <cellStyle name="Calculation 2 4 2 2 2 4 3" xfId="30395" xr:uid="{46B70784-2A71-4A49-9E0F-B8A976BDF8CE}"/>
    <cellStyle name="Calculation 2 4 2 2 2 5" xfId="38788" xr:uid="{8ADA8CD9-5B9C-4B28-9010-888D8CC7C3D6}"/>
    <cellStyle name="Calculation 2 4 2 2 2 6" xfId="23658" xr:uid="{EC93219A-ED9E-4F39-A08D-D64CB5EDE122}"/>
    <cellStyle name="Calculation 2 4 2 2 3" xfId="4796" xr:uid="{D76EE5DF-1E3A-42D7-9123-247B2A716958}"/>
    <cellStyle name="Calculation 2 4 2 2 3 2" xfId="7875" xr:uid="{FEE28856-D6E3-4EE5-8429-66E3181F6BA7}"/>
    <cellStyle name="Calculation 2 4 2 2 3 2 2" xfId="19541" xr:uid="{E95F72E8-9E4E-4874-BD19-9F26727366CF}"/>
    <cellStyle name="Calculation 2 4 2 2 3 2 2 2" xfId="53896" xr:uid="{0BE65C6F-DF64-4D7A-B66A-270D8FD62862}"/>
    <cellStyle name="Calculation 2 4 2 2 3 2 2 3" xfId="34079" xr:uid="{1C4F3D10-DC45-4347-8B01-C0B16A164462}"/>
    <cellStyle name="Calculation 2 4 2 2 3 2 3" xfId="11850" xr:uid="{E7B213E0-9A9E-4EC7-AAA5-BF373EA2C3BF}"/>
    <cellStyle name="Calculation 2 4 2 2 3 2 3 2" xfId="46205" xr:uid="{3E93F53C-E60E-4E87-8571-F72697DCD429}"/>
    <cellStyle name="Calculation 2 4 2 2 3 2 4" xfId="42351" xr:uid="{82304F88-BB6D-4E87-A80E-EE20C3D503BE}"/>
    <cellStyle name="Calculation 2 4 2 2 3 2 5" xfId="25630" xr:uid="{566BEA9D-B115-4FC4-A2A6-12E8E3334830}"/>
    <cellStyle name="Calculation 2 4 2 2 3 3" xfId="9526" xr:uid="{7050ADE9-14A1-407E-AFDC-3C46C51E41AB}"/>
    <cellStyle name="Calculation 2 4 2 2 3 3 2" xfId="21172" xr:uid="{833F6AAC-9F24-4E8B-800E-222FA21E9B42}"/>
    <cellStyle name="Calculation 2 4 2 2 3 3 2 2" xfId="55527" xr:uid="{B8753311-B560-48DE-A21A-0C413FA417EA}"/>
    <cellStyle name="Calculation 2 4 2 2 3 3 3" xfId="43913" xr:uid="{72281753-24CC-486E-B1F0-DD204E87BD93}"/>
    <cellStyle name="Calculation 2 4 2 2 3 3 4" xfId="35730" xr:uid="{E682990A-EBD3-418A-967D-3025F75783ED}"/>
    <cellStyle name="Calculation 2 4 2 2 3 4" xfId="16498" xr:uid="{E847BE20-972B-479D-AA88-2D85A8ECADCD}"/>
    <cellStyle name="Calculation 2 4 2 2 3 4 2" xfId="50853" xr:uid="{EA5CDE69-C762-4507-B6B3-A353433B8544}"/>
    <cellStyle name="Calculation 2 4 2 2 3 4 3" xfId="31036" xr:uid="{B5A3F181-9A0D-4330-AC65-FB8A9A6DBF78}"/>
    <cellStyle name="Calculation 2 4 2 2 3 5" xfId="39429" xr:uid="{E207B83A-D050-40E4-85CB-594885A4FAE6}"/>
    <cellStyle name="Calculation 2 4 2 2 3 6" xfId="27302" xr:uid="{0DE0270E-E39B-4FDE-B14C-D96A93C7BEF5}"/>
    <cellStyle name="Calculation 2 4 2 2 4" xfId="11585" xr:uid="{D1BDEBB4-73D8-4053-A3A1-B92D1FEC9331}"/>
    <cellStyle name="Calculation 2 4 2 2 4 2" xfId="23231" xr:uid="{3A00F8E9-3377-40FC-B227-49016E7D7638}"/>
    <cellStyle name="Calculation 2 4 2 2 4 2 2" xfId="57586" xr:uid="{733432BD-3459-4149-9ADA-627529C859F2}"/>
    <cellStyle name="Calculation 2 4 2 2 4 2 3" xfId="37789" xr:uid="{CD31049F-B3BC-4404-BA94-7A648D412E86}"/>
    <cellStyle name="Calculation 2 4 2 2 4 3" xfId="14866" xr:uid="{6D842EC6-48A9-4FB4-8270-342635918B95}"/>
    <cellStyle name="Calculation 2 4 2 2 4 3 2" xfId="49221" xr:uid="{B63833E8-703E-4840-B0B3-610358CD96BD}"/>
    <cellStyle name="Calculation 2 4 2 2 4 4" xfId="45940" xr:uid="{24EEC0ED-8972-4E8F-8E3B-032E9D0A571B}"/>
    <cellStyle name="Calculation 2 4 2 2 4 5" xfId="29402" xr:uid="{CF859629-9111-49AA-8126-99D705F06133}"/>
    <cellStyle name="Calculation 2 4 2 2 5" xfId="6825" xr:uid="{99864EC2-49B7-4FB8-837E-ED57A1CC455F}"/>
    <cellStyle name="Calculation 2 4 2 2 5 2" xfId="18491" xr:uid="{0CB66232-ABB9-4C3E-9FF5-53B9975DABD2}"/>
    <cellStyle name="Calculation 2 4 2 2 5 2 2" xfId="52846" xr:uid="{688C1225-8C37-4DAD-9F8A-CD6A2846FEBD}"/>
    <cellStyle name="Calculation 2 4 2 2 5 3" xfId="41333" xr:uid="{BE98ACEE-A85F-4E30-BC80-6A5C65F63103}"/>
    <cellStyle name="Calculation 2 4 2 2 5 4" xfId="33029" xr:uid="{DB346CAA-3C8E-458A-AA59-9113E927A271}"/>
    <cellStyle name="Calculation 2 4 2 2 6" xfId="15586" xr:uid="{E12D38A5-7738-4AA1-B878-171DD8C00323}"/>
    <cellStyle name="Calculation 2 4 2 2 6 2" xfId="49941" xr:uid="{E620D759-954F-4995-8AD9-5C55B2D24620}"/>
    <cellStyle name="Calculation 2 4 2 2 6 3" xfId="30124" xr:uid="{1AAEA54B-513B-4D2E-95E8-B5EAF7AA75F3}"/>
    <cellStyle name="Calculation 2 4 2 2 7" xfId="38517" xr:uid="{79291404-6B59-4474-BAC3-0AB117A9E1F9}"/>
    <cellStyle name="Calculation 2 4 2 2 8" xfId="24297" xr:uid="{3E2D8F54-4382-46FE-A94E-CBD8081C85AD}"/>
    <cellStyle name="Calculation 2 4 2 3" xfId="6024" xr:uid="{EC0AE2F0-C43F-4E0C-BA07-6C2E131F9218}"/>
    <cellStyle name="Calculation 2 4 2 3 2" xfId="11200" xr:uid="{B3E79AED-CB59-476D-AD76-05D9C2CCD209}"/>
    <cellStyle name="Calculation 2 4 2 3 2 2" xfId="22846" xr:uid="{2A1E0B85-84C9-4E03-AB31-C4F14953E51C}"/>
    <cellStyle name="Calculation 2 4 2 3 2 2 2" xfId="57201" xr:uid="{78521D80-4218-4B81-829A-C8ECCBB5F754}"/>
    <cellStyle name="Calculation 2 4 2 3 2 2 3" xfId="37404" xr:uid="{2365CF07-8555-42CD-9768-247EE90AC17E}"/>
    <cellStyle name="Calculation 2 4 2 3 2 3" xfId="14483" xr:uid="{6BF9C7C8-B195-4571-AC50-39C02D9D0662}"/>
    <cellStyle name="Calculation 2 4 2 3 2 3 2" xfId="48838" xr:uid="{08315218-CBA5-4D38-9BA5-9E217E089E1F}"/>
    <cellStyle name="Calculation 2 4 2 3 2 4" xfId="45555" xr:uid="{7D9EF628-A5DB-4002-88EB-1D3B326A7858}"/>
    <cellStyle name="Calculation 2 4 2 3 2 5" xfId="29017" xr:uid="{E3AFB1CD-B6C8-4B5F-A27A-A819919D9173}"/>
    <cellStyle name="Calculation 2 4 2 3 3" xfId="7752" xr:uid="{EE4BFFC3-177E-414A-960B-8141E036A24F}"/>
    <cellStyle name="Calculation 2 4 2 3 3 2" xfId="19418" xr:uid="{6D8DDE3A-CD4C-4185-976A-CD93026BD74F}"/>
    <cellStyle name="Calculation 2 4 2 3 3 2 2" xfId="53773" xr:uid="{05BC8D67-7DA6-447C-8E00-F5429A69F17C}"/>
    <cellStyle name="Calculation 2 4 2 3 3 3" xfId="42232" xr:uid="{EF0319C8-B7D6-44A2-BA35-5132E7ED4B43}"/>
    <cellStyle name="Calculation 2 4 2 3 3 4" xfId="33956" xr:uid="{2B9807E2-F3CD-4277-81CD-20F440E0F9E7}"/>
    <cellStyle name="Calculation 2 4 2 3 4" xfId="17698" xr:uid="{364FA7F5-B983-4144-8214-3496DC2FDBB4}"/>
    <cellStyle name="Calculation 2 4 2 3 4 2" xfId="52053" xr:uid="{1C3EAA06-8A4C-4E12-957D-346CA02344DD}"/>
    <cellStyle name="Calculation 2 4 2 3 4 3" xfId="32236" xr:uid="{E660710D-E853-4298-B8D4-0B9B33A082F2}"/>
    <cellStyle name="Calculation 2 4 2 3 5" xfId="40629" xr:uid="{42E89124-4173-4239-9D48-53C42AC4A000}"/>
    <cellStyle name="Calculation 2 4 2 3 6" xfId="25487" xr:uid="{FBAD4A67-9FE3-4C94-8BF0-2F544F280B42}"/>
    <cellStyle name="Calculation 2 4 2 4" xfId="4000" xr:uid="{568BAD83-FE77-4604-B864-AD3539F75F5E}"/>
    <cellStyle name="Calculation 2 4 2 4 2" xfId="8863" xr:uid="{21F8F1FE-3510-4540-BDBA-45187817AD53}"/>
    <cellStyle name="Calculation 2 4 2 4 2 2" xfId="20509" xr:uid="{C366D916-7EC7-496E-BA49-4F72FE75FA0E}"/>
    <cellStyle name="Calculation 2 4 2 4 2 2 2" xfId="54864" xr:uid="{8B6419C8-8D20-462E-9467-DB224E4EB79C}"/>
    <cellStyle name="Calculation 2 4 2 4 2 2 3" xfId="35067" xr:uid="{B6810DEA-1404-4F8C-85D3-BA99327232B8}"/>
    <cellStyle name="Calculation 2 4 2 4 2 3" xfId="12801" xr:uid="{99C7C6E2-B525-4186-B50B-9B0A17414FFE}"/>
    <cellStyle name="Calculation 2 4 2 4 2 3 2" xfId="47156" xr:uid="{B9818E99-C98D-4B6A-A67F-94995A81271C}"/>
    <cellStyle name="Calculation 2 4 2 4 2 4" xfId="43278" xr:uid="{533421A4-9127-4984-A577-DE2FB79BFBD1}"/>
    <cellStyle name="Calculation 2 4 2 4 2 5" xfId="26614" xr:uid="{5FA2BE92-55D5-4272-8C46-C8B547CDD311}"/>
    <cellStyle name="Calculation 2 4 2 4 3" xfId="8845" xr:uid="{FD2F3A34-3A48-4028-812E-88F88D9B655C}"/>
    <cellStyle name="Calculation 2 4 2 4 3 2" xfId="20492" xr:uid="{4C662C83-78F3-43C7-AF49-9F4FF0CFD7C4}"/>
    <cellStyle name="Calculation 2 4 2 4 3 2 2" xfId="54847" xr:uid="{5AE90504-950D-4187-A441-3E50F497627A}"/>
    <cellStyle name="Calculation 2 4 2 4 3 3" xfId="43261" xr:uid="{ACDCEA32-CE7D-4FD7-A703-A4C8BBE630AC}"/>
    <cellStyle name="Calculation 2 4 2 4 3 4" xfId="35049" xr:uid="{9243C4A1-BE9D-4F4C-AF16-05D37E0C8D03}"/>
    <cellStyle name="Calculation 2 4 2 4 4" xfId="15732" xr:uid="{4499016F-267D-4545-B341-9FCCD4F1D6FC}"/>
    <cellStyle name="Calculation 2 4 2 4 4 2" xfId="50087" xr:uid="{717C4A78-4CBC-4171-84BB-F9F0A70B501C}"/>
    <cellStyle name="Calculation 2 4 2 4 4 3" xfId="30270" xr:uid="{39A843C6-7B62-48D0-8D9D-F9735360DF02}"/>
    <cellStyle name="Calculation 2 4 2 4 5" xfId="12788" xr:uid="{EA8D51EA-6674-4FD4-95BE-4052C84436BA}"/>
    <cellStyle name="Calculation 2 4 2 4 5 2" xfId="47143" xr:uid="{08ADB3C2-18AF-4B5D-8A72-09E67C15B751}"/>
    <cellStyle name="Calculation 2 4 2 4 6" xfId="38663" xr:uid="{853B0C67-ACC1-4391-A5A5-2FA0DBB34C7A}"/>
    <cellStyle name="Calculation 2 4 2 4 7" xfId="26596" xr:uid="{BB456F1A-C0C0-44FC-A539-0D3AD62FA992}"/>
    <cellStyle name="Calculation 2 4 2 5" xfId="8535" xr:uid="{2DF81EA0-2586-4876-A30C-A530A62FB9E7}"/>
    <cellStyle name="Calculation 2 4 2 5 2" xfId="20201" xr:uid="{CEBEB294-FCD1-4736-B891-40488F2CBB92}"/>
    <cellStyle name="Calculation 2 4 2 5 2 2" xfId="54556" xr:uid="{B856E44A-1915-494E-8BFD-51FF345C0555}"/>
    <cellStyle name="Calculation 2 4 2 5 2 3" xfId="34739" xr:uid="{26A2D128-F2E9-4700-9B2E-AA8D5ABBF41D}"/>
    <cellStyle name="Calculation 2 4 2 5 3" xfId="12496" xr:uid="{C47AE027-0857-4356-B1BB-37241AB1EDAC}"/>
    <cellStyle name="Calculation 2 4 2 5 3 2" xfId="46851" xr:uid="{58BF0284-C8A1-42D6-B14A-F8F850898DAE}"/>
    <cellStyle name="Calculation 2 4 2 5 4" xfId="43011" xr:uid="{C4EC896C-8ABD-4506-9B7D-E98157D6BAA8}"/>
    <cellStyle name="Calculation 2 4 2 5 5" xfId="26282" xr:uid="{047E9AD8-AE79-4894-A597-AE26151AAECB}"/>
    <cellStyle name="Calculation 2 4 2 6" xfId="6231" xr:uid="{EC9ABF3B-538F-401B-985E-3051BC07F588}"/>
    <cellStyle name="Calculation 2 4 2 6 2" xfId="17897" xr:uid="{BAA63264-C64F-444D-9CA4-FFAFD0BEA595}"/>
    <cellStyle name="Calculation 2 4 2 6 2 2" xfId="52252" xr:uid="{2766D239-725F-4FFE-9E84-DFD0823026FA}"/>
    <cellStyle name="Calculation 2 4 2 6 3" xfId="40768" xr:uid="{BCDDFD77-F6CE-4E26-BDBC-0E4F49D420A3}"/>
    <cellStyle name="Calculation 2 4 2 6 4" xfId="32435" xr:uid="{9C2F301B-92C0-46AA-87FA-6EC9888C23B8}"/>
    <cellStyle name="Calculation 2 4 2 7" xfId="15281" xr:uid="{20B3AB9F-C2CD-483F-9E5E-A639A95BE245}"/>
    <cellStyle name="Calculation 2 4 2 7 2" xfId="49636" xr:uid="{81EE7C5E-B3C1-4D45-8F79-C7BB94C81F9C}"/>
    <cellStyle name="Calculation 2 4 2 7 3" xfId="29819" xr:uid="{AD2ADAC6-C713-42CB-876D-30CB01CBF194}"/>
    <cellStyle name="Calculation 2 4 2 8" xfId="38212" xr:uid="{CE7B4BEF-ED22-4830-B3B6-FFE29FA903E6}"/>
    <cellStyle name="Calculation 2 4 2 9" xfId="23524" xr:uid="{4C5E44FF-B5AA-4897-B930-A3531DC12946}"/>
    <cellStyle name="Calculation 2 4 3" xfId="3311" xr:uid="{D9D63514-5240-49E6-8731-3DF57FC43BD6}"/>
    <cellStyle name="Calculation 2 4 3 2" xfId="3662" xr:uid="{7DE454B2-4F84-41E7-A519-E3C86F92E99C}"/>
    <cellStyle name="Calculation 2 4 3 2 2" xfId="4175" xr:uid="{611740BA-9B84-4468-8948-39788C3219BA}"/>
    <cellStyle name="Calculation 2 4 3 2 2 2" xfId="11503" xr:uid="{53A878DB-E7D4-4461-AA50-73FF5FD7035B}"/>
    <cellStyle name="Calculation 2 4 3 2 2 2 2" xfId="23149" xr:uid="{2A19F75C-7318-4489-BEFA-255A44C7B464}"/>
    <cellStyle name="Calculation 2 4 3 2 2 2 2 2" xfId="57504" xr:uid="{314022CC-69D9-41C4-98F9-46602ED7545D}"/>
    <cellStyle name="Calculation 2 4 3 2 2 2 2 3" xfId="37707" xr:uid="{AEEEFE23-5CCD-4606-99BC-FD21B4D03CEF}"/>
    <cellStyle name="Calculation 2 4 3 2 2 2 3" xfId="14784" xr:uid="{399728CA-4E3F-43F9-8987-D0901F41248D}"/>
    <cellStyle name="Calculation 2 4 3 2 2 2 3 2" xfId="49139" xr:uid="{A5252BE9-11DD-4AE2-A691-2F7F3EB924D2}"/>
    <cellStyle name="Calculation 2 4 3 2 2 2 4" xfId="45858" xr:uid="{FC986D1E-7E53-45CF-8EA7-795130BCC5F0}"/>
    <cellStyle name="Calculation 2 4 3 2 2 2 5" xfId="29320" xr:uid="{6ADB831C-1908-4AE2-8DCB-75FDE14E1202}"/>
    <cellStyle name="Calculation 2 4 3 2 2 3" xfId="8981" xr:uid="{8F6532AA-8579-4C58-867E-0FB933A72D81}"/>
    <cellStyle name="Calculation 2 4 3 2 2 3 2" xfId="20627" xr:uid="{6473267C-6304-4078-81D0-B7B019FF1F8B}"/>
    <cellStyle name="Calculation 2 4 3 2 2 3 2 2" xfId="54982" xr:uid="{390B0A1C-18E1-4106-8D87-07283A1870CC}"/>
    <cellStyle name="Calculation 2 4 3 2 2 3 3" xfId="43382" xr:uid="{69087840-EFFE-4BDA-95FF-4686742AFD90}"/>
    <cellStyle name="Calculation 2 4 3 2 2 3 4" xfId="35185" xr:uid="{50742DA9-6E89-4B53-9071-788397F8123F}"/>
    <cellStyle name="Calculation 2 4 3 2 2 4" xfId="15891" xr:uid="{1A81E813-A3D3-4BD5-9C8D-2C4E8C750781}"/>
    <cellStyle name="Calculation 2 4 3 2 2 4 2" xfId="50246" xr:uid="{5D373F97-E975-4C6C-A935-0F19979982ED}"/>
    <cellStyle name="Calculation 2 4 3 2 2 4 3" xfId="30429" xr:uid="{C5683856-9C4A-493D-A38C-0CBB24D1282B}"/>
    <cellStyle name="Calculation 2 4 3 2 2 5" xfId="38822" xr:uid="{47ABB896-FD66-4210-BD74-AA6DD6684F91}"/>
    <cellStyle name="Calculation 2 4 3 2 2 6" xfId="26732" xr:uid="{4FE692BB-6E66-4E0A-B575-D1ABEFF8E305}"/>
    <cellStyle name="Calculation 2 4 3 2 3" xfId="8279" xr:uid="{00D6C765-183F-41D0-B733-91F10ECFF6A5}"/>
    <cellStyle name="Calculation 2 4 3 2 3 2" xfId="19945" xr:uid="{390B49AF-0FF0-43BD-A47A-9BC87404E1E3}"/>
    <cellStyle name="Calculation 2 4 3 2 3 2 2" xfId="54300" xr:uid="{D01BA0FE-00AB-4619-AC3C-EEDBDDADC6D0}"/>
    <cellStyle name="Calculation 2 4 3 2 3 2 3" xfId="34483" xr:uid="{08FE7EDA-4E2E-470A-93E3-810C9FFD822A}"/>
    <cellStyle name="Calculation 2 4 3 2 3 3" xfId="12252" xr:uid="{F47675F2-3DF3-4BEF-BE74-6B759DC587FF}"/>
    <cellStyle name="Calculation 2 4 3 2 3 3 2" xfId="46607" xr:uid="{236BF4E1-68BD-4CF8-871E-90C584B5A3FB}"/>
    <cellStyle name="Calculation 2 4 3 2 3 4" xfId="42755" xr:uid="{319EAC54-7F5D-4543-A07E-60B4EEF7A798}"/>
    <cellStyle name="Calculation 2 4 3 2 3 5" xfId="26034" xr:uid="{44FFEA7C-E654-436B-A425-9CA7CCBD0904}"/>
    <cellStyle name="Calculation 2 4 3 2 4" xfId="6363" xr:uid="{6A3F8F27-B9EC-4B63-A587-BCB8DC930880}"/>
    <cellStyle name="Calculation 2 4 3 2 4 2" xfId="18029" xr:uid="{CAF28D93-A3AC-420C-B6D1-FA25935A9253}"/>
    <cellStyle name="Calculation 2 4 3 2 4 2 2" xfId="52384" xr:uid="{4BE857E4-CF69-4321-B3E3-B0876EE68EFF}"/>
    <cellStyle name="Calculation 2 4 3 2 4 3" xfId="40885" xr:uid="{92E5CAE8-3D78-4E59-93E9-4226BA492144}"/>
    <cellStyle name="Calculation 2 4 3 2 4 4" xfId="32567" xr:uid="{2238226D-74F8-46A9-8E1E-49FA4A6DF2C6}"/>
    <cellStyle name="Calculation 2 4 3 2 5" xfId="15454" xr:uid="{E847429F-6C05-4D5D-ABA5-CC14FE443ACC}"/>
    <cellStyle name="Calculation 2 4 3 2 5 2" xfId="49809" xr:uid="{8DCD68CF-98A8-41EF-8ADC-B0492A39C625}"/>
    <cellStyle name="Calculation 2 4 3 2 5 3" xfId="29992" xr:uid="{5FD63225-0FFA-48AC-A5A2-5B9F8E2E47BC}"/>
    <cellStyle name="Calculation 2 4 3 2 6" xfId="38385" xr:uid="{639D473E-90D9-4CAD-A857-54ABD87277CC}"/>
    <cellStyle name="Calculation 2 4 3 2 7" xfId="23695" xr:uid="{9C36BCC9-2B9D-4238-93C6-FBB6A22D919D}"/>
    <cellStyle name="Calculation 2 4 3 3" xfId="4297" xr:uid="{BFE93C12-BE74-45F7-A9D8-FB1CDD9481B6}"/>
    <cellStyle name="Calculation 2 4 3 3 2" xfId="9068" xr:uid="{622DE374-6E78-4CFB-90DF-68ADB5C7B6CD}"/>
    <cellStyle name="Calculation 2 4 3 3 2 2" xfId="20714" xr:uid="{EB480971-A8B4-4104-BDBA-0F8B9517B9E0}"/>
    <cellStyle name="Calculation 2 4 3 3 2 2 2" xfId="55069" xr:uid="{F979027D-E4A0-4CF3-9C7E-9098294DC771}"/>
    <cellStyle name="Calculation 2 4 3 3 2 2 3" xfId="35272" xr:uid="{0A0EB995-1255-4E56-9B12-9ADCC03868C2}"/>
    <cellStyle name="Calculation 2 4 3 3 2 3" xfId="12953" xr:uid="{7FCE35E1-B28B-4309-9F85-94805ECA5A23}"/>
    <cellStyle name="Calculation 2 4 3 3 2 3 2" xfId="47308" xr:uid="{E980657B-DD17-4E6B-B724-B0BF014808C9}"/>
    <cellStyle name="Calculation 2 4 3 3 2 4" xfId="43460" xr:uid="{CAF42ADA-2920-4842-BB6C-74F52815FFE9}"/>
    <cellStyle name="Calculation 2 4 3 3 2 5" xfId="26819" xr:uid="{D881A341-1417-4499-9837-B0EA5E8FE976}"/>
    <cellStyle name="Calculation 2 4 3 3 3" xfId="11530" xr:uid="{081AA483-FD0F-4F4E-88E1-1DA15F7DE9B3}"/>
    <cellStyle name="Calculation 2 4 3 3 3 2" xfId="23176" xr:uid="{FEEE1FA5-81E4-47DB-BD34-75EE3099F0BB}"/>
    <cellStyle name="Calculation 2 4 3 3 3 2 2" xfId="57531" xr:uid="{93F3A753-E816-4D0F-9078-E52800E73CE3}"/>
    <cellStyle name="Calculation 2 4 3 3 3 2 3" xfId="37734" xr:uid="{AFA2EE3A-8006-44AE-8D07-C36794CB8E5A}"/>
    <cellStyle name="Calculation 2 4 3 3 3 3" xfId="14811" xr:uid="{29BCF30F-3C65-4117-BD2A-AB43C1DBF577}"/>
    <cellStyle name="Calculation 2 4 3 3 3 3 2" xfId="49166" xr:uid="{580BEC26-2BF0-4077-B5B2-91284D3FE951}"/>
    <cellStyle name="Calculation 2 4 3 3 3 4" xfId="45885" xr:uid="{6DFDB115-EBD0-4497-9760-52BFED796BB2}"/>
    <cellStyle name="Calculation 2 4 3 3 3 5" xfId="29347" xr:uid="{09D59F4E-6E02-4AD3-8FEE-85DE51E25922}"/>
    <cellStyle name="Calculation 2 4 3 3 4" xfId="6468" xr:uid="{E6E335F9-4A3C-4187-AD9E-CF11E5579EFF}"/>
    <cellStyle name="Calculation 2 4 3 3 4 2" xfId="18134" xr:uid="{77E54940-6D75-4A25-9F79-6C5B0717CE08}"/>
    <cellStyle name="Calculation 2 4 3 3 4 2 2" xfId="52489" xr:uid="{7F969F98-EB18-49B8-964E-DAA142770596}"/>
    <cellStyle name="Calculation 2 4 3 3 4 3" xfId="40981" xr:uid="{A6645776-B7B6-4AB0-9EAD-451869A82BC6}"/>
    <cellStyle name="Calculation 2 4 3 3 4 4" xfId="32672" xr:uid="{3D16249B-A2B1-4B2E-9342-51CDC247CA3A}"/>
    <cellStyle name="Calculation 2 4 3 3 5" xfId="16004" xr:uid="{13CD65BF-5390-4D9A-B845-C8F461A98429}"/>
    <cellStyle name="Calculation 2 4 3 3 5 2" xfId="50359" xr:uid="{49419AFD-1DDC-49DE-A4F4-41EFF8A65AA5}"/>
    <cellStyle name="Calculation 2 4 3 3 5 3" xfId="30542" xr:uid="{AC2C17DF-0AA1-4430-991B-8B1607996C7E}"/>
    <cellStyle name="Calculation 2 4 3 3 6" xfId="38935" xr:uid="{BDBA0D1F-5100-4AF3-ABE6-37C989D3A1A7}"/>
    <cellStyle name="Calculation 2 4 3 3 7" xfId="23817" xr:uid="{E601C0A2-76DB-42D4-AC45-11C0F175BCC4}"/>
    <cellStyle name="Calculation 2 4 3 4" xfId="4865" xr:uid="{5DC6443F-0F00-4D3F-8A6C-69B54A74D050}"/>
    <cellStyle name="Calculation 2 4 3 4 2" xfId="8080" xr:uid="{4FBC7154-EB63-4473-B48E-B05BCE20A5E3}"/>
    <cellStyle name="Calculation 2 4 3 4 2 2" xfId="19746" xr:uid="{B81695F0-0A54-438D-879F-AD39714816F0}"/>
    <cellStyle name="Calculation 2 4 3 4 2 2 2" xfId="54101" xr:uid="{5E9541E6-4B99-440E-B8E2-536435044F44}"/>
    <cellStyle name="Calculation 2 4 3 4 2 2 3" xfId="34284" xr:uid="{700FA0C3-599D-4BA2-AFE4-AD9B4F2AEC01}"/>
    <cellStyle name="Calculation 2 4 3 4 2 3" xfId="12055" xr:uid="{C027911B-AFAE-41A2-B2D9-FCC7E28731F7}"/>
    <cellStyle name="Calculation 2 4 3 4 2 3 2" xfId="46410" xr:uid="{5DED0F1A-5FC7-4902-8390-D9D5EBD909B2}"/>
    <cellStyle name="Calculation 2 4 3 4 2 4" xfId="42556" xr:uid="{C821349B-F1B1-4304-AC33-59F6E6407A9E}"/>
    <cellStyle name="Calculation 2 4 3 4 2 5" xfId="25835" xr:uid="{239D3487-BD49-408C-AD85-2EB94091C174}"/>
    <cellStyle name="Calculation 2 4 3 4 3" xfId="9585" xr:uid="{94FD16C0-1F2D-4884-AACE-F190450A2548}"/>
    <cellStyle name="Calculation 2 4 3 4 3 2" xfId="21231" xr:uid="{CCD9AC16-AE34-4118-9660-5FB4C7E48770}"/>
    <cellStyle name="Calculation 2 4 3 4 3 2 2" xfId="55586" xr:uid="{EC0F22CC-F24B-46E1-B762-8EBBAE5A35E3}"/>
    <cellStyle name="Calculation 2 4 3 4 3 3" xfId="43972" xr:uid="{2BE1D307-C074-4450-94FF-A04C0AE8D25C}"/>
    <cellStyle name="Calculation 2 4 3 4 3 4" xfId="35789" xr:uid="{7612099C-03DC-4F5D-92AB-5983F9CEBE14}"/>
    <cellStyle name="Calculation 2 4 3 4 4" xfId="16567" xr:uid="{3BF4014D-F749-4D6D-AFF7-67195B6C85EC}"/>
    <cellStyle name="Calculation 2 4 3 4 4 2" xfId="50922" xr:uid="{5CFDD7E6-3E02-47E0-972B-5A532BB586EF}"/>
    <cellStyle name="Calculation 2 4 3 4 4 3" xfId="31105" xr:uid="{41E6D255-E2A0-4E84-B08A-FE25BF590068}"/>
    <cellStyle name="Calculation 2 4 3 4 5" xfId="39498" xr:uid="{AC861AD0-DB72-423C-B25B-6F1599660B1E}"/>
    <cellStyle name="Calculation 2 4 3 4 6" xfId="27371" xr:uid="{8AAD3C64-9439-4136-A4F6-6245B880C881}"/>
    <cellStyle name="Calculation 2 4 3 5" xfId="7895" xr:uid="{E6C580E6-CB12-4DF1-9E52-2E8623324461}"/>
    <cellStyle name="Calculation 2 4 3 5 2" xfId="19561" xr:uid="{0E18E50A-0034-430B-AB32-BD637C6EECE8}"/>
    <cellStyle name="Calculation 2 4 3 5 2 2" xfId="53916" xr:uid="{05151278-460C-42E1-865F-7626C207DCAA}"/>
    <cellStyle name="Calculation 2 4 3 5 2 3" xfId="34099" xr:uid="{8DC6CA04-135A-4C20-AFAC-A47157EEB0BB}"/>
    <cellStyle name="Calculation 2 4 3 5 3" xfId="11870" xr:uid="{F47F303A-D980-4FC4-AA9D-21566DDCFA4F}"/>
    <cellStyle name="Calculation 2 4 3 5 3 2" xfId="46225" xr:uid="{A458CB60-E335-4940-B0FC-83E5839B7ADE}"/>
    <cellStyle name="Calculation 2 4 3 5 4" xfId="42371" xr:uid="{BFB5A995-B334-416E-A36C-2DCBF653D96C}"/>
    <cellStyle name="Calculation 2 4 3 5 5" xfId="25650" xr:uid="{0384B913-DF1C-42C4-9B30-59B66C38E241}"/>
    <cellStyle name="Calculation 2 4 3 6" xfId="6876" xr:uid="{AA977D30-7029-4614-9BD3-4539CA9162F9}"/>
    <cellStyle name="Calculation 2 4 3 6 2" xfId="18542" xr:uid="{20B680D7-0C0D-4172-9587-3A08E67CC012}"/>
    <cellStyle name="Calculation 2 4 3 6 2 2" xfId="52897" xr:uid="{8C6FBB47-4B9D-4193-AF61-3398E5CE46CF}"/>
    <cellStyle name="Calculation 2 4 3 6 3" xfId="41384" xr:uid="{51AA4C0C-434B-4754-88BB-55148A82FC39}"/>
    <cellStyle name="Calculation 2 4 3 6 4" xfId="33080" xr:uid="{2531637A-A14F-4D95-B889-DD74C3EC93C5}"/>
    <cellStyle name="Calculation 2 4 3 7" xfId="15149" xr:uid="{C6F397BA-9CDF-49F9-86DB-633DC4E62B9E}"/>
    <cellStyle name="Calculation 2 4 3 7 2" xfId="49504" xr:uid="{FE609396-3598-4ED7-834B-2EDB8117F3E9}"/>
    <cellStyle name="Calculation 2 4 3 7 3" xfId="29687" xr:uid="{5D08ECDB-6ADC-4E03-B960-8C548EC27E5A}"/>
    <cellStyle name="Calculation 2 4 3 8" xfId="38080" xr:uid="{9461300B-805A-47CE-BBB1-F4B0C9A7B279}"/>
    <cellStyle name="Calculation 2 4 3 9" xfId="24364" xr:uid="{C432BE15-8FB9-42F2-BB97-C6E8F2B09490}"/>
    <cellStyle name="Calculation 2 4 4" xfId="3559" xr:uid="{BAAE413F-F38D-4449-AC2A-0A0D61A58901}"/>
    <cellStyle name="Calculation 2 4 4 2" xfId="5816" xr:uid="{2948C07A-12A7-466F-AB6A-E3D6F807CC09}"/>
    <cellStyle name="Calculation 2 4 4 2 2" xfId="7984" xr:uid="{09079A1C-27AD-4097-896D-A9B78660E80F}"/>
    <cellStyle name="Calculation 2 4 4 2 2 2" xfId="19650" xr:uid="{DD37BDF0-1A6F-4C28-ABBB-F7F2628B713B}"/>
    <cellStyle name="Calculation 2 4 4 2 2 2 2" xfId="54005" xr:uid="{3DECF4AA-FC53-44DF-A0D0-F06F0F1EC11B}"/>
    <cellStyle name="Calculation 2 4 4 2 2 2 3" xfId="34188" xr:uid="{16BF7835-21EE-4F95-AB7D-FC9B7366D92B}"/>
    <cellStyle name="Calculation 2 4 4 2 2 3" xfId="11959" xr:uid="{CF457442-B648-4676-87DF-D7301388101F}"/>
    <cellStyle name="Calculation 2 4 4 2 2 3 2" xfId="46314" xr:uid="{1F033AD3-CECC-4E86-9D85-C709893FBAB0}"/>
    <cellStyle name="Calculation 2 4 4 2 2 4" xfId="42460" xr:uid="{11BB2E52-E618-42D5-92C4-E69CF8EFB230}"/>
    <cellStyle name="Calculation 2 4 4 2 2 5" xfId="25739" xr:uid="{98292772-A8D8-417D-88FC-71DE49A83B5A}"/>
    <cellStyle name="Calculation 2 4 4 2 3" xfId="7606" xr:uid="{072A1782-ACB1-43BF-B8F8-408DA3BDC713}"/>
    <cellStyle name="Calculation 2 4 4 2 3 2" xfId="19272" xr:uid="{9B449088-348E-4C44-8712-98E85D92FBD0}"/>
    <cellStyle name="Calculation 2 4 4 2 3 2 2" xfId="53627" xr:uid="{876AC80B-9E0E-4D3E-8D27-2683F10106F1}"/>
    <cellStyle name="Calculation 2 4 4 2 3 3" xfId="42093" xr:uid="{9021E53C-535A-4DBB-8376-162FFF45325C}"/>
    <cellStyle name="Calculation 2 4 4 2 3 4" xfId="33810" xr:uid="{D7B06C73-E494-4C68-A163-59385C973B42}"/>
    <cellStyle name="Calculation 2 4 4 2 4" xfId="17497" xr:uid="{B3323CFD-8E9A-466E-94C5-27BC969DB318}"/>
    <cellStyle name="Calculation 2 4 4 2 4 2" xfId="51852" xr:uid="{3070B19A-8BAB-4FAC-ACD8-F26089298D1F}"/>
    <cellStyle name="Calculation 2 4 4 2 4 3" xfId="32035" xr:uid="{C9DB0F24-DC5F-4030-BCE0-41449D20AA99}"/>
    <cellStyle name="Calculation 2 4 4 2 5" xfId="40428" xr:uid="{3D330C8F-659A-4AD8-BC7C-16EAEBC710FD}"/>
    <cellStyle name="Calculation 2 4 4 2 6" xfId="25285" xr:uid="{57DDCF46-8AB3-4F8B-9446-07F33A976635}"/>
    <cellStyle name="Calculation 2 4 4 3" xfId="4935" xr:uid="{37A8BFC7-3E55-4805-BC0F-8D8A6060F96A}"/>
    <cellStyle name="Calculation 2 4 4 3 2" xfId="9128" xr:uid="{6F1E1230-C521-482E-AF75-06D4BD318D48}"/>
    <cellStyle name="Calculation 2 4 4 3 2 2" xfId="20774" xr:uid="{EBB2B38A-A778-4171-A20C-7C07611530B6}"/>
    <cellStyle name="Calculation 2 4 4 3 2 2 2" xfId="55129" xr:uid="{FE5F105C-052C-4BFE-87A7-06D9540F613A}"/>
    <cellStyle name="Calculation 2 4 4 3 2 2 3" xfId="35332" xr:uid="{1FBC3CC2-3578-4FAB-B925-E5B6781D7B02}"/>
    <cellStyle name="Calculation 2 4 4 3 2 3" xfId="13001" xr:uid="{A2624897-4BBA-40EB-BDD5-0FC41AE1901F}"/>
    <cellStyle name="Calculation 2 4 4 3 2 3 2" xfId="47356" xr:uid="{18652592-C6CB-4D26-878B-2C8430CA2900}"/>
    <cellStyle name="Calculation 2 4 4 3 2 4" xfId="43516" xr:uid="{8475B0A4-E814-470F-B89C-2F54B412E264}"/>
    <cellStyle name="Calculation 2 4 4 3 2 5" xfId="26879" xr:uid="{C1090BD9-0789-4E44-A827-4B947BC06549}"/>
    <cellStyle name="Calculation 2 4 4 3 3" xfId="9650" xr:uid="{D6CDB2D1-D465-434B-AFD7-4EE4D6C291FE}"/>
    <cellStyle name="Calculation 2 4 4 3 3 2" xfId="21296" xr:uid="{B2868328-0240-402F-B8AB-679162A043DC}"/>
    <cellStyle name="Calculation 2 4 4 3 3 2 2" xfId="55651" xr:uid="{C2C088FD-A90F-4598-BF00-8FB581061BEF}"/>
    <cellStyle name="Calculation 2 4 4 3 3 3" xfId="44037" xr:uid="{B13527FE-40D6-4985-A179-EA6F83E3F414}"/>
    <cellStyle name="Calculation 2 4 4 3 3 4" xfId="35854" xr:uid="{C3ECD3F0-286C-42E5-A0B6-C661B0B7E7B2}"/>
    <cellStyle name="Calculation 2 4 4 3 4" xfId="16637" xr:uid="{5194C6B8-7C8A-4656-9F88-7177DD503AA8}"/>
    <cellStyle name="Calculation 2 4 4 3 4 2" xfId="50992" xr:uid="{25F512B3-1837-4AAF-82C0-71A7F1B69C83}"/>
    <cellStyle name="Calculation 2 4 4 3 4 3" xfId="31175" xr:uid="{13F41E6F-4727-49CB-8910-D7EB098540C7}"/>
    <cellStyle name="Calculation 2 4 4 3 5" xfId="39568" xr:uid="{A324587D-F311-43B8-9732-4842FD35FF97}"/>
    <cellStyle name="Calculation 2 4 4 3 6" xfId="27441" xr:uid="{F959A38B-9B88-47AA-B52E-7707232B8D21}"/>
    <cellStyle name="Calculation 2 4 4 4" xfId="10851" xr:uid="{1F880A7C-0E00-470E-88D3-2755A432EFF3}"/>
    <cellStyle name="Calculation 2 4 4 4 2" xfId="22497" xr:uid="{CA988E7C-BB83-4C91-A264-09474766DB1F}"/>
    <cellStyle name="Calculation 2 4 4 4 2 2" xfId="56852" xr:uid="{721348DD-A8C0-4474-856E-08750FA1754A}"/>
    <cellStyle name="Calculation 2 4 4 4 2 3" xfId="37055" xr:uid="{D69FCFD4-2CFA-4DEE-BC4D-3AE81218FD5B}"/>
    <cellStyle name="Calculation 2 4 4 4 3" xfId="14136" xr:uid="{DFC0775F-DB2E-4067-8C1D-CB03B226FDFB}"/>
    <cellStyle name="Calculation 2 4 4 4 3 2" xfId="48491" xr:uid="{D3657EB7-35EB-44E7-94A8-68AF159CA10D}"/>
    <cellStyle name="Calculation 2 4 4 4 4" xfId="45206" xr:uid="{FDFE9D5C-B63F-4BF1-8A9D-99405160C3C2}"/>
    <cellStyle name="Calculation 2 4 4 4 5" xfId="28668" xr:uid="{48B3E9E1-99DF-4673-87A1-4DC903376BB4}"/>
    <cellStyle name="Calculation 2 4 4 5" xfId="6936" xr:uid="{59C6B41F-376D-4D47-8660-9F83FCBCC396}"/>
    <cellStyle name="Calculation 2 4 4 5 2" xfId="18602" xr:uid="{FEF3BD82-8086-4CDB-B448-93C48BCB693E}"/>
    <cellStyle name="Calculation 2 4 4 5 2 2" xfId="52957" xr:uid="{09F26784-E521-4077-B96B-EC395C6C92C5}"/>
    <cellStyle name="Calculation 2 4 4 5 3" xfId="41444" xr:uid="{6144C992-654A-483F-9B22-BF218D541C5A}"/>
    <cellStyle name="Calculation 2 4 4 5 4" xfId="33140" xr:uid="{4F7B1296-526B-4883-BA81-9B62103A233D}"/>
    <cellStyle name="Calculation 2 4 4 6" xfId="15351" xr:uid="{D69A2EAB-5AF5-4680-B852-6E22E466DFFF}"/>
    <cellStyle name="Calculation 2 4 4 6 2" xfId="49706" xr:uid="{06A1A9C2-B026-4F3C-B397-22E9839E14DF}"/>
    <cellStyle name="Calculation 2 4 4 6 3" xfId="29889" xr:uid="{3B7F5BFC-09DD-4A60-88CA-819605CF8E77}"/>
    <cellStyle name="Calculation 2 4 4 7" xfId="38282" xr:uid="{7BF09747-009B-4239-910B-7D33A72FB401}"/>
    <cellStyle name="Calculation 2 4 4 8" xfId="24430" xr:uid="{D36DCE95-A1FF-45D4-B529-BADC4164BDBE}"/>
    <cellStyle name="Calculation 2 4 5" xfId="5033" xr:uid="{CE2DD70B-9FB4-4084-A875-D42C63E31B99}"/>
    <cellStyle name="Calculation 2 4 5 2" xfId="9742" xr:uid="{132F16B3-E1BC-4EED-9A02-9FBB14CA8AB3}"/>
    <cellStyle name="Calculation 2 4 5 2 2" xfId="21388" xr:uid="{52C236FA-90B6-423D-A138-63C31A5EE055}"/>
    <cellStyle name="Calculation 2 4 5 2 2 2" xfId="55743" xr:uid="{E4E486B3-D28B-49C9-93DD-F7C90D557113}"/>
    <cellStyle name="Calculation 2 4 5 2 2 3" xfId="35946" xr:uid="{CC3E0E31-414E-48D5-8470-9425D702DDD2}"/>
    <cellStyle name="Calculation 2 4 5 2 3" xfId="13291" xr:uid="{1C8E9447-B974-4AF6-A6E7-B9636D3A3341}"/>
    <cellStyle name="Calculation 2 4 5 2 3 2" xfId="47646" xr:uid="{46552E61-6B05-4D49-9BCF-1FE9A4285FDE}"/>
    <cellStyle name="Calculation 2 4 5 2 4" xfId="44129" xr:uid="{4F540379-6A45-4ED1-B775-8C4CE12A0DD3}"/>
    <cellStyle name="Calculation 2 4 5 2 5" xfId="27539" xr:uid="{1FE18EA2-D732-4426-B770-B1B5236AD10B}"/>
    <cellStyle name="Calculation 2 4 5 3" xfId="8282" xr:uid="{EDDC01C5-9EDF-487D-B6DB-464A41E41C79}"/>
    <cellStyle name="Calculation 2 4 5 3 2" xfId="19948" xr:uid="{09FE6919-BAE0-418C-B7FD-8144D7F9EE83}"/>
    <cellStyle name="Calculation 2 4 5 3 2 2" xfId="54303" xr:uid="{B24B20CC-CE28-4E5E-B949-2833C636D703}"/>
    <cellStyle name="Calculation 2 4 5 3 2 3" xfId="34486" xr:uid="{40A16FE0-9C4E-4E47-9C01-BE528003C147}"/>
    <cellStyle name="Calculation 2 4 5 3 3" xfId="12255" xr:uid="{5EEA0A03-D1D6-41B9-9638-B53C6C019DCC}"/>
    <cellStyle name="Calculation 2 4 5 3 3 2" xfId="46610" xr:uid="{3772A2BB-26FA-4C32-A0BE-54E77037CE3B}"/>
    <cellStyle name="Calculation 2 4 5 3 4" xfId="42758" xr:uid="{16F75E1E-0A1E-4144-984D-95BF6FA573FA}"/>
    <cellStyle name="Calculation 2 4 5 3 5" xfId="26037" xr:uid="{8429E2F4-09EF-4A60-8CD9-0AAB8E8176A8}"/>
    <cellStyle name="Calculation 2 4 5 4" xfId="7019" xr:uid="{70BBED2D-8EA7-4B09-A25E-2582F889A0D8}"/>
    <cellStyle name="Calculation 2 4 5 4 2" xfId="18685" xr:uid="{1497B76B-A5B1-411C-99B2-CB9AD47D43F1}"/>
    <cellStyle name="Calculation 2 4 5 4 2 2" xfId="53040" xr:uid="{424FD0A2-9C9D-4337-AEE1-AC9B3478208D}"/>
    <cellStyle name="Calculation 2 4 5 4 3" xfId="41527" xr:uid="{B4C4AD82-D79B-4D26-BB57-AAA82A07D1C6}"/>
    <cellStyle name="Calculation 2 4 5 4 4" xfId="33223" xr:uid="{CB63D63C-1492-4EC7-87A0-50393A9B7916}"/>
    <cellStyle name="Calculation 2 4 5 5" xfId="16735" xr:uid="{676CFFFC-8E69-47D0-8A5E-A2BEE31B7154}"/>
    <cellStyle name="Calculation 2 4 5 5 2" xfId="51090" xr:uid="{D7578CD6-CC4E-410D-A976-BEDA32F10A24}"/>
    <cellStyle name="Calculation 2 4 5 5 3" xfId="31273" xr:uid="{33C7CD7B-7545-42F6-AB21-1B4435B09217}"/>
    <cellStyle name="Calculation 2 4 5 6" xfId="39666" xr:uid="{B48B1279-398A-4AAA-BDBB-AAB4C5EFF0E2}"/>
    <cellStyle name="Calculation 2 4 5 7" xfId="24522" xr:uid="{E3D21173-CA4E-4F65-89D9-66C4EE3A10CC}"/>
    <cellStyle name="Calculation 2 4 6" xfId="5126" xr:uid="{2AE1F807-BE85-4B99-90B8-8A4B2D3AB986}"/>
    <cellStyle name="Calculation 2 4 6 2" xfId="9835" xr:uid="{24A4138B-3BFF-4E74-AA3A-F4539B77673D}"/>
    <cellStyle name="Calculation 2 4 6 2 2" xfId="21481" xr:uid="{DBDC0B48-1EAE-49E3-9AC0-E23A6836D4BA}"/>
    <cellStyle name="Calculation 2 4 6 2 2 2" xfId="55836" xr:uid="{BBF9E02C-E586-45AB-8584-1D72513F6BB5}"/>
    <cellStyle name="Calculation 2 4 6 2 2 3" xfId="36039" xr:uid="{B33B2123-F1D3-42B7-BDA6-ABEB6C9358BA}"/>
    <cellStyle name="Calculation 2 4 6 2 3" xfId="13369" xr:uid="{4B79A23A-7A96-4625-BA9A-8BBAF82A0767}"/>
    <cellStyle name="Calculation 2 4 6 2 3 2" xfId="47724" xr:uid="{4E499A59-9991-4B06-999E-57123DEDF6B5}"/>
    <cellStyle name="Calculation 2 4 6 2 4" xfId="44222" xr:uid="{CEAE1364-FD8B-417B-8CC4-71DAFBADE17C}"/>
    <cellStyle name="Calculation 2 4 6 2 5" xfId="27632" xr:uid="{FE910D14-FDDF-4167-B4A6-322FB4636BA9}"/>
    <cellStyle name="Calculation 2 4 6 3" xfId="7971" xr:uid="{61B873F9-7576-4B7D-BEF3-DEA9037180BF}"/>
    <cellStyle name="Calculation 2 4 6 3 2" xfId="19637" xr:uid="{AB813BA5-1098-4D45-9E1F-10D0C8EBC02A}"/>
    <cellStyle name="Calculation 2 4 6 3 2 2" xfId="53992" xr:uid="{10532795-1B86-4E9F-A18E-54B0D821BF6E}"/>
    <cellStyle name="Calculation 2 4 6 3 2 3" xfId="34175" xr:uid="{36752903-9540-4D8C-A712-6A358E627205}"/>
    <cellStyle name="Calculation 2 4 6 3 3" xfId="11946" xr:uid="{834CF71D-7122-4326-99B1-053760BE463E}"/>
    <cellStyle name="Calculation 2 4 6 3 3 2" xfId="46301" xr:uid="{ED9D5116-8CE7-4FCC-A5FB-CB9F44A6931F}"/>
    <cellStyle name="Calculation 2 4 6 3 4" xfId="42447" xr:uid="{93FC6DEB-5B12-494A-9196-AD87602DDAF5}"/>
    <cellStyle name="Calculation 2 4 6 3 5" xfId="25726" xr:uid="{DCBBAC89-70DF-42EF-BCAE-F95E1ABF5667}"/>
    <cellStyle name="Calculation 2 4 6 4" xfId="7097" xr:uid="{094ADC75-B8DB-46CF-8AF3-A0C5A0FA54DC}"/>
    <cellStyle name="Calculation 2 4 6 4 2" xfId="18763" xr:uid="{754F490B-45B8-4B13-983B-54F5D6B0F76F}"/>
    <cellStyle name="Calculation 2 4 6 4 2 2" xfId="53118" xr:uid="{98BBBFA2-3281-4640-9D60-673864C186E2}"/>
    <cellStyle name="Calculation 2 4 6 4 3" xfId="41605" xr:uid="{14E64F16-D08A-4B11-B9E4-9680F5877363}"/>
    <cellStyle name="Calculation 2 4 6 4 4" xfId="33301" xr:uid="{0C2B470B-B419-4A52-9FCA-60D2BDFBA2C2}"/>
    <cellStyle name="Calculation 2 4 6 5" xfId="16828" xr:uid="{159237E0-0F5F-4B12-A270-F148649B0736}"/>
    <cellStyle name="Calculation 2 4 6 5 2" xfId="51183" xr:uid="{8CC1383D-EC60-4EE5-AF9F-A0188B661CC0}"/>
    <cellStyle name="Calculation 2 4 6 5 3" xfId="31366" xr:uid="{8F87B02A-4AB5-470A-88A3-2EBFF838C3DA}"/>
    <cellStyle name="Calculation 2 4 6 6" xfId="39759" xr:uid="{BC7A3EE6-E8D7-4A2B-A291-7CC34FD6C10E}"/>
    <cellStyle name="Calculation 2 4 6 7" xfId="24609" xr:uid="{A3308F98-94AC-4A2B-88D7-4CBD9321B946}"/>
    <cellStyle name="Calculation 2 4 7" xfId="5166" xr:uid="{E9E68C3B-A450-47AC-BBCC-7D294464DDA4}"/>
    <cellStyle name="Calculation 2 4 7 2" xfId="9875" xr:uid="{EB7C5FEA-840A-45FE-BEEA-72DD631F5F7B}"/>
    <cellStyle name="Calculation 2 4 7 2 2" xfId="21521" xr:uid="{44993624-3DF1-4B6F-B363-798EB41396E7}"/>
    <cellStyle name="Calculation 2 4 7 2 2 2" xfId="55876" xr:uid="{DF151A15-925F-4172-B3DA-5610B256BB7F}"/>
    <cellStyle name="Calculation 2 4 7 2 2 3" xfId="36079" xr:uid="{D84B8120-4695-4FEB-92B1-787CF5772427}"/>
    <cellStyle name="Calculation 2 4 7 2 3" xfId="13403" xr:uid="{198184B2-4901-4A29-B78E-710B247A0A2D}"/>
    <cellStyle name="Calculation 2 4 7 2 3 2" xfId="47758" xr:uid="{E08C7638-DE1A-4B27-9B3F-A044BD1765E2}"/>
    <cellStyle name="Calculation 2 4 7 2 4" xfId="44262" xr:uid="{1B99BA59-4272-4902-B599-4CD60007F22C}"/>
    <cellStyle name="Calculation 2 4 7 2 5" xfId="27672" xr:uid="{DCA69641-685D-4CB6-9C0E-75A929D27F2F}"/>
    <cellStyle name="Calculation 2 4 7 3" xfId="11548" xr:uid="{AD2C7859-A999-46E2-80AD-74083F37115E}"/>
    <cellStyle name="Calculation 2 4 7 3 2" xfId="23194" xr:uid="{FCF49A13-9907-4B83-AC1E-FDFD4D7A3DE8}"/>
    <cellStyle name="Calculation 2 4 7 3 2 2" xfId="57549" xr:uid="{A3BCF508-8311-4294-85CF-3A5770D3F049}"/>
    <cellStyle name="Calculation 2 4 7 3 2 3" xfId="37752" xr:uid="{4E883A1D-D6DA-4A8A-813A-1B4A34542BF9}"/>
    <cellStyle name="Calculation 2 4 7 3 3" xfId="14829" xr:uid="{676B9342-1971-4093-A560-B73D7CFB0CE9}"/>
    <cellStyle name="Calculation 2 4 7 3 3 2" xfId="49184" xr:uid="{43631EF6-23C6-4BC7-B7C8-968F78366B11}"/>
    <cellStyle name="Calculation 2 4 7 3 4" xfId="45903" xr:uid="{A418E40D-A1D9-4B2F-9C41-5330D2ECD440}"/>
    <cellStyle name="Calculation 2 4 7 3 5" xfId="29365" xr:uid="{CC39C4F4-E10E-4B86-9627-4A454364D014}"/>
    <cellStyle name="Calculation 2 4 7 4" xfId="7131" xr:uid="{E4435B50-226C-4EAE-B28B-704640321902}"/>
    <cellStyle name="Calculation 2 4 7 4 2" xfId="18797" xr:uid="{9EADD007-8497-4306-B6DB-9DEFCD3E2DC4}"/>
    <cellStyle name="Calculation 2 4 7 4 2 2" xfId="53152" xr:uid="{428CCFE4-14C4-4B4D-8719-F77922AD5DDA}"/>
    <cellStyle name="Calculation 2 4 7 4 3" xfId="41639" xr:uid="{594CD9E1-3C83-4678-83CA-830FB6211406}"/>
    <cellStyle name="Calculation 2 4 7 4 4" xfId="33335" xr:uid="{E0F948BB-291B-4A21-B05B-8C8BCC0BFC6D}"/>
    <cellStyle name="Calculation 2 4 7 5" xfId="16868" xr:uid="{4D0E707C-5661-4C0C-ABC5-B6F24C513F26}"/>
    <cellStyle name="Calculation 2 4 7 5 2" xfId="51223" xr:uid="{DECC6CFD-3DBE-4021-9863-3A5F6A93B518}"/>
    <cellStyle name="Calculation 2 4 7 5 3" xfId="31406" xr:uid="{DFEEB78B-E77F-4EAF-BDE1-6AEC973E50AB}"/>
    <cellStyle name="Calculation 2 4 7 6" xfId="39799" xr:uid="{66C95159-E16F-4167-98A1-08F5E6A5CA35}"/>
    <cellStyle name="Calculation 2 4 7 7" xfId="24647" xr:uid="{E05EA8FC-54EB-4592-90B8-158FEA593D2B}"/>
    <cellStyle name="Calculation 2 4 8" xfId="5239" xr:uid="{11FABF56-9115-4B68-B52A-955EC00A3BE0}"/>
    <cellStyle name="Calculation 2 4 8 2" xfId="9948" xr:uid="{07BCA0C2-76D4-46CF-97E2-A4CEC962880E}"/>
    <cellStyle name="Calculation 2 4 8 2 2" xfId="21594" xr:uid="{64C49C88-C3B8-4E56-AAB9-2E0F5856850B}"/>
    <cellStyle name="Calculation 2 4 8 2 2 2" xfId="55949" xr:uid="{AE8C74DB-899E-44ED-BCD3-4EA8F4DE86DF}"/>
    <cellStyle name="Calculation 2 4 8 2 2 3" xfId="36152" xr:uid="{23766E90-8F98-493D-8583-E96469AB6175}"/>
    <cellStyle name="Calculation 2 4 8 2 3" xfId="13466" xr:uid="{4D5C06EB-4E84-4395-ABB7-D42750BB0830}"/>
    <cellStyle name="Calculation 2 4 8 2 3 2" xfId="47821" xr:uid="{12DB4076-7C14-44F1-9573-8264662935C6}"/>
    <cellStyle name="Calculation 2 4 8 2 4" xfId="44335" xr:uid="{C6A33C8B-F5CA-46FB-8054-B8CF33041F0A}"/>
    <cellStyle name="Calculation 2 4 8 2 5" xfId="27745" xr:uid="{E0CD3309-02C4-4379-BB98-F2B3D484A68E}"/>
    <cellStyle name="Calculation 2 4 8 3" xfId="11058" xr:uid="{A09FA600-AF01-420C-BB47-5CA4925AFBC6}"/>
    <cellStyle name="Calculation 2 4 8 3 2" xfId="22704" xr:uid="{F7B2D04E-E479-4046-A630-DFA75B51AADC}"/>
    <cellStyle name="Calculation 2 4 8 3 2 2" xfId="57059" xr:uid="{7E2A83E0-AA16-4420-BA8C-1590BBDFE398}"/>
    <cellStyle name="Calculation 2 4 8 3 2 3" xfId="37262" xr:uid="{0668F328-FC34-44BE-967E-0935EBF4CBBA}"/>
    <cellStyle name="Calculation 2 4 8 3 3" xfId="14342" xr:uid="{57DEB7C0-C704-4391-886E-D2EB2AF155EA}"/>
    <cellStyle name="Calculation 2 4 8 3 3 2" xfId="48697" xr:uid="{AA440BCE-EC9F-47D8-8D2B-008441881B3F}"/>
    <cellStyle name="Calculation 2 4 8 3 4" xfId="45413" xr:uid="{7AB33D47-0D40-46B6-B7AE-D751F9290AC0}"/>
    <cellStyle name="Calculation 2 4 8 3 5" xfId="28875" xr:uid="{BF4A3DF0-2F7C-489B-AF50-49574DB82B49}"/>
    <cellStyle name="Calculation 2 4 8 4" xfId="7194" xr:uid="{826AFC1C-226F-4235-94A9-510D2C541F70}"/>
    <cellStyle name="Calculation 2 4 8 4 2" xfId="18860" xr:uid="{B6915297-A58F-45BC-A87D-B4BFCD915F7F}"/>
    <cellStyle name="Calculation 2 4 8 4 2 2" xfId="53215" xr:uid="{E27E9CC6-C642-4FA4-92E0-F14E71801578}"/>
    <cellStyle name="Calculation 2 4 8 4 3" xfId="41702" xr:uid="{A5D38E84-B5B1-432A-ACBB-8FB1825E1B00}"/>
    <cellStyle name="Calculation 2 4 8 4 4" xfId="33398" xr:uid="{830DAB90-AB44-4BBF-9A59-33B82E49B6A2}"/>
    <cellStyle name="Calculation 2 4 8 5" xfId="16941" xr:uid="{DB8C4A6F-0580-4E3B-8C6B-2D9BCBA2D084}"/>
    <cellStyle name="Calculation 2 4 8 5 2" xfId="51296" xr:uid="{82F199C8-E4E9-40BA-9E42-E5DF0CD54D3D}"/>
    <cellStyle name="Calculation 2 4 8 5 3" xfId="31479" xr:uid="{28FB2B8B-3401-4782-A1E7-2B4F07821128}"/>
    <cellStyle name="Calculation 2 4 8 6" xfId="39872" xr:uid="{0ABFFFE7-6C55-48D3-A940-E7027610BD14}"/>
    <cellStyle name="Calculation 2 4 8 7" xfId="24716" xr:uid="{3324F7F8-AA7E-4673-BEFE-600E3C0C6BD8}"/>
    <cellStyle name="Calculation 2 4 9" xfId="5309" xr:uid="{3A38F1E2-4279-4EB8-98F8-2CB8DBBD2116}"/>
    <cellStyle name="Calculation 2 4 9 2" xfId="10018" xr:uid="{ED7AC1F1-597E-4123-913E-D9B42A60EEF2}"/>
    <cellStyle name="Calculation 2 4 9 2 2" xfId="21664" xr:uid="{C5B241B3-1362-4048-A029-FCA28DE00BA9}"/>
    <cellStyle name="Calculation 2 4 9 2 2 2" xfId="56019" xr:uid="{6FDF899B-6A06-46D4-A6B9-BDB1913B56EF}"/>
    <cellStyle name="Calculation 2 4 9 2 2 3" xfId="36222" xr:uid="{30AD5F2C-95A8-4115-801A-AE4C76ED9F6A}"/>
    <cellStyle name="Calculation 2 4 9 2 3" xfId="13526" xr:uid="{12E5BF80-A2C5-4FE3-836A-E47E5CB01B71}"/>
    <cellStyle name="Calculation 2 4 9 2 3 2" xfId="47881" xr:uid="{CE680836-2134-4FFC-A7A2-D07C5BB6FD55}"/>
    <cellStyle name="Calculation 2 4 9 2 4" xfId="44405" xr:uid="{311C95DE-A922-45B4-BAB2-BD976EB6094C}"/>
    <cellStyle name="Calculation 2 4 9 2 5" xfId="27815" xr:uid="{E62354B6-8151-43E0-9A27-F90C2310A7E3}"/>
    <cellStyle name="Calculation 2 4 9 3" xfId="10466" xr:uid="{84D5984F-667F-4A3F-A646-0DAB9CBCDD98}"/>
    <cellStyle name="Calculation 2 4 9 3 2" xfId="22112" xr:uid="{1A8EC46B-8399-4965-A577-CEE6E7DF9938}"/>
    <cellStyle name="Calculation 2 4 9 3 2 2" xfId="56467" xr:uid="{464D2328-93FF-4F1F-8AF2-3A4ABAEE6696}"/>
    <cellStyle name="Calculation 2 4 9 3 2 3" xfId="36670" xr:uid="{F82CA7A2-D975-4B38-8A7E-7950F7F1D5BF}"/>
    <cellStyle name="Calculation 2 4 9 3 3" xfId="13830" xr:uid="{9E5800F0-6647-4D02-9A13-0280BFDBD2CE}"/>
    <cellStyle name="Calculation 2 4 9 3 3 2" xfId="48185" xr:uid="{A7F174E8-A383-40A8-84F6-9DEA0E8892A6}"/>
    <cellStyle name="Calculation 2 4 9 3 4" xfId="44832" xr:uid="{B593F59C-3452-4821-B361-695FDB3822FD}"/>
    <cellStyle name="Calculation 2 4 9 3 5" xfId="28283" xr:uid="{85917B1E-A632-40A3-89A1-CC1B028D4DE2}"/>
    <cellStyle name="Calculation 2 4 9 4" xfId="7254" xr:uid="{FE42C5EE-28F0-4DAA-960D-5CC72D4A6363}"/>
    <cellStyle name="Calculation 2 4 9 4 2" xfId="18920" xr:uid="{35B44ACD-7DE9-42DE-BCA0-BC7458B4AE08}"/>
    <cellStyle name="Calculation 2 4 9 4 2 2" xfId="53275" xr:uid="{0769C222-0C18-4FEE-BB73-4EBB51F4A65B}"/>
    <cellStyle name="Calculation 2 4 9 4 3" xfId="41762" xr:uid="{AF72324F-A197-4E73-ADA0-9B51D3B4902E}"/>
    <cellStyle name="Calculation 2 4 9 4 4" xfId="33458" xr:uid="{7F0CF621-FCFC-4B55-987C-824E5029190F}"/>
    <cellStyle name="Calculation 2 4 9 5" xfId="17011" xr:uid="{2AB14886-05B4-4396-937A-C53558A4517E}"/>
    <cellStyle name="Calculation 2 4 9 5 2" xfId="51366" xr:uid="{204D50E3-8418-4725-874A-6BF6DA8DDE11}"/>
    <cellStyle name="Calculation 2 4 9 5 3" xfId="31549" xr:uid="{90488E49-992B-4A85-B943-A095239B54D8}"/>
    <cellStyle name="Calculation 2 4 9 6" xfId="39942" xr:uid="{524E3F42-3F3C-4D60-9ECD-2E8DE0468F63}"/>
    <cellStyle name="Calculation 2 4 9 7" xfId="24782" xr:uid="{E95885EB-929E-4A01-A369-82CACE28FE49}"/>
    <cellStyle name="Calculation 2 5" xfId="3342" xr:uid="{8C43319A-B4F0-4E1B-976D-91DB765A517C}"/>
    <cellStyle name="Calculation 2 5 2" xfId="3678" xr:uid="{199299E0-3956-4104-9AF3-5DBA14A9A42C}"/>
    <cellStyle name="Calculation 2 5 2 2" xfId="5511" xr:uid="{3CFB318C-65D7-48E1-947A-86A53A98AE22}"/>
    <cellStyle name="Calculation 2 5 2 2 2" xfId="8125" xr:uid="{3F620B5C-4110-4DFC-94E2-2BC2054CCEB7}"/>
    <cellStyle name="Calculation 2 5 2 2 2 2" xfId="19791" xr:uid="{53602176-C754-4755-8178-409FC9FCD419}"/>
    <cellStyle name="Calculation 2 5 2 2 2 2 2" xfId="54146" xr:uid="{7D086E35-5501-4CB2-A440-16EBC1AC7ECD}"/>
    <cellStyle name="Calculation 2 5 2 2 2 2 3" xfId="34329" xr:uid="{279B0FFF-322F-4339-B503-BEFAD6975E64}"/>
    <cellStyle name="Calculation 2 5 2 2 2 3" xfId="12099" xr:uid="{28342824-EA4F-4F3F-A5E4-96F0B8D763E6}"/>
    <cellStyle name="Calculation 2 5 2 2 2 3 2" xfId="46454" xr:uid="{A6F8CEAC-8A0D-4A9E-9B35-5FE46C903A58}"/>
    <cellStyle name="Calculation 2 5 2 2 2 4" xfId="42601" xr:uid="{07C8200A-C434-4816-8CE9-C7CF500AE678}"/>
    <cellStyle name="Calculation 2 5 2 2 2 5" xfId="25880" xr:uid="{86A5B4F4-3620-4A36-A3EC-572BC9AC68C5}"/>
    <cellStyle name="Calculation 2 5 2 2 3" xfId="7424" xr:uid="{42F84EDF-5635-48CF-A8D0-5D24672023AE}"/>
    <cellStyle name="Calculation 2 5 2 2 3 2" xfId="19090" xr:uid="{8B8042B9-C221-4917-A331-CB37C7F6B26B}"/>
    <cellStyle name="Calculation 2 5 2 2 3 2 2" xfId="53445" xr:uid="{127F6416-B485-4054-AB6A-58B44884F463}"/>
    <cellStyle name="Calculation 2 5 2 2 3 3" xfId="41925" xr:uid="{264965E1-EBC7-46A9-A863-DB30F810E043}"/>
    <cellStyle name="Calculation 2 5 2 2 3 4" xfId="33628" xr:uid="{4C98FDDA-4AFD-4783-8D2E-355B36927862}"/>
    <cellStyle name="Calculation 2 5 2 2 4" xfId="17206" xr:uid="{8FF4F276-207D-4CDE-BC30-E04A7045DBBE}"/>
    <cellStyle name="Calculation 2 5 2 2 4 2" xfId="51561" xr:uid="{DC563EBC-B979-4787-9656-A07033E48F21}"/>
    <cellStyle name="Calculation 2 5 2 2 4 3" xfId="31744" xr:uid="{1F5F39F8-AE40-4499-B8FB-8CB51DBDFA81}"/>
    <cellStyle name="Calculation 2 5 2 2 5" xfId="40137" xr:uid="{7E1FA4FD-515B-4287-AF7F-4ABE3597CE62}"/>
    <cellStyle name="Calculation 2 5 2 2 6" xfId="24980" xr:uid="{E5106785-36D3-49A5-A3C0-67E4146FC8A3}"/>
    <cellStyle name="Calculation 2 5 2 3" xfId="4729" xr:uid="{10B7406D-F2BE-4C23-B50C-17D9F0AB0FFE}"/>
    <cellStyle name="Calculation 2 5 2 3 2" xfId="10405" xr:uid="{113EC620-E54B-4F72-BBF9-072F0973BBE9}"/>
    <cellStyle name="Calculation 2 5 2 3 2 2" xfId="22051" xr:uid="{43FB98B2-2411-4B91-97D0-6E81022359C1}"/>
    <cellStyle name="Calculation 2 5 2 3 2 2 2" xfId="56406" xr:uid="{31D997DB-E621-43DD-9730-181B36F7224D}"/>
    <cellStyle name="Calculation 2 5 2 3 2 2 3" xfId="36609" xr:uid="{188CF7CF-F63B-4D00-87C2-65FD78C7FA52}"/>
    <cellStyle name="Calculation 2 5 2 3 2 3" xfId="13804" xr:uid="{0671E2A8-266B-4B82-9E78-B375E42866B2}"/>
    <cellStyle name="Calculation 2 5 2 3 2 3 2" xfId="48159" xr:uid="{AEFD63B7-3F36-4007-81DE-227EE980304B}"/>
    <cellStyle name="Calculation 2 5 2 3 2 4" xfId="44774" xr:uid="{8014D19E-1CCF-4C05-AA9B-8FE0E62FE54B}"/>
    <cellStyle name="Calculation 2 5 2 3 2 5" xfId="28222" xr:uid="{A702B228-03B0-4834-A231-10FDEBDB8CEB}"/>
    <cellStyle name="Calculation 2 5 2 3 3" xfId="9469" xr:uid="{AA241F18-3593-4ACF-BC90-85BEA65682AB}"/>
    <cellStyle name="Calculation 2 5 2 3 3 2" xfId="21115" xr:uid="{965EE24E-DCDE-4B28-A85A-E03E0F3009D1}"/>
    <cellStyle name="Calculation 2 5 2 3 3 2 2" xfId="55470" xr:uid="{51951E02-2D14-4F12-B417-7A13A55FDBF6}"/>
    <cellStyle name="Calculation 2 5 2 3 3 3" xfId="43856" xr:uid="{DB13EA50-B24E-47D1-ACA1-29E15A8BC983}"/>
    <cellStyle name="Calculation 2 5 2 3 3 4" xfId="35673" xr:uid="{881A6815-73EB-4F28-ABD8-D72847C38F3F}"/>
    <cellStyle name="Calculation 2 5 2 3 4" xfId="16431" xr:uid="{5F6AA610-343B-4D46-85E4-F43C990AE8D7}"/>
    <cellStyle name="Calculation 2 5 2 3 4 2" xfId="50786" xr:uid="{D8B541DB-CFC8-4383-B648-16926781D474}"/>
    <cellStyle name="Calculation 2 5 2 3 4 3" xfId="30969" xr:uid="{4B7D0C5D-9591-4E00-9FE1-7113D872FC6E}"/>
    <cellStyle name="Calculation 2 5 2 3 5" xfId="39362" xr:uid="{D6E91C68-673D-4ADE-8729-9136B3DB1E48}"/>
    <cellStyle name="Calculation 2 5 2 3 6" xfId="27235" xr:uid="{EDF10B1F-B73E-4652-AB14-D1F9C0A1AB3D}"/>
    <cellStyle name="Calculation 2 5 2 4" xfId="7821" xr:uid="{FEC2C9A0-6DC0-41FD-A82E-84D22A1D005E}"/>
    <cellStyle name="Calculation 2 5 2 4 2" xfId="19487" xr:uid="{21C6A009-D8A6-41DE-A995-321DB3EC11CC}"/>
    <cellStyle name="Calculation 2 5 2 4 2 2" xfId="53842" xr:uid="{E8E0AEB6-1DE0-4785-82D4-9B7AFEB5A911}"/>
    <cellStyle name="Calculation 2 5 2 4 2 3" xfId="34025" xr:uid="{C11B6628-AE60-423E-A6CF-59C169394A34}"/>
    <cellStyle name="Calculation 2 5 2 4 3" xfId="11796" xr:uid="{2346C98B-5796-4BFB-99A3-6B48FB8718BD}"/>
    <cellStyle name="Calculation 2 5 2 4 3 2" xfId="46151" xr:uid="{FAF41831-55ED-4262-8BE6-38B17B270580}"/>
    <cellStyle name="Calculation 2 5 2 4 4" xfId="42297" xr:uid="{105464B9-81F9-400F-AB07-F8CE69A8F63A}"/>
    <cellStyle name="Calculation 2 5 2 4 5" xfId="25576" xr:uid="{ABE31942-1FBF-4CCC-9B72-7A988F7210FE}"/>
    <cellStyle name="Calculation 2 5 2 5" xfId="6795" xr:uid="{B43B28CB-A7D2-4568-B6E0-6E65DA3C81C4}"/>
    <cellStyle name="Calculation 2 5 2 5 2" xfId="18461" xr:uid="{1DBC43AD-438C-4A96-B81B-57164525EF05}"/>
    <cellStyle name="Calculation 2 5 2 5 2 2" xfId="52816" xr:uid="{F82427CB-EA2D-43AA-A470-20E148B4A145}"/>
    <cellStyle name="Calculation 2 5 2 5 3" xfId="41303" xr:uid="{BD2066A0-87E9-48B1-8DB8-5193519A5BFB}"/>
    <cellStyle name="Calculation 2 5 2 5 4" xfId="32999" xr:uid="{06119B19-8C98-4F2E-BA5F-5A31FCD725D8}"/>
    <cellStyle name="Calculation 2 5 2 6" xfId="15470" xr:uid="{797A9DE2-C07C-4049-8DAF-10A1A5D44C5C}"/>
    <cellStyle name="Calculation 2 5 2 6 2" xfId="49825" xr:uid="{F000C66F-3ECF-4791-AF95-719E1DD5A3A1}"/>
    <cellStyle name="Calculation 2 5 2 6 3" xfId="30008" xr:uid="{45AE16D5-FC2E-4BDD-ACD8-7BB3BB7471E8}"/>
    <cellStyle name="Calculation 2 5 2 7" xfId="38401" xr:uid="{9C458265-0C6E-4A1C-A386-CE28EE77F6C3}"/>
    <cellStyle name="Calculation 2 5 2 8" xfId="24232" xr:uid="{D2F3537A-B9FC-4E80-9954-5941999AD432}"/>
    <cellStyle name="Calculation 2 5 3" xfId="4336" xr:uid="{8F1EC721-E7B5-4682-BEAE-4E4AE2914B06}"/>
    <cellStyle name="Calculation 2 5 3 2" xfId="10891" xr:uid="{E0EFCA35-6851-4F4E-B540-1327D8CC1E01}"/>
    <cellStyle name="Calculation 2 5 3 2 2" xfId="22537" xr:uid="{974EC931-A52E-47FB-8B58-63D1A954C29A}"/>
    <cellStyle name="Calculation 2 5 3 2 2 2" xfId="56892" xr:uid="{D6E56047-5872-422D-B1B4-AEB95F8216FC}"/>
    <cellStyle name="Calculation 2 5 3 2 2 3" xfId="37095" xr:uid="{84026C04-14E7-40FC-B31D-2CEC881D3186}"/>
    <cellStyle name="Calculation 2 5 3 2 3" xfId="14176" xr:uid="{95665E98-F433-4546-8416-10994E352B06}"/>
    <cellStyle name="Calculation 2 5 3 2 3 2" xfId="48531" xr:uid="{5CBFDCE8-5AE8-4F8E-9C8A-1E8DE2550825}"/>
    <cellStyle name="Calculation 2 5 3 2 4" xfId="45246" xr:uid="{64A50B4A-06A5-4A91-99DC-F0EF1D036CA3}"/>
    <cellStyle name="Calculation 2 5 3 2 5" xfId="28708" xr:uid="{D8F4CE75-3E85-4683-8831-A83744E75174}"/>
    <cellStyle name="Calculation 2 5 3 3" xfId="6502" xr:uid="{13EDD03B-82E2-4B39-8FE2-435285512797}"/>
    <cellStyle name="Calculation 2 5 3 3 2" xfId="18168" xr:uid="{9FC190F0-1D29-4B9D-A034-4B99797AB71A}"/>
    <cellStyle name="Calculation 2 5 3 3 2 2" xfId="52523" xr:uid="{B57BFBD4-99BC-48F7-9CDB-CFEC482FB00A}"/>
    <cellStyle name="Calculation 2 5 3 3 3" xfId="41014" xr:uid="{F091C59A-ECD2-45CD-A200-AA394D970ED3}"/>
    <cellStyle name="Calculation 2 5 3 3 4" xfId="32706" xr:uid="{84570925-5AF0-40FB-BADE-896F7E0A7BA7}"/>
    <cellStyle name="Calculation 2 5 3 4" xfId="16042" xr:uid="{F9650E43-53B9-43E0-BCAA-853269D6B001}"/>
    <cellStyle name="Calculation 2 5 3 4 2" xfId="50397" xr:uid="{62FB3947-4A16-47CF-8EE0-F1655E70D555}"/>
    <cellStyle name="Calculation 2 5 3 4 3" xfId="30580" xr:uid="{1C7C9C25-03EC-4BC1-9A39-4ADD9073B36E}"/>
    <cellStyle name="Calculation 2 5 3 5" xfId="38973" xr:uid="{A39BC3F6-4621-4A0E-8648-78500B7F5466}"/>
    <cellStyle name="Calculation 2 5 3 6" xfId="23856" xr:uid="{768DF364-0BFB-4A42-9B4D-4B046B69493E}"/>
    <cellStyle name="Calculation 2 5 4" xfId="3854" xr:uid="{F1775D2F-97D7-405E-A4A5-779B35134D49}"/>
    <cellStyle name="Calculation 2 5 4 2" xfId="11369" xr:uid="{8A210982-A3E2-4FD4-B59B-2807E78E7DB6}"/>
    <cellStyle name="Calculation 2 5 4 2 2" xfId="23015" xr:uid="{3CB6EBB5-A514-4DFC-B8CC-B0BBA6C5CF42}"/>
    <cellStyle name="Calculation 2 5 4 2 2 2" xfId="57370" xr:uid="{BDFE4B39-A658-4FC1-B3DF-9255DE37E066}"/>
    <cellStyle name="Calculation 2 5 4 2 2 3" xfId="37573" xr:uid="{7AA632D6-82A5-4664-87B4-7DCF6053F9EC}"/>
    <cellStyle name="Calculation 2 5 4 2 3" xfId="14652" xr:uid="{1F5805DF-56E4-4216-A9F1-C7B40D287BF1}"/>
    <cellStyle name="Calculation 2 5 4 2 3 2" xfId="49007" xr:uid="{7B639F2C-BB32-420A-B522-4C9EC6926CE9}"/>
    <cellStyle name="Calculation 2 5 4 2 4" xfId="45724" xr:uid="{156AF51A-B6F4-4B01-BF3B-0A838D2EE97F}"/>
    <cellStyle name="Calculation 2 5 4 2 5" xfId="29186" xr:uid="{54AB244A-64E1-4545-B56A-56A5F68A5DAA}"/>
    <cellStyle name="Calculation 2 5 4 3" xfId="8699" xr:uid="{AFFBD3BB-5B40-4509-8185-79E115926CB9}"/>
    <cellStyle name="Calculation 2 5 4 3 2" xfId="20365" xr:uid="{D118446C-BA98-4425-837D-F9C1DBEF965A}"/>
    <cellStyle name="Calculation 2 5 4 3 2 2" xfId="54720" xr:uid="{1178400E-F1C5-472D-88C7-0F5F96C7C73D}"/>
    <cellStyle name="Calculation 2 5 4 3 3" xfId="43145" xr:uid="{0761F363-DEE1-40F5-BE28-DA600D5C0F0D}"/>
    <cellStyle name="Calculation 2 5 4 3 4" xfId="34903" xr:uid="{4FEE6F7A-BBC9-460B-80B8-5BB317B71485}"/>
    <cellStyle name="Calculation 2 5 4 4" xfId="15616" xr:uid="{3CB8F7F3-5E90-4D6A-8B2B-1623969A6A7D}"/>
    <cellStyle name="Calculation 2 5 4 4 2" xfId="49971" xr:uid="{C07933F0-748A-4313-9CB9-A145987DC737}"/>
    <cellStyle name="Calculation 2 5 4 4 3" xfId="30154" xr:uid="{ED59FCCE-952B-4AE5-82A9-404E370402B4}"/>
    <cellStyle name="Calculation 2 5 4 5" xfId="12669" xr:uid="{DFA733B8-D495-4E43-81FD-5549962381AD}"/>
    <cellStyle name="Calculation 2 5 4 5 2" xfId="47024" xr:uid="{4876A58D-9095-4F1D-AB1B-524C8269F5B0}"/>
    <cellStyle name="Calculation 2 5 4 6" xfId="38547" xr:uid="{58C123E0-6F62-40D8-B8F8-829344795CA5}"/>
    <cellStyle name="Calculation 2 5 4 7" xfId="26458" xr:uid="{770BF1A3-10A5-448F-AAA7-72F7432887E2}"/>
    <cellStyle name="Calculation 2 5 5" xfId="11072" xr:uid="{BBEF2ED5-6BCB-46A4-8F9C-A4910037264F}"/>
    <cellStyle name="Calculation 2 5 5 2" xfId="22718" xr:uid="{4E63D67B-B4AD-481B-B25A-401BA53CEB58}"/>
    <cellStyle name="Calculation 2 5 5 2 2" xfId="57073" xr:uid="{B7E4756A-2E1F-4E17-B754-6BB0F85D2A36}"/>
    <cellStyle name="Calculation 2 5 5 2 3" xfId="37276" xr:uid="{7C5371A0-C627-4547-874C-F4529CB412B1}"/>
    <cellStyle name="Calculation 2 5 5 3" xfId="14356" xr:uid="{74FDA5B8-8B24-45CF-B88C-7D32DAB71D90}"/>
    <cellStyle name="Calculation 2 5 5 3 2" xfId="48711" xr:uid="{9FF9147D-DC98-4F29-A9FD-8EA0E448F227}"/>
    <cellStyle name="Calculation 2 5 5 4" xfId="45427" xr:uid="{8D9F2DFD-C163-4614-9CF1-757D8CBC4FF5}"/>
    <cellStyle name="Calculation 2 5 5 5" xfId="28889" xr:uid="{9C74FA13-6A5D-490D-9A22-2C01AA5C8496}"/>
    <cellStyle name="Calculation 2 5 6" xfId="6168" xr:uid="{5A89174B-6E94-4879-97DA-B62F7A8BABDB}"/>
    <cellStyle name="Calculation 2 5 6 2" xfId="17834" xr:uid="{D4C699F1-4DB8-416F-9EA4-301FE64ED894}"/>
    <cellStyle name="Calculation 2 5 6 2 2" xfId="52189" xr:uid="{C8A917DB-98AB-4349-9C88-D2FB58D77D03}"/>
    <cellStyle name="Calculation 2 5 6 3" xfId="40735" xr:uid="{F45652D3-3D33-484B-9863-D046C867A21D}"/>
    <cellStyle name="Calculation 2 5 6 4" xfId="32372" xr:uid="{F4040089-3BF2-4A2B-AA0E-1D3954798BC3}"/>
    <cellStyle name="Calculation 2 5 7" xfId="15165" xr:uid="{A48DFAA7-02FF-4674-A654-C1E62A91B0B2}"/>
    <cellStyle name="Calculation 2 5 7 2" xfId="49520" xr:uid="{F9171F6E-E059-4A93-8266-E71BDDA60A94}"/>
    <cellStyle name="Calculation 2 5 7 3" xfId="29703" xr:uid="{F94AE2C8-FB1A-4C55-8F04-E0387EE7D94D}"/>
    <cellStyle name="Calculation 2 5 8" xfId="38096" xr:uid="{8EDC75F8-1776-4AB3-A9A4-EE1811C41F07}"/>
    <cellStyle name="Calculation 2 5 9" xfId="23383" xr:uid="{CB46CF57-1B4E-448A-95F4-5564A62A6AF5}"/>
    <cellStyle name="Calculation 2 6" xfId="3223" xr:uid="{CFC3A642-496C-40BA-9B11-6474BA9E2FAE}"/>
    <cellStyle name="Calculation 2 6 2" xfId="3574" xr:uid="{D5834B23-85CE-4C6E-B4A1-B66A4141867B}"/>
    <cellStyle name="Calculation 2 6 2 2" xfId="5827" xr:uid="{5CFB181A-48CC-4C3A-82EB-9078DFDAFCEE}"/>
    <cellStyle name="Calculation 2 6 2 2 2" xfId="8206" xr:uid="{FBF6DE96-5F1D-4195-8285-667D7125CABA}"/>
    <cellStyle name="Calculation 2 6 2 2 2 2" xfId="19872" xr:uid="{54C18308-C3E4-49DB-ABFF-DCFDA48C72BB}"/>
    <cellStyle name="Calculation 2 6 2 2 2 2 2" xfId="54227" xr:uid="{18645C2A-F813-411A-A865-1EAEBFBCC36D}"/>
    <cellStyle name="Calculation 2 6 2 2 2 2 3" xfId="34410" xr:uid="{4BE6F179-80EE-4654-98F1-1CC54C51DB98}"/>
    <cellStyle name="Calculation 2 6 2 2 2 3" xfId="12180" xr:uid="{FAC80B49-2C21-4B7B-8F59-3AD5EFA5840F}"/>
    <cellStyle name="Calculation 2 6 2 2 2 3 2" xfId="46535" xr:uid="{DD0039BD-154E-47E7-87D3-A3F8217FD61C}"/>
    <cellStyle name="Calculation 2 6 2 2 2 4" xfId="42682" xr:uid="{259F80D4-B429-496C-B9DD-E82B0E3883D0}"/>
    <cellStyle name="Calculation 2 6 2 2 2 5" xfId="25961" xr:uid="{87C1D2FE-7532-493C-A804-5DDD0F6CCAD7}"/>
    <cellStyle name="Calculation 2 6 2 2 3" xfId="10461" xr:uid="{BA88755E-93F9-48EB-887D-392E269B2C9B}"/>
    <cellStyle name="Calculation 2 6 2 2 3 2" xfId="22107" xr:uid="{565E8437-74BA-47BA-B361-65B1A6C6AD09}"/>
    <cellStyle name="Calculation 2 6 2 2 3 2 2" xfId="56462" xr:uid="{C968994D-B078-4F85-9CDB-FBC460FC3BD8}"/>
    <cellStyle name="Calculation 2 6 2 2 3 3" xfId="44827" xr:uid="{8D5948F3-3DF3-41D5-A866-195B167F4151}"/>
    <cellStyle name="Calculation 2 6 2 2 3 4" xfId="36665" xr:uid="{824F4C75-7970-4D1C-B8E8-0F47445976AB}"/>
    <cellStyle name="Calculation 2 6 2 2 4" xfId="17508" xr:uid="{3D396945-31A0-46F8-BEE7-EE95F21F9BD7}"/>
    <cellStyle name="Calculation 2 6 2 2 4 2" xfId="51863" xr:uid="{BD8857E5-9C70-4470-82CC-E0880FAACA12}"/>
    <cellStyle name="Calculation 2 6 2 2 4 3" xfId="32046" xr:uid="{B9B056BA-F1D1-4C0D-9CB4-19C8CE036707}"/>
    <cellStyle name="Calculation 2 6 2 2 5" xfId="40439" xr:uid="{82030B7A-C593-4263-90B3-2BE1738AAA01}"/>
    <cellStyle name="Calculation 2 6 2 2 6" xfId="28278" xr:uid="{E3441126-7065-422B-8320-AE89508EB648}"/>
    <cellStyle name="Calculation 2 6 2 3" xfId="8295" xr:uid="{FF0DA785-1E66-40C5-B22D-295B2EF318EF}"/>
    <cellStyle name="Calculation 2 6 2 3 2" xfId="19961" xr:uid="{6FC101B1-B379-4BBF-9EFE-020C47EFCA3B}"/>
    <cellStyle name="Calculation 2 6 2 3 2 2" xfId="54316" xr:uid="{252E14B2-3409-467E-9CBE-B02F9FCB8C29}"/>
    <cellStyle name="Calculation 2 6 2 3 2 3" xfId="34499" xr:uid="{54F5772A-CC60-41E5-9F06-ADB0E6076755}"/>
    <cellStyle name="Calculation 2 6 2 3 3" xfId="12268" xr:uid="{1D1349B2-1F2C-4638-BBAF-2972D93F948C}"/>
    <cellStyle name="Calculation 2 6 2 3 3 2" xfId="46623" xr:uid="{6A77E323-237A-457D-AD8D-F1F84CB67B27}"/>
    <cellStyle name="Calculation 2 6 2 3 4" xfId="42771" xr:uid="{CC1B2C49-CBB0-4FBF-9EF1-965305C2A4B1}"/>
    <cellStyle name="Calculation 2 6 2 3 5" xfId="26050" xr:uid="{834102D5-B77C-4D88-ABED-B39F62BFDB0B}"/>
    <cellStyle name="Calculation 2 6 2 4" xfId="7613" xr:uid="{BD1BA360-4AA0-4ACF-B14B-BA53ED295689}"/>
    <cellStyle name="Calculation 2 6 2 4 2" xfId="19279" xr:uid="{8D005FA3-3723-4B1B-8D1C-3956BB23A58B}"/>
    <cellStyle name="Calculation 2 6 2 4 2 2" xfId="53634" xr:uid="{27C4B6A2-769F-4D0E-BFA0-B0A013111AA2}"/>
    <cellStyle name="Calculation 2 6 2 4 3" xfId="42100" xr:uid="{BED6898C-8E0F-4B26-BF87-586C1D546C75}"/>
    <cellStyle name="Calculation 2 6 2 4 4" xfId="33817" xr:uid="{3C4536AA-04AC-400E-9AFC-14E37BDE5E50}"/>
    <cellStyle name="Calculation 2 6 2 5" xfId="15366" xr:uid="{9CC8A9A5-99E5-437B-98D5-C62E9DD5395E}"/>
    <cellStyle name="Calculation 2 6 2 5 2" xfId="49721" xr:uid="{B0C0AF22-51FA-4CD0-A1BE-96C87609C3D2}"/>
    <cellStyle name="Calculation 2 6 2 5 3" xfId="29904" xr:uid="{F96D8AA9-C651-4557-9C07-FCBF5BFDEE53}"/>
    <cellStyle name="Calculation 2 6 2 6" xfId="38297" xr:uid="{009C6F52-2361-4F43-A493-5C2D09E12BA6}"/>
    <cellStyle name="Calculation 2 6 2 7" xfId="25296" xr:uid="{AEB6F353-9F82-4676-A792-69AB8B508F48}"/>
    <cellStyle name="Calculation 2 6 3" xfId="4360" xr:uid="{ED3DD252-8810-475D-9C02-313F75F1521B}"/>
    <cellStyle name="Calculation 2 6 3 2" xfId="9119" xr:uid="{4C91FAE1-E87C-4587-B8B1-C6787B934E4A}"/>
    <cellStyle name="Calculation 2 6 3 2 2" xfId="20765" xr:uid="{EA082BBE-6595-4DFC-8D34-57F53CD3EABD}"/>
    <cellStyle name="Calculation 2 6 3 2 2 2" xfId="55120" xr:uid="{B1C997AE-79A9-4C5E-89AC-BA004706F90A}"/>
    <cellStyle name="Calculation 2 6 3 2 2 3" xfId="35323" xr:uid="{200D7119-724B-45EB-8BD3-2D18B065C7E3}"/>
    <cellStyle name="Calculation 2 6 3 2 3" xfId="12993" xr:uid="{27744037-B385-4750-BE03-BC6E3DD616D2}"/>
    <cellStyle name="Calculation 2 6 3 2 3 2" xfId="47348" xr:uid="{23E78299-7F7A-475C-AE9C-95E3C0157460}"/>
    <cellStyle name="Calculation 2 6 3 2 4" xfId="43509" xr:uid="{34ED3B65-636E-4A5B-ACAE-5114C4726F8F}"/>
    <cellStyle name="Calculation 2 6 3 2 5" xfId="26870" xr:uid="{26B81D7E-FA93-4A8F-BF82-A9042119B03E}"/>
    <cellStyle name="Calculation 2 6 3 3" xfId="11320" xr:uid="{A06CA371-43F5-4C4D-B33C-86F7EEC2C17E}"/>
    <cellStyle name="Calculation 2 6 3 3 2" xfId="22966" xr:uid="{4D2EA46F-76A2-4CCD-8B65-B4A892A63B45}"/>
    <cellStyle name="Calculation 2 6 3 3 2 2" xfId="57321" xr:uid="{B74A7761-136B-47F6-8F16-81377AE279D4}"/>
    <cellStyle name="Calculation 2 6 3 3 2 3" xfId="37524" xr:uid="{E4360652-031D-4D1C-BEF4-2E5999608F10}"/>
    <cellStyle name="Calculation 2 6 3 3 3" xfId="14603" xr:uid="{4161D4EA-EB12-4E30-A3C0-243CCDFF6B16}"/>
    <cellStyle name="Calculation 2 6 3 3 3 2" xfId="48958" xr:uid="{4793DAB8-1038-4CAD-8DF3-65712648E164}"/>
    <cellStyle name="Calculation 2 6 3 3 4" xfId="45675" xr:uid="{89847FA5-3D16-4B9C-BF05-FDA8D39973BF}"/>
    <cellStyle name="Calculation 2 6 3 3 5" xfId="29137" xr:uid="{CE4872F2-1FC5-43A4-AA99-0EF0500DDFCE}"/>
    <cellStyle name="Calculation 2 6 3 4" xfId="6524" xr:uid="{2C4E3EB7-329A-46FB-9EEE-663C6AB71CBD}"/>
    <cellStyle name="Calculation 2 6 3 4 2" xfId="18190" xr:uid="{FA77F64B-0914-4223-A180-FFFBC4FE4383}"/>
    <cellStyle name="Calculation 2 6 3 4 2 2" xfId="52545" xr:uid="{DB208B33-EB1F-4C10-9DB1-31D5E0EED556}"/>
    <cellStyle name="Calculation 2 6 3 4 3" xfId="41035" xr:uid="{533B1C60-4D77-466C-8AE0-2272DF41D5A1}"/>
    <cellStyle name="Calculation 2 6 3 4 4" xfId="32728" xr:uid="{C850F2C8-89C9-44E2-AA97-5DD8B09C9694}"/>
    <cellStyle name="Calculation 2 6 3 5" xfId="16065" xr:uid="{1C60D54E-D5C6-4B85-956A-6C054CD1D648}"/>
    <cellStyle name="Calculation 2 6 3 5 2" xfId="50420" xr:uid="{1F696196-C6C3-4970-89E2-5D422C29CE53}"/>
    <cellStyle name="Calculation 2 6 3 5 3" xfId="30603" xr:uid="{BB296A78-6927-4878-85C5-043C39D0DD93}"/>
    <cellStyle name="Calculation 2 6 3 6" xfId="38996" xr:uid="{EC4BA6D7-C013-448C-A163-5A96C49D0448}"/>
    <cellStyle name="Calculation 2 6 3 7" xfId="23880" xr:uid="{0E91F197-CDD3-4293-AFDF-6597AF77003C}"/>
    <cellStyle name="Calculation 2 6 4" xfId="4493" xr:uid="{91DE98A9-DACD-4C93-9560-69CB347681FB}"/>
    <cellStyle name="Calculation 2 6 4 2" xfId="8056" xr:uid="{4E595184-D17E-4562-A789-07DBD6C806D1}"/>
    <cellStyle name="Calculation 2 6 4 2 2" xfId="19722" xr:uid="{2958D10C-C82C-4B77-B6C3-AFBE91126884}"/>
    <cellStyle name="Calculation 2 6 4 2 2 2" xfId="54077" xr:uid="{170FEAE5-3A5D-4A40-BCAC-B836DF2D4374}"/>
    <cellStyle name="Calculation 2 6 4 2 2 3" xfId="34260" xr:uid="{D3DC850B-514F-4F51-9B10-17FB8CFB0F4D}"/>
    <cellStyle name="Calculation 2 6 4 2 3" xfId="12031" xr:uid="{69559E7E-196D-44DD-8F79-4FB6CF16C393}"/>
    <cellStyle name="Calculation 2 6 4 2 3 2" xfId="46386" xr:uid="{4D6AA9A2-D0B0-4441-ABA1-A4D18048E8C2}"/>
    <cellStyle name="Calculation 2 6 4 2 4" xfId="42532" xr:uid="{6EF9261D-4E58-4B40-AF9B-DA5BD3A7E95D}"/>
    <cellStyle name="Calculation 2 6 4 2 5" xfId="25811" xr:uid="{85BC0146-DA3F-41E2-AD79-174AA73EF1C5}"/>
    <cellStyle name="Calculation 2 6 4 3" xfId="9250" xr:uid="{5EB06F47-3F39-437B-9E8B-9AAAE5D47633}"/>
    <cellStyle name="Calculation 2 6 4 3 2" xfId="20896" xr:uid="{BF3773EE-63E5-4C60-9878-AF637DAD9D3A}"/>
    <cellStyle name="Calculation 2 6 4 3 2 2" xfId="55251" xr:uid="{222DE2C9-ED2B-44D8-8484-636B17C0C62F}"/>
    <cellStyle name="Calculation 2 6 4 3 3" xfId="43637" xr:uid="{D75BD32A-79B2-4CB8-8CC6-A6389932D958}"/>
    <cellStyle name="Calculation 2 6 4 3 4" xfId="35454" xr:uid="{AE9B0A2B-52FE-4C23-81CA-CE809099839B}"/>
    <cellStyle name="Calculation 2 6 4 4" xfId="16195" xr:uid="{7C63B019-6DDB-4B5C-A7E4-6293B4ABBFF1}"/>
    <cellStyle name="Calculation 2 6 4 4 2" xfId="50550" xr:uid="{353E0BF1-B9BA-4C33-BFFD-31D2701C0E92}"/>
    <cellStyle name="Calculation 2 6 4 4 3" xfId="30733" xr:uid="{29C98D50-F2AD-4B2F-B286-9983738702B1}"/>
    <cellStyle name="Calculation 2 6 4 5" xfId="39126" xr:uid="{F0B94693-E6FF-4A5A-AAD7-746E49077511}"/>
    <cellStyle name="Calculation 2 6 4 6" xfId="27001" xr:uid="{6512D576-6887-4E66-81DE-04C9E8EA31F1}"/>
    <cellStyle name="Calculation 2 6 5" xfId="11155" xr:uid="{DF7A3288-B1FD-4CA9-89F5-0610B5A219F2}"/>
    <cellStyle name="Calculation 2 6 5 2" xfId="22801" xr:uid="{59CD5D74-F645-4ED6-AA16-7092099AB37F}"/>
    <cellStyle name="Calculation 2 6 5 2 2" xfId="57156" xr:uid="{19EF8AA1-5EA5-4354-8569-AD3CB87659BE}"/>
    <cellStyle name="Calculation 2 6 5 2 3" xfId="37359" xr:uid="{1A1700F5-77F1-4365-9719-DBA700FDCCB2}"/>
    <cellStyle name="Calculation 2 6 5 3" xfId="14439" xr:uid="{4499F390-0DCA-40EE-AEDD-F20470182C30}"/>
    <cellStyle name="Calculation 2 6 5 3 2" xfId="48794" xr:uid="{252CB7CB-2A79-4659-AF13-22480E498C13}"/>
    <cellStyle name="Calculation 2 6 5 4" xfId="45510" xr:uid="{2A73CE8F-6E54-4E7D-86F4-AD1E418F7E12}"/>
    <cellStyle name="Calculation 2 6 5 5" xfId="28972" xr:uid="{11D6DD38-C5CC-483E-A005-B8742E6DE627}"/>
    <cellStyle name="Calculation 2 6 6" xfId="6640" xr:uid="{B0BACA6C-D924-4C33-B0C3-E89664A4A16A}"/>
    <cellStyle name="Calculation 2 6 6 2" xfId="18306" xr:uid="{AD0D01C9-000D-4234-9045-A32EC6F2F37B}"/>
    <cellStyle name="Calculation 2 6 6 2 2" xfId="52661" xr:uid="{D47F0726-BF48-4558-BAAB-BF0F0BBB2254}"/>
    <cellStyle name="Calculation 2 6 6 3" xfId="41148" xr:uid="{002A0E1A-E788-4915-A03F-BB8372E7D294}"/>
    <cellStyle name="Calculation 2 6 6 4" xfId="32844" xr:uid="{DEC226A4-9BF1-4881-AC12-39DD9F92EB95}"/>
    <cellStyle name="Calculation 2 6 7" xfId="15061" xr:uid="{A8D461F3-96FE-4486-ADBC-2D71CD1BEB69}"/>
    <cellStyle name="Calculation 2 6 7 2" xfId="49416" xr:uid="{3E94B964-BCEF-4A90-86AA-DB74C835C63E}"/>
    <cellStyle name="Calculation 2 6 7 3" xfId="29599" xr:uid="{039BFF4D-82FE-4762-A9DF-86C41E6C9F98}"/>
    <cellStyle name="Calculation 2 6 8" xfId="37992" xr:uid="{5565B684-9348-4976-A76F-93B52FE8E93F}"/>
    <cellStyle name="Calculation 2 6 9" xfId="24006" xr:uid="{3A1DE55A-40A5-4217-9093-0061EFD9F6D0}"/>
    <cellStyle name="Calculation 2 7" xfId="5150" xr:uid="{57A28ED7-E4AB-41B5-AC87-155A49DAFD60}"/>
    <cellStyle name="Calculation 2 7 2" xfId="9859" xr:uid="{D673DE87-11A1-4343-AEB3-A7C317AE7D28}"/>
    <cellStyle name="Calculation 2 7 2 2" xfId="21505" xr:uid="{C5471CF0-97D8-4229-8FBB-16446E573A25}"/>
    <cellStyle name="Calculation 2 7 2 2 2" xfId="55860" xr:uid="{A95CE41A-3CD5-4130-A428-C88DEDEEDC8E}"/>
    <cellStyle name="Calculation 2 7 2 2 3" xfId="36063" xr:uid="{FF4E0A91-A857-4A75-83BC-868BF6941135}"/>
    <cellStyle name="Calculation 2 7 2 3" xfId="13390" xr:uid="{D0F4577C-173A-4D80-80B2-9AEBF615BEB4}"/>
    <cellStyle name="Calculation 2 7 2 3 2" xfId="47745" xr:uid="{5473CDE2-12D8-4604-8FAB-6EB35737B8A5}"/>
    <cellStyle name="Calculation 2 7 2 4" xfId="44246" xr:uid="{C6212642-0BC0-47D9-8A09-CF14B1ACB778}"/>
    <cellStyle name="Calculation 2 7 2 5" xfId="27656" xr:uid="{AAEF7370-12FD-4F09-AE23-2B67566C8578}"/>
    <cellStyle name="Calculation 2 7 3" xfId="8660" xr:uid="{ED1B4212-9468-447F-B7D4-CB1779A05C3B}"/>
    <cellStyle name="Calculation 2 7 3 2" xfId="20326" xr:uid="{7A029CAB-B623-47AC-88FC-F53F53006169}"/>
    <cellStyle name="Calculation 2 7 3 2 2" xfId="54681" xr:uid="{54FD4AD5-9E19-489C-85B9-96E9A7E7CF5F}"/>
    <cellStyle name="Calculation 2 7 3 2 3" xfId="34864" xr:uid="{B73293CA-6E67-4DFE-9B85-070BEE3C12DA}"/>
    <cellStyle name="Calculation 2 7 3 3" xfId="12620" xr:uid="{A899721C-40C1-494D-830B-E5AC3360FFAF}"/>
    <cellStyle name="Calculation 2 7 3 3 2" xfId="46975" xr:uid="{83883B5E-115F-4F1D-829A-ABAAAED48FB7}"/>
    <cellStyle name="Calculation 2 7 3 4" xfId="43136" xr:uid="{B36BBB84-D83C-4A4B-9367-1401AA967011}"/>
    <cellStyle name="Calculation 2 7 3 5" xfId="26407" xr:uid="{45113811-F52F-4401-A867-0121D0072B96}"/>
    <cellStyle name="Calculation 2 7 4" xfId="7118" xr:uid="{2E04DB80-B820-4905-BA75-CCC449B4D1D8}"/>
    <cellStyle name="Calculation 2 7 4 2" xfId="18784" xr:uid="{6ADCBFE7-E973-4BCD-9333-8AC4328E3D03}"/>
    <cellStyle name="Calculation 2 7 4 2 2" xfId="53139" xr:uid="{BBCB6D29-8308-45AF-B647-E67379542244}"/>
    <cellStyle name="Calculation 2 7 4 3" xfId="41626" xr:uid="{217FBB91-CB46-43C1-908C-3BF295AE182E}"/>
    <cellStyle name="Calculation 2 7 4 4" xfId="33322" xr:uid="{52317AC8-6E93-44A1-BFD8-CBFEB7AC0041}"/>
    <cellStyle name="Calculation 2 7 5" xfId="16852" xr:uid="{BA24EF9F-82CC-468E-9BC9-02BC68BF2AD8}"/>
    <cellStyle name="Calculation 2 7 5 2" xfId="51207" xr:uid="{69FB71B6-D6FC-4C0C-9763-9ED566DD55B0}"/>
    <cellStyle name="Calculation 2 7 5 3" xfId="31390" xr:uid="{98EC55D5-B15B-4897-8066-1BDC8A784466}"/>
    <cellStyle name="Calculation 2 7 6" xfId="39783" xr:uid="{AE19754D-E5C2-47E0-9D78-B863E338F484}"/>
    <cellStyle name="Calculation 2 7 7" xfId="24631" xr:uid="{AAC8FAE5-41D9-43CE-8316-B1E191F44C71}"/>
    <cellStyle name="Calculation 2 8" xfId="4587" xr:uid="{1FABADA8-1D4C-4460-97D7-A399C61660EF}"/>
    <cellStyle name="Calculation 2 8 2" xfId="5584" xr:uid="{BE7C9EE1-3F77-4992-B920-7C7B5B5A0EE2}"/>
    <cellStyle name="Calculation 2 8 2 2" xfId="10270" xr:uid="{4B275830-D9C6-4643-8ABC-F3F054DC7AD4}"/>
    <cellStyle name="Calculation 2 8 2 2 2" xfId="21916" xr:uid="{33D7B99F-CA3C-42DE-8BFF-D75C523DF181}"/>
    <cellStyle name="Calculation 2 8 2 2 2 2" xfId="56271" xr:uid="{473A793E-5936-4A3B-83BB-9F20F0671187}"/>
    <cellStyle name="Calculation 2 8 2 2 2 3" xfId="36474" xr:uid="{7836D0ED-EE71-4A3B-9F8A-AA03FD87AA4A}"/>
    <cellStyle name="Calculation 2 8 2 2 3" xfId="13739" xr:uid="{24F04EB3-83B0-484A-9424-21540A47962B}"/>
    <cellStyle name="Calculation 2 8 2 2 3 2" xfId="48094" xr:uid="{230B39F1-4F7F-48F5-BB66-5E9E1FC0FF2D}"/>
    <cellStyle name="Calculation 2 8 2 2 4" xfId="44647" xr:uid="{08572C6E-355B-40EB-B5C2-8B30ED8F7905}"/>
    <cellStyle name="Calculation 2 8 2 2 5" xfId="28068" xr:uid="{58040982-4138-491C-BF58-C00AA91A7B6F}"/>
    <cellStyle name="Calculation 2 8 2 3" xfId="11196" xr:uid="{4A5528DB-7CDB-4322-86CF-AFDB3A6BEE88}"/>
    <cellStyle name="Calculation 2 8 2 3 2" xfId="22842" xr:uid="{156B5628-DC1C-4B1A-AE56-202AC38FC7BD}"/>
    <cellStyle name="Calculation 2 8 2 3 2 2" xfId="57197" xr:uid="{2875F3ED-A424-4DEB-BD66-0D0D058F96B7}"/>
    <cellStyle name="Calculation 2 8 2 3 2 3" xfId="37400" xr:uid="{E031D6E2-F22E-418D-B4E8-813CAB85BDAB}"/>
    <cellStyle name="Calculation 2 8 2 3 3" xfId="14479" xr:uid="{625C5BFD-E21D-4D3E-9FD4-4815BDA6AC27}"/>
    <cellStyle name="Calculation 2 8 2 3 3 2" xfId="48834" xr:uid="{3EF97D38-E49E-44DA-BC0B-92AF978946BB}"/>
    <cellStyle name="Calculation 2 8 2 3 4" xfId="45551" xr:uid="{59D230A6-3C9B-45A4-B88C-0B3BAC65C924}"/>
    <cellStyle name="Calculation 2 8 2 3 5" xfId="29013" xr:uid="{06D3E1DB-0585-47F6-A012-5FE5F0696853}"/>
    <cellStyle name="Calculation 2 8 2 4" xfId="7484" xr:uid="{BFC9507C-961E-4662-B831-B334B48647A2}"/>
    <cellStyle name="Calculation 2 8 2 4 2" xfId="19150" xr:uid="{728BEC1A-86E4-445D-83E8-E4E301D33EF5}"/>
    <cellStyle name="Calculation 2 8 2 4 2 2" xfId="53505" xr:uid="{51CD0E61-3AB8-45E3-AE97-76DBBC54DA30}"/>
    <cellStyle name="Calculation 2 8 2 4 3" xfId="41982" xr:uid="{D43A810C-EBE3-4827-931E-45C39987AB01}"/>
    <cellStyle name="Calculation 2 8 2 4 4" xfId="33688" xr:uid="{AE75DB7D-5AC4-434D-96AF-4A1852A7904F}"/>
    <cellStyle name="Calculation 2 8 2 5" xfId="17276" xr:uid="{96966CC6-14A4-47EA-905F-4307A7EACB1C}"/>
    <cellStyle name="Calculation 2 8 2 5 2" xfId="51631" xr:uid="{6073DFB6-8D36-41F9-94BB-2B21302E88FA}"/>
    <cellStyle name="Calculation 2 8 2 5 3" xfId="31814" xr:uid="{C768498C-A4FE-4B04-A700-728553B77CD2}"/>
    <cellStyle name="Calculation 2 8 2 6" xfId="40207" xr:uid="{CA08C50A-396E-45EF-B31C-09F527CE5F87}"/>
    <cellStyle name="Calculation 2 8 2 7" xfId="25053" xr:uid="{5D9EA8C1-545F-486D-B457-6DDC60689D9A}"/>
    <cellStyle name="Calculation 2 8 3" xfId="9337" xr:uid="{9B58EB82-35C2-490D-BC15-14CFECFE617F}"/>
    <cellStyle name="Calculation 2 8 3 2" xfId="20983" xr:uid="{D9B33438-B994-4E3E-90B1-99113A5A44DD}"/>
    <cellStyle name="Calculation 2 8 3 2 2" xfId="55338" xr:uid="{A05EED87-28F5-4A4F-AE79-2DCBDF9BE2FF}"/>
    <cellStyle name="Calculation 2 8 3 2 3" xfId="35541" xr:uid="{2FFF3494-FA71-49AB-AAD4-7CC8DD3153B4}"/>
    <cellStyle name="Calculation 2 8 3 3" xfId="13154" xr:uid="{5E0D6BAF-444B-4024-AF29-E52F49BC12A5}"/>
    <cellStyle name="Calculation 2 8 3 3 2" xfId="47509" xr:uid="{DE31846A-2E74-4DB4-907B-E3AC232A6EB5}"/>
    <cellStyle name="Calculation 2 8 3 4" xfId="43724" xr:uid="{3F63B5A7-9A59-45BA-AE83-6DAFC455A44D}"/>
    <cellStyle name="Calculation 2 8 3 5" xfId="27093" xr:uid="{C8AE04EC-BFB7-4ADD-B0B3-C449571F78C6}"/>
    <cellStyle name="Calculation 2 8 4" xfId="11308" xr:uid="{20178802-763C-4EAE-8457-4769A65BC202}"/>
    <cellStyle name="Calculation 2 8 4 2" xfId="22954" xr:uid="{DB782712-D37D-4BDF-820C-966E8E6B800C}"/>
    <cellStyle name="Calculation 2 8 4 2 2" xfId="57309" xr:uid="{7EB355B2-2DD8-4966-A6D1-9E32042CB0C9}"/>
    <cellStyle name="Calculation 2 8 4 2 3" xfId="37512" xr:uid="{6E7364B4-B596-4E5A-B2FD-BDE08450EC40}"/>
    <cellStyle name="Calculation 2 8 4 3" xfId="14591" xr:uid="{C5B92D64-327C-4E2C-A20E-C28F815E6D68}"/>
    <cellStyle name="Calculation 2 8 4 3 2" xfId="48946" xr:uid="{85A43A34-016E-4AF6-9791-957177A2E99D}"/>
    <cellStyle name="Calculation 2 8 4 4" xfId="45663" xr:uid="{3B46B25E-B203-4658-AEA0-4F9E8D55C12B}"/>
    <cellStyle name="Calculation 2 8 4 5" xfId="29125" xr:uid="{774AAB05-0A2A-484B-A2D9-0EC97793EF7B}"/>
    <cellStyle name="Calculation 2 8 5" xfId="6707" xr:uid="{8A6564C6-B5A0-482E-8927-50489C4B822B}"/>
    <cellStyle name="Calculation 2 8 5 2" xfId="18373" xr:uid="{916E7968-0BDB-45EE-BAAA-A1CAF23332E9}"/>
    <cellStyle name="Calculation 2 8 5 2 2" xfId="52728" xr:uid="{3F4B400B-60A3-43AA-A145-0B27BAC0DE74}"/>
    <cellStyle name="Calculation 2 8 5 3" xfId="41215" xr:uid="{B6D2FE21-9BC8-42AD-B266-DC12E4E63786}"/>
    <cellStyle name="Calculation 2 8 5 4" xfId="32911" xr:uid="{C400E745-97E7-47C5-B9E2-0C2CAF2BFD05}"/>
    <cellStyle name="Calculation 2 8 6" xfId="16289" xr:uid="{7881033B-EA05-407C-B44B-864B3E3033B9}"/>
    <cellStyle name="Calculation 2 8 6 2" xfId="50644" xr:uid="{9E4FFD47-0EF8-4FDA-B9E3-65FB05BA0E7A}"/>
    <cellStyle name="Calculation 2 8 6 3" xfId="30827" xr:uid="{35C1DD87-B7A2-44C7-9B04-47D0975C724E}"/>
    <cellStyle name="Calculation 2 8 7" xfId="39220" xr:uid="{95EAC3AA-8FE7-422A-91A1-A35EF75A237A}"/>
    <cellStyle name="Calculation 2 8 8" xfId="24094" xr:uid="{CBFBBC1D-19C0-4847-AA2B-404EB8593FA4}"/>
    <cellStyle name="Calculation 2 9" xfId="4548" xr:uid="{7782649C-E8EB-4B06-AAC8-6FDCA3B16585}"/>
    <cellStyle name="Calculation 2 9 2" xfId="5549" xr:uid="{8B149243-A0D7-4A74-963F-7928456CC98F}"/>
    <cellStyle name="Calculation 2 9 2 2" xfId="10237" xr:uid="{1FDAE024-556D-4F30-8B51-3003EED8DA64}"/>
    <cellStyle name="Calculation 2 9 2 2 2" xfId="21883" xr:uid="{C079D31E-8702-4D99-B917-947142C3A046}"/>
    <cellStyle name="Calculation 2 9 2 2 2 2" xfId="56238" xr:uid="{809A313E-57E5-44BF-838A-BD41CAC31702}"/>
    <cellStyle name="Calculation 2 9 2 2 2 3" xfId="36441" xr:uid="{9CE27441-7662-422A-811E-EBD3BD8B5477}"/>
    <cellStyle name="Calculation 2 9 2 2 3" xfId="13706" xr:uid="{1D1236C8-766C-451C-8E1B-9A4B7333763B}"/>
    <cellStyle name="Calculation 2 9 2 2 3 2" xfId="48061" xr:uid="{A6923652-63CC-42BA-ADEE-6A19A51831CC}"/>
    <cellStyle name="Calculation 2 9 2 2 4" xfId="44614" xr:uid="{D5C5DE04-F979-482C-91B1-A16E1F6A9573}"/>
    <cellStyle name="Calculation 2 9 2 2 5" xfId="28035" xr:uid="{4AFC134C-294E-4AAE-AA0C-C607CEEEC46B}"/>
    <cellStyle name="Calculation 2 9 2 3" xfId="11080" xr:uid="{081426F2-79BB-48C9-9E3C-30257B14396F}"/>
    <cellStyle name="Calculation 2 9 2 3 2" xfId="22726" xr:uid="{DED992A1-05DD-4E27-A6EC-6A2D34805C3A}"/>
    <cellStyle name="Calculation 2 9 2 3 2 2" xfId="57081" xr:uid="{F2F5FBF9-E41E-42FD-9649-797CCE90FA8D}"/>
    <cellStyle name="Calculation 2 9 2 3 2 3" xfId="37284" xr:uid="{3CCF6F02-1754-44DA-B161-686107E03E9F}"/>
    <cellStyle name="Calculation 2 9 2 3 3" xfId="14364" xr:uid="{E9AB72E0-A56A-4064-AED4-DED8FAB21D13}"/>
    <cellStyle name="Calculation 2 9 2 3 3 2" xfId="48719" xr:uid="{1CE19EAA-B2EA-4BD2-80FC-62EE0A6F3DB9}"/>
    <cellStyle name="Calculation 2 9 2 3 4" xfId="45435" xr:uid="{20838C17-6380-4300-A4CA-5EC8A9BA75A4}"/>
    <cellStyle name="Calculation 2 9 2 3 5" xfId="28897" xr:uid="{3E9AF4C8-0544-4BCD-9769-65BA9AE4A866}"/>
    <cellStyle name="Calculation 2 9 2 4" xfId="7449" xr:uid="{0266B644-E1FF-468F-836F-E22F9ABBD035}"/>
    <cellStyle name="Calculation 2 9 2 4 2" xfId="19115" xr:uid="{50057D9C-3569-4D4B-A3D3-3CA093687B50}"/>
    <cellStyle name="Calculation 2 9 2 4 2 2" xfId="53470" xr:uid="{1711EB48-7BBB-4AFB-AF29-FF781A26644C}"/>
    <cellStyle name="Calculation 2 9 2 4 3" xfId="41947" xr:uid="{10E87BAD-F6D6-42AA-8D8B-B9D49122EF6E}"/>
    <cellStyle name="Calculation 2 9 2 4 4" xfId="33653" xr:uid="{55479D26-2C9A-4EE3-8241-D4F758E5F66F}"/>
    <cellStyle name="Calculation 2 9 2 5" xfId="17241" xr:uid="{2753723E-717D-43D9-ACA0-D13DEC6EF733}"/>
    <cellStyle name="Calculation 2 9 2 5 2" xfId="51596" xr:uid="{2DFD4F6C-E2C3-4250-9F22-4089246E3679}"/>
    <cellStyle name="Calculation 2 9 2 5 3" xfId="31779" xr:uid="{1745B539-E064-490A-A160-D33A2C5E2627}"/>
    <cellStyle name="Calculation 2 9 2 6" xfId="40172" xr:uid="{19D08806-73A7-46B9-BB41-EE4A537466EB}"/>
    <cellStyle name="Calculation 2 9 2 7" xfId="25018" xr:uid="{E2FA4608-9996-49D5-BBD2-82B20C081A8C}"/>
    <cellStyle name="Calculation 2 9 3" xfId="9301" xr:uid="{C1479584-8BC8-44C4-94B3-76CB2F248F5D}"/>
    <cellStyle name="Calculation 2 9 3 2" xfId="20947" xr:uid="{A4FB1205-58F2-450D-8D46-EF676E78515A}"/>
    <cellStyle name="Calculation 2 9 3 2 2" xfId="55302" xr:uid="{7F07FE3C-73AD-45B6-A240-076D8818D09D}"/>
    <cellStyle name="Calculation 2 9 3 2 3" xfId="35505" xr:uid="{FDAD5B0F-EBB6-4742-9913-3FCE503E2668}"/>
    <cellStyle name="Calculation 2 9 3 3" xfId="13125" xr:uid="{B8E70E19-51E5-4BC5-B042-6F1AEE837198}"/>
    <cellStyle name="Calculation 2 9 3 3 2" xfId="47480" xr:uid="{3BDC2B6A-C8E0-448B-812D-84ED9CEC994C}"/>
    <cellStyle name="Calculation 2 9 3 4" xfId="43688" xr:uid="{ABC38DC5-68F3-4528-BFD8-DACA998FC924}"/>
    <cellStyle name="Calculation 2 9 3 5" xfId="27056" xr:uid="{4D00BBC2-CE5E-445E-914E-B5B4263118A9}"/>
    <cellStyle name="Calculation 2 9 4" xfId="8617" xr:uid="{6CC2A8DE-DFD0-4796-9BFC-7EC01AA97F9E}"/>
    <cellStyle name="Calculation 2 9 4 2" xfId="20283" xr:uid="{37ED493C-7EA7-4406-A5D4-27C9429DCCBE}"/>
    <cellStyle name="Calculation 2 9 4 2 2" xfId="54638" xr:uid="{E6EFB9CE-0EC6-48A7-8488-540795F2D084}"/>
    <cellStyle name="Calculation 2 9 4 2 3" xfId="34821" xr:uid="{B70ECA13-ECB6-4CCD-B801-1449FE6714EC}"/>
    <cellStyle name="Calculation 2 9 4 3" xfId="12577" xr:uid="{8BEDD944-1727-4DEB-95D5-4D18AC10FED9}"/>
    <cellStyle name="Calculation 2 9 4 3 2" xfId="46932" xr:uid="{BA4F5ECC-BC5D-4888-B992-8860FFE080E5}"/>
    <cellStyle name="Calculation 2 9 4 4" xfId="43093" xr:uid="{9C52A62B-5F91-494D-BCAA-0E2B96E12EEC}"/>
    <cellStyle name="Calculation 2 9 4 5" xfId="26364" xr:uid="{AF1449B0-9600-4B10-AA61-38520EC189A6}"/>
    <cellStyle name="Calculation 2 9 5" xfId="6677" xr:uid="{AB9AC5FC-BAC4-4200-9945-66D0E70AB727}"/>
    <cellStyle name="Calculation 2 9 5 2" xfId="18343" xr:uid="{24E19323-65FC-4322-87A2-775D8418E488}"/>
    <cellStyle name="Calculation 2 9 5 2 2" xfId="52698" xr:uid="{629DDF7C-C6B8-45A4-BBEB-EDBBAAD24F8D}"/>
    <cellStyle name="Calculation 2 9 5 3" xfId="41185" xr:uid="{B53E9D74-D74E-4753-B2DF-6EFEC756DFDF}"/>
    <cellStyle name="Calculation 2 9 5 4" xfId="32881" xr:uid="{B946D243-CB83-4129-B56D-FC8EAD7A96CB}"/>
    <cellStyle name="Calculation 2 9 6" xfId="16250" xr:uid="{D2C9DD03-592E-460D-8239-C2B39DC79C16}"/>
    <cellStyle name="Calculation 2 9 6 2" xfId="50605" xr:uid="{00315CA3-8A14-4666-AFBD-B1784419C7FA}"/>
    <cellStyle name="Calculation 2 9 6 3" xfId="30788" xr:uid="{4BC7E676-C0A7-47E5-ADA7-AEEAFD7DBE8E}"/>
    <cellStyle name="Calculation 2 9 7" xfId="39181" xr:uid="{B5CB99B8-948A-49DB-AEBA-8EAEAC919DDF}"/>
    <cellStyle name="Calculation 2 9 8" xfId="24060" xr:uid="{EA305A96-8764-47CD-B7F2-E62400923877}"/>
    <cellStyle name="Calculation 3" xfId="145" xr:uid="{48DAB66C-2763-4667-AD73-33BCFA5181DF}"/>
    <cellStyle name="Calculation 3 10" xfId="8275" xr:uid="{4BE052AE-00B1-4FF9-AF5C-82BB418921AA}"/>
    <cellStyle name="Calculation 3 10 2" xfId="19941" xr:uid="{F5BBAA46-B8C8-4F05-B75E-5664CF6581F3}"/>
    <cellStyle name="Calculation 3 10 2 2" xfId="54296" xr:uid="{8B018CD2-2769-42B5-9BF2-6C805C0D594F}"/>
    <cellStyle name="Calculation 3 10 2 3" xfId="34479" xr:uid="{FBC2CC1F-F85D-4C6E-A964-ECC5C5E366AD}"/>
    <cellStyle name="Calculation 3 10 3" xfId="12248" xr:uid="{00D744A9-BBE9-4DDB-BBE2-6E49A3E2EFF5}"/>
    <cellStyle name="Calculation 3 10 3 2" xfId="46603" xr:uid="{3BD05762-4493-4A7C-A8B7-EB5C4BB4EF7B}"/>
    <cellStyle name="Calculation 3 10 4" xfId="42751" xr:uid="{2664BD72-6D99-4DFF-84DF-F4299E626E73}"/>
    <cellStyle name="Calculation 3 10 5" xfId="26030" xr:uid="{11843445-CDF2-4116-8B6A-4D646DE4CB8E}"/>
    <cellStyle name="Calculation 3 11" xfId="14936" xr:uid="{5AC44465-9ACF-4270-B61A-4452F83DF9ED}"/>
    <cellStyle name="Calculation 3 11 2" xfId="49291" xr:uid="{00A62ADB-E7E6-41E8-A501-C4626A9405F1}"/>
    <cellStyle name="Calculation 3 11 3" xfId="29474" xr:uid="{F19DCEAF-9462-42A8-8EBE-274223F19FBD}"/>
    <cellStyle name="Calculation 3 12" xfId="11673" xr:uid="{8680446C-86BA-463E-A03F-1EAB5BC24D5C}"/>
    <cellStyle name="Calculation 3 12 2" xfId="46028" xr:uid="{A9EA152C-6FCD-4A58-A292-8FEF4FD6844B}"/>
    <cellStyle name="Calculation 3 13" xfId="37861" xr:uid="{4BF2DD31-3C81-4018-AF83-4149698B5892}"/>
    <cellStyle name="Calculation 3 14" xfId="23316" xr:uid="{E533277A-0B9B-45B0-AB2B-5D92BC123632}"/>
    <cellStyle name="Calculation 3 2" xfId="3139" xr:uid="{EFFEC78A-6A5F-494F-A6B6-B728371542FA}"/>
    <cellStyle name="Calculation 3 2 10" xfId="5325" xr:uid="{C288D811-6A6C-44A4-8935-CAA5C52E9E0F}"/>
    <cellStyle name="Calculation 3 2 10 2" xfId="10034" xr:uid="{9A850CD4-CEAB-492E-B14F-322DF4AC50FC}"/>
    <cellStyle name="Calculation 3 2 10 2 2" xfId="21680" xr:uid="{4F5CB2E7-54AD-4DED-A268-4087DBFEC865}"/>
    <cellStyle name="Calculation 3 2 10 2 2 2" xfId="56035" xr:uid="{A2EE808E-1AA9-45F8-8745-74497C69356F}"/>
    <cellStyle name="Calculation 3 2 10 2 2 3" xfId="36238" xr:uid="{4B45A289-1A4B-444B-A960-E34282CD5F57}"/>
    <cellStyle name="Calculation 3 2 10 2 3" xfId="13541" xr:uid="{BEC3CD62-4145-4B55-BD0B-B6D8192FA7A9}"/>
    <cellStyle name="Calculation 3 2 10 2 3 2" xfId="47896" xr:uid="{92E118CB-0F37-4B07-BBE7-14AC85F77742}"/>
    <cellStyle name="Calculation 3 2 10 2 4" xfId="44421" xr:uid="{6FB3564F-F2F5-4ACE-8B99-C8D29E667401}"/>
    <cellStyle name="Calculation 3 2 10 2 5" xfId="27831" xr:uid="{68745A11-725F-4B08-814C-B0FD2E58DC29}"/>
    <cellStyle name="Calculation 3 2 10 3" xfId="8178" xr:uid="{57A4BC07-4796-4F24-983A-163313A34D5C}"/>
    <cellStyle name="Calculation 3 2 10 3 2" xfId="19844" xr:uid="{BC04DCAA-1426-4F5D-9813-FB7C0B69AF68}"/>
    <cellStyle name="Calculation 3 2 10 3 2 2" xfId="54199" xr:uid="{2659C885-98F4-4303-A9C9-EADCC3E14FF3}"/>
    <cellStyle name="Calculation 3 2 10 3 2 3" xfId="34382" xr:uid="{7976A465-5281-440A-B3D2-73211D21A62C}"/>
    <cellStyle name="Calculation 3 2 10 3 3" xfId="12152" xr:uid="{0A5A388E-1B0F-42EB-9D16-A4AFA21F7E80}"/>
    <cellStyle name="Calculation 3 2 10 3 3 2" xfId="46507" xr:uid="{B2C9E484-ADEA-4E19-951A-CA24393EE681}"/>
    <cellStyle name="Calculation 3 2 10 3 4" xfId="42654" xr:uid="{05D61795-75AC-456F-8508-0C9708E8919D}"/>
    <cellStyle name="Calculation 3 2 10 3 5" xfId="25933" xr:uid="{FA1ABC55-04A3-4C64-916E-C77E95738CC2}"/>
    <cellStyle name="Calculation 3 2 10 4" xfId="7269" xr:uid="{E67D87FD-0896-421E-98F2-CB7E657E1ED4}"/>
    <cellStyle name="Calculation 3 2 10 4 2" xfId="18935" xr:uid="{E30630BA-3AC6-401E-AF88-54F96E0409AB}"/>
    <cellStyle name="Calculation 3 2 10 4 2 2" xfId="53290" xr:uid="{AA9C6AC4-25DC-48DB-B2BE-907E0CAB115F}"/>
    <cellStyle name="Calculation 3 2 10 4 3" xfId="41777" xr:uid="{7D384165-2A07-44F5-B0E3-565BD3CC81C4}"/>
    <cellStyle name="Calculation 3 2 10 4 4" xfId="33473" xr:uid="{9944C13D-D17C-4796-9E7A-70B4416C06B6}"/>
    <cellStyle name="Calculation 3 2 10 5" xfId="17027" xr:uid="{9CA97DEA-AE38-41AD-AD1D-5BD5085E98D1}"/>
    <cellStyle name="Calculation 3 2 10 5 2" xfId="51382" xr:uid="{8DE3FE57-8E0F-4641-BC89-680E4637D83A}"/>
    <cellStyle name="Calculation 3 2 10 5 3" xfId="31565" xr:uid="{318BF50D-EE51-4553-838A-D43D071B64DE}"/>
    <cellStyle name="Calculation 3 2 10 6" xfId="39958" xr:uid="{5CB18CE6-0938-4F69-9F3E-24E3CA9DADB8}"/>
    <cellStyle name="Calculation 3 2 10 7" xfId="24794" xr:uid="{98AADC93-F0FA-411E-B988-E85BE39EECB4}"/>
    <cellStyle name="Calculation 3 2 11" xfId="5396" xr:uid="{232D1DEC-B4B0-4A25-A2C4-C856BF49D190}"/>
    <cellStyle name="Calculation 3 2 11 2" xfId="5953" xr:uid="{FE99DF2B-F80B-4A85-B341-7E2256009174}"/>
    <cellStyle name="Calculation 3 2 11 2 2" xfId="10566" xr:uid="{576151ED-B13D-4E9D-BC6B-4443C579B177}"/>
    <cellStyle name="Calculation 3 2 11 2 2 2" xfId="22212" xr:uid="{FAF80B5C-2AD4-4DDE-B0CA-FB066005A361}"/>
    <cellStyle name="Calculation 3 2 11 2 2 2 2" xfId="56567" xr:uid="{45790990-78A0-4740-86E7-BB654FAFFE47}"/>
    <cellStyle name="Calculation 3 2 11 2 2 2 3" xfId="36770" xr:uid="{2B39192A-BEDB-406D-88B2-3779CDB0A9D7}"/>
    <cellStyle name="Calculation 3 2 11 2 2 3" xfId="13879" xr:uid="{4BAE1553-5C23-4A81-A38C-9CD19E6FD8A8}"/>
    <cellStyle name="Calculation 3 2 11 2 2 3 2" xfId="48234" xr:uid="{457605D6-F766-4B39-B979-B76C816EADB8}"/>
    <cellStyle name="Calculation 3 2 11 2 2 4" xfId="44927" xr:uid="{1AD3A0DC-AE33-427A-BEE2-E5D295165D26}"/>
    <cellStyle name="Calculation 3 2 11 2 2 5" xfId="28383" xr:uid="{F00D96B1-268D-49FE-8933-D364BECECD73}"/>
    <cellStyle name="Calculation 3 2 11 2 3" xfId="10760" xr:uid="{981DF2FE-A6B8-4AEC-8F3D-A7CD0E0BA6BD}"/>
    <cellStyle name="Calculation 3 2 11 2 3 2" xfId="22406" xr:uid="{8A684FA1-037B-4422-BFFF-65F2A50612DA}"/>
    <cellStyle name="Calculation 3 2 11 2 3 2 2" xfId="56761" xr:uid="{6C8C5F60-41DF-455C-92A5-B5767F100F9E}"/>
    <cellStyle name="Calculation 3 2 11 2 3 2 3" xfId="36964" xr:uid="{E7DFDDAE-C761-40A0-A7B7-00DD1A5F702D}"/>
    <cellStyle name="Calculation 3 2 11 2 3 3" xfId="14045" xr:uid="{EF715F06-9CE5-40B8-BDFD-0F535730CA66}"/>
    <cellStyle name="Calculation 3 2 11 2 3 3 2" xfId="48400" xr:uid="{42768C62-ED41-4B75-A7A4-B381EABB5D98}"/>
    <cellStyle name="Calculation 3 2 11 2 3 4" xfId="45115" xr:uid="{40CA9973-B94A-4A1B-9049-33AD4165EF46}"/>
    <cellStyle name="Calculation 3 2 11 2 3 5" xfId="28577" xr:uid="{9A3287F3-019A-4316-8D2A-5170A7643695}"/>
    <cellStyle name="Calculation 3 2 11 2 4" xfId="7683" xr:uid="{E594939B-7712-4F35-9E75-0FECC7BDC29E}"/>
    <cellStyle name="Calculation 3 2 11 2 4 2" xfId="19349" xr:uid="{844A06F1-9940-496D-8253-18866DD7C97C}"/>
    <cellStyle name="Calculation 3 2 11 2 4 2 2" xfId="53704" xr:uid="{83247A76-6B02-4543-A62C-E8B124E09C6F}"/>
    <cellStyle name="Calculation 3 2 11 2 4 3" xfId="42165" xr:uid="{AE4AC352-DA5A-40D3-BC24-5737C83E5FCE}"/>
    <cellStyle name="Calculation 3 2 11 2 4 4" xfId="33887" xr:uid="{45AC7A40-57B0-4213-AD61-147BB59A4919}"/>
    <cellStyle name="Calculation 3 2 11 2 5" xfId="17629" xr:uid="{3007D6EE-4309-479E-B2AE-BF7BC7C14B73}"/>
    <cellStyle name="Calculation 3 2 11 2 5 2" xfId="51984" xr:uid="{8807FBD4-240E-4B27-939C-7BDED490114A}"/>
    <cellStyle name="Calculation 3 2 11 2 5 3" xfId="32167" xr:uid="{AE71331D-04BE-43DB-8129-39D69053B94B}"/>
    <cellStyle name="Calculation 3 2 11 2 6" xfId="40560" xr:uid="{3919E36F-A662-491A-B88F-4BB23477038F}"/>
    <cellStyle name="Calculation 3 2 11 2 7" xfId="25418" xr:uid="{61B9A560-34AF-4E9B-9A14-BD233E0B01BE}"/>
    <cellStyle name="Calculation 3 2 11 3" xfId="10105" xr:uid="{58254CAE-3EBC-419B-8764-D205EE4B6E3C}"/>
    <cellStyle name="Calculation 3 2 11 3 2" xfId="21751" xr:uid="{DEA84CB3-E133-4705-B985-ED207F0F02D5}"/>
    <cellStyle name="Calculation 3 2 11 3 2 2" xfId="56106" xr:uid="{935A2703-94FF-4A29-8A17-0BDF43DBD5E3}"/>
    <cellStyle name="Calculation 3 2 11 3 2 3" xfId="36309" xr:uid="{57EAEDFD-7A43-4725-8CA1-AB3D804C4DA8}"/>
    <cellStyle name="Calculation 3 2 11 3 3" xfId="13602" xr:uid="{1A4B89AF-B559-4BBB-9FA2-6C3AF93B6785}"/>
    <cellStyle name="Calculation 3 2 11 3 3 2" xfId="47957" xr:uid="{651FDC58-4756-4263-9142-3372DFBAF262}"/>
    <cellStyle name="Calculation 3 2 11 3 4" xfId="44492" xr:uid="{EC1F088F-EF6C-452D-BCB7-EAE6649B98CF}"/>
    <cellStyle name="Calculation 3 2 11 3 5" xfId="27902" xr:uid="{A239C28B-EC02-426B-AD48-EE3749413B3B}"/>
    <cellStyle name="Calculation 3 2 11 4" xfId="10364" xr:uid="{F22E5811-8DFF-4148-8370-5F202BB9C7B2}"/>
    <cellStyle name="Calculation 3 2 11 4 2" xfId="22010" xr:uid="{EB303C4D-E548-480A-9D58-D0EA2B5E1A18}"/>
    <cellStyle name="Calculation 3 2 11 4 2 2" xfId="56365" xr:uid="{5436CEF1-B030-4F33-BF54-BC7DC7B967F0}"/>
    <cellStyle name="Calculation 3 2 11 4 2 3" xfId="36568" xr:uid="{94BC85D9-F6A2-4061-913C-299BAC6D5A12}"/>
    <cellStyle name="Calculation 3 2 11 4 3" xfId="13780" xr:uid="{8EB0CFBB-ECA9-437F-B914-53AA4F62368C}"/>
    <cellStyle name="Calculation 3 2 11 4 3 2" xfId="48135" xr:uid="{8D4135B1-7A98-4BB5-915F-B6A50434A805}"/>
    <cellStyle name="Calculation 3 2 11 4 4" xfId="44736" xr:uid="{C4956085-FE38-4B8D-B0CB-62F7939CD847}"/>
    <cellStyle name="Calculation 3 2 11 4 5" xfId="28172" xr:uid="{BE265AB6-F5B2-43B0-8A7F-5E9FF8628458}"/>
    <cellStyle name="Calculation 3 2 11 5" xfId="7330" xr:uid="{26B218D7-945C-4426-938A-14AEA23D5FC0}"/>
    <cellStyle name="Calculation 3 2 11 5 2" xfId="18996" xr:uid="{3A4FC3F4-E8FD-44DD-ABAE-FE6F7C507B50}"/>
    <cellStyle name="Calculation 3 2 11 5 2 2" xfId="53351" xr:uid="{4EC1EA75-EE9F-4224-966A-632E7146A210}"/>
    <cellStyle name="Calculation 3 2 11 5 3" xfId="41838" xr:uid="{ADB192ED-D7A1-4434-823F-66F7A1B70F70}"/>
    <cellStyle name="Calculation 3 2 11 5 4" xfId="33534" xr:uid="{671442CC-78C3-4BDC-BF56-9740831F32D9}"/>
    <cellStyle name="Calculation 3 2 11 6" xfId="17098" xr:uid="{E7C60F99-A931-4284-8993-A61C57B8B2B1}"/>
    <cellStyle name="Calculation 3 2 11 6 2" xfId="51453" xr:uid="{8A647318-89A4-4065-82D4-F510F5635E1E}"/>
    <cellStyle name="Calculation 3 2 11 6 3" xfId="31636" xr:uid="{A224C5A8-9520-4677-B0F6-976C912A1B72}"/>
    <cellStyle name="Calculation 3 2 11 7" xfId="40029" xr:uid="{6991CBB9-520F-46E2-8BE9-F15EA5EEE973}"/>
    <cellStyle name="Calculation 3 2 11 8" xfId="24865" xr:uid="{1FFEEDB2-2F0F-4711-9515-211E46BDA305}"/>
    <cellStyle name="Calculation 3 2 12" xfId="4404" xr:uid="{D3E057CE-7C58-4D01-A760-6C58BC69591D}"/>
    <cellStyle name="Calculation 3 2 12 2" xfId="9161" xr:uid="{5AD1E401-BA02-4ECD-8FBF-F5B9BD0AABC5}"/>
    <cellStyle name="Calculation 3 2 12 2 2" xfId="20807" xr:uid="{7ECABBEA-8576-40C6-A3BF-0FB2DB341B69}"/>
    <cellStyle name="Calculation 3 2 12 2 2 2" xfId="55162" xr:uid="{A250FE04-F67B-4B09-8496-B3AD92A30A18}"/>
    <cellStyle name="Calculation 3 2 12 2 2 3" xfId="35365" xr:uid="{EC650507-3B77-4E0D-833E-A0F4BC9B5585}"/>
    <cellStyle name="Calculation 3 2 12 2 3" xfId="13025" xr:uid="{3112DBAD-02C7-422F-8D46-03B82C523554}"/>
    <cellStyle name="Calculation 3 2 12 2 3 2" xfId="47380" xr:uid="{5BDB237D-8B08-4C2E-A986-FB23204B6D40}"/>
    <cellStyle name="Calculation 3 2 12 2 4" xfId="43548" xr:uid="{F16DE973-A808-4857-BB8E-F7DD370A7A9D}"/>
    <cellStyle name="Calculation 3 2 12 2 5" xfId="26912" xr:uid="{4DD35228-5A2C-4E36-8F11-03740F5325D9}"/>
    <cellStyle name="Calculation 3 2 12 3" xfId="10829" xr:uid="{E2FDBD42-EFEE-490B-AD29-174DD6F4148C}"/>
    <cellStyle name="Calculation 3 2 12 3 2" xfId="22475" xr:uid="{7BCEEF78-923C-4B1F-8209-38363910D908}"/>
    <cellStyle name="Calculation 3 2 12 3 2 2" xfId="56830" xr:uid="{ADAB488F-A057-44AD-87E0-80F35B4A9570}"/>
    <cellStyle name="Calculation 3 2 12 3 2 3" xfId="37033" xr:uid="{63AB38A3-62A9-4D19-A3E1-B5B120CAB331}"/>
    <cellStyle name="Calculation 3 2 12 3 3" xfId="14114" xr:uid="{7A5A25BA-4607-4BBA-B661-D68E6110C08F}"/>
    <cellStyle name="Calculation 3 2 12 3 3 2" xfId="48469" xr:uid="{D926E909-6271-4C51-96BD-951425A26CCB}"/>
    <cellStyle name="Calculation 3 2 12 3 4" xfId="45184" xr:uid="{ADFF7F32-7925-46FB-84DA-DE9BF1897ACD}"/>
    <cellStyle name="Calculation 3 2 12 3 5" xfId="28646" xr:uid="{93627F2B-1EA8-4E4B-9CE1-2017EE7CCCEA}"/>
    <cellStyle name="Calculation 3 2 12 4" xfId="6562" xr:uid="{6D5965F9-AF70-45C7-A9F8-5EF6D8C29FA4}"/>
    <cellStyle name="Calculation 3 2 12 4 2" xfId="18228" xr:uid="{80D0A2FD-1350-4BA0-A89A-391DFC53BD16}"/>
    <cellStyle name="Calculation 3 2 12 4 2 2" xfId="52583" xr:uid="{3B2341C6-A6A5-428C-9EB3-AC100627861D}"/>
    <cellStyle name="Calculation 3 2 12 4 3" xfId="41070" xr:uid="{10A84699-D852-431A-BAC6-DC75DED2C3D1}"/>
    <cellStyle name="Calculation 3 2 12 4 4" xfId="32766" xr:uid="{FCA4BA35-9AFC-43AD-A5E0-3805666C0D31}"/>
    <cellStyle name="Calculation 3 2 12 5" xfId="16106" xr:uid="{AA309550-4562-4502-9C10-DA265E90AE6B}"/>
    <cellStyle name="Calculation 3 2 12 5 2" xfId="50461" xr:uid="{E256DF7B-B495-4928-BF6C-297B911AF642}"/>
    <cellStyle name="Calculation 3 2 12 5 3" xfId="30644" xr:uid="{4C44E8DE-A6A7-4442-ABDA-23AD20A927A7}"/>
    <cellStyle name="Calculation 3 2 12 6" xfId="39037" xr:uid="{08DCC826-A5D0-4C0C-9580-159FE66835F9}"/>
    <cellStyle name="Calculation 3 2 12 7" xfId="23922" xr:uid="{1B4BB9A0-7F49-4483-925C-8A421A89DECF}"/>
    <cellStyle name="Calculation 3 2 13" xfId="5517" xr:uid="{D782A943-651F-4EC5-99E6-B6A1BFF6A6AE}"/>
    <cellStyle name="Calculation 3 2 13 2" xfId="10213" xr:uid="{FE87533F-6CE9-4232-99D5-A065894719ED}"/>
    <cellStyle name="Calculation 3 2 13 2 2" xfId="21859" xr:uid="{54347C50-7F13-48C9-A9CC-9D31CC9A248E}"/>
    <cellStyle name="Calculation 3 2 13 2 2 2" xfId="56214" xr:uid="{174EFA84-069A-4C1B-8EFA-3218547C4D23}"/>
    <cellStyle name="Calculation 3 2 13 2 2 3" xfId="36417" xr:uid="{0DFAEAB6-9BD5-457F-B080-16B8515DEBC6}"/>
    <cellStyle name="Calculation 3 2 13 2 3" xfId="13689" xr:uid="{2125B7A4-CF6F-443D-AED9-A6DC9370BF2A}"/>
    <cellStyle name="Calculation 3 2 13 2 3 2" xfId="48044" xr:uid="{0561D0EB-50FB-4654-9F8B-37E6D7EE1C44}"/>
    <cellStyle name="Calculation 3 2 13 2 4" xfId="44591" xr:uid="{930FFA90-36B9-4CBC-BF26-1C06B70A0552}"/>
    <cellStyle name="Calculation 3 2 13 2 5" xfId="28010" xr:uid="{DE72BAB0-95D1-468F-B0A9-E14728BA0724}"/>
    <cellStyle name="Calculation 3 2 13 3" xfId="8236" xr:uid="{F9EE4C8F-2A08-4DBA-A831-7117418CA5D5}"/>
    <cellStyle name="Calculation 3 2 13 3 2" xfId="19902" xr:uid="{3B006920-8692-452F-90F6-205BCB580EEE}"/>
    <cellStyle name="Calculation 3 2 13 3 2 2" xfId="54257" xr:uid="{DFAD328B-47D0-4850-B91D-B509830003F5}"/>
    <cellStyle name="Calculation 3 2 13 3 2 3" xfId="34440" xr:uid="{9297BFC9-BA2A-4339-A87F-CA282C547DD2}"/>
    <cellStyle name="Calculation 3 2 13 3 3" xfId="12209" xr:uid="{9C056876-2F91-420F-A339-73A76D1B3B1E}"/>
    <cellStyle name="Calculation 3 2 13 3 3 2" xfId="46564" xr:uid="{33511EBA-C21D-45C2-9980-DEA5C8B3BA0F}"/>
    <cellStyle name="Calculation 3 2 13 3 4" xfId="42712" xr:uid="{08EC6B95-A4AB-49F5-9B7F-8B241EBC9A01}"/>
    <cellStyle name="Calculation 3 2 13 3 5" xfId="25991" xr:uid="{321EFFFB-B659-4497-A140-FC0E186009D8}"/>
    <cellStyle name="Calculation 3 2 13 4" xfId="7427" xr:uid="{8F8D997F-ABA4-4601-A335-274911490B32}"/>
    <cellStyle name="Calculation 3 2 13 4 2" xfId="19093" xr:uid="{36FC0D31-5385-4154-A044-281CC356EBA5}"/>
    <cellStyle name="Calculation 3 2 13 4 2 2" xfId="53448" xr:uid="{F1DB1195-29FD-48B6-9772-B6DBD8CEC6AF}"/>
    <cellStyle name="Calculation 3 2 13 4 3" xfId="41926" xr:uid="{B0458D71-5FBA-4221-8526-27F6D713CEE1}"/>
    <cellStyle name="Calculation 3 2 13 4 4" xfId="33631" xr:uid="{BCAE46D2-91F3-4CBC-AE3E-52D9C8D5523D}"/>
    <cellStyle name="Calculation 3 2 13 5" xfId="17210" xr:uid="{5B57B99F-6EF0-4ABB-99C0-02EAC08D0C4B}"/>
    <cellStyle name="Calculation 3 2 13 5 2" xfId="51565" xr:uid="{6E7F7CFA-095B-45D5-B3F5-F6E763FDDE37}"/>
    <cellStyle name="Calculation 3 2 13 5 3" xfId="31748" xr:uid="{FDDB97AF-EB82-4449-A8D5-677FB20C89A9}"/>
    <cellStyle name="Calculation 3 2 13 6" xfId="40141" xr:uid="{53502881-804D-4AEE-B0CD-FE73593BBAB5}"/>
    <cellStyle name="Calculation 3 2 13 7" xfId="24986" xr:uid="{4F859813-70A7-4182-84C9-43A5206D4DD5}"/>
    <cellStyle name="Calculation 3 2 14" xfId="11283" xr:uid="{1AE50C06-E066-4614-A5DC-4410ACB73A03}"/>
    <cellStyle name="Calculation 3 2 14 2" xfId="22929" xr:uid="{5D624BBC-7049-49C7-9F99-7B097F976E22}"/>
    <cellStyle name="Calculation 3 2 14 2 2" xfId="57284" xr:uid="{2E4D7617-43EC-4A95-9DA1-E9182B3D1F2A}"/>
    <cellStyle name="Calculation 3 2 14 2 3" xfId="37487" xr:uid="{167BCEDB-F90D-4CF4-AE35-69518A6E1F58}"/>
    <cellStyle name="Calculation 3 2 14 3" xfId="14566" xr:uid="{D8C8E47D-3986-4BEF-8E3A-DBE46977E199}"/>
    <cellStyle name="Calculation 3 2 14 3 2" xfId="48921" xr:uid="{0C7FBCE1-4872-43D9-80CC-1F8A7FE61014}"/>
    <cellStyle name="Calculation 3 2 14 4" xfId="45638" xr:uid="{1DE2D030-94D6-4DC5-8BC3-F4E123A54F87}"/>
    <cellStyle name="Calculation 3 2 14 5" xfId="29100" xr:uid="{6916516E-9ED8-4184-87BB-768BDC05B0D6}"/>
    <cellStyle name="Calculation 3 2 15" xfId="6129" xr:uid="{BBBA15A1-EE94-484D-8D70-4F0EDFBF5BBC}"/>
    <cellStyle name="Calculation 3 2 15 2" xfId="17795" xr:uid="{DFEF27F6-48EE-4B2B-A9CE-038C62BCAB4A}"/>
    <cellStyle name="Calculation 3 2 15 2 2" xfId="52150" xr:uid="{17A0559A-0795-4B30-B644-0B853791A73C}"/>
    <cellStyle name="Calculation 3 2 15 3" xfId="40711" xr:uid="{4022F34B-1BB2-499A-A1BF-B2786424A246}"/>
    <cellStyle name="Calculation 3 2 15 4" xfId="32333" xr:uid="{AF865F02-9F82-4B36-AD3B-50E21D9A2EC2}"/>
    <cellStyle name="Calculation 3 2 16" xfId="14992" xr:uid="{0AE26297-8813-4DE2-8046-D691451A2D15}"/>
    <cellStyle name="Calculation 3 2 16 2" xfId="49347" xr:uid="{53CC68D2-3B43-40BA-95A6-74644CE49934}"/>
    <cellStyle name="Calculation 3 2 16 3" xfId="29530" xr:uid="{447CB871-653A-4211-BDE9-AB9683DE0756}"/>
    <cellStyle name="Calculation 3 2 17" xfId="37923" xr:uid="{A7D2B0E8-CAD8-43E1-8F1F-DC5CF5134476}"/>
    <cellStyle name="Calculation 3 2 18" xfId="23328" xr:uid="{60F92368-7107-4379-BE8D-13BA5FB82607}"/>
    <cellStyle name="Calculation 3 2 2" xfId="3434" xr:uid="{8846992C-E19E-4C33-B291-F7FFDDFD3E84}"/>
    <cellStyle name="Calculation 3 2 2 2" xfId="3740" xr:uid="{F70E568E-2884-4F9A-A673-A570278ABA8E}"/>
    <cellStyle name="Calculation 3 2 2 2 2" xfId="4159" xr:uid="{BAC379C3-9C52-4584-A514-7B0D18FA9EB8}"/>
    <cellStyle name="Calculation 3 2 2 2 2 2" xfId="11037" xr:uid="{7F12AF95-1792-4697-8EA7-3AFFB4D572DE}"/>
    <cellStyle name="Calculation 3 2 2 2 2 2 2" xfId="22683" xr:uid="{1ADD7D11-8079-4324-BEA1-18AE98225B6F}"/>
    <cellStyle name="Calculation 3 2 2 2 2 2 2 2" xfId="57038" xr:uid="{1A7277B5-6FD6-4E0D-9D05-318FB8A001CD}"/>
    <cellStyle name="Calculation 3 2 2 2 2 2 2 3" xfId="37241" xr:uid="{D144A77F-99A1-4AA9-AA60-2A9D7C265CB5}"/>
    <cellStyle name="Calculation 3 2 2 2 2 2 3" xfId="14321" xr:uid="{73E3469E-F90A-4589-B9E4-ED967029E553}"/>
    <cellStyle name="Calculation 3 2 2 2 2 2 3 2" xfId="48676" xr:uid="{034DBAA0-BA51-466C-B02D-2232046289FB}"/>
    <cellStyle name="Calculation 3 2 2 2 2 2 4" xfId="45392" xr:uid="{ECF77E2C-A289-45B5-8B27-0DD91E2EDC52}"/>
    <cellStyle name="Calculation 3 2 2 2 2 2 5" xfId="28854" xr:uid="{C332584A-0BA2-4300-839C-3D05BA8DBA12}"/>
    <cellStyle name="Calculation 3 2 2 2 2 3" xfId="6351" xr:uid="{9F250F8C-87E0-4D29-900D-FD2CE9FB4A43}"/>
    <cellStyle name="Calculation 3 2 2 2 2 3 2" xfId="18017" xr:uid="{A5D42290-969D-46A6-A09C-2CD1F9451665}"/>
    <cellStyle name="Calculation 3 2 2 2 2 3 2 2" xfId="52372" xr:uid="{AC860C99-8CD0-4B23-AEBE-CD5ADF6BA243}"/>
    <cellStyle name="Calculation 3 2 2 2 2 3 3" xfId="40874" xr:uid="{4F8B0445-B294-456F-AF21-3E1020BD2856}"/>
    <cellStyle name="Calculation 3 2 2 2 2 3 4" xfId="32555" xr:uid="{236B11E7-981E-42C1-AF43-555024CFBB38}"/>
    <cellStyle name="Calculation 3 2 2 2 2 4" xfId="15876" xr:uid="{BE12688B-9783-49D4-952C-643C75157AFB}"/>
    <cellStyle name="Calculation 3 2 2 2 2 4 2" xfId="50231" xr:uid="{6E7D4572-1F5F-4F9E-9CAF-E6D16B143CE4}"/>
    <cellStyle name="Calculation 3 2 2 2 2 4 3" xfId="30414" xr:uid="{EBF68054-E3F2-4ECC-9297-000F755224E5}"/>
    <cellStyle name="Calculation 3 2 2 2 2 5" xfId="38807" xr:uid="{7855835B-261C-43B3-94EB-C794D3A93060}"/>
    <cellStyle name="Calculation 3 2 2 2 2 6" xfId="23679" xr:uid="{222D5C35-36B6-4E32-8972-6EED88F6E724}"/>
    <cellStyle name="Calculation 3 2 2 2 3" xfId="4742" xr:uid="{FC182B58-578B-4372-A0B6-E4425C3AC775}"/>
    <cellStyle name="Calculation 3 2 2 2 3 2" xfId="8639" xr:uid="{FFB16006-9709-4552-BA66-FBB185DED4C8}"/>
    <cellStyle name="Calculation 3 2 2 2 3 2 2" xfId="20305" xr:uid="{229C88BA-9F63-4F63-87DD-0B70F872DC28}"/>
    <cellStyle name="Calculation 3 2 2 2 3 2 2 2" xfId="54660" xr:uid="{C3307C2C-9C5D-4776-BB05-3C1645EEAAE3}"/>
    <cellStyle name="Calculation 3 2 2 2 3 2 2 3" xfId="34843" xr:uid="{35AA1EBA-2E88-4451-A5A9-243595946F56}"/>
    <cellStyle name="Calculation 3 2 2 2 3 2 3" xfId="12599" xr:uid="{69CABB1B-A736-4757-8C7E-C16BB4BBC3FD}"/>
    <cellStyle name="Calculation 3 2 2 2 3 2 3 2" xfId="46954" xr:uid="{68BA17E8-E011-4253-B7F7-C9321EA2AECE}"/>
    <cellStyle name="Calculation 3 2 2 2 3 2 4" xfId="43115" xr:uid="{2D0E1EC8-9CF1-47BD-A863-115C6E4E20F3}"/>
    <cellStyle name="Calculation 3 2 2 2 3 2 5" xfId="26386" xr:uid="{03B97DD2-E374-4BDC-ABC0-ADA87F86F8E1}"/>
    <cellStyle name="Calculation 3 2 2 2 3 3" xfId="9481" xr:uid="{ABADB59F-1387-4BD4-84E9-7C062F673A43}"/>
    <cellStyle name="Calculation 3 2 2 2 3 3 2" xfId="21127" xr:uid="{0F98207A-6BCE-476E-9A78-44423E2563D4}"/>
    <cellStyle name="Calculation 3 2 2 2 3 3 2 2" xfId="55482" xr:uid="{399DECD3-F6C5-41C3-8B7F-058945359ED7}"/>
    <cellStyle name="Calculation 3 2 2 2 3 3 3" xfId="43868" xr:uid="{BD0748C7-467B-4D96-BA9A-E2DC3B44C91C}"/>
    <cellStyle name="Calculation 3 2 2 2 3 3 4" xfId="35685" xr:uid="{0388138E-4860-4558-9ADF-7F4AF21EB2F0}"/>
    <cellStyle name="Calculation 3 2 2 2 3 4" xfId="16444" xr:uid="{9E59EBAF-A863-4109-8F95-787CC77CBA13}"/>
    <cellStyle name="Calculation 3 2 2 2 3 4 2" xfId="50799" xr:uid="{54872D4D-CD8C-4BE8-9841-4AF93F587A49}"/>
    <cellStyle name="Calculation 3 2 2 2 3 4 3" xfId="30982" xr:uid="{FE5E9F69-D61D-4F07-A950-55CB2B812CED}"/>
    <cellStyle name="Calculation 3 2 2 2 3 5" xfId="39375" xr:uid="{6659FABD-E282-43DE-9A3D-48793BD43C8A}"/>
    <cellStyle name="Calculation 3 2 2 2 3 6" xfId="27248" xr:uid="{A070903B-0C11-449A-A3F3-E3D5C3BD5D19}"/>
    <cellStyle name="Calculation 3 2 2 2 4" xfId="11624" xr:uid="{F334F9A4-2E48-49F1-9BB9-22C511B6E579}"/>
    <cellStyle name="Calculation 3 2 2 2 4 2" xfId="23270" xr:uid="{F5F389CC-48DB-42C2-9910-19C7177BC215}"/>
    <cellStyle name="Calculation 3 2 2 2 4 2 2" xfId="57625" xr:uid="{EB38FEEA-FA22-48B2-B232-6AB59EEBC724}"/>
    <cellStyle name="Calculation 3 2 2 2 4 2 3" xfId="37828" xr:uid="{100A3983-B3B5-4BD8-9103-00D6EC5F2DD1}"/>
    <cellStyle name="Calculation 3 2 2 2 4 3" xfId="14903" xr:uid="{4C003039-2015-4D56-9FE9-76574912AFB1}"/>
    <cellStyle name="Calculation 3 2 2 2 4 3 2" xfId="49258" xr:uid="{52CEFDBC-334A-48B9-9162-1D166CC3412C}"/>
    <cellStyle name="Calculation 3 2 2 2 4 4" xfId="45979" xr:uid="{C3A72B81-DC56-462F-B240-24710287DFE2}"/>
    <cellStyle name="Calculation 3 2 2 2 4 5" xfId="29441" xr:uid="{0F8A79C5-7012-4CAA-9731-6BAC58A8BC6D}"/>
    <cellStyle name="Calculation 3 2 2 2 5" xfId="6804" xr:uid="{3E76DFC5-7D11-4AB8-B0ED-BD7DAFC5676E}"/>
    <cellStyle name="Calculation 3 2 2 2 5 2" xfId="18470" xr:uid="{BD8E0B52-B4DA-4235-87EC-1026BE901D3C}"/>
    <cellStyle name="Calculation 3 2 2 2 5 2 2" xfId="52825" xr:uid="{BCE43D9D-E8CA-4EB6-98C4-4107E4465A35}"/>
    <cellStyle name="Calculation 3 2 2 2 5 3" xfId="41312" xr:uid="{F833B96B-8184-41C6-8BBF-373BA0ABF5F5}"/>
    <cellStyle name="Calculation 3 2 2 2 5 4" xfId="33008" xr:uid="{F2147767-3B52-4060-9798-C791C4364C56}"/>
    <cellStyle name="Calculation 3 2 2 2 6" xfId="15532" xr:uid="{F7B946C2-0819-435E-B965-BDF9D4F52184}"/>
    <cellStyle name="Calculation 3 2 2 2 6 2" xfId="49887" xr:uid="{44A05BFE-A768-4DDE-ACBA-5262E7C43814}"/>
    <cellStyle name="Calculation 3 2 2 2 6 3" xfId="30070" xr:uid="{922CB3D0-9DF9-4721-BA97-1CFA2038C48A}"/>
    <cellStyle name="Calculation 3 2 2 2 7" xfId="38463" xr:uid="{C97EFD13-5977-4864-ABE7-EE593841FF55}"/>
    <cellStyle name="Calculation 3 2 2 2 8" xfId="24243" xr:uid="{334B93E1-F9CF-40F0-86D2-3D9B6F35B3A6}"/>
    <cellStyle name="Calculation 3 2 2 3" xfId="4120" xr:uid="{0C147AFD-A384-4B0C-BCF8-048101DE1A7B}"/>
    <cellStyle name="Calculation 3 2 2 3 2" xfId="11450" xr:uid="{DA496B48-655E-469B-84F2-12E73847B1EA}"/>
    <cellStyle name="Calculation 3 2 2 3 2 2" xfId="23096" xr:uid="{90134469-06E1-4C6A-AAE5-B1691E112E02}"/>
    <cellStyle name="Calculation 3 2 2 3 2 2 2" xfId="57451" xr:uid="{72E8B4AE-6EB5-421E-99FE-0BBFCDDB73E6}"/>
    <cellStyle name="Calculation 3 2 2 3 2 2 3" xfId="37654" xr:uid="{7690812A-F982-4448-9862-C49C66F087BE}"/>
    <cellStyle name="Calculation 3 2 2 3 2 3" xfId="14732" xr:uid="{6931944F-E974-497B-B894-63FDA3FF23DD}"/>
    <cellStyle name="Calculation 3 2 2 3 2 3 2" xfId="49087" xr:uid="{9266D523-E900-44C5-8F96-D507EC4FC38A}"/>
    <cellStyle name="Calculation 3 2 2 3 2 4" xfId="45805" xr:uid="{0E87FC6B-1F81-4A96-9AA1-7D45D1F9B933}"/>
    <cellStyle name="Calculation 3 2 2 3 2 5" xfId="29267" xr:uid="{0A41A415-45A8-46A6-9671-A485C0BCD763}"/>
    <cellStyle name="Calculation 3 2 2 3 3" xfId="6318" xr:uid="{4E33A9F3-906D-40FD-84D6-A8E2E92D4415}"/>
    <cellStyle name="Calculation 3 2 2 3 3 2" xfId="17984" xr:uid="{28BCBF7A-FD04-4AE4-89D0-8EBE8F227F82}"/>
    <cellStyle name="Calculation 3 2 2 3 3 2 2" xfId="52339" xr:uid="{F3ECF12A-3704-4F3F-8BDF-6B60AA0AA78F}"/>
    <cellStyle name="Calculation 3 2 2 3 3 3" xfId="40844" xr:uid="{A6094BF3-5566-4D14-84D3-24809AEF7AFA}"/>
    <cellStyle name="Calculation 3 2 2 3 3 4" xfId="32522" xr:uid="{EF33AC7B-8781-455A-9714-0B8A3161E483}"/>
    <cellStyle name="Calculation 3 2 2 3 4" xfId="15840" xr:uid="{44EAAA01-27C4-4050-B215-1BE88CBFBB34}"/>
    <cellStyle name="Calculation 3 2 2 3 4 2" xfId="50195" xr:uid="{2DB109E0-D537-4601-A72D-98BE18F4B647}"/>
    <cellStyle name="Calculation 3 2 2 3 4 3" xfId="30378" xr:uid="{C76C3FC7-A613-4969-87BD-4D47E3C95901}"/>
    <cellStyle name="Calculation 3 2 2 3 5" xfId="38771" xr:uid="{5B869E31-E10E-4213-94F3-ED021F5D3623}"/>
    <cellStyle name="Calculation 3 2 2 3 6" xfId="23641" xr:uid="{E5043718-EDCD-419F-84DB-8080C9B10D50}"/>
    <cellStyle name="Calculation 3 2 2 4" xfId="3946" xr:uid="{9C09716A-F6EF-46AE-B083-30AADA2CC2B0}"/>
    <cellStyle name="Calculation 3 2 2 4 2" xfId="11522" xr:uid="{955C3BC3-B893-4FFB-B121-F18639DF1321}"/>
    <cellStyle name="Calculation 3 2 2 4 2 2" xfId="23168" xr:uid="{39E1551C-E930-4D44-960D-FCBC6F683D74}"/>
    <cellStyle name="Calculation 3 2 2 4 2 2 2" xfId="57523" xr:uid="{A0231FD8-97CB-4BE7-BA3A-6A9CDAB161AD}"/>
    <cellStyle name="Calculation 3 2 2 4 2 2 3" xfId="37726" xr:uid="{285FB44B-73DD-4379-9A4E-4774B77EF6BC}"/>
    <cellStyle name="Calculation 3 2 2 4 2 3" xfId="14803" xr:uid="{9C31BD21-17C9-438D-86E0-98D7CB58118A}"/>
    <cellStyle name="Calculation 3 2 2 4 2 3 2" xfId="49158" xr:uid="{5D67CDB5-B8FC-4C25-BC93-E679E6739AF1}"/>
    <cellStyle name="Calculation 3 2 2 4 2 4" xfId="45877" xr:uid="{94D04573-554E-4539-A1C0-04002EE4E92A}"/>
    <cellStyle name="Calculation 3 2 2 4 2 5" xfId="29339" xr:uid="{A0F5F733-496B-4ED5-A73B-4FEC23B67AD0}"/>
    <cellStyle name="Calculation 3 2 2 4 3" xfId="8791" xr:uid="{9C4B69F0-C997-4F95-9AC6-06B17A593960}"/>
    <cellStyle name="Calculation 3 2 2 4 3 2" xfId="20447" xr:uid="{FFF7EE8A-02AE-4DAA-88F2-74B067B96537}"/>
    <cellStyle name="Calculation 3 2 2 4 3 2 2" xfId="54802" xr:uid="{BBE3CFC7-C6AB-49F9-A6DF-19AEBD98AF01}"/>
    <cellStyle name="Calculation 3 2 2 4 3 3" xfId="43207" xr:uid="{AD6BC31F-3FDA-4695-9EE9-3EB2E944EEFC}"/>
    <cellStyle name="Calculation 3 2 2 4 3 4" xfId="34995" xr:uid="{F8D44F50-1D54-4CFC-AD3B-CF377D5245A1}"/>
    <cellStyle name="Calculation 3 2 2 4 4" xfId="15678" xr:uid="{7DEECFAD-DCAB-4130-AE7A-A08FC23769D7}"/>
    <cellStyle name="Calculation 3 2 2 4 4 2" xfId="50033" xr:uid="{680C07CD-783A-4626-8048-71AE19F3546F}"/>
    <cellStyle name="Calculation 3 2 2 4 4 3" xfId="30216" xr:uid="{2582BB58-DB23-47EA-BF70-2035A86EE37C}"/>
    <cellStyle name="Calculation 3 2 2 4 5" xfId="12743" xr:uid="{000B45B8-E06E-4D6F-A427-100615175969}"/>
    <cellStyle name="Calculation 3 2 2 4 5 2" xfId="47098" xr:uid="{E4BF6B1F-F91D-47FF-933A-3F09EF74F29F}"/>
    <cellStyle name="Calculation 3 2 2 4 6" xfId="38609" xr:uid="{4F7C083E-73CF-49FB-B4F3-9FFC4507771B}"/>
    <cellStyle name="Calculation 3 2 2 4 7" xfId="26542" xr:uid="{8A305513-CF41-46FD-8E02-7D984D61CCB1}"/>
    <cellStyle name="Calculation 3 2 2 5" xfId="11446" xr:uid="{D285FD68-02BD-4E35-A601-A4BD6B0CADDC}"/>
    <cellStyle name="Calculation 3 2 2 5 2" xfId="23092" xr:uid="{359DD16A-D983-4DCA-95AB-8DF976909C34}"/>
    <cellStyle name="Calculation 3 2 2 5 2 2" xfId="57447" xr:uid="{0A55B865-EF5A-4634-A9E5-0789D7A99871}"/>
    <cellStyle name="Calculation 3 2 2 5 2 3" xfId="37650" xr:uid="{E2BD89E8-17C2-4682-A73A-C8948550EDBD}"/>
    <cellStyle name="Calculation 3 2 2 5 3" xfId="14728" xr:uid="{AEF48EE4-9321-4291-92C7-E5FE6BAC39E6}"/>
    <cellStyle name="Calculation 3 2 2 5 3 2" xfId="49083" xr:uid="{6B241624-3385-4ED4-B953-827C59D6265E}"/>
    <cellStyle name="Calculation 3 2 2 5 4" xfId="45801" xr:uid="{3042FDF0-352E-499B-8EE8-B5926F3CFD48}"/>
    <cellStyle name="Calculation 3 2 2 5 5" xfId="29263" xr:uid="{F75D7080-C197-4DFC-9C74-8E9246B4B3B7}"/>
    <cellStyle name="Calculation 3 2 2 6" xfId="6210" xr:uid="{DE4EC480-A5A6-48AF-93D4-F4FB767033B8}"/>
    <cellStyle name="Calculation 3 2 2 6 2" xfId="17876" xr:uid="{65988E0C-D731-4119-ACAF-088DAFE4D5FA}"/>
    <cellStyle name="Calculation 3 2 2 6 2 2" xfId="52231" xr:uid="{4A1901C4-5CB4-40F1-A5D4-8B8A1E1BC838}"/>
    <cellStyle name="Calculation 3 2 2 6 3" xfId="40747" xr:uid="{E7362596-B635-4E3E-829D-CE63935AB00D}"/>
    <cellStyle name="Calculation 3 2 2 6 4" xfId="32414" xr:uid="{67AF6D65-F093-485D-9B49-689938F9ADC3}"/>
    <cellStyle name="Calculation 3 2 2 7" xfId="15227" xr:uid="{CB3B3439-208C-4FD0-9909-9EF37645684D}"/>
    <cellStyle name="Calculation 3 2 2 7 2" xfId="49582" xr:uid="{3DA6E64E-AB3A-4A2A-A0A5-71D9E614D64D}"/>
    <cellStyle name="Calculation 3 2 2 7 3" xfId="29765" xr:uid="{F72E3A5F-CDB0-4620-A080-7C3FB4330BE3}"/>
    <cellStyle name="Calculation 3 2 2 8" xfId="38158" xr:uid="{603DC327-6012-4A9E-B362-855D38505CE1}"/>
    <cellStyle name="Calculation 3 2 2 9" xfId="23475" xr:uid="{5233C735-F2E7-407D-9F4A-AEE68AC2A956}"/>
    <cellStyle name="Calculation 3 2 3" xfId="3255" xr:uid="{DB820DCE-1348-47A8-A8C3-6C9CFD9BAD78}"/>
    <cellStyle name="Calculation 3 2 3 2" xfId="3606" xr:uid="{EEA3345B-7B2A-4308-97C1-493D2E8C66D7}"/>
    <cellStyle name="Calculation 3 2 3 2 2" xfId="5782" xr:uid="{9046E51E-00E2-4DF0-A29D-686F6BA612BB}"/>
    <cellStyle name="Calculation 3 2 3 2 2 2" xfId="7857" xr:uid="{F39BDA9D-EDD5-421E-A84F-C05EBD92275E}"/>
    <cellStyle name="Calculation 3 2 3 2 2 2 2" xfId="19523" xr:uid="{E4788442-FE66-4E75-A67B-DF51E55E0D08}"/>
    <cellStyle name="Calculation 3 2 3 2 2 2 2 2" xfId="53878" xr:uid="{F8EFBAFB-4913-4F1B-A7B0-042592E6D8A9}"/>
    <cellStyle name="Calculation 3 2 3 2 2 2 2 3" xfId="34061" xr:uid="{F59C7AAC-641D-4E5C-ABF9-35D1B9EA8870}"/>
    <cellStyle name="Calculation 3 2 3 2 2 2 3" xfId="11832" xr:uid="{802DC5BD-34AC-445F-8670-A24B9849B7D3}"/>
    <cellStyle name="Calculation 3 2 3 2 2 2 3 2" xfId="46187" xr:uid="{99B496E9-6E62-47DC-AF2C-F6C2561D6409}"/>
    <cellStyle name="Calculation 3 2 3 2 2 2 4" xfId="42333" xr:uid="{592BF912-9AC7-4C86-9880-42E91535B44E}"/>
    <cellStyle name="Calculation 3 2 3 2 2 2 5" xfId="25612" xr:uid="{E168BF05-DA7C-4366-B942-1AC5364F3C7B}"/>
    <cellStyle name="Calculation 3 2 3 2 2 3" xfId="10417" xr:uid="{9AD7FE7B-BC4F-4934-98CD-FA94FFB3395F}"/>
    <cellStyle name="Calculation 3 2 3 2 2 3 2" xfId="22063" xr:uid="{8DEBDF7B-FBE2-4741-B536-687C4BB0EBE5}"/>
    <cellStyle name="Calculation 3 2 3 2 2 3 2 2" xfId="56418" xr:uid="{DD53B4E1-BF50-44D1-8085-0709D8F50B9E}"/>
    <cellStyle name="Calculation 3 2 3 2 2 3 3" xfId="44784" xr:uid="{D1FACD82-48DE-4C89-B886-6B8748E5FC80}"/>
    <cellStyle name="Calculation 3 2 3 2 2 3 4" xfId="36621" xr:uid="{57B33BEE-E235-48AF-A234-35075C799CCC}"/>
    <cellStyle name="Calculation 3 2 3 2 2 4" xfId="17464" xr:uid="{DC5E73C2-05E5-455F-A083-F2E22ADF2061}"/>
    <cellStyle name="Calculation 3 2 3 2 2 4 2" xfId="51819" xr:uid="{28A8AE66-41DF-4C25-8C2B-90FAD80364DF}"/>
    <cellStyle name="Calculation 3 2 3 2 2 4 3" xfId="32002" xr:uid="{13E08016-C9F7-4702-92B0-CB1FB8649A95}"/>
    <cellStyle name="Calculation 3 2 3 2 2 5" xfId="40395" xr:uid="{5AA8D8D4-399B-463B-94BE-DD25BFF8CAC0}"/>
    <cellStyle name="Calculation 3 2 3 2 2 6" xfId="28234" xr:uid="{A0290AEA-1767-4392-863C-547A3D85658C}"/>
    <cellStyle name="Calculation 3 2 3 2 3" xfId="8380" xr:uid="{CBF5337E-CE0C-4127-91C4-1AB7C44D8C86}"/>
    <cellStyle name="Calculation 3 2 3 2 3 2" xfId="20046" xr:uid="{65891E57-2E76-4E48-8C5F-C7F59742B3E0}"/>
    <cellStyle name="Calculation 3 2 3 2 3 2 2" xfId="54401" xr:uid="{9D09814B-83F7-4240-A937-84A8CC031052}"/>
    <cellStyle name="Calculation 3 2 3 2 3 2 3" xfId="34584" xr:uid="{A1D9FC2E-B8BE-42E7-963A-193DDDF5895F}"/>
    <cellStyle name="Calculation 3 2 3 2 3 3" xfId="12351" xr:uid="{E16B356F-039F-462A-A636-054A81E96DD6}"/>
    <cellStyle name="Calculation 3 2 3 2 3 3 2" xfId="46706" xr:uid="{E3980B14-0597-4FEC-B26D-D2FB2540EDC9}"/>
    <cellStyle name="Calculation 3 2 3 2 3 4" xfId="42856" xr:uid="{5FFA314F-C834-4ED0-AB05-20E4AD5FB6AD}"/>
    <cellStyle name="Calculation 3 2 3 2 3 5" xfId="26135" xr:uid="{A011A4BE-7F5D-4A17-812C-76573455AEF8}"/>
    <cellStyle name="Calculation 3 2 3 2 4" xfId="7586" xr:uid="{8726D875-C50B-4BA3-99BC-9C3D1E6AD6BF}"/>
    <cellStyle name="Calculation 3 2 3 2 4 2" xfId="19252" xr:uid="{D57238CE-D01F-4B2A-A6BD-88C34415C75A}"/>
    <cellStyle name="Calculation 3 2 3 2 4 2 2" xfId="53607" xr:uid="{0C5E8D59-3955-46FB-B152-339A49C1CDD6}"/>
    <cellStyle name="Calculation 3 2 3 2 4 3" xfId="42074" xr:uid="{D80219FD-1A0D-47F9-92D1-2FDB7343E5D3}"/>
    <cellStyle name="Calculation 3 2 3 2 4 4" xfId="33790" xr:uid="{4B2C23C7-5CE2-4347-8A67-5BE08E591EDD}"/>
    <cellStyle name="Calculation 3 2 3 2 5" xfId="15398" xr:uid="{A3604CF3-D378-4CE1-B319-1E5DAAA5F25C}"/>
    <cellStyle name="Calculation 3 2 3 2 5 2" xfId="49753" xr:uid="{0269BC37-B455-4CEE-8145-DA48CFB1B4E5}"/>
    <cellStyle name="Calculation 3 2 3 2 5 3" xfId="29936" xr:uid="{1C4A3124-C9FC-444F-9738-A5EBCAC9F5C8}"/>
    <cellStyle name="Calculation 3 2 3 2 6" xfId="38329" xr:uid="{29DDCD93-C4A6-401E-B52D-A87FA350D635}"/>
    <cellStyle name="Calculation 3 2 3 2 7" xfId="25251" xr:uid="{92B70399-0754-4E39-86D8-EF859DF46052}"/>
    <cellStyle name="Calculation 3 2 3 3" xfId="6025" xr:uid="{B320C4D7-BA4E-4A07-8DB4-7D72A3DE832B}"/>
    <cellStyle name="Calculation 3 2 3 3 2" xfId="10635" xr:uid="{64EAEC65-BE20-4094-A27A-49D34322CB38}"/>
    <cellStyle name="Calculation 3 2 3 3 2 2" xfId="22281" xr:uid="{B978A945-2ED0-48D3-A1ED-C739C7D9641B}"/>
    <cellStyle name="Calculation 3 2 3 3 2 2 2" xfId="56636" xr:uid="{A3C9A825-4FA1-4EBE-A1B8-86C8303623BD}"/>
    <cellStyle name="Calculation 3 2 3 3 2 2 3" xfId="36839" xr:uid="{C3564C57-6837-43F1-9D87-3DED823766F3}"/>
    <cellStyle name="Calculation 3 2 3 3 2 3" xfId="13945" xr:uid="{D0D5116D-E79B-45A1-9C88-716C29CB7862}"/>
    <cellStyle name="Calculation 3 2 3 3 2 3 2" xfId="48300" xr:uid="{22677EB3-8E6A-4567-91A4-CF3A8EA48814}"/>
    <cellStyle name="Calculation 3 2 3 3 2 4" xfId="44994" xr:uid="{ABBF2464-B645-41BD-A0A6-7FE9CC185691}"/>
    <cellStyle name="Calculation 3 2 3 3 2 5" xfId="28452" xr:uid="{F2C9C9E9-C759-4884-AEB1-DCCF6D991CBF}"/>
    <cellStyle name="Calculation 3 2 3 3 3" xfId="11216" xr:uid="{645D76CE-A1D5-4B4C-8B5C-86A16D3AB16B}"/>
    <cellStyle name="Calculation 3 2 3 3 3 2" xfId="22862" xr:uid="{E94A58CE-AE87-424C-A42A-D10759FC57BC}"/>
    <cellStyle name="Calculation 3 2 3 3 3 2 2" xfId="57217" xr:uid="{BD4512E3-5BB8-4E46-896F-2C2C3E03861B}"/>
    <cellStyle name="Calculation 3 2 3 3 3 2 3" xfId="37420" xr:uid="{0C6785A1-C5A4-42B8-AF6D-3A0A9D79738D}"/>
    <cellStyle name="Calculation 3 2 3 3 3 3" xfId="14499" xr:uid="{D0F2BB43-66E3-46BC-8EAC-BC48E7A44366}"/>
    <cellStyle name="Calculation 3 2 3 3 3 3 2" xfId="48854" xr:uid="{E591FC3D-F516-4384-8AC0-D7EC25D9EB17}"/>
    <cellStyle name="Calculation 3 2 3 3 3 4" xfId="45571" xr:uid="{BA9B4B54-E392-495D-93D5-8AB55672AA18}"/>
    <cellStyle name="Calculation 3 2 3 3 3 5" xfId="29033" xr:uid="{B1623869-B87C-4B3F-9547-A949F5C763F8}"/>
    <cellStyle name="Calculation 3 2 3 3 4" xfId="7753" xr:uid="{462047A2-BC83-4055-B944-86439DC27FC2}"/>
    <cellStyle name="Calculation 3 2 3 3 4 2" xfId="19419" xr:uid="{CD3F14B3-4631-4CAC-955D-C533C2FA977F}"/>
    <cellStyle name="Calculation 3 2 3 3 4 2 2" xfId="53774" xr:uid="{A6CA2F26-E232-4AE0-8D53-7DC6ECD65D04}"/>
    <cellStyle name="Calculation 3 2 3 3 4 3" xfId="42233" xr:uid="{EA31DB97-8D14-4617-8958-3C3DE9DAF338}"/>
    <cellStyle name="Calculation 3 2 3 3 4 4" xfId="33957" xr:uid="{FEE6DAE5-3414-4976-8753-72D1F8E92F42}"/>
    <cellStyle name="Calculation 3 2 3 3 5" xfId="17699" xr:uid="{5E509F0D-2585-4360-A66C-5C689EBB8E9C}"/>
    <cellStyle name="Calculation 3 2 3 3 5 2" xfId="52054" xr:uid="{BCADF5C6-3CA9-4154-8122-5B0CDA54939F}"/>
    <cellStyle name="Calculation 3 2 3 3 5 3" xfId="32237" xr:uid="{EF490FED-351E-45D8-8DD9-BF2AC13A5D5A}"/>
    <cellStyle name="Calculation 3 2 3 3 6" xfId="40630" xr:uid="{9F48F00F-06A4-42E3-9BED-15D5DC9536E8}"/>
    <cellStyle name="Calculation 3 2 3 3 7" xfId="25488" xr:uid="{52C49E8D-74D7-473E-B37E-0DC1508B1807}"/>
    <cellStyle name="Calculation 3 2 3 4" xfId="4811" xr:uid="{8C60CD37-2281-421D-B7ED-EDE82FBBE402}"/>
    <cellStyle name="Calculation 3 2 3 4 2" xfId="10819" xr:uid="{E91FFC64-8BD8-4D3E-80B5-B7A683CEF2C4}"/>
    <cellStyle name="Calculation 3 2 3 4 2 2" xfId="22465" xr:uid="{A9D5B2FE-CA12-450E-BA47-6B244009BAC6}"/>
    <cellStyle name="Calculation 3 2 3 4 2 2 2" xfId="56820" xr:uid="{BFB98C37-024C-4C3C-B00A-AA826E930746}"/>
    <cellStyle name="Calculation 3 2 3 4 2 2 3" xfId="37023" xr:uid="{018D7497-5A69-454B-90D3-21C8F03E1C68}"/>
    <cellStyle name="Calculation 3 2 3 4 2 3" xfId="14104" xr:uid="{BAF3C15C-C91D-4C59-BB37-49972E462AE0}"/>
    <cellStyle name="Calculation 3 2 3 4 2 3 2" xfId="48459" xr:uid="{03911EBE-416B-4191-BA81-7E69F975B13C}"/>
    <cellStyle name="Calculation 3 2 3 4 2 4" xfId="45174" xr:uid="{0BCF067C-9CD6-4CCA-BD74-D012180737D5}"/>
    <cellStyle name="Calculation 3 2 3 4 2 5" xfId="28636" xr:uid="{B2EF58DB-A65F-4599-88FC-7C465E34188B}"/>
    <cellStyle name="Calculation 3 2 3 4 3" xfId="9540" xr:uid="{C4F62679-838F-4F02-9762-392E9EBFA826}"/>
    <cellStyle name="Calculation 3 2 3 4 3 2" xfId="21186" xr:uid="{8F301AF7-AE79-4072-88B7-23B234209155}"/>
    <cellStyle name="Calculation 3 2 3 4 3 2 2" xfId="55541" xr:uid="{0F25943C-5F78-4938-AC4A-073532D59258}"/>
    <cellStyle name="Calculation 3 2 3 4 3 3" xfId="43927" xr:uid="{94B5296E-235A-4175-B717-F8844D055DD7}"/>
    <cellStyle name="Calculation 3 2 3 4 3 4" xfId="35744" xr:uid="{7DE2737A-F2CC-4FF1-8593-665EBBB8317F}"/>
    <cellStyle name="Calculation 3 2 3 4 4" xfId="16513" xr:uid="{657B5416-6CC2-487C-8DB5-D96A08DBEF19}"/>
    <cellStyle name="Calculation 3 2 3 4 4 2" xfId="50868" xr:uid="{C4E39239-D369-47B4-9099-130BFDAD3173}"/>
    <cellStyle name="Calculation 3 2 3 4 4 3" xfId="31051" xr:uid="{3B884A44-ED71-470C-A2DB-4B4B3ACE2859}"/>
    <cellStyle name="Calculation 3 2 3 4 5" xfId="39444" xr:uid="{1BAF4211-1DB5-41B8-9750-CF2FA9EDA8C5}"/>
    <cellStyle name="Calculation 3 2 3 4 6" xfId="27317" xr:uid="{C250EE5D-AE57-457A-9821-8B85702793CF}"/>
    <cellStyle name="Calculation 3 2 3 5" xfId="10871" xr:uid="{B0ED6FF4-CEB4-47B3-8D12-B17F59080B04}"/>
    <cellStyle name="Calculation 3 2 3 5 2" xfId="22517" xr:uid="{C1F5E78B-7F5F-454A-986A-2C446C9C2B59}"/>
    <cellStyle name="Calculation 3 2 3 5 2 2" xfId="56872" xr:uid="{DE956756-9F54-46C9-BC8C-FD7BA8E5199A}"/>
    <cellStyle name="Calculation 3 2 3 5 2 3" xfId="37075" xr:uid="{5F26E2A5-5CB6-493C-B06F-0381CC3D6D34}"/>
    <cellStyle name="Calculation 3 2 3 5 3" xfId="14156" xr:uid="{3E681A56-E425-4DE2-99B7-389CAE674D7C}"/>
    <cellStyle name="Calculation 3 2 3 5 3 2" xfId="48511" xr:uid="{C769BB24-726F-4B57-997A-77A1CCAECC04}"/>
    <cellStyle name="Calculation 3 2 3 5 4" xfId="45226" xr:uid="{9EC77BB1-E8B3-4455-A4B9-088C225C4837}"/>
    <cellStyle name="Calculation 3 2 3 5 5" xfId="28688" xr:uid="{697896E9-7A9B-4ED8-B8B9-41AF69AC3933}"/>
    <cellStyle name="Calculation 3 2 3 6" xfId="6831" xr:uid="{E0797D35-5ADE-464D-9B8F-873C10FE2175}"/>
    <cellStyle name="Calculation 3 2 3 6 2" xfId="18497" xr:uid="{C3B82E8D-B452-4BD6-9A59-EB8F1215EB79}"/>
    <cellStyle name="Calculation 3 2 3 6 2 2" xfId="52852" xr:uid="{2EEEEC47-97B7-475A-A241-F370D63DA3D7}"/>
    <cellStyle name="Calculation 3 2 3 6 3" xfId="41339" xr:uid="{7202F3BF-4A67-41EA-A68D-097163CA03B6}"/>
    <cellStyle name="Calculation 3 2 3 6 4" xfId="33035" xr:uid="{C65DCECE-3597-4096-ABD3-F4A99224D9FA}"/>
    <cellStyle name="Calculation 3 2 3 7" xfId="15093" xr:uid="{FA09D112-C2DE-4213-A225-797D7DEC74AF}"/>
    <cellStyle name="Calculation 3 2 3 7 2" xfId="49448" xr:uid="{F2296EB9-BAB1-4B6A-9314-06C716A8977C}"/>
    <cellStyle name="Calculation 3 2 3 7 3" xfId="29631" xr:uid="{153D3F7E-D0ED-4297-B388-A2DFEF814D23}"/>
    <cellStyle name="Calculation 3 2 3 8" xfId="38024" xr:uid="{77FC2254-EB55-4CB0-9CF7-03955B4E414C}"/>
    <cellStyle name="Calculation 3 2 3 9" xfId="24310" xr:uid="{A684C7B8-9CCA-4E36-9851-B7D542D3C241}"/>
    <cellStyle name="Calculation 3 2 4" xfId="3505" xr:uid="{E42B9E50-D065-4323-B235-97BF7B326866}"/>
    <cellStyle name="Calculation 3 2 4 2" xfId="5582" xr:uid="{41D0B17C-330C-4742-9C56-D5BC41A9C124}"/>
    <cellStyle name="Calculation 3 2 4 2 2" xfId="8346" xr:uid="{C107885C-0D57-4D22-B0FF-829F67396C5E}"/>
    <cellStyle name="Calculation 3 2 4 2 2 2" xfId="20012" xr:uid="{AED83978-7169-4D7C-925F-ACB78D9F20F0}"/>
    <cellStyle name="Calculation 3 2 4 2 2 2 2" xfId="54367" xr:uid="{E3E020CF-FE65-48C2-B41A-BF95A0524F6E}"/>
    <cellStyle name="Calculation 3 2 4 2 2 2 3" xfId="34550" xr:uid="{1E947088-1E0B-4A93-B401-DDC0C9CDEDEE}"/>
    <cellStyle name="Calculation 3 2 4 2 2 3" xfId="12317" xr:uid="{610EA736-B3BE-4E5B-9555-45033EB9F01A}"/>
    <cellStyle name="Calculation 3 2 4 2 2 3 2" xfId="46672" xr:uid="{2ACDE1D7-5E4E-4E80-8118-5E5DF70E8D0F}"/>
    <cellStyle name="Calculation 3 2 4 2 2 4" xfId="42822" xr:uid="{7B949F4E-D961-45DA-839B-709AB70377E5}"/>
    <cellStyle name="Calculation 3 2 4 2 2 5" xfId="26101" xr:uid="{94AB76AC-5F8D-4186-9179-B40A9BC91935}"/>
    <cellStyle name="Calculation 3 2 4 2 3" xfId="7482" xr:uid="{92C690B4-F44D-4754-8DAD-170EBAE085FD}"/>
    <cellStyle name="Calculation 3 2 4 2 3 2" xfId="19148" xr:uid="{0792B240-7B31-4CE8-9870-B1D614040590}"/>
    <cellStyle name="Calculation 3 2 4 2 3 2 2" xfId="53503" xr:uid="{EF4AB414-FFF6-47A1-92D4-728108E24442}"/>
    <cellStyle name="Calculation 3 2 4 2 3 3" xfId="41980" xr:uid="{0AEC0D31-01C8-43D3-84EF-4CD4C58919C1}"/>
    <cellStyle name="Calculation 3 2 4 2 3 4" xfId="33686" xr:uid="{E868AD70-6B6F-4614-BE08-BA770FE8AFEF}"/>
    <cellStyle name="Calculation 3 2 4 2 4" xfId="17274" xr:uid="{76E95E8A-7479-40D9-A654-68D4A82535AA}"/>
    <cellStyle name="Calculation 3 2 4 2 4 2" xfId="51629" xr:uid="{80D509F5-B2E4-4B68-9072-B40B9A54A68D}"/>
    <cellStyle name="Calculation 3 2 4 2 4 3" xfId="31812" xr:uid="{A283A465-8308-41FF-91BC-372139E16A6E}"/>
    <cellStyle name="Calculation 3 2 4 2 5" xfId="40205" xr:uid="{2B8C4A3D-752F-40B5-9D18-BFBF42F453ED}"/>
    <cellStyle name="Calculation 3 2 4 2 6" xfId="25051" xr:uid="{7FCB7788-8D7B-4306-9396-9DF10C22E675}"/>
    <cellStyle name="Calculation 3 2 4 3" xfId="4881" xr:uid="{E8C3D72F-4F3E-4D6D-8964-2522BAAE81F7}"/>
    <cellStyle name="Calculation 3 2 4 3 2" xfId="8248" xr:uid="{64338FA6-8011-4310-BB44-1C1C8AB2C115}"/>
    <cellStyle name="Calculation 3 2 4 3 2 2" xfId="19914" xr:uid="{F67A360C-4179-4EEE-A330-E30B9FD48F95}"/>
    <cellStyle name="Calculation 3 2 4 3 2 2 2" xfId="54269" xr:uid="{95EBA54A-1B0E-472D-9F44-281A6C6DFA65}"/>
    <cellStyle name="Calculation 3 2 4 3 2 2 3" xfId="34452" xr:uid="{8692AD30-059B-4FAC-BAAD-B8BF251DE4CE}"/>
    <cellStyle name="Calculation 3 2 4 3 2 3" xfId="12221" xr:uid="{3EE3C449-4281-4C65-8ED7-121C8DF62CD8}"/>
    <cellStyle name="Calculation 3 2 4 3 2 3 2" xfId="46576" xr:uid="{4AFCDB31-3C58-4277-87A7-30A3A27FA4B3}"/>
    <cellStyle name="Calculation 3 2 4 3 2 4" xfId="42724" xr:uid="{AC8C4B48-1B6F-4B20-985A-883ADBECB7EC}"/>
    <cellStyle name="Calculation 3 2 4 3 2 5" xfId="26003" xr:uid="{C97A7F85-D350-4939-B9AB-06C52D21381C}"/>
    <cellStyle name="Calculation 3 2 4 3 3" xfId="9600" xr:uid="{5969DF0B-D782-439A-855E-6AF5E02914B2}"/>
    <cellStyle name="Calculation 3 2 4 3 3 2" xfId="21246" xr:uid="{0CD13235-16C6-4A98-873A-68157B2B679C}"/>
    <cellStyle name="Calculation 3 2 4 3 3 2 2" xfId="55601" xr:uid="{E6A89C84-7AC9-4DD6-AF53-AB28C51E2E8C}"/>
    <cellStyle name="Calculation 3 2 4 3 3 3" xfId="43987" xr:uid="{0128B95B-52C2-4FA2-BEC1-4BCD7DF1D95A}"/>
    <cellStyle name="Calculation 3 2 4 3 3 4" xfId="35804" xr:uid="{2A0F558B-9223-480E-AEC5-7F18F63C2142}"/>
    <cellStyle name="Calculation 3 2 4 3 4" xfId="16583" xr:uid="{6AAD935E-06EC-43A2-9592-9EAB5BBE8773}"/>
    <cellStyle name="Calculation 3 2 4 3 4 2" xfId="50938" xr:uid="{E9EB5B5D-45FA-4AD8-974D-2E8A80F316C5}"/>
    <cellStyle name="Calculation 3 2 4 3 4 3" xfId="31121" xr:uid="{A2303094-C379-4289-9F1D-549B3A70949F}"/>
    <cellStyle name="Calculation 3 2 4 3 5" xfId="39514" xr:uid="{BFFD3071-A756-4CB1-9774-AC9D3330AE11}"/>
    <cellStyle name="Calculation 3 2 4 3 6" xfId="27387" xr:uid="{A16902C2-C17D-429A-91F1-D577C8B35A78}"/>
    <cellStyle name="Calculation 3 2 4 4" xfId="10281" xr:uid="{A188AB7E-330F-4749-9F8D-7D670819B9A1}"/>
    <cellStyle name="Calculation 3 2 4 4 2" xfId="21927" xr:uid="{EBBA1B80-FCBE-44A6-B971-BFD2A29AC62B}"/>
    <cellStyle name="Calculation 3 2 4 4 2 2" xfId="56282" xr:uid="{00E18FE4-CB48-498A-8B09-284E1C50E9C9}"/>
    <cellStyle name="Calculation 3 2 4 4 2 3" xfId="36485" xr:uid="{79E93789-B456-4ED4-A6EF-CDD5159512B4}"/>
    <cellStyle name="Calculation 3 2 4 4 3" xfId="13745" xr:uid="{34A2BF43-C5A1-4741-8F35-FAFAEEF95E33}"/>
    <cellStyle name="Calculation 3 2 4 4 3 2" xfId="48100" xr:uid="{98FF65CF-CA7C-462D-BB22-A94F133C5D63}"/>
    <cellStyle name="Calculation 3 2 4 4 4" xfId="44658" xr:uid="{2FD108C6-445B-4A75-BFD4-F26EC990BD08}"/>
    <cellStyle name="Calculation 3 2 4 4 5" xfId="28079" xr:uid="{233E2989-D7EB-444E-B48D-D4B9E5CC1270}"/>
    <cellStyle name="Calculation 3 2 4 5" xfId="6891" xr:uid="{BBBC8F4A-0A00-41E5-BA9A-9BBEA2649B46}"/>
    <cellStyle name="Calculation 3 2 4 5 2" xfId="18557" xr:uid="{3FE639D4-DC49-4FE6-A3A5-69134237E974}"/>
    <cellStyle name="Calculation 3 2 4 5 2 2" xfId="52912" xr:uid="{E3AA617E-166E-483B-9B3A-B0E31F20DD6A}"/>
    <cellStyle name="Calculation 3 2 4 5 3" xfId="41399" xr:uid="{92E2CA7D-9086-4B90-9F3A-FC3D7F93DF8D}"/>
    <cellStyle name="Calculation 3 2 4 5 4" xfId="33095" xr:uid="{E181EABD-74BA-4905-AE61-474CF4A083FA}"/>
    <cellStyle name="Calculation 3 2 4 6" xfId="15297" xr:uid="{00648691-03E7-4DF5-B4CA-94155967317B}"/>
    <cellStyle name="Calculation 3 2 4 6 2" xfId="49652" xr:uid="{771AB3A6-4672-4CEB-BDCB-C6FCEE0E0055}"/>
    <cellStyle name="Calculation 3 2 4 6 3" xfId="29835" xr:uid="{26EC75D6-FD5F-4CFE-9DFC-E4C80915FEDE}"/>
    <cellStyle name="Calculation 3 2 4 7" xfId="38228" xr:uid="{8070C917-1542-40DF-98BC-F97DF89DF042}"/>
    <cellStyle name="Calculation 3 2 4 8" xfId="24376" xr:uid="{1EB49CC9-6AEE-4BE8-9B59-40756DE954C7}"/>
    <cellStyle name="Calculation 3 2 5" xfId="4979" xr:uid="{F59A7B0A-690C-427A-BC48-0F39516F6C0E}"/>
    <cellStyle name="Calculation 3 2 5 2" xfId="9688" xr:uid="{8EA6C2B6-E989-42B8-B703-9473A69AC824}"/>
    <cellStyle name="Calculation 3 2 5 2 2" xfId="21334" xr:uid="{4F4FD022-16CE-4544-93B8-231C78BEE046}"/>
    <cellStyle name="Calculation 3 2 5 2 2 2" xfId="55689" xr:uid="{DA6C2284-9206-48F7-9A6A-CEE46AEBC0AB}"/>
    <cellStyle name="Calculation 3 2 5 2 2 3" xfId="35892" xr:uid="{A988BD81-9D0D-4C78-9D9F-88C9BA0AEC7D}"/>
    <cellStyle name="Calculation 3 2 5 2 3" xfId="13246" xr:uid="{10FFD8B4-08F9-481B-97B8-B6DC1C7846BE}"/>
    <cellStyle name="Calculation 3 2 5 2 3 2" xfId="47601" xr:uid="{D1A8D7C4-3A56-41B0-BEFA-1B09BB23B0F9}"/>
    <cellStyle name="Calculation 3 2 5 2 4" xfId="44075" xr:uid="{CE221BC8-3E26-4138-A2A8-88E1B61AFC8D}"/>
    <cellStyle name="Calculation 3 2 5 2 5" xfId="27485" xr:uid="{C11AB26D-AE34-46F3-A733-137C737A204F}"/>
    <cellStyle name="Calculation 3 2 5 3" xfId="8340" xr:uid="{0A3D9288-162E-4EA2-96E1-D4CA3EAB7338}"/>
    <cellStyle name="Calculation 3 2 5 3 2" xfId="20006" xr:uid="{10C65A5E-848E-49AA-B812-CEBE95A65DD8}"/>
    <cellStyle name="Calculation 3 2 5 3 2 2" xfId="54361" xr:uid="{B04A4686-AA1A-408D-ABF3-7CA08ED6CC93}"/>
    <cellStyle name="Calculation 3 2 5 3 2 3" xfId="34544" xr:uid="{E909345E-C275-46C8-9F67-D4009B79ED66}"/>
    <cellStyle name="Calculation 3 2 5 3 3" xfId="12311" xr:uid="{432F6C24-1DD3-48B2-BDDE-54D6ED34882A}"/>
    <cellStyle name="Calculation 3 2 5 3 3 2" xfId="46666" xr:uid="{24145ECE-8B0F-4DE7-B295-69ED7B1DC55C}"/>
    <cellStyle name="Calculation 3 2 5 3 4" xfId="42816" xr:uid="{0258248E-77A9-4281-90E3-C425324BE6EC}"/>
    <cellStyle name="Calculation 3 2 5 3 5" xfId="26095" xr:uid="{3D702B08-1BFA-4E19-BE1C-A18CF8BAD27B}"/>
    <cellStyle name="Calculation 3 2 5 4" xfId="6974" xr:uid="{DC90E98C-B662-40BF-92F3-10A8F1C1A95B}"/>
    <cellStyle name="Calculation 3 2 5 4 2" xfId="18640" xr:uid="{24DF3F11-AA1B-4413-B26D-D315D473481D}"/>
    <cellStyle name="Calculation 3 2 5 4 2 2" xfId="52995" xr:uid="{037FE3E5-EC45-4A0A-B2BC-AE0F349FB4A3}"/>
    <cellStyle name="Calculation 3 2 5 4 3" xfId="41482" xr:uid="{9CBE1DE8-CFC2-4287-90C5-6018180F9943}"/>
    <cellStyle name="Calculation 3 2 5 4 4" xfId="33178" xr:uid="{82763295-CBCD-43E5-8CB6-99747FFC774C}"/>
    <cellStyle name="Calculation 3 2 5 5" xfId="16681" xr:uid="{334F1565-8D4F-488A-976C-159C124C23ED}"/>
    <cellStyle name="Calculation 3 2 5 5 2" xfId="51036" xr:uid="{4FFF7F64-7FC4-4A13-881E-52D09412412C}"/>
    <cellStyle name="Calculation 3 2 5 5 3" xfId="31219" xr:uid="{CD5D0903-CB79-4775-9789-5E64507CCD8F}"/>
    <cellStyle name="Calculation 3 2 5 6" xfId="39612" xr:uid="{B68D9B63-9D52-45E5-BB09-D8603513AFBC}"/>
    <cellStyle name="Calculation 3 2 5 7" xfId="24468" xr:uid="{FDFACAF6-6EC3-46DD-A4C1-1335518925A0}"/>
    <cellStyle name="Calculation 3 2 6" xfId="5072" xr:uid="{66717257-D0D3-4825-8DAF-D15AAD5F5E70}"/>
    <cellStyle name="Calculation 3 2 6 2" xfId="9781" xr:uid="{EBA21F15-8545-40DA-A8CB-2D8A5417C7F1}"/>
    <cellStyle name="Calculation 3 2 6 2 2" xfId="21427" xr:uid="{7F24EA28-8E42-4500-846E-C5C0CED6311B}"/>
    <cellStyle name="Calculation 3 2 6 2 2 2" xfId="55782" xr:uid="{DBE8BB57-588A-4B0E-A7CD-AA7A4AA7053F}"/>
    <cellStyle name="Calculation 3 2 6 2 2 3" xfId="35985" xr:uid="{A5798970-7661-4EFC-894F-B6159287EE40}"/>
    <cellStyle name="Calculation 3 2 6 2 3" xfId="13324" xr:uid="{81FB557A-ACDD-4B01-BDD8-D7C959D24A8F}"/>
    <cellStyle name="Calculation 3 2 6 2 3 2" xfId="47679" xr:uid="{407BCE4D-A7E9-41CE-990D-0D12C87C1954}"/>
    <cellStyle name="Calculation 3 2 6 2 4" xfId="44168" xr:uid="{653BEB5F-AC59-45BC-B0B6-4A192CFD0205}"/>
    <cellStyle name="Calculation 3 2 6 2 5" xfId="27578" xr:uid="{A811D197-F87B-4857-A2C6-2B082397B0B7}"/>
    <cellStyle name="Calculation 3 2 6 3" xfId="7977" xr:uid="{2393DEE5-E7DC-4DAF-8A58-A54C9CA422CC}"/>
    <cellStyle name="Calculation 3 2 6 3 2" xfId="19643" xr:uid="{D2BC1752-4DB5-4E4C-94C9-DDE75247928D}"/>
    <cellStyle name="Calculation 3 2 6 3 2 2" xfId="53998" xr:uid="{655A0E84-C647-48BB-9BA9-08BA4676CB5D}"/>
    <cellStyle name="Calculation 3 2 6 3 2 3" xfId="34181" xr:uid="{BDC8F4BD-589E-4872-9A0B-A8D200CBD81C}"/>
    <cellStyle name="Calculation 3 2 6 3 3" xfId="11952" xr:uid="{6D12F3B5-58D9-4E6B-B227-0E30972717CF}"/>
    <cellStyle name="Calculation 3 2 6 3 3 2" xfId="46307" xr:uid="{9B6121A9-E818-4878-A35F-79DE8D0777C4}"/>
    <cellStyle name="Calculation 3 2 6 3 4" xfId="42453" xr:uid="{20E90B06-A2FB-4DE5-BD88-DDB1BF7E823C}"/>
    <cellStyle name="Calculation 3 2 6 3 5" xfId="25732" xr:uid="{DC16ADC9-813D-4BF7-9065-F211194C2296}"/>
    <cellStyle name="Calculation 3 2 6 4" xfId="7052" xr:uid="{346217EA-AD1F-4EF9-90BF-61C0338CE66F}"/>
    <cellStyle name="Calculation 3 2 6 4 2" xfId="18718" xr:uid="{6BD53FAA-A65F-423A-9C4D-03D75737AA3C}"/>
    <cellStyle name="Calculation 3 2 6 4 2 2" xfId="53073" xr:uid="{BDE2697E-7CEF-47AD-B465-BA4E8A654681}"/>
    <cellStyle name="Calculation 3 2 6 4 3" xfId="41560" xr:uid="{492D20F4-9772-47ED-95D3-678B3F25F40C}"/>
    <cellStyle name="Calculation 3 2 6 4 4" xfId="33256" xr:uid="{74D53DB8-B010-4165-80CB-61FC60143E4D}"/>
    <cellStyle name="Calculation 3 2 6 5" xfId="16774" xr:uid="{9D3952C8-03B1-4101-9742-96DB373D1AC6}"/>
    <cellStyle name="Calculation 3 2 6 5 2" xfId="51129" xr:uid="{D570BCF5-0C92-4300-BE1B-BA1ABFE91F59}"/>
    <cellStyle name="Calculation 3 2 6 5 3" xfId="31312" xr:uid="{9236B5E6-05A2-4297-8A09-169CF81CC7F3}"/>
    <cellStyle name="Calculation 3 2 6 6" xfId="39705" xr:uid="{08BF995C-190D-44E2-AECF-4CEA3ED1864A}"/>
    <cellStyle name="Calculation 3 2 6 7" xfId="24555" xr:uid="{721E7B5C-72FC-4535-A168-8E8C661ECB47}"/>
    <cellStyle name="Calculation 3 2 7" xfId="4724" xr:uid="{BFE44729-64C3-44D9-AA06-B217C01CD003}"/>
    <cellStyle name="Calculation 3 2 7 2" xfId="9464" xr:uid="{D198BF75-CA05-4D57-9122-D31DD3F5A9E2}"/>
    <cellStyle name="Calculation 3 2 7 2 2" xfId="21110" xr:uid="{C7CC374C-94E8-4A5A-9A58-35D5560418E6}"/>
    <cellStyle name="Calculation 3 2 7 2 2 2" xfId="55465" xr:uid="{D503BA29-E6D6-48BB-9B10-7238BDDEEF1A}"/>
    <cellStyle name="Calculation 3 2 7 2 2 3" xfId="35668" xr:uid="{C7C3A91F-E877-4733-934C-F5D03D17B11F}"/>
    <cellStyle name="Calculation 3 2 7 2 3" xfId="13217" xr:uid="{8DC0AAAD-E846-481F-BFAC-FFC23392BA5A}"/>
    <cellStyle name="Calculation 3 2 7 2 3 2" xfId="47572" xr:uid="{463CBF7E-1E68-481B-93A7-1A92A6C82CC6}"/>
    <cellStyle name="Calculation 3 2 7 2 4" xfId="43851" xr:uid="{F70B1103-9F0E-4A1D-852B-7086E6B8270C}"/>
    <cellStyle name="Calculation 3 2 7 2 5" xfId="27230" xr:uid="{A56D913B-0F27-4D6A-BE32-57C9E9B19351}"/>
    <cellStyle name="Calculation 3 2 7 3" xfId="11195" xr:uid="{DE31A5B3-1479-4554-849D-238A51309484}"/>
    <cellStyle name="Calculation 3 2 7 3 2" xfId="22841" xr:uid="{6DE63449-7395-4894-8627-3ACAF259EC1C}"/>
    <cellStyle name="Calculation 3 2 7 3 2 2" xfId="57196" xr:uid="{8A73C358-A136-47AF-AF55-4A99C5A24931}"/>
    <cellStyle name="Calculation 3 2 7 3 2 3" xfId="37399" xr:uid="{6467E5EE-78A2-41BB-B028-797827CABDAC}"/>
    <cellStyle name="Calculation 3 2 7 3 3" xfId="14478" xr:uid="{CFE7517F-AB7E-40AA-B606-5CA9A8833D76}"/>
    <cellStyle name="Calculation 3 2 7 3 3 2" xfId="48833" xr:uid="{A647C93F-84DE-4651-91CD-79A7B01415A9}"/>
    <cellStyle name="Calculation 3 2 7 3 4" xfId="45550" xr:uid="{518925B2-1CD7-4828-A493-68EB818D8292}"/>
    <cellStyle name="Calculation 3 2 7 3 5" xfId="29012" xr:uid="{BF474F74-E2CC-4964-846E-9A289C676941}"/>
    <cellStyle name="Calculation 3 2 7 4" xfId="6790" xr:uid="{2D9551D8-C066-451B-86D3-DFF14801EA8E}"/>
    <cellStyle name="Calculation 3 2 7 4 2" xfId="18456" xr:uid="{0695EB28-4E9C-4B0D-945E-C34FA9CA8A5A}"/>
    <cellStyle name="Calculation 3 2 7 4 2 2" xfId="52811" xr:uid="{CD97C571-1BB2-4880-A13B-055EE251D3FC}"/>
    <cellStyle name="Calculation 3 2 7 4 3" xfId="41298" xr:uid="{A90C5E98-8049-4F74-B7C0-BB3294F440AF}"/>
    <cellStyle name="Calculation 3 2 7 4 4" xfId="32994" xr:uid="{634BEA9F-3808-4BB5-AB96-A9CFE8A0B3E2}"/>
    <cellStyle name="Calculation 3 2 7 5" xfId="16426" xr:uid="{4DA8B7C0-E4E8-41F1-A31F-5D37C87E6CBA}"/>
    <cellStyle name="Calculation 3 2 7 5 2" xfId="50781" xr:uid="{EF765CBC-DDF0-4CBD-9828-B8D247EE95B8}"/>
    <cellStyle name="Calculation 3 2 7 5 3" xfId="30964" xr:uid="{D1FC51B8-565D-450F-8067-FD18136B708A}"/>
    <cellStyle name="Calculation 3 2 7 6" xfId="39357" xr:uid="{D64CB28C-9F7F-4C3F-8491-21157F91937F}"/>
    <cellStyle name="Calculation 3 2 7 7" xfId="24227" xr:uid="{5B9FBF70-2AF8-4C5C-BEAA-B7031BF6C03E}"/>
    <cellStyle name="Calculation 3 2 8" xfId="5185" xr:uid="{F2E39C85-370B-46FE-AC21-45D7345412FC}"/>
    <cellStyle name="Calculation 3 2 8 2" xfId="9894" xr:uid="{81667C0C-4264-4F1D-8860-305847EB02B9}"/>
    <cellStyle name="Calculation 3 2 8 2 2" xfId="21540" xr:uid="{9C4B0857-97A3-4047-AC32-9975EA3F6178}"/>
    <cellStyle name="Calculation 3 2 8 2 2 2" xfId="55895" xr:uid="{87326109-E4D3-4C36-BA73-43C8036F19DE}"/>
    <cellStyle name="Calculation 3 2 8 2 2 3" xfId="36098" xr:uid="{9A21AD16-0238-41B8-B9CA-CE197F8223D4}"/>
    <cellStyle name="Calculation 3 2 8 2 3" xfId="13421" xr:uid="{73240049-0E84-46D6-BF9E-E5865D0D03C3}"/>
    <cellStyle name="Calculation 3 2 8 2 3 2" xfId="47776" xr:uid="{21EC6E63-6349-4F4B-9499-9C05B0B7120B}"/>
    <cellStyle name="Calculation 3 2 8 2 4" xfId="44281" xr:uid="{640881CA-21C4-4900-91A8-8638FBD14B4E}"/>
    <cellStyle name="Calculation 3 2 8 2 5" xfId="27691" xr:uid="{1A0FF245-2C03-4231-ABF2-DDC138A0D1AB}"/>
    <cellStyle name="Calculation 3 2 8 3" xfId="11205" xr:uid="{6FE9E1D1-FF6E-4CAB-9F24-F2FE58C8148B}"/>
    <cellStyle name="Calculation 3 2 8 3 2" xfId="22851" xr:uid="{0CBA8061-1DCF-4462-A335-63A9786C0AE7}"/>
    <cellStyle name="Calculation 3 2 8 3 2 2" xfId="57206" xr:uid="{AE566B9A-D4ED-4669-8A84-485A859E2D7A}"/>
    <cellStyle name="Calculation 3 2 8 3 2 3" xfId="37409" xr:uid="{7266AA1D-F76D-442B-85FA-9642E6C1C008}"/>
    <cellStyle name="Calculation 3 2 8 3 3" xfId="14488" xr:uid="{AFD0914D-60C0-4AD2-86C0-0ACFD03BB9A3}"/>
    <cellStyle name="Calculation 3 2 8 3 3 2" xfId="48843" xr:uid="{A3E0EE4E-9144-46BC-9245-E905FCB4B4F4}"/>
    <cellStyle name="Calculation 3 2 8 3 4" xfId="45560" xr:uid="{2C3DF82D-3DBF-4751-8B93-5EEBBE152CE7}"/>
    <cellStyle name="Calculation 3 2 8 3 5" xfId="29022" xr:uid="{C086AA7D-72D6-4660-8546-295E7F5D044C}"/>
    <cellStyle name="Calculation 3 2 8 4" xfId="7149" xr:uid="{7B5F6235-48BF-440F-ADEA-8F1BF78D987F}"/>
    <cellStyle name="Calculation 3 2 8 4 2" xfId="18815" xr:uid="{1EBBC31E-85B6-482F-9257-92AE94F605E5}"/>
    <cellStyle name="Calculation 3 2 8 4 2 2" xfId="53170" xr:uid="{D693FCD8-0D60-4FB7-BF4C-F41F09195151}"/>
    <cellStyle name="Calculation 3 2 8 4 3" xfId="41657" xr:uid="{26564C40-90F4-4509-8E33-3EB44953C99F}"/>
    <cellStyle name="Calculation 3 2 8 4 4" xfId="33353" xr:uid="{B32D136E-2117-4BBA-A0DB-9B5E8D54DAEB}"/>
    <cellStyle name="Calculation 3 2 8 5" xfId="16887" xr:uid="{0BB43E7C-D560-4A81-B668-BC0BE1EE14E5}"/>
    <cellStyle name="Calculation 3 2 8 5 2" xfId="51242" xr:uid="{DA5C085F-F4B9-4055-BA71-9CB897252F79}"/>
    <cellStyle name="Calculation 3 2 8 5 3" xfId="31425" xr:uid="{2738CCD0-3B2C-4CAD-BB31-112687AD03F9}"/>
    <cellStyle name="Calculation 3 2 8 6" xfId="39818" xr:uid="{12D3D779-CA51-4CCB-820D-7B2D3EA6E711}"/>
    <cellStyle name="Calculation 3 2 8 7" xfId="24662" xr:uid="{D3FAE5B0-B145-4E2A-8F0F-0A0CD06F1643}"/>
    <cellStyle name="Calculation 3 2 9" xfId="5255" xr:uid="{8AB7FBF7-5F2F-440A-AE6D-91986F8229B2}"/>
    <cellStyle name="Calculation 3 2 9 2" xfId="9964" xr:uid="{3345FA01-8784-44DE-A1BF-57019A5139E5}"/>
    <cellStyle name="Calculation 3 2 9 2 2" xfId="21610" xr:uid="{DC0F194E-0A8D-4F5A-ADC9-D993110B764C}"/>
    <cellStyle name="Calculation 3 2 9 2 2 2" xfId="55965" xr:uid="{7ACA502D-308C-44F6-A9F9-5455CDA2350A}"/>
    <cellStyle name="Calculation 3 2 9 2 2 3" xfId="36168" xr:uid="{EDEE7B6F-7C22-4E36-8339-E1318166D100}"/>
    <cellStyle name="Calculation 3 2 9 2 3" xfId="13481" xr:uid="{65019B25-2ADC-4771-881A-A888B80E98F1}"/>
    <cellStyle name="Calculation 3 2 9 2 3 2" xfId="47836" xr:uid="{E389D2BA-2866-4E3A-B256-104C7C37B5FD}"/>
    <cellStyle name="Calculation 3 2 9 2 4" xfId="44351" xr:uid="{5DF134BF-3487-4B3E-84E9-A73DD36FD08C}"/>
    <cellStyle name="Calculation 3 2 9 2 5" xfId="27761" xr:uid="{8B9ADB5E-96BE-4454-A043-112612DE35E3}"/>
    <cellStyle name="Calculation 3 2 9 3" xfId="10937" xr:uid="{A2365ED0-6947-495B-865E-5AF059C2839B}"/>
    <cellStyle name="Calculation 3 2 9 3 2" xfId="22583" xr:uid="{806AD3B5-009E-4554-B0C3-27C9EA134AC9}"/>
    <cellStyle name="Calculation 3 2 9 3 2 2" xfId="56938" xr:uid="{79A74D12-1225-44A6-A285-BB0C6A309B62}"/>
    <cellStyle name="Calculation 3 2 9 3 2 3" xfId="37141" xr:uid="{809A542B-FE37-4C9B-9175-9D0966BDDD07}"/>
    <cellStyle name="Calculation 3 2 9 3 3" xfId="14222" xr:uid="{C49D3712-4DE3-4AE5-8560-040310CA5E12}"/>
    <cellStyle name="Calculation 3 2 9 3 3 2" xfId="48577" xr:uid="{39F78E2C-12A2-4506-AAB4-BD12AB10B475}"/>
    <cellStyle name="Calculation 3 2 9 3 4" xfId="45292" xr:uid="{60BA0001-0CAC-4552-88D2-E62018017E76}"/>
    <cellStyle name="Calculation 3 2 9 3 5" xfId="28754" xr:uid="{5CF25623-8E46-4215-AD79-F75B8B44B72E}"/>
    <cellStyle name="Calculation 3 2 9 4" xfId="7209" xr:uid="{2E594740-2436-47BE-B953-7B8205485F9D}"/>
    <cellStyle name="Calculation 3 2 9 4 2" xfId="18875" xr:uid="{B81CD4D6-6991-441C-9FCC-E8DAFC80CE03}"/>
    <cellStyle name="Calculation 3 2 9 4 2 2" xfId="53230" xr:uid="{CA2FD071-E68E-4E14-9576-DA9648C2F164}"/>
    <cellStyle name="Calculation 3 2 9 4 3" xfId="41717" xr:uid="{5AD781A1-9267-4D38-9E59-B43DEEBE7047}"/>
    <cellStyle name="Calculation 3 2 9 4 4" xfId="33413" xr:uid="{0B2AF929-F2A5-4312-9A47-95142B24307E}"/>
    <cellStyle name="Calculation 3 2 9 5" xfId="16957" xr:uid="{08B846B0-54A7-40FD-82C6-77E6DC7D07D3}"/>
    <cellStyle name="Calculation 3 2 9 5 2" xfId="51312" xr:uid="{CD3F2CBE-71B8-4221-B023-74F76EA6D889}"/>
    <cellStyle name="Calculation 3 2 9 5 3" xfId="31495" xr:uid="{0722DC72-B9EC-4F34-8EB0-6B02DDFA9ED8}"/>
    <cellStyle name="Calculation 3 2 9 6" xfId="39888" xr:uid="{E347708C-FBB2-4827-9036-A77903ECCE7F}"/>
    <cellStyle name="Calculation 3 2 9 7" xfId="24728" xr:uid="{09DF09F6-E07E-4FAC-86B2-09C024EAFD28}"/>
    <cellStyle name="Calculation 3 3" xfId="3194" xr:uid="{C18B98FD-0060-44BB-A923-C5D753DE0DF1}"/>
    <cellStyle name="Calculation 3 3 10" xfId="5380" xr:uid="{39FBE037-3DFD-4A99-B5D5-365CB6CC6D21}"/>
    <cellStyle name="Calculation 3 3 10 2" xfId="10089" xr:uid="{C224DF02-73AC-4D95-8A64-3A4BAC35FD1D}"/>
    <cellStyle name="Calculation 3 3 10 2 2" xfId="21735" xr:uid="{82B028A5-444F-4096-97F5-A522830EA55D}"/>
    <cellStyle name="Calculation 3 3 10 2 2 2" xfId="56090" xr:uid="{1755EAE7-9A00-44D4-ACC6-C7454C811806}"/>
    <cellStyle name="Calculation 3 3 10 2 2 3" xfId="36293" xr:uid="{E9DB17BA-EED3-4260-877E-F1D3CC4D9421}"/>
    <cellStyle name="Calculation 3 3 10 2 3" xfId="13587" xr:uid="{F157BC08-9967-4E03-AA68-F37FDBC3B071}"/>
    <cellStyle name="Calculation 3 3 10 2 3 2" xfId="47942" xr:uid="{396AA9C8-19FB-4344-9328-6F83785DD0C2}"/>
    <cellStyle name="Calculation 3 3 10 2 4" xfId="44476" xr:uid="{3975ED9B-1605-484E-9EA7-69E225053623}"/>
    <cellStyle name="Calculation 3 3 10 2 5" xfId="27886" xr:uid="{D00DDF1F-DFA4-4B99-B3E5-680B3F06DD01}"/>
    <cellStyle name="Calculation 3 3 10 3" xfId="11542" xr:uid="{4B5B625D-200F-4BE3-AD31-851DED64A79B}"/>
    <cellStyle name="Calculation 3 3 10 3 2" xfId="23188" xr:uid="{DC5B5A9A-7AD1-4F33-9668-20B79D0246E9}"/>
    <cellStyle name="Calculation 3 3 10 3 2 2" xfId="57543" xr:uid="{97CAB2E5-826E-490B-8E7E-F8F9AA178065}"/>
    <cellStyle name="Calculation 3 3 10 3 2 3" xfId="37746" xr:uid="{E07B05E1-69BE-4DC7-9E66-F60169A46799}"/>
    <cellStyle name="Calculation 3 3 10 3 3" xfId="14823" xr:uid="{C57BEADE-1794-4DE9-843F-A85937C5BD7D}"/>
    <cellStyle name="Calculation 3 3 10 3 3 2" xfId="49178" xr:uid="{2B2DAF0D-8326-4C23-9296-DC76AA0E582F}"/>
    <cellStyle name="Calculation 3 3 10 3 4" xfId="45897" xr:uid="{159E0752-1C37-4926-AB5B-AF10204882E5}"/>
    <cellStyle name="Calculation 3 3 10 3 5" xfId="29359" xr:uid="{1599025B-BC36-4271-8AC8-E21E2048BD92}"/>
    <cellStyle name="Calculation 3 3 10 4" xfId="7315" xr:uid="{E8A6EABA-A794-4D53-B71E-D60110CE1E5B}"/>
    <cellStyle name="Calculation 3 3 10 4 2" xfId="18981" xr:uid="{805E73B3-0E2E-4624-9260-B9E1829157CB}"/>
    <cellStyle name="Calculation 3 3 10 4 2 2" xfId="53336" xr:uid="{2791FABE-5DC7-4DDB-AC76-0BDB3EB22CF3}"/>
    <cellStyle name="Calculation 3 3 10 4 3" xfId="41823" xr:uid="{3F8348C8-34F5-474F-AADF-3233D66411D3}"/>
    <cellStyle name="Calculation 3 3 10 4 4" xfId="33519" xr:uid="{70488E1A-DFEB-4679-B3A4-EB81F1588EFC}"/>
    <cellStyle name="Calculation 3 3 10 5" xfId="17082" xr:uid="{C6CBC856-4999-42BE-8F7A-0568AD143433}"/>
    <cellStyle name="Calculation 3 3 10 5 2" xfId="51437" xr:uid="{4DBB3D84-77F1-40C8-ADBF-F1CF859ECE43}"/>
    <cellStyle name="Calculation 3 3 10 5 3" xfId="31620" xr:uid="{19CA2528-3A0C-45B3-8623-0687BAB520D4}"/>
    <cellStyle name="Calculation 3 3 10 6" xfId="40013" xr:uid="{F2B68492-670A-476A-94D7-A3A7D96CBC32}"/>
    <cellStyle name="Calculation 3 3 10 7" xfId="24849" xr:uid="{89733DE2-F74D-42F9-93A8-472CB9EEBC22}"/>
    <cellStyle name="Calculation 3 3 11" xfId="5451" xr:uid="{8C2FC270-FDC9-4442-8EEC-D1CB70E89089}"/>
    <cellStyle name="Calculation 3 3 11 2" xfId="6004" xr:uid="{3DBBBCAF-F50D-4719-AC04-87053A4CAF6A}"/>
    <cellStyle name="Calculation 3 3 11 2 2" xfId="10615" xr:uid="{DBDFD1D6-AD64-4643-B397-3AE4EDDEA7D1}"/>
    <cellStyle name="Calculation 3 3 11 2 2 2" xfId="22261" xr:uid="{DBA90A62-D034-4775-B5D3-D54E903DEACF}"/>
    <cellStyle name="Calculation 3 3 11 2 2 2 2" xfId="56616" xr:uid="{0C7D248A-6944-4D44-A5E5-0DBD8D02D526}"/>
    <cellStyle name="Calculation 3 3 11 2 2 2 3" xfId="36819" xr:uid="{1D72719A-50E9-4A9C-BFF4-587F7754E030}"/>
    <cellStyle name="Calculation 3 3 11 2 2 3" xfId="13928" xr:uid="{6A20922D-1FF4-43CB-82E4-FDA574D4EA0F}"/>
    <cellStyle name="Calculation 3 3 11 2 2 3 2" xfId="48283" xr:uid="{66EEDFBD-25E2-4684-82BE-4EA3EF5C3A19}"/>
    <cellStyle name="Calculation 3 3 11 2 2 4" xfId="44976" xr:uid="{9382CA58-12CD-4307-8C65-7DE0D9D4A45B}"/>
    <cellStyle name="Calculation 3 3 11 2 2 5" xfId="28432" xr:uid="{FA91725C-A052-4CFF-AAFB-5EB51252B5D3}"/>
    <cellStyle name="Calculation 3 3 11 2 3" xfId="8517" xr:uid="{1D9BA425-5A79-49CD-BF23-807910E6942D}"/>
    <cellStyle name="Calculation 3 3 11 2 3 2" xfId="20183" xr:uid="{EBDB11A6-0A42-440E-9FAF-E8D49D87889A}"/>
    <cellStyle name="Calculation 3 3 11 2 3 2 2" xfId="54538" xr:uid="{78C546AB-E583-47D4-8281-C4034CA6938A}"/>
    <cellStyle name="Calculation 3 3 11 2 3 2 3" xfId="34721" xr:uid="{1E53E779-48DB-4F87-B656-5F5B360B7BF2}"/>
    <cellStyle name="Calculation 3 3 11 2 3 3" xfId="12478" xr:uid="{DCC75B11-D780-4538-BB6C-9119568409CE}"/>
    <cellStyle name="Calculation 3 3 11 2 3 3 2" xfId="46833" xr:uid="{62F04132-6CE1-4890-B26B-D9254E2C69E3}"/>
    <cellStyle name="Calculation 3 3 11 2 3 4" xfId="42993" xr:uid="{0C986C05-E5ED-4556-AB8F-A11352D080C8}"/>
    <cellStyle name="Calculation 3 3 11 2 3 5" xfId="26264" xr:uid="{A4120EDB-2389-49B2-AF6E-8D8AE6926348}"/>
    <cellStyle name="Calculation 3 3 11 2 4" xfId="7733" xr:uid="{68DE8338-182B-4F1F-9C46-F5C5E14F54DE}"/>
    <cellStyle name="Calculation 3 3 11 2 4 2" xfId="19399" xr:uid="{8EE27CD3-B320-4D35-B191-9C4C30544131}"/>
    <cellStyle name="Calculation 3 3 11 2 4 2 2" xfId="53754" xr:uid="{E0D8AE72-46D0-40B4-9F18-C69206720BE5}"/>
    <cellStyle name="Calculation 3 3 11 2 4 3" xfId="42215" xr:uid="{ACF1030F-B9CF-4463-AF84-0B2AF20DDC32}"/>
    <cellStyle name="Calculation 3 3 11 2 4 4" xfId="33937" xr:uid="{2FE6CAAA-47C4-4322-8169-DC3DDA26EAC6}"/>
    <cellStyle name="Calculation 3 3 11 2 5" xfId="17680" xr:uid="{7CB33BB9-2E57-43E3-83AF-4E0FE0B0CC83}"/>
    <cellStyle name="Calculation 3 3 11 2 5 2" xfId="52035" xr:uid="{8955056F-46B9-48A7-8990-690100C8A6D3}"/>
    <cellStyle name="Calculation 3 3 11 2 5 3" xfId="32218" xr:uid="{C5CF3133-4ED3-4FF5-A9B9-8AAF90E4F729}"/>
    <cellStyle name="Calculation 3 3 11 2 6" xfId="40611" xr:uid="{E67E792D-BC92-404A-AC20-1410F409AFCF}"/>
    <cellStyle name="Calculation 3 3 11 2 7" xfId="25469" xr:uid="{CB44B584-7E70-47B8-951A-01467BF58FC1}"/>
    <cellStyle name="Calculation 3 3 11 3" xfId="10160" xr:uid="{D11ABF90-52E7-486D-8732-01196CF61BFF}"/>
    <cellStyle name="Calculation 3 3 11 3 2" xfId="21806" xr:uid="{6FE5CE13-4537-4903-8BD2-58EF911C1E0B}"/>
    <cellStyle name="Calculation 3 3 11 3 2 2" xfId="56161" xr:uid="{56F52988-16FB-4978-9DD8-4B2F75FAF1C6}"/>
    <cellStyle name="Calculation 3 3 11 3 2 3" xfId="36364" xr:uid="{D183CDF0-F0C2-4500-8F49-493586FAA751}"/>
    <cellStyle name="Calculation 3 3 11 3 3" xfId="13648" xr:uid="{88A54C28-ECEC-441E-8788-37915B4B3753}"/>
    <cellStyle name="Calculation 3 3 11 3 3 2" xfId="48003" xr:uid="{9144036F-7E83-4186-9671-E097C7DA2F1E}"/>
    <cellStyle name="Calculation 3 3 11 3 4" xfId="44547" xr:uid="{E0C55FB6-B764-430D-9087-43E8F9739C24}"/>
    <cellStyle name="Calculation 3 3 11 3 5" xfId="27957" xr:uid="{568A35F4-F332-40E3-BECF-F2B611A6E125}"/>
    <cellStyle name="Calculation 3 3 11 4" xfId="8595" xr:uid="{BA449C92-F467-4178-BB40-4327559977D5}"/>
    <cellStyle name="Calculation 3 3 11 4 2" xfId="20261" xr:uid="{36DBCA77-0365-4FDB-8CF6-E0005A0D6A36}"/>
    <cellStyle name="Calculation 3 3 11 4 2 2" xfId="54616" xr:uid="{73E44B6D-014A-4BA2-BAF4-F6D0E3B29F8D}"/>
    <cellStyle name="Calculation 3 3 11 4 2 3" xfId="34799" xr:uid="{D23A86C0-8A55-47D7-8511-68ABF7CBCBEE}"/>
    <cellStyle name="Calculation 3 3 11 4 3" xfId="12555" xr:uid="{26C0E8E5-31EF-42EB-8F99-E3E38AC071AF}"/>
    <cellStyle name="Calculation 3 3 11 4 3 2" xfId="46910" xr:uid="{C995FCD3-4568-4448-A5B6-836493DBCF6D}"/>
    <cellStyle name="Calculation 3 3 11 4 4" xfId="43071" xr:uid="{02014948-F168-4F30-A0C6-84B60A8166FB}"/>
    <cellStyle name="Calculation 3 3 11 4 5" xfId="26342" xr:uid="{644451DB-50A4-4519-9EE5-CA683452CAA2}"/>
    <cellStyle name="Calculation 3 3 11 5" xfId="7376" xr:uid="{044BA897-8F30-4CD5-864A-10674ECCC152}"/>
    <cellStyle name="Calculation 3 3 11 5 2" xfId="19042" xr:uid="{EFF7153E-004F-463B-97A7-AFE033D7C766}"/>
    <cellStyle name="Calculation 3 3 11 5 2 2" xfId="53397" xr:uid="{BAA05B6E-2899-419E-A338-E4DE3AFC3AA7}"/>
    <cellStyle name="Calculation 3 3 11 5 3" xfId="41884" xr:uid="{F95304EC-38DB-405D-8071-BEC8958E5CFD}"/>
    <cellStyle name="Calculation 3 3 11 5 4" xfId="33580" xr:uid="{A08B2717-B093-41F5-97AA-87B4A859E0BC}"/>
    <cellStyle name="Calculation 3 3 11 6" xfId="17153" xr:uid="{0E7D05A8-622F-40E2-97BC-52C4C4A36330}"/>
    <cellStyle name="Calculation 3 3 11 6 2" xfId="51508" xr:uid="{46885DCD-FAE1-4D0A-BA7A-3FDE3B563A20}"/>
    <cellStyle name="Calculation 3 3 11 6 3" xfId="31691" xr:uid="{116B451F-0FB4-4355-AF16-A4CAA976AF1E}"/>
    <cellStyle name="Calculation 3 3 11 7" xfId="40084" xr:uid="{A8A55CF0-35AF-4E3C-B4D9-6678DE996DAE}"/>
    <cellStyle name="Calculation 3 3 11 8" xfId="24920" xr:uid="{FB068DDE-D6C2-467C-B4DC-C6BE3BFC4C3C}"/>
    <cellStyle name="Calculation 3 3 12" xfId="4459" xr:uid="{71C3DE80-8E35-4F8F-AEBB-9A721011B280}"/>
    <cellStyle name="Calculation 3 3 12 2" xfId="9216" xr:uid="{D5FF09A3-3468-4D32-9F1B-6FA5E08084B3}"/>
    <cellStyle name="Calculation 3 3 12 2 2" xfId="20862" xr:uid="{2F59CF65-A1FC-4464-92EF-A68251F22CE3}"/>
    <cellStyle name="Calculation 3 3 12 2 2 2" xfId="55217" xr:uid="{5928E767-7739-4793-BE2D-483F149A90D2}"/>
    <cellStyle name="Calculation 3 3 12 2 2 3" xfId="35420" xr:uid="{BCBEF60A-F737-480C-8C14-FD9E327270A8}"/>
    <cellStyle name="Calculation 3 3 12 2 3" xfId="13071" xr:uid="{8891FE55-4313-45B8-AE9F-592330AD7D9E}"/>
    <cellStyle name="Calculation 3 3 12 2 3 2" xfId="47426" xr:uid="{50A07818-2B9F-46E0-9DD9-5B429F8E643F}"/>
    <cellStyle name="Calculation 3 3 12 2 4" xfId="43603" xr:uid="{4E4DBDE6-129B-4C30-8975-804A8AB4B45C}"/>
    <cellStyle name="Calculation 3 3 12 2 5" xfId="26967" xr:uid="{7AAF738A-32C4-4AAC-9FCC-CA4FA8DF4BEE}"/>
    <cellStyle name="Calculation 3 3 12 3" xfId="8951" xr:uid="{56A5AB64-F6BB-4777-83DC-81B41FD9EEB2}"/>
    <cellStyle name="Calculation 3 3 12 3 2" xfId="20597" xr:uid="{B6EDEDA0-3B3B-4124-A50D-AE5AAE464185}"/>
    <cellStyle name="Calculation 3 3 12 3 2 2" xfId="54952" xr:uid="{F92304F2-9132-4748-AD84-92CFF8B62627}"/>
    <cellStyle name="Calculation 3 3 12 3 2 3" xfId="35155" xr:uid="{8D8C0B2A-DFE9-4185-AE69-6210927DF1D8}"/>
    <cellStyle name="Calculation 3 3 12 3 3" xfId="12867" xr:uid="{F773DEFC-6619-4D21-BFCC-68D10D81B540}"/>
    <cellStyle name="Calculation 3 3 12 3 3 2" xfId="47222" xr:uid="{99E938B8-81EA-4FB8-BC7C-134B006CA907}"/>
    <cellStyle name="Calculation 3 3 12 3 4" xfId="43356" xr:uid="{6F289D0F-D961-471A-8802-2D51BF1F2E43}"/>
    <cellStyle name="Calculation 3 3 12 3 5" xfId="26702" xr:uid="{D91B4F8C-5F56-43E4-A1BC-4F0E3501D55B}"/>
    <cellStyle name="Calculation 3 3 12 4" xfId="6608" xr:uid="{AEFC29A3-F4E1-4462-A310-960FE51571DD}"/>
    <cellStyle name="Calculation 3 3 12 4 2" xfId="18274" xr:uid="{249EC499-27C6-417B-A7E0-1075569B58F0}"/>
    <cellStyle name="Calculation 3 3 12 4 2 2" xfId="52629" xr:uid="{761FB54F-1813-4204-8A0C-96D7D81FB908}"/>
    <cellStyle name="Calculation 3 3 12 4 3" xfId="41116" xr:uid="{8EF2E4DB-1B5C-496C-80A7-DE07ADBA0B41}"/>
    <cellStyle name="Calculation 3 3 12 4 4" xfId="32812" xr:uid="{6A89F0EA-160A-40AC-84A4-A388E0DB8EA9}"/>
    <cellStyle name="Calculation 3 3 12 5" xfId="16161" xr:uid="{CB3305CA-A460-46E5-A8CC-CF62A6F4F763}"/>
    <cellStyle name="Calculation 3 3 12 5 2" xfId="50516" xr:uid="{D2C6F92F-62DB-4C5F-9AA8-CCE6D8EA23EB}"/>
    <cellStyle name="Calculation 3 3 12 5 3" xfId="30699" xr:uid="{35D3161A-1A82-4C22-A929-A546536D0049}"/>
    <cellStyle name="Calculation 3 3 12 6" xfId="39092" xr:uid="{4C2534FA-08F4-4168-B3C0-D82BACE66936}"/>
    <cellStyle name="Calculation 3 3 12 7" xfId="23977" xr:uid="{9EAD60E1-2358-456C-9E84-49A18000D3CE}"/>
    <cellStyle name="Calculation 3 3 13" xfId="6069" xr:uid="{FF5935BD-A32D-449A-9947-C9C66612E4DB}"/>
    <cellStyle name="Calculation 3 3 13 2" xfId="10673" xr:uid="{D3D62F9A-25C1-47AC-A859-3044EE2C7C09}"/>
    <cellStyle name="Calculation 3 3 13 2 2" xfId="22319" xr:uid="{AB748B18-821D-46AE-8EB0-31AC86F3EE32}"/>
    <cellStyle name="Calculation 3 3 13 2 2 2" xfId="56674" xr:uid="{FC0EE330-36FF-4DAC-B5E6-717FDF8AAB76}"/>
    <cellStyle name="Calculation 3 3 13 2 2 3" xfId="36877" xr:uid="{454D38E5-B350-4775-80C7-FE37C31EF9FA}"/>
    <cellStyle name="Calculation 3 3 13 2 3" xfId="13969" xr:uid="{3899FCCB-738B-4908-A020-C6C25C1199EB}"/>
    <cellStyle name="Calculation 3 3 13 2 3 2" xfId="48324" xr:uid="{5A067A43-0CE0-4168-8041-D2CD097B12B9}"/>
    <cellStyle name="Calculation 3 3 13 2 4" xfId="45029" xr:uid="{D1159FC5-9877-466A-9055-C1993675BF14}"/>
    <cellStyle name="Calculation 3 3 13 2 5" xfId="28490" xr:uid="{5A401890-3122-4C01-B762-D3D3880D8AA1}"/>
    <cellStyle name="Calculation 3 3 13 3" xfId="10545" xr:uid="{D33F434F-8376-40E9-BD02-DE2FD088AA4F}"/>
    <cellStyle name="Calculation 3 3 13 3 2" xfId="22191" xr:uid="{D7EEF1FA-18DF-419D-8554-444F9D092960}"/>
    <cellStyle name="Calculation 3 3 13 3 2 2" xfId="56546" xr:uid="{97D3B850-E12D-4BAF-AE45-75B13D682511}"/>
    <cellStyle name="Calculation 3 3 13 3 2 3" xfId="36749" xr:uid="{6E161B81-FA80-4AB6-9BA9-FE8399B7D743}"/>
    <cellStyle name="Calculation 3 3 13 3 3" xfId="13866" xr:uid="{7165AA35-C933-4F61-B7F1-14A8263958FA}"/>
    <cellStyle name="Calculation 3 3 13 3 3 2" xfId="48221" xr:uid="{F76FC4F1-3744-467E-9AB2-308D9A1A311F}"/>
    <cellStyle name="Calculation 3 3 13 3 4" xfId="44908" xr:uid="{073EDA7E-CEA0-434A-A2C2-68CB3B3328B0}"/>
    <cellStyle name="Calculation 3 3 13 3 5" xfId="28362" xr:uid="{EABB0219-33F8-4C66-9E73-664CECFDD4E7}"/>
    <cellStyle name="Calculation 3 3 13 4" xfId="7785" xr:uid="{773885FC-A907-403B-962B-126DF7AF5114}"/>
    <cellStyle name="Calculation 3 3 13 4 2" xfId="19451" xr:uid="{EC766772-5BFC-421F-BE09-BBF25D622CE3}"/>
    <cellStyle name="Calculation 3 3 13 4 2 2" xfId="53806" xr:uid="{E0D1F4FE-5F2F-4D58-9744-88AFFFB18818}"/>
    <cellStyle name="Calculation 3 3 13 4 3" xfId="42262" xr:uid="{F603240C-6583-4732-9AC8-FCCA5CFA51D2}"/>
    <cellStyle name="Calculation 3 3 13 4 4" xfId="33989" xr:uid="{187B14DD-5B16-40CB-87BA-98C4D4DEECDD}"/>
    <cellStyle name="Calculation 3 3 13 5" xfId="17740" xr:uid="{D0F12AA3-F869-4310-8B36-08EED204D0F5}"/>
    <cellStyle name="Calculation 3 3 13 5 2" xfId="52095" xr:uid="{0BF048E0-B38B-4EA5-B84C-B419CE5E7A1F}"/>
    <cellStyle name="Calculation 3 3 13 5 3" xfId="32278" xr:uid="{816F5DE5-A1F6-43C6-A6BC-BDDCDA2EFB8C}"/>
    <cellStyle name="Calculation 3 3 13 6" xfId="40671" xr:uid="{152D79F5-96A8-46B7-BE56-63794F8AD2E8}"/>
    <cellStyle name="Calculation 3 3 13 7" xfId="25532" xr:uid="{F1897E8F-F675-474A-B872-EC96ED714EF8}"/>
    <cellStyle name="Calculation 3 3 14" xfId="11167" xr:uid="{3D397D56-D11D-4101-BC67-FE649E2E7266}"/>
    <cellStyle name="Calculation 3 3 14 2" xfId="22813" xr:uid="{DAB2E4DB-47CD-4977-AF1B-07657DC1B869}"/>
    <cellStyle name="Calculation 3 3 14 2 2" xfId="57168" xr:uid="{F40A7253-61DE-4708-AC5C-12695ED54FEC}"/>
    <cellStyle name="Calculation 3 3 14 2 3" xfId="37371" xr:uid="{0B3CB892-6266-4665-BE1E-A6CD48641E55}"/>
    <cellStyle name="Calculation 3 3 14 3" xfId="14451" xr:uid="{42CEF9E2-3D39-4271-9858-415ED9DEBFA7}"/>
    <cellStyle name="Calculation 3 3 14 3 2" xfId="48806" xr:uid="{D80AFFF2-4858-404E-89EF-DFE812D2A95E}"/>
    <cellStyle name="Calculation 3 3 14 4" xfId="45522" xr:uid="{0D1599AA-F2AD-4069-A383-5545A4999E6C}"/>
    <cellStyle name="Calculation 3 3 14 5" xfId="28984" xr:uid="{282B0C7B-C681-462D-A867-EBEA132958D0}"/>
    <cellStyle name="Calculation 3 3 15" xfId="6151" xr:uid="{9C9390E6-4C79-4FAE-95CB-BA81130F5E8B}"/>
    <cellStyle name="Calculation 3 3 15 2" xfId="17817" xr:uid="{2E6C87CD-82E9-46C0-897C-03220A6D9686}"/>
    <cellStyle name="Calculation 3 3 15 2 2" xfId="52172" xr:uid="{4E98173F-FFD1-458F-B362-E4905630F627}"/>
    <cellStyle name="Calculation 3 3 15 3" xfId="40733" xr:uid="{ED3680A6-1E8E-4C4D-B460-0F8C496CCCFC}"/>
    <cellStyle name="Calculation 3 3 15 4" xfId="32355" xr:uid="{8EC7AD9D-B583-457D-BFB0-DC331C81CB5B}"/>
    <cellStyle name="Calculation 3 3 16" xfId="15047" xr:uid="{540A7853-5985-4F3E-AE94-9FFA907E9105}"/>
    <cellStyle name="Calculation 3 3 16 2" xfId="49402" xr:uid="{C0E658DB-9112-49F4-B231-93F2DA6FC0F0}"/>
    <cellStyle name="Calculation 3 3 16 3" xfId="29585" xr:uid="{05B14367-DBF6-4402-BAFA-78472215260A}"/>
    <cellStyle name="Calculation 3 3 17" xfId="37978" xr:uid="{C353B2EB-AC07-4240-954D-CAE90ED7A3BF}"/>
    <cellStyle name="Calculation 3 3 18" xfId="23362" xr:uid="{86F0E9E2-8F13-407F-BC50-11CFEB60FDA5}"/>
    <cellStyle name="Calculation 3 3 2" xfId="3489" xr:uid="{F49CAC31-8C78-4471-9020-2CF54160D338}"/>
    <cellStyle name="Calculation 3 3 2 2" xfId="3795" xr:uid="{4E58D73A-F28B-4B23-BDD1-139379D805F7}"/>
    <cellStyle name="Calculation 3 3 2 2 2" xfId="4020" xr:uid="{59A00B6A-A748-4577-957B-6F46C05340B7}"/>
    <cellStyle name="Calculation 3 3 2 2 2 2" xfId="7826" xr:uid="{C590DF1A-B9BA-4C9B-8D3F-174028847F9E}"/>
    <cellStyle name="Calculation 3 3 2 2 2 2 2" xfId="19492" xr:uid="{81CB52AF-D4BB-473E-8C1F-CD6566975C76}"/>
    <cellStyle name="Calculation 3 3 2 2 2 2 2 2" xfId="53847" xr:uid="{522375BD-74E1-431F-A32A-F2982F652541}"/>
    <cellStyle name="Calculation 3 3 2 2 2 2 2 3" xfId="34030" xr:uid="{A2785890-6D4A-435E-AB03-90CDBF1CA4A4}"/>
    <cellStyle name="Calculation 3 3 2 2 2 2 3" xfId="11801" xr:uid="{16FC0A4D-054D-4E01-B282-724D3C04876B}"/>
    <cellStyle name="Calculation 3 3 2 2 2 2 3 2" xfId="46156" xr:uid="{353B2248-3389-45CF-B127-9969FCD7C864}"/>
    <cellStyle name="Calculation 3 3 2 2 2 2 4" xfId="42302" xr:uid="{FA2609BC-686B-4C09-B4B8-0E6A4EB17F8D}"/>
    <cellStyle name="Calculation 3 3 2 2 2 2 5" xfId="25581" xr:uid="{C29F87E2-E2A5-49F1-B434-6AC39ABC1438}"/>
    <cellStyle name="Calculation 3 3 2 2 2 3" xfId="6238" xr:uid="{91A56370-233E-46A0-BEB0-874F11579CB5}"/>
    <cellStyle name="Calculation 3 3 2 2 2 3 2" xfId="17904" xr:uid="{54BA40FC-9495-4F3E-8026-333A76B5277B}"/>
    <cellStyle name="Calculation 3 3 2 2 2 3 2 2" xfId="52259" xr:uid="{B14F662C-8CC7-4EAB-B226-7675AA95CE8E}"/>
    <cellStyle name="Calculation 3 3 2 2 2 3 3" xfId="40774" xr:uid="{A71DDA37-F92C-4DFA-B04E-67BA9EC0F669}"/>
    <cellStyle name="Calculation 3 3 2 2 2 3 4" xfId="32442" xr:uid="{17EA04B0-7ED5-46EF-AC3B-200E55652871}"/>
    <cellStyle name="Calculation 3 3 2 2 2 4" xfId="15750" xr:uid="{D6B06F9A-B547-4039-9177-7B45917D42BA}"/>
    <cellStyle name="Calculation 3 3 2 2 2 4 2" xfId="50105" xr:uid="{2EDD88AE-C4C3-4458-BE09-7C754746BE1B}"/>
    <cellStyle name="Calculation 3 3 2 2 2 4 3" xfId="30288" xr:uid="{1CCEEBBF-BFBA-4152-8CE5-72A5433CCF94}"/>
    <cellStyle name="Calculation 3 3 2 2 2 5" xfId="38681" xr:uid="{DE5F6271-6AAF-452F-A885-BB93D5283395}"/>
    <cellStyle name="Calculation 3 3 2 2 2 6" xfId="23541" xr:uid="{3671E17C-984C-4E04-84C3-6D30B0C98728}"/>
    <cellStyle name="Calculation 3 3 2 2 3" xfId="4797" xr:uid="{7613D5D5-1F70-4BE7-87F1-B42936CA39E4}"/>
    <cellStyle name="Calculation 3 3 2 2 3 2" xfId="8198" xr:uid="{077F25AD-6E04-4BB8-856A-40288D519921}"/>
    <cellStyle name="Calculation 3 3 2 2 3 2 2" xfId="19864" xr:uid="{6C8874AF-3099-4F79-8454-AC78954BD100}"/>
    <cellStyle name="Calculation 3 3 2 2 3 2 2 2" xfId="54219" xr:uid="{4F214432-56DF-4432-A258-65C517F7F0BA}"/>
    <cellStyle name="Calculation 3 3 2 2 3 2 2 3" xfId="34402" xr:uid="{C7D5AED4-7B2F-4631-AFB9-7587B0DE622E}"/>
    <cellStyle name="Calculation 3 3 2 2 3 2 3" xfId="12172" xr:uid="{AC38359D-A4CF-4B65-BA68-609DF990A4CA}"/>
    <cellStyle name="Calculation 3 3 2 2 3 2 3 2" xfId="46527" xr:uid="{341D8934-CB86-45D1-B6A5-C370A1711284}"/>
    <cellStyle name="Calculation 3 3 2 2 3 2 4" xfId="42674" xr:uid="{A480A241-C9B2-49F2-BB75-57FE44D44C69}"/>
    <cellStyle name="Calculation 3 3 2 2 3 2 5" xfId="25953" xr:uid="{AF54EFBB-9321-458E-BF86-3967ECAD7305}"/>
    <cellStyle name="Calculation 3 3 2 2 3 3" xfId="9527" xr:uid="{46D5133B-1725-4DF2-8517-26E1002209DE}"/>
    <cellStyle name="Calculation 3 3 2 2 3 3 2" xfId="21173" xr:uid="{73CACE3B-93B7-4B3B-82C0-DA24CA8E13D0}"/>
    <cellStyle name="Calculation 3 3 2 2 3 3 2 2" xfId="55528" xr:uid="{64E404C0-548B-4F1C-ADC3-25926C23FA0D}"/>
    <cellStyle name="Calculation 3 3 2 2 3 3 3" xfId="43914" xr:uid="{01FF17D0-71FD-4554-9324-F45247E75688}"/>
    <cellStyle name="Calculation 3 3 2 2 3 3 4" xfId="35731" xr:uid="{D3B887D1-F003-433C-AFD1-134D4944D83D}"/>
    <cellStyle name="Calculation 3 3 2 2 3 4" xfId="16499" xr:uid="{B9BC028E-1D67-4FA3-A4D3-D459928676D3}"/>
    <cellStyle name="Calculation 3 3 2 2 3 4 2" xfId="50854" xr:uid="{B488921A-2CA4-4FBF-8728-1D62AC7921B1}"/>
    <cellStyle name="Calculation 3 3 2 2 3 4 3" xfId="31037" xr:uid="{B77B8992-BC1D-469F-B785-68212F84762A}"/>
    <cellStyle name="Calculation 3 3 2 2 3 5" xfId="39430" xr:uid="{66EFBA6D-27D5-4924-A784-29EC1580E895}"/>
    <cellStyle name="Calculation 3 3 2 2 3 6" xfId="27303" xr:uid="{FD3338D8-D5EB-4126-8F71-9D4F560FC1B1}"/>
    <cellStyle name="Calculation 3 3 2 2 4" xfId="10889" xr:uid="{68591FDD-87DD-4C02-A373-25F5BA3F2734}"/>
    <cellStyle name="Calculation 3 3 2 2 4 2" xfId="22535" xr:uid="{696FB0EF-8778-4F97-A220-A47439984ED4}"/>
    <cellStyle name="Calculation 3 3 2 2 4 2 2" xfId="56890" xr:uid="{AF336B3C-B6DE-4854-AE87-F97554951046}"/>
    <cellStyle name="Calculation 3 3 2 2 4 2 3" xfId="37093" xr:uid="{5FEAF1E8-B6D1-442A-8965-ACE28DE9F341}"/>
    <cellStyle name="Calculation 3 3 2 2 4 3" xfId="14174" xr:uid="{089A8E2F-5097-4D1F-8A8F-6B889EA9160D}"/>
    <cellStyle name="Calculation 3 3 2 2 4 3 2" xfId="48529" xr:uid="{E05CCB3A-BAE7-4BDD-9463-99C8FEF9106B}"/>
    <cellStyle name="Calculation 3 3 2 2 4 4" xfId="45244" xr:uid="{A013C7EE-00E1-4C90-B6BC-59DED03C07FF}"/>
    <cellStyle name="Calculation 3 3 2 2 4 5" xfId="28706" xr:uid="{729EF737-ABA2-4EC0-871F-4931E781D0A8}"/>
    <cellStyle name="Calculation 3 3 2 2 5" xfId="6826" xr:uid="{C6CC27E5-3653-4C50-B989-5FFF7D49DFD5}"/>
    <cellStyle name="Calculation 3 3 2 2 5 2" xfId="18492" xr:uid="{8B4BE2F7-A6AB-4935-A3A0-9C4E594839EE}"/>
    <cellStyle name="Calculation 3 3 2 2 5 2 2" xfId="52847" xr:uid="{AE4C3B7A-039D-4328-8CFA-C15BC7689D9B}"/>
    <cellStyle name="Calculation 3 3 2 2 5 3" xfId="41334" xr:uid="{80C358B5-0DA0-4D59-814C-3083D95AA57D}"/>
    <cellStyle name="Calculation 3 3 2 2 5 4" xfId="33030" xr:uid="{0FA10495-89E6-4BC1-8EB9-02423F072FF2}"/>
    <cellStyle name="Calculation 3 3 2 2 6" xfId="15587" xr:uid="{DDFBF23F-B94E-470B-8902-B49EEDCA229D}"/>
    <cellStyle name="Calculation 3 3 2 2 6 2" xfId="49942" xr:uid="{D81A327B-FF86-4864-B011-869154292FE5}"/>
    <cellStyle name="Calculation 3 3 2 2 6 3" xfId="30125" xr:uid="{49296918-E16C-4212-9615-EFAD94D1EE25}"/>
    <cellStyle name="Calculation 3 3 2 2 7" xfId="38518" xr:uid="{0A158135-2CB9-47C3-BE6C-33604E22E4C1}"/>
    <cellStyle name="Calculation 3 3 2 2 8" xfId="24298" xr:uid="{B426754A-E9FA-43E4-BBEA-807BDB2242C5}"/>
    <cellStyle name="Calculation 3 3 2 3" xfId="4219" xr:uid="{7A3DE5B6-A4A4-4E23-8C4F-05284AE13A37}"/>
    <cellStyle name="Calculation 3 3 2 3 2" xfId="10890" xr:uid="{FD45C97D-8808-4C12-8252-A997CCBE8987}"/>
    <cellStyle name="Calculation 3 3 2 3 2 2" xfId="22536" xr:uid="{ADC235E3-B337-4385-8094-9074AB6E5E77}"/>
    <cellStyle name="Calculation 3 3 2 3 2 2 2" xfId="56891" xr:uid="{5A7BE784-2F6C-4C30-B3B4-AD6AE84DA10D}"/>
    <cellStyle name="Calculation 3 3 2 3 2 2 3" xfId="37094" xr:uid="{0B7EF08D-BF7C-477A-A653-D845FEA4B0EB}"/>
    <cellStyle name="Calculation 3 3 2 3 2 3" xfId="14175" xr:uid="{09B9F05A-9A94-44A7-B7A3-ACBC3A4505DF}"/>
    <cellStyle name="Calculation 3 3 2 3 2 3 2" xfId="48530" xr:uid="{AA27DDDA-172A-4A9B-805D-289B92CFCE8F}"/>
    <cellStyle name="Calculation 3 3 2 3 2 4" xfId="45245" xr:uid="{DE4CEEF3-0117-4F20-8348-492B5C248350}"/>
    <cellStyle name="Calculation 3 3 2 3 2 5" xfId="28707" xr:uid="{0BE55850-7544-45E0-9C06-C59F34AAEDDD}"/>
    <cellStyle name="Calculation 3 3 2 3 3" xfId="6400" xr:uid="{9349B77A-F6B6-4940-A303-A1B9D39086CA}"/>
    <cellStyle name="Calculation 3 3 2 3 3 2" xfId="18066" xr:uid="{BAF4683C-FD96-4208-9EBD-0743A21D9666}"/>
    <cellStyle name="Calculation 3 3 2 3 3 2 2" xfId="52421" xr:uid="{EDA69AF1-5DB6-4A26-A101-CE505A7CEE97}"/>
    <cellStyle name="Calculation 3 3 2 3 3 3" xfId="40918" xr:uid="{80E8C2B2-3C17-4ED4-BCB0-DF18E23081B5}"/>
    <cellStyle name="Calculation 3 3 2 3 3 4" xfId="32604" xr:uid="{34A2AA94-18D4-4A3C-AF38-A2C19176F7DC}"/>
    <cellStyle name="Calculation 3 3 2 3 4" xfId="15931" xr:uid="{64458159-74D6-4AAE-8EDB-B6685B733AD6}"/>
    <cellStyle name="Calculation 3 3 2 3 4 2" xfId="50286" xr:uid="{A5E18675-F939-4AB4-BA67-B0D2CCA00BE6}"/>
    <cellStyle name="Calculation 3 3 2 3 4 3" xfId="30469" xr:uid="{8D1DBE8B-BAC2-4896-9B70-E3394184A063}"/>
    <cellStyle name="Calculation 3 3 2 3 5" xfId="38862" xr:uid="{BE89DE0D-5B91-411D-B405-C8D87F2544AC}"/>
    <cellStyle name="Calculation 3 3 2 3 6" xfId="23739" xr:uid="{A43952C7-5C7A-4A7F-A710-8FA8904B9D0E}"/>
    <cellStyle name="Calculation 3 3 2 4" xfId="4001" xr:uid="{D75A82DF-F6EE-4A49-BEE4-061483DEA834}"/>
    <cellStyle name="Calculation 3 3 2 4 2" xfId="8420" xr:uid="{85B477B6-1C94-427A-B3E3-E2D1A30A8F34}"/>
    <cellStyle name="Calculation 3 3 2 4 2 2" xfId="20086" xr:uid="{04126142-5E08-48F5-B424-C5035031F268}"/>
    <cellStyle name="Calculation 3 3 2 4 2 2 2" xfId="54441" xr:uid="{BACD1F00-4C8F-4C45-9E36-A3F295C12D3D}"/>
    <cellStyle name="Calculation 3 3 2 4 2 2 3" xfId="34624" xr:uid="{C680D0C6-E790-4929-9538-5796A6F2A9E5}"/>
    <cellStyle name="Calculation 3 3 2 4 2 3" xfId="12391" xr:uid="{A5B42A28-5CFD-46E2-B731-D2DC9A2C86B0}"/>
    <cellStyle name="Calculation 3 3 2 4 2 3 2" xfId="46746" xr:uid="{BD40A941-E19B-42CC-8F8C-DB8613AA5D54}"/>
    <cellStyle name="Calculation 3 3 2 4 2 4" xfId="42896" xr:uid="{43E450D1-645A-4BD5-8F08-419820AE3F35}"/>
    <cellStyle name="Calculation 3 3 2 4 2 5" xfId="26175" xr:uid="{72A89160-858B-413F-B77C-2AF3EDF4F308}"/>
    <cellStyle name="Calculation 3 3 2 4 3" xfId="8846" xr:uid="{E37A46CD-F6B8-4E1D-BC40-7941290D583F}"/>
    <cellStyle name="Calculation 3 3 2 4 3 2" xfId="20493" xr:uid="{7E583ABF-E0DF-4E79-B445-23840CECD21E}"/>
    <cellStyle name="Calculation 3 3 2 4 3 2 2" xfId="54848" xr:uid="{15634AFA-CA13-41AE-99ED-41CE84DE4EA7}"/>
    <cellStyle name="Calculation 3 3 2 4 3 3" xfId="43262" xr:uid="{EB3C231A-6A34-49A7-BF32-512574793938}"/>
    <cellStyle name="Calculation 3 3 2 4 3 4" xfId="35050" xr:uid="{071B69A3-81CD-4399-A8F1-CD73F15E29C2}"/>
    <cellStyle name="Calculation 3 3 2 4 4" xfId="15733" xr:uid="{4DF512D6-9E99-4478-B82A-71AC3E5C6635}"/>
    <cellStyle name="Calculation 3 3 2 4 4 2" xfId="50088" xr:uid="{238A7EE6-D6A0-4635-BA89-986AF8EB6475}"/>
    <cellStyle name="Calculation 3 3 2 4 4 3" xfId="30271" xr:uid="{155699BE-E45A-4F88-9437-FBFB82AD82EE}"/>
    <cellStyle name="Calculation 3 3 2 4 5" xfId="12789" xr:uid="{B4CA0DD0-3D4D-4F33-9185-3D05FCA16F21}"/>
    <cellStyle name="Calculation 3 3 2 4 5 2" xfId="47144" xr:uid="{5AD157DD-68AB-494D-B8C2-AFED6F4EBF8C}"/>
    <cellStyle name="Calculation 3 3 2 4 6" xfId="38664" xr:uid="{B0831E42-81FA-42C6-97AE-97CCC421B18E}"/>
    <cellStyle name="Calculation 3 3 2 4 7" xfId="26597" xr:uid="{2272FF80-B6C8-4746-A1C5-928251D35CDB}"/>
    <cellStyle name="Calculation 3 3 2 5" xfId="11299" xr:uid="{768481E0-0809-4BCE-8B32-254DD32A19C6}"/>
    <cellStyle name="Calculation 3 3 2 5 2" xfId="22945" xr:uid="{C1B45AEA-A487-42E2-B8CB-D0366B42C332}"/>
    <cellStyle name="Calculation 3 3 2 5 2 2" xfId="57300" xr:uid="{A5C3FB70-87A5-4ACB-9925-41CA66D0F587}"/>
    <cellStyle name="Calculation 3 3 2 5 2 3" xfId="37503" xr:uid="{309721A2-35AB-4775-AAE7-7906F4E27061}"/>
    <cellStyle name="Calculation 3 3 2 5 3" xfId="14582" xr:uid="{A144C7C0-92CF-4DAF-9802-7300E7380919}"/>
    <cellStyle name="Calculation 3 3 2 5 3 2" xfId="48937" xr:uid="{E0CC3EF2-553F-4526-AD32-EEA83A7C361F}"/>
    <cellStyle name="Calculation 3 3 2 5 4" xfId="45654" xr:uid="{CD72322B-A3D9-442B-BF20-AD6076408395}"/>
    <cellStyle name="Calculation 3 3 2 5 5" xfId="29116" xr:uid="{469313D6-1F9D-4C90-B82E-7BDC365749E0}"/>
    <cellStyle name="Calculation 3 3 2 6" xfId="6232" xr:uid="{6ED74F4D-A5EA-477F-87AA-E631E21979CA}"/>
    <cellStyle name="Calculation 3 3 2 6 2" xfId="17898" xr:uid="{033F028E-1248-40A5-95E8-2E39542BB2CC}"/>
    <cellStyle name="Calculation 3 3 2 6 2 2" xfId="52253" xr:uid="{B6E0E952-D313-471F-92C4-C5160FE65156}"/>
    <cellStyle name="Calculation 3 3 2 6 3" xfId="40769" xr:uid="{18EDFD58-9EC5-4065-8450-38FDE216BA66}"/>
    <cellStyle name="Calculation 3 3 2 6 4" xfId="32436" xr:uid="{1969C328-C573-40B8-A06C-7586FD267600}"/>
    <cellStyle name="Calculation 3 3 2 7" xfId="15282" xr:uid="{FAD293E8-9106-49EA-B8D3-B09E902AF1A1}"/>
    <cellStyle name="Calculation 3 3 2 7 2" xfId="49637" xr:uid="{83AA52E1-CE2F-4FE9-9A67-88B84ED4EA41}"/>
    <cellStyle name="Calculation 3 3 2 7 3" xfId="29820" xr:uid="{1A2B2C18-0235-4634-AA5F-20527B0A60F4}"/>
    <cellStyle name="Calculation 3 3 2 8" xfId="38213" xr:uid="{6BD4BDC6-35B8-403B-A21D-151804C38E2A}"/>
    <cellStyle name="Calculation 3 3 2 9" xfId="23525" xr:uid="{02A50F9B-0CDF-428F-8E38-16316AC87CD5}"/>
    <cellStyle name="Calculation 3 3 3" xfId="3312" xr:uid="{B4A558A1-8C19-4D12-8F22-E2C46C49B16F}"/>
    <cellStyle name="Calculation 3 3 3 2" xfId="3663" xr:uid="{9E37E772-3743-4B47-AF77-555243BD0078}"/>
    <cellStyle name="Calculation 3 3 3 2 2" xfId="5705" xr:uid="{E0857D25-C8F9-4712-ADFB-263C7DE70F5D}"/>
    <cellStyle name="Calculation 3 3 3 2 2 2" xfId="10850" xr:uid="{2F92171A-ABA5-48C7-9741-8F86218C1A40}"/>
    <cellStyle name="Calculation 3 3 3 2 2 2 2" xfId="22496" xr:uid="{D66F7546-C5FE-4093-8B58-10C2BDD009CB}"/>
    <cellStyle name="Calculation 3 3 3 2 2 2 2 2" xfId="56851" xr:uid="{5AF65B3D-F07B-4110-9520-8D6C2ED9F61A}"/>
    <cellStyle name="Calculation 3 3 3 2 2 2 2 3" xfId="37054" xr:uid="{3137D00B-5DD2-48CF-A407-F45FAAA3342C}"/>
    <cellStyle name="Calculation 3 3 3 2 2 2 3" xfId="14135" xr:uid="{1B04567E-7CB7-49A7-ADD3-03BB3D0B2462}"/>
    <cellStyle name="Calculation 3 3 3 2 2 2 3 2" xfId="48490" xr:uid="{1B30E6CD-21EC-4FA0-AB4B-054388EAF3AF}"/>
    <cellStyle name="Calculation 3 3 3 2 2 2 4" xfId="45205" xr:uid="{8A4237D3-1913-41FB-93A1-76C3D1E47E07}"/>
    <cellStyle name="Calculation 3 3 3 2 2 2 5" xfId="28667" xr:uid="{1DECDDCD-4891-4837-8544-E8DB6E728F66}"/>
    <cellStyle name="Calculation 3 3 3 2 2 3" xfId="10362" xr:uid="{8C94EC14-BEEB-4568-A6D1-1DD904DC3AD9}"/>
    <cellStyle name="Calculation 3 3 3 2 2 3 2" xfId="22008" xr:uid="{94DF6269-C771-4AE3-AA9A-7FB8848686D9}"/>
    <cellStyle name="Calculation 3 3 3 2 2 3 2 2" xfId="56363" xr:uid="{0D955BDD-7E56-438C-AEA2-E7FB7E99D22F}"/>
    <cellStyle name="Calculation 3 3 3 2 2 3 3" xfId="44734" xr:uid="{EC539D8B-1A02-40F2-85D1-C73605F61390}"/>
    <cellStyle name="Calculation 3 3 3 2 2 3 4" xfId="36566" xr:uid="{ECCCCCEC-99B1-4FD9-A63F-173DEDD6A852}"/>
    <cellStyle name="Calculation 3 3 3 2 2 4" xfId="17392" xr:uid="{04BED9AD-96EB-4E94-88EB-7B8F27FA84F5}"/>
    <cellStyle name="Calculation 3 3 3 2 2 4 2" xfId="51747" xr:uid="{F086458F-D679-4C06-AFC7-B55C31A1927A}"/>
    <cellStyle name="Calculation 3 3 3 2 2 4 3" xfId="31930" xr:uid="{AAF475C2-8F56-42C5-A6E5-8E813BAB8284}"/>
    <cellStyle name="Calculation 3 3 3 2 2 5" xfId="40323" xr:uid="{6419D2F3-3D60-4BF4-9F35-CC8AC5C02C29}"/>
    <cellStyle name="Calculation 3 3 3 2 2 6" xfId="28170" xr:uid="{800FCC54-254C-4242-AC95-32F7F5A24A7F}"/>
    <cellStyle name="Calculation 3 3 3 2 3" xfId="8651" xr:uid="{943C56F8-45BF-4175-ADA6-C83B6F6F799B}"/>
    <cellStyle name="Calculation 3 3 3 2 3 2" xfId="20317" xr:uid="{214D6D37-EE01-4F14-A121-9C18EACE7990}"/>
    <cellStyle name="Calculation 3 3 3 2 3 2 2" xfId="54672" xr:uid="{DE4CE339-9C6D-4AB6-8A0E-40A6908FF4FF}"/>
    <cellStyle name="Calculation 3 3 3 2 3 2 3" xfId="34855" xr:uid="{896EAE23-C5B5-4376-9855-EFE23F67AFD1}"/>
    <cellStyle name="Calculation 3 3 3 2 3 3" xfId="12611" xr:uid="{ECA8FBA4-59C9-437D-9E73-D3DCBC953B03}"/>
    <cellStyle name="Calculation 3 3 3 2 3 3 2" xfId="46966" xr:uid="{91A1099A-B9A4-4480-94D0-96DFD25A675E}"/>
    <cellStyle name="Calculation 3 3 3 2 3 4" xfId="43127" xr:uid="{82EEDEA7-B99B-4159-A3ED-5934C43DA5D9}"/>
    <cellStyle name="Calculation 3 3 3 2 3 5" xfId="26398" xr:uid="{41D25A6B-BF78-4613-8969-ECC3459EB425}"/>
    <cellStyle name="Calculation 3 3 3 2 4" xfId="7543" xr:uid="{03609324-E560-4BFC-B245-3BF52425C082}"/>
    <cellStyle name="Calculation 3 3 3 2 4 2" xfId="19209" xr:uid="{C0A401A0-79D6-4EFD-979E-2A880E82A5BE}"/>
    <cellStyle name="Calculation 3 3 3 2 4 2 2" xfId="53564" xr:uid="{842C60C4-A1C1-485E-A5E2-6A403347B728}"/>
    <cellStyle name="Calculation 3 3 3 2 4 3" xfId="42036" xr:uid="{D636282B-F68B-4E76-8C19-347087780332}"/>
    <cellStyle name="Calculation 3 3 3 2 4 4" xfId="33747" xr:uid="{8A828191-ACF9-400D-812E-27956CC03C6E}"/>
    <cellStyle name="Calculation 3 3 3 2 5" xfId="15455" xr:uid="{D0177AB7-5A29-49B4-9B4B-0215F59D374D}"/>
    <cellStyle name="Calculation 3 3 3 2 5 2" xfId="49810" xr:uid="{46666C7D-0C69-45AE-92D4-212DF9014310}"/>
    <cellStyle name="Calculation 3 3 3 2 5 3" xfId="29993" xr:uid="{1F46F689-B43B-45A3-9FCD-E6A2A6906CC4}"/>
    <cellStyle name="Calculation 3 3 3 2 6" xfId="38386" xr:uid="{1ED8CB20-FFFD-4193-8448-7DAB9EAC1C38}"/>
    <cellStyle name="Calculation 3 3 3 2 7" xfId="25174" xr:uid="{E1BDC41D-B636-41F9-952D-69A3F6E0D688}"/>
    <cellStyle name="Calculation 3 3 3 3" xfId="4266" xr:uid="{B7290FF6-C9FA-4A40-920D-D0A2FECC7C38}"/>
    <cellStyle name="Calculation 3 3 3 3 2" xfId="9043" xr:uid="{47327BC7-3FFB-49F0-85B9-22FACAF2F8FF}"/>
    <cellStyle name="Calculation 3 3 3 3 2 2" xfId="20689" xr:uid="{EAF96BA8-4793-4E78-AB9D-CFB15A3F01D0}"/>
    <cellStyle name="Calculation 3 3 3 3 2 2 2" xfId="55044" xr:uid="{F501D91B-3769-4515-BFB2-BAF0EB182E47}"/>
    <cellStyle name="Calculation 3 3 3 3 2 2 3" xfId="35247" xr:uid="{34ACD5C0-6B37-46B6-9971-81362D4A8690}"/>
    <cellStyle name="Calculation 3 3 3 3 2 3" xfId="12935" xr:uid="{B9060331-BD1E-4EF6-A051-55F958EBBBF7}"/>
    <cellStyle name="Calculation 3 3 3 3 2 3 2" xfId="47290" xr:uid="{BBDEA0DF-B663-4BC4-A314-E68E1AE93629}"/>
    <cellStyle name="Calculation 3 3 3 3 2 4" xfId="43437" xr:uid="{D34CAC7C-C1BF-48CE-AEDC-3BED2A63C2A0}"/>
    <cellStyle name="Calculation 3 3 3 3 2 5" xfId="26794" xr:uid="{A6081F5F-3F73-45A5-AB80-420FA2D26909}"/>
    <cellStyle name="Calculation 3 3 3 3 3" xfId="11494" xr:uid="{74319021-48DD-4703-804F-36DA328F1496}"/>
    <cellStyle name="Calculation 3 3 3 3 3 2" xfId="23140" xr:uid="{2FB668A6-A8DE-4D0C-A5CA-3D2E32E1E698}"/>
    <cellStyle name="Calculation 3 3 3 3 3 2 2" xfId="57495" xr:uid="{DAB6BBD5-90A8-4E87-BD8C-47EF030B1D8E}"/>
    <cellStyle name="Calculation 3 3 3 3 3 2 3" xfId="37698" xr:uid="{30B9D761-6339-4D8C-B089-B7307AD8EF88}"/>
    <cellStyle name="Calculation 3 3 3 3 3 3" xfId="14775" xr:uid="{E1B5481B-C1B9-4ABB-B99D-13E3E9863A3D}"/>
    <cellStyle name="Calculation 3 3 3 3 3 3 2" xfId="49130" xr:uid="{F80D4D29-292C-4F47-9DBD-32CEAB206AE5}"/>
    <cellStyle name="Calculation 3 3 3 3 3 4" xfId="45849" xr:uid="{7ECD346A-D530-4401-A3EE-753F74942B55}"/>
    <cellStyle name="Calculation 3 3 3 3 3 5" xfId="29311" xr:uid="{E6C0C529-CBE2-4C0B-B813-8E25BE6AA3B6}"/>
    <cellStyle name="Calculation 3 3 3 3 4" xfId="6439" xr:uid="{1088E81C-CA06-45F8-AFD7-5480525189DA}"/>
    <cellStyle name="Calculation 3 3 3 3 4 2" xfId="18105" xr:uid="{5B65982C-B1CA-4764-8600-CD7168D1FA4A}"/>
    <cellStyle name="Calculation 3 3 3 3 4 2 2" xfId="52460" xr:uid="{4E920420-5EA3-4A52-8AC6-FFECCC0DD6D5}"/>
    <cellStyle name="Calculation 3 3 3 3 4 3" xfId="40954" xr:uid="{A38B7E9F-E1E2-4CF5-AE6B-AB645E1AAFD4}"/>
    <cellStyle name="Calculation 3 3 3 3 4 4" xfId="32643" xr:uid="{12FD2B4C-C042-4BDF-83F9-7C2439848716}"/>
    <cellStyle name="Calculation 3 3 3 3 5" xfId="15975" xr:uid="{E6E1F20E-9B77-4D36-B966-E5D093F0E105}"/>
    <cellStyle name="Calculation 3 3 3 3 5 2" xfId="50330" xr:uid="{8E3DA50D-9D03-423A-92ED-42D3C9600CF2}"/>
    <cellStyle name="Calculation 3 3 3 3 5 3" xfId="30513" xr:uid="{F0965050-CE5F-49EF-83F0-BC9FD49A308E}"/>
    <cellStyle name="Calculation 3 3 3 3 6" xfId="38906" xr:uid="{D0DA2F6B-83FB-41BD-967C-BA6F4FF3E397}"/>
    <cellStyle name="Calculation 3 3 3 3 7" xfId="23786" xr:uid="{4A4D32E7-5AC8-4837-9CAF-326FF56D594B}"/>
    <cellStyle name="Calculation 3 3 3 4" xfId="4866" xr:uid="{18469423-EF73-410A-AC09-2E5B46FA9DEE}"/>
    <cellStyle name="Calculation 3 3 3 4 2" xfId="8589" xr:uid="{16640913-1EBF-45D8-9F41-0F81529D9B8D}"/>
    <cellStyle name="Calculation 3 3 3 4 2 2" xfId="20255" xr:uid="{E7E63BD3-C48C-4E53-8835-797D4FEE8418}"/>
    <cellStyle name="Calculation 3 3 3 4 2 2 2" xfId="54610" xr:uid="{D8DADA71-DAC1-4DF0-876F-A68BF2D97ADD}"/>
    <cellStyle name="Calculation 3 3 3 4 2 2 3" xfId="34793" xr:uid="{5CB517AA-A76E-4658-886E-89D87AD9C15A}"/>
    <cellStyle name="Calculation 3 3 3 4 2 3" xfId="12549" xr:uid="{07207CF7-9A2A-4EBD-AA87-0FBD3CDF6634}"/>
    <cellStyle name="Calculation 3 3 3 4 2 3 2" xfId="46904" xr:uid="{8DEC0D28-59BA-4D2C-9E0C-729FD1CA02B6}"/>
    <cellStyle name="Calculation 3 3 3 4 2 4" xfId="43065" xr:uid="{26B0A369-A8EB-4FA8-9ABA-FEA00BF29195}"/>
    <cellStyle name="Calculation 3 3 3 4 2 5" xfId="26336" xr:uid="{624BE898-12FF-4FF7-8126-D5FBE2DD7996}"/>
    <cellStyle name="Calculation 3 3 3 4 3" xfId="9586" xr:uid="{C9915B4B-1EA3-409F-A8F6-6B7831C4F6A4}"/>
    <cellStyle name="Calculation 3 3 3 4 3 2" xfId="21232" xr:uid="{1AD09728-6981-444C-97F6-19D140643D2A}"/>
    <cellStyle name="Calculation 3 3 3 4 3 2 2" xfId="55587" xr:uid="{2BB5CF41-8700-4EBB-9DBD-3894389AE5A1}"/>
    <cellStyle name="Calculation 3 3 3 4 3 3" xfId="43973" xr:uid="{690107C7-F632-4CDB-8167-39963A664C4C}"/>
    <cellStyle name="Calculation 3 3 3 4 3 4" xfId="35790" xr:uid="{B318FCE3-04C7-4F8B-A967-BC71F8A45876}"/>
    <cellStyle name="Calculation 3 3 3 4 4" xfId="16568" xr:uid="{F86F506A-C03F-4E96-BA93-11B1D8F33DEA}"/>
    <cellStyle name="Calculation 3 3 3 4 4 2" xfId="50923" xr:uid="{A761F086-DDDC-4E80-87E2-A27FA89A7278}"/>
    <cellStyle name="Calculation 3 3 3 4 4 3" xfId="31106" xr:uid="{895CCD93-4346-4613-9713-7573646F6CD2}"/>
    <cellStyle name="Calculation 3 3 3 4 5" xfId="39499" xr:uid="{6C36C439-A5FE-4BE0-AB6B-1BC2CCA43FAA}"/>
    <cellStyle name="Calculation 3 3 3 4 6" xfId="27372" xr:uid="{3F0EBDD2-740C-464D-87A5-F6C249EB707D}"/>
    <cellStyle name="Calculation 3 3 3 5" xfId="11633" xr:uid="{39ECBA96-7770-44E9-A96D-C1E374EC8CBD}"/>
    <cellStyle name="Calculation 3 3 3 5 2" xfId="23279" xr:uid="{996C4D91-C5BA-4ED0-948C-224C800457D3}"/>
    <cellStyle name="Calculation 3 3 3 5 2 2" xfId="57634" xr:uid="{276DAE14-4C98-40FD-947B-16AC309FBC62}"/>
    <cellStyle name="Calculation 3 3 3 5 2 3" xfId="37837" xr:uid="{CA9C5123-66C5-41F4-9477-2E8075F05BA4}"/>
    <cellStyle name="Calculation 3 3 3 5 3" xfId="14912" xr:uid="{51FD380E-E053-486E-B213-0A9879BBE06C}"/>
    <cellStyle name="Calculation 3 3 3 5 3 2" xfId="49267" xr:uid="{22DC9D37-7448-4995-BB46-4CF921BF7CF2}"/>
    <cellStyle name="Calculation 3 3 3 5 4" xfId="45988" xr:uid="{E349661E-72FE-4EF9-BF5E-900D831E2294}"/>
    <cellStyle name="Calculation 3 3 3 5 5" xfId="29450" xr:uid="{61D770D4-0BA8-43F8-99CE-74087DB31F44}"/>
    <cellStyle name="Calculation 3 3 3 6" xfId="6877" xr:uid="{E85B42FF-5A9B-4A63-A64E-8785558B4B61}"/>
    <cellStyle name="Calculation 3 3 3 6 2" xfId="18543" xr:uid="{BCB2C029-1692-411B-B52F-FABA7ED6C686}"/>
    <cellStyle name="Calculation 3 3 3 6 2 2" xfId="52898" xr:uid="{897C8C87-33FF-4935-B41F-FFA5F72E860F}"/>
    <cellStyle name="Calculation 3 3 3 6 3" xfId="41385" xr:uid="{808EB047-7AEF-4ACB-9DC8-93F0777931C1}"/>
    <cellStyle name="Calculation 3 3 3 6 4" xfId="33081" xr:uid="{482099EC-1D6E-4B8A-BE3A-00171DEF82BE}"/>
    <cellStyle name="Calculation 3 3 3 7" xfId="15150" xr:uid="{FC97AF55-2E9F-4E3A-8403-361272A6BC0E}"/>
    <cellStyle name="Calculation 3 3 3 7 2" xfId="49505" xr:uid="{3D97FF24-7865-49CA-A5EA-C9AAAF736A05}"/>
    <cellStyle name="Calculation 3 3 3 7 3" xfId="29688" xr:uid="{B100102D-F3C1-454E-B480-38259A91CC5F}"/>
    <cellStyle name="Calculation 3 3 3 8" xfId="38081" xr:uid="{8FE777F4-C39A-47D1-A8A2-499684514396}"/>
    <cellStyle name="Calculation 3 3 3 9" xfId="24365" xr:uid="{0858CEFF-D58B-4ECB-AFA6-7B130C26B09F}"/>
    <cellStyle name="Calculation 3 3 4" xfId="3560" xr:uid="{B91F2232-547E-44F6-A499-F46481D4E97E}"/>
    <cellStyle name="Calculation 3 3 4 2" xfId="4145" xr:uid="{C9786C78-C6BA-4AED-BC3C-4C7BDCF6A809}"/>
    <cellStyle name="Calculation 3 3 4 2 2" xfId="7873" xr:uid="{1DC98967-6DAC-440F-948F-8238A433176C}"/>
    <cellStyle name="Calculation 3 3 4 2 2 2" xfId="19539" xr:uid="{09337774-692B-4F51-8EA8-2773EA85707E}"/>
    <cellStyle name="Calculation 3 3 4 2 2 2 2" xfId="53894" xr:uid="{649CDE0F-DDC7-47DF-805F-F5DFE01AECD8}"/>
    <cellStyle name="Calculation 3 3 4 2 2 2 3" xfId="34077" xr:uid="{056AF8B5-E88D-45AE-95FE-DD395E63467B}"/>
    <cellStyle name="Calculation 3 3 4 2 2 3" xfId="11848" xr:uid="{4D56AFF6-4D4D-4880-BF08-B1BC2E5A24F3}"/>
    <cellStyle name="Calculation 3 3 4 2 2 3 2" xfId="46203" xr:uid="{ADFB6FF9-6FAE-4B12-B5E6-972116B4CBA2}"/>
    <cellStyle name="Calculation 3 3 4 2 2 4" xfId="42349" xr:uid="{ED45839F-2748-4C5D-9139-2F89AB64AFA3}"/>
    <cellStyle name="Calculation 3 3 4 2 2 5" xfId="25628" xr:uid="{1F261FFC-F3E3-4512-A1D9-8DEFDC41899D}"/>
    <cellStyle name="Calculation 3 3 4 2 3" xfId="6341" xr:uid="{FCF729C5-A1AD-4603-9F9F-777DE23D8037}"/>
    <cellStyle name="Calculation 3 3 4 2 3 2" xfId="18007" xr:uid="{76002D4C-5EEF-4A7C-AD22-4D44B6288F9E}"/>
    <cellStyle name="Calculation 3 3 4 2 3 2 2" xfId="52362" xr:uid="{0095349C-5005-4258-97EB-B68D31944B83}"/>
    <cellStyle name="Calculation 3 3 4 2 3 3" xfId="40866" xr:uid="{3953047B-FCE1-4BD4-ACE1-4E8248FC3A23}"/>
    <cellStyle name="Calculation 3 3 4 2 3 4" xfId="32545" xr:uid="{A5FAC9D4-C58D-48E4-9DEE-0ECD216778E2}"/>
    <cellStyle name="Calculation 3 3 4 2 4" xfId="15864" xr:uid="{586C4374-A0F0-4F5C-98F4-719704C89C06}"/>
    <cellStyle name="Calculation 3 3 4 2 4 2" xfId="50219" xr:uid="{37DF6CAF-D4D7-4228-935A-EF8227671583}"/>
    <cellStyle name="Calculation 3 3 4 2 4 3" xfId="30402" xr:uid="{C0E80898-D8CA-42F4-B13A-83DE15F131ED}"/>
    <cellStyle name="Calculation 3 3 4 2 5" xfId="38795" xr:uid="{22A01F8B-1623-4C1F-8707-05C3BEA830EC}"/>
    <cellStyle name="Calculation 3 3 4 2 6" xfId="23666" xr:uid="{0E4868F2-1597-4532-8871-632C6808BDCB}"/>
    <cellStyle name="Calculation 3 3 4 3" xfId="4936" xr:uid="{BE947DCF-77AE-49F7-856A-99B044E468E2}"/>
    <cellStyle name="Calculation 3 3 4 3 2" xfId="11274" xr:uid="{C59EF7CD-A92F-4C6B-AE1E-1A6B8A9CA109}"/>
    <cellStyle name="Calculation 3 3 4 3 2 2" xfId="22920" xr:uid="{1745946E-AD58-41D6-AE84-585DA03BB09F}"/>
    <cellStyle name="Calculation 3 3 4 3 2 2 2" xfId="57275" xr:uid="{A27BC479-F3AA-4ED8-ADEE-D91B0D122218}"/>
    <cellStyle name="Calculation 3 3 4 3 2 2 3" xfId="37478" xr:uid="{056D2C1A-DC85-4A9D-B123-AC3F6B4A867B}"/>
    <cellStyle name="Calculation 3 3 4 3 2 3" xfId="14557" xr:uid="{444B9A08-CC48-4F8E-9000-7E471A096829}"/>
    <cellStyle name="Calculation 3 3 4 3 2 3 2" xfId="48912" xr:uid="{C359621D-2572-41F6-965D-75DA04B29C80}"/>
    <cellStyle name="Calculation 3 3 4 3 2 4" xfId="45629" xr:uid="{0277038B-5724-40FD-8E97-649599C32B2E}"/>
    <cellStyle name="Calculation 3 3 4 3 2 5" xfId="29091" xr:uid="{B8E38818-AC0B-4442-A239-BDC2015FA889}"/>
    <cellStyle name="Calculation 3 3 4 3 3" xfId="9651" xr:uid="{D546EAED-4DB3-4A5E-A19C-7AB5BE919786}"/>
    <cellStyle name="Calculation 3 3 4 3 3 2" xfId="21297" xr:uid="{66E3DB0F-9164-4910-9F9D-8BDC3EAC9C51}"/>
    <cellStyle name="Calculation 3 3 4 3 3 2 2" xfId="55652" xr:uid="{3D1918DA-20E0-40B2-9643-9AD8A0241629}"/>
    <cellStyle name="Calculation 3 3 4 3 3 3" xfId="44038" xr:uid="{BE6B3D0D-E83C-47CD-BB31-48234B1B81E0}"/>
    <cellStyle name="Calculation 3 3 4 3 3 4" xfId="35855" xr:uid="{A9CC0970-3362-4BEE-8F11-31748AD259FD}"/>
    <cellStyle name="Calculation 3 3 4 3 4" xfId="16638" xr:uid="{09C9CC34-D5D6-46A7-B86D-E2FE052E51B3}"/>
    <cellStyle name="Calculation 3 3 4 3 4 2" xfId="50993" xr:uid="{FA4989FF-7477-4D5F-887F-9F473536C2FE}"/>
    <cellStyle name="Calculation 3 3 4 3 4 3" xfId="31176" xr:uid="{C21211F9-B4A3-45A6-B8CE-037E30AFB4CF}"/>
    <cellStyle name="Calculation 3 3 4 3 5" xfId="39569" xr:uid="{DE99DB99-F739-4513-A3F9-E6AE34AC03D4}"/>
    <cellStyle name="Calculation 3 3 4 3 6" xfId="27442" xr:uid="{94A98D5B-52FB-4998-9564-6D995FA959A3}"/>
    <cellStyle name="Calculation 3 3 4 4" xfId="8352" xr:uid="{3352B362-8F23-4F90-B752-73BC80ECFB1B}"/>
    <cellStyle name="Calculation 3 3 4 4 2" xfId="20018" xr:uid="{CD0E30A1-E04A-4DCB-B92C-24A2CDA49AD6}"/>
    <cellStyle name="Calculation 3 3 4 4 2 2" xfId="54373" xr:uid="{F7A0F63E-6057-4CFF-B575-37AFCC848805}"/>
    <cellStyle name="Calculation 3 3 4 4 2 3" xfId="34556" xr:uid="{163B08B1-8441-49FD-B8D9-2C10221595E5}"/>
    <cellStyle name="Calculation 3 3 4 4 3" xfId="12323" xr:uid="{A99EC14D-DCF9-4C48-AD4D-F237490BADEF}"/>
    <cellStyle name="Calculation 3 3 4 4 3 2" xfId="46678" xr:uid="{FE42B4F1-4B01-4F7A-BB29-9F063608285D}"/>
    <cellStyle name="Calculation 3 3 4 4 4" xfId="42828" xr:uid="{B890CC53-A08C-4046-A7C8-182B80D8D61C}"/>
    <cellStyle name="Calculation 3 3 4 4 5" xfId="26107" xr:uid="{EC15EAE1-99B3-4B8F-8E65-9A9F3BAF94D1}"/>
    <cellStyle name="Calculation 3 3 4 5" xfId="6937" xr:uid="{681C4155-D629-460E-B5B4-E0F140FBA760}"/>
    <cellStyle name="Calculation 3 3 4 5 2" xfId="18603" xr:uid="{D9FAC54B-F692-412A-AFD5-8C7C744F115C}"/>
    <cellStyle name="Calculation 3 3 4 5 2 2" xfId="52958" xr:uid="{FC2567EE-B2EA-4EF1-9AA0-4A09B8B00795}"/>
    <cellStyle name="Calculation 3 3 4 5 3" xfId="41445" xr:uid="{910F6C5A-0DF1-4ECD-B4E0-62657EDA8389}"/>
    <cellStyle name="Calculation 3 3 4 5 4" xfId="33141" xr:uid="{86FBE706-D21E-49FB-9EEC-F6F64721B7F5}"/>
    <cellStyle name="Calculation 3 3 4 6" xfId="15352" xr:uid="{34C2A118-8E7B-484D-A450-7A8C5250214A}"/>
    <cellStyle name="Calculation 3 3 4 6 2" xfId="49707" xr:uid="{D0F470EB-382A-472B-B058-E4467640D025}"/>
    <cellStyle name="Calculation 3 3 4 6 3" xfId="29890" xr:uid="{09F51C0D-CD8A-4B58-9587-6622235366B1}"/>
    <cellStyle name="Calculation 3 3 4 7" xfId="38283" xr:uid="{3EF0E2CF-1F56-48F8-BB05-61751D8599A6}"/>
    <cellStyle name="Calculation 3 3 4 8" xfId="24431" xr:uid="{08239318-5AAA-4FAF-B3F4-E7AAC0FD2F36}"/>
    <cellStyle name="Calculation 3 3 5" xfId="5034" xr:uid="{6742511F-8A30-44B8-8618-891B5292CD8E}"/>
    <cellStyle name="Calculation 3 3 5 2" xfId="9743" xr:uid="{C405B9B0-5417-4879-A067-6FBB067B45C1}"/>
    <cellStyle name="Calculation 3 3 5 2 2" xfId="21389" xr:uid="{8BEBB8DE-A5E4-41A0-ACFF-5854550D0548}"/>
    <cellStyle name="Calculation 3 3 5 2 2 2" xfId="55744" xr:uid="{72A1891D-C3A8-405D-8E20-AD72D94C85C9}"/>
    <cellStyle name="Calculation 3 3 5 2 2 3" xfId="35947" xr:uid="{EA3B5B86-2134-4D76-99C7-9DC5EA63EBAB}"/>
    <cellStyle name="Calculation 3 3 5 2 3" xfId="13292" xr:uid="{7C545D73-D296-4250-BC2C-575D29820F4F}"/>
    <cellStyle name="Calculation 3 3 5 2 3 2" xfId="47647" xr:uid="{53FC00CD-0942-4717-AA1D-90BD85C6702A}"/>
    <cellStyle name="Calculation 3 3 5 2 4" xfId="44130" xr:uid="{D871C1A0-B4F7-4A43-B274-5E4A47F359B3}"/>
    <cellStyle name="Calculation 3 3 5 2 5" xfId="27540" xr:uid="{2B0BEDC5-F562-4214-ACE5-CF46BCA17059}"/>
    <cellStyle name="Calculation 3 3 5 3" xfId="8005" xr:uid="{1E31E5A3-9B87-4418-A8FE-FECD9FEBDE87}"/>
    <cellStyle name="Calculation 3 3 5 3 2" xfId="19671" xr:uid="{34944997-80D9-4553-B3E1-700AE66D0AD2}"/>
    <cellStyle name="Calculation 3 3 5 3 2 2" xfId="54026" xr:uid="{A3846BC8-93C5-4438-B1EF-0187E802E8AB}"/>
    <cellStyle name="Calculation 3 3 5 3 2 3" xfId="34209" xr:uid="{B5416C9B-06A6-422A-90F1-D4C37F328215}"/>
    <cellStyle name="Calculation 3 3 5 3 3" xfId="11980" xr:uid="{BF528850-A704-45C5-AA00-193AD06CFD28}"/>
    <cellStyle name="Calculation 3 3 5 3 3 2" xfId="46335" xr:uid="{B6634AC3-F8DC-43F0-A70D-549869769041}"/>
    <cellStyle name="Calculation 3 3 5 3 4" xfId="42481" xr:uid="{2BF3AE8C-1F76-428F-9136-8E477AFED709}"/>
    <cellStyle name="Calculation 3 3 5 3 5" xfId="25760" xr:uid="{7FB0B549-2D79-4EE2-9CD2-D4D81F175FFA}"/>
    <cellStyle name="Calculation 3 3 5 4" xfId="7020" xr:uid="{59FA7212-06C6-425E-AC6B-D8F46710D47F}"/>
    <cellStyle name="Calculation 3 3 5 4 2" xfId="18686" xr:uid="{ECB930B2-48A6-40E2-9DBD-F07CEDD6221E}"/>
    <cellStyle name="Calculation 3 3 5 4 2 2" xfId="53041" xr:uid="{3015FFC5-4D28-483E-9D15-4F15106B3B3F}"/>
    <cellStyle name="Calculation 3 3 5 4 3" xfId="41528" xr:uid="{721B4186-CCA9-4B87-B7CA-519FA2B53183}"/>
    <cellStyle name="Calculation 3 3 5 4 4" xfId="33224" xr:uid="{15D11C63-A99C-40D3-924E-9FE02F8C0EAD}"/>
    <cellStyle name="Calculation 3 3 5 5" xfId="16736" xr:uid="{ADCEDF64-B626-406B-963E-18B472E46FB3}"/>
    <cellStyle name="Calculation 3 3 5 5 2" xfId="51091" xr:uid="{0AB1317C-E492-4D21-8B06-C6C73AE25E12}"/>
    <cellStyle name="Calculation 3 3 5 5 3" xfId="31274" xr:uid="{E7BB07E7-ADCD-46FA-BFA4-CBAD2509FA58}"/>
    <cellStyle name="Calculation 3 3 5 6" xfId="39667" xr:uid="{54197435-8C26-4AA4-8050-C9BC5F93C3FE}"/>
    <cellStyle name="Calculation 3 3 5 7" xfId="24523" xr:uid="{5541135E-C051-4B9C-9F0F-819D72E0479B}"/>
    <cellStyle name="Calculation 3 3 6" xfId="5127" xr:uid="{8F8D70D7-2595-470D-A36A-955000FD616C}"/>
    <cellStyle name="Calculation 3 3 6 2" xfId="9836" xr:uid="{FB208560-5159-4FE1-A0E7-D79CD9A5EB1F}"/>
    <cellStyle name="Calculation 3 3 6 2 2" xfId="21482" xr:uid="{B1E576DB-FA5D-4C99-B0EF-7475B267445F}"/>
    <cellStyle name="Calculation 3 3 6 2 2 2" xfId="55837" xr:uid="{EA2BD2BE-D2EB-435D-9604-39271E76F042}"/>
    <cellStyle name="Calculation 3 3 6 2 2 3" xfId="36040" xr:uid="{E57C325A-54AF-4BE7-AF5C-91115407126C}"/>
    <cellStyle name="Calculation 3 3 6 2 3" xfId="13370" xr:uid="{8011F437-FAA9-4F68-AB4A-9409A854A3D7}"/>
    <cellStyle name="Calculation 3 3 6 2 3 2" xfId="47725" xr:uid="{9904467C-2096-4AF2-9964-6DFE7F381FB6}"/>
    <cellStyle name="Calculation 3 3 6 2 4" xfId="44223" xr:uid="{37020E68-9528-46B7-AAA0-8C4F2A2F4679}"/>
    <cellStyle name="Calculation 3 3 6 2 5" xfId="27633" xr:uid="{C41407F7-491F-4861-99AC-81A13C0E91A5}"/>
    <cellStyle name="Calculation 3 3 6 3" xfId="8533" xr:uid="{847FFA00-122E-4418-ADA0-46A01AB6493A}"/>
    <cellStyle name="Calculation 3 3 6 3 2" xfId="20199" xr:uid="{2D1D81B9-FCD6-4C91-8262-B7E8ADC67146}"/>
    <cellStyle name="Calculation 3 3 6 3 2 2" xfId="54554" xr:uid="{B50FF8F6-C017-41ED-870E-A375796CD885}"/>
    <cellStyle name="Calculation 3 3 6 3 2 3" xfId="34737" xr:uid="{F92CBA63-4895-4998-A2E5-003C5D59FEDB}"/>
    <cellStyle name="Calculation 3 3 6 3 3" xfId="12494" xr:uid="{28517C4E-ABC7-4BD3-9FE4-91673DC8D0E2}"/>
    <cellStyle name="Calculation 3 3 6 3 3 2" xfId="46849" xr:uid="{322BDE8A-9208-4A40-981C-06E32727850B}"/>
    <cellStyle name="Calculation 3 3 6 3 4" xfId="43009" xr:uid="{E32B70B2-76BF-4993-8A07-0C1001C9D7C6}"/>
    <cellStyle name="Calculation 3 3 6 3 5" xfId="26280" xr:uid="{E64DA52D-42F3-47E1-9C0A-2308DA2CE39F}"/>
    <cellStyle name="Calculation 3 3 6 4" xfId="7098" xr:uid="{2FB38397-74F1-4B37-8980-1626B9700A80}"/>
    <cellStyle name="Calculation 3 3 6 4 2" xfId="18764" xr:uid="{9326435A-A319-4858-AF63-5161892C0577}"/>
    <cellStyle name="Calculation 3 3 6 4 2 2" xfId="53119" xr:uid="{E64596CA-B8EF-4948-9256-112748B887D3}"/>
    <cellStyle name="Calculation 3 3 6 4 3" xfId="41606" xr:uid="{47E6C62A-5F16-4027-803F-DC2DED06A968}"/>
    <cellStyle name="Calculation 3 3 6 4 4" xfId="33302" xr:uid="{7E99D5E2-E6C9-4A10-AA9A-DC05E2B2CE31}"/>
    <cellStyle name="Calculation 3 3 6 5" xfId="16829" xr:uid="{351B1A82-B7B6-44F8-AEA3-5C8A172809EE}"/>
    <cellStyle name="Calculation 3 3 6 5 2" xfId="51184" xr:uid="{6EDCE2A0-E3B1-4F53-8D12-D42EA6D76120}"/>
    <cellStyle name="Calculation 3 3 6 5 3" xfId="31367" xr:uid="{D0D9FC8F-5B8D-49EE-8B16-14A1B5877632}"/>
    <cellStyle name="Calculation 3 3 6 6" xfId="39760" xr:uid="{21521EE0-6A6F-4CCF-B6F0-E12D0B036374}"/>
    <cellStyle name="Calculation 3 3 6 7" xfId="24610" xr:uid="{29B7DD4C-6E11-4472-B687-5E937B28F340}"/>
    <cellStyle name="Calculation 3 3 7" xfId="5167" xr:uid="{2D7960DB-C8F1-4DF9-9326-4F1EAAE1E462}"/>
    <cellStyle name="Calculation 3 3 7 2" xfId="9876" xr:uid="{77D237DD-854B-43EE-B956-D8085D0B8B6A}"/>
    <cellStyle name="Calculation 3 3 7 2 2" xfId="21522" xr:uid="{5BF5FFCA-8B97-4608-BBF8-9D2A5CA0FF27}"/>
    <cellStyle name="Calculation 3 3 7 2 2 2" xfId="55877" xr:uid="{AF15754A-4999-4FE7-8C53-2D5AA614C56D}"/>
    <cellStyle name="Calculation 3 3 7 2 2 3" xfId="36080" xr:uid="{34FC51EF-1DB5-4533-A7A4-46CF541BB8B0}"/>
    <cellStyle name="Calculation 3 3 7 2 3" xfId="13404" xr:uid="{9EB60735-C9CF-40D9-BC8C-5F5AA0276414}"/>
    <cellStyle name="Calculation 3 3 7 2 3 2" xfId="47759" xr:uid="{56F36F6F-3201-4F91-8F3D-33700A5900FE}"/>
    <cellStyle name="Calculation 3 3 7 2 4" xfId="44263" xr:uid="{8BFAB174-84D9-48E5-BC18-A37D9B3CF380}"/>
    <cellStyle name="Calculation 3 3 7 2 5" xfId="27673" xr:uid="{15BE5236-8DAE-4162-A5CA-DA7187E595F2}"/>
    <cellStyle name="Calculation 3 3 7 3" xfId="10915" xr:uid="{86A14451-1053-4FD1-9A22-69230721BBDE}"/>
    <cellStyle name="Calculation 3 3 7 3 2" xfId="22561" xr:uid="{F288B79C-B285-42D3-83A7-5FB23C5355F1}"/>
    <cellStyle name="Calculation 3 3 7 3 2 2" xfId="56916" xr:uid="{B4708662-2C27-4690-AFB1-EC70F654ABB2}"/>
    <cellStyle name="Calculation 3 3 7 3 2 3" xfId="37119" xr:uid="{7C098ED0-19C2-4EF4-9E97-4A834ED5E338}"/>
    <cellStyle name="Calculation 3 3 7 3 3" xfId="14200" xr:uid="{832178F4-679B-4C0D-B110-438DF7A77EEE}"/>
    <cellStyle name="Calculation 3 3 7 3 3 2" xfId="48555" xr:uid="{83E5C3DB-AFE1-4B64-828F-69BD25509C1D}"/>
    <cellStyle name="Calculation 3 3 7 3 4" xfId="45270" xr:uid="{1A215EE3-B2F4-4BC3-864D-3A3836E743A5}"/>
    <cellStyle name="Calculation 3 3 7 3 5" xfId="28732" xr:uid="{BD0A26A3-EA9E-4422-AAC6-85FCA2D9730B}"/>
    <cellStyle name="Calculation 3 3 7 4" xfId="7132" xr:uid="{9AD79E00-4F14-4807-AF47-EFFAB1EBA160}"/>
    <cellStyle name="Calculation 3 3 7 4 2" xfId="18798" xr:uid="{3944ED31-17C5-43EA-B6A0-58E5A55DFAF7}"/>
    <cellStyle name="Calculation 3 3 7 4 2 2" xfId="53153" xr:uid="{4EE72A1A-8DD5-4EA9-BFCC-E02E41CF59F4}"/>
    <cellStyle name="Calculation 3 3 7 4 3" xfId="41640" xr:uid="{E720F9EC-DEA0-4D9E-9346-8D5733FF9E22}"/>
    <cellStyle name="Calculation 3 3 7 4 4" xfId="33336" xr:uid="{C7DC85D6-6470-497F-BD70-4CB94879E919}"/>
    <cellStyle name="Calculation 3 3 7 5" xfId="16869" xr:uid="{1BF6D646-2A97-4BD3-A69E-DB49B91B777F}"/>
    <cellStyle name="Calculation 3 3 7 5 2" xfId="51224" xr:uid="{EC74792F-C050-497A-BE96-0FE0DCF3F08F}"/>
    <cellStyle name="Calculation 3 3 7 5 3" xfId="31407" xr:uid="{6A755584-83F6-475B-82D7-F81439590780}"/>
    <cellStyle name="Calculation 3 3 7 6" xfId="39800" xr:uid="{518445C1-591C-4FF8-9007-8626CF7033BB}"/>
    <cellStyle name="Calculation 3 3 7 7" xfId="24648" xr:uid="{E2E385FC-4CEC-440F-BC62-C5BF53CCE19E}"/>
    <cellStyle name="Calculation 3 3 8" xfId="5240" xr:uid="{8EA9F76C-F01D-443C-8E26-61654974EB76}"/>
    <cellStyle name="Calculation 3 3 8 2" xfId="9949" xr:uid="{1850486D-BC52-4743-931A-D16C207C389E}"/>
    <cellStyle name="Calculation 3 3 8 2 2" xfId="21595" xr:uid="{6E7168A3-13A2-48AB-8A63-5F24FF5910B4}"/>
    <cellStyle name="Calculation 3 3 8 2 2 2" xfId="55950" xr:uid="{B7E49699-EA88-4882-9030-1A7DD49AEDE7}"/>
    <cellStyle name="Calculation 3 3 8 2 2 3" xfId="36153" xr:uid="{C0B13E9F-1B8F-4D91-ACFC-45E357EA2B0A}"/>
    <cellStyle name="Calculation 3 3 8 2 3" xfId="13467" xr:uid="{4CC881C4-085C-4C17-BFA7-6395A314EE77}"/>
    <cellStyle name="Calculation 3 3 8 2 3 2" xfId="47822" xr:uid="{5D6E1EB7-6778-430F-AD7C-FBF0690144C4}"/>
    <cellStyle name="Calculation 3 3 8 2 4" xfId="44336" xr:uid="{43BF1E5E-2F88-4EF8-BEC8-EEADFAF7B07F}"/>
    <cellStyle name="Calculation 3 3 8 2 5" xfId="27746" xr:uid="{89A02229-4291-45DB-8608-E6663055754C}"/>
    <cellStyle name="Calculation 3 3 8 3" xfId="10955" xr:uid="{BC1AE438-4B73-4E6A-9E86-1DC19C594155}"/>
    <cellStyle name="Calculation 3 3 8 3 2" xfId="22601" xr:uid="{B73FB1E0-BD59-4014-8352-A7DFDF9C21A6}"/>
    <cellStyle name="Calculation 3 3 8 3 2 2" xfId="56956" xr:uid="{AEC6A782-1DD7-452F-85EC-82E12EE9E674}"/>
    <cellStyle name="Calculation 3 3 8 3 2 3" xfId="37159" xr:uid="{E3E0E712-CB87-4953-BA20-8B2A145C3E59}"/>
    <cellStyle name="Calculation 3 3 8 3 3" xfId="14239" xr:uid="{19EB52EE-55FB-4F35-8C78-CAAB266031D6}"/>
    <cellStyle name="Calculation 3 3 8 3 3 2" xfId="48594" xr:uid="{81A5A91F-5EE1-4D3A-8CDE-F707C42A58CF}"/>
    <cellStyle name="Calculation 3 3 8 3 4" xfId="45310" xr:uid="{50057DF3-75FB-47A8-A9C7-60FD77D29C1A}"/>
    <cellStyle name="Calculation 3 3 8 3 5" xfId="28772" xr:uid="{31A34347-D878-4ACD-880A-2A8F9ADBA1DE}"/>
    <cellStyle name="Calculation 3 3 8 4" xfId="7195" xr:uid="{F334F601-FE77-4BE2-AED4-4966CC868CC8}"/>
    <cellStyle name="Calculation 3 3 8 4 2" xfId="18861" xr:uid="{D0502C42-4B62-422A-ABC3-AEB2AB582AE9}"/>
    <cellStyle name="Calculation 3 3 8 4 2 2" xfId="53216" xr:uid="{0F3670A5-C594-4648-8849-4AF4E6E10D0F}"/>
    <cellStyle name="Calculation 3 3 8 4 3" xfId="41703" xr:uid="{90629AC9-67A9-445B-9981-5AAAA9E9AA85}"/>
    <cellStyle name="Calculation 3 3 8 4 4" xfId="33399" xr:uid="{AD9CB9D4-B1DF-4974-9487-15780E195FF6}"/>
    <cellStyle name="Calculation 3 3 8 5" xfId="16942" xr:uid="{AE760983-429C-4B80-AF8A-7D9880B7B76D}"/>
    <cellStyle name="Calculation 3 3 8 5 2" xfId="51297" xr:uid="{52103126-D96C-4F3B-906F-726D98ACDD20}"/>
    <cellStyle name="Calculation 3 3 8 5 3" xfId="31480" xr:uid="{7EBC35E8-3A1B-4602-B54B-CFCD58F5197C}"/>
    <cellStyle name="Calculation 3 3 8 6" xfId="39873" xr:uid="{11768401-AD5A-4148-90F1-13864D994AB2}"/>
    <cellStyle name="Calculation 3 3 8 7" xfId="24717" xr:uid="{655B2E85-D20B-485A-AF09-713C75B74B64}"/>
    <cellStyle name="Calculation 3 3 9" xfId="5310" xr:uid="{FC3258B1-93E5-4729-9FD0-2917ED9DF788}"/>
    <cellStyle name="Calculation 3 3 9 2" xfId="10019" xr:uid="{C6E6A892-3F8F-40F4-99D9-1AAC2524B68E}"/>
    <cellStyle name="Calculation 3 3 9 2 2" xfId="21665" xr:uid="{A7E178DD-C15A-4EFF-84C9-9F51A58FFCA0}"/>
    <cellStyle name="Calculation 3 3 9 2 2 2" xfId="56020" xr:uid="{8A55B495-4202-4EF0-B51C-E87CC7E524B3}"/>
    <cellStyle name="Calculation 3 3 9 2 2 3" xfId="36223" xr:uid="{14BE7515-36B1-4E73-AE0F-115E23FDCC98}"/>
    <cellStyle name="Calculation 3 3 9 2 3" xfId="13527" xr:uid="{48E93A4E-1D4D-4D56-9A63-00C25C6E2A8F}"/>
    <cellStyle name="Calculation 3 3 9 2 3 2" xfId="47882" xr:uid="{2454CE2A-D8CC-498B-9A99-26A8AE575B66}"/>
    <cellStyle name="Calculation 3 3 9 2 4" xfId="44406" xr:uid="{7F3B6C9F-F3B8-4656-8962-2ECD049A1048}"/>
    <cellStyle name="Calculation 3 3 9 2 5" xfId="27816" xr:uid="{31031748-9659-41D4-8729-67E6EA7ABB66}"/>
    <cellStyle name="Calculation 3 3 9 3" xfId="8471" xr:uid="{9DA1EE06-24A2-40BD-A1FF-554377739CBF}"/>
    <cellStyle name="Calculation 3 3 9 3 2" xfId="20137" xr:uid="{742F8A2F-6260-4F8D-8BA4-AC112758E2F9}"/>
    <cellStyle name="Calculation 3 3 9 3 2 2" xfId="54492" xr:uid="{A1FD28C6-D424-4FF3-9005-6E10C6FBD7B4}"/>
    <cellStyle name="Calculation 3 3 9 3 2 3" xfId="34675" xr:uid="{ADDB5E2E-C6FF-4FB0-B794-11D9AA9AD4DF}"/>
    <cellStyle name="Calculation 3 3 9 3 3" xfId="12437" xr:uid="{74883605-DC7A-4107-8DA1-B7A41355D001}"/>
    <cellStyle name="Calculation 3 3 9 3 3 2" xfId="46792" xr:uid="{C06D6DD6-0A60-4BC3-AECD-F7B72AE0AB87}"/>
    <cellStyle name="Calculation 3 3 9 3 4" xfId="42947" xr:uid="{10205BBB-D756-4753-9197-B4703AF8CD26}"/>
    <cellStyle name="Calculation 3 3 9 3 5" xfId="26222" xr:uid="{F9A47A82-2BA4-4C26-820B-1B398FD87FF0}"/>
    <cellStyle name="Calculation 3 3 9 4" xfId="7255" xr:uid="{6AD41D5C-22C5-4693-A09E-112C45471854}"/>
    <cellStyle name="Calculation 3 3 9 4 2" xfId="18921" xr:uid="{B6C59021-E714-43B2-8D77-B2909764BD58}"/>
    <cellStyle name="Calculation 3 3 9 4 2 2" xfId="53276" xr:uid="{0217654B-43E3-4F8D-BE8E-DA0400B47BFE}"/>
    <cellStyle name="Calculation 3 3 9 4 3" xfId="41763" xr:uid="{26DB0A3C-724C-4D3B-AEC8-5072FD2B7FAE}"/>
    <cellStyle name="Calculation 3 3 9 4 4" xfId="33459" xr:uid="{69EB5293-C596-44CD-B747-702141BCB3FA}"/>
    <cellStyle name="Calculation 3 3 9 5" xfId="17012" xr:uid="{5C847C3A-DD71-4992-8C8D-5E8C2C366739}"/>
    <cellStyle name="Calculation 3 3 9 5 2" xfId="51367" xr:uid="{A4871499-49D4-473B-A6A5-80180B78E8D7}"/>
    <cellStyle name="Calculation 3 3 9 5 3" xfId="31550" xr:uid="{BB0B5572-F5BA-4873-9EE1-659DCB88272C}"/>
    <cellStyle name="Calculation 3 3 9 6" xfId="39943" xr:uid="{893CFA21-4F79-4574-B2F2-A9DD248ED6BA}"/>
    <cellStyle name="Calculation 3 3 9 7" xfId="24783" xr:uid="{66BEF42A-B21E-48A5-92E3-E2D44CF360FB}"/>
    <cellStyle name="Calculation 3 4" xfId="3344" xr:uid="{E6CFA056-4B3E-4A8D-84B7-C6751C952B74}"/>
    <cellStyle name="Calculation 3 4 2" xfId="3680" xr:uid="{2927B37B-9D99-4FF0-98E2-FE906BD9505A}"/>
    <cellStyle name="Calculation 3 4 2 2" xfId="4157" xr:uid="{CD06E71B-ED64-44E0-A812-2BABF96039A6}"/>
    <cellStyle name="Calculation 3 4 2 2 2" xfId="8412" xr:uid="{0FB1F1FC-85E6-4D7E-A0E9-5BC986A4C651}"/>
    <cellStyle name="Calculation 3 4 2 2 2 2" xfId="20078" xr:uid="{6809D2B9-2BA2-4872-9F3B-A65009A505DB}"/>
    <cellStyle name="Calculation 3 4 2 2 2 2 2" xfId="54433" xr:uid="{F2986908-AA96-47A8-B49E-FD8BA3AA7B4C}"/>
    <cellStyle name="Calculation 3 4 2 2 2 2 3" xfId="34616" xr:uid="{D1E867F1-5643-413E-922A-C2A9D81024FC}"/>
    <cellStyle name="Calculation 3 4 2 2 2 3" xfId="12383" xr:uid="{37AF64B1-7CE0-47A6-B6C2-5305C049F845}"/>
    <cellStyle name="Calculation 3 4 2 2 2 3 2" xfId="46738" xr:uid="{4CA9DE27-15A2-4D1D-B1F2-3F2985C35058}"/>
    <cellStyle name="Calculation 3 4 2 2 2 4" xfId="42888" xr:uid="{C706D132-A710-40FB-8B61-E8C880E068C4}"/>
    <cellStyle name="Calculation 3 4 2 2 2 5" xfId="26167" xr:uid="{C2CA890D-E229-48CC-B9C4-8EAF457C1E68}"/>
    <cellStyle name="Calculation 3 4 2 2 3" xfId="6349" xr:uid="{45194536-AD04-49AD-83BF-D6AE3A9F0E8A}"/>
    <cellStyle name="Calculation 3 4 2 2 3 2" xfId="18015" xr:uid="{BDE8AEFE-14C4-424E-BAB3-1EBEEC105453}"/>
    <cellStyle name="Calculation 3 4 2 2 3 2 2" xfId="52370" xr:uid="{D0713CDF-BF29-4AC6-ADD9-5CC38EA90BB6}"/>
    <cellStyle name="Calculation 3 4 2 2 3 3" xfId="40872" xr:uid="{E09B61DF-E458-4503-A135-F5B2F6EB7AAF}"/>
    <cellStyle name="Calculation 3 4 2 2 3 4" xfId="32553" xr:uid="{D7029BB6-17E3-4961-99E7-D6611EAF1F34}"/>
    <cellStyle name="Calculation 3 4 2 2 4" xfId="15874" xr:uid="{140990FE-3266-4B46-81C7-4B3081648556}"/>
    <cellStyle name="Calculation 3 4 2 2 4 2" xfId="50229" xr:uid="{80F42A5C-E0D2-4655-A35C-046336C7C298}"/>
    <cellStyle name="Calculation 3 4 2 2 4 3" xfId="30412" xr:uid="{6A3E41AC-40ED-43CA-90C1-2A7B855C7EB0}"/>
    <cellStyle name="Calculation 3 4 2 2 5" xfId="38805" xr:uid="{827ED871-7FED-400F-B9E7-ADBC1D324BDA}"/>
    <cellStyle name="Calculation 3 4 2 2 6" xfId="23677" xr:uid="{EE081ECE-3BA2-4172-8F1A-7A7CB364F74A}"/>
    <cellStyle name="Calculation 3 4 2 3" xfId="4732" xr:uid="{BC7C0313-A385-4D86-A898-60213873A8F2}"/>
    <cellStyle name="Calculation 3 4 2 3 2" xfId="8419" xr:uid="{D5558B24-068C-4015-BF31-51DA3140EDD8}"/>
    <cellStyle name="Calculation 3 4 2 3 2 2" xfId="20085" xr:uid="{CCF3ACF5-F23F-45ED-B24E-7892394474E6}"/>
    <cellStyle name="Calculation 3 4 2 3 2 2 2" xfId="54440" xr:uid="{445874CE-4CF4-4948-8D24-B4D5804CC9F6}"/>
    <cellStyle name="Calculation 3 4 2 3 2 2 3" xfId="34623" xr:uid="{81AAEE66-B9DB-4FAA-B77D-943695668B56}"/>
    <cellStyle name="Calculation 3 4 2 3 2 3" xfId="12390" xr:uid="{95BC8E61-62D4-47F7-A315-2D1DD6F6B851}"/>
    <cellStyle name="Calculation 3 4 2 3 2 3 2" xfId="46745" xr:uid="{CE6C1C92-B96E-46B7-B612-D750592C7A34}"/>
    <cellStyle name="Calculation 3 4 2 3 2 4" xfId="42895" xr:uid="{B3D71E40-5375-4224-9AA0-770274960EFF}"/>
    <cellStyle name="Calculation 3 4 2 3 2 5" xfId="26174" xr:uid="{F20A5014-A3E8-4786-91C1-8181FDD4BDA5}"/>
    <cellStyle name="Calculation 3 4 2 3 3" xfId="9471" xr:uid="{F4E08D19-679A-47DA-853E-90FF6208B786}"/>
    <cellStyle name="Calculation 3 4 2 3 3 2" xfId="21117" xr:uid="{FD02B637-87F3-4FA4-B2D6-42A145F05F25}"/>
    <cellStyle name="Calculation 3 4 2 3 3 2 2" xfId="55472" xr:uid="{8426149F-1E6D-4F24-AB5E-199B8858CA07}"/>
    <cellStyle name="Calculation 3 4 2 3 3 3" xfId="43858" xr:uid="{26DBEA1B-28AB-452E-801C-92B06ADC0300}"/>
    <cellStyle name="Calculation 3 4 2 3 3 4" xfId="35675" xr:uid="{B4A997DB-2232-4F68-8656-D34937A12942}"/>
    <cellStyle name="Calculation 3 4 2 3 4" xfId="16434" xr:uid="{3719090A-D615-41A5-8A42-BC1F068D1B02}"/>
    <cellStyle name="Calculation 3 4 2 3 4 2" xfId="50789" xr:uid="{8F914E00-B901-4AA1-B39C-23A8077D6C08}"/>
    <cellStyle name="Calculation 3 4 2 3 4 3" xfId="30972" xr:uid="{724C0356-4D60-495B-9563-0E62F4FA2045}"/>
    <cellStyle name="Calculation 3 4 2 3 5" xfId="39365" xr:uid="{2F17C493-E9E8-4996-AE3B-9C82CF6D7EAA}"/>
    <cellStyle name="Calculation 3 4 2 3 6" xfId="27238" xr:uid="{2D1BB5D2-777F-40B7-BD68-992AB75A1B40}"/>
    <cellStyle name="Calculation 3 4 2 4" xfId="8149" xr:uid="{5C2A34E4-B04A-4253-82EA-3B2C38E22BA8}"/>
    <cellStyle name="Calculation 3 4 2 4 2" xfId="19815" xr:uid="{79AC8F27-49C1-4660-B304-09B7CA4E4456}"/>
    <cellStyle name="Calculation 3 4 2 4 2 2" xfId="54170" xr:uid="{217BA588-C4D2-4B46-AC64-C130702134D7}"/>
    <cellStyle name="Calculation 3 4 2 4 2 3" xfId="34353" xr:uid="{ADA30EB7-BCC0-4AFE-96EF-85AF72165B05}"/>
    <cellStyle name="Calculation 3 4 2 4 3" xfId="12123" xr:uid="{85DD45C4-D8F4-4FBA-8A54-DC2067E5F651}"/>
    <cellStyle name="Calculation 3 4 2 4 3 2" xfId="46478" xr:uid="{36BC6C0B-E19F-4AA9-8336-3803189691FE}"/>
    <cellStyle name="Calculation 3 4 2 4 4" xfId="42625" xr:uid="{F54FBE77-7923-40BF-A388-B985DE5050EA}"/>
    <cellStyle name="Calculation 3 4 2 4 5" xfId="25904" xr:uid="{1A54707A-146B-425C-A808-7D83384635B3}"/>
    <cellStyle name="Calculation 3 4 2 5" xfId="6796" xr:uid="{B10A4DC0-B7D4-409B-AF8B-0394569780D9}"/>
    <cellStyle name="Calculation 3 4 2 5 2" xfId="18462" xr:uid="{DEC44CCE-6348-4FE1-B438-747C92F9439B}"/>
    <cellStyle name="Calculation 3 4 2 5 2 2" xfId="52817" xr:uid="{DF4FA211-8730-432C-9156-C890174D5B52}"/>
    <cellStyle name="Calculation 3 4 2 5 3" xfId="41304" xr:uid="{27C1693A-6E8C-43EA-BEAE-C6E41AACD9C2}"/>
    <cellStyle name="Calculation 3 4 2 5 4" xfId="33000" xr:uid="{1EE38387-81B7-4E9E-B802-577A24AA50C9}"/>
    <cellStyle name="Calculation 3 4 2 6" xfId="15472" xr:uid="{F41987F1-03D8-4C85-9412-841980B6AFC6}"/>
    <cellStyle name="Calculation 3 4 2 6 2" xfId="49827" xr:uid="{7A0E8042-62E5-4C9E-9626-CC7A68B58D06}"/>
    <cellStyle name="Calculation 3 4 2 6 3" xfId="30010" xr:uid="{DC429849-0BF6-4747-9121-D1DA9006EA05}"/>
    <cellStyle name="Calculation 3 4 2 7" xfId="38403" xr:uid="{70B376DA-0735-4B38-8AEF-F708D13D4C61}"/>
    <cellStyle name="Calculation 3 4 2 8" xfId="24235" xr:uid="{F6A68FF6-8554-46B1-A7D9-B529F3142CA8}"/>
    <cellStyle name="Calculation 3 4 3" xfId="5806" xr:uid="{0CA95C80-D929-4A54-9863-3863C69A4BDF}"/>
    <cellStyle name="Calculation 3 4 3 2" xfId="8526" xr:uid="{184D57A1-76AA-4EDB-A1DB-D0AF751DCA0B}"/>
    <cellStyle name="Calculation 3 4 3 2 2" xfId="20192" xr:uid="{1F1EF43F-6CBD-4972-AE8D-836EBC1563DC}"/>
    <cellStyle name="Calculation 3 4 3 2 2 2" xfId="54547" xr:uid="{F33BB091-2079-4739-8987-233B949A9B9C}"/>
    <cellStyle name="Calculation 3 4 3 2 2 3" xfId="34730" xr:uid="{D5D76BC5-0275-49A8-88E8-72F99846AFBD}"/>
    <cellStyle name="Calculation 3 4 3 2 3" xfId="12487" xr:uid="{A00A4CDE-E28B-4B4B-9B5C-BA5CE8829B72}"/>
    <cellStyle name="Calculation 3 4 3 2 3 2" xfId="46842" xr:uid="{9CB2793D-1A09-470E-9E07-55B8751C91AB}"/>
    <cellStyle name="Calculation 3 4 3 2 4" xfId="43002" xr:uid="{D885F80C-ACBA-4BDD-B518-DFD180521139}"/>
    <cellStyle name="Calculation 3 4 3 2 5" xfId="26273" xr:uid="{9B503045-B85C-47E6-846C-A6CFD53EA48B}"/>
    <cellStyle name="Calculation 3 4 3 3" xfId="7599" xr:uid="{AC4CBB8E-50DA-4B1C-A48A-B41EF72E37C0}"/>
    <cellStyle name="Calculation 3 4 3 3 2" xfId="19265" xr:uid="{FE95B952-9F9F-4C67-ADD5-A8A4462D4A24}"/>
    <cellStyle name="Calculation 3 4 3 3 2 2" xfId="53620" xr:uid="{D2677F08-4351-4555-B350-FBD5D643CC32}"/>
    <cellStyle name="Calculation 3 4 3 3 3" xfId="42086" xr:uid="{24FBAA39-2ED2-4479-8B50-98AF5A8AFE80}"/>
    <cellStyle name="Calculation 3 4 3 3 4" xfId="33803" xr:uid="{E4C1855B-5E43-4558-B778-E937EDC40A0E}"/>
    <cellStyle name="Calculation 3 4 3 4" xfId="17487" xr:uid="{0BDA261B-8ABE-4FCB-9DD3-A52215476586}"/>
    <cellStyle name="Calculation 3 4 3 4 2" xfId="51842" xr:uid="{D07C56C7-97C1-4185-AACE-7CFA3F68B7EA}"/>
    <cellStyle name="Calculation 3 4 3 4 3" xfId="32025" xr:uid="{46683FAB-FAB4-4F33-AEA5-7157E902095C}"/>
    <cellStyle name="Calculation 3 4 3 5" xfId="40418" xr:uid="{80972DFD-37CC-4C6F-AE35-2B72E26AFBF9}"/>
    <cellStyle name="Calculation 3 4 3 6" xfId="25275" xr:uid="{2B945B51-6960-4912-AB1D-2E3DBF785E37}"/>
    <cellStyle name="Calculation 3 4 4" xfId="3856" xr:uid="{5FE4B401-E5F4-46DB-A53B-FD126A968611}"/>
    <cellStyle name="Calculation 3 4 4 2" xfId="10839" xr:uid="{F55CB0D6-9A5D-4AB4-83D3-9B8BAD45A308}"/>
    <cellStyle name="Calculation 3 4 4 2 2" xfId="22485" xr:uid="{1AF1A68D-A7D3-43B0-87B1-6A6D3D2DCECB}"/>
    <cellStyle name="Calculation 3 4 4 2 2 2" xfId="56840" xr:uid="{D28024D0-461C-4772-AC71-C31865952EAF}"/>
    <cellStyle name="Calculation 3 4 4 2 2 3" xfId="37043" xr:uid="{3515DAC4-5059-4AD9-A424-0A6D274A4E72}"/>
    <cellStyle name="Calculation 3 4 4 2 3" xfId="14124" xr:uid="{CF23E73E-CD07-49AA-9A3C-50EED6C379D8}"/>
    <cellStyle name="Calculation 3 4 4 2 3 2" xfId="48479" xr:uid="{F3F05463-F8AE-4486-8415-E8D2D0A88503}"/>
    <cellStyle name="Calculation 3 4 4 2 4" xfId="45194" xr:uid="{FFC9C981-9421-4B17-A1A6-3ADB46633511}"/>
    <cellStyle name="Calculation 3 4 4 2 5" xfId="28656" xr:uid="{F573719A-DA46-478B-8722-7CC6260E10A3}"/>
    <cellStyle name="Calculation 3 4 4 3" xfId="8701" xr:uid="{15C04C38-6BB7-4BA9-B36C-CD1DC59B8ABD}"/>
    <cellStyle name="Calculation 3 4 4 3 2" xfId="20367" xr:uid="{4A3B367D-90E3-4384-89E4-577E7B33136B}"/>
    <cellStyle name="Calculation 3 4 4 3 2 2" xfId="54722" xr:uid="{0713ED47-38D1-48B3-B8BE-9E59E109BDC8}"/>
    <cellStyle name="Calculation 3 4 4 3 3" xfId="43147" xr:uid="{911EC686-BB2D-416F-8EBC-EBF79307D80E}"/>
    <cellStyle name="Calculation 3 4 4 3 4" xfId="34905" xr:uid="{2C34571D-677D-42F4-9978-5D09C9FFA591}"/>
    <cellStyle name="Calculation 3 4 4 4" xfId="15618" xr:uid="{EC7376B8-63FE-4849-8CE9-CCD3F0531580}"/>
    <cellStyle name="Calculation 3 4 4 4 2" xfId="49973" xr:uid="{04200A34-69F4-4D22-8A1B-A5DDDD81BD48}"/>
    <cellStyle name="Calculation 3 4 4 4 3" xfId="30156" xr:uid="{F121EB80-690A-4F88-8EE5-A4BE40A9D196}"/>
    <cellStyle name="Calculation 3 4 4 5" xfId="12671" xr:uid="{C08E4593-5A42-4A8E-83F0-3D83C8456E3B}"/>
    <cellStyle name="Calculation 3 4 4 5 2" xfId="47026" xr:uid="{21E3562E-668B-4253-AE4E-9DEF7015BCB9}"/>
    <cellStyle name="Calculation 3 4 4 6" xfId="38549" xr:uid="{54709D56-AC09-4FF7-997A-B5D350F6D68F}"/>
    <cellStyle name="Calculation 3 4 4 7" xfId="26460" xr:uid="{73072048-B3B4-4040-932E-CCC7611491A8}"/>
    <cellStyle name="Calculation 3 4 5" xfId="11507" xr:uid="{41CACA80-CB90-4373-B774-BB3FF8D71D24}"/>
    <cellStyle name="Calculation 3 4 5 2" xfId="23153" xr:uid="{17FFB893-7F54-46E9-9D91-D62055E9E68C}"/>
    <cellStyle name="Calculation 3 4 5 2 2" xfId="57508" xr:uid="{ECACCCDA-F2AE-448F-ADEF-87A0A8E47709}"/>
    <cellStyle name="Calculation 3 4 5 2 3" xfId="37711" xr:uid="{125EA705-5001-4966-8D2C-FB8D863F32DE}"/>
    <cellStyle name="Calculation 3 4 5 3" xfId="14788" xr:uid="{99B04605-718D-4CBA-8563-E7940C814CCE}"/>
    <cellStyle name="Calculation 3 4 5 3 2" xfId="49143" xr:uid="{306633B3-C4C7-4A19-AE82-6834766C4376}"/>
    <cellStyle name="Calculation 3 4 5 4" xfId="45862" xr:uid="{B385D4AC-AEDE-4B27-9000-2360EB3B2610}"/>
    <cellStyle name="Calculation 3 4 5 5" xfId="29324" xr:uid="{CDA7972B-CB15-448E-8641-37D42AD6FAC4}"/>
    <cellStyle name="Calculation 3 4 6" xfId="6170" xr:uid="{7CF4EBBC-5AE7-4F47-BBBB-19F39B1A6395}"/>
    <cellStyle name="Calculation 3 4 6 2" xfId="17836" xr:uid="{BCCCE91D-21A1-4D95-B655-9FE18179E23C}"/>
    <cellStyle name="Calculation 3 4 6 2 2" xfId="52191" xr:uid="{F6971573-74FF-49EC-AE01-DB05E5D1D0B7}"/>
    <cellStyle name="Calculation 3 4 6 3" xfId="40737" xr:uid="{031631B9-8A55-49BD-8AAF-F267DAF86D6F}"/>
    <cellStyle name="Calculation 3 4 6 4" xfId="32374" xr:uid="{9702A932-FF52-42AC-8FD0-EDF7A3477496}"/>
    <cellStyle name="Calculation 3 4 7" xfId="15167" xr:uid="{66D813A3-E56B-400E-9C2E-010E41EC407F}"/>
    <cellStyle name="Calculation 3 4 7 2" xfId="49522" xr:uid="{7422FABD-02E4-48E8-93E7-76DC57FFB3FB}"/>
    <cellStyle name="Calculation 3 4 7 3" xfId="29705" xr:uid="{CB6A223F-6E3E-4FA5-B0A3-BB2EB014D464}"/>
    <cellStyle name="Calculation 3 4 8" xfId="38098" xr:uid="{847A9341-CC87-48B4-A742-5B23C029FF12}"/>
    <cellStyle name="Calculation 3 4 9" xfId="23385" xr:uid="{995649B9-822B-44C0-8822-00888B43AB5F}"/>
    <cellStyle name="Calculation 3 5" xfId="3222" xr:uid="{22FF25A9-8693-4966-80AB-E5129CA7CB7C}"/>
    <cellStyle name="Calculation 3 5 2" xfId="3573" xr:uid="{E6509930-F739-4683-BDEF-2D65F0AA19FE}"/>
    <cellStyle name="Calculation 3 5 2 2" xfId="4313" xr:uid="{2204D117-5ABB-4E76-8209-195FA5B790FC}"/>
    <cellStyle name="Calculation 3 5 2 2 2" xfId="11158" xr:uid="{C9E6357F-7277-4EF4-A63E-BE8F8DFC1253}"/>
    <cellStyle name="Calculation 3 5 2 2 2 2" xfId="22804" xr:uid="{489FAD79-3E61-4813-A3E1-06C655D125BD}"/>
    <cellStyle name="Calculation 3 5 2 2 2 2 2" xfId="57159" xr:uid="{A4395783-71B4-431D-BF34-9D0946848155}"/>
    <cellStyle name="Calculation 3 5 2 2 2 2 3" xfId="37362" xr:uid="{B0D19232-FBD9-4CA6-AE7C-257B451DED0F}"/>
    <cellStyle name="Calculation 3 5 2 2 2 3" xfId="14442" xr:uid="{3BCACAA9-D479-4A3F-A0A9-43F8FDA30E15}"/>
    <cellStyle name="Calculation 3 5 2 2 2 3 2" xfId="48797" xr:uid="{81AD7E0E-D33A-4588-B431-C315106A7AC1}"/>
    <cellStyle name="Calculation 3 5 2 2 2 4" xfId="45513" xr:uid="{F30ACEAA-DBD0-4444-BECD-B22817FC7961}"/>
    <cellStyle name="Calculation 3 5 2 2 2 5" xfId="28975" xr:uid="{0A4881FE-EDBC-4261-A94A-8D5965CD8B78}"/>
    <cellStyle name="Calculation 3 5 2 2 3" xfId="9082" xr:uid="{9328DBD9-0D10-4556-9257-A2384407588D}"/>
    <cellStyle name="Calculation 3 5 2 2 3 2" xfId="20728" xr:uid="{4C1020D5-AC13-4F08-AB9E-D745F5326AE9}"/>
    <cellStyle name="Calculation 3 5 2 2 3 2 2" xfId="55083" xr:uid="{B773D8B6-E9DE-499C-B09B-D11F33200221}"/>
    <cellStyle name="Calculation 3 5 2 2 3 3" xfId="43474" xr:uid="{566422EF-F3A5-4F9D-8725-12FE8E8E362C}"/>
    <cellStyle name="Calculation 3 5 2 2 3 4" xfId="35286" xr:uid="{034F76C2-BD1E-4C89-B83A-67089F94A2E5}"/>
    <cellStyle name="Calculation 3 5 2 2 4" xfId="16020" xr:uid="{D340C763-D1A1-4999-86FE-2A98C8E91247}"/>
    <cellStyle name="Calculation 3 5 2 2 4 2" xfId="50375" xr:uid="{CB041CA7-A340-4136-A7ED-1E138EC746B5}"/>
    <cellStyle name="Calculation 3 5 2 2 4 3" xfId="30558" xr:uid="{E82D0F74-D9DF-47FC-84A5-D50D87525036}"/>
    <cellStyle name="Calculation 3 5 2 2 5" xfId="38951" xr:uid="{61C650E6-1F4E-408F-AD43-DA536756F447}"/>
    <cellStyle name="Calculation 3 5 2 2 6" xfId="26833" xr:uid="{37D3759D-CFDC-4ED1-AD74-B8D6863FDEDF}"/>
    <cellStyle name="Calculation 3 5 2 3" xfId="10486" xr:uid="{A17E741B-A62F-4C20-84AE-E113A97EEAB0}"/>
    <cellStyle name="Calculation 3 5 2 3 2" xfId="22132" xr:uid="{630BE724-2BDF-4370-B5E1-05C522496478}"/>
    <cellStyle name="Calculation 3 5 2 3 2 2" xfId="56487" xr:uid="{83B6EBBA-7CAB-4096-B2F2-CBFF8823E195}"/>
    <cellStyle name="Calculation 3 5 2 3 2 3" xfId="36690" xr:uid="{0476E520-BE57-4D68-B6A3-8F882F16D69C}"/>
    <cellStyle name="Calculation 3 5 2 3 3" xfId="13841" xr:uid="{5A14A760-AC02-48D6-AE4B-13DC4794D46E}"/>
    <cellStyle name="Calculation 3 5 2 3 3 2" xfId="48196" xr:uid="{911425F3-5422-40A1-A233-EB0C0D80D73B}"/>
    <cellStyle name="Calculation 3 5 2 3 4" xfId="44851" xr:uid="{BF15DC45-C759-4307-9DD6-D80A0C33250D}"/>
    <cellStyle name="Calculation 3 5 2 3 5" xfId="28303" xr:uid="{D5538BD9-0A2D-478B-976B-35E78BA0DCC9}"/>
    <cellStyle name="Calculation 3 5 2 4" xfId="6480" xr:uid="{FA8E2631-59B2-456C-A721-C420A05F5905}"/>
    <cellStyle name="Calculation 3 5 2 4 2" xfId="18146" xr:uid="{4F5EEF86-4C06-4BF2-AE36-0DBEB541FFA5}"/>
    <cellStyle name="Calculation 3 5 2 4 2 2" xfId="52501" xr:uid="{05F26A95-A67E-4B20-8E90-2EFE708E96E0}"/>
    <cellStyle name="Calculation 3 5 2 4 3" xfId="40993" xr:uid="{D02E1792-1392-465F-9A74-52D7CC431DE0}"/>
    <cellStyle name="Calculation 3 5 2 4 4" xfId="32684" xr:uid="{527AD54A-62E2-4AFB-B029-D557EA9340C8}"/>
    <cellStyle name="Calculation 3 5 2 5" xfId="15365" xr:uid="{DF43857A-70A9-4239-9AFF-B975108A2F9D}"/>
    <cellStyle name="Calculation 3 5 2 5 2" xfId="49720" xr:uid="{1D5A3917-7A79-4C2E-89E6-46160486EA41}"/>
    <cellStyle name="Calculation 3 5 2 5 3" xfId="29903" xr:uid="{FDFE10C8-6708-4A97-BE95-3DFD1137FB7F}"/>
    <cellStyle name="Calculation 3 5 2 6" xfId="38296" xr:uid="{1F121453-DCA3-4AF7-8285-D89AA0013865}"/>
    <cellStyle name="Calculation 3 5 2 7" xfId="23833" xr:uid="{9623947E-8FFE-4CF1-B891-76F313A2D1EB}"/>
    <cellStyle name="Calculation 3 5 3" xfId="4340" xr:uid="{61A81B94-E1D4-4F60-A601-9FF6DA144BC6}"/>
    <cellStyle name="Calculation 3 5 3 2" xfId="9103" xr:uid="{6BAB5CB9-9E61-4AEE-B967-8E79331DB7B4}"/>
    <cellStyle name="Calculation 3 5 3 2 2" xfId="20749" xr:uid="{2CBEFAC3-EB32-472E-87AA-D1FC2F6DA6C3}"/>
    <cellStyle name="Calculation 3 5 3 2 2 2" xfId="55104" xr:uid="{128FAF79-9F68-4D76-9577-B4C72C2DC237}"/>
    <cellStyle name="Calculation 3 5 3 2 2 3" xfId="35307" xr:uid="{FB669496-64EA-4705-B8AA-78322B54A2CB}"/>
    <cellStyle name="Calculation 3 5 3 2 3" xfId="12980" xr:uid="{B51667A7-832A-49E5-BFDA-4FF4DA9B93DA}"/>
    <cellStyle name="Calculation 3 5 3 2 3 2" xfId="47335" xr:uid="{994522DB-B744-4888-A9FB-1145BF588566}"/>
    <cellStyle name="Calculation 3 5 3 2 4" xfId="43494" xr:uid="{03167F23-A844-4C9E-921B-13A79441EBAB}"/>
    <cellStyle name="Calculation 3 5 3 2 5" xfId="26854" xr:uid="{A0C0CD9E-1D77-4561-B765-0AA02DFD1D8A}"/>
    <cellStyle name="Calculation 3 5 3 3" xfId="8117" xr:uid="{FB35AE10-34FF-4C93-AE5C-9E296DBB2F2A}"/>
    <cellStyle name="Calculation 3 5 3 3 2" xfId="19783" xr:uid="{94799F28-55E3-4053-A92D-8686771E564F}"/>
    <cellStyle name="Calculation 3 5 3 3 2 2" xfId="54138" xr:uid="{28D30DA4-DBFE-43D1-9305-34575F88A890}"/>
    <cellStyle name="Calculation 3 5 3 3 2 3" xfId="34321" xr:uid="{8EEC8FE9-C516-4F5B-80C5-BB6F631DCC12}"/>
    <cellStyle name="Calculation 3 5 3 3 3" xfId="12091" xr:uid="{57BA1129-0422-4F6C-A72E-FF8D8A655986}"/>
    <cellStyle name="Calculation 3 5 3 3 3 2" xfId="46446" xr:uid="{4C4ABF22-1808-4264-8EE3-FB51DC74F0CE}"/>
    <cellStyle name="Calculation 3 5 3 3 4" xfId="42593" xr:uid="{08D55C8B-6A13-4327-9440-84ED33343ABD}"/>
    <cellStyle name="Calculation 3 5 3 3 5" xfId="25872" xr:uid="{3A9722B3-EA4A-4621-AF89-F4C750A0CCAE}"/>
    <cellStyle name="Calculation 3 5 3 4" xfId="6506" xr:uid="{F663F1A6-20D0-479C-BF18-2CD19AB032DC}"/>
    <cellStyle name="Calculation 3 5 3 4 2" xfId="18172" xr:uid="{9018ABB2-BE03-4C2D-B0EA-EAB3E09CA398}"/>
    <cellStyle name="Calculation 3 5 3 4 2 2" xfId="52527" xr:uid="{AF47C254-6BA8-4A57-A87A-6540CC74F33E}"/>
    <cellStyle name="Calculation 3 5 3 4 3" xfId="41018" xr:uid="{5AA29034-4D08-436D-BAFE-CC7D4F6C2DBD}"/>
    <cellStyle name="Calculation 3 5 3 4 4" xfId="32710" xr:uid="{602B0217-9F33-4785-AAA7-7F473BE13BF9}"/>
    <cellStyle name="Calculation 3 5 3 5" xfId="16046" xr:uid="{CA93579C-4351-4C28-BE3C-C0E65FD3FF8A}"/>
    <cellStyle name="Calculation 3 5 3 5 2" xfId="50401" xr:uid="{2EEA1BE6-4C31-4E48-B049-0B7BF9A06BE2}"/>
    <cellStyle name="Calculation 3 5 3 5 3" xfId="30584" xr:uid="{91EAEE42-34DB-4DEA-A31C-746217E4C694}"/>
    <cellStyle name="Calculation 3 5 3 6" xfId="38977" xr:uid="{5CA6C5EF-B40E-47B9-8CFE-407414363BAB}"/>
    <cellStyle name="Calculation 3 5 3 7" xfId="23860" xr:uid="{3CBD4DC7-C57D-4786-AFB1-FE5206AD8823}"/>
    <cellStyle name="Calculation 3 5 4" xfId="4489" xr:uid="{27B8F84A-8F7E-4268-8A84-1479BC083A49}"/>
    <cellStyle name="Calculation 3 5 4 2" xfId="11518" xr:uid="{3CDA81F9-A1AF-4AC5-B7BC-3ECBFDB3ED06}"/>
    <cellStyle name="Calculation 3 5 4 2 2" xfId="23164" xr:uid="{67627AAB-8515-4071-A5C5-17D914AEE994}"/>
    <cellStyle name="Calculation 3 5 4 2 2 2" xfId="57519" xr:uid="{892663E8-2E9B-4EE1-BDFC-A2AAC2419594}"/>
    <cellStyle name="Calculation 3 5 4 2 2 3" xfId="37722" xr:uid="{5659CF39-DB1B-4121-850F-7B67F055F5CD}"/>
    <cellStyle name="Calculation 3 5 4 2 3" xfId="14799" xr:uid="{3DCE3969-8A05-4311-B841-76B26E16A8EC}"/>
    <cellStyle name="Calculation 3 5 4 2 3 2" xfId="49154" xr:uid="{8357A59B-1A39-4DDB-B7A2-19DECAF7C0F3}"/>
    <cellStyle name="Calculation 3 5 4 2 4" xfId="45873" xr:uid="{F56231A1-D63B-41D5-8B36-FE22DCB4B12F}"/>
    <cellStyle name="Calculation 3 5 4 2 5" xfId="29335" xr:uid="{C157592F-4B06-40E5-9009-D8031544C563}"/>
    <cellStyle name="Calculation 3 5 4 3" xfId="9246" xr:uid="{40322F5D-29A7-43DF-9F99-CF9E4B6073A7}"/>
    <cellStyle name="Calculation 3 5 4 3 2" xfId="20892" xr:uid="{04B79A5F-FD74-4162-90B3-EAB9AE1EE696}"/>
    <cellStyle name="Calculation 3 5 4 3 2 2" xfId="55247" xr:uid="{83700762-3F37-4C78-96D5-04F044DEAACD}"/>
    <cellStyle name="Calculation 3 5 4 3 3" xfId="43633" xr:uid="{743927C0-07EE-4522-89EE-69C1AF187BB6}"/>
    <cellStyle name="Calculation 3 5 4 3 4" xfId="35450" xr:uid="{F029C56F-801D-46E2-9F43-E330280F5832}"/>
    <cellStyle name="Calculation 3 5 4 4" xfId="16191" xr:uid="{B46D0F6B-0D81-4C7F-8F89-8B64E3E4C135}"/>
    <cellStyle name="Calculation 3 5 4 4 2" xfId="50546" xr:uid="{8419849F-67B5-4F63-9724-75D24C1E08D5}"/>
    <cellStyle name="Calculation 3 5 4 4 3" xfId="30729" xr:uid="{80EF90BB-75DE-4656-A15C-1EEC33D717D7}"/>
    <cellStyle name="Calculation 3 5 4 5" xfId="39122" xr:uid="{886C28F8-FC65-4552-A07E-FCAA51AE761D}"/>
    <cellStyle name="Calculation 3 5 4 6" xfId="26997" xr:uid="{01F3B09F-EAFA-4FB7-8E00-5552374E0028}"/>
    <cellStyle name="Calculation 3 5 5" xfId="10845" xr:uid="{78A7CFA3-7E7B-438C-BD9B-E1935B0472E3}"/>
    <cellStyle name="Calculation 3 5 5 2" xfId="22491" xr:uid="{69F29EE9-3D3E-40DD-A49A-10DA95352609}"/>
    <cellStyle name="Calculation 3 5 5 2 2" xfId="56846" xr:uid="{61A5FACB-1AF9-4C56-9FB3-300904B7B10F}"/>
    <cellStyle name="Calculation 3 5 5 2 3" xfId="37049" xr:uid="{4CB3CD5C-BB80-473C-8BD3-970A315DD041}"/>
    <cellStyle name="Calculation 3 5 5 3" xfId="14130" xr:uid="{34966469-F333-4611-B926-14D318C7FBF2}"/>
    <cellStyle name="Calculation 3 5 5 3 2" xfId="48485" xr:uid="{C264CCDA-DE00-47C4-A678-68A8414FF692}"/>
    <cellStyle name="Calculation 3 5 5 4" xfId="45200" xr:uid="{4AF392C5-DA2D-4868-B09B-C51006DA8AF7}"/>
    <cellStyle name="Calculation 3 5 5 5" xfId="28662" xr:uid="{06891C81-33B6-4D1A-ABD7-3F9276EA86B2}"/>
    <cellStyle name="Calculation 3 5 6" xfId="6637" xr:uid="{EA681601-4799-4CF2-B029-719EB9379C29}"/>
    <cellStyle name="Calculation 3 5 6 2" xfId="18303" xr:uid="{CC262979-AD5E-4CC7-860D-FA1BDD4E50D9}"/>
    <cellStyle name="Calculation 3 5 6 2 2" xfId="52658" xr:uid="{450A5A61-859F-464E-BA43-837BCFB8C655}"/>
    <cellStyle name="Calculation 3 5 6 3" xfId="41145" xr:uid="{CB47E613-E4B4-4F06-ABB5-1F165D54AB6B}"/>
    <cellStyle name="Calculation 3 5 6 4" xfId="32841" xr:uid="{AFE2D505-BD13-424F-9B57-D75EDBD839DD}"/>
    <cellStyle name="Calculation 3 5 7" xfId="15060" xr:uid="{3302EFCE-3EDA-496C-A7F2-598771BA4A1D}"/>
    <cellStyle name="Calculation 3 5 7 2" xfId="49415" xr:uid="{0562D53B-DE4E-4477-82C0-313F65484F57}"/>
    <cellStyle name="Calculation 3 5 7 3" xfId="29598" xr:uid="{56714A4A-A12E-4BD6-96D2-3B5067B344C1}"/>
    <cellStyle name="Calculation 3 5 8" xfId="37991" xr:uid="{E10055AE-D086-4C71-BEB1-C4EAAEFFAB23}"/>
    <cellStyle name="Calculation 3 5 9" xfId="24002" xr:uid="{34A47924-5430-4C0D-92E1-EB47DCBC87B0}"/>
    <cellStyle name="Calculation 3 6" xfId="5142" xr:uid="{1F1C6631-9D46-4C9B-AA2A-5A8246AF8107}"/>
    <cellStyle name="Calculation 3 6 2" xfId="9851" xr:uid="{EFFD4D7C-58D9-4734-863E-EF5098B7F856}"/>
    <cellStyle name="Calculation 3 6 2 2" xfId="21497" xr:uid="{6852A2F3-5A52-4F14-9BC5-45A563EB6180}"/>
    <cellStyle name="Calculation 3 6 2 2 2" xfId="55852" xr:uid="{FDDD3B03-4306-4D9C-951A-81E2AD13DAFC}"/>
    <cellStyle name="Calculation 3 6 2 2 3" xfId="36055" xr:uid="{222FC2A7-0D03-4C25-87D3-F4A4662B401F}"/>
    <cellStyle name="Calculation 3 6 2 3" xfId="13384" xr:uid="{37B0E632-FB77-4F44-AA7B-E80BC22AAB20}"/>
    <cellStyle name="Calculation 3 6 2 3 2" xfId="47739" xr:uid="{86CAFDFA-842C-4CD3-B395-821F0D3EED80}"/>
    <cellStyle name="Calculation 3 6 2 4" xfId="44238" xr:uid="{B57988E2-39FF-43CE-BCFF-24122F7A7E84}"/>
    <cellStyle name="Calculation 3 6 2 5" xfId="27648" xr:uid="{84BCD9CD-2C1D-414A-80CE-F8864293B3CC}"/>
    <cellStyle name="Calculation 3 6 3" xfId="11079" xr:uid="{259C5C2A-3C60-4AEE-9514-73EDC560296D}"/>
    <cellStyle name="Calculation 3 6 3 2" xfId="22725" xr:uid="{4663B21A-1A01-4A06-BABE-4A9C343560DE}"/>
    <cellStyle name="Calculation 3 6 3 2 2" xfId="57080" xr:uid="{E7C0A3A6-9E2E-44BE-BE4A-CE464B9FF78B}"/>
    <cellStyle name="Calculation 3 6 3 2 3" xfId="37283" xr:uid="{E55F4AA0-AE69-4AF8-BABF-C5CAE8AE9F20}"/>
    <cellStyle name="Calculation 3 6 3 3" xfId="14363" xr:uid="{AEC0BD10-A48F-40A9-B1E8-81544B29A454}"/>
    <cellStyle name="Calculation 3 6 3 3 2" xfId="48718" xr:uid="{49FE5FB1-A285-442E-B948-BB64786B2DA6}"/>
    <cellStyle name="Calculation 3 6 3 4" xfId="45434" xr:uid="{ECA402BF-F875-40AA-8E9D-2D069BA2F3D0}"/>
    <cellStyle name="Calculation 3 6 3 5" xfId="28896" xr:uid="{C8692ABC-B61F-4BD3-ACA7-761176357119}"/>
    <cellStyle name="Calculation 3 6 4" xfId="7112" xr:uid="{BE64130E-E510-45AC-A4D3-C25FB0DBF703}"/>
    <cellStyle name="Calculation 3 6 4 2" xfId="18778" xr:uid="{524D6643-2C85-4F51-8EC2-8D7AE747B4FD}"/>
    <cellStyle name="Calculation 3 6 4 2 2" xfId="53133" xr:uid="{FD52B72D-96C6-4B25-AA4C-F8202CE76088}"/>
    <cellStyle name="Calculation 3 6 4 3" xfId="41620" xr:uid="{CD629980-42F5-4923-B038-5F9371EA5E8B}"/>
    <cellStyle name="Calculation 3 6 4 4" xfId="33316" xr:uid="{7F51696A-E722-4F0F-BD28-19C5DCBBB8AD}"/>
    <cellStyle name="Calculation 3 6 5" xfId="16844" xr:uid="{4AA1B138-23EE-411C-9908-36FCC337CC04}"/>
    <cellStyle name="Calculation 3 6 5 2" xfId="51199" xr:uid="{57A757AC-54A0-456F-9474-4F3C90EDEF00}"/>
    <cellStyle name="Calculation 3 6 5 3" xfId="31382" xr:uid="{6289524A-C409-41F6-B9EE-B561007E82DA}"/>
    <cellStyle name="Calculation 3 6 6" xfId="39775" xr:uid="{141952EA-EF67-4403-BE50-EC3E5542DADB}"/>
    <cellStyle name="Calculation 3 6 7" xfId="24623" xr:uid="{40F406B0-B0AF-4669-A9D1-B7E804E2AFB5}"/>
    <cellStyle name="Calculation 3 7" xfId="4049" xr:uid="{9DE4AACF-1052-4400-80C3-8AE2AD88D70E}"/>
    <cellStyle name="Calculation 3 7 2" xfId="8883" xr:uid="{BA88C082-F78A-4B4B-A570-0A05E805E1BB}"/>
    <cellStyle name="Calculation 3 7 2 2" xfId="20529" xr:uid="{6FC9C03F-275D-4EAE-B43D-2C8D8D12912C}"/>
    <cellStyle name="Calculation 3 7 2 2 2" xfId="54884" xr:uid="{9DDBB124-EFE7-427C-B68F-E7AB30C5361A}"/>
    <cellStyle name="Calculation 3 7 2 2 3" xfId="35087" xr:uid="{0A8D2883-303D-477C-A393-DAF582080EE2}"/>
    <cellStyle name="Calculation 3 7 2 3" xfId="12815" xr:uid="{B7956488-E5C7-4165-B9B3-FFE70D05AE6B}"/>
    <cellStyle name="Calculation 3 7 2 3 2" xfId="47170" xr:uid="{FA7C6792-B89E-4BCC-9337-DFE462741887}"/>
    <cellStyle name="Calculation 3 7 2 4" xfId="43295" xr:uid="{66A4C086-5983-4924-9643-025E7641D7F3}"/>
    <cellStyle name="Calculation 3 7 2 5" xfId="26634" xr:uid="{CD83BA4A-1F0D-4856-860E-D2261FE06C36}"/>
    <cellStyle name="Calculation 3 7 3" xfId="10837" xr:uid="{04D3E339-2FA1-41A8-8FC1-D37172578BE7}"/>
    <cellStyle name="Calculation 3 7 3 2" xfId="22483" xr:uid="{2F9B25DC-D220-4CD7-BB9F-5CF4168D4205}"/>
    <cellStyle name="Calculation 3 7 3 2 2" xfId="56838" xr:uid="{A52FBDCB-9F1D-4CCE-833E-8503B5C17A12}"/>
    <cellStyle name="Calculation 3 7 3 2 3" xfId="37041" xr:uid="{92D6E7FE-FAA1-47A1-BA32-29EF40548A57}"/>
    <cellStyle name="Calculation 3 7 3 3" xfId="14122" xr:uid="{1F133AA1-FCCF-4BF1-984F-9B69FA688B94}"/>
    <cellStyle name="Calculation 3 7 3 3 2" xfId="48477" xr:uid="{F9028CF4-5F36-4E1B-8730-38B905E3BAEE}"/>
    <cellStyle name="Calculation 3 7 3 4" xfId="45192" xr:uid="{608E34DE-F295-48D6-A15B-77EFB9D45FB5}"/>
    <cellStyle name="Calculation 3 7 3 5" xfId="28654" xr:uid="{A03A2560-306D-4587-8E31-DDB9465DF36D}"/>
    <cellStyle name="Calculation 3 7 4" xfId="6259" xr:uid="{76ACE39A-750B-49A8-A80E-5C28AF955541}"/>
    <cellStyle name="Calculation 3 7 4 2" xfId="17925" xr:uid="{7E300BBD-C4A2-41F5-9E47-0E1C828C66F6}"/>
    <cellStyle name="Calculation 3 7 4 2 2" xfId="52280" xr:uid="{6E8D5641-2A9B-464F-AF37-41646A196D59}"/>
    <cellStyle name="Calculation 3 7 4 3" xfId="40792" xr:uid="{88714DA0-28AC-4394-BD06-70DA789A8211}"/>
    <cellStyle name="Calculation 3 7 4 4" xfId="32463" xr:uid="{D4688A26-B3A7-4510-B434-31548DB1FADF}"/>
    <cellStyle name="Calculation 3 7 5" xfId="15776" xr:uid="{D4094F09-FE89-4358-8C0C-E5F9E264FE16}"/>
    <cellStyle name="Calculation 3 7 5 2" xfId="50131" xr:uid="{018FB355-EC65-4010-90BB-D7F2A3E4C216}"/>
    <cellStyle name="Calculation 3 7 5 3" xfId="30314" xr:uid="{199661AE-C9C1-48F1-B9C8-400F334DA847}"/>
    <cellStyle name="Calculation 3 7 6" xfId="38707" xr:uid="{D5EB2385-AD7A-4EA0-8E2F-452DC18F0008}"/>
    <cellStyle name="Calculation 3 7 7" xfId="23570" xr:uid="{E825CA50-9957-49C2-B7B9-1EECB9413A61}"/>
    <cellStyle name="Calculation 3 8" xfId="4134" xr:uid="{2DF6850A-6294-4436-AAB3-B7E68CC9370D}"/>
    <cellStyle name="Calculation 3 8 2" xfId="8950" xr:uid="{283C10F8-935A-4E0A-94F4-F9AD9E939715}"/>
    <cellStyle name="Calculation 3 8 2 2" xfId="20596" xr:uid="{BEF96B71-CB88-40DA-ACD8-C980CBBF5A02}"/>
    <cellStyle name="Calculation 3 8 2 2 2" xfId="54951" xr:uid="{3F69E24F-106F-4623-BBAB-6184E96A2DBE}"/>
    <cellStyle name="Calculation 3 8 2 2 3" xfId="35154" xr:uid="{1264BF0D-EFFB-4DC7-9E88-02FBCEFE84C0}"/>
    <cellStyle name="Calculation 3 8 2 3" xfId="12866" xr:uid="{D0E8D24B-ABA6-4FA6-AFA2-A6BCA7BB0CF6}"/>
    <cellStyle name="Calculation 3 8 2 3 2" xfId="47221" xr:uid="{48C42B69-EC2D-47DE-AAFB-3BA720C6817E}"/>
    <cellStyle name="Calculation 3 8 2 4" xfId="43355" xr:uid="{19207CD6-785F-4C28-9BCE-BCB637A9899A}"/>
    <cellStyle name="Calculation 3 8 2 5" xfId="26701" xr:uid="{3D3F0012-7CC0-48AB-8036-1F28B9457D94}"/>
    <cellStyle name="Calculation 3 8 3" xfId="11059" xr:uid="{DC8ECF7D-949E-434F-A829-1F044070EAED}"/>
    <cellStyle name="Calculation 3 8 3 2" xfId="22705" xr:uid="{83F60DFE-5BB2-498F-ADB9-7C5D47A58402}"/>
    <cellStyle name="Calculation 3 8 3 2 2" xfId="57060" xr:uid="{73E93698-843F-4446-990A-409E0BE1E6F6}"/>
    <cellStyle name="Calculation 3 8 3 2 3" xfId="37263" xr:uid="{38465B55-D33D-404F-A6C4-E9E4E3052425}"/>
    <cellStyle name="Calculation 3 8 3 3" xfId="14343" xr:uid="{9EC4C012-51CA-40B1-A213-06784DE73C47}"/>
    <cellStyle name="Calculation 3 8 3 3 2" xfId="48698" xr:uid="{8D257AB8-02C0-48CA-BDD0-24B2FDE1B2BB}"/>
    <cellStyle name="Calculation 3 8 3 4" xfId="45414" xr:uid="{70F63A50-F55D-40D3-9537-2C8F4A88FC91}"/>
    <cellStyle name="Calculation 3 8 3 5" xfId="28876" xr:uid="{7634B2CD-A996-4128-9695-880D1608D685}"/>
    <cellStyle name="Calculation 3 8 4" xfId="6330" xr:uid="{B42F914D-2D14-4576-B3A3-8FE049D64D8F}"/>
    <cellStyle name="Calculation 3 8 4 2" xfId="17996" xr:uid="{8F18E877-E78E-40B1-A18F-D958271CAF20}"/>
    <cellStyle name="Calculation 3 8 4 2 2" xfId="52351" xr:uid="{A2B7FB76-32C2-47F9-8BE9-12398A7692C6}"/>
    <cellStyle name="Calculation 3 8 4 3" xfId="40856" xr:uid="{324FFF2B-71B1-422E-8E50-9914E2EC5CBF}"/>
    <cellStyle name="Calculation 3 8 4 4" xfId="32534" xr:uid="{8F4BE519-7760-49D9-ACB6-6A8E92DB9BFC}"/>
    <cellStyle name="Calculation 3 8 5" xfId="15854" xr:uid="{DD499C3E-0009-42E0-BE0A-973804EB1B03}"/>
    <cellStyle name="Calculation 3 8 5 2" xfId="50209" xr:uid="{273F680D-6840-479F-86F5-8459645D0195}"/>
    <cellStyle name="Calculation 3 8 5 3" xfId="30392" xr:uid="{662ED1BC-593E-409C-9C5E-353DD75C2878}"/>
    <cellStyle name="Calculation 3 8 6" xfId="38785" xr:uid="{F0A0FA3E-B05B-43C0-A052-F87685B917CA}"/>
    <cellStyle name="Calculation 3 8 7" xfId="23655" xr:uid="{8FD3DF3E-0352-4134-AE44-4F774AB0E8CA}"/>
    <cellStyle name="Calculation 3 9" xfId="3823" xr:uid="{D080B579-BD06-4773-9C4F-90D5C14FE7E9}"/>
    <cellStyle name="Calculation 3 9 2" xfId="10353" xr:uid="{7105E289-DA41-43F2-AB89-565D8BC24E68}"/>
    <cellStyle name="Calculation 3 9 2 2" xfId="21999" xr:uid="{8CB3025D-1641-44B2-925F-4D6B479144CE}"/>
    <cellStyle name="Calculation 3 9 2 2 2" xfId="56354" xr:uid="{97534620-08B0-4A0A-936F-3426582027C1}"/>
    <cellStyle name="Calculation 3 9 2 2 3" xfId="36557" xr:uid="{102A03FF-24F8-43ED-B7B6-37F694D8C164}"/>
    <cellStyle name="Calculation 3 9 2 3" xfId="13775" xr:uid="{EEE33C9E-EA29-4C56-968C-98C236E52816}"/>
    <cellStyle name="Calculation 3 9 2 3 2" xfId="48130" xr:uid="{4C82A592-17ED-41A1-ACAD-7DEDD5BCA73F}"/>
    <cellStyle name="Calculation 3 9 2 4" xfId="44725" xr:uid="{D2DA28EC-31C5-4A57-863F-088805EE2415}"/>
    <cellStyle name="Calculation 3 9 2 5" xfId="28160" xr:uid="{ACFAD072-86F5-49F4-9FF1-50A6B6BDB493}"/>
    <cellStyle name="Calculation 3 9 3" xfId="15600" xr:uid="{A217DB89-88EE-490E-9005-94E3B7EF02EE}"/>
    <cellStyle name="Calculation 3 9 3 2" xfId="49955" xr:uid="{358FD60E-B921-46F8-A407-21BF84ADEBC4}"/>
    <cellStyle name="Calculation 3 9 3 3" xfId="30138" xr:uid="{1A39FFFF-837A-40DC-9F12-A8DEB3469B6F}"/>
    <cellStyle name="Calculation 3 9 4" xfId="12642" xr:uid="{5A1B2F0A-261E-430B-813A-D9E33DB384E0}"/>
    <cellStyle name="Calculation 3 9 4 2" xfId="46997" xr:uid="{B3D14661-F6B9-439B-9648-B1E66ACC5AC9}"/>
    <cellStyle name="Calculation 3 9 5" xfId="38531" xr:uid="{AA31F1A3-4B06-4168-BB7D-17A93272AB29}"/>
    <cellStyle name="Calculation 3 9 6" xfId="26429" xr:uid="{58D28854-69B7-4A8C-95C5-B7038E3DABCA}"/>
    <cellStyle name="Calculation 4" xfId="4547" xr:uid="{A6AD782E-2366-4549-B610-333D494EF410}"/>
    <cellStyle name="Calculation 4 2" xfId="5548" xr:uid="{410C8F51-E0C5-46FB-8A8D-FF8AE098ED9D}"/>
    <cellStyle name="Calculation 4 2 2" xfId="10236" xr:uid="{AF5704D1-135A-4C65-93DF-5AD08A530205}"/>
    <cellStyle name="Calculation 4 2 2 2" xfId="21882" xr:uid="{650FACA7-DADE-47E3-8DC6-864B192023F0}"/>
    <cellStyle name="Calculation 4 2 2 2 2" xfId="56237" xr:uid="{CFE2F369-EF84-4ECA-9435-C5D75892BF9B}"/>
    <cellStyle name="Calculation 4 2 2 2 3" xfId="36440" xr:uid="{B028A4BF-56AA-4A8C-8370-382FD6F58FBC}"/>
    <cellStyle name="Calculation 4 2 2 3" xfId="13705" xr:uid="{C6520B6F-250F-4A83-B9C6-4BE8B2B3DF02}"/>
    <cellStyle name="Calculation 4 2 2 3 2" xfId="48060" xr:uid="{A00C4655-A3AD-437E-AB33-4D881974BA90}"/>
    <cellStyle name="Calculation 4 2 2 4" xfId="44613" xr:uid="{0C93D6D3-A718-472E-987E-A403FE9597B2}"/>
    <cellStyle name="Calculation 4 2 2 5" xfId="28034" xr:uid="{6BA8D581-DF1B-4B20-81D2-7C3436DD6119}"/>
    <cellStyle name="Calculation 4 2 3" xfId="10840" xr:uid="{C7B81770-AAA3-47A5-B0CE-98766257AB86}"/>
    <cellStyle name="Calculation 4 2 3 2" xfId="22486" xr:uid="{AEED5A84-A7D6-4F67-B253-5BA207249EB4}"/>
    <cellStyle name="Calculation 4 2 3 2 2" xfId="56841" xr:uid="{E33A0808-42A2-4639-B078-690FAAC4DA31}"/>
    <cellStyle name="Calculation 4 2 3 2 3" xfId="37044" xr:uid="{83E0CE9C-EA58-4510-AEC6-9459EBBEE3CD}"/>
    <cellStyle name="Calculation 4 2 3 3" xfId="14125" xr:uid="{EED8B07C-F85F-4B82-BD39-5559B1E6D808}"/>
    <cellStyle name="Calculation 4 2 3 3 2" xfId="48480" xr:uid="{C656E41E-418F-444E-BE00-C177AD80D8D6}"/>
    <cellStyle name="Calculation 4 2 3 4" xfId="45195" xr:uid="{E56F793E-8A1D-4CA4-8FB6-C2047C9B3062}"/>
    <cellStyle name="Calculation 4 2 3 5" xfId="28657" xr:uid="{E58E097D-2E64-4B13-A183-DDF240FD175B}"/>
    <cellStyle name="Calculation 4 2 4" xfId="7448" xr:uid="{D69D53F2-5F92-4879-A6CA-9B38C6413CCB}"/>
    <cellStyle name="Calculation 4 2 4 2" xfId="19114" xr:uid="{C9896F0C-0825-423E-A0A1-B05FD9B53B2C}"/>
    <cellStyle name="Calculation 4 2 4 2 2" xfId="53469" xr:uid="{00DCFB19-DAFE-44D6-BC3A-1423C9079225}"/>
    <cellStyle name="Calculation 4 2 4 3" xfId="41946" xr:uid="{CCE5FB34-8EE5-41E6-9E18-6AE8AC084862}"/>
    <cellStyle name="Calculation 4 2 4 4" xfId="33652" xr:uid="{F95AA9C9-72E0-460A-8E67-5D256CE62B95}"/>
    <cellStyle name="Calculation 4 2 5" xfId="17240" xr:uid="{663833EB-5A91-4C34-9B0C-08F291341B68}"/>
    <cellStyle name="Calculation 4 2 5 2" xfId="51595" xr:uid="{A4D76625-C0D4-4C1E-8857-5C44C6232E37}"/>
    <cellStyle name="Calculation 4 2 5 3" xfId="31778" xr:uid="{52DA5A4A-9E25-4DC3-ADFC-F8B367FB8D43}"/>
    <cellStyle name="Calculation 4 2 6" xfId="40171" xr:uid="{303D7E63-713A-4516-9BB3-126C1F860494}"/>
    <cellStyle name="Calculation 4 2 7" xfId="25017" xr:uid="{248D0A0E-5082-427E-B8D9-86093B0408A3}"/>
    <cellStyle name="Calculation 4 3" xfId="9300" xr:uid="{653B8BC0-CB03-4CC6-9CD5-D11B2F54FA97}"/>
    <cellStyle name="Calculation 4 3 2" xfId="20946" xr:uid="{B7121F0E-28D6-4FAB-B79A-95B051D26F6F}"/>
    <cellStyle name="Calculation 4 3 2 2" xfId="55301" xr:uid="{72875603-FA46-4EFD-AAB8-7C3BCD6FB948}"/>
    <cellStyle name="Calculation 4 3 2 3" xfId="35504" xr:uid="{01101D3A-2FB9-44CD-93E7-C04C68DF8F93}"/>
    <cellStyle name="Calculation 4 3 3" xfId="13124" xr:uid="{A0C65D89-6433-425B-94D1-EFE55DBD9C31}"/>
    <cellStyle name="Calculation 4 3 3 2" xfId="47479" xr:uid="{6BF2FB79-32DF-4C13-A23A-5F0ABBC70941}"/>
    <cellStyle name="Calculation 4 3 4" xfId="43687" xr:uid="{216FB764-6939-4E99-8F70-5349F75BF2B7}"/>
    <cellStyle name="Calculation 4 3 5" xfId="27055" xr:uid="{86495C86-D59B-447B-A9F3-2994A0B3C258}"/>
    <cellStyle name="Calculation 4 4" xfId="11098" xr:uid="{38B0F634-6886-4398-802D-F399F68651FD}"/>
    <cellStyle name="Calculation 4 4 2" xfId="22744" xr:uid="{AE8914C2-D539-425F-8D62-E9057EAC6F64}"/>
    <cellStyle name="Calculation 4 4 2 2" xfId="57099" xr:uid="{D2E300F9-1AC7-492C-A2A3-6D049087A668}"/>
    <cellStyle name="Calculation 4 4 2 3" xfId="37302" xr:uid="{8E7E7C40-E15B-437E-87FC-DF234D9B541E}"/>
    <cellStyle name="Calculation 4 4 3" xfId="14382" xr:uid="{E67B3A53-C7DE-4A4E-9984-AFCDFD40B4E0}"/>
    <cellStyle name="Calculation 4 4 3 2" xfId="48737" xr:uid="{294A0592-E42E-48EF-925C-7D64F5531B32}"/>
    <cellStyle name="Calculation 4 4 4" xfId="45453" xr:uid="{CE68AA5E-ACEC-4C18-A8A4-E703E75DBA29}"/>
    <cellStyle name="Calculation 4 4 5" xfId="28915" xr:uid="{5671449E-EAB3-4ED6-9FF2-0B246FE773DA}"/>
    <cellStyle name="Calculation 4 5" xfId="6676" xr:uid="{A68BDC80-2712-47BF-8F63-4CF30808A73B}"/>
    <cellStyle name="Calculation 4 5 2" xfId="18342" xr:uid="{C7F16543-83F3-4575-8900-58EDD7D0B79F}"/>
    <cellStyle name="Calculation 4 5 2 2" xfId="52697" xr:uid="{74D78609-C1DC-4D71-9039-0CDC89D23D3A}"/>
    <cellStyle name="Calculation 4 5 3" xfId="41184" xr:uid="{D5875E51-2E9E-44ED-9C39-4F3983053C7B}"/>
    <cellStyle name="Calculation 4 5 4" xfId="32880" xr:uid="{72295EF1-6224-48B2-99CB-F84EB82E00B5}"/>
    <cellStyle name="Calculation 4 6" xfId="16249" xr:uid="{711365CE-118E-41FC-84C3-253EA1EC5928}"/>
    <cellStyle name="Calculation 4 6 2" xfId="50604" xr:uid="{0C9E0AF3-FC85-4EC7-9422-C81301E47BD2}"/>
    <cellStyle name="Calculation 4 6 3" xfId="30787" xr:uid="{CC28F5C1-F329-4668-B81A-5D52A86D8126}"/>
    <cellStyle name="Calculation 4 7" xfId="39180" xr:uid="{BA60978A-07DD-4480-A978-9D2E2F074B8B}"/>
    <cellStyle name="Calculation 4 8" xfId="24059" xr:uid="{47E85396-DD76-41F4-AF80-657023CBEC32}"/>
    <cellStyle name="Calculation 5" xfId="4588" xr:uid="{7F20CFC5-60A3-48B0-8DF7-3796DD834D63}"/>
    <cellStyle name="Calculation 5 2" xfId="10863" xr:uid="{6DFBE5AC-D4F8-4E8C-8877-32BC6D0E20CB}"/>
    <cellStyle name="Calculation 5 2 2" xfId="22509" xr:uid="{18901CC1-2AEB-4E43-B159-778E1EE0FE22}"/>
    <cellStyle name="Calculation 5 2 2 2" xfId="56864" xr:uid="{C3D6ED75-01F9-45CD-824F-85ABDC564158}"/>
    <cellStyle name="Calculation 5 2 2 3" xfId="37067" xr:uid="{6ED510F2-2575-4A98-8D9B-AF8CC0CFE279}"/>
    <cellStyle name="Calculation 5 2 3" xfId="14148" xr:uid="{A405CA3A-B6E3-48A2-835D-0B64DE3C0BEB}"/>
    <cellStyle name="Calculation 5 2 3 2" xfId="48503" xr:uid="{6B983A44-A039-422A-A429-C7E48B33A924}"/>
    <cellStyle name="Calculation 5 2 4" xfId="45218" xr:uid="{8D0113CD-B865-4B60-B4C4-4C6C8B1E37CC}"/>
    <cellStyle name="Calculation 5 2 5" xfId="28680" xr:uid="{00455FD4-7431-43F7-8B93-F3CD9DAB7B7E}"/>
    <cellStyle name="Calculation 5 3" xfId="9338" xr:uid="{A8A2F5F5-202F-45F7-93EA-84D4CB95CDF1}"/>
    <cellStyle name="Calculation 5 3 2" xfId="20984" xr:uid="{470D2977-DA5E-485E-A06A-23C9A9E6BF5F}"/>
    <cellStyle name="Calculation 5 3 2 2" xfId="55339" xr:uid="{E61B09CE-758F-43EA-AD00-FEE4D962ED1B}"/>
    <cellStyle name="Calculation 5 3 3" xfId="43725" xr:uid="{8D50C13F-C301-4F46-ABCC-4F067D8F23FE}"/>
    <cellStyle name="Calculation 5 3 4" xfId="35542" xr:uid="{2571521B-26F9-4F8D-BA1B-DD9EE82B82FE}"/>
    <cellStyle name="Calculation 5 4" xfId="16290" xr:uid="{EFF23566-3BEB-4103-9B24-3D892766960D}"/>
    <cellStyle name="Calculation 5 4 2" xfId="50645" xr:uid="{891C761D-3750-420A-83A1-DB0A95BE75E5}"/>
    <cellStyle name="Calculation 5 4 3" xfId="30828" xr:uid="{4050E3E9-B261-4B23-A83A-EE86481AECEE}"/>
    <cellStyle name="Calculation 5 5" xfId="39221" xr:uid="{85DC3136-D1BA-4E40-8C13-C3852DEF16DB}"/>
    <cellStyle name="Calculation 5 6" xfId="27094" xr:uid="{6DC52ADF-481E-40F6-AA63-9A547A52D6D9}"/>
    <cellStyle name="Calculation 6" xfId="24095" xr:uid="{BEF5749D-6E05-4F7C-91FB-BB0F2C7B5029}"/>
    <cellStyle name="Calculation 7" xfId="57664" xr:uid="{5B97A12B-7582-4B1F-93C2-B4C14FC3B98E}"/>
    <cellStyle name="Calculation 8" xfId="57679" xr:uid="{D87A33EE-E672-4C78-B481-1C37C9C7AF27}"/>
    <cellStyle name="category" xfId="146" xr:uid="{A630029F-12C5-47E5-A60E-821784FC02A0}"/>
    <cellStyle name="Check Cell 2" xfId="147" xr:uid="{48449D95-0B90-4758-8EE2-715CD738BD45}"/>
    <cellStyle name="Check Cell 2 2" xfId="148" xr:uid="{BC41FC3D-7606-405E-943E-84BB26553E87}"/>
    <cellStyle name="Check Cell 3" xfId="149" xr:uid="{35AAC6CC-1DB9-4905-B910-9AFB840050C4}"/>
    <cellStyle name="Comma [0] 2" xfId="150" xr:uid="{7AED3ECB-30A9-420B-980E-93D7256293B2}"/>
    <cellStyle name="Comma [0] 2 2" xfId="57728" xr:uid="{68AE9AAD-DB88-4122-9DE1-FE8C1A2385AA}"/>
    <cellStyle name="Comma [0] 3" xfId="57721" xr:uid="{57050C58-85D4-4310-AAB4-547CE6905BEA}"/>
    <cellStyle name="Comma 2" xfId="57657" xr:uid="{CE72B5F2-4F35-4560-9F47-3730705E602F}"/>
    <cellStyle name="Comma 2 2" xfId="57730" xr:uid="{47E8F5F0-C38C-456B-96DB-063998471C71}"/>
    <cellStyle name="Copied" xfId="151" xr:uid="{F8CA03E1-794F-41F8-9210-E4EDEF383144}"/>
    <cellStyle name="Currency $" xfId="152" xr:uid="{BB60E290-988B-43C8-996B-4A3762CDF229}"/>
    <cellStyle name="Currency 2" xfId="57725" xr:uid="{05BC2A4E-3ACC-45E7-B7BC-9731FA63BECF}"/>
    <cellStyle name="Currency 2 2" xfId="57747" xr:uid="{F3F62C79-AFEA-4BF0-AFD2-68F7A5F9D3C9}"/>
    <cellStyle name="Currency 2 2 2" xfId="57749" xr:uid="{340A8271-49CB-42CC-A814-4B7F1174AD43}"/>
    <cellStyle name="Currency 2 2 2 2" xfId="57755" xr:uid="{33B11D43-E66E-484E-85C7-5E89AD35FC44}"/>
    <cellStyle name="date" xfId="153" xr:uid="{DE6F2543-1111-43B9-A5E6-2D107E450BB9}"/>
    <cellStyle name="Entered" xfId="154" xr:uid="{C81B6F74-0AA2-4D88-B451-A1596D2F8019}"/>
    <cellStyle name="Explanatory Text 2" xfId="155" xr:uid="{9FE8F6AB-9D04-4E8B-8CCC-D1A3FA4C09E4}"/>
    <cellStyle name="Explanatory Text 2 2" xfId="156" xr:uid="{1FE77C47-78C1-497F-93A4-BE3189C1899B}"/>
    <cellStyle name="Explanatory Text 3" xfId="157" xr:uid="{181B59CF-F56B-47A5-A126-4D305286C3A3}"/>
    <cellStyle name="Good 2" xfId="158" xr:uid="{A55194B4-99F9-4ADB-9E3E-E9FDE550DDC2}"/>
    <cellStyle name="Good 2 2" xfId="159" xr:uid="{EE930021-2AAA-46BB-A516-11490FB0BED7}"/>
    <cellStyle name="Good 3" xfId="160" xr:uid="{D605BB0A-78D6-4F5A-B176-27B9D0DAEC68}"/>
    <cellStyle name="Grey" xfId="161" xr:uid="{F3F2C239-28E2-49C0-B778-EB6968CE7619}"/>
    <cellStyle name="HEADER" xfId="162" xr:uid="{54D93F08-B095-45EF-840E-9D5FE8797067}"/>
    <cellStyle name="Header1" xfId="163" xr:uid="{B6902473-1BEE-4A32-9724-E99F737B92CE}"/>
    <cellStyle name="Header2" xfId="164" xr:uid="{8570E209-D051-43AF-8149-42A25623BB6B}"/>
    <cellStyle name="Header2 2" xfId="3064" xr:uid="{1B46E0EF-9BFD-4258-AB28-AF445F81B9D9}"/>
    <cellStyle name="Header2 2 2" xfId="3137" xr:uid="{BEA00092-AAE1-4FC4-8BE6-4E1D0279DDE8}"/>
    <cellStyle name="Header2 2 2 10" xfId="14990" xr:uid="{2C278853-63F3-45B4-89D1-12B3AAFFD7BC}"/>
    <cellStyle name="Header2 2 2 10 2" xfId="49345" xr:uid="{215191ED-A385-4CFD-94E3-6E4D8C51367C}"/>
    <cellStyle name="Header2 2 2 10 3" xfId="29528" xr:uid="{3D70B6EA-32C3-4422-9039-D84A10D21F69}"/>
    <cellStyle name="Header2 2 2 11" xfId="37921" xr:uid="{A88D73E2-F050-4228-884A-635313B2F8A8}"/>
    <cellStyle name="Header2 2 2 2" xfId="3205" xr:uid="{9C58A4D9-6B31-4395-86BF-EF244AC3655A}"/>
    <cellStyle name="Header2 2 2 2 10" xfId="5391" xr:uid="{8B5562BA-950B-40F6-9E0C-3B47AF1A0654}"/>
    <cellStyle name="Header2 2 2 2 10 2" xfId="5948" xr:uid="{C996197D-AC20-4AE7-BDB3-7B64D439EC06}"/>
    <cellStyle name="Header2 2 2 2 10 2 2" xfId="17624" xr:uid="{974B770B-A73C-45B3-B931-AAC56BC4A821}"/>
    <cellStyle name="Header2 2 2 2 10 2 2 2" xfId="51979" xr:uid="{37EB4B5A-8739-44D6-8A6C-D782283142C1}"/>
    <cellStyle name="Header2 2 2 2 10 2 2 3" xfId="32162" xr:uid="{1764EA3B-5D45-46F1-9B61-E90304617D37}"/>
    <cellStyle name="Header2 2 2 2 10 2 3" xfId="40555" xr:uid="{0C39BF4C-E50B-44BA-9549-43AE4BEE964B}"/>
    <cellStyle name="Header2 2 2 2 10 3" xfId="10100" xr:uid="{53A8E13E-DBBF-4929-AF65-3DDBD8A4EA76}"/>
    <cellStyle name="Header2 2 2 2 10 3 2" xfId="21746" xr:uid="{D0A5EAE1-72F2-4CDA-A9CC-E48B2B3B0575}"/>
    <cellStyle name="Header2 2 2 2 10 3 2 2" xfId="56101" xr:uid="{67AB8DCD-5990-4CA6-B7FD-472236A36B3D}"/>
    <cellStyle name="Header2 2 2 2 10 3 2 3" xfId="36304" xr:uid="{9FE4F039-9BE3-4EC2-B06B-FF72BBB4F594}"/>
    <cellStyle name="Header2 2 2 2 10 3 3" xfId="13597" xr:uid="{E233C257-6F4A-4FEB-846E-3363694BDFF3}"/>
    <cellStyle name="Header2 2 2 2 10 3 3 2" xfId="47952" xr:uid="{63CD18C4-30B4-4344-B67C-2A868228D817}"/>
    <cellStyle name="Header2 2 2 2 10 3 4" xfId="44487" xr:uid="{8681EC02-6E55-42F8-8374-C200742ECE89}"/>
    <cellStyle name="Header2 2 2 2 10 3 5" xfId="27897" xr:uid="{9AAAA232-D925-4C03-8C96-3399F3762C24}"/>
    <cellStyle name="Header2 2 2 2 10 4" xfId="8359" xr:uid="{A0AC0784-C5C4-4791-9619-4D63271173FC}"/>
    <cellStyle name="Header2 2 2 2 10 4 2" xfId="20025" xr:uid="{3FE1286A-2881-4BCA-94CD-B768977178C5}"/>
    <cellStyle name="Header2 2 2 2 10 4 2 2" xfId="54380" xr:uid="{21B3040A-AD6C-4691-9D75-1CB4DD90C1D0}"/>
    <cellStyle name="Header2 2 2 2 10 4 2 3" xfId="34563" xr:uid="{9742E7AD-8C0B-4722-A3FF-137AB3CAEE14}"/>
    <cellStyle name="Header2 2 2 2 10 4 3" xfId="12330" xr:uid="{8ACE2D8A-60C3-46F4-A11E-153B2812AABF}"/>
    <cellStyle name="Header2 2 2 2 10 4 3 2" xfId="46685" xr:uid="{7A1BED14-F921-49D4-BC5C-05EA2E8693FE}"/>
    <cellStyle name="Header2 2 2 2 10 4 4" xfId="42835" xr:uid="{B2FD9BF8-BB6C-4731-AB02-B8F1AA33FE7E}"/>
    <cellStyle name="Header2 2 2 2 10 4 5" xfId="26114" xr:uid="{89BA2036-F299-4F40-BDE8-9F3A957FCEB0}"/>
    <cellStyle name="Header2 2 2 2 10 5" xfId="7325" xr:uid="{C8A9E2DF-62D2-4C22-91AF-F53CF7649A0D}"/>
    <cellStyle name="Header2 2 2 2 10 5 2" xfId="18991" xr:uid="{61C4818C-3B0F-44CD-BE9B-5FD507C98514}"/>
    <cellStyle name="Header2 2 2 2 10 5 2 2" xfId="53346" xr:uid="{31DC0EB5-DB1F-4AF8-A265-EFD88F5C6C90}"/>
    <cellStyle name="Header2 2 2 2 10 5 3" xfId="41833" xr:uid="{EC1AD80B-3D77-4C48-8695-B0CB082D5885}"/>
    <cellStyle name="Header2 2 2 2 10 5 4" xfId="33529" xr:uid="{64372F9A-32F7-4D55-B37B-14BC86C60E1E}"/>
    <cellStyle name="Header2 2 2 2 10 6" xfId="17093" xr:uid="{89DE04B1-0266-405D-A33B-9B993B0D4B4F}"/>
    <cellStyle name="Header2 2 2 2 10 6 2" xfId="51448" xr:uid="{963D8962-D006-4C02-BECF-5123E598D97A}"/>
    <cellStyle name="Header2 2 2 2 10 6 3" xfId="31631" xr:uid="{87CEB179-A7A4-4BBF-A126-507A792A831F}"/>
    <cellStyle name="Header2 2 2 2 10 7" xfId="40024" xr:uid="{F666D021-ED90-4938-9950-A8F491EE3EE7}"/>
    <cellStyle name="Header2 2 2 2 10 8" xfId="24860" xr:uid="{7C333BB6-34DC-4609-9135-27D1B5825E5A}"/>
    <cellStyle name="Header2 2 2 2 11" xfId="5462" xr:uid="{5FA6001D-96D5-40C3-ACC6-B47A8CA1555E}"/>
    <cellStyle name="Header2 2 2 2 11 2" xfId="6014" xr:uid="{A877D26B-D8D8-4D3D-AC8E-EF760D777340}"/>
    <cellStyle name="Header2 2 2 2 11 2 2" xfId="10625" xr:uid="{F4730478-C304-4D02-8434-4A328FB3FA79}"/>
    <cellStyle name="Header2 2 2 2 11 2 2 2" xfId="22271" xr:uid="{12B42106-EE10-440E-BC5A-0B94AA39097C}"/>
    <cellStyle name="Header2 2 2 2 11 2 2 2 2" xfId="56626" xr:uid="{9606F19B-AAB3-49B0-80FC-7C725755C022}"/>
    <cellStyle name="Header2 2 2 2 11 2 2 2 3" xfId="36829" xr:uid="{D21A4D40-FA99-495F-B914-5080A435D057}"/>
    <cellStyle name="Header2 2 2 2 11 2 2 3" xfId="13938" xr:uid="{86276DB3-D0E3-4D27-B858-41FC96917CC4}"/>
    <cellStyle name="Header2 2 2 2 11 2 2 3 2" xfId="48293" xr:uid="{787727C2-74F2-4F06-9CBD-760EED53951D}"/>
    <cellStyle name="Header2 2 2 2 11 2 2 4" xfId="44986" xr:uid="{4E13CC9C-4C1D-45A7-9741-99C5DDBF7CA1}"/>
    <cellStyle name="Header2 2 2 2 11 2 2 5" xfId="28442" xr:uid="{D6B00CDE-0E1D-4E52-87CA-6274683EC9D7}"/>
    <cellStyle name="Header2 2 2 2 11 2 3" xfId="7841" xr:uid="{5829E0EA-CB36-486D-9DAF-9D9A17FDB3A9}"/>
    <cellStyle name="Header2 2 2 2 11 2 3 2" xfId="19507" xr:uid="{8F64EFD4-8282-467E-A9CD-C3738BA4E353}"/>
    <cellStyle name="Header2 2 2 2 11 2 3 2 2" xfId="53862" xr:uid="{B782910A-9A2B-43BF-8770-4694144B462A}"/>
    <cellStyle name="Header2 2 2 2 11 2 3 2 3" xfId="34045" xr:uid="{AC490041-37B2-4B9A-9245-85FB68C6276C}"/>
    <cellStyle name="Header2 2 2 2 11 2 3 3" xfId="11816" xr:uid="{30F621C9-DFB8-4352-ACB2-58C1CE0BF53A}"/>
    <cellStyle name="Header2 2 2 2 11 2 3 3 2" xfId="46171" xr:uid="{92145268-6E3B-4F45-A111-D5FFFE41A6BA}"/>
    <cellStyle name="Header2 2 2 2 11 2 3 4" xfId="42317" xr:uid="{BFF1B0EF-CE4A-4BA8-B2C6-CAC36F6CF783}"/>
    <cellStyle name="Header2 2 2 2 11 2 3 5" xfId="25596" xr:uid="{19B03772-9C99-45EE-A0B4-3A6C1908B504}"/>
    <cellStyle name="Header2 2 2 2 11 2 4" xfId="7743" xr:uid="{253D2ED3-B15C-4206-B3DD-2635E19BB808}"/>
    <cellStyle name="Header2 2 2 2 11 2 4 2" xfId="19409" xr:uid="{DE6AB2AF-3E1F-4400-BED5-BC50186C871E}"/>
    <cellStyle name="Header2 2 2 2 11 2 4 2 2" xfId="53764" xr:uid="{4D6D3BAD-86FA-496D-BEB7-9507E172846D}"/>
    <cellStyle name="Header2 2 2 2 11 2 4 3" xfId="42225" xr:uid="{02786FD9-98E0-4F80-AE68-26989EF4F722}"/>
    <cellStyle name="Header2 2 2 2 11 2 4 4" xfId="33947" xr:uid="{EA0D57CA-0F0C-4891-BB29-9AC83398595D}"/>
    <cellStyle name="Header2 2 2 2 11 2 5" xfId="17690" xr:uid="{9BFBDA18-37F2-4685-BDB1-CAA8908BBCDB}"/>
    <cellStyle name="Header2 2 2 2 11 2 5 2" xfId="52045" xr:uid="{1E730426-BABA-44CE-A860-C91E5C931A13}"/>
    <cellStyle name="Header2 2 2 2 11 2 5 3" xfId="32228" xr:uid="{F6DA6EF1-9FCF-4954-9B96-F373881CDD48}"/>
    <cellStyle name="Header2 2 2 2 11 2 6" xfId="40621" xr:uid="{F5A89D72-D2BC-45C3-8A3C-0538B1A5BED2}"/>
    <cellStyle name="Header2 2 2 2 11 3" xfId="10171" xr:uid="{47AD0F43-6465-4A1B-94A3-63A1A92931CE}"/>
    <cellStyle name="Header2 2 2 2 11 3 2" xfId="21817" xr:uid="{56FA3875-DC44-44EE-B033-FEB7D9783004}"/>
    <cellStyle name="Header2 2 2 2 11 3 2 2" xfId="56172" xr:uid="{9F433693-5896-4B68-A256-320EF0B0B594}"/>
    <cellStyle name="Header2 2 2 2 11 3 2 3" xfId="36375" xr:uid="{DF72324C-E194-45F5-97C8-379F9AAC12E6}"/>
    <cellStyle name="Header2 2 2 2 11 3 3" xfId="13658" xr:uid="{9901AF73-6F9A-4936-A42E-10CBFF32900B}"/>
    <cellStyle name="Header2 2 2 2 11 3 3 2" xfId="48013" xr:uid="{ACC398E6-E421-4B3E-BABB-008B46926F75}"/>
    <cellStyle name="Header2 2 2 2 11 3 4" xfId="44558" xr:uid="{C15BE5B1-602A-4717-90D4-2A02C38C0140}"/>
    <cellStyle name="Header2 2 2 2 11 3 5" xfId="27968" xr:uid="{A7688130-9733-4867-8E32-BB1461D4BAD2}"/>
    <cellStyle name="Header2 2 2 2 11 4" xfId="11036" xr:uid="{31AC5172-3A36-490B-8A44-54DC58238D5F}"/>
    <cellStyle name="Header2 2 2 2 11 4 2" xfId="22682" xr:uid="{4E05A0EF-DD69-4118-82C4-DE7327328A93}"/>
    <cellStyle name="Header2 2 2 2 11 4 2 2" xfId="57037" xr:uid="{1E48D0A6-F86D-4592-AEEB-13404E92C114}"/>
    <cellStyle name="Header2 2 2 2 11 4 2 3" xfId="37240" xr:uid="{713CFA5B-3D60-410A-98FB-328028A316A4}"/>
    <cellStyle name="Header2 2 2 2 11 4 3" xfId="14320" xr:uid="{6E5054AA-2ADF-42A8-AE32-EA066B6C9353}"/>
    <cellStyle name="Header2 2 2 2 11 4 3 2" xfId="48675" xr:uid="{88AC6AC7-09CC-4359-95CE-CC74D8A2BE11}"/>
    <cellStyle name="Header2 2 2 2 11 4 4" xfId="45391" xr:uid="{766C84A5-36C4-42B3-8C30-99A4E45D17F2}"/>
    <cellStyle name="Header2 2 2 2 11 4 5" xfId="28853" xr:uid="{FD4ABA4C-EAF8-4EE7-A78B-14D9135F457B}"/>
    <cellStyle name="Header2 2 2 2 11 5" xfId="7386" xr:uid="{EF502DC5-D797-45EA-8D56-F1F0E9FA6DC2}"/>
    <cellStyle name="Header2 2 2 2 11 5 2" xfId="19052" xr:uid="{1E098647-453E-41A9-BD24-BC61E802C446}"/>
    <cellStyle name="Header2 2 2 2 11 5 2 2" xfId="53407" xr:uid="{1AD0185F-2FC6-44A7-B9DC-3277288C6424}"/>
    <cellStyle name="Header2 2 2 2 11 5 3" xfId="41894" xr:uid="{14E2D5CC-8662-42AB-BBC8-7395387BC156}"/>
    <cellStyle name="Header2 2 2 2 11 5 4" xfId="33590" xr:uid="{F32AD3BF-4F30-4C37-BE26-0711C2C6A011}"/>
    <cellStyle name="Header2 2 2 2 11 6" xfId="17164" xr:uid="{48386CA6-8CD9-4A94-BFE5-687042CF9237}"/>
    <cellStyle name="Header2 2 2 2 11 6 2" xfId="51519" xr:uid="{87A8B15F-51B1-4FBA-AECF-2CB03C386DF0}"/>
    <cellStyle name="Header2 2 2 2 11 6 3" xfId="31702" xr:uid="{2B55C066-A397-44D6-B4A2-70DAEF46CB79}"/>
    <cellStyle name="Header2 2 2 2 11 7" xfId="40095" xr:uid="{4C0771B9-ED98-484F-8283-CA0AD7CE3E6B}"/>
    <cellStyle name="Header2 2 2 2 11 8" xfId="24931" xr:uid="{3571346A-D46D-44D5-A279-E13A9717D217}"/>
    <cellStyle name="Header2 2 2 2 12" xfId="5860" xr:uid="{B3A7BB6D-06E7-48E5-BC2E-025AFBF83628}"/>
    <cellStyle name="Header2 2 2 2 12 2" xfId="10487" xr:uid="{1716847E-77F0-449F-8AAD-F4A9FDC270AF}"/>
    <cellStyle name="Header2 2 2 2 12 2 2" xfId="22133" xr:uid="{59EE4520-7C4C-4871-8AB4-024C92C581C4}"/>
    <cellStyle name="Header2 2 2 2 12 2 2 2" xfId="56488" xr:uid="{3F7C281E-E34E-4183-BA9B-E5EB46F2370E}"/>
    <cellStyle name="Header2 2 2 2 12 2 2 3" xfId="36691" xr:uid="{F4DF512D-E428-4A4F-B5E1-03BC59CBAC6D}"/>
    <cellStyle name="Header2 2 2 2 12 2 3" xfId="13842" xr:uid="{5ED1B5FD-1D27-4D21-B80F-0572DB80179F}"/>
    <cellStyle name="Header2 2 2 2 12 2 3 2" xfId="48197" xr:uid="{3DCB24B7-7EE1-4D58-8881-5D3AFE2E08F5}"/>
    <cellStyle name="Header2 2 2 2 12 2 4" xfId="44852" xr:uid="{7FCA93C9-F2DF-47B5-973B-AC0EB3CAD7E6}"/>
    <cellStyle name="Header2 2 2 2 12 2 5" xfId="28304" xr:uid="{168BD772-4D89-4424-BEB1-60056E394327}"/>
    <cellStyle name="Header2 2 2 2 12 3" xfId="11170" xr:uid="{87B24D9B-5BD2-430C-BB1D-1194933139E9}"/>
    <cellStyle name="Header2 2 2 2 12 3 2" xfId="22816" xr:uid="{CF2D97EB-B75C-4FCD-AC2D-B589A535930A}"/>
    <cellStyle name="Header2 2 2 2 12 3 2 2" xfId="57171" xr:uid="{2576AF4A-2CE2-43E8-A3DA-B201F8984B34}"/>
    <cellStyle name="Header2 2 2 2 12 3 2 3" xfId="37374" xr:uid="{1AB5485A-F60D-4FF2-A8E1-9C574C4649EF}"/>
    <cellStyle name="Header2 2 2 2 12 3 3" xfId="14453" xr:uid="{E0606972-2A9B-40EA-A33F-B7EB60383B45}"/>
    <cellStyle name="Header2 2 2 2 12 3 3 2" xfId="48808" xr:uid="{66300DE6-3103-4F7D-A273-72387BEC0AB6}"/>
    <cellStyle name="Header2 2 2 2 12 3 4" xfId="45525" xr:uid="{529422E2-1ABE-4276-BCC0-99009DB89BAF}"/>
    <cellStyle name="Header2 2 2 2 12 3 5" xfId="28987" xr:uid="{98478C77-9028-405A-9770-1255616504C2}"/>
    <cellStyle name="Header2 2 2 2 12 4" xfId="7631" xr:uid="{F2012606-03DC-4973-8882-4654F2FEB02D}"/>
    <cellStyle name="Header2 2 2 2 12 4 2" xfId="19297" xr:uid="{199E629B-91E3-4962-81E8-79541742AD2E}"/>
    <cellStyle name="Header2 2 2 2 12 4 2 2" xfId="53652" xr:uid="{3EC5C382-D536-496E-B6A8-1E5A227F1258}"/>
    <cellStyle name="Header2 2 2 2 12 4 3" xfId="42117" xr:uid="{8BDB697F-0545-4C08-8D28-AE4608AFC6C6}"/>
    <cellStyle name="Header2 2 2 2 12 4 4" xfId="33835" xr:uid="{2C77534C-0059-4DBB-900A-D05C2445EBBC}"/>
    <cellStyle name="Header2 2 2 2 12 5" xfId="17540" xr:uid="{A852B024-FF96-45C6-85A1-2B057B9451A0}"/>
    <cellStyle name="Header2 2 2 2 12 5 2" xfId="51895" xr:uid="{1432839F-F213-4965-8020-B67B4CEF2204}"/>
    <cellStyle name="Header2 2 2 2 12 5 3" xfId="32078" xr:uid="{7A0C8807-CBF6-49A1-A433-F0C0D3E1F12B}"/>
    <cellStyle name="Header2 2 2 2 12 6" xfId="40471" xr:uid="{F8220DC8-ABC7-427B-B159-C65FBFEC7A56}"/>
    <cellStyle name="Header2 2 2 2 12 7" xfId="25329" xr:uid="{D540B92E-8E1A-422B-8B06-D7801854CD80}"/>
    <cellStyle name="Header2 2 2 2 13" xfId="4012" xr:uid="{7A4623D5-4EBC-4BC5-9F95-44CA8BE698B5}"/>
    <cellStyle name="Header2 2 2 2 13 2" xfId="10654" xr:uid="{8330E66F-6DC5-4293-8020-DF8B3467FB94}"/>
    <cellStyle name="Header2 2 2 2 13 2 2" xfId="22300" xr:uid="{61CEEFF6-AC0D-4495-8791-8F477048EC75}"/>
    <cellStyle name="Header2 2 2 2 13 2 2 2" xfId="56655" xr:uid="{1417DEC8-AE4C-4F86-A53D-158D16E64ED6}"/>
    <cellStyle name="Header2 2 2 2 13 2 2 3" xfId="36858" xr:uid="{C7C449CE-222A-492C-87DC-138FBDBE4F9B}"/>
    <cellStyle name="Header2 2 2 2 13 2 3" xfId="13957" xr:uid="{5B1A8AF3-E062-4596-9946-3A0838278E11}"/>
    <cellStyle name="Header2 2 2 2 13 2 3 2" xfId="48312" xr:uid="{35E43296-566A-44CD-B947-F8F58DDA093E}"/>
    <cellStyle name="Header2 2 2 2 13 2 4" xfId="45012" xr:uid="{563C2613-CB1D-4D26-9594-73D5264AFB3B}"/>
    <cellStyle name="Header2 2 2 2 13 2 5" xfId="28471" xr:uid="{2998C7CA-4407-4D4F-B36F-61AA76B36356}"/>
    <cellStyle name="Header2 2 2 2 13 3" xfId="8857" xr:uid="{AE580B0B-16A6-481A-BD8C-AC185BF7B6EA}"/>
    <cellStyle name="Header2 2 2 2 13 3 2" xfId="20503" xr:uid="{4B73796A-1B00-4D5F-A13E-4A81A448486C}"/>
    <cellStyle name="Header2 2 2 2 13 3 2 2" xfId="54858" xr:uid="{6E67BEAB-931A-4E16-A674-DA90E99635D4}"/>
    <cellStyle name="Header2 2 2 2 13 3 3" xfId="43273" xr:uid="{8A1F6C78-E14C-43FB-B227-058266904780}"/>
    <cellStyle name="Header2 2 2 2 13 3 4" xfId="35061" xr:uid="{7EC0E7E5-34A4-4124-AACF-DE8D330E972A}"/>
    <cellStyle name="Header2 2 2 2 13 4" xfId="15744" xr:uid="{8A85E6CC-CFF2-426B-A999-30ED6F3F5629}"/>
    <cellStyle name="Header2 2 2 2 13 4 2" xfId="50099" xr:uid="{11D8CAB6-02AE-4C73-A3B7-F9225CD6E3A2}"/>
    <cellStyle name="Header2 2 2 2 13 4 3" xfId="30282" xr:uid="{9BB72E7B-B333-48BC-B246-5632BD299F3D}"/>
    <cellStyle name="Header2 2 2 2 13 5" xfId="38675" xr:uid="{117ACD41-1331-4152-ACEF-042D988ECE22}"/>
    <cellStyle name="Header2 2 2 2 13 6" xfId="26608" xr:uid="{EBF29B6E-A932-420F-B9E1-6AFE99C237E5}"/>
    <cellStyle name="Header2 2 2 2 14" xfId="15058" xr:uid="{978121AC-24AA-4B62-8D83-3E7BF6EF4648}"/>
    <cellStyle name="Header2 2 2 2 14 2" xfId="49413" xr:uid="{01723AB2-5D6C-432D-91FC-31F6511360A1}"/>
    <cellStyle name="Header2 2 2 2 14 3" xfId="29596" xr:uid="{B4B06DF4-C882-4079-AB15-AB5EE4959795}"/>
    <cellStyle name="Header2 2 2 2 15" xfId="37989" xr:uid="{19FAFDBD-7DF1-4D57-BDE8-49EA61EA21A6}"/>
    <cellStyle name="Header2 2 2 2 2" xfId="3500" xr:uid="{36EE3E0A-727C-4F03-9A3E-FCE281EF7EB4}"/>
    <cellStyle name="Header2 2 2 2 2 2" xfId="3806" xr:uid="{8852036B-9511-4ADA-BCE6-1854EB58C7E4}"/>
    <cellStyle name="Header2 2 2 2 2 2 2" xfId="5469" xr:uid="{62564662-6CF8-47AA-A8D6-B32299CCBDD8}"/>
    <cellStyle name="Header2 2 2 2 2 2 2 2" xfId="10747" xr:uid="{F863FBE8-15B6-49A4-9741-7BDD341E6C7B}"/>
    <cellStyle name="Header2 2 2 2 2 2 2 2 2" xfId="22393" xr:uid="{85226971-2C50-4F47-875F-985519D953E7}"/>
    <cellStyle name="Header2 2 2 2 2 2 2 2 2 2" xfId="56748" xr:uid="{F2B986EB-639D-49E7-A45C-40C424FF2335}"/>
    <cellStyle name="Header2 2 2 2 2 2 2 2 2 3" xfId="36951" xr:uid="{3A7E6FB6-CBA3-4474-9530-17D09C175781}"/>
    <cellStyle name="Header2 2 2 2 2 2 2 2 3" xfId="14033" xr:uid="{3393CC6B-E282-4DB7-AF36-E96F353B3136}"/>
    <cellStyle name="Header2 2 2 2 2 2 2 2 3 2" xfId="48388" xr:uid="{8B1444FC-218E-42D0-96E8-B9CB7DEFE948}"/>
    <cellStyle name="Header2 2 2 2 2 2 2 2 4" xfId="45102" xr:uid="{A1C03771-2A5C-498E-9F86-C21826AD7BFC}"/>
    <cellStyle name="Header2 2 2 2 2 2 2 2 5" xfId="28564" xr:uid="{997A3AF5-8865-4CF2-82D4-3D028E9CBFCC}"/>
    <cellStyle name="Header2 2 2 2 2 2 2 3" xfId="10177" xr:uid="{FE87CAE1-2484-4E8B-BC2E-84DAE4D21C6E}"/>
    <cellStyle name="Header2 2 2 2 2 2 2 3 2" xfId="21823" xr:uid="{CC7AA7BC-D3E1-4C19-9BD1-2D8A85505478}"/>
    <cellStyle name="Header2 2 2 2 2 2 2 3 2 2" xfId="56178" xr:uid="{90E3DCCB-8559-4F94-BD99-BB340683D16C}"/>
    <cellStyle name="Header2 2 2 2 2 2 2 3 3" xfId="44563" xr:uid="{B29FE4FE-A45D-4E3B-884C-70CBAC5B70F4}"/>
    <cellStyle name="Header2 2 2 2 2 2 2 3 4" xfId="36381" xr:uid="{8652A80D-74F6-48FA-8B8E-186BF11F148E}"/>
    <cellStyle name="Header2 2 2 2 2 2 2 4" xfId="17170" xr:uid="{2BA71C7D-0D92-4FD3-8CF7-E879C284D848}"/>
    <cellStyle name="Header2 2 2 2 2 2 2 4 2" xfId="51525" xr:uid="{C936F3BB-6D2A-4622-81FB-2C92963D3A0D}"/>
    <cellStyle name="Header2 2 2 2 2 2 2 4 3" xfId="31708" xr:uid="{5385119E-9C27-4732-82D1-70065E2791B8}"/>
    <cellStyle name="Header2 2 2 2 2 2 2 5" xfId="40101" xr:uid="{32265D49-AEC4-4B4B-927A-71E6D359BBF7}"/>
    <cellStyle name="Header2 2 2 2 2 2 2 6" xfId="27974" xr:uid="{A9553C79-50C6-4D12-B7B6-3ED2E8149A52}"/>
    <cellStyle name="Header2 2 2 2 2 2 3" xfId="8665" xr:uid="{342E5719-35FE-47FF-9C0D-6E3BB5558B5C}"/>
    <cellStyle name="Header2 2 2 2 2 2 3 2" xfId="20331" xr:uid="{3B17F961-8D2C-4C5F-9ED3-DB6CD30425E1}"/>
    <cellStyle name="Header2 2 2 2 2 2 3 2 2" xfId="54686" xr:uid="{C911E3CE-AA02-46F6-A230-41E671F9AE43}"/>
    <cellStyle name="Header2 2 2 2 2 2 3 2 3" xfId="34869" xr:uid="{0272F88F-6797-4F6E-B6E7-024E0271769E}"/>
    <cellStyle name="Header2 2 2 2 2 2 3 3" xfId="12625" xr:uid="{22045EBE-3B0E-46DB-B425-DBFA62E1448E}"/>
    <cellStyle name="Header2 2 2 2 2 2 3 3 2" xfId="46980" xr:uid="{1A4EF681-4ED7-4094-A346-C58A1D303F0E}"/>
    <cellStyle name="Header2 2 2 2 2 2 3 4" xfId="43141" xr:uid="{5B1A7F50-B89D-4DF3-B274-0C428D7E8F69}"/>
    <cellStyle name="Header2 2 2 2 2 2 3 5" xfId="26412" xr:uid="{078FE601-8A68-4A4C-8E49-560CC955F620}"/>
    <cellStyle name="Header2 2 2 2 2 2 4" xfId="8225" xr:uid="{E4E12276-B760-42EB-AE68-5346B034A551}"/>
    <cellStyle name="Header2 2 2 2 2 2 4 2" xfId="19891" xr:uid="{15DC3344-6BC6-4EFB-A3C8-58799D5B310B}"/>
    <cellStyle name="Header2 2 2 2 2 2 4 2 2" xfId="54246" xr:uid="{F4F95DDE-7266-4A6D-A7D3-F4590EFBC6B1}"/>
    <cellStyle name="Header2 2 2 2 2 2 4 2 3" xfId="34429" xr:uid="{E6A608A8-9B3E-4133-B18B-D92B97ED2A09}"/>
    <cellStyle name="Header2 2 2 2 2 2 4 3" xfId="12198" xr:uid="{FE9A2C04-3624-45D1-8B74-22AB9CE99080}"/>
    <cellStyle name="Header2 2 2 2 2 2 4 3 2" xfId="46553" xr:uid="{4EB02AC8-3056-4E8B-8617-14DFBBE64FD1}"/>
    <cellStyle name="Header2 2 2 2 2 2 4 4" xfId="42701" xr:uid="{D286D31A-63A0-4606-BDC3-6EAFFB4F6D1F}"/>
    <cellStyle name="Header2 2 2 2 2 2 4 5" xfId="25980" xr:uid="{C36F3123-D35B-462E-B09D-821974E81420}"/>
    <cellStyle name="Header2 2 2 2 2 2 5" xfId="15598" xr:uid="{16853D01-F2DB-4FD6-B6C2-011FD58E2DD2}"/>
    <cellStyle name="Header2 2 2 2 2 2 5 2" xfId="49953" xr:uid="{AB5FF626-BDE2-40FF-B0E9-45EB319CEB0B}"/>
    <cellStyle name="Header2 2 2 2 2 2 5 3" xfId="30136" xr:uid="{14E945D7-DBE5-48D8-86F2-13BBF1E363D2}"/>
    <cellStyle name="Header2 2 2 2 2 2 6" xfId="38529" xr:uid="{3B8698E4-D4A4-4ADA-8050-399B892BADFF}"/>
    <cellStyle name="Header2 2 2 2 2 2 7" xfId="24938" xr:uid="{5CA35A43-BA72-4456-AF83-7967ABDC6B23}"/>
    <cellStyle name="Header2 2 2 2 2 3" xfId="5815" xr:uid="{A747517A-95D7-4508-A0FD-12EFED15FEB9}"/>
    <cellStyle name="Header2 2 2 2 2 3 2" xfId="10450" xr:uid="{57E29F39-ECD7-422C-BE5B-43266FF4F471}"/>
    <cellStyle name="Header2 2 2 2 2 3 2 2" xfId="22096" xr:uid="{2229BA62-0E04-4CAA-B3E2-3F4A010561D8}"/>
    <cellStyle name="Header2 2 2 2 2 3 2 2 2" xfId="56451" xr:uid="{F79B70B6-DDCC-4D7E-B53B-FB9EE2AE6F4B}"/>
    <cellStyle name="Header2 2 2 2 2 3 2 2 3" xfId="36654" xr:uid="{F787569B-11F6-45ED-97D5-411A5D491D1C}"/>
    <cellStyle name="Header2 2 2 2 2 3 2 3" xfId="13823" xr:uid="{87253220-B9FD-4ACB-8645-0496461FB332}"/>
    <cellStyle name="Header2 2 2 2 2 3 2 3 2" xfId="48178" xr:uid="{53F4AF64-C2D5-42DC-BDB4-820ECF7D7ECC}"/>
    <cellStyle name="Header2 2 2 2 2 3 2 4" xfId="44816" xr:uid="{94F87ED1-7F2E-4A3E-A6E1-E379A98C6E4E}"/>
    <cellStyle name="Header2 2 2 2 2 3 2 5" xfId="28267" xr:uid="{EC2DA662-0061-4774-981B-EC5F3A554D87}"/>
    <cellStyle name="Header2 2 2 2 2 3 3" xfId="8534" xr:uid="{435AE288-68AE-48FC-BDA3-BD00434E027F}"/>
    <cellStyle name="Header2 2 2 2 2 3 3 2" xfId="20200" xr:uid="{8A7FC371-49F5-437E-9161-3F1527F0429B}"/>
    <cellStyle name="Header2 2 2 2 2 3 3 2 2" xfId="54555" xr:uid="{605AF8D8-F85D-40E8-B764-E343356E6EFA}"/>
    <cellStyle name="Header2 2 2 2 2 3 3 2 3" xfId="34738" xr:uid="{84C25CA3-0D87-4497-A124-DA3EA5EFDFC7}"/>
    <cellStyle name="Header2 2 2 2 2 3 3 3" xfId="12495" xr:uid="{71B5AECE-51C1-4ECE-B6F4-435051FAF01E}"/>
    <cellStyle name="Header2 2 2 2 2 3 3 3 2" xfId="46850" xr:uid="{2C6789A2-0AD3-443E-B05A-24BBA2BD71A3}"/>
    <cellStyle name="Header2 2 2 2 2 3 3 4" xfId="43010" xr:uid="{25CF88E9-DFF9-4CE6-AEA7-15D3E611B9FC}"/>
    <cellStyle name="Header2 2 2 2 2 3 3 5" xfId="26281" xr:uid="{41507CD2-A5FC-4503-A2DE-F5B5805F6003}"/>
    <cellStyle name="Header2 2 2 2 2 3 4" xfId="7605" xr:uid="{6C90DA03-FAA1-44CE-9440-EFADF4897319}"/>
    <cellStyle name="Header2 2 2 2 2 3 4 2" xfId="19271" xr:uid="{1E579A8F-C21B-40C1-A728-4F3D22433DD0}"/>
    <cellStyle name="Header2 2 2 2 2 3 4 2 2" xfId="53626" xr:uid="{E86182BC-F85C-44E7-8E07-770AB798AB7D}"/>
    <cellStyle name="Header2 2 2 2 2 3 4 3" xfId="42092" xr:uid="{5A2E0A7B-3893-49DD-AD92-F8EE54DF9998}"/>
    <cellStyle name="Header2 2 2 2 2 3 4 4" xfId="33809" xr:uid="{43531785-9130-40A5-92B7-D57401F5AA7F}"/>
    <cellStyle name="Header2 2 2 2 2 3 5" xfId="17496" xr:uid="{B5D5DEDA-C362-40D4-A42E-0D711DB98284}"/>
    <cellStyle name="Header2 2 2 2 2 3 5 2" xfId="51851" xr:uid="{7F51AD53-A791-4706-8103-8B95F0150B12}"/>
    <cellStyle name="Header2 2 2 2 2 3 5 3" xfId="32034" xr:uid="{42C07E4B-8AB3-4A41-B5C0-F1912B9C724B}"/>
    <cellStyle name="Header2 2 2 2 2 3 6" xfId="40427" xr:uid="{F3CFB34E-95AF-4B39-9304-D73A331CFC83}"/>
    <cellStyle name="Header2 2 2 2 2 3 7" xfId="25284" xr:uid="{65E0A79E-7CA2-4D2A-867F-4F2FA1A2BD4E}"/>
    <cellStyle name="Header2 2 2 2 2 4" xfId="4808" xr:uid="{40FD385D-83FF-4BCA-BCC0-075BA1D76D70}"/>
    <cellStyle name="Header2 2 2 2 2 4 2" xfId="7989" xr:uid="{C320E9C7-7570-402D-80D9-A18CAB76362B}"/>
    <cellStyle name="Header2 2 2 2 2 4 2 2" xfId="19655" xr:uid="{628EAD5A-3E2E-4C88-B8C4-E697B1CF42D2}"/>
    <cellStyle name="Header2 2 2 2 2 4 2 2 2" xfId="54010" xr:uid="{614FBDDA-33A5-44EE-A6FD-7CCB10BD3D01}"/>
    <cellStyle name="Header2 2 2 2 2 4 2 2 3" xfId="34193" xr:uid="{04E2DF6D-6698-486A-BA68-5EBFC9145A14}"/>
    <cellStyle name="Header2 2 2 2 2 4 2 3" xfId="11964" xr:uid="{D9048E32-2731-4AA3-AC4C-F50507874E57}"/>
    <cellStyle name="Header2 2 2 2 2 4 2 3 2" xfId="46319" xr:uid="{5B8EF820-3ED1-45E2-858C-725337505AAD}"/>
    <cellStyle name="Header2 2 2 2 2 4 2 4" xfId="42465" xr:uid="{2CA5F8F2-61E6-4938-A995-5A61294B2EF3}"/>
    <cellStyle name="Header2 2 2 2 2 4 2 5" xfId="25744" xr:uid="{F1B17285-2760-4CBC-8F0A-0C33B1D43943}"/>
    <cellStyle name="Header2 2 2 2 2 4 3" xfId="9537" xr:uid="{D885AAA2-7CA9-44F4-8035-151B661059AA}"/>
    <cellStyle name="Header2 2 2 2 2 4 3 2" xfId="21183" xr:uid="{4C3E1516-3433-4B0D-B52D-BEFCD03DE0DF}"/>
    <cellStyle name="Header2 2 2 2 2 4 3 2 2" xfId="55538" xr:uid="{18AC691A-24EC-4D75-B907-172068AC7949}"/>
    <cellStyle name="Header2 2 2 2 2 4 3 3" xfId="43924" xr:uid="{77710316-77DB-4C93-B5DA-AD86429A015D}"/>
    <cellStyle name="Header2 2 2 2 2 4 3 4" xfId="35741" xr:uid="{E7D9EFC8-47C6-4B51-B16E-12F5A834B1E2}"/>
    <cellStyle name="Header2 2 2 2 2 4 4" xfId="16510" xr:uid="{E41C6C45-0326-459B-853D-A784223DA70C}"/>
    <cellStyle name="Header2 2 2 2 2 4 4 2" xfId="50865" xr:uid="{FF55DF5B-930E-4D7F-B836-11832F0DFF47}"/>
    <cellStyle name="Header2 2 2 2 2 4 4 3" xfId="31048" xr:uid="{07974454-FA91-44DF-BF2E-C61A646391AE}"/>
    <cellStyle name="Header2 2 2 2 2 4 5" xfId="39441" xr:uid="{E0E8BFE2-2D19-4AAE-9E02-C3675F8B00C2}"/>
    <cellStyle name="Header2 2 2 2 2 4 6" xfId="27314" xr:uid="{881AFD88-E3F6-45E2-9010-78BB2685303C}"/>
    <cellStyle name="Header2 2 2 2 2 5" xfId="8512" xr:uid="{A64244CE-6A5F-4995-BD09-D0D9E164DBB1}"/>
    <cellStyle name="Header2 2 2 2 2 5 2" xfId="20178" xr:uid="{6525CC7A-595C-4063-8504-51864448C1FA}"/>
    <cellStyle name="Header2 2 2 2 2 5 2 2" xfId="54533" xr:uid="{FE9975B1-E66A-4C2A-AE46-9DC34CC4E08F}"/>
    <cellStyle name="Header2 2 2 2 2 5 2 3" xfId="34716" xr:uid="{637B8FD7-78D1-4C25-BBB3-C3B4A756A6A9}"/>
    <cellStyle name="Header2 2 2 2 2 5 3" xfId="12473" xr:uid="{65717700-25BC-4F51-BCF2-033C2F04AEBD}"/>
    <cellStyle name="Header2 2 2 2 2 5 3 2" xfId="46828" xr:uid="{62CC0240-DC98-466A-817D-B2B578EE9559}"/>
    <cellStyle name="Header2 2 2 2 2 5 4" xfId="42988" xr:uid="{6A22DBC4-EF24-48F1-9B46-BEBC913D8004}"/>
    <cellStyle name="Header2 2 2 2 2 5 5" xfId="26259" xr:uid="{4034FEF6-7930-4827-A38E-DECA1745DE1B}"/>
    <cellStyle name="Header2 2 2 2 2 6" xfId="11577" xr:uid="{A683A395-F75B-4BA9-A950-95EE19475719}"/>
    <cellStyle name="Header2 2 2 2 2 6 2" xfId="23223" xr:uid="{53E8E7C6-ED81-47AD-93BE-4EEFEAD2DB49}"/>
    <cellStyle name="Header2 2 2 2 2 6 2 2" xfId="57578" xr:uid="{0D13FBB7-9F63-485C-9092-423CA7B58313}"/>
    <cellStyle name="Header2 2 2 2 2 6 2 3" xfId="37781" xr:uid="{D462FC3D-EC27-4242-8F00-A3E4DB24A364}"/>
    <cellStyle name="Header2 2 2 2 2 6 3" xfId="14858" xr:uid="{A377C4FC-DDE7-4B09-92A8-94C38D3BF11C}"/>
    <cellStyle name="Header2 2 2 2 2 6 3 2" xfId="49213" xr:uid="{0227D33E-EDDB-4BF3-878E-EB84DBA4F54E}"/>
    <cellStyle name="Header2 2 2 2 2 6 4" xfId="45932" xr:uid="{6C60D57E-D76B-49DE-AFCD-DB8D25D9D8A5}"/>
    <cellStyle name="Header2 2 2 2 2 6 5" xfId="29394" xr:uid="{FE79A039-5EFC-41C0-A8CC-F62F2AFBEDF5}"/>
    <cellStyle name="Header2 2 2 2 2 7" xfId="6828" xr:uid="{B0A93F04-76DE-44ED-8A3D-D1299FAFE4EE}"/>
    <cellStyle name="Header2 2 2 2 2 7 2" xfId="18494" xr:uid="{3FD0D53D-7C74-4BD3-B18A-A2B3009732DC}"/>
    <cellStyle name="Header2 2 2 2 2 7 2 2" xfId="52849" xr:uid="{140AA2BE-10B8-48A9-A9A8-BC7FCB572577}"/>
    <cellStyle name="Header2 2 2 2 2 7 3" xfId="41336" xr:uid="{405EB566-C62C-4665-9CDB-7F8714EB8C19}"/>
    <cellStyle name="Header2 2 2 2 2 7 4" xfId="33032" xr:uid="{1C64D532-97E8-42EA-BFF2-D147F233B721}"/>
    <cellStyle name="Header2 2 2 2 2 8" xfId="15293" xr:uid="{12A2ADBE-05ED-4FAA-B662-1E7FA3869DC0}"/>
    <cellStyle name="Header2 2 2 2 2 8 2" xfId="49648" xr:uid="{3FEE3572-CD12-44F9-AC8F-8E656C9AF5C1}"/>
    <cellStyle name="Header2 2 2 2 2 8 3" xfId="29831" xr:uid="{48EBE936-66A8-4507-B971-A3EED575AA52}"/>
    <cellStyle name="Header2 2 2 2 2 9" xfId="38224" xr:uid="{E169DCA4-5BAC-47C3-857A-3799F07CEAAD}"/>
    <cellStyle name="Header2 2 2 2 3" xfId="3571" xr:uid="{951DFFF9-4FBF-4A11-93FB-DEFA88987AF3}"/>
    <cellStyle name="Header2 2 2 2 3 2" xfId="6104" xr:uid="{D1346661-A5AF-4847-8CA6-A90369AFB45E}"/>
    <cellStyle name="Header2 2 2 2 3 2 2" xfId="10698" xr:uid="{AF027493-B40C-4791-94E1-65692548F46C}"/>
    <cellStyle name="Header2 2 2 2 3 2 2 2" xfId="22344" xr:uid="{2A904FD7-F991-45FA-8F44-E36BAACE1850}"/>
    <cellStyle name="Header2 2 2 2 3 2 2 2 2" xfId="56699" xr:uid="{E2D31361-D0C1-4959-B928-AD02E1051E61}"/>
    <cellStyle name="Header2 2 2 2 3 2 2 2 3" xfId="36902" xr:uid="{62123458-8215-4BB0-A862-8FAAFBD6F4EF}"/>
    <cellStyle name="Header2 2 2 2 3 2 2 3" xfId="13985" xr:uid="{EEF0CCE6-01AF-446E-ADB8-36A7502BCF8C}"/>
    <cellStyle name="Header2 2 2 2 3 2 2 3 2" xfId="48340" xr:uid="{35D3AAC8-7563-4D5E-80FB-25B56A604A9A}"/>
    <cellStyle name="Header2 2 2 2 3 2 2 4" xfId="45054" xr:uid="{B356E07C-5922-48B6-A7A4-79ADC640C446}"/>
    <cellStyle name="Header2 2 2 2 3 2 2 5" xfId="28515" xr:uid="{26908718-15E9-4065-8187-CDEDE6F581D1}"/>
    <cellStyle name="Header2 2 2 2 3 2 3" xfId="11652" xr:uid="{E3A7AB01-F475-4D50-944F-57EF7E985239}"/>
    <cellStyle name="Header2 2 2 2 3 2 3 2" xfId="23298" xr:uid="{A86C5107-87D0-4BA9-B147-E8152BEBB6BD}"/>
    <cellStyle name="Header2 2 2 2 3 2 3 2 2" xfId="57653" xr:uid="{25C1CB98-6B8F-439F-BD1B-161B2A8A8FB8}"/>
    <cellStyle name="Header2 2 2 2 3 2 3 2 3" xfId="37856" xr:uid="{C7FBAA85-AF66-4A88-907B-43055A11F148}"/>
    <cellStyle name="Header2 2 2 2 3 2 3 3" xfId="14931" xr:uid="{30C90D5E-CD74-4B02-BE86-9746882966A0}"/>
    <cellStyle name="Header2 2 2 2 3 2 3 3 2" xfId="49286" xr:uid="{603B2192-2039-48A7-9D05-106419696400}"/>
    <cellStyle name="Header2 2 2 2 3 2 3 4" xfId="46007" xr:uid="{9E0C5AF8-8046-48BB-AD01-C029723554B5}"/>
    <cellStyle name="Header2 2 2 2 3 2 3 5" xfId="29469" xr:uid="{AEA34C69-ECA3-446B-A38A-D94C6EFF3132}"/>
    <cellStyle name="Header2 2 2 2 3 2 4" xfId="7813" xr:uid="{5D3D0943-61DD-4399-A3F4-33F678E181C1}"/>
    <cellStyle name="Header2 2 2 2 3 2 4 2" xfId="19479" xr:uid="{60E0BC0F-A1DF-4BC2-B8A4-87289353D582}"/>
    <cellStyle name="Header2 2 2 2 3 2 4 2 2" xfId="53834" xr:uid="{E6FCF692-7BBB-46AD-9839-E317FC20A440}"/>
    <cellStyle name="Header2 2 2 2 3 2 4 3" xfId="42290" xr:uid="{7B5BF9B4-6659-455D-8043-6BD1ED2D0CEF}"/>
    <cellStyle name="Header2 2 2 2 3 2 4 4" xfId="34017" xr:uid="{DB1F690D-760E-41AF-91DD-386A334A9A59}"/>
    <cellStyle name="Header2 2 2 2 3 2 5" xfId="17775" xr:uid="{E4C6019C-69DE-484A-8E2F-1CA76956D81D}"/>
    <cellStyle name="Header2 2 2 2 3 2 5 2" xfId="52130" xr:uid="{92AF6A2C-5FD9-45C6-B1A7-95096BE6B158}"/>
    <cellStyle name="Header2 2 2 2 3 2 5 3" xfId="32313" xr:uid="{77DBE361-E0A4-4FA5-8E42-514CFEFF0060}"/>
    <cellStyle name="Header2 2 2 2 3 2 6" xfId="40706" xr:uid="{A368C2AC-F4FF-494A-8202-CF51D2609D4E}"/>
    <cellStyle name="Header2 2 2 2 3 2 7" xfId="25567" xr:uid="{378A3301-AAEA-44EF-A27E-6C42CC9C004D}"/>
    <cellStyle name="Header2 2 2 2 3 3" xfId="4877" xr:uid="{C25709A8-CB82-4A89-A650-6AE3668A18BE}"/>
    <cellStyle name="Header2 2 2 2 3 3 2" xfId="8492" xr:uid="{D2D3B095-DA37-4AE1-9780-71642385DF82}"/>
    <cellStyle name="Header2 2 2 2 3 3 2 2" xfId="20158" xr:uid="{4D968C47-DFDF-4685-9A05-EC033247F6F3}"/>
    <cellStyle name="Header2 2 2 2 3 3 2 2 2" xfId="54513" xr:uid="{90FB7DBE-4582-4778-A6AA-FC41143ABA5D}"/>
    <cellStyle name="Header2 2 2 2 3 3 2 2 3" xfId="34696" xr:uid="{41FD68B9-96AD-4F25-BADD-54630E5AAE21}"/>
    <cellStyle name="Header2 2 2 2 3 3 2 3" xfId="12453" xr:uid="{B8285EED-1A51-4A8B-A0B2-33F83517EB35}"/>
    <cellStyle name="Header2 2 2 2 3 3 2 3 2" xfId="46808" xr:uid="{58BE2AEB-A8AB-4E88-9EF6-12DAC3B74097}"/>
    <cellStyle name="Header2 2 2 2 3 3 2 4" xfId="42968" xr:uid="{9B46EB23-D5DD-4851-A7FD-8E9D97B21D21}"/>
    <cellStyle name="Header2 2 2 2 3 3 2 5" xfId="26239" xr:uid="{48D68836-59E9-46B2-9EF5-E897D88F3412}"/>
    <cellStyle name="Header2 2 2 2 3 3 3" xfId="9596" xr:uid="{F8DD2C67-7BC2-463F-BF8D-193403DDA2D3}"/>
    <cellStyle name="Header2 2 2 2 3 3 3 2" xfId="21242" xr:uid="{3B406981-7A9F-46E5-89D4-3E071A0AF4E6}"/>
    <cellStyle name="Header2 2 2 2 3 3 3 2 2" xfId="55597" xr:uid="{752AC9CD-F8F9-4FA4-BD89-1B5A3BD6A3D9}"/>
    <cellStyle name="Header2 2 2 2 3 3 3 3" xfId="43983" xr:uid="{5970B42E-1CBE-4185-BD0C-C52F4964BFAA}"/>
    <cellStyle name="Header2 2 2 2 3 3 3 4" xfId="35800" xr:uid="{E2CA8D4A-D2FE-450A-90A4-9B4598739969}"/>
    <cellStyle name="Header2 2 2 2 3 3 4" xfId="16579" xr:uid="{A254606C-51A8-47DD-8B73-C11295313477}"/>
    <cellStyle name="Header2 2 2 2 3 3 4 2" xfId="50934" xr:uid="{5FB76647-41DF-4287-A576-FBB5C367B184}"/>
    <cellStyle name="Header2 2 2 2 3 3 4 3" xfId="31117" xr:uid="{65B7EFAB-FB9D-4FE0-8D3F-134187C494B1}"/>
    <cellStyle name="Header2 2 2 2 3 3 5" xfId="39510" xr:uid="{BEBBD323-52A9-45F4-A43F-A5EFB68F4D55}"/>
    <cellStyle name="Header2 2 2 2 3 3 6" xfId="27383" xr:uid="{C3C23FF5-9EAC-4D81-9ED8-AD0D02C9C8D1}"/>
    <cellStyle name="Header2 2 2 2 3 4" xfId="8543" xr:uid="{F31E211E-FC7F-4BB3-823E-FC6A03BFFFFC}"/>
    <cellStyle name="Header2 2 2 2 3 4 2" xfId="20209" xr:uid="{07BF83A2-B15F-4B0A-950F-2578EBEF7EE1}"/>
    <cellStyle name="Header2 2 2 2 3 4 2 2" xfId="54564" xr:uid="{DE78180E-B06D-4350-8FF5-89911EFC07BD}"/>
    <cellStyle name="Header2 2 2 2 3 4 2 3" xfId="34747" xr:uid="{5082A8A9-EBB1-45E1-8D04-F8607B074162}"/>
    <cellStyle name="Header2 2 2 2 3 4 3" xfId="12504" xr:uid="{559FDE56-6997-44B8-8FF6-2AFFDBFAA0D9}"/>
    <cellStyle name="Header2 2 2 2 3 4 3 2" xfId="46859" xr:uid="{76A7919F-3DD3-49F3-A91A-3C68647B4CA9}"/>
    <cellStyle name="Header2 2 2 2 3 4 4" xfId="43019" xr:uid="{CFD01419-1536-438A-A87C-B13AA89FDE9A}"/>
    <cellStyle name="Header2 2 2 2 3 4 5" xfId="26290" xr:uid="{3C433B35-B6A7-41A9-8D65-9D05BBA3C10B}"/>
    <cellStyle name="Header2 2 2 2 3 5" xfId="8287" xr:uid="{FA4F043B-FD62-4939-AB86-CEE394952558}"/>
    <cellStyle name="Header2 2 2 2 3 5 2" xfId="19953" xr:uid="{8158E47F-2A1B-4460-A0BB-06D0914439D9}"/>
    <cellStyle name="Header2 2 2 2 3 5 2 2" xfId="54308" xr:uid="{113716F9-D972-443E-9EC8-0657064A0846}"/>
    <cellStyle name="Header2 2 2 2 3 5 2 3" xfId="34491" xr:uid="{2B984F49-829E-4D3E-9C20-33366F1EA637}"/>
    <cellStyle name="Header2 2 2 2 3 5 3" xfId="12260" xr:uid="{D2D30D98-E04D-4D4C-A903-95B35E2CDCEC}"/>
    <cellStyle name="Header2 2 2 2 3 5 3 2" xfId="46615" xr:uid="{3AB28B83-8F82-4F81-BE88-A9ACC9D6330B}"/>
    <cellStyle name="Header2 2 2 2 3 5 4" xfId="42763" xr:uid="{942B2D61-AAF0-49E3-863F-237EAFA87694}"/>
    <cellStyle name="Header2 2 2 2 3 5 5" xfId="26042" xr:uid="{370C6881-6C55-42C2-A9A1-CAFEDA7E2E67}"/>
    <cellStyle name="Header2 2 2 2 3 6" xfId="6887" xr:uid="{2A9C1156-0D2B-46FF-B1E2-BCB861B96886}"/>
    <cellStyle name="Header2 2 2 2 3 6 2" xfId="18553" xr:uid="{F450B6CC-1D8B-4075-80E8-4501E48A4E24}"/>
    <cellStyle name="Header2 2 2 2 3 6 2 2" xfId="52908" xr:uid="{BC83FA16-9353-426A-8855-CBD2A3392FA2}"/>
    <cellStyle name="Header2 2 2 2 3 6 3" xfId="41395" xr:uid="{CC0EA750-D5FF-4AF3-9E3F-D9ABAEEBEF15}"/>
    <cellStyle name="Header2 2 2 2 3 6 4" xfId="33091" xr:uid="{8B7E5C92-72A4-4632-BED6-3F2FFC4E7A5E}"/>
    <cellStyle name="Header2 2 2 2 3 7" xfId="15363" xr:uid="{31760B52-553A-40EC-ADEA-01D029F2C74F}"/>
    <cellStyle name="Header2 2 2 2 3 7 2" xfId="49718" xr:uid="{03C69AC0-05E5-42A4-8AD1-B1F9789C31FC}"/>
    <cellStyle name="Header2 2 2 2 3 7 3" xfId="29901" xr:uid="{773163EA-FD09-4AF7-B9DA-0D49FBA7EA7A}"/>
    <cellStyle name="Header2 2 2 2 3 8" xfId="38294" xr:uid="{EEC47536-636F-4CEB-90EC-EC5622F0DCF7}"/>
    <cellStyle name="Header2 2 2 2 4" xfId="4947" xr:uid="{4BE6AF72-13A9-45A4-9CAE-A90BB4268EBD}"/>
    <cellStyle name="Header2 2 2 2 4 2" xfId="9661" xr:uid="{F9FBC0B6-32B5-4273-8440-5CB9F5D99AF0}"/>
    <cellStyle name="Header2 2 2 2 4 2 2" xfId="21307" xr:uid="{9B68D33F-9A6C-4A2C-9027-5879303955C4}"/>
    <cellStyle name="Header2 2 2 2 4 2 2 2" xfId="55662" xr:uid="{0A8454BF-E235-4DF2-8A04-B6EF3AB3DCF7}"/>
    <cellStyle name="Header2 2 2 2 4 2 2 3" xfId="35865" xr:uid="{5F68AAED-F0E1-4C90-9724-B644A3B72D24}"/>
    <cellStyle name="Header2 2 2 2 4 2 3" xfId="13239" xr:uid="{F7AD14C6-D252-441C-AB8A-67FB9F520325}"/>
    <cellStyle name="Header2 2 2 2 4 2 3 2" xfId="47594" xr:uid="{6A553539-EDAB-49ED-88FE-D8541E474113}"/>
    <cellStyle name="Header2 2 2 2 4 2 4" xfId="44048" xr:uid="{D836C512-2214-4079-ADAE-97E734DE02A2}"/>
    <cellStyle name="Header2 2 2 2 4 2 5" xfId="27453" xr:uid="{5151DE51-C3EF-434F-A30E-0BD21CEF8C5C}"/>
    <cellStyle name="Header2 2 2 2 4 3" xfId="8499" xr:uid="{3B0F1AC7-992A-476F-B933-21B52622ACB3}"/>
    <cellStyle name="Header2 2 2 2 4 3 2" xfId="20165" xr:uid="{1B57C2B3-68FA-448D-BE0D-BA7402ACD6FB}"/>
    <cellStyle name="Header2 2 2 2 4 3 2 2" xfId="54520" xr:uid="{0215D0F1-A359-4AF6-A58E-51E7DF74921C}"/>
    <cellStyle name="Header2 2 2 2 4 3 2 3" xfId="34703" xr:uid="{34A07B08-088C-46D1-9C8D-1CF012EFF250}"/>
    <cellStyle name="Header2 2 2 2 4 3 3" xfId="12460" xr:uid="{6B578687-D4F6-4178-BF04-4ED2F07A57F5}"/>
    <cellStyle name="Header2 2 2 2 4 3 3 2" xfId="46815" xr:uid="{ACEBE0AE-13F8-473C-B1D4-069BCCC9F74D}"/>
    <cellStyle name="Header2 2 2 2 4 3 4" xfId="42975" xr:uid="{E5F22E0D-6449-46AC-A68E-B49E8B3670AC}"/>
    <cellStyle name="Header2 2 2 2 4 3 5" xfId="26246" xr:uid="{2C0D35F6-2AE7-447E-A08D-26415EBD9981}"/>
    <cellStyle name="Header2 2 2 2 4 4" xfId="6947" xr:uid="{D599F4D0-7051-48D4-840F-55FDA0555935}"/>
    <cellStyle name="Header2 2 2 2 4 4 2" xfId="18613" xr:uid="{0D766799-6977-4CA9-8298-37EA3E769A4D}"/>
    <cellStyle name="Header2 2 2 2 4 4 2 2" xfId="52968" xr:uid="{A831DF94-C6FF-49C6-998D-F90028622CF4}"/>
    <cellStyle name="Header2 2 2 2 4 4 3" xfId="41455" xr:uid="{24A8C577-591F-446A-9BA3-AD1986FCACE1}"/>
    <cellStyle name="Header2 2 2 2 4 4 4" xfId="33151" xr:uid="{15AB5870-BF03-4D9C-B73E-A115552C6140}"/>
    <cellStyle name="Header2 2 2 2 4 5" xfId="16649" xr:uid="{8D9B2E3C-726A-4202-A6EE-9AD4E588C286}"/>
    <cellStyle name="Header2 2 2 2 4 5 2" xfId="51004" xr:uid="{65887611-50A0-4C9B-B2F0-D847893D4765}"/>
    <cellStyle name="Header2 2 2 2 4 5 3" xfId="31187" xr:uid="{957700D1-2686-494B-8EF7-110A7CE0C2E6}"/>
    <cellStyle name="Header2 2 2 2 4 6" xfId="39580" xr:uid="{5E4A0A87-8537-4385-8CC6-793873A4516C}"/>
    <cellStyle name="Header2 2 2 2 5" xfId="5045" xr:uid="{9AFFBCAD-5FB2-4C61-BED5-DECA9941BE51}"/>
    <cellStyle name="Header2 2 2 2 5 2" xfId="9754" xr:uid="{B5A40DE0-ADC3-4719-B809-F98A112CA105}"/>
    <cellStyle name="Header2 2 2 2 5 2 2" xfId="21400" xr:uid="{4CD61BC6-A763-4E49-93EB-3EAD8ACFDE26}"/>
    <cellStyle name="Header2 2 2 2 5 2 2 2" xfId="55755" xr:uid="{AC60351D-CFFF-4DD4-8D14-02F4FBF52E9A}"/>
    <cellStyle name="Header2 2 2 2 5 2 2 3" xfId="35958" xr:uid="{8E959F9F-0395-4ADC-8A4C-5AAFEDE1F2F8}"/>
    <cellStyle name="Header2 2 2 2 5 2 3" xfId="13302" xr:uid="{321B2B1A-808C-407B-9BFA-14C2EDDF1934}"/>
    <cellStyle name="Header2 2 2 2 5 2 3 2" xfId="47657" xr:uid="{4586BCE1-E895-49B6-858E-23769FC9FD9A}"/>
    <cellStyle name="Header2 2 2 2 5 2 4" xfId="44141" xr:uid="{5CFCF0EB-9587-4CC0-A7E5-FDA657BFA479}"/>
    <cellStyle name="Header2 2 2 2 5 2 5" xfId="27551" xr:uid="{33C71CF1-009A-4573-BF5E-3D7339ECB17C}"/>
    <cellStyle name="Header2 2 2 2 5 3" xfId="11363" xr:uid="{2ED8215B-028B-4777-A204-559DCAC3BE96}"/>
    <cellStyle name="Header2 2 2 2 5 3 2" xfId="23009" xr:uid="{C092BFA7-AF43-4724-BF57-3DE26187EB2E}"/>
    <cellStyle name="Header2 2 2 2 5 3 2 2" xfId="57364" xr:uid="{18E7693E-46D6-4D90-AE6F-7C883761B8A8}"/>
    <cellStyle name="Header2 2 2 2 5 3 2 3" xfId="37567" xr:uid="{406910CB-7585-410A-9868-733C7BDB07AB}"/>
    <cellStyle name="Header2 2 2 2 5 3 3" xfId="14646" xr:uid="{C4F63691-601B-44F6-8620-5A5C7DDE890E}"/>
    <cellStyle name="Header2 2 2 2 5 3 3 2" xfId="49001" xr:uid="{B7A73D1A-5F4C-4AF3-BB8A-41324C9E24CF}"/>
    <cellStyle name="Header2 2 2 2 5 3 4" xfId="45718" xr:uid="{0A302E08-E80C-4D43-A0DF-0AF96A00AA41}"/>
    <cellStyle name="Header2 2 2 2 5 3 5" xfId="29180" xr:uid="{BE48731C-306B-4D10-91C0-AD0018B35A7F}"/>
    <cellStyle name="Header2 2 2 2 5 4" xfId="7030" xr:uid="{01E04FEF-F5D5-4601-A9E7-C8CDAF90CD74}"/>
    <cellStyle name="Header2 2 2 2 5 4 2" xfId="18696" xr:uid="{058FF842-EAFE-4DB9-A1DE-2E886A9EA5D1}"/>
    <cellStyle name="Header2 2 2 2 5 4 2 2" xfId="53051" xr:uid="{912B7EBE-7F48-40E4-97C4-FAD2B9E44EE8}"/>
    <cellStyle name="Header2 2 2 2 5 4 3" xfId="41538" xr:uid="{019B0535-7E6A-4CD2-BA05-714CD8B5FB9A}"/>
    <cellStyle name="Header2 2 2 2 5 4 4" xfId="33234" xr:uid="{DC4F848C-8083-4247-B81F-46C18CB17951}"/>
    <cellStyle name="Header2 2 2 2 5 5" xfId="16747" xr:uid="{D8A17A7C-0D4E-47D2-93ED-69CFA95DC2FA}"/>
    <cellStyle name="Header2 2 2 2 5 5 2" xfId="51102" xr:uid="{3B9965D9-5305-4B92-B10F-43A8179A306F}"/>
    <cellStyle name="Header2 2 2 2 5 5 3" xfId="31285" xr:uid="{8C7B29E0-CE87-40A1-96A9-D2BFB1CD3FB6}"/>
    <cellStyle name="Header2 2 2 2 5 6" xfId="39678" xr:uid="{41489F0D-492A-4000-97AA-3D3267E2DD40}"/>
    <cellStyle name="Header2 2 2 2 6" xfId="5138" xr:uid="{E871A0D6-B4CF-4A94-9C56-477C4C36B0F7}"/>
    <cellStyle name="Header2 2 2 2 6 2" xfId="9847" xr:uid="{B7F31115-D1F7-4DE8-B615-F1946882292A}"/>
    <cellStyle name="Header2 2 2 2 6 2 2" xfId="21493" xr:uid="{B84E8F68-81D6-4D4F-9C2C-E32394F545CA}"/>
    <cellStyle name="Header2 2 2 2 6 2 2 2" xfId="55848" xr:uid="{73B06955-5AB2-4AD4-9ED0-C7578F181A8A}"/>
    <cellStyle name="Header2 2 2 2 6 2 2 3" xfId="36051" xr:uid="{3FB93947-0C63-47BA-8B09-AC2CA906D322}"/>
    <cellStyle name="Header2 2 2 2 6 2 3" xfId="13380" xr:uid="{CB4BD3C2-E756-42CE-83D6-894577DEA24C}"/>
    <cellStyle name="Header2 2 2 2 6 2 3 2" xfId="47735" xr:uid="{8E117FAD-FD1C-4C33-90D7-0F28402287CA}"/>
    <cellStyle name="Header2 2 2 2 6 2 4" xfId="44234" xr:uid="{C1305A6C-479B-44AF-8763-7D4B6D7D3488}"/>
    <cellStyle name="Header2 2 2 2 6 2 5" xfId="27644" xr:uid="{170EFC18-D6B1-45B0-9BCC-085C66026888}"/>
    <cellStyle name="Header2 2 2 2 6 3" xfId="7865" xr:uid="{53F3D82E-9AB8-45F0-B8BD-D608E4FCD3FF}"/>
    <cellStyle name="Header2 2 2 2 6 3 2" xfId="19531" xr:uid="{7C38F0F6-1193-440F-AC97-B830DA2DBBE1}"/>
    <cellStyle name="Header2 2 2 2 6 3 2 2" xfId="53886" xr:uid="{886DB65D-DC6B-45F6-8544-FF74FD387035}"/>
    <cellStyle name="Header2 2 2 2 6 3 2 3" xfId="34069" xr:uid="{134684E0-ECCC-42EE-BE0D-04B2BEEC859E}"/>
    <cellStyle name="Header2 2 2 2 6 3 3" xfId="11840" xr:uid="{692A1E15-03DB-4C6C-958D-BF595B1A4281}"/>
    <cellStyle name="Header2 2 2 2 6 3 3 2" xfId="46195" xr:uid="{1508719C-1584-4844-B62F-110781D98574}"/>
    <cellStyle name="Header2 2 2 2 6 3 4" xfId="42341" xr:uid="{76096DAE-0262-48D7-A356-6B6631BB7E5E}"/>
    <cellStyle name="Header2 2 2 2 6 3 5" xfId="25620" xr:uid="{B14FEA2B-6CAA-4384-B3A3-B6734276BBDF}"/>
    <cellStyle name="Header2 2 2 2 6 4" xfId="7108" xr:uid="{BE81A3C1-E404-44AD-983F-C35A5914B05D}"/>
    <cellStyle name="Header2 2 2 2 6 4 2" xfId="18774" xr:uid="{865B2AEC-B488-4F6F-A537-CFDB4BBCB652}"/>
    <cellStyle name="Header2 2 2 2 6 4 2 2" xfId="53129" xr:uid="{E1095ABD-EBD5-405B-8DB8-3934117824E3}"/>
    <cellStyle name="Header2 2 2 2 6 4 3" xfId="41616" xr:uid="{4B0946FD-2FD9-4BFA-A89F-B9D99536A1D4}"/>
    <cellStyle name="Header2 2 2 2 6 4 4" xfId="33312" xr:uid="{44BA637D-AA7F-4220-8936-52F394E4E897}"/>
    <cellStyle name="Header2 2 2 2 6 5" xfId="16840" xr:uid="{6E28C348-7254-49A4-A91F-E85C065C38DE}"/>
    <cellStyle name="Header2 2 2 2 6 5 2" xfId="51195" xr:uid="{A3B5E072-624E-4192-9678-D105A68C2F15}"/>
    <cellStyle name="Header2 2 2 2 6 5 3" xfId="31378" xr:uid="{99A4E1B2-7DE1-4E32-ABA5-693905598D76}"/>
    <cellStyle name="Header2 2 2 2 6 6" xfId="39771" xr:uid="{0DBDBC00-5024-4689-ACAD-66A9B22A69D1}"/>
    <cellStyle name="Header2 2 2 2 7" xfId="5178" xr:uid="{CA9D0272-6127-4F62-A995-BF23FFAB9B8C}"/>
    <cellStyle name="Header2 2 2 2 7 2" xfId="9887" xr:uid="{126CAFC5-90CF-4C57-8739-97F6B717A673}"/>
    <cellStyle name="Header2 2 2 2 7 2 2" xfId="21533" xr:uid="{B6A2E359-A72A-4285-A84B-A5F680463CA4}"/>
    <cellStyle name="Header2 2 2 2 7 2 2 2" xfId="55888" xr:uid="{3D1F1CFA-1EFA-4A34-B74B-8DDD77C4A552}"/>
    <cellStyle name="Header2 2 2 2 7 2 2 3" xfId="36091" xr:uid="{7E4CFB6D-74C4-49C8-9AFC-52589A7204A7}"/>
    <cellStyle name="Header2 2 2 2 7 2 3" xfId="13414" xr:uid="{AC19D4BD-87AD-4B63-8D9F-71AD2232F0CA}"/>
    <cellStyle name="Header2 2 2 2 7 2 3 2" xfId="47769" xr:uid="{1B903E28-BCBF-45E0-B6EF-1F8C6EA90FA3}"/>
    <cellStyle name="Header2 2 2 2 7 2 4" xfId="44274" xr:uid="{F6068E18-F978-4931-97BD-A0F51638E941}"/>
    <cellStyle name="Header2 2 2 2 7 2 5" xfId="27684" xr:uid="{13D6BD4B-A751-4C72-B82C-5CC4E03ABDE1}"/>
    <cellStyle name="Header2 2 2 2 7 3" xfId="11261" xr:uid="{203D0510-59EC-4959-9F80-8FA2F5E84A1D}"/>
    <cellStyle name="Header2 2 2 2 7 3 2" xfId="22907" xr:uid="{190EC0CF-A0D5-45EF-902C-0EB39AD5C0E5}"/>
    <cellStyle name="Header2 2 2 2 7 3 2 2" xfId="57262" xr:uid="{A1383DDC-E71B-4437-AA6F-6DEFA6388F54}"/>
    <cellStyle name="Header2 2 2 2 7 3 2 3" xfId="37465" xr:uid="{B282CAF5-4D53-46E2-BC68-4EB44022C059}"/>
    <cellStyle name="Header2 2 2 2 7 3 3" xfId="14544" xr:uid="{5FF8126C-6897-4BDB-BA83-1052A9206935}"/>
    <cellStyle name="Header2 2 2 2 7 3 3 2" xfId="48899" xr:uid="{1C3A3432-B235-4C20-9826-0564184ACCF7}"/>
    <cellStyle name="Header2 2 2 2 7 3 4" xfId="45616" xr:uid="{5194FF51-68C1-4EC4-B749-F6B520B02FB9}"/>
    <cellStyle name="Header2 2 2 2 7 3 5" xfId="29078" xr:uid="{D56263F2-8280-43C7-99CD-977D67E5759E}"/>
    <cellStyle name="Header2 2 2 2 7 4" xfId="7142" xr:uid="{6F1F226D-7C18-4845-9BEA-191FC1B20AAB}"/>
    <cellStyle name="Header2 2 2 2 7 4 2" xfId="18808" xr:uid="{AC40E3C1-8C61-4FAA-84B2-8235B0F0B08F}"/>
    <cellStyle name="Header2 2 2 2 7 4 2 2" xfId="53163" xr:uid="{AAC074E3-50AF-4EF3-84C4-90751B0749D8}"/>
    <cellStyle name="Header2 2 2 2 7 4 3" xfId="41650" xr:uid="{ACF46F5C-02B3-4A99-BF32-182C766DB7A2}"/>
    <cellStyle name="Header2 2 2 2 7 4 4" xfId="33346" xr:uid="{6A835587-1977-4054-B26F-ED10212DF44E}"/>
    <cellStyle name="Header2 2 2 2 7 5" xfId="16880" xr:uid="{67301B4D-C479-4958-8A8D-279254ABB325}"/>
    <cellStyle name="Header2 2 2 2 7 5 2" xfId="51235" xr:uid="{FBCB32D4-B2C9-4AB3-B97B-E3F7116BEBCA}"/>
    <cellStyle name="Header2 2 2 2 7 5 3" xfId="31418" xr:uid="{5746A371-00CB-49FC-9891-497E35F761CE}"/>
    <cellStyle name="Header2 2 2 2 7 6" xfId="39811" xr:uid="{E45D4F7E-5A66-4DDA-88C0-B3B129A91DAD}"/>
    <cellStyle name="Header2 2 2 2 8" xfId="5251" xr:uid="{35C42B97-7DBD-4CC7-8D13-B5FA4B610ED8}"/>
    <cellStyle name="Header2 2 2 2 8 2" xfId="9960" xr:uid="{9D36740D-D644-4898-8FE8-12D725FF9A6D}"/>
    <cellStyle name="Header2 2 2 2 8 2 2" xfId="21606" xr:uid="{036DA594-8DA2-4A12-8D07-1FAA6AD33E91}"/>
    <cellStyle name="Header2 2 2 2 8 2 2 2" xfId="55961" xr:uid="{6367D1BA-0CDF-436E-918B-D90430133007}"/>
    <cellStyle name="Header2 2 2 2 8 2 2 3" xfId="36164" xr:uid="{D9273540-8E5E-4CDC-AE46-271E5A499600}"/>
    <cellStyle name="Header2 2 2 2 8 2 3" xfId="13477" xr:uid="{25FF9356-C677-42EF-B845-A3BC4D3DD971}"/>
    <cellStyle name="Header2 2 2 2 8 2 3 2" xfId="47832" xr:uid="{39B101D5-7AB0-4A9A-BF41-D17F332294D3}"/>
    <cellStyle name="Header2 2 2 2 8 2 4" xfId="44347" xr:uid="{8B2DD5D2-A2A9-4ADE-BE5D-55642C6322AF}"/>
    <cellStyle name="Header2 2 2 2 8 2 5" xfId="27757" xr:uid="{9A1D8BAE-CB33-40E9-8677-0606DA63971F}"/>
    <cellStyle name="Header2 2 2 2 8 3" xfId="10745" xr:uid="{F9E9A9D2-4CA6-4A3D-9FFE-117C513F3782}"/>
    <cellStyle name="Header2 2 2 2 8 3 2" xfId="22391" xr:uid="{0C0BF00F-84A4-49B5-8E4B-BFBD8DF470E1}"/>
    <cellStyle name="Header2 2 2 2 8 3 2 2" xfId="56746" xr:uid="{EF8F8E5D-BF41-4B9A-9EF2-3A537FC902F5}"/>
    <cellStyle name="Header2 2 2 2 8 3 2 3" xfId="36949" xr:uid="{91AAEB81-0797-4016-9664-8E2BB71C5954}"/>
    <cellStyle name="Header2 2 2 2 8 3 3" xfId="14031" xr:uid="{5A56A27C-2452-437C-BC2B-43ACE3F03531}"/>
    <cellStyle name="Header2 2 2 2 8 3 3 2" xfId="48386" xr:uid="{16ADD691-C218-434F-A237-7B1E727E6689}"/>
    <cellStyle name="Header2 2 2 2 8 3 4" xfId="45100" xr:uid="{D53EB268-2970-45FD-A1A9-3F196D45C16D}"/>
    <cellStyle name="Header2 2 2 2 8 3 5" xfId="28562" xr:uid="{473B90BE-8A6F-4B9C-BF57-78A5F43D12ED}"/>
    <cellStyle name="Header2 2 2 2 8 4" xfId="7205" xr:uid="{59298B22-1408-46B3-9556-2087AA119A82}"/>
    <cellStyle name="Header2 2 2 2 8 4 2" xfId="18871" xr:uid="{9D8D9856-D9A9-486D-A9BE-80E716FE12F7}"/>
    <cellStyle name="Header2 2 2 2 8 4 2 2" xfId="53226" xr:uid="{EAF6ABC8-D6D2-476A-B30D-AEEBBD332424}"/>
    <cellStyle name="Header2 2 2 2 8 4 3" xfId="41713" xr:uid="{B066D570-B9C6-4F69-BB59-9B7BADF3C089}"/>
    <cellStyle name="Header2 2 2 2 8 4 4" xfId="33409" xr:uid="{9E8AD623-760D-460A-AC38-043C3702E70D}"/>
    <cellStyle name="Header2 2 2 2 8 5" xfId="16953" xr:uid="{5144D450-F950-4652-80E9-84375E61DE03}"/>
    <cellStyle name="Header2 2 2 2 8 5 2" xfId="51308" xr:uid="{081EABE8-40A0-41CE-9198-2ADF7D7810C1}"/>
    <cellStyle name="Header2 2 2 2 8 5 3" xfId="31491" xr:uid="{31283428-BB8D-489A-891A-278BC0DD71CE}"/>
    <cellStyle name="Header2 2 2 2 8 6" xfId="39884" xr:uid="{9F70F2DF-36DB-4C10-ABE8-08668E44D244}"/>
    <cellStyle name="Header2 2 2 2 9" xfId="5321" xr:uid="{912D6922-C6E3-49B3-99E8-E2CCFD0B84DD}"/>
    <cellStyle name="Header2 2 2 2 9 2" xfId="10030" xr:uid="{4DBD6667-A369-4C27-BB64-B3A7205E0091}"/>
    <cellStyle name="Header2 2 2 2 9 2 2" xfId="21676" xr:uid="{C66B2AD0-6EEA-467C-A2D9-27097DF81633}"/>
    <cellStyle name="Header2 2 2 2 9 2 2 2" xfId="56031" xr:uid="{98C81FD5-EEB8-4819-A7F3-65C72862E78A}"/>
    <cellStyle name="Header2 2 2 2 9 2 2 3" xfId="36234" xr:uid="{BE703106-3FFE-4084-882B-42D91F59FDEF}"/>
    <cellStyle name="Header2 2 2 2 9 2 3" xfId="13537" xr:uid="{375A5F5F-FA2F-4443-BC53-BE67DDE5679F}"/>
    <cellStyle name="Header2 2 2 2 9 2 3 2" xfId="47892" xr:uid="{B1C25562-F9D0-4FF3-9BD2-83193EDB18D2}"/>
    <cellStyle name="Header2 2 2 2 9 2 4" xfId="44417" xr:uid="{602D7D3D-9F6A-4D14-A817-1B0F4D9C1656}"/>
    <cellStyle name="Header2 2 2 2 9 2 5" xfId="27827" xr:uid="{F0DDD51E-B456-4B8F-B8E9-FDBA1AB685AC}"/>
    <cellStyle name="Header2 2 2 2 9 3" xfId="7985" xr:uid="{BC05DDC8-0A87-4859-BAFB-AC0D859763F1}"/>
    <cellStyle name="Header2 2 2 2 9 3 2" xfId="19651" xr:uid="{8BC18527-6297-4F98-AED5-19E9C46965B1}"/>
    <cellStyle name="Header2 2 2 2 9 3 2 2" xfId="54006" xr:uid="{00D73015-FD7F-4BC0-AA66-9C4C526649C9}"/>
    <cellStyle name="Header2 2 2 2 9 3 2 3" xfId="34189" xr:uid="{F3403F57-EE46-42F3-AA16-E68F889BFF41}"/>
    <cellStyle name="Header2 2 2 2 9 3 3" xfId="11960" xr:uid="{F1D14F23-D107-4BA1-BB6F-8B2F0F8BFA2A}"/>
    <cellStyle name="Header2 2 2 2 9 3 3 2" xfId="46315" xr:uid="{46257EC7-61FD-43F5-A610-7988E98B01CD}"/>
    <cellStyle name="Header2 2 2 2 9 3 4" xfId="42461" xr:uid="{88F1C546-A251-4457-AC5D-EA70CC303D23}"/>
    <cellStyle name="Header2 2 2 2 9 3 5" xfId="25740" xr:uid="{DFA458D3-8A44-4346-9D5B-2AAC1835ABCF}"/>
    <cellStyle name="Header2 2 2 2 9 4" xfId="7265" xr:uid="{FA367173-FA1C-4E09-8DA8-34973533A488}"/>
    <cellStyle name="Header2 2 2 2 9 4 2" xfId="18931" xr:uid="{EF03DF5E-CC81-4991-8D03-B14F86D8EBFC}"/>
    <cellStyle name="Header2 2 2 2 9 4 2 2" xfId="53286" xr:uid="{D74F9A1D-584A-4798-B94D-4217151E6989}"/>
    <cellStyle name="Header2 2 2 2 9 4 3" xfId="41773" xr:uid="{4BB71CD7-B68C-49FE-B688-833D02AC81B9}"/>
    <cellStyle name="Header2 2 2 2 9 4 4" xfId="33469" xr:uid="{61654328-EF2A-4928-AD8C-600CE9AEFA04}"/>
    <cellStyle name="Header2 2 2 2 9 5" xfId="17023" xr:uid="{D4B04A1F-E12F-4EFE-BC3A-457C3EA6BAFF}"/>
    <cellStyle name="Header2 2 2 2 9 5 2" xfId="51378" xr:uid="{A2935480-6D3F-48CA-8A5E-26382E2F37D0}"/>
    <cellStyle name="Header2 2 2 2 9 5 3" xfId="31561" xr:uid="{EA0E8FF8-BF05-4B10-988F-94DD6BC1ECF4}"/>
    <cellStyle name="Header2 2 2 2 9 6" xfId="39954" xr:uid="{0298F5FF-3BEC-4F51-8AFE-07657E8EBC37}"/>
    <cellStyle name="Header2 2 2 3" xfId="3432" xr:uid="{77EEE51C-44DE-4F42-90E8-CDC7892B2520}"/>
    <cellStyle name="Header2 2 2 3 2" xfId="3738" xr:uid="{BB824F49-5CDA-470F-BE4B-8E5FD7189212}"/>
    <cellStyle name="Header2 2 2 3 2 2" xfId="4038" xr:uid="{308CA1E6-D094-42FA-93B4-ADA03897F2AC}"/>
    <cellStyle name="Header2 2 2 3 2 2 2" xfId="8875" xr:uid="{964D6D7A-676F-47FE-9883-8702B5516C5C}"/>
    <cellStyle name="Header2 2 2 3 2 2 2 2" xfId="20521" xr:uid="{59BE3043-AEDC-431E-9BC7-B5012DE46CD5}"/>
    <cellStyle name="Header2 2 2 3 2 2 2 2 2" xfId="54876" xr:uid="{AF948376-4008-49A0-84C6-5BE45051F317}"/>
    <cellStyle name="Header2 2 2 3 2 2 2 2 3" xfId="35079" xr:uid="{0BF53227-1759-41B2-89E8-1D17F017CEDA}"/>
    <cellStyle name="Header2 2 2 3 2 2 2 3" xfId="12809" xr:uid="{653E3167-DFC8-4709-BFEE-97D793394868}"/>
    <cellStyle name="Header2 2 2 3 2 2 2 3 2" xfId="47164" xr:uid="{943BB1B5-4CE3-4566-AF0B-D47FE1B8990E}"/>
    <cellStyle name="Header2 2 2 3 2 2 2 4" xfId="43289" xr:uid="{2A3202A7-1389-49C1-AC19-4AF3F8C48935}"/>
    <cellStyle name="Header2 2 2 3 2 2 2 5" xfId="26626" xr:uid="{9EB10337-3B66-4173-9C9C-2F62CD9BDA91}"/>
    <cellStyle name="Header2 2 2 3 2 2 3" xfId="7966" xr:uid="{C0046A3A-93C1-44E0-8250-2C6D66DD43B8}"/>
    <cellStyle name="Header2 2 2 3 2 2 3 2" xfId="19632" xr:uid="{C6940D15-2A7A-4ACC-A522-4A5D0B9E7A78}"/>
    <cellStyle name="Header2 2 2 3 2 2 3 2 2" xfId="53987" xr:uid="{A2E9D9C1-16CA-4B1E-87E9-2E72B7B7E537}"/>
    <cellStyle name="Header2 2 2 3 2 2 3 2 3" xfId="34170" xr:uid="{1E11475B-1779-432B-BC29-465E4B76227E}"/>
    <cellStyle name="Header2 2 2 3 2 2 3 3" xfId="11941" xr:uid="{8A70F74A-239C-4088-9DDC-7E78A5DC56ED}"/>
    <cellStyle name="Header2 2 2 3 2 2 3 3 2" xfId="46296" xr:uid="{BBFC73B4-B3EC-4D1A-8D69-8328FAE19A30}"/>
    <cellStyle name="Header2 2 2 3 2 2 3 4" xfId="42442" xr:uid="{E6740CF7-2391-4C99-BB7A-800DA13F5FF2}"/>
    <cellStyle name="Header2 2 2 3 2 2 3 5" xfId="25721" xr:uid="{C2C3BBF1-FE8C-4AAA-8CDB-CFA579D283DB}"/>
    <cellStyle name="Header2 2 2 3 2 2 4" xfId="6250" xr:uid="{33F987F6-64A1-4705-8B07-76DAA6F2FA78}"/>
    <cellStyle name="Header2 2 2 3 2 2 4 2" xfId="17916" xr:uid="{E2914800-A1DB-48AC-85E4-B6B887D2E8F9}"/>
    <cellStyle name="Header2 2 2 3 2 2 4 2 2" xfId="52271" xr:uid="{1DF3552C-D259-4490-B09E-14E4FB3CDC1E}"/>
    <cellStyle name="Header2 2 2 3 2 2 4 3" xfId="40785" xr:uid="{FB40A653-0C2E-44FF-912D-E779A93E690D}"/>
    <cellStyle name="Header2 2 2 3 2 2 4 4" xfId="32454" xr:uid="{F96469A5-A812-4AAD-A214-10AD5717A1B8}"/>
    <cellStyle name="Header2 2 2 3 2 2 5" xfId="15767" xr:uid="{23B0DCAD-754B-4E66-8C4F-6E67AF24552F}"/>
    <cellStyle name="Header2 2 2 3 2 2 5 2" xfId="50122" xr:uid="{9041B01F-1A85-4988-9A5D-717895E1B944}"/>
    <cellStyle name="Header2 2 2 3 2 2 5 3" xfId="30305" xr:uid="{34C99952-A437-4278-BA0B-8E12DF528126}"/>
    <cellStyle name="Header2 2 2 3 2 2 6" xfId="38698" xr:uid="{C1359F56-7B33-4CB8-8217-319A61112CAD}"/>
    <cellStyle name="Header2 2 2 3 2 2 7" xfId="23559" xr:uid="{572622F2-BC96-4909-BBF1-04FED9992B34}"/>
    <cellStyle name="Header2 2 2 3 2 3" xfId="4879" xr:uid="{CD5FBC17-97DD-413A-B2FE-A66A59A47B38}"/>
    <cellStyle name="Header2 2 2 3 2 3 2" xfId="10975" xr:uid="{7718C435-65C0-4BAA-9559-2086A16AEF7C}"/>
    <cellStyle name="Header2 2 2 3 2 3 2 2" xfId="22621" xr:uid="{3268EC5E-B0F3-4722-B8CE-1AD8F5D6033A}"/>
    <cellStyle name="Header2 2 2 3 2 3 2 2 2" xfId="56976" xr:uid="{A80E2BF2-78CA-4B54-890F-F5784F7E6B3E}"/>
    <cellStyle name="Header2 2 2 3 2 3 2 2 3" xfId="37179" xr:uid="{CF7A34D9-D797-4308-A57C-4F645AF199C4}"/>
    <cellStyle name="Header2 2 2 3 2 3 2 3" xfId="14259" xr:uid="{C7A26F49-87AC-49BE-9A8A-1272A2829AB1}"/>
    <cellStyle name="Header2 2 2 3 2 3 2 3 2" xfId="48614" xr:uid="{B728DF16-2A8C-4D1F-BD0D-CDDFD6E4A4AE}"/>
    <cellStyle name="Header2 2 2 3 2 3 2 4" xfId="45330" xr:uid="{77277B5D-1360-422F-AE8F-171E7125CE0A}"/>
    <cellStyle name="Header2 2 2 3 2 3 2 5" xfId="28792" xr:uid="{8D73BFAE-31DD-471D-AD49-D7A4601D8BC4}"/>
    <cellStyle name="Header2 2 2 3 2 3 3" xfId="9598" xr:uid="{6422578A-1924-4315-BE8A-0998A3A4DE16}"/>
    <cellStyle name="Header2 2 2 3 2 3 3 2" xfId="21244" xr:uid="{11D4B7AF-0FA5-4E0D-9BD4-9AA5AB1BC0BC}"/>
    <cellStyle name="Header2 2 2 3 2 3 3 2 2" xfId="55599" xr:uid="{A7AA9CD8-5543-4EDD-90B0-B8EE40DEB160}"/>
    <cellStyle name="Header2 2 2 3 2 3 3 3" xfId="43985" xr:uid="{02D2AA47-F8D1-4674-A4BD-62AACEDA9BE9}"/>
    <cellStyle name="Header2 2 2 3 2 3 3 4" xfId="35802" xr:uid="{0C3FF4CA-BF3C-4B3F-9FF4-7926B0462EB1}"/>
    <cellStyle name="Header2 2 2 3 2 3 4" xfId="16581" xr:uid="{F1B9E09D-ECF8-4959-A705-70A443B941FD}"/>
    <cellStyle name="Header2 2 2 3 2 3 4 2" xfId="50936" xr:uid="{FF9E6F58-C76B-40A7-A571-2A5AA5BAA71A}"/>
    <cellStyle name="Header2 2 2 3 2 3 4 3" xfId="31119" xr:uid="{21242269-9A97-4F6D-A55D-46A3A61F86F4}"/>
    <cellStyle name="Header2 2 2 3 2 3 5" xfId="39512" xr:uid="{E3ED2144-DA1A-4668-B6C2-8A44C99D88B4}"/>
    <cellStyle name="Header2 2 2 3 2 3 6" xfId="27385" xr:uid="{6C048087-AF7C-431C-95D8-0C32FEEDF9A9}"/>
    <cellStyle name="Header2 2 2 3 2 4" xfId="8632" xr:uid="{BD9811B9-2B7C-446C-BC2C-CB494015AADD}"/>
    <cellStyle name="Header2 2 2 3 2 4 2" xfId="20298" xr:uid="{46A2CCD4-DA45-45F2-A4E9-3B66E9C751F1}"/>
    <cellStyle name="Header2 2 2 3 2 4 2 2" xfId="54653" xr:uid="{7ABE645E-F6E7-49F4-A081-F61A6DE8081F}"/>
    <cellStyle name="Header2 2 2 3 2 4 2 3" xfId="34836" xr:uid="{EDB6E0A5-608E-4E5D-9A70-3200CA716574}"/>
    <cellStyle name="Header2 2 2 3 2 4 3" xfId="12592" xr:uid="{DEFD3F59-D78D-49E2-BF73-B6833E8A88A0}"/>
    <cellStyle name="Header2 2 2 3 2 4 3 2" xfId="46947" xr:uid="{4C5F2C01-C892-4FE9-AEB8-0D1978D4EE54}"/>
    <cellStyle name="Header2 2 2 3 2 4 4" xfId="43108" xr:uid="{D7248405-CE5B-43BB-9D06-3BB53AB4AC04}"/>
    <cellStyle name="Header2 2 2 3 2 4 5" xfId="26379" xr:uid="{E1694963-8840-4CF3-9F75-41A0A8C2D73D}"/>
    <cellStyle name="Header2 2 2 3 2 5" xfId="7997" xr:uid="{B5EA3284-96D6-49AE-8373-E2C6982A8F6F}"/>
    <cellStyle name="Header2 2 2 3 2 5 2" xfId="19663" xr:uid="{339CCBD3-08B3-4206-8C7C-385E515124E5}"/>
    <cellStyle name="Header2 2 2 3 2 5 2 2" xfId="54018" xr:uid="{5225EFE2-076E-4DB5-85DA-0F8BCD143DFB}"/>
    <cellStyle name="Header2 2 2 3 2 5 2 3" xfId="34201" xr:uid="{81B0AF92-4525-4C75-BC0D-EA525E0E740A}"/>
    <cellStyle name="Header2 2 2 3 2 5 3" xfId="11972" xr:uid="{1ECB7FAE-D47D-4168-920D-6D09D4E3C60B}"/>
    <cellStyle name="Header2 2 2 3 2 5 3 2" xfId="46327" xr:uid="{891AC56A-424D-4635-AC9C-7E5E53C9D279}"/>
    <cellStyle name="Header2 2 2 3 2 5 4" xfId="42473" xr:uid="{6023024C-471B-4C2C-B925-311C2CCF7568}"/>
    <cellStyle name="Header2 2 2 3 2 5 5" xfId="25752" xr:uid="{96FBE37E-FE49-42A6-8FDB-EA50AD831E2E}"/>
    <cellStyle name="Header2 2 2 3 2 6" xfId="6889" xr:uid="{C9A2467F-6D95-478C-AE53-4243FDEBE0CF}"/>
    <cellStyle name="Header2 2 2 3 2 6 2" xfId="18555" xr:uid="{67B439A0-9129-4C54-9DEC-E418ACF7EDFE}"/>
    <cellStyle name="Header2 2 2 3 2 6 2 2" xfId="52910" xr:uid="{327B1139-F9AF-4712-891B-C891AEED71C1}"/>
    <cellStyle name="Header2 2 2 3 2 6 3" xfId="41397" xr:uid="{1F8091C3-BD8D-404C-9DAC-19857116A58F}"/>
    <cellStyle name="Header2 2 2 3 2 6 4" xfId="33093" xr:uid="{6AFFF22C-35A7-4CBA-94C3-FEFC85360351}"/>
    <cellStyle name="Header2 2 2 3 2 7" xfId="15530" xr:uid="{2B7B7E0F-89C5-4EC1-AF8D-8FE944990F58}"/>
    <cellStyle name="Header2 2 2 3 2 7 2" xfId="49885" xr:uid="{CE4B9FCD-E2C9-4713-8F2E-EEA8A6212A35}"/>
    <cellStyle name="Header2 2 2 3 2 7 3" xfId="30068" xr:uid="{9C05AC4E-E238-45B2-A3EB-C3427E7E8857}"/>
    <cellStyle name="Header2 2 2 3 2 8" xfId="38461" xr:uid="{6595B471-EF0B-4BCD-8C55-AE0AB21BADB5}"/>
    <cellStyle name="Header2 2 2 3 3" xfId="5800" xr:uid="{12D5B6B9-9D81-44A1-91F6-0A3954655EFE}"/>
    <cellStyle name="Header2 2 2 3 3 2" xfId="10435" xr:uid="{F54A6AA8-8DE9-4034-938A-4608855F8AD9}"/>
    <cellStyle name="Header2 2 2 3 3 2 2" xfId="22081" xr:uid="{2D7F860A-1341-474E-936E-7B0A87EBFE66}"/>
    <cellStyle name="Header2 2 2 3 3 2 2 2" xfId="56436" xr:uid="{23E82DEC-D571-42AA-AE3D-72D33CB8B1F0}"/>
    <cellStyle name="Header2 2 2 3 3 2 2 3" xfId="36639" xr:uid="{13D87687-A9D3-4D1A-8F3B-4FEA9A88E86C}"/>
    <cellStyle name="Header2 2 2 3 3 2 3" xfId="13815" xr:uid="{6E92190B-370F-4D05-AD89-0FC40FE24046}"/>
    <cellStyle name="Header2 2 2 3 3 2 3 2" xfId="48170" xr:uid="{314F6F2B-4CD4-4299-8023-1F15684CDE8D}"/>
    <cellStyle name="Header2 2 2 3 3 2 4" xfId="44801" xr:uid="{1D85EA2A-B754-4E4E-B543-2D8870C2DF45}"/>
    <cellStyle name="Header2 2 2 3 3 2 5" xfId="28252" xr:uid="{F62782F0-376D-4787-BDF6-B36518F9EE50}"/>
    <cellStyle name="Header2 2 2 3 3 3" xfId="8985" xr:uid="{DC980A7E-CCE9-432A-AEAB-DF36DD682636}"/>
    <cellStyle name="Header2 2 2 3 3 3 2" xfId="20631" xr:uid="{BB33D522-78C9-438E-8F20-926EFCDD8B4D}"/>
    <cellStyle name="Header2 2 2 3 3 3 2 2" xfId="54986" xr:uid="{D354C51C-3777-498C-99A9-012A5F84DC17}"/>
    <cellStyle name="Header2 2 2 3 3 3 2 3" xfId="35189" xr:uid="{75EFF822-310E-4587-B1D5-7BD557BC66E8}"/>
    <cellStyle name="Header2 2 2 3 3 3 3" xfId="12891" xr:uid="{E1494904-3055-405E-9224-E9ED938BBEF9}"/>
    <cellStyle name="Header2 2 2 3 3 3 3 2" xfId="47246" xr:uid="{C03E2C0E-273D-4B4D-BD8E-ABB2391D2DAE}"/>
    <cellStyle name="Header2 2 2 3 3 3 4" xfId="43386" xr:uid="{E01DF777-E028-447E-9C40-BC4C47D94DE7}"/>
    <cellStyle name="Header2 2 2 3 3 3 5" xfId="26736" xr:uid="{66C5FB05-5336-4833-84EA-605EC8C1EE5D}"/>
    <cellStyle name="Header2 2 2 3 3 4" xfId="7596" xr:uid="{22A838F9-E75B-4A6A-8F5C-EC5D8DC4A418}"/>
    <cellStyle name="Header2 2 2 3 3 4 2" xfId="19262" xr:uid="{344827F0-352E-4B59-A7DB-78B52E7C787B}"/>
    <cellStyle name="Header2 2 2 3 3 4 2 2" xfId="53617" xr:uid="{63575AFF-1961-4CB1-8FEB-9069E31FDDC6}"/>
    <cellStyle name="Header2 2 2 3 3 4 3" xfId="42083" xr:uid="{30ECA5D2-CEF7-4891-9896-83874F83E741}"/>
    <cellStyle name="Header2 2 2 3 3 4 4" xfId="33800" xr:uid="{D1F2A1EA-6CC1-4723-A222-BC3AEDACBC52}"/>
    <cellStyle name="Header2 2 2 3 3 5" xfId="17481" xr:uid="{2F6DED36-DBB5-4DED-9430-EDB54319F448}"/>
    <cellStyle name="Header2 2 2 3 3 5 2" xfId="51836" xr:uid="{8E78F94A-0BAC-4B22-B1DE-F87C69B72C77}"/>
    <cellStyle name="Header2 2 2 3 3 5 3" xfId="32019" xr:uid="{EF8FF863-3D6E-4B52-BE53-0781404D83D6}"/>
    <cellStyle name="Header2 2 2 3 3 6" xfId="40412" xr:uid="{47063EA4-39D4-46A5-B007-4ACD9F9BF059}"/>
    <cellStyle name="Header2 2 2 3 3 7" xfId="25269" xr:uid="{2E8C378A-B648-4979-9F4B-858250203D5A}"/>
    <cellStyle name="Header2 2 2 3 4" xfId="3944" xr:uid="{8CE13AD4-CF49-4AFF-9D2F-276E41FA4436}"/>
    <cellStyle name="Header2 2 2 3 4 2" xfId="8789" xr:uid="{E040EDBF-88F4-425A-8632-F5ACED5A933D}"/>
    <cellStyle name="Header2 2 2 3 4 2 2" xfId="20445" xr:uid="{DC0B4853-0432-4243-9BDB-99BCFAE0B82A}"/>
    <cellStyle name="Header2 2 2 3 4 2 2 2" xfId="54800" xr:uid="{628CA8F9-E0A3-4487-A3B1-605A2F0E815C}"/>
    <cellStyle name="Header2 2 2 3 4 2 3" xfId="43205" xr:uid="{4863FA9B-AAAB-4B65-BEE2-414586ABD7AB}"/>
    <cellStyle name="Header2 2 2 3 4 2 4" xfId="34993" xr:uid="{87E5C832-8CDF-41B3-9294-B93D94DECC19}"/>
    <cellStyle name="Header2 2 2 3 4 3" xfId="15676" xr:uid="{B20922C3-49B4-42CE-9300-F6AB24121DA1}"/>
    <cellStyle name="Header2 2 2 3 4 3 2" xfId="50031" xr:uid="{A9887C8A-CCC6-47AC-86BA-AAB487ED19BE}"/>
    <cellStyle name="Header2 2 2 3 4 3 3" xfId="30214" xr:uid="{B08490EB-BCF1-4D2F-B607-EFCB1F0F51A9}"/>
    <cellStyle name="Header2 2 2 3 4 4" xfId="38607" xr:uid="{05373A1C-7953-4B35-B15D-AACF31A8926B}"/>
    <cellStyle name="Header2 2 2 3 5" xfId="8484" xr:uid="{B2E1E92F-66CC-4453-BE37-FBADF29AD8C8}"/>
    <cellStyle name="Header2 2 2 3 5 2" xfId="20150" xr:uid="{792B0BEA-3A7D-4917-A87C-13DA255E772B}"/>
    <cellStyle name="Header2 2 2 3 5 2 2" xfId="54505" xr:uid="{ABB3361A-28FE-41F9-9378-4147088CB5A9}"/>
    <cellStyle name="Header2 2 2 3 5 2 3" xfId="34688" xr:uid="{BDA57774-C335-406D-BA12-1A1FCE2C6325}"/>
    <cellStyle name="Header2 2 2 3 5 3" xfId="42960" xr:uid="{5B8F3CA9-52C1-4667-B3CD-3A91E3CB285C}"/>
    <cellStyle name="Header2 2 2 3 6" xfId="15225" xr:uid="{DDC54808-767B-434A-A1EF-B6390AA53E1F}"/>
    <cellStyle name="Header2 2 2 3 6 2" xfId="49580" xr:uid="{6235FC0A-D865-43D6-B73E-2C7DF6478A96}"/>
    <cellStyle name="Header2 2 2 3 6 3" xfId="29763" xr:uid="{2D17D6B6-5082-45CA-888D-719F806A0875}"/>
    <cellStyle name="Header2 2 2 3 7" xfId="38156" xr:uid="{12277757-93EA-4A57-BEFA-85046A5ED323}"/>
    <cellStyle name="Header2 2 2 3 8" xfId="23473" xr:uid="{0CC1DB56-327A-4AE4-AE3B-F205DAB70D48}"/>
    <cellStyle name="Header2 2 2 4" xfId="3340" xr:uid="{B8F1D91E-A3C3-4820-9E6A-8F6BE43D7204}"/>
    <cellStyle name="Header2 2 2 4 2" xfId="3676" xr:uid="{04AFB096-BD82-438B-86E4-444BA3ADBCAB}"/>
    <cellStyle name="Header2 2 2 4 2 2" xfId="6093" xr:uid="{84046D8C-4ABB-43BC-BAAD-21DC46FC5EFC}"/>
    <cellStyle name="Header2 2 2 4 2 2 2" xfId="11642" xr:uid="{47DE3603-57E1-41ED-AA27-6F2C4B86ED26}"/>
    <cellStyle name="Header2 2 2 4 2 2 2 2" xfId="23288" xr:uid="{201C4A28-3A43-478E-91D1-59A9303E2D8D}"/>
    <cellStyle name="Header2 2 2 4 2 2 2 2 2" xfId="57643" xr:uid="{CDB309AF-392F-47FD-96F9-352FC8DF3DE5}"/>
    <cellStyle name="Header2 2 2 4 2 2 2 2 3" xfId="37846" xr:uid="{443CBAAD-7EB8-42CA-9AA0-082B3123B662}"/>
    <cellStyle name="Header2 2 2 4 2 2 2 3" xfId="14921" xr:uid="{21F5C057-6CA9-4159-9713-AE43B4C11FB5}"/>
    <cellStyle name="Header2 2 2 4 2 2 2 3 2" xfId="49276" xr:uid="{1208F947-1228-4BF7-A945-B82C3F8764D8}"/>
    <cellStyle name="Header2 2 2 4 2 2 2 4" xfId="45997" xr:uid="{24F5CB78-3A69-4DBE-B183-43E68A0CFB09}"/>
    <cellStyle name="Header2 2 2 4 2 2 2 5" xfId="29459" xr:uid="{941D64DE-41EB-4FAA-8C83-49066DA7529C}"/>
    <cellStyle name="Header2 2 2 4 2 2 3" xfId="10690" xr:uid="{5BD0F8B1-9480-41A4-9623-1408EDE7C162}"/>
    <cellStyle name="Header2 2 2 4 2 2 3 2" xfId="22336" xr:uid="{2ED8C246-7F65-47C2-9119-A583352AFA6E}"/>
    <cellStyle name="Header2 2 2 4 2 2 3 2 2" xfId="56691" xr:uid="{09F62B59-E138-4C7B-924F-9DD7CB363964}"/>
    <cellStyle name="Header2 2 2 4 2 2 3 3" xfId="45046" xr:uid="{8829BED1-F0E5-4DD5-8064-C26286A8D218}"/>
    <cellStyle name="Header2 2 2 4 2 2 3 4" xfId="36894" xr:uid="{D0C495D2-4F67-40F4-A8D9-21D63E4A177B}"/>
    <cellStyle name="Header2 2 2 4 2 2 4" xfId="17764" xr:uid="{BB7E21FB-EBEA-4273-8189-F458B57D8563}"/>
    <cellStyle name="Header2 2 2 4 2 2 4 2" xfId="52119" xr:uid="{B7A38AE0-D9A8-4C85-B169-6766BE531870}"/>
    <cellStyle name="Header2 2 2 4 2 2 4 3" xfId="32302" xr:uid="{D5B41015-071E-4C91-9A60-647A7FAB0202}"/>
    <cellStyle name="Header2 2 2 4 2 2 5" xfId="40695" xr:uid="{6585F1F6-B3EC-4252-A4E9-E84F6233B750}"/>
    <cellStyle name="Header2 2 2 4 2 2 6" xfId="28507" xr:uid="{442CCC71-FE59-4AA5-B0DC-36385842B00B}"/>
    <cellStyle name="Header2 2 2 4 2 3" xfId="8600" xr:uid="{F0428648-3536-45F2-900D-337E8A3B94CD}"/>
    <cellStyle name="Header2 2 2 4 2 3 2" xfId="20266" xr:uid="{6942AEE6-F6BF-400D-B20C-B8F0E3AFA30F}"/>
    <cellStyle name="Header2 2 2 4 2 3 2 2" xfId="54621" xr:uid="{81D36C3C-99CE-47B0-A1ED-82E09C3B72F8}"/>
    <cellStyle name="Header2 2 2 4 2 3 2 3" xfId="34804" xr:uid="{50FAE2F6-C482-48A7-A442-904CE1DDF2D3}"/>
    <cellStyle name="Header2 2 2 4 2 3 3" xfId="12560" xr:uid="{38A731B8-F9BD-49D1-AE4D-51919A8E3457}"/>
    <cellStyle name="Header2 2 2 4 2 3 3 2" xfId="46915" xr:uid="{DC483E2E-F6E2-4299-9953-553FA4DED5C1}"/>
    <cellStyle name="Header2 2 2 4 2 3 4" xfId="43076" xr:uid="{EE23C8D1-BA38-444A-8DC6-C9E7DEFC8DF5}"/>
    <cellStyle name="Header2 2 2 4 2 3 5" xfId="26347" xr:uid="{8CB1D226-137D-4264-8C04-AF57FB0C0B7A}"/>
    <cellStyle name="Header2 2 2 4 2 4" xfId="7932" xr:uid="{5010B5A9-4633-4C46-9B5D-70B47A2837EB}"/>
    <cellStyle name="Header2 2 2 4 2 4 2" xfId="19598" xr:uid="{D2EEF0D5-4BDF-4726-A543-624BA0A50CF6}"/>
    <cellStyle name="Header2 2 2 4 2 4 2 2" xfId="53953" xr:uid="{29158671-7F16-4EC7-8C5D-768DB1C682D5}"/>
    <cellStyle name="Header2 2 2 4 2 4 2 3" xfId="34136" xr:uid="{EA6B7D4F-5BF1-472F-9FDC-36E1E0885EEC}"/>
    <cellStyle name="Header2 2 2 4 2 4 3" xfId="11907" xr:uid="{04D78B1E-3097-4AD1-AA20-207B794AA868}"/>
    <cellStyle name="Header2 2 2 4 2 4 3 2" xfId="46262" xr:uid="{B884F2C9-97C9-4AE7-B506-0AD2260E1F8E}"/>
    <cellStyle name="Header2 2 2 4 2 4 4" xfId="42408" xr:uid="{72D5F7F3-8743-429B-82DE-3B9D323EDD66}"/>
    <cellStyle name="Header2 2 2 4 2 4 5" xfId="25687" xr:uid="{70E01A59-9874-4137-BB40-21198D0C0BB8}"/>
    <cellStyle name="Header2 2 2 4 2 5" xfId="15468" xr:uid="{BAB40F65-2458-4F47-AE0A-5FC9C06B0A04}"/>
    <cellStyle name="Header2 2 2 4 2 5 2" xfId="49823" xr:uid="{3451B21D-8083-42D7-90C5-06C3B2454500}"/>
    <cellStyle name="Header2 2 2 4 2 5 3" xfId="30006" xr:uid="{E4588E3B-E6C6-4619-AE15-4867094DB038}"/>
    <cellStyle name="Header2 2 2 4 2 6" xfId="38399" xr:uid="{EA7071E0-08BD-429B-B323-44575A263FE9}"/>
    <cellStyle name="Header2 2 2 4 2 7" xfId="25556" xr:uid="{E799E141-D872-4D20-90E9-CA3A3C60624C}"/>
    <cellStyle name="Header2 2 2 4 3" xfId="6078" xr:uid="{B87A509B-9CF6-4914-8AD2-C2E462F7ACFC}"/>
    <cellStyle name="Header2 2 2 4 3 2" xfId="10678" xr:uid="{1F88215A-2B00-4F78-9A82-6A6881B1CDCD}"/>
    <cellStyle name="Header2 2 2 4 3 2 2" xfId="22324" xr:uid="{158E40EE-AF88-49E0-B260-A73772751CF9}"/>
    <cellStyle name="Header2 2 2 4 3 2 2 2" xfId="56679" xr:uid="{077DC8EA-48DB-4A65-BE2C-701F0D9B5D6D}"/>
    <cellStyle name="Header2 2 2 4 3 2 2 3" xfId="36882" xr:uid="{85F7FD45-CAD6-440E-B67E-9032E59B3314}"/>
    <cellStyle name="Header2 2 2 4 3 2 3" xfId="13972" xr:uid="{969F1AC5-9A0D-4137-BAFB-395562C67705}"/>
    <cellStyle name="Header2 2 2 4 3 2 3 2" xfId="48327" xr:uid="{EE4E08CF-8B78-42E6-A858-55AFC4F8BC5A}"/>
    <cellStyle name="Header2 2 2 4 3 2 4" xfId="45034" xr:uid="{56028CB8-81D7-486C-BC6C-7DA3332AA96B}"/>
    <cellStyle name="Header2 2 2 4 3 2 5" xfId="28495" xr:uid="{815A1006-6BCB-4F3B-BF6A-42D6052CCB55}"/>
    <cellStyle name="Header2 2 2 4 3 3" xfId="11065" xr:uid="{B0B6DACF-5CF8-4FA0-88E7-C65DA4BD431F}"/>
    <cellStyle name="Header2 2 2 4 3 3 2" xfId="22711" xr:uid="{55BBA5B7-989A-4A53-8AAC-4A2D682BE089}"/>
    <cellStyle name="Header2 2 2 4 3 3 2 2" xfId="57066" xr:uid="{D9D6D6CD-064A-4A87-90AF-EAE83E869AD6}"/>
    <cellStyle name="Header2 2 2 4 3 3 2 3" xfId="37269" xr:uid="{BFACBC4B-6B49-4C34-8ED3-9186A68D6A45}"/>
    <cellStyle name="Header2 2 2 4 3 3 3" xfId="14349" xr:uid="{90392689-E9D0-4373-8BBC-44DACB4112D1}"/>
    <cellStyle name="Header2 2 2 4 3 3 3 2" xfId="48704" xr:uid="{8D0F3042-A24F-4379-A2CB-A8A343516625}"/>
    <cellStyle name="Header2 2 2 4 3 3 4" xfId="45420" xr:uid="{DC447802-9C8C-4553-A820-5B13BCAF5FA7}"/>
    <cellStyle name="Header2 2 2 4 3 3 5" xfId="28882" xr:uid="{4591F8E8-9327-4620-ABEE-492079E20E6E}"/>
    <cellStyle name="Header2 2 2 4 3 4" xfId="7791" xr:uid="{E462F880-5A43-4717-982C-15BF21FC93EF}"/>
    <cellStyle name="Header2 2 2 4 3 4 2" xfId="19457" xr:uid="{6089F49E-BEF9-4940-813A-48426B708E1A}"/>
    <cellStyle name="Header2 2 2 4 3 4 2 2" xfId="53812" xr:uid="{883C837D-DDBF-4B06-A6A6-C4082505AFD9}"/>
    <cellStyle name="Header2 2 2 4 3 4 3" xfId="42268" xr:uid="{E7E5FA51-091E-49AD-802F-42F3749A29ED}"/>
    <cellStyle name="Header2 2 2 4 3 4 4" xfId="33995" xr:uid="{BB31AB66-2442-416C-8EA8-63F00D931FD3}"/>
    <cellStyle name="Header2 2 2 4 3 5" xfId="17749" xr:uid="{AB6D0620-9E27-4EBB-B449-4D08C7EF00D6}"/>
    <cellStyle name="Header2 2 2 4 3 5 2" xfId="52104" xr:uid="{AAC93AAA-FE02-46C9-93A9-82E78A30A3CE}"/>
    <cellStyle name="Header2 2 2 4 3 5 3" xfId="32287" xr:uid="{AFE9C254-D4FE-4C0B-953F-E866DA6DEDC4}"/>
    <cellStyle name="Header2 2 2 4 3 6" xfId="40680" xr:uid="{C1896645-B816-43AF-B0E5-B40A30168BA8}"/>
    <cellStyle name="Header2 2 2 4 3 7" xfId="25541" xr:uid="{266F3B60-9CD7-408A-86CD-DC8D21428763}"/>
    <cellStyle name="Header2 2 2 4 4" xfId="4977" xr:uid="{93B731B6-CFB3-4D50-96FA-1F1350E0E6C3}"/>
    <cellStyle name="Header2 2 2 4 4 2" xfId="11214" xr:uid="{5B21DA7A-B361-41E8-BA94-0B968FF68BB5}"/>
    <cellStyle name="Header2 2 2 4 4 2 2" xfId="22860" xr:uid="{664AEF02-280E-45E4-BB7A-4F174867513B}"/>
    <cellStyle name="Header2 2 2 4 4 2 2 2" xfId="57215" xr:uid="{A56BBCE0-F601-41EA-BCEF-9EFC4DEEE2D4}"/>
    <cellStyle name="Header2 2 2 4 4 2 2 3" xfId="37418" xr:uid="{86478AEA-1E18-49D4-B1D9-AFD5E709BECB}"/>
    <cellStyle name="Header2 2 2 4 4 2 3" xfId="14497" xr:uid="{FA1DDD2F-0646-4810-8F9D-394807853965}"/>
    <cellStyle name="Header2 2 2 4 4 2 3 2" xfId="48852" xr:uid="{5D5F8257-8380-4E24-9B42-8A3A6E38262A}"/>
    <cellStyle name="Header2 2 2 4 4 2 4" xfId="45569" xr:uid="{C7E9AEAE-5FC6-48D9-B61D-845A1F07A6D4}"/>
    <cellStyle name="Header2 2 2 4 4 2 5" xfId="29031" xr:uid="{C3F31035-4374-4C80-8919-B5CE5BF0C494}"/>
    <cellStyle name="Header2 2 2 4 4 3" xfId="9686" xr:uid="{75929DC1-15B3-4BD2-9BEE-D4EB16B1F539}"/>
    <cellStyle name="Header2 2 2 4 4 3 2" xfId="21332" xr:uid="{220A0147-3817-4A9D-A4F4-1D9793C2B08D}"/>
    <cellStyle name="Header2 2 2 4 4 3 2 2" xfId="55687" xr:uid="{C32DE62F-A32A-446D-B46F-DFC906FC0FF7}"/>
    <cellStyle name="Header2 2 2 4 4 3 3" xfId="44073" xr:uid="{03B443E2-3FBA-4BF3-904B-9D491BFCD3B1}"/>
    <cellStyle name="Header2 2 2 4 4 3 4" xfId="35890" xr:uid="{2D059A0E-F769-455A-AAE4-AAC008230850}"/>
    <cellStyle name="Header2 2 2 4 4 4" xfId="16679" xr:uid="{767A25B4-DB79-4CA0-AC88-725B9CD364A4}"/>
    <cellStyle name="Header2 2 2 4 4 4 2" xfId="51034" xr:uid="{74AECC1A-51F3-494D-A9F5-2B3EC289FCD2}"/>
    <cellStyle name="Header2 2 2 4 4 4 3" xfId="31217" xr:uid="{1CA46CE5-A881-42C2-8BAC-53730AE185F3}"/>
    <cellStyle name="Header2 2 2 4 4 5" xfId="39610" xr:uid="{185F1313-0422-43B0-A14C-B4CB458A741F}"/>
    <cellStyle name="Header2 2 2 4 4 6" xfId="27483" xr:uid="{2F1C7913-11F3-4E77-894E-FD507C5DDCF1}"/>
    <cellStyle name="Header2 2 2 4 5" xfId="8442" xr:uid="{C23306E5-8044-47B3-A3A8-DE93E1067F05}"/>
    <cellStyle name="Header2 2 2 4 5 2" xfId="20108" xr:uid="{3559E116-84E2-422A-9669-3D29A52618BA}"/>
    <cellStyle name="Header2 2 2 4 5 2 2" xfId="54463" xr:uid="{6AC9B204-1E65-4708-8D37-DE883D8411B5}"/>
    <cellStyle name="Header2 2 2 4 5 2 3" xfId="34646" xr:uid="{3D73A75D-E64B-4A19-93D4-BF8DD7383DA2}"/>
    <cellStyle name="Header2 2 2 4 5 3" xfId="42918" xr:uid="{6DAA3539-DB27-4C6C-B843-549AFD8281B0}"/>
    <cellStyle name="Header2 2 2 4 6" xfId="6972" xr:uid="{D5FE4364-6B67-435F-AB61-B664F781A84D}"/>
    <cellStyle name="Header2 2 2 4 6 2" xfId="18638" xr:uid="{3174AE36-C4E4-4763-B2C6-BB752838181D}"/>
    <cellStyle name="Header2 2 2 4 6 2 2" xfId="52993" xr:uid="{63BEE651-801A-46E9-B618-FB003DCAFC23}"/>
    <cellStyle name="Header2 2 2 4 6 3" xfId="41480" xr:uid="{B6F1713D-1B96-455A-A5B8-54812331DAE2}"/>
    <cellStyle name="Header2 2 2 4 6 4" xfId="33176" xr:uid="{ECC004FF-099E-4E92-AA49-65512C8C73FB}"/>
    <cellStyle name="Header2 2 2 4 7" xfId="15163" xr:uid="{CA3FD6A9-32CD-4A6C-9293-6B00D00179C5}"/>
    <cellStyle name="Header2 2 2 4 7 2" xfId="49518" xr:uid="{6E36D5B7-0141-46F7-B8ED-77C10EF8EAE2}"/>
    <cellStyle name="Header2 2 2 4 7 3" xfId="29701" xr:uid="{C63CF83C-C1A8-4259-9ED0-A8E3715E7C31}"/>
    <cellStyle name="Header2 2 2 4 8" xfId="38094" xr:uid="{DFD53A2F-B556-4EFE-9199-5475077D5F10}"/>
    <cellStyle name="Header2 2 2 5" xfId="5070" xr:uid="{9FBA5A6F-B935-4A0D-B7F3-E763309D4FD4}"/>
    <cellStyle name="Header2 2 2 5 2" xfId="9779" xr:uid="{ACE4C790-1B4C-4843-A802-BDE1DCCC7430}"/>
    <cellStyle name="Header2 2 2 5 2 2" xfId="21425" xr:uid="{610E63C6-6868-4AAD-85BE-B17578D6609F}"/>
    <cellStyle name="Header2 2 2 5 2 2 2" xfId="55780" xr:uid="{122EF349-88FD-4025-A106-2198BD18D6A3}"/>
    <cellStyle name="Header2 2 2 5 2 2 3" xfId="35983" xr:uid="{4EECD063-AD7F-48FB-9FA4-E0E264029316}"/>
    <cellStyle name="Header2 2 2 5 2 3" xfId="13322" xr:uid="{D9213EC0-3D9F-41AE-9F32-C0DB48284686}"/>
    <cellStyle name="Header2 2 2 5 2 3 2" xfId="47677" xr:uid="{BF7C9FAB-3AFF-45DE-B213-48130F517F8E}"/>
    <cellStyle name="Header2 2 2 5 2 4" xfId="44166" xr:uid="{B30FBEF0-FCDA-43CB-A6B5-B77B68BC875E}"/>
    <cellStyle name="Header2 2 2 5 2 5" xfId="27576" xr:uid="{F4E5D7F6-A120-4376-80B8-5F0EAC4BDD45}"/>
    <cellStyle name="Header2 2 2 5 3" xfId="8094" xr:uid="{42257440-DD32-4B9E-A4A6-7753300AAF8A}"/>
    <cellStyle name="Header2 2 2 5 3 2" xfId="19760" xr:uid="{7AB8F8D9-B93C-49AC-B08A-24D044915913}"/>
    <cellStyle name="Header2 2 2 5 3 2 2" xfId="54115" xr:uid="{6FDD822C-CF40-4CCE-9488-5D8402423283}"/>
    <cellStyle name="Header2 2 2 5 3 2 3" xfId="34298" xr:uid="{4D23C994-1E55-46D2-B051-6DAD542D1E25}"/>
    <cellStyle name="Header2 2 2 5 3 3" xfId="12068" xr:uid="{CCA136F9-B509-4BC9-BE2B-E362AEB57632}"/>
    <cellStyle name="Header2 2 2 5 3 3 2" xfId="46423" xr:uid="{3C641EA8-207F-40F5-98FB-0A4C03DC917B}"/>
    <cellStyle name="Header2 2 2 5 3 4" xfId="42570" xr:uid="{EE6F3D88-37A6-4363-878C-5FE85F91B43A}"/>
    <cellStyle name="Header2 2 2 5 3 5" xfId="25849" xr:uid="{08E6B512-B94E-48D8-9446-F10DD6611293}"/>
    <cellStyle name="Header2 2 2 5 4" xfId="7050" xr:uid="{2788AFEC-3F4D-428D-A8CF-AF6CBB7B6989}"/>
    <cellStyle name="Header2 2 2 5 4 2" xfId="18716" xr:uid="{F737E7A4-22C2-4A25-A823-61E80CE4200F}"/>
    <cellStyle name="Header2 2 2 5 4 2 2" xfId="53071" xr:uid="{2928299F-6A75-4C21-925A-4DBB5C21AA6C}"/>
    <cellStyle name="Header2 2 2 5 4 3" xfId="41558" xr:uid="{43ED24C5-4714-4CFE-9A67-516DE200A0EE}"/>
    <cellStyle name="Header2 2 2 5 4 4" xfId="33254" xr:uid="{F00ED2C0-BA35-478E-A131-4FD6158AED3E}"/>
    <cellStyle name="Header2 2 2 5 5" xfId="16772" xr:uid="{CA300118-C08F-4357-AD85-F1DE650C108A}"/>
    <cellStyle name="Header2 2 2 5 5 2" xfId="51127" xr:uid="{0C1C1FCB-8681-4CAD-852A-FDE38E791795}"/>
    <cellStyle name="Header2 2 2 5 5 3" xfId="31310" xr:uid="{C6E89931-8969-4C9C-BA01-7998E43E41CF}"/>
    <cellStyle name="Header2 2 2 5 6" xfId="39703" xr:uid="{D68CCD81-CACD-44FB-A353-C3572F86A415}"/>
    <cellStyle name="Header2 2 2 6" xfId="4497" xr:uid="{80336269-DBA2-4865-8779-7BB7756FB826}"/>
    <cellStyle name="Header2 2 2 6 2" xfId="9254" xr:uid="{77B898CE-F2F4-4EB2-B4B0-DD1961B854DE}"/>
    <cellStyle name="Header2 2 2 6 2 2" xfId="20900" xr:uid="{9FA87E34-8840-444F-88B8-EFF84EA038F8}"/>
    <cellStyle name="Header2 2 2 6 2 2 2" xfId="55255" xr:uid="{9F5F8A4F-C1C5-41E3-A700-29C06FE84FD9}"/>
    <cellStyle name="Header2 2 2 6 2 2 3" xfId="35458" xr:uid="{1FDEE6F9-7A6E-454D-94DF-A0E2C5872367}"/>
    <cellStyle name="Header2 2 2 6 2 3" xfId="13098" xr:uid="{66D68127-429A-450C-812B-0B475A9E190E}"/>
    <cellStyle name="Header2 2 2 6 2 3 2" xfId="47453" xr:uid="{D8EAB685-5898-4B33-AE56-CDF6FC67B2A1}"/>
    <cellStyle name="Header2 2 2 6 2 4" xfId="43641" xr:uid="{B8010243-2603-4129-8002-3FF8B3453B57}"/>
    <cellStyle name="Header2 2 2 6 2 5" xfId="27005" xr:uid="{BD031EAD-AEA1-4067-BEA9-6EA36BCDDC29}"/>
    <cellStyle name="Header2 2 2 6 3" xfId="11455" xr:uid="{CFC19598-9C41-4051-A1B7-BCDFD37BF0B6}"/>
    <cellStyle name="Header2 2 2 6 3 2" xfId="23101" xr:uid="{80242AED-FA57-4DCE-B2B7-E7A9891169EE}"/>
    <cellStyle name="Header2 2 2 6 3 2 2" xfId="57456" xr:uid="{40A3CE70-1120-4AB3-9CC2-902A4DDAA908}"/>
    <cellStyle name="Header2 2 2 6 3 2 3" xfId="37659" xr:uid="{1C3CE170-F30C-4602-9841-73FEC814C10F}"/>
    <cellStyle name="Header2 2 2 6 3 3" xfId="14737" xr:uid="{C547DC7A-7C27-4F80-8388-4756D527656D}"/>
    <cellStyle name="Header2 2 2 6 3 3 2" xfId="49092" xr:uid="{A21570CD-218D-496D-920C-63F543878C86}"/>
    <cellStyle name="Header2 2 2 6 3 4" xfId="45810" xr:uid="{78F5FB6B-DC96-48EC-A090-A0013CA0DE54}"/>
    <cellStyle name="Header2 2 2 6 3 5" xfId="29272" xr:uid="{E4627009-6A3B-4142-805F-6D35EE665C45}"/>
    <cellStyle name="Header2 2 2 6 4" xfId="6643" xr:uid="{39E2AF15-FC26-4074-95EA-119FDA217044}"/>
    <cellStyle name="Header2 2 2 6 4 2" xfId="18309" xr:uid="{A2479EC8-46BE-4AA9-A3F6-52928E1D3009}"/>
    <cellStyle name="Header2 2 2 6 4 2 2" xfId="52664" xr:uid="{09469127-4143-4D4F-A90B-D7EE8FDE5E7F}"/>
    <cellStyle name="Header2 2 2 6 4 3" xfId="41151" xr:uid="{C6C5D8B3-A530-4214-8D98-C9118629EEE3}"/>
    <cellStyle name="Header2 2 2 6 4 4" xfId="32847" xr:uid="{537AEE2D-4C7A-41F0-8D95-C6DD424419DA}"/>
    <cellStyle name="Header2 2 2 6 5" xfId="16199" xr:uid="{7C798503-7D0E-4484-B5C8-78CCAE5B1EBD}"/>
    <cellStyle name="Header2 2 2 6 5 2" xfId="50554" xr:uid="{6F923E6F-D75B-4C09-AC30-0B3637F9CD88}"/>
    <cellStyle name="Header2 2 2 6 5 3" xfId="30737" xr:uid="{561A4E1D-7AAE-4AAA-A176-BB8D0697BC40}"/>
    <cellStyle name="Header2 2 2 6 6" xfId="39130" xr:uid="{5D0FB8F2-705F-43DB-95BF-A744BB17F401}"/>
    <cellStyle name="Header2 2 2 7" xfId="5323" xr:uid="{21D67AFD-41E8-48C7-B437-F1073EB97973}"/>
    <cellStyle name="Header2 2 2 7 2" xfId="10032" xr:uid="{732AFC44-A91D-4A71-960E-4558DFCC1309}"/>
    <cellStyle name="Header2 2 2 7 2 2" xfId="21678" xr:uid="{E13D8F51-D4F7-4B1B-B972-379E28F3B3F1}"/>
    <cellStyle name="Header2 2 2 7 2 2 2" xfId="56033" xr:uid="{5DC48447-3B65-42FC-BFBC-4DFF4624315D}"/>
    <cellStyle name="Header2 2 2 7 2 2 3" xfId="36236" xr:uid="{C3D160D7-DAE6-4392-AB68-6F4250624DBA}"/>
    <cellStyle name="Header2 2 2 7 2 3" xfId="13539" xr:uid="{D6BFC54F-80F6-447A-9C87-60A248531FA1}"/>
    <cellStyle name="Header2 2 2 7 2 3 2" xfId="47894" xr:uid="{8D7E9391-1EED-4114-ABF0-2FA86642620B}"/>
    <cellStyle name="Header2 2 2 7 2 4" xfId="44419" xr:uid="{C1B8B94D-FF3B-496D-B75C-70E09BD1376D}"/>
    <cellStyle name="Header2 2 2 7 2 5" xfId="27829" xr:uid="{183A8A0F-4E38-433E-BFD8-D92E55F15C09}"/>
    <cellStyle name="Header2 2 2 7 3" xfId="11326" xr:uid="{6EEC9972-090B-4382-9535-790299F469E9}"/>
    <cellStyle name="Header2 2 2 7 3 2" xfId="22972" xr:uid="{B9B85198-579E-4CED-A510-1F57B109144F}"/>
    <cellStyle name="Header2 2 2 7 3 2 2" xfId="57327" xr:uid="{2FE6DEC6-EFD5-4146-8BEB-DD53460DB840}"/>
    <cellStyle name="Header2 2 2 7 3 2 3" xfId="37530" xr:uid="{5C8DD3B4-265A-4272-A1A6-606DEC97EDCE}"/>
    <cellStyle name="Header2 2 2 7 3 3" xfId="14609" xr:uid="{2AB80C9F-6EAD-4DAF-891B-0E0FD0C4E43C}"/>
    <cellStyle name="Header2 2 2 7 3 3 2" xfId="48964" xr:uid="{7F07CFB7-30D2-4AC5-878C-A49A0B07A27B}"/>
    <cellStyle name="Header2 2 2 7 3 4" xfId="45681" xr:uid="{AFA76D25-F6CC-4063-9E0A-7588AA4B0EE6}"/>
    <cellStyle name="Header2 2 2 7 3 5" xfId="29143" xr:uid="{DEEF76B3-C178-4022-84CE-C7A36C1C6EAA}"/>
    <cellStyle name="Header2 2 2 7 4" xfId="7267" xr:uid="{BB23E5DE-0B9D-44C6-A031-F40343F83572}"/>
    <cellStyle name="Header2 2 2 7 4 2" xfId="18933" xr:uid="{71F3E6B8-F6EC-416A-AC6E-9CC9EB81822B}"/>
    <cellStyle name="Header2 2 2 7 4 2 2" xfId="53288" xr:uid="{551D77AC-4F81-49E4-AD40-3715FE71B650}"/>
    <cellStyle name="Header2 2 2 7 4 3" xfId="41775" xr:uid="{FC7A5E95-136A-4472-9F4D-4F1056053E8B}"/>
    <cellStyle name="Header2 2 2 7 4 4" xfId="33471" xr:uid="{6F886781-952B-413D-90E1-210BE7D66CD8}"/>
    <cellStyle name="Header2 2 2 7 5" xfId="17025" xr:uid="{2289C63B-A882-4649-8218-DDC681F8A7C3}"/>
    <cellStyle name="Header2 2 2 7 5 2" xfId="51380" xr:uid="{938ACF7F-E6C5-49E4-9DEC-D85D30FD58D1}"/>
    <cellStyle name="Header2 2 2 7 5 3" xfId="31563" xr:uid="{36377519-6A2D-48AA-B82E-FE4C63F09649}"/>
    <cellStyle name="Header2 2 2 7 6" xfId="39956" xr:uid="{2EE017B8-026D-40D1-845A-0D3088AC5F8B}"/>
    <cellStyle name="Header2 2 2 8" xfId="4209" xr:uid="{7E75E3A8-3062-4771-9483-B905CB47249E}"/>
    <cellStyle name="Header2 2 2 8 2" xfId="9005" xr:uid="{20C5A42B-85CB-479A-9FE8-0D514447F1F4}"/>
    <cellStyle name="Header2 2 2 8 2 2" xfId="20651" xr:uid="{087EA53D-CFD8-4315-A954-729F57877F15}"/>
    <cellStyle name="Header2 2 2 8 2 2 2" xfId="55006" xr:uid="{29A30888-30A7-4D7E-97AE-F6E62E47F105}"/>
    <cellStyle name="Header2 2 2 8 2 2 3" xfId="35209" xr:uid="{8377A6BA-34A4-4CCF-AC21-EE1F73EE52B4}"/>
    <cellStyle name="Header2 2 2 8 2 3" xfId="12907" xr:uid="{47F4EBCE-DE32-49B0-8EE4-1AD8752C8C6F}"/>
    <cellStyle name="Header2 2 2 8 2 3 2" xfId="47262" xr:uid="{773EEADF-D906-4D2C-953A-E38507792DDF}"/>
    <cellStyle name="Header2 2 2 8 2 4" xfId="43404" xr:uid="{C8BB2283-4A50-4F51-B1FF-CB5ABE3CD2DE}"/>
    <cellStyle name="Header2 2 2 8 2 5" xfId="26756" xr:uid="{61F89296-9098-42C9-A8A2-336567C1E99B}"/>
    <cellStyle name="Header2 2 2 8 3" xfId="10321" xr:uid="{40F98BB9-27E1-4512-B72A-388D2CA92AA1}"/>
    <cellStyle name="Header2 2 2 8 3 2" xfId="21967" xr:uid="{E191DF44-BC1D-4E78-B010-1C27713A4433}"/>
    <cellStyle name="Header2 2 2 8 3 2 2" xfId="56322" xr:uid="{89504A82-F2A2-400F-9B13-F62B9E09A1DA}"/>
    <cellStyle name="Header2 2 2 8 3 2 3" xfId="36525" xr:uid="{6D284F04-630F-4B8F-AA9A-AB9CA2E00129}"/>
    <cellStyle name="Header2 2 2 8 3 3" xfId="13761" xr:uid="{72750963-B7B7-46C3-82E2-BD55D078C844}"/>
    <cellStyle name="Header2 2 2 8 3 3 2" xfId="48116" xr:uid="{B26B42B8-80F8-4EC6-8FD8-61C3934F9AD7}"/>
    <cellStyle name="Header2 2 2 8 3 4" xfId="44694" xr:uid="{09717442-2BED-4755-9008-25ABD00047CD}"/>
    <cellStyle name="Header2 2 2 8 3 5" xfId="28122" xr:uid="{00E817F7-E3CB-4C79-AD01-F6745235040C}"/>
    <cellStyle name="Header2 2 2 8 4" xfId="6391" xr:uid="{43C8ED60-F8D3-4D05-8EC2-4532307E6BBA}"/>
    <cellStyle name="Header2 2 2 8 4 2" xfId="18057" xr:uid="{3DA39522-EB1B-44F0-8E7C-E25482FC1282}"/>
    <cellStyle name="Header2 2 2 8 4 2 2" xfId="52412" xr:uid="{6CCBBB39-D0CA-4112-912F-162EABB30D0E}"/>
    <cellStyle name="Header2 2 2 8 4 3" xfId="40911" xr:uid="{469C0C98-781A-4AC5-B073-7DE494CF1162}"/>
    <cellStyle name="Header2 2 2 8 4 4" xfId="32595" xr:uid="{167A8167-0174-40D0-B14D-EC225BFA7B28}"/>
    <cellStyle name="Header2 2 2 8 5" xfId="15923" xr:uid="{A9685FE6-A605-44FB-B9A9-D105B43C1829}"/>
    <cellStyle name="Header2 2 2 8 5 2" xfId="50278" xr:uid="{F82E35F3-5891-49BD-B7F4-C69BD2E383B7}"/>
    <cellStyle name="Header2 2 2 8 5 3" xfId="30461" xr:uid="{24365B73-598D-406B-893B-CB90B121C18D}"/>
    <cellStyle name="Header2 2 2 8 6" xfId="38854" xr:uid="{38AEBE95-1404-4B0D-BAFD-4A9CFEEEE209}"/>
    <cellStyle name="Header2 2 2 8 7" xfId="23729" xr:uid="{536EE572-C8D2-40BD-B518-A6E0D4444CDD}"/>
    <cellStyle name="Header2 2 2 9" xfId="3852" xr:uid="{DDF9E813-81DD-4612-8608-D593E90CDE8F}"/>
    <cellStyle name="Header2 2 2 9 2" xfId="8697" xr:uid="{AADE4A94-B6FB-40CF-8EF2-3DF261B3CA81}"/>
    <cellStyle name="Header2 2 2 9 2 2" xfId="20363" xr:uid="{D60D89EE-5F15-427F-B148-7EEA65CC6A8E}"/>
    <cellStyle name="Header2 2 2 9 2 2 2" xfId="54718" xr:uid="{CA7688A3-5DC9-4DAD-98E9-A963C850FB80}"/>
    <cellStyle name="Header2 2 2 9 2 3" xfId="43143" xr:uid="{A8877837-24F6-4F00-A4FB-17CCFAB68854}"/>
    <cellStyle name="Header2 2 2 9 2 4" xfId="34901" xr:uid="{385E874B-E5C0-4661-8D6D-3EBA8260B1DB}"/>
    <cellStyle name="Header2 2 2 9 3" xfId="15614" xr:uid="{06E06941-32B5-45CB-8BB7-59BD54FF94A9}"/>
    <cellStyle name="Header2 2 2 9 3 2" xfId="49969" xr:uid="{D9EA0FC2-FF23-49B0-8B8C-A7969267C833}"/>
    <cellStyle name="Header2 2 2 9 3 3" xfId="30152" xr:uid="{D0CC648D-55E1-4926-BFD3-D109EA19C039}"/>
    <cellStyle name="Header2 2 2 9 4" xfId="38545" xr:uid="{FB893A07-1023-4A66-AF19-2FF45DDA6356}"/>
    <cellStyle name="Header2 2 3" xfId="3377" xr:uid="{ED856413-C724-40C6-9CE8-9B769ED7D707}"/>
    <cellStyle name="Header2 2 3 2" xfId="3713" xr:uid="{96F32083-B468-423D-AF14-25ACA539016B}"/>
    <cellStyle name="Header2 2 3 2 2" xfId="5523" xr:uid="{7404A9EB-0DBB-4D22-A9F8-7E5153BE05CF}"/>
    <cellStyle name="Header2 2 3 2 2 2" xfId="11593" xr:uid="{FC53C0D8-41D5-4603-BE6A-7716CB73718D}"/>
    <cellStyle name="Header2 2 3 2 2 2 2" xfId="23239" xr:uid="{1B88FE6D-EBDC-4D47-B780-B116C0D5768E}"/>
    <cellStyle name="Header2 2 3 2 2 2 2 2" xfId="57594" xr:uid="{8EDF9D70-4147-4EE6-ABCF-B2A6856929A8}"/>
    <cellStyle name="Header2 2 3 2 2 2 2 3" xfId="37797" xr:uid="{F1F3F522-1BA3-4939-9A17-72BEE5AAD0EE}"/>
    <cellStyle name="Header2 2 3 2 2 2 3" xfId="14874" xr:uid="{A5D552CE-CED1-4D0C-B1EC-AAA50358627A}"/>
    <cellStyle name="Header2 2 3 2 2 2 3 2" xfId="49229" xr:uid="{C49A64D0-AD11-4299-8315-2085CFC23AD5}"/>
    <cellStyle name="Header2 2 3 2 2 2 4" xfId="45948" xr:uid="{AAFC7337-C8D6-43A0-B327-E80BEB114C58}"/>
    <cellStyle name="Header2 2 3 2 2 2 5" xfId="29410" xr:uid="{C2B0E70D-C54A-4EEF-893D-5FB0EF9F5B9E}"/>
    <cellStyle name="Header2 2 3 2 2 3" xfId="10218" xr:uid="{1B5E9F43-26DB-46E6-A6D6-A66FA387AEDD}"/>
    <cellStyle name="Header2 2 3 2 2 3 2" xfId="21864" xr:uid="{25E6B0ED-BC7B-4C32-8F1B-1285461795F0}"/>
    <cellStyle name="Header2 2 3 2 2 3 2 2" xfId="56219" xr:uid="{D5B74D24-1349-4BA8-97D3-26FABEB8E4E6}"/>
    <cellStyle name="Header2 2 3 2 2 3 3" xfId="44595" xr:uid="{EB3D00B0-E1C4-460A-AFF8-471D4C39DF12}"/>
    <cellStyle name="Header2 2 3 2 2 3 4" xfId="36422" xr:uid="{54FF1807-8C23-4C58-9D36-A41B00D81106}"/>
    <cellStyle name="Header2 2 3 2 2 4" xfId="17215" xr:uid="{CDCD1EA2-D5BE-400D-924D-621358DD2205}"/>
    <cellStyle name="Header2 2 3 2 2 4 2" xfId="51570" xr:uid="{BCC7F531-2B32-4D95-AB72-F96CD5249563}"/>
    <cellStyle name="Header2 2 3 2 2 4 3" xfId="31753" xr:uid="{4DC5047D-9981-45B2-BD0C-3DB9144C707E}"/>
    <cellStyle name="Header2 2 3 2 2 5" xfId="40146" xr:uid="{D6122611-8F84-40CF-9FCB-D3FF46BCA421}"/>
    <cellStyle name="Header2 2 3 2 2 6" xfId="28015" xr:uid="{AFC5B8AD-D666-487B-B363-B45E45FAC86F}"/>
    <cellStyle name="Header2 2 3 2 3" xfId="8618" xr:uid="{4D8A02EC-483F-477C-8AD0-094BE0B3E0EE}"/>
    <cellStyle name="Header2 2 3 2 3 2" xfId="20284" xr:uid="{2C545A7E-706D-4BC4-8C1C-5648FA09065D}"/>
    <cellStyle name="Header2 2 3 2 3 2 2" xfId="54639" xr:uid="{CF06EA7A-61D4-415F-932D-44ED7CF780F0}"/>
    <cellStyle name="Header2 2 3 2 3 2 3" xfId="34822" xr:uid="{5F88B083-E9E9-4931-B2AD-5CDF1E3682B9}"/>
    <cellStyle name="Header2 2 3 2 3 3" xfId="12578" xr:uid="{4655CC4F-B75E-41A2-895C-59F0E416C83A}"/>
    <cellStyle name="Header2 2 3 2 3 3 2" xfId="46933" xr:uid="{B298BF9D-4AE5-44DC-AA57-308B590E58A6}"/>
    <cellStyle name="Header2 2 3 2 3 4" xfId="43094" xr:uid="{B36B325E-7C92-4D2C-A5DC-F2C856A5808B}"/>
    <cellStyle name="Header2 2 3 2 3 5" xfId="26365" xr:uid="{F4AFA181-FD3B-435B-A986-881A1FF1EF67}"/>
    <cellStyle name="Header2 2 3 2 4" xfId="8436" xr:uid="{4C3A999F-9321-4D64-9E66-0AE5E79874FE}"/>
    <cellStyle name="Header2 2 3 2 4 2" xfId="20102" xr:uid="{A95C23BC-662F-4539-9B24-5DFAE5C73ACC}"/>
    <cellStyle name="Header2 2 3 2 4 2 2" xfId="54457" xr:uid="{1FC2291E-A65D-4024-8A94-3B67E4CE5306}"/>
    <cellStyle name="Header2 2 3 2 4 2 3" xfId="34640" xr:uid="{90A0447B-C1FC-4FBA-B90F-985995753ED1}"/>
    <cellStyle name="Header2 2 3 2 4 3" xfId="12406" xr:uid="{F5A5F07C-F53E-4054-AFF3-7F1157EFE1DA}"/>
    <cellStyle name="Header2 2 3 2 4 3 2" xfId="46761" xr:uid="{EE95F7D7-AC30-4476-9A51-981D9F2FD6E0}"/>
    <cellStyle name="Header2 2 3 2 4 4" xfId="42912" xr:uid="{7C7FF647-56B1-4F01-96D7-AAE019E13CD2}"/>
    <cellStyle name="Header2 2 3 2 4 5" xfId="26191" xr:uid="{492F7314-0FC1-4F7A-8861-11FBB76B2604}"/>
    <cellStyle name="Header2 2 3 2 5" xfId="15505" xr:uid="{21D0EC48-3DC5-442E-B589-4B83AEB02E2E}"/>
    <cellStyle name="Header2 2 3 2 5 2" xfId="49860" xr:uid="{FB513643-31FE-42A0-8CD6-C87E0F50DA7D}"/>
    <cellStyle name="Header2 2 3 2 5 3" xfId="30043" xr:uid="{D6EAF5F1-B82E-44D7-919C-F33B5D2F68C8}"/>
    <cellStyle name="Header2 2 3 2 6" xfId="38436" xr:uid="{52B89B28-6BCE-4FAE-BE2A-E424FB202338}"/>
    <cellStyle name="Header2 2 3 2 7" xfId="24992" xr:uid="{615A82AA-36BB-45C3-8BED-12449EBC86CF}"/>
    <cellStyle name="Header2 2 3 3" xfId="5624" xr:uid="{ABFC0C2A-4131-4D37-B2D7-8A1ABC5F9718}"/>
    <cellStyle name="Header2 2 3 3 2" xfId="10301" xr:uid="{96978691-3CFC-408E-A006-166DDC4FA1FE}"/>
    <cellStyle name="Header2 2 3 3 2 2" xfId="21947" xr:uid="{86E83A49-CC94-49DF-B524-EF34B9AECA47}"/>
    <cellStyle name="Header2 2 3 3 2 2 2" xfId="56302" xr:uid="{C988D445-A7A2-46D2-B29A-079048254D91}"/>
    <cellStyle name="Header2 2 3 3 2 2 3" xfId="36505" xr:uid="{06BF3CEC-CCC5-4DE3-9D6C-A005E0387615}"/>
    <cellStyle name="Header2 2 3 3 2 3" xfId="13754" xr:uid="{91447714-DDFD-493A-8579-E365A1F476D3}"/>
    <cellStyle name="Header2 2 3 3 2 3 2" xfId="48109" xr:uid="{1B2355AD-614C-4715-ADA0-093C556DFB06}"/>
    <cellStyle name="Header2 2 3 3 2 4" xfId="44677" xr:uid="{E5FBE48E-875D-4804-A5DD-591DB8597A40}"/>
    <cellStyle name="Header2 2 3 3 2 5" xfId="28102" xr:uid="{A9063338-335D-4E1E-8671-7113EF2B3505}"/>
    <cellStyle name="Header2 2 3 3 3" xfId="8154" xr:uid="{A5ED698E-F830-4FEE-93C9-4F4FE7028FFA}"/>
    <cellStyle name="Header2 2 3 3 3 2" xfId="19820" xr:uid="{BCB47261-1FF8-415F-8B54-992D7C10F0A7}"/>
    <cellStyle name="Header2 2 3 3 3 2 2" xfId="54175" xr:uid="{F466D844-91ED-43BD-BAC4-C8BCAF3EC131}"/>
    <cellStyle name="Header2 2 3 3 3 2 3" xfId="34358" xr:uid="{1664BE51-D9B4-48DF-8238-9FA8636FB520}"/>
    <cellStyle name="Header2 2 3 3 3 3" xfId="12128" xr:uid="{A5E0B80A-C9A3-40FC-9569-3D0A2E7868E7}"/>
    <cellStyle name="Header2 2 3 3 3 3 2" xfId="46483" xr:uid="{EEFE88BC-6BD0-4D58-A99B-97CD18B97748}"/>
    <cellStyle name="Header2 2 3 3 3 4" xfId="42630" xr:uid="{C8A2D856-0A0C-4EAC-8DEC-88DF0B1FF262}"/>
    <cellStyle name="Header2 2 3 3 3 5" xfId="25909" xr:uid="{653EC353-0B83-45CF-B903-C4A92A0E8BC7}"/>
    <cellStyle name="Header2 2 3 3 4" xfId="7503" xr:uid="{74BF5CDE-AE69-4D91-A061-730201BCFE21}"/>
    <cellStyle name="Header2 2 3 3 4 2" xfId="19169" xr:uid="{C864AD33-26DD-4BB8-8A3E-CE1B7C009EC6}"/>
    <cellStyle name="Header2 2 3 3 4 2 2" xfId="53524" xr:uid="{DED484E0-41E5-4DE3-95F0-47914A71D22D}"/>
    <cellStyle name="Header2 2 3 3 4 3" xfId="42000" xr:uid="{E6903446-67C1-47EB-A034-14E18738931C}"/>
    <cellStyle name="Header2 2 3 3 4 4" xfId="33707" xr:uid="{B66C5DBD-AC25-4068-AD7A-5390A4A202FF}"/>
    <cellStyle name="Header2 2 3 3 5" xfId="17315" xr:uid="{9A3EC7A1-B225-4F19-9E66-C3C85977DCE1}"/>
    <cellStyle name="Header2 2 3 3 5 2" xfId="51670" xr:uid="{081566C1-F1DC-4D48-A528-489A0F887F89}"/>
    <cellStyle name="Header2 2 3 3 5 3" xfId="31853" xr:uid="{7BFF0F80-AA35-4CEA-BE29-F1126712B3BB}"/>
    <cellStyle name="Header2 2 3 3 6" xfId="40246" xr:uid="{C0EBA3EB-3026-48F5-AD30-66D3A29EAB37}"/>
    <cellStyle name="Header2 2 3 3 7" xfId="25093" xr:uid="{5A7F952C-DED6-454B-8E62-1F20FBAD2B86}"/>
    <cellStyle name="Header2 2 3 4" xfId="3889" xr:uid="{E50C405F-CB89-42D9-9503-92157178B21A}"/>
    <cellStyle name="Header2 2 3 4 2" xfId="8734" xr:uid="{C00C7749-7CC5-46F3-AF11-0779EAF58EBE}"/>
    <cellStyle name="Header2 2 3 4 2 2" xfId="20395" xr:uid="{744317BF-BC4E-4151-A6F9-619BEB881041}"/>
    <cellStyle name="Header2 2 3 4 2 2 2" xfId="54750" xr:uid="{5BF43EA5-57EC-4265-9A2B-419C67A29B1C}"/>
    <cellStyle name="Header2 2 3 4 2 3" xfId="43180" xr:uid="{21319D4B-5F99-45B1-BA6C-0E92687BEBEE}"/>
    <cellStyle name="Header2 2 3 4 2 4" xfId="34938" xr:uid="{D6677399-5103-4B98-8C33-7D333ED6FD4A}"/>
    <cellStyle name="Header2 2 3 4 3" xfId="15651" xr:uid="{811130F1-F59B-469A-BEA4-00462FC46811}"/>
    <cellStyle name="Header2 2 3 4 3 2" xfId="50006" xr:uid="{921AAC44-277F-437B-8D69-D4F711B91C86}"/>
    <cellStyle name="Header2 2 3 4 3 3" xfId="30189" xr:uid="{61311063-22C3-4C12-A33E-F7F6D3FA81E2}"/>
    <cellStyle name="Header2 2 3 4 4" xfId="38582" xr:uid="{A29254FD-0C57-41D3-9AEA-E8578C69669A}"/>
    <cellStyle name="Header2 2 3 5" xfId="8461" xr:uid="{8E101646-010B-48A8-B477-1E114FACB1F1}"/>
    <cellStyle name="Header2 2 3 5 2" xfId="20127" xr:uid="{0DEF4F45-7A75-482A-9E2A-6D5306890A25}"/>
    <cellStyle name="Header2 2 3 5 2 2" xfId="54482" xr:uid="{24D3103C-CDFE-47E0-8A2D-AB654176C10A}"/>
    <cellStyle name="Header2 2 3 5 2 3" xfId="34665" xr:uid="{1FF783EF-8DA1-4F5A-8168-17502ED152D9}"/>
    <cellStyle name="Header2 2 3 5 3" xfId="42937" xr:uid="{DB96E39F-54DD-452F-9CF9-BF8E48A2527A}"/>
    <cellStyle name="Header2 2 3 6" xfId="15200" xr:uid="{363450CD-D2C2-41FD-AE95-9F4A16C2471B}"/>
    <cellStyle name="Header2 2 3 6 2" xfId="49555" xr:uid="{51DD5070-D4EB-452F-B2A4-6BFB7E2E40C3}"/>
    <cellStyle name="Header2 2 3 6 3" xfId="29738" xr:uid="{40F736EB-7F9B-490C-AD2A-FC1FB3005F30}"/>
    <cellStyle name="Header2 2 3 7" xfId="38131" xr:uid="{9419FD95-2B03-4B5A-A3E7-918F866D2D94}"/>
    <cellStyle name="Header2 2 3 8" xfId="23418" xr:uid="{D0F3CCBC-FBCC-4EA8-A7E1-3D6FC0C9C5A8}"/>
    <cellStyle name="Header2 2 4" xfId="3338" xr:uid="{A6A9FD52-5774-4EF2-83C5-90B49437A8C4}"/>
    <cellStyle name="Header2 2 4 2" xfId="3674" xr:uid="{6423C4BA-6811-4F4F-9CFF-92614FA3BF3A}"/>
    <cellStyle name="Header2 2 4 2 2" xfId="4365" xr:uid="{162CD757-5E1C-4068-B950-16338177F4FD}"/>
    <cellStyle name="Header2 2 4 2 2 2" xfId="8390" xr:uid="{F5A6DCDD-D3E7-464A-AF5F-962E43408D48}"/>
    <cellStyle name="Header2 2 4 2 2 2 2" xfId="20056" xr:uid="{039806B9-A5FE-4DA5-B89C-ADC027A6D3DF}"/>
    <cellStyle name="Header2 2 4 2 2 2 2 2" xfId="54411" xr:uid="{FFACA875-E4A8-46F9-9144-A837C513431D}"/>
    <cellStyle name="Header2 2 4 2 2 2 2 3" xfId="34594" xr:uid="{7C83747F-6B0F-4AEC-91D4-89394FC54998}"/>
    <cellStyle name="Header2 2 4 2 2 2 3" xfId="12361" xr:uid="{1A63B82E-07B1-4F8C-88F7-6A8A0C92FAEA}"/>
    <cellStyle name="Header2 2 4 2 2 2 3 2" xfId="46716" xr:uid="{3E0D07EC-8CD3-4754-A293-E052FEA50BC6}"/>
    <cellStyle name="Header2 2 4 2 2 2 4" xfId="42866" xr:uid="{BE6CC972-7710-4DB2-A89E-2B7034C94E1A}"/>
    <cellStyle name="Header2 2 4 2 2 2 5" xfId="26145" xr:uid="{8928FCBB-1179-4865-B4A5-5FF34F61A7C2}"/>
    <cellStyle name="Header2 2 4 2 2 3" xfId="9124" xr:uid="{9952855C-4C1F-4049-96C1-53095FED74DA}"/>
    <cellStyle name="Header2 2 4 2 2 3 2" xfId="20770" xr:uid="{5BDF538E-1EA8-400B-A40C-680E2CD16A05}"/>
    <cellStyle name="Header2 2 4 2 2 3 2 2" xfId="55125" xr:uid="{D4FFE819-4401-4C5B-B928-5DDA7E37CC27}"/>
    <cellStyle name="Header2 2 4 2 2 3 3" xfId="43513" xr:uid="{2AAAA305-E859-4E7E-9901-47A6755356BA}"/>
    <cellStyle name="Header2 2 4 2 2 3 4" xfId="35328" xr:uid="{8DFFBF07-2FB1-45A5-A6A7-B1ABB4F7B8AF}"/>
    <cellStyle name="Header2 2 4 2 2 4" xfId="16069" xr:uid="{2D86373A-F54F-4410-8945-9A9AD264CEFE}"/>
    <cellStyle name="Header2 2 4 2 2 4 2" xfId="50424" xr:uid="{4F80E34E-3B20-4353-9315-5F05C95A4020}"/>
    <cellStyle name="Header2 2 4 2 2 4 3" xfId="30607" xr:uid="{38E6A650-A395-4FE4-9A3C-F659445E8809}"/>
    <cellStyle name="Header2 2 4 2 2 5" xfId="39000" xr:uid="{C8A9FB45-C46A-4E13-8BE2-E50A668A4779}"/>
    <cellStyle name="Header2 2 4 2 2 6" xfId="26875" xr:uid="{9183AD9E-3AC6-458F-B0D3-D6E8ED1FE823}"/>
    <cellStyle name="Header2 2 4 2 3" xfId="8598" xr:uid="{B4380032-CDBD-42B2-89EC-5705D4E3D5FC}"/>
    <cellStyle name="Header2 2 4 2 3 2" xfId="20264" xr:uid="{06859F47-1958-4CC3-A9B8-32695D69281C}"/>
    <cellStyle name="Header2 2 4 2 3 2 2" xfId="54619" xr:uid="{A2E3A8E0-9EBE-4E2F-B7B3-831813B973A5}"/>
    <cellStyle name="Header2 2 4 2 3 2 3" xfId="34802" xr:uid="{7C8D0717-B5B6-4AD5-A8E9-F1FDA52A3A20}"/>
    <cellStyle name="Header2 2 4 2 3 3" xfId="12558" xr:uid="{95482E53-548D-49E4-81E2-83AEC37D9830}"/>
    <cellStyle name="Header2 2 4 2 3 3 2" xfId="46913" xr:uid="{A63375A1-8780-4867-941B-6EE3A7755939}"/>
    <cellStyle name="Header2 2 4 2 3 4" xfId="43074" xr:uid="{98708202-34CA-4D5F-9E84-F86967DD2477}"/>
    <cellStyle name="Header2 2 4 2 3 5" xfId="26345" xr:uid="{CDD72CC0-3699-4773-9EEC-7A157C093D1A}"/>
    <cellStyle name="Header2 2 4 2 4" xfId="7860" xr:uid="{0A8B311F-08F6-4221-9F02-A0DFDCC31FF7}"/>
    <cellStyle name="Header2 2 4 2 4 2" xfId="19526" xr:uid="{5208B57D-504C-4612-B193-F4A62C86BBC9}"/>
    <cellStyle name="Header2 2 4 2 4 2 2" xfId="53881" xr:uid="{CADC1EFC-85AA-49D7-8426-2D13FFE681C5}"/>
    <cellStyle name="Header2 2 4 2 4 2 3" xfId="34064" xr:uid="{036A3E71-7520-4BBC-8356-9CEDDDB87450}"/>
    <cellStyle name="Header2 2 4 2 4 3" xfId="11835" xr:uid="{F31BAC34-23DE-4587-8B45-4FC1A6017A1B}"/>
    <cellStyle name="Header2 2 4 2 4 3 2" xfId="46190" xr:uid="{D32B73F5-6FDD-44C2-A4E7-38854046E812}"/>
    <cellStyle name="Header2 2 4 2 4 4" xfId="42336" xr:uid="{1769F782-842D-4823-A796-CFD40AC5C0DA}"/>
    <cellStyle name="Header2 2 4 2 4 5" xfId="25615" xr:uid="{9EB3097E-E5C2-4AF6-A7BC-A31ECEC0C8D6}"/>
    <cellStyle name="Header2 2 4 2 5" xfId="6529" xr:uid="{20B56F0C-8DA2-4956-9D0D-0DA10A89BC66}"/>
    <cellStyle name="Header2 2 4 2 5 2" xfId="18195" xr:uid="{9894AEA2-653E-4341-B46E-D9C44D9CB8C9}"/>
    <cellStyle name="Header2 2 4 2 5 2 2" xfId="52550" xr:uid="{8CB6A454-9B71-4969-B900-EC557D3244AD}"/>
    <cellStyle name="Header2 2 4 2 5 3" xfId="41039" xr:uid="{4EED6102-886C-4B15-B9CC-C5C415593E62}"/>
    <cellStyle name="Header2 2 4 2 5 4" xfId="32733" xr:uid="{B7F95A42-3124-40BF-B5D4-B12358413031}"/>
    <cellStyle name="Header2 2 4 2 6" xfId="15466" xr:uid="{21B068F3-21BF-4B43-B9F0-239FF6B26F32}"/>
    <cellStyle name="Header2 2 4 2 6 2" xfId="49821" xr:uid="{6AE870DB-9718-462D-A629-B194388A9757}"/>
    <cellStyle name="Header2 2 4 2 6 3" xfId="30004" xr:uid="{FE283942-495F-4630-9C19-5F06B66FBCB1}"/>
    <cellStyle name="Header2 2 4 2 7" xfId="38397" xr:uid="{E84423BA-6CF0-4319-A243-0D559BE8969C}"/>
    <cellStyle name="Header2 2 4 2 8" xfId="23885" xr:uid="{88698032-53B2-40B0-A69B-2DEBD2DAB770}"/>
    <cellStyle name="Header2 2 4 3" xfId="4206" xr:uid="{42A9CF7B-3FB6-461D-8A59-9F49C861E142}"/>
    <cellStyle name="Header2 2 4 3 2" xfId="7922" xr:uid="{D13A2423-310B-420B-A29E-67A3DB41673B}"/>
    <cellStyle name="Header2 2 4 3 2 2" xfId="19588" xr:uid="{8D6AD9E0-04DE-429B-AC21-E8ED2A0FCABA}"/>
    <cellStyle name="Header2 2 4 3 2 2 2" xfId="53943" xr:uid="{AC9FDB0F-DC70-49FA-8850-29CD2C9AFF64}"/>
    <cellStyle name="Header2 2 4 3 2 2 3" xfId="34126" xr:uid="{3D7EF5D8-9E17-4BF4-A1F8-501DB7B13723}"/>
    <cellStyle name="Header2 2 4 3 2 3" xfId="11897" xr:uid="{69BFBB0D-C64D-45EA-AFC4-93D8B07528CE}"/>
    <cellStyle name="Header2 2 4 3 2 3 2" xfId="46252" xr:uid="{D6143951-F9A5-4080-92D5-CEC0754A1EFE}"/>
    <cellStyle name="Header2 2 4 3 2 4" xfId="42398" xr:uid="{F6D9A882-B04D-4AA4-AF1F-53207AC6BCA5}"/>
    <cellStyle name="Header2 2 4 3 2 5" xfId="25677" xr:uid="{BD1B6BA7-E7C2-4B01-B806-34C09B74AD62}"/>
    <cellStyle name="Header2 2 4 3 3" xfId="9002" xr:uid="{06B6CEE0-20BD-425E-9DED-3167E527839D}"/>
    <cellStyle name="Header2 2 4 3 3 2" xfId="20648" xr:uid="{60D3FB44-56E1-425D-822A-23A56C2DA255}"/>
    <cellStyle name="Header2 2 4 3 3 2 2" xfId="55003" xr:uid="{2FB5BFC4-DD99-42BB-A26B-F48BFB15DAD9}"/>
    <cellStyle name="Header2 2 4 3 3 3" xfId="43401" xr:uid="{A38859E0-B809-4FEE-B260-155996D20F12}"/>
    <cellStyle name="Header2 2 4 3 3 4" xfId="35206" xr:uid="{45F6E99C-6181-4B6B-9911-A19FF6A623E1}"/>
    <cellStyle name="Header2 2 4 3 4" xfId="15920" xr:uid="{51BCC52E-0BC9-49CB-BBA3-8D7229AE292E}"/>
    <cellStyle name="Header2 2 4 3 4 2" xfId="50275" xr:uid="{B8349C7E-0C85-4104-AB92-68273A02EDFA}"/>
    <cellStyle name="Header2 2 4 3 4 3" xfId="30458" xr:uid="{B288A2AD-4A35-46A8-AF2F-0B3248D958EB}"/>
    <cellStyle name="Header2 2 4 3 5" xfId="38851" xr:uid="{AE9A8DBE-6811-4000-B245-9061B44EC452}"/>
    <cellStyle name="Header2 2 4 3 6" xfId="26753" xr:uid="{4100FA6B-A779-4B7C-BA76-6B1884ACD3FF}"/>
    <cellStyle name="Header2 2 4 4" xfId="8440" xr:uid="{C025F6E3-126E-4CB3-8C06-E23FFADD0B64}"/>
    <cellStyle name="Header2 2 4 4 2" xfId="20106" xr:uid="{664AC500-CED5-4992-844D-B0CD713CBB4F}"/>
    <cellStyle name="Header2 2 4 4 2 2" xfId="54461" xr:uid="{D4249BEF-1AD8-4D0B-B704-B47A99B3A94B}"/>
    <cellStyle name="Header2 2 4 4 2 3" xfId="34644" xr:uid="{AA69D295-9F47-4612-971E-86E1F8575A57}"/>
    <cellStyle name="Header2 2 4 4 3" xfId="12410" xr:uid="{5B8D7829-6BD5-43BF-9617-78F5F23AA99D}"/>
    <cellStyle name="Header2 2 4 4 3 2" xfId="46765" xr:uid="{329795F5-4DDC-40F1-AE22-5B28F8CB1BF8}"/>
    <cellStyle name="Header2 2 4 4 4" xfId="42916" xr:uid="{A082AD94-D9DD-4860-A8C3-587B23C6FE06}"/>
    <cellStyle name="Header2 2 4 4 5" xfId="26195" xr:uid="{7CC8D36B-648D-48D7-9ED2-00AC335D1BAE}"/>
    <cellStyle name="Header2 2 4 5" xfId="11626" xr:uid="{7D9F8364-3AAA-41DE-9278-FAB36C26C2D8}"/>
    <cellStyle name="Header2 2 4 5 2" xfId="23272" xr:uid="{658CB9B8-9701-43FC-8227-E076D26CF21F}"/>
    <cellStyle name="Header2 2 4 5 2 2" xfId="57627" xr:uid="{58F485CF-773A-4C67-B1BA-00C86657B1C5}"/>
    <cellStyle name="Header2 2 4 5 2 3" xfId="37830" xr:uid="{04BE6E3F-1BE1-4584-896D-1023EC8250EE}"/>
    <cellStyle name="Header2 2 4 5 3" xfId="14905" xr:uid="{01DD3F6C-F92A-4D5D-9299-B94FC36FD063}"/>
    <cellStyle name="Header2 2 4 5 3 2" xfId="49260" xr:uid="{812D2971-90E9-47AF-AA6D-5EEAA804C35D}"/>
    <cellStyle name="Header2 2 4 5 4" xfId="45981" xr:uid="{0B9861C1-E3C9-4B1B-A677-F03742194C30}"/>
    <cellStyle name="Header2 2 4 5 5" xfId="29443" xr:uid="{1E6859F3-6107-4AE6-8BF5-99FDEE35042F}"/>
    <cellStyle name="Header2 2 4 6" xfId="6388" xr:uid="{22014EF8-C391-4DD6-9722-CEE47A4EF433}"/>
    <cellStyle name="Header2 2 4 6 2" xfId="18054" xr:uid="{A81E7777-6160-4430-8279-7F8B26F1C006}"/>
    <cellStyle name="Header2 2 4 6 2 2" xfId="52409" xr:uid="{E6DEA128-BC18-4BEF-ACA7-86B601962A9F}"/>
    <cellStyle name="Header2 2 4 6 3" xfId="40908" xr:uid="{8402C3EC-4CB8-4A02-9CA0-19FEA406FD12}"/>
    <cellStyle name="Header2 2 4 6 4" xfId="32592" xr:uid="{B0DB4B07-05F6-4BB8-94A3-1EEF38CF5078}"/>
    <cellStyle name="Header2 2 4 7" xfId="15161" xr:uid="{3A164D53-0167-48CB-A210-3BB29CEFC6C1}"/>
    <cellStyle name="Header2 2 4 7 2" xfId="49516" xr:uid="{C920BE18-31BD-48A8-A264-D48782EB6699}"/>
    <cellStyle name="Header2 2 4 7 3" xfId="29699" xr:uid="{C529F762-8266-4FED-B3C2-96C0293DD230}"/>
    <cellStyle name="Header2 2 4 8" xfId="38092" xr:uid="{DBC58A85-9AE8-4CF7-8032-1A7C8413E427}"/>
    <cellStyle name="Header2 2 4 9" xfId="23726" xr:uid="{F602D58B-4EA7-4CB1-B25B-25362290008D}"/>
    <cellStyle name="Header2 2 5" xfId="8334" xr:uid="{712C4507-AB64-4626-A9C1-2A15F02CB257}"/>
    <cellStyle name="Header2 2 5 2" xfId="20000" xr:uid="{78A1D62A-338B-4A6B-A6C2-9488E5FE2D2B}"/>
    <cellStyle name="Header2 2 5 2 2" xfId="54355" xr:uid="{C67E6DDD-96C7-4E83-99F8-12A1524BBC27}"/>
    <cellStyle name="Header2 2 5 2 3" xfId="34538" xr:uid="{5EC463B6-12EC-44BD-916E-99D0DE8A800C}"/>
    <cellStyle name="Header2 2 5 3" xfId="12305" xr:uid="{F25410B7-E1BA-43A6-96F9-DB3C9E359F4A}"/>
    <cellStyle name="Header2 2 5 3 2" xfId="46660" xr:uid="{9C5B4A7E-CE34-49D0-BB19-EC9C99768073}"/>
    <cellStyle name="Header2 2 5 4" xfId="42810" xr:uid="{913672BD-7D24-41B0-BAA7-4F5D5414A65A}"/>
    <cellStyle name="Header2 2 5 5" xfId="26089" xr:uid="{7CFF1A9A-B2C0-41F2-AEC3-4FC14D6713BC}"/>
    <cellStyle name="Header2 2 6" xfId="11003" xr:uid="{A1F4CB69-CAF7-41D5-930D-7602D221CA4A}"/>
    <cellStyle name="Header2 2 6 2" xfId="22649" xr:uid="{44E2F04D-78DA-4BF7-8269-C88E6A6E88E4}"/>
    <cellStyle name="Header2 2 6 2 2" xfId="57004" xr:uid="{DC2A40B8-B970-43E7-96EA-29FAE5CDE1E3}"/>
    <cellStyle name="Header2 2 6 2 3" xfId="37207" xr:uid="{6C9E3142-6EB2-421E-82FB-31472A64DD50}"/>
    <cellStyle name="Header2 2 6 3" xfId="14287" xr:uid="{C209CCD8-7252-4070-9131-337A8CA7BA4B}"/>
    <cellStyle name="Header2 2 6 3 2" xfId="48642" xr:uid="{9F2BDDE6-E04B-4093-868B-342D8DE9B115}"/>
    <cellStyle name="Header2 2 6 4" xfId="45358" xr:uid="{90343C1C-B4BF-4671-BE1A-5A49E389E80F}"/>
    <cellStyle name="Header2 2 6 5" xfId="28820" xr:uid="{3C8E0011-EF1D-47DA-A819-E443CC740047}"/>
    <cellStyle name="Header2 2 7" xfId="37895" xr:uid="{471E4B77-CA81-4E79-874A-0493DC249C61}"/>
    <cellStyle name="Header2 3" xfId="3121" xr:uid="{C92BC476-BC71-4094-A6F0-093E3D9D4274}"/>
    <cellStyle name="Header2 3 10" xfId="4666" xr:uid="{1B49F982-DC03-4855-AB80-2E24209DDF05}"/>
    <cellStyle name="Header2 3 10 2" xfId="9411" xr:uid="{BCADDFA1-3C62-4B5A-B6CB-DCE5C1C2D8EE}"/>
    <cellStyle name="Header2 3 10 2 2" xfId="21057" xr:uid="{6E1632CA-8E78-47FF-BC9B-DB2480E09316}"/>
    <cellStyle name="Header2 3 10 2 2 2" xfId="55412" xr:uid="{9A63E3C1-44D8-4C6D-8BC4-F68BC7C4148C}"/>
    <cellStyle name="Header2 3 10 2 2 3" xfId="35615" xr:uid="{F2FEE664-9B96-4B6F-84E3-7E4D4016C75A}"/>
    <cellStyle name="Header2 3 10 2 3" xfId="13198" xr:uid="{F812C164-59DC-49E1-966C-3910DEB67101}"/>
    <cellStyle name="Header2 3 10 2 3 2" xfId="47553" xr:uid="{A2575642-F133-4530-B953-DA27AACA6399}"/>
    <cellStyle name="Header2 3 10 2 4" xfId="43798" xr:uid="{A75ACB02-FE15-448F-B9AA-DE2FFD713721}"/>
    <cellStyle name="Header2 3 10 2 5" xfId="27172" xr:uid="{E1F51BF4-EBC8-4C65-8882-34AC93111BE0}"/>
    <cellStyle name="Header2 3 10 3" xfId="11362" xr:uid="{589D2CB1-1D87-4A15-9DC1-286B4E849C91}"/>
    <cellStyle name="Header2 3 10 3 2" xfId="23008" xr:uid="{601EB0AD-DB66-4DCA-9FF4-606996886326}"/>
    <cellStyle name="Header2 3 10 3 2 2" xfId="57363" xr:uid="{166B451C-5D03-4344-AB3F-A07933DEFAC3}"/>
    <cellStyle name="Header2 3 10 3 2 3" xfId="37566" xr:uid="{C3479AE0-F84B-4E43-ADEF-4BD5CAD2E581}"/>
    <cellStyle name="Header2 3 10 3 3" xfId="14645" xr:uid="{96397AAB-3DDB-4464-9BF4-B7281FE3778F}"/>
    <cellStyle name="Header2 3 10 3 3 2" xfId="49000" xr:uid="{E9C28D2E-4F29-41C5-8C57-A5952C782082}"/>
    <cellStyle name="Header2 3 10 3 4" xfId="45717" xr:uid="{DED6F8B4-0694-4EE0-AC29-6242A3C7F2E1}"/>
    <cellStyle name="Header2 3 10 3 5" xfId="29179" xr:uid="{3A3F0D55-C238-4245-B79B-576ACC04CFBF}"/>
    <cellStyle name="Header2 3 10 4" xfId="6765" xr:uid="{DBC2715B-592D-4EE0-B5EA-B260B9E54FD7}"/>
    <cellStyle name="Header2 3 10 4 2" xfId="18431" xr:uid="{5C2EDE49-B32A-4FC8-ADE8-EA6EF3DE90D7}"/>
    <cellStyle name="Header2 3 10 4 2 2" xfId="52786" xr:uid="{BD8C0C29-EF0F-49CA-A81E-40E149528851}"/>
    <cellStyle name="Header2 3 10 4 3" xfId="41273" xr:uid="{3C22F2CD-18DF-40A9-96AD-5C8CBB8BA430}"/>
    <cellStyle name="Header2 3 10 4 4" xfId="32969" xr:uid="{7CB384B7-56BC-41E5-8F9B-CBF8F608E7A1}"/>
    <cellStyle name="Header2 3 10 5" xfId="16368" xr:uid="{9C8F1D78-8424-4FA5-9095-18B23E8F3423}"/>
    <cellStyle name="Header2 3 10 5 2" xfId="50723" xr:uid="{AC0E90EB-82C4-4A81-AAC2-01B354CD53AA}"/>
    <cellStyle name="Header2 3 10 5 3" xfId="30906" xr:uid="{4911EB4E-93AA-4C7B-B8F6-76AB0EA78D30}"/>
    <cellStyle name="Header2 3 10 6" xfId="39299" xr:uid="{1B32EDCC-410D-4356-BAE4-A51E41984135}"/>
    <cellStyle name="Header2 3 11" xfId="5394" xr:uid="{F5FC8FC1-12AD-4154-812E-C83774F94CAF}"/>
    <cellStyle name="Header2 3 11 2" xfId="5951" xr:uid="{65304FFA-288C-46CE-9432-6F35AC8BC739}"/>
    <cellStyle name="Header2 3 11 2 2" xfId="17627" xr:uid="{AE8A5DC1-0500-46A4-B60F-053917F6981C}"/>
    <cellStyle name="Header2 3 11 2 2 2" xfId="51982" xr:uid="{3CA25FF3-AE0D-405D-BF93-C482D03CB9DC}"/>
    <cellStyle name="Header2 3 11 2 2 3" xfId="32165" xr:uid="{6CBF5AFC-E926-4E4B-9FEF-8E66414BC334}"/>
    <cellStyle name="Header2 3 11 2 3" xfId="40558" xr:uid="{2EB7D40F-0AC2-4962-BA26-6737A4A236B6}"/>
    <cellStyle name="Header2 3 11 3" xfId="10103" xr:uid="{5520960D-FA92-47C4-BE32-0D4F6B0459C5}"/>
    <cellStyle name="Header2 3 11 3 2" xfId="21749" xr:uid="{ECC1B993-4F19-4FDB-B991-9EB024459A9F}"/>
    <cellStyle name="Header2 3 11 3 2 2" xfId="56104" xr:uid="{CE8AF235-797A-4C6E-BCD2-09D4C3F34A19}"/>
    <cellStyle name="Header2 3 11 3 2 3" xfId="36307" xr:uid="{F760CBB3-6AB2-4299-9FB0-B6719F9F4E30}"/>
    <cellStyle name="Header2 3 11 3 3" xfId="13600" xr:uid="{93C405E6-FC63-438F-AFED-255FDA8BF610}"/>
    <cellStyle name="Header2 3 11 3 3 2" xfId="47955" xr:uid="{C5AB1FCE-5BFB-485B-929F-F275F66205DB}"/>
    <cellStyle name="Header2 3 11 3 4" xfId="44490" xr:uid="{2CD60B0F-60C5-46C6-9D7A-4787CFB1C769}"/>
    <cellStyle name="Header2 3 11 3 5" xfId="27900" xr:uid="{DA82D01E-D420-4C49-8125-08B082BFE293}"/>
    <cellStyle name="Header2 3 11 4" xfId="8041" xr:uid="{2C357CB5-EE1E-44AC-AD97-176B403F6DA1}"/>
    <cellStyle name="Header2 3 11 4 2" xfId="19707" xr:uid="{889B3ED0-CF9B-4F25-BD1F-CFD520464642}"/>
    <cellStyle name="Header2 3 11 4 2 2" xfId="54062" xr:uid="{1D8BAB7B-4609-49FA-87FD-1B40C0928DEF}"/>
    <cellStyle name="Header2 3 11 4 2 3" xfId="34245" xr:uid="{1A21EC8F-D4A9-4438-8A64-8AE8BDDE70A1}"/>
    <cellStyle name="Header2 3 11 4 3" xfId="12016" xr:uid="{8A7AE8D7-83C6-44EF-B193-6A7E9FE6B418}"/>
    <cellStyle name="Header2 3 11 4 3 2" xfId="46371" xr:uid="{E22C106F-6090-4AF2-9777-4C0D201E66F6}"/>
    <cellStyle name="Header2 3 11 4 4" xfId="42517" xr:uid="{673ED12B-440A-4FDC-B481-33126988E6B4}"/>
    <cellStyle name="Header2 3 11 4 5" xfId="25796" xr:uid="{A8DD831C-73FD-4D15-87F0-5E5BAA81E8B6}"/>
    <cellStyle name="Header2 3 11 5" xfId="7328" xr:uid="{E912385B-7AB3-4368-8476-6CC898A8610A}"/>
    <cellStyle name="Header2 3 11 5 2" xfId="18994" xr:uid="{C93EE1C0-1944-49C9-BFDE-26FDA04F0092}"/>
    <cellStyle name="Header2 3 11 5 2 2" xfId="53349" xr:uid="{487627F1-4E0A-491A-B380-A2586B77E967}"/>
    <cellStyle name="Header2 3 11 5 3" xfId="41836" xr:uid="{19A6ED8D-EB2E-49EE-AD4C-18B9B0683FCF}"/>
    <cellStyle name="Header2 3 11 5 4" xfId="33532" xr:uid="{4BEAD798-7BCA-4A74-A1F9-BD66FB34190C}"/>
    <cellStyle name="Header2 3 11 6" xfId="17096" xr:uid="{F2F53D26-6C9B-46E0-A18B-1ED8FDB6B489}"/>
    <cellStyle name="Header2 3 11 6 2" xfId="51451" xr:uid="{DE8F8DBC-9302-4CCA-8A1E-9B0F58EFAF6C}"/>
    <cellStyle name="Header2 3 11 6 3" xfId="31634" xr:uid="{2E88050F-B6AE-48F6-A8DA-29F828717CD6}"/>
    <cellStyle name="Header2 3 11 7" xfId="40027" xr:uid="{F11BF00A-6538-4D25-AF92-0D434A4D4ECC}"/>
    <cellStyle name="Header2 3 11 8" xfId="24863" xr:uid="{772A720B-6B37-4153-A898-FBFFB005975D}"/>
    <cellStyle name="Header2 3 12" xfId="4396" xr:uid="{142C0908-D0C9-4A8D-9E31-6DE4224CEDF9}"/>
    <cellStyle name="Header2 3 12 2" xfId="9154" xr:uid="{0DFFA413-4DA3-4916-8316-B11AF524D3C0}"/>
    <cellStyle name="Header2 3 12 2 2" xfId="20800" xr:uid="{A2D437A2-EBA7-47D9-86E4-85B9EE2418A9}"/>
    <cellStyle name="Header2 3 12 2 2 2" xfId="55155" xr:uid="{AB0844A2-6159-42A6-8A94-F04BDDA80B38}"/>
    <cellStyle name="Header2 3 12 2 2 3" xfId="35358" xr:uid="{7D0E5D49-F007-4B4A-9973-FD39AFE71DA6}"/>
    <cellStyle name="Header2 3 12 2 3" xfId="13021" xr:uid="{235000D7-12D9-4758-8702-C72DB89E86BC}"/>
    <cellStyle name="Header2 3 12 2 3 2" xfId="47376" xr:uid="{DE7006A8-AE69-451B-944D-1C6F5D6AAC76}"/>
    <cellStyle name="Header2 3 12 2 4" xfId="43541" xr:uid="{E96B0907-1AED-4924-8400-E03D0C4AD4A0}"/>
    <cellStyle name="Header2 3 12 2 5" xfId="26905" xr:uid="{C082AC0D-2DC7-46A7-AAAF-0448FB0E00BE}"/>
    <cellStyle name="Header2 3 12 3" xfId="11034" xr:uid="{2F3D14F3-93A8-4756-9153-EE3F39167B83}"/>
    <cellStyle name="Header2 3 12 3 2" xfId="22680" xr:uid="{8AAD78C4-9431-4004-B577-4F014CC14B14}"/>
    <cellStyle name="Header2 3 12 3 2 2" xfId="57035" xr:uid="{48440EFB-96C8-4FAB-B09B-A1F85426C6BB}"/>
    <cellStyle name="Header2 3 12 3 2 3" xfId="37238" xr:uid="{990533DB-D03D-4834-A36B-B1294FE194C5}"/>
    <cellStyle name="Header2 3 12 3 3" xfId="14318" xr:uid="{C1BF2155-C859-473F-8665-3E24127FCA2B}"/>
    <cellStyle name="Header2 3 12 3 3 2" xfId="48673" xr:uid="{6FB64058-93D0-427C-B290-902ACCD42E89}"/>
    <cellStyle name="Header2 3 12 3 4" xfId="45389" xr:uid="{60623BCE-C482-4084-880D-15BEB64DF06E}"/>
    <cellStyle name="Header2 3 12 3 5" xfId="28851" xr:uid="{F9A33D1F-8BB5-4260-A3FD-CA67366E1E7D}"/>
    <cellStyle name="Header2 3 12 4" xfId="6555" xr:uid="{AD129C5A-D2BF-4BAB-87B0-63B2B2D1223B}"/>
    <cellStyle name="Header2 3 12 4 2" xfId="18221" xr:uid="{C9C4A7AA-2362-4191-BEE5-7D4F5E38589A}"/>
    <cellStyle name="Header2 3 12 4 2 2" xfId="52576" xr:uid="{65AA3EE1-C99E-4920-8B0C-E15419E5FDEC}"/>
    <cellStyle name="Header2 3 12 4 3" xfId="41063" xr:uid="{D06F0774-ED0D-4D52-9B06-D825EE732C84}"/>
    <cellStyle name="Header2 3 12 4 4" xfId="32759" xr:uid="{394606E0-4370-4342-AC34-1138FD087D58}"/>
    <cellStyle name="Header2 3 12 5" xfId="16098" xr:uid="{DC0B418E-8529-4DA8-AB19-66922A6B924D}"/>
    <cellStyle name="Header2 3 12 5 2" xfId="50453" xr:uid="{197D0367-98D2-419A-9F4F-4EB6DB638DC2}"/>
    <cellStyle name="Header2 3 12 5 3" xfId="30636" xr:uid="{3B0193AB-5339-4079-B383-7813565C2183}"/>
    <cellStyle name="Header2 3 12 6" xfId="39029" xr:uid="{68F060FE-FC18-4E32-98EF-79B3B6D3E842}"/>
    <cellStyle name="Header2 3 13" xfId="4397" xr:uid="{8C8D5E19-337A-4715-A51F-90560BBE5220}"/>
    <cellStyle name="Header2 3 13 2" xfId="9155" xr:uid="{27A306E6-DDBA-4C52-BE70-A42510ABD2B7}"/>
    <cellStyle name="Header2 3 13 2 2" xfId="20801" xr:uid="{17B72CEB-6F37-421C-9F0B-2088FA808A68}"/>
    <cellStyle name="Header2 3 13 2 2 2" xfId="55156" xr:uid="{322F2F3D-072B-41BD-8163-35DB87EFC221}"/>
    <cellStyle name="Header2 3 13 2 2 3" xfId="35359" xr:uid="{8C5E4BE1-DA3B-4AEE-A862-7D7FAEDE89CE}"/>
    <cellStyle name="Header2 3 13 2 3" xfId="13022" xr:uid="{3FBCBF78-D973-423F-94AE-96D27F3BAA6C}"/>
    <cellStyle name="Header2 3 13 2 3 2" xfId="47377" xr:uid="{05165AD8-84EF-46ED-B356-C224C1F0F950}"/>
    <cellStyle name="Header2 3 13 2 4" xfId="43542" xr:uid="{3376E25D-45BC-4DED-98AE-F9F0B8E0BCE3}"/>
    <cellStyle name="Header2 3 13 2 5" xfId="26906" xr:uid="{DE61086B-C22A-4D7C-9955-9D5B52BD113F}"/>
    <cellStyle name="Header2 3 13 3" xfId="11133" xr:uid="{CD2848A7-D33C-4A44-8DF3-AC0CC0754EDA}"/>
    <cellStyle name="Header2 3 13 3 2" xfId="22779" xr:uid="{3E1D8F9A-4CE0-4029-8901-6B89E37C2F51}"/>
    <cellStyle name="Header2 3 13 3 2 2" xfId="57134" xr:uid="{BAF39742-C00C-4534-9994-0B30D09D9E7D}"/>
    <cellStyle name="Header2 3 13 3 2 3" xfId="37337" xr:uid="{EA0E4EC6-93A4-4420-B1DC-65A9D1BFB84F}"/>
    <cellStyle name="Header2 3 13 3 3" xfId="14417" xr:uid="{29E49FDE-C039-472A-B156-4FD9315E0AA4}"/>
    <cellStyle name="Header2 3 13 3 3 2" xfId="48772" xr:uid="{DB59CAD6-CB4C-4879-8A7D-B3795E6E47E7}"/>
    <cellStyle name="Header2 3 13 3 4" xfId="45488" xr:uid="{A7B056A0-474C-443F-8037-A2C4253406E5}"/>
    <cellStyle name="Header2 3 13 3 5" xfId="28950" xr:uid="{3C921E19-15BF-4318-87CF-0AF6063CAF3F}"/>
    <cellStyle name="Header2 3 13 4" xfId="6556" xr:uid="{4D92DC54-11D6-418B-BBCC-EB375DA4B438}"/>
    <cellStyle name="Header2 3 13 4 2" xfId="18222" xr:uid="{237037B4-1AE2-4E63-8934-4086A690D364}"/>
    <cellStyle name="Header2 3 13 4 2 2" xfId="52577" xr:uid="{46792D5B-0A44-4FC7-8D4B-564D462175D6}"/>
    <cellStyle name="Header2 3 13 4 3" xfId="41064" xr:uid="{34199E67-2ADB-469A-B439-2E3B419BD1C0}"/>
    <cellStyle name="Header2 3 13 4 4" xfId="32760" xr:uid="{AF779B0F-A21B-48CB-AC05-107DF94597E3}"/>
    <cellStyle name="Header2 3 13 5" xfId="16099" xr:uid="{D999E1F7-2B75-4784-A66F-7085D84210FF}"/>
    <cellStyle name="Header2 3 13 5 2" xfId="50454" xr:uid="{301D6619-0426-4236-AC55-D29F0892C9EE}"/>
    <cellStyle name="Header2 3 13 5 3" xfId="30637" xr:uid="{5D802749-5946-427F-85DE-4087388EB4B8}"/>
    <cellStyle name="Header2 3 13 6" xfId="39030" xr:uid="{77E01BA3-29DC-427D-97DB-757AE98BEBF1}"/>
    <cellStyle name="Header2 3 13 7" xfId="23915" xr:uid="{E6188894-F851-478F-9173-29A55A623A31}"/>
    <cellStyle name="Header2 3 14" xfId="14989" xr:uid="{135E429B-B27B-4EED-92D9-FE6A1140A58D}"/>
    <cellStyle name="Header2 3 14 2" xfId="49344" xr:uid="{95704426-96F8-4CB7-BF74-F505C6826662}"/>
    <cellStyle name="Header2 3 14 3" xfId="29527" xr:uid="{4E3712C4-D2BE-4FC5-BA6C-A94850093027}"/>
    <cellStyle name="Header2 3 15" xfId="37920" xr:uid="{411EA815-7ABD-4C4C-8445-2CFC10264C88}"/>
    <cellStyle name="Header2 3 2" xfId="3416" xr:uid="{C8054DF4-FFC7-4F35-8873-799B6CAD62AA}"/>
    <cellStyle name="Header2 3 2 2" xfId="3737" xr:uid="{9189BC9F-DAAA-48D1-8ACF-808FE93EDF13}"/>
    <cellStyle name="Header2 3 2 2 2" xfId="5722" xr:uid="{D6B08C7F-580D-4BA0-9C83-1188D9A874B1}"/>
    <cellStyle name="Header2 3 2 2 2 2" xfId="10374" xr:uid="{75690970-C0AC-457A-BF5C-763EA0AC6F6E}"/>
    <cellStyle name="Header2 3 2 2 2 2 2" xfId="22020" xr:uid="{CD7DCF33-E3C8-48F0-80D7-EAB5FEA15387}"/>
    <cellStyle name="Header2 3 2 2 2 2 2 2" xfId="56375" xr:uid="{9911CC53-EACA-4257-A8B6-1D40B9FECAC4}"/>
    <cellStyle name="Header2 3 2 2 2 2 2 3" xfId="36578" xr:uid="{D53F6163-307B-4326-9C96-35B1FC318413}"/>
    <cellStyle name="Header2 3 2 2 2 2 3" xfId="13787" xr:uid="{5DF1588C-4AD2-4917-AFE4-C1E92298F713}"/>
    <cellStyle name="Header2 3 2 2 2 2 3 2" xfId="48142" xr:uid="{7DAB31FB-32C3-47B5-A10F-FA03AD4AD447}"/>
    <cellStyle name="Header2 3 2 2 2 2 4" xfId="44746" xr:uid="{EF99252B-9050-43A2-947F-AE971D424919}"/>
    <cellStyle name="Header2 3 2 2 2 2 5" xfId="28186" xr:uid="{9B8BB4BF-230C-4FFB-90F9-AF552D0E43E5}"/>
    <cellStyle name="Header2 3 2 2 2 3" xfId="11284" xr:uid="{8B05D0D3-FABB-418D-89ED-FC84CF70E747}"/>
    <cellStyle name="Header2 3 2 2 2 3 2" xfId="22930" xr:uid="{C5631E30-9C92-4C14-B29E-AD6077A2E3C5}"/>
    <cellStyle name="Header2 3 2 2 2 3 2 2" xfId="57285" xr:uid="{69AC937A-DB0C-4DD0-A0ED-941F90191F7F}"/>
    <cellStyle name="Header2 3 2 2 2 3 2 3" xfId="37488" xr:uid="{E70B9C6E-981B-4653-9570-880680DB7CD1}"/>
    <cellStyle name="Header2 3 2 2 2 3 3" xfId="14567" xr:uid="{4A666546-D63C-4C46-A487-CE6AA887BBB0}"/>
    <cellStyle name="Header2 3 2 2 2 3 3 2" xfId="48922" xr:uid="{8E141733-FAA5-47F8-80C4-92B422772F4B}"/>
    <cellStyle name="Header2 3 2 2 2 3 4" xfId="45639" xr:uid="{15440A9C-11E5-4DA8-891B-26F20D3EB17F}"/>
    <cellStyle name="Header2 3 2 2 2 3 5" xfId="29101" xr:uid="{B1045237-9504-4289-B224-36DFC44775E4}"/>
    <cellStyle name="Header2 3 2 2 2 4" xfId="7554" xr:uid="{89406F12-D91D-4E6E-BDA5-81D6D1FF0C89}"/>
    <cellStyle name="Header2 3 2 2 2 4 2" xfId="19220" xr:uid="{56EEC2C1-078C-496D-8222-7836A4E70D08}"/>
    <cellStyle name="Header2 3 2 2 2 4 2 2" xfId="53575" xr:uid="{522CF450-36F6-47BB-8A26-D93C273F2CD9}"/>
    <cellStyle name="Header2 3 2 2 2 4 3" xfId="42047" xr:uid="{AC7E2DB9-6FAB-4D44-886B-0C7B02BC5F11}"/>
    <cellStyle name="Header2 3 2 2 2 4 4" xfId="33758" xr:uid="{371C214D-0C22-4B85-BA57-B0D057E2817F}"/>
    <cellStyle name="Header2 3 2 2 2 5" xfId="17409" xr:uid="{783B08E5-B3B1-4830-82B5-2B6952D47108}"/>
    <cellStyle name="Header2 3 2 2 2 5 2" xfId="51764" xr:uid="{187689CF-E233-4203-8474-58C218D6D376}"/>
    <cellStyle name="Header2 3 2 2 2 5 3" xfId="31947" xr:uid="{940A88ED-B4D2-41DB-84B8-7E6DB407FEA9}"/>
    <cellStyle name="Header2 3 2 2 2 6" xfId="40340" xr:uid="{02188598-1A69-497F-BF4D-3080D99607DB}"/>
    <cellStyle name="Header2 3 2 2 2 7" xfId="25191" xr:uid="{D1FC4C2B-D494-4D87-B6BB-69E7393E478B}"/>
    <cellStyle name="Header2 3 2 2 3" xfId="4739" xr:uid="{4FE94297-E10E-49AA-813B-DAA47BCCA3A8}"/>
    <cellStyle name="Header2 3 2 2 3 2" xfId="9072" xr:uid="{622DBE41-A9C4-433A-9375-3C95FC0D46CD}"/>
    <cellStyle name="Header2 3 2 2 3 2 2" xfId="20718" xr:uid="{7415470A-2699-4179-9A5B-081CCF1730FE}"/>
    <cellStyle name="Header2 3 2 2 3 2 2 2" xfId="55073" xr:uid="{6799C77E-5862-4A32-9992-DFEF61515989}"/>
    <cellStyle name="Header2 3 2 2 3 2 2 3" xfId="35276" xr:uid="{157C05AB-8867-4F36-83A5-7CB93AEBBA5D}"/>
    <cellStyle name="Header2 3 2 2 3 2 3" xfId="12956" xr:uid="{3B8A0A2A-DC51-41F0-BFB8-B6C41CB8D4FA}"/>
    <cellStyle name="Header2 3 2 2 3 2 3 2" xfId="47311" xr:uid="{7527776D-01F1-49A3-8A31-5B8DB359029B}"/>
    <cellStyle name="Header2 3 2 2 3 2 4" xfId="43464" xr:uid="{ECA988EC-CFA2-421C-A71B-EE29DC7AE01B}"/>
    <cellStyle name="Header2 3 2 2 3 2 5" xfId="26823" xr:uid="{81D5FAB1-CD64-41F4-B6CF-73E7DB9151D5}"/>
    <cellStyle name="Header2 3 2 2 3 3" xfId="9478" xr:uid="{5E90FB7B-9671-4CA2-B13A-04286B8B0D9F}"/>
    <cellStyle name="Header2 3 2 2 3 3 2" xfId="21124" xr:uid="{6BDB0A92-B730-4FBA-83DD-3E823FE58310}"/>
    <cellStyle name="Header2 3 2 2 3 3 2 2" xfId="55479" xr:uid="{C171FCE3-9A29-42BB-88B2-AC7B7722C9E4}"/>
    <cellStyle name="Header2 3 2 2 3 3 3" xfId="43865" xr:uid="{EE8F1E2C-296D-4B82-91CC-42E8DD25C349}"/>
    <cellStyle name="Header2 3 2 2 3 3 4" xfId="35682" xr:uid="{5A7D8BF3-7C80-4835-B1C1-D348FC1B18D4}"/>
    <cellStyle name="Header2 3 2 2 3 4" xfId="16441" xr:uid="{0DBB2D73-5961-4A1F-8B20-6452BC639047}"/>
    <cellStyle name="Header2 3 2 2 3 4 2" xfId="50796" xr:uid="{4EC9CB5A-3C01-4B2F-B4AB-70CD1206B5B2}"/>
    <cellStyle name="Header2 3 2 2 3 4 3" xfId="30979" xr:uid="{FBEA5E46-37B7-4048-9074-A9C7FD52A8F0}"/>
    <cellStyle name="Header2 3 2 2 3 5" xfId="39372" xr:uid="{041AD24A-20AD-47F5-8F53-3E883960992E}"/>
    <cellStyle name="Header2 3 2 2 3 6" xfId="27245" xr:uid="{8EEA4D93-6CD4-4E71-AB63-07710295D2F3}"/>
    <cellStyle name="Header2 3 2 2 4" xfId="8631" xr:uid="{5FA04985-3A91-4E45-9F43-2BFE6A1B44C1}"/>
    <cellStyle name="Header2 3 2 2 4 2" xfId="20297" xr:uid="{E08B05B8-7A7A-4920-A0F4-8122ABFAFE5E}"/>
    <cellStyle name="Header2 3 2 2 4 2 2" xfId="54652" xr:uid="{56B1A761-9FB4-4A3F-8056-69C454C0488E}"/>
    <cellStyle name="Header2 3 2 2 4 2 3" xfId="34835" xr:uid="{040E5F91-B55E-4976-8580-DE9D276C4098}"/>
    <cellStyle name="Header2 3 2 2 4 3" xfId="12591" xr:uid="{C43D92B3-B2C4-4269-B37B-1885B26B2910}"/>
    <cellStyle name="Header2 3 2 2 4 3 2" xfId="46946" xr:uid="{6DBEF972-2BA9-4592-BDC7-DB34EC35E710}"/>
    <cellStyle name="Header2 3 2 2 4 4" xfId="43107" xr:uid="{79826F14-227D-41F1-817A-DA3DCC4D5E0C}"/>
    <cellStyle name="Header2 3 2 2 4 5" xfId="26378" xr:uid="{DAC7C4EE-14FF-4610-A923-7F0C2DF9F3FA}"/>
    <cellStyle name="Header2 3 2 2 5" xfId="11438" xr:uid="{F733EF28-1AD5-4372-AD92-B1933B8617CC}"/>
    <cellStyle name="Header2 3 2 2 5 2" xfId="23084" xr:uid="{C7D93E09-A582-43CB-9A13-6CE2AC1BB8D4}"/>
    <cellStyle name="Header2 3 2 2 5 2 2" xfId="57439" xr:uid="{46616F2E-93F8-48D9-A097-22C2C04B1F15}"/>
    <cellStyle name="Header2 3 2 2 5 2 3" xfId="37642" xr:uid="{763B6DD2-AAD0-4508-9531-52995CA71385}"/>
    <cellStyle name="Header2 3 2 2 5 3" xfId="14720" xr:uid="{A382B2E2-B022-4435-A3CA-ED88435E4AEB}"/>
    <cellStyle name="Header2 3 2 2 5 3 2" xfId="49075" xr:uid="{D066AAE5-0464-439F-A45D-EE16B6CC988A}"/>
    <cellStyle name="Header2 3 2 2 5 4" xfId="45793" xr:uid="{BC2A53F5-4FC0-4B6C-9533-F78AD7A27966}"/>
    <cellStyle name="Header2 3 2 2 5 5" xfId="29255" xr:uid="{6B0207DB-9F8C-41D1-8A60-9B555CE52C1F}"/>
    <cellStyle name="Header2 3 2 2 6" xfId="6802" xr:uid="{D9A3EEFF-3B1A-46CF-837E-33E07E5CFB22}"/>
    <cellStyle name="Header2 3 2 2 6 2" xfId="18468" xr:uid="{2036FF48-BA78-4BE4-9023-A27CE628F08E}"/>
    <cellStyle name="Header2 3 2 2 6 2 2" xfId="52823" xr:uid="{B1B8692E-36EB-4E5D-A0C5-2B464A20F069}"/>
    <cellStyle name="Header2 3 2 2 6 3" xfId="41310" xr:uid="{5A72AF1D-3586-4E84-B14A-13CE8FF7C4C5}"/>
    <cellStyle name="Header2 3 2 2 6 4" xfId="33006" xr:uid="{78146B55-CDA4-4066-A1E0-98CF2616548F}"/>
    <cellStyle name="Header2 3 2 2 7" xfId="15529" xr:uid="{D548E386-BE76-48A2-9222-E4108BFB5E56}"/>
    <cellStyle name="Header2 3 2 2 7 2" xfId="49884" xr:uid="{217BBA0F-F1DD-4294-9B6E-0C25E7CB8CF2}"/>
    <cellStyle name="Header2 3 2 2 7 3" xfId="30067" xr:uid="{132FD809-9DDD-4C83-B3B8-929904E8CBFA}"/>
    <cellStyle name="Header2 3 2 2 8" xfId="38460" xr:uid="{FB526CEA-F510-41EE-A22D-1C789F5D3F61}"/>
    <cellStyle name="Header2 3 2 3" xfId="4263" xr:uid="{6E39CE71-E9B9-491B-A1DA-E56D7A07B37E}"/>
    <cellStyle name="Header2 3 2 3 2" xfId="9040" xr:uid="{1C0CBAAA-1E43-4E1A-8377-FFC72B42C114}"/>
    <cellStyle name="Header2 3 2 3 2 2" xfId="20686" xr:uid="{AF0B2E36-482F-4695-81E0-BF90E57A2E5B}"/>
    <cellStyle name="Header2 3 2 3 2 2 2" xfId="55041" xr:uid="{B6099077-DD63-42D4-8B07-05E139E4E19C}"/>
    <cellStyle name="Header2 3 2 3 2 2 3" xfId="35244" xr:uid="{5B6D4F86-F24D-4A55-90A8-5B54E689C0BD}"/>
    <cellStyle name="Header2 3 2 3 2 3" xfId="12934" xr:uid="{38712206-0B7B-478A-A6FE-9A9D9F883547}"/>
    <cellStyle name="Header2 3 2 3 2 3 2" xfId="47289" xr:uid="{2F4B30C3-3FDD-4506-AB05-3FE09DE48197}"/>
    <cellStyle name="Header2 3 2 3 2 4" xfId="43434" xr:uid="{AD48C623-9BA0-48C7-9A55-EABA7CF85277}"/>
    <cellStyle name="Header2 3 2 3 2 5" xfId="26791" xr:uid="{65A73B6D-7A7D-4C33-A56C-6D3CF9CA5308}"/>
    <cellStyle name="Header2 3 2 3 3" xfId="11136" xr:uid="{9D2F6891-DFC7-42AA-B7D7-562FE3E02E6A}"/>
    <cellStyle name="Header2 3 2 3 3 2" xfId="22782" xr:uid="{44C1FB5D-3857-4174-B2E8-7A51AC087FE3}"/>
    <cellStyle name="Header2 3 2 3 3 2 2" xfId="57137" xr:uid="{4D364477-70CC-40A2-8F78-76AE6869018D}"/>
    <cellStyle name="Header2 3 2 3 3 2 3" xfId="37340" xr:uid="{C125089C-0C7A-4592-9D6C-5C80FC3AB4EF}"/>
    <cellStyle name="Header2 3 2 3 3 3" xfId="14420" xr:uid="{ABE9D528-3B39-4645-8E5F-D614C405E798}"/>
    <cellStyle name="Header2 3 2 3 3 3 2" xfId="48775" xr:uid="{69A754CA-8390-4B5E-BE97-AF5C30369850}"/>
    <cellStyle name="Header2 3 2 3 3 4" xfId="45491" xr:uid="{432B065C-4A5C-42F1-9ED0-AC9CE0E4FC7B}"/>
    <cellStyle name="Header2 3 2 3 3 5" xfId="28953" xr:uid="{212B0A54-96E5-4F56-AE25-14DCEBE809D6}"/>
    <cellStyle name="Header2 3 2 3 4" xfId="6436" xr:uid="{9154DB87-3BF5-4F45-8715-36318E5FB318}"/>
    <cellStyle name="Header2 3 2 3 4 2" xfId="18102" xr:uid="{6DDE5F92-589B-4D02-8D03-840AEFC409F5}"/>
    <cellStyle name="Header2 3 2 3 4 2 2" xfId="52457" xr:uid="{2A036545-A99F-4AC3-B657-37EAD086FADD}"/>
    <cellStyle name="Header2 3 2 3 4 3" xfId="40951" xr:uid="{422E9D5E-2F3D-42C8-A6C9-99FB5F67505F}"/>
    <cellStyle name="Header2 3 2 3 4 4" xfId="32640" xr:uid="{F49E5A29-103C-49F5-A667-F311E1F89C01}"/>
    <cellStyle name="Header2 3 2 3 5" xfId="15972" xr:uid="{B4FFC97D-3FD5-4EF1-854B-AA39A6890A48}"/>
    <cellStyle name="Header2 3 2 3 5 2" xfId="50327" xr:uid="{BEA62B27-8E91-462A-84AC-DE3129FF3908}"/>
    <cellStyle name="Header2 3 2 3 5 3" xfId="30510" xr:uid="{7FDF4B6B-9991-4615-A199-4174B7AEDD31}"/>
    <cellStyle name="Header2 3 2 3 6" xfId="38903" xr:uid="{CBC738FC-A830-47C5-8875-A508890FD609}"/>
    <cellStyle name="Header2 3 2 3 7" xfId="23783" xr:uid="{33128FE8-9C8A-4AF9-9690-C89F0DD4D829}"/>
    <cellStyle name="Header2 3 2 4" xfId="3928" xr:uid="{E4205B0B-0E4A-4E43-80A9-59FE8985E4BC}"/>
    <cellStyle name="Header2 3 2 4 2" xfId="8773" xr:uid="{87C4F238-78E5-4FC9-8CC6-7373D8F6BCEC}"/>
    <cellStyle name="Header2 3 2 4 2 2" xfId="20429" xr:uid="{30B031E0-B883-4716-922A-0E54B3A0E11B}"/>
    <cellStyle name="Header2 3 2 4 2 2 2" xfId="54784" xr:uid="{93286BDB-8061-4EBA-A33D-823D9D227425}"/>
    <cellStyle name="Header2 3 2 4 2 3" xfId="43204" xr:uid="{77BC9922-340D-4AD2-A746-8199519F40B7}"/>
    <cellStyle name="Header2 3 2 4 2 4" xfId="34977" xr:uid="{87A82E6F-E4B9-4ECB-8B06-76D343F278AA}"/>
    <cellStyle name="Header2 3 2 4 3" xfId="15675" xr:uid="{67908C66-C0E1-450A-9338-10C695F488A1}"/>
    <cellStyle name="Header2 3 2 4 3 2" xfId="50030" xr:uid="{C16040D2-7130-4C3B-AC75-0E6CC9605A3C}"/>
    <cellStyle name="Header2 3 2 4 3 3" xfId="30213" xr:uid="{A9DBC98E-5F36-4CA2-807C-0E5A19E5D452}"/>
    <cellStyle name="Header2 3 2 4 4" xfId="38606" xr:uid="{8BA4C09C-B1EE-4951-BEA9-A1ECB89801F4}"/>
    <cellStyle name="Header2 3 2 5" xfId="8476" xr:uid="{B91F3DBB-836D-4206-A8CA-E6E82B31D42D}"/>
    <cellStyle name="Header2 3 2 5 2" xfId="20142" xr:uid="{5A228776-8C77-40EB-8F04-9C7F26F019CC}"/>
    <cellStyle name="Header2 3 2 5 2 2" xfId="54497" xr:uid="{FCF28701-CC46-4C8B-A00A-C09DB0994DA0}"/>
    <cellStyle name="Header2 3 2 5 2 3" xfId="34680" xr:uid="{F59BA1F2-6702-4F70-B39B-110CBB1EEB4A}"/>
    <cellStyle name="Header2 3 2 5 3" xfId="42952" xr:uid="{6FD0CF95-6F2C-4AF3-A7D1-76788E8746BE}"/>
    <cellStyle name="Header2 3 2 6" xfId="15224" xr:uid="{A966E407-9D78-4A63-B653-90CB824C3340}"/>
    <cellStyle name="Header2 3 2 6 2" xfId="49579" xr:uid="{F35F072D-42E8-45F4-B24D-DF1EFCD638C3}"/>
    <cellStyle name="Header2 3 2 6 3" xfId="29762" xr:uid="{A55C7892-55FA-41EC-BE86-E660043CEDA5}"/>
    <cellStyle name="Header2 3 2 7" xfId="38155" xr:uid="{F40C8475-3D94-4C57-9E3B-AF7DC3031710}"/>
    <cellStyle name="Header2 3 2 8" xfId="23457" xr:uid="{DD331E2A-C52C-47E4-9D80-F31E01F2B6A2}"/>
    <cellStyle name="Header2 3 3" xfId="3258" xr:uid="{BAD8A843-D1F7-4B36-988B-0D6857448958}"/>
    <cellStyle name="Header2 3 3 2" xfId="3609" xr:uid="{2158CE8B-C61A-4BA7-B653-204D29637BD8}"/>
    <cellStyle name="Header2 3 3 2 2" xfId="5464" xr:uid="{4EA89218-01D3-43D4-AE86-3979BF4781FB}"/>
    <cellStyle name="Header2 3 3 2 2 2" xfId="8411" xr:uid="{BEA4DE25-E7B4-4BC6-9592-6A03CF263441}"/>
    <cellStyle name="Header2 3 3 2 2 2 2" xfId="20077" xr:uid="{51D5522B-6D52-45F6-9DED-266C9F6346C1}"/>
    <cellStyle name="Header2 3 3 2 2 2 2 2" xfId="54432" xr:uid="{39A74B62-351D-4303-8F32-7D6889A1B5C8}"/>
    <cellStyle name="Header2 3 3 2 2 2 2 3" xfId="34615" xr:uid="{BB57258A-FACA-4FD4-A5FA-F0A3AC1DDD97}"/>
    <cellStyle name="Header2 3 3 2 2 2 3" xfId="12382" xr:uid="{7D2EFDA1-A427-48F1-9A8B-C996BF6ED66E}"/>
    <cellStyle name="Header2 3 3 2 2 2 3 2" xfId="46737" xr:uid="{AF5FED7A-F92A-4AA4-A8AD-CA1A32DD973C}"/>
    <cellStyle name="Header2 3 3 2 2 2 4" xfId="42887" xr:uid="{C1F749E1-5E97-4080-BF69-D9BC867B2CC9}"/>
    <cellStyle name="Header2 3 3 2 2 2 5" xfId="26166" xr:uid="{9C38D4FA-965E-4CD7-B72D-36F242AE096D}"/>
    <cellStyle name="Header2 3 3 2 2 3" xfId="10173" xr:uid="{EE6C86D7-D19B-42BA-8697-08EEFDCC551C}"/>
    <cellStyle name="Header2 3 3 2 2 3 2" xfId="21819" xr:uid="{FB2B2B0E-D28D-49F2-AF13-0C87C019445A}"/>
    <cellStyle name="Header2 3 3 2 2 3 2 2" xfId="56174" xr:uid="{D6602CEA-6D6F-4A2C-A4E4-13F897D0E4D1}"/>
    <cellStyle name="Header2 3 3 2 2 3 3" xfId="44560" xr:uid="{C0FF2B61-A8DC-442A-A769-5911C32D2B7B}"/>
    <cellStyle name="Header2 3 3 2 2 3 4" xfId="36377" xr:uid="{10C5A911-9A0A-4033-9EF9-BD078CF4B2F4}"/>
    <cellStyle name="Header2 3 3 2 2 4" xfId="17166" xr:uid="{09B36134-5904-4324-B4E3-8E2A1FD700BF}"/>
    <cellStyle name="Header2 3 3 2 2 4 2" xfId="51521" xr:uid="{6CD0829F-236D-402E-B292-FB97A37BD582}"/>
    <cellStyle name="Header2 3 3 2 2 4 3" xfId="31704" xr:uid="{A2045C49-D36B-4629-B19A-9947DE0038A0}"/>
    <cellStyle name="Header2 3 3 2 2 5" xfId="40097" xr:uid="{330DE500-7511-4983-9610-BE922264A842}"/>
    <cellStyle name="Header2 3 3 2 2 6" xfId="27970" xr:uid="{626443A2-48E4-4A51-BC85-C580AF785487}"/>
    <cellStyle name="Header2 3 3 2 3" xfId="8560" xr:uid="{965140A9-6D62-40EF-AABA-AF167A68AAF3}"/>
    <cellStyle name="Header2 3 3 2 3 2" xfId="20226" xr:uid="{BEC4C1E9-78A9-4798-8A78-C52561291845}"/>
    <cellStyle name="Header2 3 3 2 3 2 2" xfId="54581" xr:uid="{43F6B58B-6134-4DD1-A3A5-13BFB3D3DDBD}"/>
    <cellStyle name="Header2 3 3 2 3 2 3" xfId="34764" xr:uid="{354FE817-8CFB-4C7D-B041-40831356B25D}"/>
    <cellStyle name="Header2 3 3 2 3 3" xfId="12520" xr:uid="{F9CC4C17-806F-420B-916E-5B038A484F93}"/>
    <cellStyle name="Header2 3 3 2 3 3 2" xfId="46875" xr:uid="{E92AEB9C-894D-4495-87A6-CBFAA1C80298}"/>
    <cellStyle name="Header2 3 3 2 3 4" xfId="43036" xr:uid="{24ECB2F4-9241-4058-8249-937729BFA296}"/>
    <cellStyle name="Header2 3 3 2 3 5" xfId="26307" xr:uid="{AC47050B-2D0A-4606-9494-9FDB17F6081A}"/>
    <cellStyle name="Header2 3 3 2 4" xfId="10473" xr:uid="{76F575CD-96BA-4987-B3EB-88F76DE93E77}"/>
    <cellStyle name="Header2 3 3 2 4 2" xfId="22119" xr:uid="{C78A7001-E15F-412C-8AB8-F791CF649D9B}"/>
    <cellStyle name="Header2 3 3 2 4 2 2" xfId="56474" xr:uid="{B5DFED89-267E-4BD8-80D3-1384ADD1FC44}"/>
    <cellStyle name="Header2 3 3 2 4 2 3" xfId="36677" xr:uid="{D5D1236C-E1D6-4757-AC9F-617CCE54B924}"/>
    <cellStyle name="Header2 3 3 2 4 3" xfId="13835" xr:uid="{74969777-3350-49C1-98FC-AC3ABA8FB3F8}"/>
    <cellStyle name="Header2 3 3 2 4 3 2" xfId="48190" xr:uid="{A846A04E-3180-4BEE-9154-5440B0157ED0}"/>
    <cellStyle name="Header2 3 3 2 4 4" xfId="44839" xr:uid="{E54FBBF8-12A3-40C0-942F-699ACA52B29B}"/>
    <cellStyle name="Header2 3 3 2 4 5" xfId="28290" xr:uid="{53813D76-B438-44D5-A4A5-D3C21F432528}"/>
    <cellStyle name="Header2 3 3 2 5" xfId="7388" xr:uid="{B45D77DB-9A53-4AB1-809A-137A467B465C}"/>
    <cellStyle name="Header2 3 3 2 5 2" xfId="19054" xr:uid="{09760900-6106-4623-98DD-34D33359B302}"/>
    <cellStyle name="Header2 3 3 2 5 2 2" xfId="53409" xr:uid="{C55368FF-630D-492C-92EE-AC3AEF4275CD}"/>
    <cellStyle name="Header2 3 3 2 5 3" xfId="41896" xr:uid="{EAB457DC-A158-41B3-A6AE-447A1331FB55}"/>
    <cellStyle name="Header2 3 3 2 5 4" xfId="33592" xr:uid="{A7D4C161-76E7-43F4-8444-E11FD4F2F093}"/>
    <cellStyle name="Header2 3 3 2 6" xfId="15401" xr:uid="{8C4D226D-0FE5-4DB7-844C-3C8BF30075CA}"/>
    <cellStyle name="Header2 3 3 2 6 2" xfId="49756" xr:uid="{38539367-CE63-4FA8-820F-8024C3057C01}"/>
    <cellStyle name="Header2 3 3 2 6 3" xfId="29939" xr:uid="{B7DD3B2E-ABE1-4E50-9D16-C6400CE1496E}"/>
    <cellStyle name="Header2 3 3 2 7" xfId="38332" xr:uid="{BFE46FB5-71AA-4E52-AB67-533BC93AAE65}"/>
    <cellStyle name="Header2 3 3 2 8" xfId="24933" xr:uid="{48A35097-7116-466F-828A-412C2E4EA38E}"/>
    <cellStyle name="Header2 3 3 3" xfId="5581" xr:uid="{F2C69440-1C15-4537-A036-C5F34B51012B}"/>
    <cellStyle name="Header2 3 3 3 2" xfId="10268" xr:uid="{6B7949A3-5C58-4CDB-AF92-E0545DC38825}"/>
    <cellStyle name="Header2 3 3 3 2 2" xfId="21914" xr:uid="{307C3336-903A-41CF-BDE8-10F8D207A1DC}"/>
    <cellStyle name="Header2 3 3 3 2 2 2" xfId="56269" xr:uid="{3038CA19-6267-42D2-B2EF-98D8409CC26F}"/>
    <cellStyle name="Header2 3 3 3 2 2 3" xfId="36472" xr:uid="{B0A19F32-AE59-4F9F-AF37-AEF2BDBDDF2C}"/>
    <cellStyle name="Header2 3 3 3 2 3" xfId="13737" xr:uid="{D1E75DE7-7C16-4CAA-94A4-12DC776FE568}"/>
    <cellStyle name="Header2 3 3 3 2 3 2" xfId="48092" xr:uid="{F046B5F0-1F82-4456-A267-2EC3000B7BDA}"/>
    <cellStyle name="Header2 3 3 3 2 4" xfId="44645" xr:uid="{7AB7D2D1-9A25-48DF-9804-ABF13DE6B72C}"/>
    <cellStyle name="Header2 3 3 3 2 5" xfId="28066" xr:uid="{AEF1F1A9-C9EA-4C22-9EED-0BA4E6272481}"/>
    <cellStyle name="Header2 3 3 3 3" xfId="11051" xr:uid="{42840AB5-BA66-48E2-9B97-8DC46228464F}"/>
    <cellStyle name="Header2 3 3 3 3 2" xfId="22697" xr:uid="{C0A23BE3-F73E-4FD4-8340-84C3D1271E07}"/>
    <cellStyle name="Header2 3 3 3 3 2 2" xfId="57052" xr:uid="{73A6D733-6887-48A8-BE1D-AD36BBC8128E}"/>
    <cellStyle name="Header2 3 3 3 3 2 3" xfId="37255" xr:uid="{6C54573F-6BBF-45F7-A9ED-8972872495DF}"/>
    <cellStyle name="Header2 3 3 3 3 3" xfId="14335" xr:uid="{48F3095C-9D41-45E2-B8CE-790749AB44BE}"/>
    <cellStyle name="Header2 3 3 3 3 3 2" xfId="48690" xr:uid="{D9036660-871D-4BD5-A03D-39BBB07F62B0}"/>
    <cellStyle name="Header2 3 3 3 3 4" xfId="45406" xr:uid="{BB3EF92B-8832-488D-8A11-348D871A0DA1}"/>
    <cellStyle name="Header2 3 3 3 3 5" xfId="28868" xr:uid="{F14210AB-9D14-4D09-B661-227DF15AB17F}"/>
    <cellStyle name="Header2 3 3 3 4" xfId="7481" xr:uid="{E5AF6360-7A3C-412C-B832-0B6A2A0674AF}"/>
    <cellStyle name="Header2 3 3 3 4 2" xfId="19147" xr:uid="{AF63C085-92A2-4709-8FA2-32AD08D4B167}"/>
    <cellStyle name="Header2 3 3 3 4 2 2" xfId="53502" xr:uid="{2867E049-DD39-40B4-BC54-7417B0BBF261}"/>
    <cellStyle name="Header2 3 3 3 4 3" xfId="41979" xr:uid="{0E44ACC0-26C4-4444-B829-E32BCDDFB0FD}"/>
    <cellStyle name="Header2 3 3 3 4 4" xfId="33685" xr:uid="{FE19C9C0-3900-4D83-BA14-762501F0734B}"/>
    <cellStyle name="Header2 3 3 3 5" xfId="17273" xr:uid="{D9171DA7-3F19-4133-961D-C2FDA84CFD2C}"/>
    <cellStyle name="Header2 3 3 3 5 2" xfId="51628" xr:uid="{FC59CE74-A2F6-4EA8-83B2-827489AB4222}"/>
    <cellStyle name="Header2 3 3 3 5 3" xfId="31811" xr:uid="{C7724A25-EB96-443C-87D1-0D5898730A71}"/>
    <cellStyle name="Header2 3 3 3 6" xfId="40204" xr:uid="{84A04D9D-CD85-4F67-A64B-A399603FD924}"/>
    <cellStyle name="Header2 3 3 3 7" xfId="25050" xr:uid="{4A391332-CE0E-4E39-913A-7BE7522691FD}"/>
    <cellStyle name="Header2 3 3 4" xfId="4478" xr:uid="{8438B66C-ACFA-43EA-9FCF-363E67BF1DE8}"/>
    <cellStyle name="Header2 3 3 4 2" xfId="11117" xr:uid="{4E8F8AD2-890F-4C06-8047-3C0DFED14A44}"/>
    <cellStyle name="Header2 3 3 4 2 2" xfId="22763" xr:uid="{025F36DC-210C-4062-832A-574918987626}"/>
    <cellStyle name="Header2 3 3 4 2 2 2" xfId="57118" xr:uid="{150447E4-F4CF-4875-A921-57A970ED7A23}"/>
    <cellStyle name="Header2 3 3 4 2 2 3" xfId="37321" xr:uid="{65E490F0-DA39-41BE-8942-4C04E7FE0EA8}"/>
    <cellStyle name="Header2 3 3 4 2 3" xfId="14401" xr:uid="{B1E40B94-601E-4824-9F9E-26FF7C27C392}"/>
    <cellStyle name="Header2 3 3 4 2 3 2" xfId="48756" xr:uid="{2ACAEB05-2C1D-418A-B4F9-C9640C8F8910}"/>
    <cellStyle name="Header2 3 3 4 2 4" xfId="45472" xr:uid="{450E0DDE-B1EC-4F52-901B-5ACB4E4114A0}"/>
    <cellStyle name="Header2 3 3 4 2 5" xfId="28934" xr:uid="{36D92289-6D12-447C-A129-5180C46307F1}"/>
    <cellStyle name="Header2 3 3 4 3" xfId="9235" xr:uid="{640301E0-E88F-41D6-BE9D-EF5EE9F8AA63}"/>
    <cellStyle name="Header2 3 3 4 3 2" xfId="20881" xr:uid="{15248ED8-6922-4D12-A484-0ABA728C3BF0}"/>
    <cellStyle name="Header2 3 3 4 3 2 2" xfId="55236" xr:uid="{9AE4FD22-8964-4E56-9E11-141C2E61C425}"/>
    <cellStyle name="Header2 3 3 4 3 3" xfId="43622" xr:uid="{019A685B-900C-4411-99FA-51B1DDA5A2A4}"/>
    <cellStyle name="Header2 3 3 4 3 4" xfId="35439" xr:uid="{1ECB93A9-4977-4C75-AC22-25CB1BB824C3}"/>
    <cellStyle name="Header2 3 3 4 4" xfId="16180" xr:uid="{24609E62-9113-4566-8F1A-03AA22FD553A}"/>
    <cellStyle name="Header2 3 3 4 4 2" xfId="50535" xr:uid="{4EF47620-54B3-4FBE-BD55-CFE96C5850F9}"/>
    <cellStyle name="Header2 3 3 4 4 3" xfId="30718" xr:uid="{48E68D3D-3491-472A-B728-8792172F0B82}"/>
    <cellStyle name="Header2 3 3 4 5" xfId="39111" xr:uid="{7E975989-785E-40B8-91E1-CE6A32CE2E42}"/>
    <cellStyle name="Header2 3 3 4 6" xfId="26986" xr:uid="{EDA190E7-5335-4A6B-963C-749A5944B6CD}"/>
    <cellStyle name="Header2 3 3 5" xfId="8408" xr:uid="{82BE9F01-3CF5-4E1B-AAE6-E7AE6356D199}"/>
    <cellStyle name="Header2 3 3 5 2" xfId="20074" xr:uid="{CAEA4641-3E85-40BE-89E4-5AAFB9A4777D}"/>
    <cellStyle name="Header2 3 3 5 2 2" xfId="54429" xr:uid="{E83E4F91-0CBC-4B6D-961F-C00B88A076AF}"/>
    <cellStyle name="Header2 3 3 5 2 3" xfId="34612" xr:uid="{301433B9-8B50-4977-9A6E-C7B98CC17483}"/>
    <cellStyle name="Header2 3 3 5 3" xfId="12379" xr:uid="{9106CA9B-24B1-4F84-B59C-EE906042BF81}"/>
    <cellStyle name="Header2 3 3 5 3 2" xfId="46734" xr:uid="{3D47DBB8-FAA6-4B7A-857F-20281655A506}"/>
    <cellStyle name="Header2 3 3 5 4" xfId="42884" xr:uid="{B5D4A9B0-7CD6-4425-BC85-673005DE9B5A}"/>
    <cellStyle name="Header2 3 3 5 5" xfId="26163" xr:uid="{0B3FC136-8DF5-405B-BBE2-4D57EEF31A19}"/>
    <cellStyle name="Header2 3 3 6" xfId="8505" xr:uid="{733455E1-B209-49EE-88EB-2DE2EB287025}"/>
    <cellStyle name="Header2 3 3 6 2" xfId="20171" xr:uid="{86387278-196B-491E-B941-D1E2B71C55C1}"/>
    <cellStyle name="Header2 3 3 6 2 2" xfId="54526" xr:uid="{5572578C-D3BB-42F4-9429-D17E7AB5E29F}"/>
    <cellStyle name="Header2 3 3 6 2 3" xfId="34709" xr:uid="{F5796238-0404-4AC4-AF11-A71E042ECCF9}"/>
    <cellStyle name="Header2 3 3 6 3" xfId="12466" xr:uid="{0D7E1B93-71F5-4856-AF9A-FD7C628287C5}"/>
    <cellStyle name="Header2 3 3 6 3 2" xfId="46821" xr:uid="{7894BF1B-EBAE-471F-963F-27C542FAB7E9}"/>
    <cellStyle name="Header2 3 3 6 4" xfId="42981" xr:uid="{E2532804-284D-4186-BF38-C0AF27F0318B}"/>
    <cellStyle name="Header2 3 3 6 5" xfId="26252" xr:uid="{75130130-D698-4729-964C-5ADA341B5747}"/>
    <cellStyle name="Header2 3 3 7" xfId="6626" xr:uid="{F398CB60-B8DB-480D-98F3-6ABE2D70E56E}"/>
    <cellStyle name="Header2 3 3 7 2" xfId="18292" xr:uid="{B5B765A8-B943-43BF-B84C-1CD684F54FD0}"/>
    <cellStyle name="Header2 3 3 7 2 2" xfId="52647" xr:uid="{14CD2825-5760-4157-99D9-722F2E2398C1}"/>
    <cellStyle name="Header2 3 3 7 3" xfId="41134" xr:uid="{6E33BA73-1942-45C9-BB03-E94E15330A8A}"/>
    <cellStyle name="Header2 3 3 7 4" xfId="32830" xr:uid="{08E5C4A9-9562-4599-AE6A-02531021D4AB}"/>
    <cellStyle name="Header2 3 3 8" xfId="15096" xr:uid="{6129B39E-83DD-4A1B-8608-886DFC93AC90}"/>
    <cellStyle name="Header2 3 3 8 2" xfId="49451" xr:uid="{09581248-5BA5-4D70-9757-C0AB36AFD31F}"/>
    <cellStyle name="Header2 3 3 8 3" xfId="29634" xr:uid="{6EFE34C9-D5B6-4B42-8F9D-B68822ADF039}"/>
    <cellStyle name="Header2 3 3 9" xfId="38027" xr:uid="{2184F105-03E9-4B07-8ECB-BC83738933E1}"/>
    <cellStyle name="Header2 3 4" xfId="3504" xr:uid="{D682E1FF-A0E2-4161-95ED-2E43CEE26236}"/>
    <cellStyle name="Header2 3 4 2" xfId="4127" xr:uid="{1DA16D90-6B7B-4003-AC35-AA8569AFAC97}"/>
    <cellStyle name="Header2 3 4 2 2" xfId="8946" xr:uid="{34ECDDFB-FC8B-4D02-8CD5-0E372D533334}"/>
    <cellStyle name="Header2 3 4 2 2 2" xfId="20592" xr:uid="{7AAD280A-1663-41C5-8AF3-4F009AE10432}"/>
    <cellStyle name="Header2 3 4 2 2 2 2" xfId="54947" xr:uid="{6B594329-E0F3-46BB-B5A9-B87B23A8CB3F}"/>
    <cellStyle name="Header2 3 4 2 2 2 3" xfId="35150" xr:uid="{942E5EED-9A95-4644-951D-81D34EDCEE11}"/>
    <cellStyle name="Header2 3 4 2 2 3" xfId="12864" xr:uid="{4BEF99F2-1441-4ED7-9B48-56D0647C45F5}"/>
    <cellStyle name="Header2 3 4 2 2 3 2" xfId="47219" xr:uid="{1537207F-829C-4209-AAE5-E7B01BA96581}"/>
    <cellStyle name="Header2 3 4 2 2 4" xfId="43351" xr:uid="{CAF78680-1F27-4258-87A9-BD0923DAE31F}"/>
    <cellStyle name="Header2 3 4 2 2 5" xfId="26697" xr:uid="{8FF45E8F-B503-4E1E-9120-62BE58A2F355}"/>
    <cellStyle name="Header2 3 4 2 3" xfId="11201" xr:uid="{6A96F51C-98D0-45C2-92BD-E3EBC345F855}"/>
    <cellStyle name="Header2 3 4 2 3 2" xfId="22847" xr:uid="{3B49130E-33E8-4CF0-B4E8-61BDD388C85D}"/>
    <cellStyle name="Header2 3 4 2 3 2 2" xfId="57202" xr:uid="{643A8224-9E24-4939-B98A-15A2A8E21A15}"/>
    <cellStyle name="Header2 3 4 2 3 2 3" xfId="37405" xr:uid="{CD90B2D6-074D-4D0D-8A64-D56384E9C356}"/>
    <cellStyle name="Header2 3 4 2 3 3" xfId="14484" xr:uid="{928D1010-B45B-401D-8478-4275E1072423}"/>
    <cellStyle name="Header2 3 4 2 3 3 2" xfId="48839" xr:uid="{A41EF20F-041C-47AC-BA14-46353D760CCD}"/>
    <cellStyle name="Header2 3 4 2 3 4" xfId="45556" xr:uid="{B09FAE3D-1CA9-4A76-B7BF-FB8C919BBC12}"/>
    <cellStyle name="Header2 3 4 2 3 5" xfId="29018" xr:uid="{63096599-89FC-426D-93BB-AD06F0A89C35}"/>
    <cellStyle name="Header2 3 4 2 4" xfId="6324" xr:uid="{DC042201-1D59-4BFC-BC76-478D6CAB724C}"/>
    <cellStyle name="Header2 3 4 2 4 2" xfId="17990" xr:uid="{528A621D-76B7-4AEA-B944-59437515D4D1}"/>
    <cellStyle name="Header2 3 4 2 4 2 2" xfId="52345" xr:uid="{B44D56F4-57A7-4D11-B0F0-640391DAF573}"/>
    <cellStyle name="Header2 3 4 2 4 3" xfId="40850" xr:uid="{83D2FD45-A767-4CD5-AA30-F2E4D05B8EF7}"/>
    <cellStyle name="Header2 3 4 2 4 4" xfId="32528" xr:uid="{B6973EBB-7A49-457D-8070-4EE3D2FEC8FF}"/>
    <cellStyle name="Header2 3 4 2 5" xfId="15847" xr:uid="{65EB4243-CC3B-4A5A-B491-96C6E84DBA4B}"/>
    <cellStyle name="Header2 3 4 2 5 2" xfId="50202" xr:uid="{67BAB6DB-7AA3-4FC6-BA44-7C1DC49FC28A}"/>
    <cellStyle name="Header2 3 4 2 5 3" xfId="30385" xr:uid="{D4F9B66D-8BCD-4B9D-A0F3-CEC30802F466}"/>
    <cellStyle name="Header2 3 4 2 6" xfId="38778" xr:uid="{EDFAF908-B4CE-406E-BAF2-527D94823B18}"/>
    <cellStyle name="Header2 3 4 2 7" xfId="23648" xr:uid="{73882852-D6B0-4C6A-B45D-AD87149575BE}"/>
    <cellStyle name="Header2 3 4 3" xfId="4710" xr:uid="{D91BB31B-0AA9-44C8-8335-A08588AE6558}"/>
    <cellStyle name="Header2 3 4 3 2" xfId="8079" xr:uid="{61BB02A4-44AE-4473-A3EE-01EE5B1705D2}"/>
    <cellStyle name="Header2 3 4 3 2 2" xfId="19745" xr:uid="{CE65F1F3-E0C4-4251-BE32-D8D6C73A654D}"/>
    <cellStyle name="Header2 3 4 3 2 2 2" xfId="54100" xr:uid="{DA20C48B-26A1-4BC6-9E64-75BAF2FC0448}"/>
    <cellStyle name="Header2 3 4 3 2 2 3" xfId="34283" xr:uid="{07D37BB0-5F8B-4103-B7DA-480DB72591F5}"/>
    <cellStyle name="Header2 3 4 3 2 3" xfId="12054" xr:uid="{C649E80F-CCA6-4E9C-AF82-F55662A76647}"/>
    <cellStyle name="Header2 3 4 3 2 3 2" xfId="46409" xr:uid="{9297F0E4-EC3E-4FA7-86BD-A99D0A2488C4}"/>
    <cellStyle name="Header2 3 4 3 2 4" xfId="42555" xr:uid="{6114CF5E-8CD8-4099-AD15-04C560E326F7}"/>
    <cellStyle name="Header2 3 4 3 2 5" xfId="25834" xr:uid="{CE230C9A-08F9-4D89-B5DB-0F43EAEBF5B7}"/>
    <cellStyle name="Header2 3 4 3 3" xfId="9450" xr:uid="{B1C48E91-AE39-4D88-81EC-487E599CE712}"/>
    <cellStyle name="Header2 3 4 3 3 2" xfId="21096" xr:uid="{9BEF176A-7049-4627-9645-0D2692F473B2}"/>
    <cellStyle name="Header2 3 4 3 3 2 2" xfId="55451" xr:uid="{E07153E6-74A8-4C73-8C05-2D10BF530013}"/>
    <cellStyle name="Header2 3 4 3 3 3" xfId="43837" xr:uid="{549BBC7D-C1B3-4244-924F-1DCE44E66EF2}"/>
    <cellStyle name="Header2 3 4 3 3 4" xfId="35654" xr:uid="{FD8959CC-08CA-4C74-9B55-7B06B914235A}"/>
    <cellStyle name="Header2 3 4 3 4" xfId="16412" xr:uid="{52A11563-D239-4ADF-961F-046DD180C586}"/>
    <cellStyle name="Header2 3 4 3 4 2" xfId="50767" xr:uid="{A3B59EEF-5A7E-48FF-9A66-B4E33D27E003}"/>
    <cellStyle name="Header2 3 4 3 4 3" xfId="30950" xr:uid="{A7F3AB74-C81F-41DE-8EEF-7E601C3894D2}"/>
    <cellStyle name="Header2 3 4 3 5" xfId="39343" xr:uid="{86DDA934-3367-4C7E-A551-4095A9CC026D}"/>
    <cellStyle name="Header2 3 4 3 6" xfId="27216" xr:uid="{F781B54D-0D48-4D0B-B901-067CF3B645BC}"/>
    <cellStyle name="Header2 3 4 4" xfId="8515" xr:uid="{A5985F7C-56DE-407F-B737-64D96A6709EC}"/>
    <cellStyle name="Header2 3 4 4 2" xfId="20181" xr:uid="{5E78C50A-1EF0-43C2-BEF2-7162F75DE32F}"/>
    <cellStyle name="Header2 3 4 4 2 2" xfId="54536" xr:uid="{0A5211DC-9B93-4ABE-B8D2-EEAE19C6952C}"/>
    <cellStyle name="Header2 3 4 4 2 3" xfId="34719" xr:uid="{F7032F4D-F3B0-4585-91EA-D21D5628987C}"/>
    <cellStyle name="Header2 3 4 4 3" xfId="12476" xr:uid="{4D688850-C60D-4E08-8264-4EF0CBB1716B}"/>
    <cellStyle name="Header2 3 4 4 3 2" xfId="46831" xr:uid="{3D706CDC-2C50-48AF-8687-8D51EEF601DA}"/>
    <cellStyle name="Header2 3 4 4 4" xfId="42991" xr:uid="{08ED5C7E-FB21-475D-9F04-27C7E1C2236C}"/>
    <cellStyle name="Header2 3 4 4 5" xfId="26262" xr:uid="{0B99AB8C-1338-4070-902D-AB15B144065B}"/>
    <cellStyle name="Header2 3 4 5" xfId="11032" xr:uid="{49740DF0-44A7-4DAB-9011-97BD1B2283E2}"/>
    <cellStyle name="Header2 3 4 5 2" xfId="22678" xr:uid="{07FA666C-4C13-4936-9B13-87700742474A}"/>
    <cellStyle name="Header2 3 4 5 2 2" xfId="57033" xr:uid="{2BE89064-5778-418A-9EDA-356B41D5FBEC}"/>
    <cellStyle name="Header2 3 4 5 2 3" xfId="37236" xr:uid="{DEAEDF11-07FE-413C-BE82-19D8B93B5291}"/>
    <cellStyle name="Header2 3 4 5 3" xfId="14316" xr:uid="{294BCA86-2109-4589-95DC-E0439982546D}"/>
    <cellStyle name="Header2 3 4 5 3 2" xfId="48671" xr:uid="{A64D5346-3554-4C63-A4D6-0946DCDB801D}"/>
    <cellStyle name="Header2 3 4 5 4" xfId="45387" xr:uid="{B6A73971-5179-44F4-A153-78EEAF3632B1}"/>
    <cellStyle name="Header2 3 4 5 5" xfId="28849" xr:uid="{F7D51B55-E6E6-40A4-B65A-955167241125}"/>
    <cellStyle name="Header2 3 4 6" xfId="6780" xr:uid="{1451DBC6-5449-4AB6-9228-1B61A0F79FEC}"/>
    <cellStyle name="Header2 3 4 6 2" xfId="18446" xr:uid="{DFD3D669-0791-4C5D-B37A-10E3C90E70CB}"/>
    <cellStyle name="Header2 3 4 6 2 2" xfId="52801" xr:uid="{5E1C2EC8-9BCD-416A-B125-E52E4479D5F5}"/>
    <cellStyle name="Header2 3 4 6 3" xfId="41288" xr:uid="{7CA6B159-E85C-41D9-A29B-B73FC42B4328}"/>
    <cellStyle name="Header2 3 4 6 4" xfId="32984" xr:uid="{66562AEB-D917-4A90-BB41-6600A3D72EE5}"/>
    <cellStyle name="Header2 3 4 7" xfId="15296" xr:uid="{D87886E0-9EF2-4595-83AD-1C4CF2CB63B9}"/>
    <cellStyle name="Header2 3 4 7 2" xfId="49651" xr:uid="{7B146475-74DF-46F7-889F-0139A49B3BB8}"/>
    <cellStyle name="Header2 3 4 7 3" xfId="29834" xr:uid="{2C17EFFA-42D9-4C4C-934A-2C2BD77CDA28}"/>
    <cellStyle name="Header2 3 4 8" xfId="38227" xr:uid="{9E13025B-2DA5-472C-9DC5-A1B638FD3816}"/>
    <cellStyle name="Header2 3 5" xfId="4973" xr:uid="{7126CAD8-11B5-44C6-B198-E6D900971DAF}"/>
    <cellStyle name="Header2 3 5 2" xfId="9682" xr:uid="{3A274C5F-6FE0-40E9-81D5-87C5B4FB6FA4}"/>
    <cellStyle name="Header2 3 5 2 2" xfId="21328" xr:uid="{1671C74E-14CB-48F7-80FE-42F5714E558E}"/>
    <cellStyle name="Header2 3 5 2 2 2" xfId="55683" xr:uid="{03989FE8-B322-457B-8EB5-4BCACD8E7AFD}"/>
    <cellStyle name="Header2 3 5 2 2 3" xfId="35886" xr:uid="{F22FD99A-E6FC-465C-874D-3BD87B375A34}"/>
    <cellStyle name="Header2 3 5 2 3" xfId="13243" xr:uid="{B08A47EE-BDAB-4E6A-BC6B-E0C82A08BBE3}"/>
    <cellStyle name="Header2 3 5 2 3 2" xfId="47598" xr:uid="{B1A7BC5C-528E-4910-B647-1CEC9ECCFA27}"/>
    <cellStyle name="Header2 3 5 2 4" xfId="44069" xr:uid="{370292C0-E428-43F5-9B11-7BBFED3F3091}"/>
    <cellStyle name="Header2 3 5 2 5" xfId="27479" xr:uid="{E2910009-8E1B-4721-9340-A85C8E946D85}"/>
    <cellStyle name="Header2 3 5 3" xfId="11388" xr:uid="{E40DD00F-B566-45AF-BE43-863EEA1596D0}"/>
    <cellStyle name="Header2 3 5 3 2" xfId="23034" xr:uid="{402E84C8-B944-455E-AF6D-144CCEE56CF3}"/>
    <cellStyle name="Header2 3 5 3 2 2" xfId="57389" xr:uid="{8FBE5A4F-7B1D-4B36-B108-02F4C20ACF5B}"/>
    <cellStyle name="Header2 3 5 3 2 3" xfId="37592" xr:uid="{E2F7D589-6B75-4B8B-9EAB-B8DB81D0061D}"/>
    <cellStyle name="Header2 3 5 3 3" xfId="14670" xr:uid="{0C5E595F-6EB6-4C70-8E6E-A159BB67D1BA}"/>
    <cellStyle name="Header2 3 5 3 3 2" xfId="49025" xr:uid="{B93DDE10-E98F-4EF9-8458-DD91715F89E6}"/>
    <cellStyle name="Header2 3 5 3 4" xfId="45743" xr:uid="{0197CCE8-EDD8-4A47-AB33-27DD0D6C3995}"/>
    <cellStyle name="Header2 3 5 3 5" xfId="29205" xr:uid="{D0A9B274-7BE4-4E76-81B9-E796ED42548B}"/>
    <cellStyle name="Header2 3 5 4" xfId="6968" xr:uid="{6B88E11D-78CE-4CF0-BAC5-346C48DF5F5E}"/>
    <cellStyle name="Header2 3 5 4 2" xfId="18634" xr:uid="{8C7B90EB-5847-42CE-9AA4-03780AD28A9B}"/>
    <cellStyle name="Header2 3 5 4 2 2" xfId="52989" xr:uid="{9DF2DD44-47BC-49C1-81B8-27A6B7B69476}"/>
    <cellStyle name="Header2 3 5 4 3" xfId="41476" xr:uid="{C048DA08-0B64-4517-A022-1CFC5C7DE73E}"/>
    <cellStyle name="Header2 3 5 4 4" xfId="33172" xr:uid="{DA9D0548-DA51-4C68-B54A-CBB2549FDBD2}"/>
    <cellStyle name="Header2 3 5 5" xfId="16675" xr:uid="{9FB20F13-9B3D-4971-AE27-528A64D90957}"/>
    <cellStyle name="Header2 3 5 5 2" xfId="51030" xr:uid="{378DAB0E-7F98-4218-A6EA-88893F7E3423}"/>
    <cellStyle name="Header2 3 5 5 3" xfId="31213" xr:uid="{B9A83FF5-AE36-4AE4-A579-464F4F2633C4}"/>
    <cellStyle name="Header2 3 5 6" xfId="39606" xr:uid="{253A3173-7DC2-4FBE-80A5-E3EC792E3A22}"/>
    <cellStyle name="Header2 3 6" xfId="5069" xr:uid="{91B486AF-E436-4876-BE5F-A4E44354F40A}"/>
    <cellStyle name="Header2 3 6 2" xfId="9778" xr:uid="{FD5224AB-C923-49D6-B83C-7EBFDD537501}"/>
    <cellStyle name="Header2 3 6 2 2" xfId="21424" xr:uid="{52609B99-31CA-48C5-B64B-65D28FCF09F5}"/>
    <cellStyle name="Header2 3 6 2 2 2" xfId="55779" xr:uid="{4848A8BA-96E1-412A-BCF2-442A5C1D9A5F}"/>
    <cellStyle name="Header2 3 6 2 2 3" xfId="35982" xr:uid="{5D7829A6-163A-4BFB-9C7E-92E5F14A8C6F}"/>
    <cellStyle name="Header2 3 6 2 3" xfId="13321" xr:uid="{6D49E478-C779-4E4D-95A2-670814503E8B}"/>
    <cellStyle name="Header2 3 6 2 3 2" xfId="47676" xr:uid="{CD3E8592-45E2-4978-9F81-137D9D6569B8}"/>
    <cellStyle name="Header2 3 6 2 4" xfId="44165" xr:uid="{230C329C-FD7A-478A-87B2-335CCE6014EF}"/>
    <cellStyle name="Header2 3 6 2 5" xfId="27575" xr:uid="{228C64BF-2225-442E-A993-C533D512A772}"/>
    <cellStyle name="Header2 3 6 3" xfId="11281" xr:uid="{07D4E70A-211C-4024-BACA-03EA13542761}"/>
    <cellStyle name="Header2 3 6 3 2" xfId="22927" xr:uid="{E7311596-4FE4-4CEA-A26E-EA9F501698AF}"/>
    <cellStyle name="Header2 3 6 3 2 2" xfId="57282" xr:uid="{DA95B333-5052-4CFE-9A1D-A8CE7A6CAC78}"/>
    <cellStyle name="Header2 3 6 3 2 3" xfId="37485" xr:uid="{C62FBA24-4A32-4828-B83C-1D372E6B26F9}"/>
    <cellStyle name="Header2 3 6 3 3" xfId="14564" xr:uid="{AA970F88-B66A-4C19-A7D3-4B8F7C78A186}"/>
    <cellStyle name="Header2 3 6 3 3 2" xfId="48919" xr:uid="{92D64B84-9469-4218-80A8-2BC29C8E8EB6}"/>
    <cellStyle name="Header2 3 6 3 4" xfId="45636" xr:uid="{37539515-CEC8-4C56-A0E3-07E81EA02F71}"/>
    <cellStyle name="Header2 3 6 3 5" xfId="29098" xr:uid="{0971120E-FF43-4432-AC22-BCA81F50A3EC}"/>
    <cellStyle name="Header2 3 6 4" xfId="7049" xr:uid="{E0F55F37-ADEC-4ABA-81D3-062015F47B8E}"/>
    <cellStyle name="Header2 3 6 4 2" xfId="18715" xr:uid="{3A81CEE4-3711-4707-81B1-C3A033C5B1CE}"/>
    <cellStyle name="Header2 3 6 4 2 2" xfId="53070" xr:uid="{80D95627-2BCF-452B-AF0A-429B421410F0}"/>
    <cellStyle name="Header2 3 6 4 3" xfId="41557" xr:uid="{D76856D3-9D21-4A41-A3CF-1F12F2921690}"/>
    <cellStyle name="Header2 3 6 4 4" xfId="33253" xr:uid="{7FCB87D8-28B8-4C89-8758-DD1A208DD0B6}"/>
    <cellStyle name="Header2 3 6 5" xfId="16771" xr:uid="{301E2DDC-0311-4D36-85A5-11AAF560DA0B}"/>
    <cellStyle name="Header2 3 6 5 2" xfId="51126" xr:uid="{9B483EDA-8784-4911-8657-14CD7AA402BD}"/>
    <cellStyle name="Header2 3 6 5 3" xfId="31309" xr:uid="{F6EAF120-A295-41C3-A7C5-43FD2E48346F}"/>
    <cellStyle name="Header2 3 6 6" xfId="39702" xr:uid="{A725816F-AA55-4A02-BD24-D2BFB02FC50F}"/>
    <cellStyle name="Header2 3 7" xfId="4477" xr:uid="{09FA1F45-F8C2-44C7-8713-64E2E8BCBACB}"/>
    <cellStyle name="Header2 3 7 2" xfId="9234" xr:uid="{D3A82755-A6FB-42E3-B1C3-38AEF8A245C1}"/>
    <cellStyle name="Header2 3 7 2 2" xfId="20880" xr:uid="{D59D147B-D186-4559-ADC1-A7957FCA7E80}"/>
    <cellStyle name="Header2 3 7 2 2 2" xfId="55235" xr:uid="{9CECC201-8C68-4ECF-ABBA-9CAE11E92BD7}"/>
    <cellStyle name="Header2 3 7 2 2 3" xfId="35438" xr:uid="{37B67CFB-B276-45CC-B937-1D8B4FD6570F}"/>
    <cellStyle name="Header2 3 7 2 3" xfId="13087" xr:uid="{F1E862C2-F59C-4D9A-BCD2-37EFF80CBF63}"/>
    <cellStyle name="Header2 3 7 2 3 2" xfId="47442" xr:uid="{A7F6DCE3-8676-43A5-91C9-1B9EA2B4DDD1}"/>
    <cellStyle name="Header2 3 7 2 4" xfId="43621" xr:uid="{0A47B17E-94BD-4283-9654-5C81DBE3094D}"/>
    <cellStyle name="Header2 3 7 2 5" xfId="26985" xr:uid="{D053F7DD-0E81-4770-AD76-AC1E4CA0601C}"/>
    <cellStyle name="Header2 3 7 3" xfId="8188" xr:uid="{35535E07-447A-4BCA-B123-2E7F18A0F05E}"/>
    <cellStyle name="Header2 3 7 3 2" xfId="19854" xr:uid="{76D32763-AFB9-4BE8-8FFA-3D44BC189FED}"/>
    <cellStyle name="Header2 3 7 3 2 2" xfId="54209" xr:uid="{4A4C36E4-F83B-4F8A-98D3-7A42C21C4931}"/>
    <cellStyle name="Header2 3 7 3 2 3" xfId="34392" xr:uid="{C90E0DE4-B395-4B44-A095-C96BF2E3B348}"/>
    <cellStyle name="Header2 3 7 3 3" xfId="12162" xr:uid="{39529CA7-5EED-408D-9ADB-0D86A821AC62}"/>
    <cellStyle name="Header2 3 7 3 3 2" xfId="46517" xr:uid="{AF2E2D67-631D-47D1-9CFF-86A4359179A6}"/>
    <cellStyle name="Header2 3 7 3 4" xfId="42664" xr:uid="{98CF0635-B7F4-41B6-8378-C81D765C3B2E}"/>
    <cellStyle name="Header2 3 7 3 5" xfId="25943" xr:uid="{5D5F576E-79C6-46E3-96CC-76DD1A665FFB}"/>
    <cellStyle name="Header2 3 7 4" xfId="6625" xr:uid="{ECAA1207-8444-451B-A78E-5F2AF0DFC20D}"/>
    <cellStyle name="Header2 3 7 4 2" xfId="18291" xr:uid="{4963D70A-1403-4250-AAB3-BF123E987A77}"/>
    <cellStyle name="Header2 3 7 4 2 2" xfId="52646" xr:uid="{C569FE29-4C30-413F-A94F-C26806BBF90C}"/>
    <cellStyle name="Header2 3 7 4 3" xfId="41133" xr:uid="{BF9D2142-E6C4-4CC0-8F3B-478BA3AC0943}"/>
    <cellStyle name="Header2 3 7 4 4" xfId="32829" xr:uid="{0A98334A-5200-4ADD-9736-28B385FBFC6E}"/>
    <cellStyle name="Header2 3 7 5" xfId="16179" xr:uid="{865777C4-AF29-46F8-8005-6FDFF6A1BD54}"/>
    <cellStyle name="Header2 3 7 5 2" xfId="50534" xr:uid="{84F17FA1-2379-4D47-BAA8-4278D2EC9BAE}"/>
    <cellStyle name="Header2 3 7 5 3" xfId="30717" xr:uid="{9A5D365A-456D-4826-B11C-099C11F6D156}"/>
    <cellStyle name="Header2 3 7 6" xfId="39110" xr:uid="{C20F810E-285F-4298-82F6-EB317EE6775D}"/>
    <cellStyle name="Header2 3 8" xfId="5183" xr:uid="{25D4B959-CD93-4773-ABE8-3C36410A184F}"/>
    <cellStyle name="Header2 3 8 2" xfId="9892" xr:uid="{1621D15E-A534-4B98-A9E1-6AEE0FDF71DE}"/>
    <cellStyle name="Header2 3 8 2 2" xfId="21538" xr:uid="{30E89912-891A-43B8-8B0D-7A9BECDADF54}"/>
    <cellStyle name="Header2 3 8 2 2 2" xfId="55893" xr:uid="{492067C5-B6DF-40E9-9081-524FFD923C40}"/>
    <cellStyle name="Header2 3 8 2 2 3" xfId="36096" xr:uid="{A7BE4125-5D82-4BC1-8CF7-96DA37410265}"/>
    <cellStyle name="Header2 3 8 2 3" xfId="13419" xr:uid="{B5B26575-50A2-474A-8FA5-82B6C7A11E4B}"/>
    <cellStyle name="Header2 3 8 2 3 2" xfId="47774" xr:uid="{B0822129-34DD-430F-9D60-3B520D5161E7}"/>
    <cellStyle name="Header2 3 8 2 4" xfId="44279" xr:uid="{03717B3B-A3D3-4417-9E75-56218687A30B}"/>
    <cellStyle name="Header2 3 8 2 5" xfId="27689" xr:uid="{7CAEFE87-26A0-4255-A525-7139DEC2FC1A}"/>
    <cellStyle name="Header2 3 8 3" xfId="11582" xr:uid="{1436E1D7-3CA1-4B48-817B-FA9BA5C81A79}"/>
    <cellStyle name="Header2 3 8 3 2" xfId="23228" xr:uid="{A9F91992-81A5-4AC3-9EEA-39BCC0A60CFF}"/>
    <cellStyle name="Header2 3 8 3 2 2" xfId="57583" xr:uid="{F18AFD14-630D-4561-89ED-786656D2E43E}"/>
    <cellStyle name="Header2 3 8 3 2 3" xfId="37786" xr:uid="{777F6176-F967-44E0-BE2F-7C900C62F4F7}"/>
    <cellStyle name="Header2 3 8 3 3" xfId="14863" xr:uid="{59BE4D82-0883-4EF4-8023-50DD50A2EBA4}"/>
    <cellStyle name="Header2 3 8 3 3 2" xfId="49218" xr:uid="{3B115986-C9CD-4BCC-B2CF-66B50CCA03C2}"/>
    <cellStyle name="Header2 3 8 3 4" xfId="45937" xr:uid="{9A9C0641-2F3E-48E6-AB38-87F866543BCD}"/>
    <cellStyle name="Header2 3 8 3 5" xfId="29399" xr:uid="{1BE4B774-D716-4150-B6A2-551F62D76A64}"/>
    <cellStyle name="Header2 3 8 4" xfId="7147" xr:uid="{FBDFFA77-7D42-48AD-A786-F63C0ECD5B69}"/>
    <cellStyle name="Header2 3 8 4 2" xfId="18813" xr:uid="{80FE2A0C-A114-4B28-BBBA-267E2EBE9841}"/>
    <cellStyle name="Header2 3 8 4 2 2" xfId="53168" xr:uid="{7707A83D-CD56-46F5-9F3F-00594DEBB860}"/>
    <cellStyle name="Header2 3 8 4 3" xfId="41655" xr:uid="{3F4912E7-887D-42EA-8E84-BF7868A65D44}"/>
    <cellStyle name="Header2 3 8 4 4" xfId="33351" xr:uid="{5DF2E02F-E98C-4B34-AEEF-56B9CB9BB9EA}"/>
    <cellStyle name="Header2 3 8 5" xfId="16885" xr:uid="{3A03856E-50B5-4129-B731-9EB9AA35568A}"/>
    <cellStyle name="Header2 3 8 5 2" xfId="51240" xr:uid="{85059DF5-1021-4CFE-9F23-3865E327AF87}"/>
    <cellStyle name="Header2 3 8 5 3" xfId="31423" xr:uid="{C3D0FF88-A4D6-47BF-B6AB-4E11157350F8}"/>
    <cellStyle name="Header2 3 8 6" xfId="39816" xr:uid="{6A83520F-A9E2-4A6F-A48D-5397DA66D4A5}"/>
    <cellStyle name="Header2 3 9" xfId="5254" xr:uid="{E5D8DF37-BACC-4749-8DF2-D743BA4B6F8E}"/>
    <cellStyle name="Header2 3 9 2" xfId="9963" xr:uid="{CA443613-D0BD-4405-B08B-FD37B89072B5}"/>
    <cellStyle name="Header2 3 9 2 2" xfId="21609" xr:uid="{02223197-D8D1-41EB-8781-2CCDC8D0D570}"/>
    <cellStyle name="Header2 3 9 2 2 2" xfId="55964" xr:uid="{55FE65D6-CE33-4556-A2A8-34CB8B047065}"/>
    <cellStyle name="Header2 3 9 2 2 3" xfId="36167" xr:uid="{BFCE1BD4-46CD-444A-B7BF-CA4212946117}"/>
    <cellStyle name="Header2 3 9 2 3" xfId="13480" xr:uid="{EA980D36-A03D-40D9-BE09-B5121C371FF0}"/>
    <cellStyle name="Header2 3 9 2 3 2" xfId="47835" xr:uid="{8314FB8B-6B20-4067-80A6-282846831A01}"/>
    <cellStyle name="Header2 3 9 2 4" xfId="44350" xr:uid="{CBAAF3F1-4EB2-4C70-9F15-B931B6174BBE}"/>
    <cellStyle name="Header2 3 9 2 5" xfId="27760" xr:uid="{E332DAC2-7548-4167-AB67-0699ABB983F6}"/>
    <cellStyle name="Header2 3 9 3" xfId="11448" xr:uid="{8D07519B-9639-4C06-91F8-355C95EA8852}"/>
    <cellStyle name="Header2 3 9 3 2" xfId="23094" xr:uid="{5A7E4D51-F7B7-41B6-8538-5A8F70D185AA}"/>
    <cellStyle name="Header2 3 9 3 2 2" xfId="57449" xr:uid="{4BC0E3F8-7EFD-45D9-B572-1623920C86C5}"/>
    <cellStyle name="Header2 3 9 3 2 3" xfId="37652" xr:uid="{CF7A56D5-C84B-406D-ACC6-26CE3E88CB9C}"/>
    <cellStyle name="Header2 3 9 3 3" xfId="14730" xr:uid="{1DFA4BCE-ECD4-488F-8502-8EE2FDF0D9BF}"/>
    <cellStyle name="Header2 3 9 3 3 2" xfId="49085" xr:uid="{A2CB694F-6198-4897-91FD-9495C91063C1}"/>
    <cellStyle name="Header2 3 9 3 4" xfId="45803" xr:uid="{1D36B18C-B833-4411-A150-B505C0F98269}"/>
    <cellStyle name="Header2 3 9 3 5" xfId="29265" xr:uid="{995BD27B-0C75-4613-8EB0-6AD19175F651}"/>
    <cellStyle name="Header2 3 9 4" xfId="7208" xr:uid="{2558DADA-7A1E-4820-86D3-0F0ACCB4AB6C}"/>
    <cellStyle name="Header2 3 9 4 2" xfId="18874" xr:uid="{6196385F-A569-4859-85B6-1300C34410B3}"/>
    <cellStyle name="Header2 3 9 4 2 2" xfId="53229" xr:uid="{80F13C16-6969-49DB-9BA0-B9A44B3CCF2E}"/>
    <cellStyle name="Header2 3 9 4 3" xfId="41716" xr:uid="{1D45F31F-C826-4411-BF30-BC164A334065}"/>
    <cellStyle name="Header2 3 9 4 4" xfId="33412" xr:uid="{7C3A276E-9C9A-48C1-BE3D-46600AA20E63}"/>
    <cellStyle name="Header2 3 9 5" xfId="16956" xr:uid="{A0649778-F243-44E5-A4C5-5D321268D6C6}"/>
    <cellStyle name="Header2 3 9 5 2" xfId="51311" xr:uid="{40016B63-C05C-4093-BAD4-E0C3CC359A19}"/>
    <cellStyle name="Header2 3 9 5 3" xfId="31494" xr:uid="{B71C07A1-2B04-4099-A8EE-3EB6A9F542A6}"/>
    <cellStyle name="Header2 3 9 6" xfId="39887" xr:uid="{F232DE03-4C93-4FCB-8533-0ECDAD0A8098}"/>
    <cellStyle name="Header2 4" xfId="3345" xr:uid="{F5EBC9FE-156C-4A57-925F-16CB48F1BEA6}"/>
    <cellStyle name="Header2 4 2" xfId="3681" xr:uid="{E48C6634-9DBC-44D1-B966-CC8FBB67E635}"/>
    <cellStyle name="Header2 4 2 2" xfId="4112" xr:uid="{DD0C5A35-FFB8-4435-AE66-3345403BC98E}"/>
    <cellStyle name="Header2 4 2 2 2" xfId="8935" xr:uid="{AE97EFBE-2280-4D12-BAA0-A66D3D656155}"/>
    <cellStyle name="Header2 4 2 2 2 2" xfId="20581" xr:uid="{364A437A-C587-40E0-A01F-C09DCA9701F3}"/>
    <cellStyle name="Header2 4 2 2 2 2 2" xfId="54936" xr:uid="{137B0DF4-EEE4-4337-8823-CBCC2A14AADA}"/>
    <cellStyle name="Header2 4 2 2 2 2 3" xfId="35139" xr:uid="{A3176E37-1AA1-4E07-B105-C39972F794FA}"/>
    <cellStyle name="Header2 4 2 2 2 3" xfId="12856" xr:uid="{0425E084-036F-44AF-A7AB-1041572083BD}"/>
    <cellStyle name="Header2 4 2 2 2 3 2" xfId="47211" xr:uid="{4CBA3444-BFDC-4019-8FD8-9AAE5913E96D}"/>
    <cellStyle name="Header2 4 2 2 2 4" xfId="43342" xr:uid="{7384023F-AB12-4021-B11C-94EAB7987DE1}"/>
    <cellStyle name="Header2 4 2 2 2 5" xfId="26686" xr:uid="{02872091-A310-447B-9B4D-0E0242949CC8}"/>
    <cellStyle name="Header2 4 2 2 3" xfId="11406" xr:uid="{08E8AB53-A067-486F-BBF9-CAF4CA5BD60D}"/>
    <cellStyle name="Header2 4 2 2 3 2" xfId="23052" xr:uid="{5D83177E-D1C6-4D16-A131-D4B6DD5E471D}"/>
    <cellStyle name="Header2 4 2 2 3 2 2" xfId="57407" xr:uid="{4B9D31A6-008C-43D9-B842-47EFFEBC8766}"/>
    <cellStyle name="Header2 4 2 2 3 2 3" xfId="37610" xr:uid="{EECD8202-1191-4F69-B9F6-E9E3FCE731C3}"/>
    <cellStyle name="Header2 4 2 2 3 3" xfId="14688" xr:uid="{2FA8DACC-2FFD-4832-867F-F0F032223941}"/>
    <cellStyle name="Header2 4 2 2 3 3 2" xfId="49043" xr:uid="{56155AA9-E91D-49B3-B7F0-3ECDFC32AEF4}"/>
    <cellStyle name="Header2 4 2 2 3 4" xfId="45761" xr:uid="{70705F8F-4B23-49E7-AEC9-7F3025594395}"/>
    <cellStyle name="Header2 4 2 2 3 5" xfId="29223" xr:uid="{DBDF0D62-80B6-4C6E-95E7-388FB1A8B701}"/>
    <cellStyle name="Header2 4 2 2 4" xfId="6311" xr:uid="{15A83B6B-CCAA-4291-94C5-B9423B38699E}"/>
    <cellStyle name="Header2 4 2 2 4 2" xfId="17977" xr:uid="{C43DC91C-07DB-4C2E-99BF-137E9B68CB19}"/>
    <cellStyle name="Header2 4 2 2 4 2 2" xfId="52332" xr:uid="{A13616BF-9B1A-4D6F-8E17-DA5F4AF263E6}"/>
    <cellStyle name="Header2 4 2 2 4 3" xfId="40839" xr:uid="{CF50EF21-0845-4FC3-BE1B-D1F95FB864EE}"/>
    <cellStyle name="Header2 4 2 2 4 4" xfId="32515" xr:uid="{73D54633-2A25-4C44-8268-A25F311DF549}"/>
    <cellStyle name="Header2 4 2 2 5" xfId="15834" xr:uid="{1B9A9BF9-5CA8-4471-BC39-584C09CE258C}"/>
    <cellStyle name="Header2 4 2 2 5 2" xfId="50189" xr:uid="{4F9E24BD-67A4-4A08-8A9E-75A4BF3497F5}"/>
    <cellStyle name="Header2 4 2 2 5 3" xfId="30372" xr:uid="{2F1D454D-F189-4AA0-B8BA-907473E711D6}"/>
    <cellStyle name="Header2 4 2 2 6" xfId="38765" xr:uid="{34A94BA6-6FB0-4CA6-B914-99434C836CE2}"/>
    <cellStyle name="Header2 4 2 2 7" xfId="23633" xr:uid="{4DACA048-22FD-44B6-8DC6-53016F7D2999}"/>
    <cellStyle name="Header2 4 2 3" xfId="4550" xr:uid="{0BE93D07-3413-40B8-B976-435D1D322B47}"/>
    <cellStyle name="Header2 4 2 3 2" xfId="16252" xr:uid="{B43835F4-B574-4C97-90E5-5197391FDC13}"/>
    <cellStyle name="Header2 4 2 3 2 2" xfId="50607" xr:uid="{FB8DBBAA-BE7F-4865-B899-B1827A7C4629}"/>
    <cellStyle name="Header2 4 2 3 2 3" xfId="30790" xr:uid="{433A6676-9C23-4C1D-8AE5-1F1BC8EFCC31}"/>
    <cellStyle name="Header2 4 2 3 3" xfId="39183" xr:uid="{E1F3B92C-7EFE-4F68-B032-8C6B10F3C3A5}"/>
    <cellStyle name="Header2 4 2 4" xfId="8603" xr:uid="{25A2124B-43C4-4EE1-BB18-73FD3CB60E94}"/>
    <cellStyle name="Header2 4 2 4 2" xfId="20269" xr:uid="{F0BE212F-2A39-4E64-8B72-CC60D61364EC}"/>
    <cellStyle name="Header2 4 2 4 2 2" xfId="54624" xr:uid="{BF58FCE1-2982-4835-B159-D8EEE840D32E}"/>
    <cellStyle name="Header2 4 2 4 2 3" xfId="34807" xr:uid="{446AD4CD-9882-4BE5-819E-B104114BDCDF}"/>
    <cellStyle name="Header2 4 2 4 3" xfId="12563" xr:uid="{BC3E264F-8A2C-4437-9A84-87D87F0C563D}"/>
    <cellStyle name="Header2 4 2 4 3 2" xfId="46918" xr:uid="{A5477752-657B-4ECD-92F4-D4C445EB5F3B}"/>
    <cellStyle name="Header2 4 2 4 4" xfId="43079" xr:uid="{CAC78844-5273-4119-A46E-8F4C255E57BD}"/>
    <cellStyle name="Header2 4 2 4 5" xfId="26350" xr:uid="{2555F50B-3354-4B8E-B90E-A9F9A4E4FF94}"/>
    <cellStyle name="Header2 4 2 5" xfId="11372" xr:uid="{B18BD66A-22CA-4378-9A5A-9C505382DF01}"/>
    <cellStyle name="Header2 4 2 5 2" xfId="23018" xr:uid="{A40910A8-D17A-45C5-BA31-E9EA3D59DC40}"/>
    <cellStyle name="Header2 4 2 5 2 2" xfId="57373" xr:uid="{0802E23A-8BA5-4C73-A8E7-09A10F973A3C}"/>
    <cellStyle name="Header2 4 2 5 2 3" xfId="37576" xr:uid="{7F76B5D9-443C-4838-8A97-AE14861EC78A}"/>
    <cellStyle name="Header2 4 2 5 3" xfId="14654" xr:uid="{AEF72FF2-2696-4F8C-99E5-EBFF876FB5D5}"/>
    <cellStyle name="Header2 4 2 5 3 2" xfId="49009" xr:uid="{47D4F95C-0397-4C2C-A03C-748B911E89D6}"/>
    <cellStyle name="Header2 4 2 5 4" xfId="45727" xr:uid="{6676DE02-B7EA-4403-904B-3DA14859AAB1}"/>
    <cellStyle name="Header2 4 2 5 5" xfId="29189" xr:uid="{759FF4CD-1049-4E17-8320-33EE5210BB08}"/>
    <cellStyle name="Header2 4 2 6" xfId="15473" xr:uid="{321DBC32-2F05-4DB9-9DC7-09E2A548F069}"/>
    <cellStyle name="Header2 4 2 6 2" xfId="49828" xr:uid="{935D0A23-CD82-4FFD-AD44-E111D4E5448D}"/>
    <cellStyle name="Header2 4 2 6 3" xfId="30011" xr:uid="{E129C313-372D-466E-977B-3672E7059729}"/>
    <cellStyle name="Header2 4 2 7" xfId="38404" xr:uid="{A58888DC-159F-4F2A-A979-E05E4E68BC31}"/>
    <cellStyle name="Header2 4 3" xfId="5487" xr:uid="{378ADC57-C0E1-45A3-9967-6E4932943FEF}"/>
    <cellStyle name="Header2 4 3 2" xfId="10190" xr:uid="{37DD997F-46A9-4097-95A3-1CC3C0F7C0CE}"/>
    <cellStyle name="Header2 4 3 2 2" xfId="21836" xr:uid="{F01B2B63-E9AA-4405-B7AA-6E27E688AA9E}"/>
    <cellStyle name="Header2 4 3 2 2 2" xfId="56191" xr:uid="{2B3379B9-B58B-49F7-B024-A37454B65D95}"/>
    <cellStyle name="Header2 4 3 2 2 3" xfId="36394" xr:uid="{8BEF2092-4254-46A3-9A1E-277813049637}"/>
    <cellStyle name="Header2 4 3 2 3" xfId="13672" xr:uid="{B9F9383C-1E29-43C8-A05F-B52F53A360E6}"/>
    <cellStyle name="Header2 4 3 2 3 2" xfId="48027" xr:uid="{8591A511-092B-4DC3-B9D4-76BA7CBCB62B}"/>
    <cellStyle name="Header2 4 3 2 4" xfId="44572" xr:uid="{33B32087-8206-4E0F-8340-A80EF9AE5259}"/>
    <cellStyle name="Header2 4 3 2 5" xfId="27987" xr:uid="{5EE1639C-F4B7-449A-A1C8-8B8092455CC9}"/>
    <cellStyle name="Header2 4 3 3" xfId="10989" xr:uid="{96DAA48B-CB16-4F48-914A-88BB19974331}"/>
    <cellStyle name="Header2 4 3 3 2" xfId="22635" xr:uid="{A02D1042-DD62-46BE-AAA3-83F2F97F65CE}"/>
    <cellStyle name="Header2 4 3 3 2 2" xfId="56990" xr:uid="{2BB1B3A0-BF5F-4989-8063-25F963E6CFB7}"/>
    <cellStyle name="Header2 4 3 3 2 3" xfId="37193" xr:uid="{E03D6366-559A-4564-A521-585E510201A2}"/>
    <cellStyle name="Header2 4 3 3 3" xfId="14273" xr:uid="{FF247F49-EEFC-471E-B927-DDDFE16A5B6F}"/>
    <cellStyle name="Header2 4 3 3 3 2" xfId="48628" xr:uid="{DE89A3B9-988F-4AAD-84D6-20029AC772E7}"/>
    <cellStyle name="Header2 4 3 3 4" xfId="45344" xr:uid="{438C91DC-B1D6-4430-8144-5059C9F7ACAF}"/>
    <cellStyle name="Header2 4 3 3 5" xfId="28806" xr:uid="{B3E95791-9A15-419D-860B-8C111E4D627C}"/>
    <cellStyle name="Header2 4 3 4" xfId="7407" xr:uid="{E181DA33-D2FC-46CC-AC1D-4D3E5E047E5E}"/>
    <cellStyle name="Header2 4 3 4 2" xfId="19073" xr:uid="{7E2BCE65-717C-4742-BC91-D62713042939}"/>
    <cellStyle name="Header2 4 3 4 2 2" xfId="53428" xr:uid="{5AF9D9AD-FBB7-47EE-9C45-B85BB3F47454}"/>
    <cellStyle name="Header2 4 3 4 3" xfId="41910" xr:uid="{46D01614-5078-46E2-A4A8-08808464F945}"/>
    <cellStyle name="Header2 4 3 4 4" xfId="33611" xr:uid="{0BD71BAD-D911-40A6-8E66-B8A6D7EF573C}"/>
    <cellStyle name="Header2 4 3 5" xfId="17184" xr:uid="{A36BD68D-331F-4BBD-B10B-D145F1F2C961}"/>
    <cellStyle name="Header2 4 3 5 2" xfId="51539" xr:uid="{C67A53F1-23E6-4B37-9D51-ED6221E13FFC}"/>
    <cellStyle name="Header2 4 3 5 3" xfId="31722" xr:uid="{DE0EFA3E-C4E9-4398-BB70-4979525DD8DA}"/>
    <cellStyle name="Header2 4 3 6" xfId="40115" xr:uid="{38B86E88-3AC1-4964-B0A5-00D548BE3C1E}"/>
    <cellStyle name="Header2 4 3 7" xfId="24956" xr:uid="{E7B34474-6BA3-4F88-841E-53C70DCD46A2}"/>
    <cellStyle name="Header2 4 4" xfId="3857" xr:uid="{F66D3561-D7DA-429C-9407-7CB4877AB3F9}"/>
    <cellStyle name="Header2 4 4 2" xfId="8702" xr:uid="{6DCD5D28-4936-487A-8B9D-22EC3C39D3AD}"/>
    <cellStyle name="Header2 4 4 2 2" xfId="20368" xr:uid="{5E7523FB-48F3-4C98-808A-79772312918F}"/>
    <cellStyle name="Header2 4 4 2 2 2" xfId="54723" xr:uid="{FEEF1AA9-FCB8-48EC-9891-C2D9ECE89283}"/>
    <cellStyle name="Header2 4 4 2 3" xfId="43148" xr:uid="{2FED7ECD-5A06-434A-A0BA-C82098D4B34D}"/>
    <cellStyle name="Header2 4 4 2 4" xfId="34906" xr:uid="{4CAD2A32-4F59-488C-9A0A-35172279CDD6}"/>
    <cellStyle name="Header2 4 4 3" xfId="15619" xr:uid="{1B69B421-1C75-4693-908F-580A54581D91}"/>
    <cellStyle name="Header2 4 4 3 2" xfId="49974" xr:uid="{AF332DDE-C591-455B-A0C8-FFCC608F92E7}"/>
    <cellStyle name="Header2 4 4 3 3" xfId="30157" xr:uid="{E45FF842-1E56-4442-A6C3-C4AD4C4D3849}"/>
    <cellStyle name="Header2 4 4 4" xfId="38550" xr:uid="{6FA9520A-126B-4E5D-8EBA-864E8FF094DE}"/>
    <cellStyle name="Header2 4 5" xfId="15168" xr:uid="{58E50439-2EB2-4881-95DD-4FD9D143C32B}"/>
    <cellStyle name="Header2 4 5 2" xfId="49523" xr:uid="{56685411-AE6A-4170-B39C-2997F9C13F40}"/>
    <cellStyle name="Header2 4 5 3" xfId="29706" xr:uid="{794CC64C-93B5-4C94-A65E-DA5AB301D6DE}"/>
    <cellStyle name="Header2 4 6" xfId="38099" xr:uid="{E6D81D2B-B113-467E-A2C5-56D2784D22A8}"/>
    <cellStyle name="Header2 4 7" xfId="23386" xr:uid="{FE2B62B7-62DF-4F29-99C0-EB7EFD105DBD}"/>
    <cellStyle name="Header2 5" xfId="8438" xr:uid="{D7300D69-EF24-4338-912D-84305E15FC42}"/>
    <cellStyle name="Header2 5 2" xfId="20104" xr:uid="{C9E87BFB-DACB-4AAA-9422-52B80E767F1E}"/>
    <cellStyle name="Header2 5 2 2" xfId="54459" xr:uid="{8731756E-D52D-47C8-987E-C7684F85F039}"/>
    <cellStyle name="Header2 5 2 3" xfId="34642" xr:uid="{901C0AA4-2121-4E9F-99F0-5FC9F122DADA}"/>
    <cellStyle name="Header2 5 3" xfId="12408" xr:uid="{13F85D47-7F9D-4872-8583-F1344C325969}"/>
    <cellStyle name="Header2 5 3 2" xfId="46763" xr:uid="{E99BFBE7-93DC-4023-B96E-3AEB5FD2ED24}"/>
    <cellStyle name="Header2 5 4" xfId="42914" xr:uid="{771F9995-CA63-4C30-B283-2EB80325E078}"/>
    <cellStyle name="Header2 5 5" xfId="26193" xr:uid="{5778F9E9-4827-46A2-AD68-B8A21B329244}"/>
    <cellStyle name="Header2 6" xfId="37862" xr:uid="{FDE46021-4316-4D70-9EBA-1C27B989B101}"/>
    <cellStyle name="Header2 7" xfId="57680" xr:uid="{365BAC5F-940F-4393-BCA1-D5944E09DCB3}"/>
    <cellStyle name="Heading 1 2" xfId="165" xr:uid="{3B622454-6C1A-4E83-B58D-9C1AAAB2D9A3}"/>
    <cellStyle name="Heading 1 2 2" xfId="166" xr:uid="{8F1DA0F7-EE1F-4A7E-A8EE-B7937E8F6D49}"/>
    <cellStyle name="Heading 1 3" xfId="167" xr:uid="{6EE1D8AE-EED0-4329-BF28-96D6B1E6FD16}"/>
    <cellStyle name="Heading 2 2" xfId="168" xr:uid="{FE385C1A-8A36-43BE-A2D6-F5986D54DC7E}"/>
    <cellStyle name="Heading 2 2 2" xfId="169" xr:uid="{81D7B233-0F6C-462D-BA21-4D11F9524EBC}"/>
    <cellStyle name="Heading 2 3" xfId="170" xr:uid="{7DB12CFE-BBF2-4AA8-BFF7-4388475DA255}"/>
    <cellStyle name="Heading 3 2" xfId="171" xr:uid="{96C6BF34-8DA1-40DC-B785-7D992F3CBAB4}"/>
    <cellStyle name="Heading 3 2 2" xfId="172" xr:uid="{75A25C0D-AE76-4FC7-A80B-E8C504F2D28A}"/>
    <cellStyle name="Heading 3 3" xfId="173" xr:uid="{1805C9A8-A9AD-4374-8839-7AD55B592126}"/>
    <cellStyle name="Heading 4 2" xfId="174" xr:uid="{5299FB8B-1566-4851-8DF0-74EA416F8BA7}"/>
    <cellStyle name="Heading 4 2 2" xfId="175" xr:uid="{D83CD669-5E43-440A-9CA4-581A0364DD50}"/>
    <cellStyle name="Heading 4 3" xfId="176" xr:uid="{1173A811-BA15-4816-81CF-8C5DC670F1F4}"/>
    <cellStyle name="HEADINGS" xfId="177" xr:uid="{B1F3C0FA-5DC3-4B57-9945-2A52D3CDB14A}"/>
    <cellStyle name="HEADINGSTOP" xfId="178" xr:uid="{C4C8C973-8D23-47C5-9474-D2F416A0BDAD}"/>
    <cellStyle name="Hyperlink" xfId="3" builtinId="8"/>
    <cellStyle name="Hyperlink 2" xfId="6110" xr:uid="{D3A9EF5C-1C9D-412E-A82E-6D1916182479}"/>
    <cellStyle name="Hyperlink 2 2" xfId="57723" xr:uid="{0B9B0DD8-F0AA-4020-9CE6-7E4D2F3AEA1B}"/>
    <cellStyle name="Hyperlink 3" xfId="57717" xr:uid="{2205E83A-8469-4D46-9F58-DB35DF9B0973}"/>
    <cellStyle name="Hyperlink 4" xfId="57720" xr:uid="{E3625B58-BCFF-46B8-BB19-6B0C8164B0D0}"/>
    <cellStyle name="Input [yellow]" xfId="179" xr:uid="{A9D113D0-3B77-40DC-9867-EFCC6AC7CD18}"/>
    <cellStyle name="Input [yellow] 2" xfId="3065" xr:uid="{FBFC8B40-6C3F-4C4E-9B90-B8BCAFA6FA71}"/>
    <cellStyle name="Input [yellow] 2 2" xfId="6105" xr:uid="{F1C32FD8-B636-4977-9339-6B3B78E9FB23}"/>
    <cellStyle name="Input [yellow] 2 2 2" xfId="11620" xr:uid="{4D94663D-FBB3-4D9E-9A5E-63819D113C8F}"/>
    <cellStyle name="Input [yellow] 2 2 2 2" xfId="23266" xr:uid="{C8B5CCE3-812E-4801-BD17-185518094F5B}"/>
    <cellStyle name="Input [yellow] 2 2 2 2 2" xfId="57621" xr:uid="{183698EE-BB54-46A8-A0E7-5094628950FC}"/>
    <cellStyle name="Input [yellow] 2 2 2 2 3" xfId="37824" xr:uid="{58767F49-249A-4819-BA06-BE719636E430}"/>
    <cellStyle name="Input [yellow] 2 2 2 3" xfId="45975" xr:uid="{01300709-13F2-41CA-A020-F822FD5C81A5}"/>
    <cellStyle name="Input [yellow] 2 2 2 4" xfId="29437" xr:uid="{3BC74DC4-3E0A-4E55-9092-86CD5990EED1}"/>
    <cellStyle name="Input [yellow] 2 2 3" xfId="17776" xr:uid="{CF1FF57D-7E12-4978-AF8C-FF94D38819AB}"/>
    <cellStyle name="Input [yellow] 2 2 3 2" xfId="52131" xr:uid="{4B51DE68-B253-4A9B-B9BB-A92BA1115E72}"/>
    <cellStyle name="Input [yellow] 2 2 3 3" xfId="32314" xr:uid="{F9CB45A8-A80E-498F-9FF6-7268FF3EAD07}"/>
    <cellStyle name="Input [yellow] 2 2 4" xfId="40707" xr:uid="{EEDED5B5-A455-40BB-AC59-525A1650472B}"/>
    <cellStyle name="Input [yellow] 2 3" xfId="3836" xr:uid="{76B7E825-B36E-4CAE-A904-6229D5A0DE47}"/>
    <cellStyle name="Input [yellow] 2 3 2" xfId="8090" xr:uid="{2385AAFB-8A66-4B67-8F75-DEE1F0C5EA48}"/>
    <cellStyle name="Input [yellow] 2 3 2 2" xfId="19756" xr:uid="{6DD35706-2DFA-436B-A987-43A5C199500B}"/>
    <cellStyle name="Input [yellow] 2 3 2 2 2" xfId="54111" xr:uid="{D07A1089-6BAC-4F07-B5A3-A5109B26C58A}"/>
    <cellStyle name="Input [yellow] 2 3 2 2 3" xfId="34294" xr:uid="{0C71FA04-7762-4182-8CD3-AFE8024CEDC7}"/>
    <cellStyle name="Input [yellow] 2 3 2 3" xfId="42566" xr:uid="{D53D07A7-7B0C-408C-B237-CE00F5C91FC8}"/>
    <cellStyle name="Input [yellow] 2 3 2 4" xfId="25845" xr:uid="{B9BF1A40-0366-457B-B0D5-29B2B8E0AFA9}"/>
    <cellStyle name="Input [yellow] 2 3 3" xfId="15613" xr:uid="{7CDDF6DD-756A-4DC9-A4AE-D086CC0CF41A}"/>
    <cellStyle name="Input [yellow] 2 3 3 2" xfId="49968" xr:uid="{0235E1AA-ABD8-4211-8BDD-87FB59CC2450}"/>
    <cellStyle name="Input [yellow] 2 3 3 3" xfId="30151" xr:uid="{F37CC9CA-571B-4F7A-A0B8-AB8925829A67}"/>
    <cellStyle name="Input [yellow] 2 3 4" xfId="38544" xr:uid="{DF2CC243-BE60-49BF-8547-38EADDF3847A}"/>
    <cellStyle name="Input [yellow] 2 3 5" xfId="26442" xr:uid="{742675EC-C459-4406-93FD-5520870ACCAE}"/>
    <cellStyle name="Input [yellow] 2 4" xfId="37896" xr:uid="{1A2DA187-EA58-48A2-8039-6A905E73220A}"/>
    <cellStyle name="Input [yellow] 3" xfId="4151" xr:uid="{0E0D4B0A-C224-4ABD-BEC8-BD7401A1B7AF}"/>
    <cellStyle name="Input [yellow] 3 2" xfId="10755" xr:uid="{FCDA0DEE-F8F5-4287-9B69-07B89F1AF72B}"/>
    <cellStyle name="Input [yellow] 3 2 2" xfId="22401" xr:uid="{AF5908FE-51E4-4A84-9321-6846B4193625}"/>
    <cellStyle name="Input [yellow] 3 2 2 2" xfId="56756" xr:uid="{890F4602-6645-4FD6-AABD-9FC27C6564B3}"/>
    <cellStyle name="Input [yellow] 3 2 2 3" xfId="36959" xr:uid="{2DB32E4F-0498-4879-B3C7-F61C2536258B}"/>
    <cellStyle name="Input [yellow] 3 2 3" xfId="45110" xr:uid="{F52692CA-7199-4AF5-B810-AB56CD75C641}"/>
    <cellStyle name="Input [yellow] 3 2 4" xfId="28572" xr:uid="{23538243-034F-47D4-8E64-3329D3FB7CE7}"/>
    <cellStyle name="Input [yellow] 3 3" xfId="15869" xr:uid="{950E314F-0D2B-45F2-994A-F0D9F16D99BF}"/>
    <cellStyle name="Input [yellow] 3 3 2" xfId="50224" xr:uid="{7141A88D-B512-44C2-B165-AACA291C8E83}"/>
    <cellStyle name="Input [yellow] 3 3 3" xfId="30407" xr:uid="{797958B7-7D32-4D7B-802B-1245F1895BB2}"/>
    <cellStyle name="Input [yellow] 3 4" xfId="38800" xr:uid="{F3E0A167-2DF8-4370-8FAA-6439C0D947AD}"/>
    <cellStyle name="Input [yellow] 4" xfId="3827" xr:uid="{43435663-527D-4488-AE22-EE8B0F512316}"/>
    <cellStyle name="Input [yellow] 4 2" xfId="8212" xr:uid="{2DEE7CA8-3061-41F5-8490-A683A1F4D83D}"/>
    <cellStyle name="Input [yellow] 4 2 2" xfId="19878" xr:uid="{F46E38AD-4306-4D86-B530-9F12096D1D77}"/>
    <cellStyle name="Input [yellow] 4 2 2 2" xfId="54233" xr:uid="{72C04F3E-D062-4384-B86F-1802CEA6A892}"/>
    <cellStyle name="Input [yellow] 4 2 2 3" xfId="34416" xr:uid="{8471962D-190C-4303-A127-C16727036E49}"/>
    <cellStyle name="Input [yellow] 4 2 3" xfId="42688" xr:uid="{43AE52D0-F708-44F7-A250-4C83C952BBB9}"/>
    <cellStyle name="Input [yellow] 4 2 4" xfId="25967" xr:uid="{42AED2BC-8B5B-4547-B1C4-217667AFD1AA}"/>
    <cellStyle name="Input [yellow] 4 3" xfId="15604" xr:uid="{39E3611F-A081-4F3D-BFCB-8A1FC810E7E3}"/>
    <cellStyle name="Input [yellow] 4 3 2" xfId="49959" xr:uid="{99E02C7A-2AB6-480D-AAF4-BADA61D2BF4B}"/>
    <cellStyle name="Input [yellow] 4 3 3" xfId="30142" xr:uid="{9E1B138A-05B3-4CD3-93FD-5201E9C87D30}"/>
    <cellStyle name="Input [yellow] 4 4" xfId="38535" xr:uid="{E2DF5CB9-1A29-4926-8EE8-FDD301BD7C1C}"/>
    <cellStyle name="Input [yellow] 4 5" xfId="26433" xr:uid="{E2E71646-86F4-48CF-AAC9-392EF6C8ED13}"/>
    <cellStyle name="Input [yellow] 5" xfId="37863" xr:uid="{34F93BB4-7115-4DC0-8F4A-61BA41ABFF62}"/>
    <cellStyle name="Input [yellow] 6" xfId="57681" xr:uid="{D7CA5D79-C894-474A-A243-F7D51B8BE6D0}"/>
    <cellStyle name="Input 10" xfId="4234" xr:uid="{16367377-40B3-4CE8-8E58-F308574C5833}"/>
    <cellStyle name="Input 10 2" xfId="9026" xr:uid="{A7D4DBA9-D638-495D-B8FF-FB617C79299C}"/>
    <cellStyle name="Input 10 2 2" xfId="20672" xr:uid="{09ECF956-6690-41C8-8281-FD8787BBAA80}"/>
    <cellStyle name="Input 10 2 2 2" xfId="55027" xr:uid="{5CDABEC9-E7FD-487B-90EB-913AF5F055FC}"/>
    <cellStyle name="Input 10 2 2 3" xfId="35230" xr:uid="{E77DFBF1-5E33-4588-A388-DF392092D827}"/>
    <cellStyle name="Input 10 2 3" xfId="12925" xr:uid="{E5E0E61B-660B-434D-8850-41CD48A36057}"/>
    <cellStyle name="Input 10 2 3 2" xfId="47280" xr:uid="{D94083BE-C004-48CE-AA4D-1A211F7F15F8}"/>
    <cellStyle name="Input 10 2 4" xfId="43422" xr:uid="{89E5E914-7167-4C52-BCFA-DC73626C44B0}"/>
    <cellStyle name="Input 10 2 5" xfId="26777" xr:uid="{EC0B0443-3A8A-4335-A6C6-4D715EFA7671}"/>
    <cellStyle name="Input 10 3" xfId="11298" xr:uid="{0A8B384A-E115-4508-ABE9-49F23ECC5F8B}"/>
    <cellStyle name="Input 10 3 2" xfId="22944" xr:uid="{ECD07E26-C133-4D32-A1A4-9CDC38F733E4}"/>
    <cellStyle name="Input 10 3 2 2" xfId="57299" xr:uid="{9AFA5756-31FA-4F5E-8929-BF7A6DEB8728}"/>
    <cellStyle name="Input 10 3 2 3" xfId="37502" xr:uid="{F7DD364D-05A5-461D-994B-3E11D7A2F8FF}"/>
    <cellStyle name="Input 10 3 3" xfId="14581" xr:uid="{75F55897-5211-4BEC-ACBA-7046ED45C488}"/>
    <cellStyle name="Input 10 3 3 2" xfId="48936" xr:uid="{FE5AEFA6-68B9-4949-9C15-F928495BBB9D}"/>
    <cellStyle name="Input 10 3 4" xfId="45653" xr:uid="{2B9B75C5-75E8-4546-BC6A-BDD30C85B70C}"/>
    <cellStyle name="Input 10 3 5" xfId="29115" xr:uid="{974DEBB9-4A22-46E1-8E4E-E4A22653D4F7}"/>
    <cellStyle name="Input 10 4" xfId="6414" xr:uid="{FD19A179-C7BB-4126-A07B-E74EDEB3B39D}"/>
    <cellStyle name="Input 10 4 2" xfId="18080" xr:uid="{C4427794-27EE-4C60-BC5B-E8D0B20D9AA7}"/>
    <cellStyle name="Input 10 4 2 2" xfId="52435" xr:uid="{8BCF4DAC-20B4-47EB-89CE-0EE45EBF06D9}"/>
    <cellStyle name="Input 10 4 3" xfId="40931" xr:uid="{A7A2B178-E823-491B-9AC6-2498568768EE}"/>
    <cellStyle name="Input 10 4 4" xfId="32618" xr:uid="{E13F8048-7890-42E9-9632-51B1C7A7C01B}"/>
    <cellStyle name="Input 10 5" xfId="15945" xr:uid="{8B717206-72AB-4590-951D-71CBB0D8943B}"/>
    <cellStyle name="Input 10 5 2" xfId="50300" xr:uid="{51FB7CB4-9CFB-4D8B-B27B-5082D1FA406D}"/>
    <cellStyle name="Input 10 5 3" xfId="30483" xr:uid="{437D2F91-EA0A-4D7F-8B92-C31AE45120F8}"/>
    <cellStyle name="Input 10 6" xfId="38876" xr:uid="{631A8069-D1D3-4E91-A46F-742DD36DA506}"/>
    <cellStyle name="Input 10 7" xfId="23754" xr:uid="{7394A348-EC5C-454F-AA26-DA85C79D55B7}"/>
    <cellStyle name="Input 11" xfId="5674" xr:uid="{CF355924-BD94-448B-9D0C-1A7AEA39760C}"/>
    <cellStyle name="Input 11 2" xfId="10341" xr:uid="{3F8F9C15-488B-4D40-A237-6869E3A55984}"/>
    <cellStyle name="Input 11 2 2" xfId="21987" xr:uid="{28F94D9C-6C70-4486-97BE-FA832A8FBAAC}"/>
    <cellStyle name="Input 11 2 2 2" xfId="56342" xr:uid="{E3E2121A-B5C3-4BB4-959A-A6F833DC16F7}"/>
    <cellStyle name="Input 11 2 2 3" xfId="36545" xr:uid="{67C4C119-41BA-4B50-BB0E-7E25564F187B}"/>
    <cellStyle name="Input 11 2 3" xfId="13769" xr:uid="{C17992A9-15C8-4B70-BE8A-A258AFBFD890}"/>
    <cellStyle name="Input 11 2 3 2" xfId="48124" xr:uid="{98023C02-3BE8-4856-953A-BCFC9EF0E521}"/>
    <cellStyle name="Input 11 2 4" xfId="44714" xr:uid="{FE316413-D16C-4ECC-B92B-986E7B026CE9}"/>
    <cellStyle name="Input 11 2 5" xfId="28146" xr:uid="{D553DC72-E75B-4938-A42D-6839D40B302F}"/>
    <cellStyle name="Input 11 3" xfId="9098" xr:uid="{08B9C56C-9A73-4B7E-A0C7-5D1E02880BE5}"/>
    <cellStyle name="Input 11 3 2" xfId="20744" xr:uid="{17243A88-E4B4-43A9-9BAB-28A0909764C9}"/>
    <cellStyle name="Input 11 3 2 2" xfId="55099" xr:uid="{C2801DB8-BCAC-48D8-969D-3F16158BBC20}"/>
    <cellStyle name="Input 11 3 2 3" xfId="35302" xr:uid="{3352B0D9-4061-45F1-9380-BB1813AF398C}"/>
    <cellStyle name="Input 11 3 3" xfId="12976" xr:uid="{426BEC68-F44D-41DE-87CC-F7AF6496CF8B}"/>
    <cellStyle name="Input 11 3 3 2" xfId="47331" xr:uid="{A2568F2C-12F8-4D85-9B30-CDD88FBBB3C6}"/>
    <cellStyle name="Input 11 3 4" xfId="43489" xr:uid="{25FFD46D-774E-41A3-B0AF-71A1AEE7E5E8}"/>
    <cellStyle name="Input 11 3 5" xfId="26849" xr:uid="{1D55FB8C-5D65-4CF0-8DA7-B4B3D71243F9}"/>
    <cellStyle name="Input 11 4" xfId="7526" xr:uid="{DEAC9BCF-E97B-4B0D-BB4C-5D6A49F69E10}"/>
    <cellStyle name="Input 11 4 2" xfId="19192" xr:uid="{D9251D09-7741-41F9-8063-AD9890A58E6E}"/>
    <cellStyle name="Input 11 4 2 2" xfId="53547" xr:uid="{69C214A8-26F5-479E-BF52-782BF648E5CD}"/>
    <cellStyle name="Input 11 4 3" xfId="42020" xr:uid="{17EBCDF9-5797-4E75-B9BA-107CD65496BE}"/>
    <cellStyle name="Input 11 4 4" xfId="33730" xr:uid="{702C9163-FF85-4707-A8CE-878707060A16}"/>
    <cellStyle name="Input 11 5" xfId="17362" xr:uid="{959EFE6B-E551-4C42-9394-A13256166A31}"/>
    <cellStyle name="Input 11 5 2" xfId="51717" xr:uid="{5EEDA465-0F69-4392-B1AC-F58D40BB1546}"/>
    <cellStyle name="Input 11 5 3" xfId="31900" xr:uid="{DD8F358E-23FB-4A9B-AA85-2B4D82702CA3}"/>
    <cellStyle name="Input 11 6" xfId="40293" xr:uid="{5ABDDD68-6AA7-4AF8-BE9D-016C8AA0204B}"/>
    <cellStyle name="Input 11 7" xfId="25143" xr:uid="{FB5CC086-479B-4EAA-9348-AEE9574C73C0}"/>
    <cellStyle name="Input 12" xfId="4311" xr:uid="{B29EEC16-2194-4195-B790-533658E73F97}"/>
    <cellStyle name="Input 12 2" xfId="9081" xr:uid="{FF3C9F16-F482-42AC-A50E-03E56DE6D8F2}"/>
    <cellStyle name="Input 12 2 2" xfId="20727" xr:uid="{1830F55D-50E1-457E-9954-5A68842F52B2}"/>
    <cellStyle name="Input 12 2 2 2" xfId="55082" xr:uid="{5EF5C457-DF9A-47D0-864D-63A8081EDA2F}"/>
    <cellStyle name="Input 12 2 2 3" xfId="35285" xr:uid="{C842BD70-E8BA-4126-924B-6A935D6B21FD}"/>
    <cellStyle name="Input 12 2 3" xfId="12964" xr:uid="{76F1D127-78C8-4B52-B6B5-9B11F0B325E9}"/>
    <cellStyle name="Input 12 2 3 2" xfId="47319" xr:uid="{5E8C3944-EF30-45B0-8AC8-A3469C5F0663}"/>
    <cellStyle name="Input 12 2 4" xfId="43473" xr:uid="{82573825-FE71-4A05-9813-D1DA72ADF034}"/>
    <cellStyle name="Input 12 2 5" xfId="26832" xr:uid="{92CEE73A-5A34-436D-9354-7D8BCC94A11E}"/>
    <cellStyle name="Input 12 3" xfId="8121" xr:uid="{800870CC-F0AF-45C5-837B-E7CDBCBF1418}"/>
    <cellStyle name="Input 12 3 2" xfId="19787" xr:uid="{794BC497-FD0B-4B0C-ACC4-4F25B456B10A}"/>
    <cellStyle name="Input 12 3 2 2" xfId="54142" xr:uid="{2EE77A00-6544-47EC-962E-CC7206027C59}"/>
    <cellStyle name="Input 12 3 2 3" xfId="34325" xr:uid="{8D342C59-05A9-4FD8-A545-BCAFAF0EEEC8}"/>
    <cellStyle name="Input 12 3 3" xfId="12095" xr:uid="{0BE86D5F-F11E-441A-ADD6-9B42575BD194}"/>
    <cellStyle name="Input 12 3 3 2" xfId="46450" xr:uid="{F0A7CDD0-0ED2-4A2B-8AF5-4186306FD367}"/>
    <cellStyle name="Input 12 3 4" xfId="42597" xr:uid="{8CA12A6F-F744-49B7-A6F8-76F337F545BC}"/>
    <cellStyle name="Input 12 3 5" xfId="25876" xr:uid="{84D862CB-A3DE-4EB4-98EB-63F60D31BD85}"/>
    <cellStyle name="Input 12 4" xfId="6478" xr:uid="{43B145C1-D026-4632-9DEF-3D68E1B8A17E}"/>
    <cellStyle name="Input 12 4 2" xfId="18144" xr:uid="{0276C5A6-DD7D-4B4C-91DB-E3B1D3254FC1}"/>
    <cellStyle name="Input 12 4 2 2" xfId="52499" xr:uid="{FC91A319-F7BD-4EF2-A22E-DFEF43D2A66C}"/>
    <cellStyle name="Input 12 4 3" xfId="40991" xr:uid="{55FCA57B-3D08-4DF6-8FA0-2CF4BB593707}"/>
    <cellStyle name="Input 12 4 4" xfId="32682" xr:uid="{C4CE9CC6-EDDA-4C27-8FE6-F7302FAA4C39}"/>
    <cellStyle name="Input 12 5" xfId="16018" xr:uid="{94AE7C7B-1316-4530-8FDA-9A13288A772C}"/>
    <cellStyle name="Input 12 5 2" xfId="50373" xr:uid="{2236CE64-76CD-4DEB-A603-43B80525A6B8}"/>
    <cellStyle name="Input 12 5 3" xfId="30556" xr:uid="{DA56174E-28DB-4F37-BCF1-2CD44ECFD4D4}"/>
    <cellStyle name="Input 12 6" xfId="38949" xr:uid="{01A99CFB-5D48-4AAF-9E2F-62EFA4F27054}"/>
    <cellStyle name="Input 12 7" xfId="23831" xr:uid="{0141DB9F-F9BD-48AC-9FE2-1961EC2B2093}"/>
    <cellStyle name="Input 13" xfId="6100" xr:uid="{00B32C71-045B-4626-BFAB-C00568518DDE}"/>
    <cellStyle name="Input 13 2" xfId="10695" xr:uid="{D302F07B-6B7A-4F36-8C16-CF9CC60672CF}"/>
    <cellStyle name="Input 13 2 2" xfId="22341" xr:uid="{075CC3BF-54A1-4783-93C2-9BBD1902176F}"/>
    <cellStyle name="Input 13 2 2 2" xfId="56696" xr:uid="{500413F4-4C81-472E-B1C2-4D24FA3FF11D}"/>
    <cellStyle name="Input 13 2 2 3" xfId="36899" xr:uid="{6AF407AB-D8F9-469D-9A5D-D2CC0F43016D}"/>
    <cellStyle name="Input 13 2 3" xfId="13982" xr:uid="{878CA1A5-B63E-46FF-88CD-F1141EE642BA}"/>
    <cellStyle name="Input 13 2 3 2" xfId="48337" xr:uid="{2F2CA7BD-D202-482E-A38D-A26F2AAF0579}"/>
    <cellStyle name="Input 13 2 4" xfId="45051" xr:uid="{02EFC357-CDD4-4BCE-A3A4-CDE748C71B81}"/>
    <cellStyle name="Input 13 2 5" xfId="28512" xr:uid="{7EC803EE-7988-466A-B3AD-B012CEB1C605}"/>
    <cellStyle name="Input 13 3" xfId="11648" xr:uid="{C9742EEC-0998-4C22-B55E-5EB690FE3736}"/>
    <cellStyle name="Input 13 3 2" xfId="23294" xr:uid="{1F200AB3-7FDD-4B94-9424-D908B92C9C0A}"/>
    <cellStyle name="Input 13 3 2 2" xfId="57649" xr:uid="{9FA23557-34BA-4C07-8DA4-47C97B95DF69}"/>
    <cellStyle name="Input 13 3 2 3" xfId="37852" xr:uid="{187F14F7-1852-434A-81D3-24948118B3FE}"/>
    <cellStyle name="Input 13 3 3" xfId="14927" xr:uid="{217709F9-FED3-4CD8-A75D-94453330FC15}"/>
    <cellStyle name="Input 13 3 3 2" xfId="49282" xr:uid="{83C580DC-B2E0-4F7E-A779-A0D6D7B24889}"/>
    <cellStyle name="Input 13 3 4" xfId="46003" xr:uid="{A7604499-BF11-4B9D-8428-4779228C4BFA}"/>
    <cellStyle name="Input 13 3 5" xfId="29465" xr:uid="{E173E51B-914E-4D80-A559-851C4FC2C47F}"/>
    <cellStyle name="Input 13 4" xfId="7809" xr:uid="{18A4D205-5ADE-4E18-975E-C1753D7C6260}"/>
    <cellStyle name="Input 13 4 2" xfId="19475" xr:uid="{7C8D7D8B-B610-430A-BFA8-2F6C91562FC5}"/>
    <cellStyle name="Input 13 4 2 2" xfId="53830" xr:uid="{123A47F6-066E-4B8A-AC68-D49EF61CED4D}"/>
    <cellStyle name="Input 13 4 3" xfId="42286" xr:uid="{A0A6BC5A-810F-4049-A158-27E15523E945}"/>
    <cellStyle name="Input 13 4 4" xfId="34013" xr:uid="{8C95E5F3-5403-4C7F-BDD7-500AAA6A6129}"/>
    <cellStyle name="Input 13 5" xfId="17771" xr:uid="{437CCE02-799D-4F71-A083-5D727697565D}"/>
    <cellStyle name="Input 13 5 2" xfId="52126" xr:uid="{5852D7B0-3654-49EA-868E-A5D17E386DC9}"/>
    <cellStyle name="Input 13 5 3" xfId="32309" xr:uid="{AAB92CD2-ECFC-437A-BFCA-76106C03A3D4}"/>
    <cellStyle name="Input 13 6" xfId="40702" xr:uid="{8D533C0C-BD2B-4F48-85D2-7F0D914E8F11}"/>
    <cellStyle name="Input 13 7" xfId="25563" xr:uid="{952E8A3F-98CD-47CE-8C22-99F518A694EE}"/>
    <cellStyle name="Input 14" xfId="4331" xr:uid="{1F5AEB01-9FF8-45B7-9FA5-6BFDDC607FFA}"/>
    <cellStyle name="Input 14 2" xfId="9095" xr:uid="{F76495ED-56AC-46F2-8EE8-2409BEDF20CB}"/>
    <cellStyle name="Input 14 2 2" xfId="20741" xr:uid="{D66307F7-8E21-4E36-95E5-C33A188FCBCA}"/>
    <cellStyle name="Input 14 2 2 2" xfId="55096" xr:uid="{8943D616-788E-444F-9A70-8215F42A8090}"/>
    <cellStyle name="Input 14 2 2 3" xfId="35299" xr:uid="{490CE95A-F979-4EFD-879E-4CC8DDFF13DB}"/>
    <cellStyle name="Input 14 2 3" xfId="12973" xr:uid="{685265A8-E59C-45EF-BA56-8AB8211E6E18}"/>
    <cellStyle name="Input 14 2 3 2" xfId="47328" xr:uid="{F3330B67-4B06-4F42-B852-7670EB24ED62}"/>
    <cellStyle name="Input 14 2 4" xfId="43486" xr:uid="{479624A1-2F1A-448A-8074-00E99DD8F824}"/>
    <cellStyle name="Input 14 2 5" xfId="26846" xr:uid="{D6639F9E-1C41-455A-AB67-244BF7A020F3}"/>
    <cellStyle name="Input 14 3" xfId="11441" xr:uid="{13DE0028-B45E-4267-88D7-14AE16C91B25}"/>
    <cellStyle name="Input 14 3 2" xfId="23087" xr:uid="{402BBDF8-7B2D-44F5-BF6B-18DB0E8F2F11}"/>
    <cellStyle name="Input 14 3 2 2" xfId="57442" xr:uid="{5E9F1A3F-C47E-4A17-9A21-FD58E0FB66FB}"/>
    <cellStyle name="Input 14 3 2 3" xfId="37645" xr:uid="{9C0C72F7-EDA9-408C-9B60-8A0722A26271}"/>
    <cellStyle name="Input 14 3 3" xfId="14723" xr:uid="{AFF1BD67-1E8B-4AD8-83B5-1EC5D5BF2195}"/>
    <cellStyle name="Input 14 3 3 2" xfId="49078" xr:uid="{14CCBF47-5506-4EA2-8A48-703680676AEF}"/>
    <cellStyle name="Input 14 3 4" xfId="45796" xr:uid="{60E854E4-D65C-4E82-81A2-2785933E28E1}"/>
    <cellStyle name="Input 14 3 5" xfId="29258" xr:uid="{963F18FF-58CE-4B66-A39C-21AFAA9E4570}"/>
    <cellStyle name="Input 14 4" xfId="6497" xr:uid="{685EBBE0-C670-4E54-B84B-E25C97762716}"/>
    <cellStyle name="Input 14 4 2" xfId="18163" xr:uid="{FA985286-818B-4992-9A94-EAB212C10C2C}"/>
    <cellStyle name="Input 14 4 2 2" xfId="52518" xr:uid="{09B7A590-DD5C-4833-85F1-059C214AEE9E}"/>
    <cellStyle name="Input 14 4 3" xfId="41009" xr:uid="{D00DD57A-4DEA-4E8C-87A3-BA832027A020}"/>
    <cellStyle name="Input 14 4 4" xfId="32701" xr:uid="{B389D461-E1E4-47F5-9A8F-AD0067FE6E23}"/>
    <cellStyle name="Input 14 5" xfId="16037" xr:uid="{685CF9D4-FA5B-4687-8888-473B9776508A}"/>
    <cellStyle name="Input 14 5 2" xfId="50392" xr:uid="{599E6E51-1BFF-4B47-AEF9-009B5C974852}"/>
    <cellStyle name="Input 14 5 3" xfId="30575" xr:uid="{AE9E4466-F503-4D6C-B3C7-78CAAC4020DC}"/>
    <cellStyle name="Input 14 6" xfId="38968" xr:uid="{7E6EB897-0AD9-4786-AB5D-3DD53F59BB49}"/>
    <cellStyle name="Input 14 7" xfId="23851" xr:uid="{9C064613-F1C4-4CD8-AB8E-114675104E64}"/>
    <cellStyle name="Input 15" xfId="5789" xr:uid="{4CB02C42-6639-4794-8909-596903DEDA16}"/>
    <cellStyle name="Input 15 2" xfId="10424" xr:uid="{300FA6B8-3BC5-46F5-A827-7B2BE8BB5E68}"/>
    <cellStyle name="Input 15 2 2" xfId="22070" xr:uid="{437073D2-CA46-497B-945B-9641E231392C}"/>
    <cellStyle name="Input 15 2 2 2" xfId="56425" xr:uid="{D06F416A-B309-46E4-A8A3-CFA03F6B471D}"/>
    <cellStyle name="Input 15 2 2 3" xfId="36628" xr:uid="{9A96D1EF-9A00-4ECE-83AF-6AC562D8D91B}"/>
    <cellStyle name="Input 15 2 3" xfId="13811" xr:uid="{16DBCDBB-CA4B-498B-99C6-1A97D9185907}"/>
    <cellStyle name="Input 15 2 3 2" xfId="48166" xr:uid="{42B879F3-31CD-485D-BFFD-4AD26D5E1873}"/>
    <cellStyle name="Input 15 2 4" xfId="44791" xr:uid="{3EFE446F-95A6-46EA-B64F-C7DAACEC610C}"/>
    <cellStyle name="Input 15 2 5" xfId="28241" xr:uid="{7AFB8975-95AE-4880-AE06-A85F65ABEF47}"/>
    <cellStyle name="Input 15 3" xfId="8138" xr:uid="{7BBE4DA4-85BA-4A5D-9771-74979EAB8F29}"/>
    <cellStyle name="Input 15 3 2" xfId="19804" xr:uid="{CB48275A-9568-4F39-9FE4-27E3725B3CC7}"/>
    <cellStyle name="Input 15 3 2 2" xfId="54159" xr:uid="{04B6964F-27BC-4A09-86D7-FD7B2A888869}"/>
    <cellStyle name="Input 15 3 2 3" xfId="34342" xr:uid="{ACD9A4EF-9576-404D-AE50-C8AC3EBCE88C}"/>
    <cellStyle name="Input 15 3 3" xfId="12112" xr:uid="{4CD344CE-51D3-4BD6-A264-08D9C35456A0}"/>
    <cellStyle name="Input 15 3 3 2" xfId="46467" xr:uid="{2A3DD6BD-ED95-438D-A197-A136241BD523}"/>
    <cellStyle name="Input 15 3 4" xfId="42614" xr:uid="{44FCE18F-AC5F-486C-8662-4B610BA2EE21}"/>
    <cellStyle name="Input 15 3 5" xfId="25893" xr:uid="{392F8CA7-FD4B-4A7C-93D5-C711D8A61D3B}"/>
    <cellStyle name="Input 15 4" xfId="7590" xr:uid="{290CA42E-ECA7-4345-B42E-64B0CE87836C}"/>
    <cellStyle name="Input 15 4 2" xfId="19256" xr:uid="{4504B5B2-FE80-445B-8193-9BA41A5F4F2A}"/>
    <cellStyle name="Input 15 4 2 2" xfId="53611" xr:uid="{1311EEB9-4C03-4C90-B4A7-B953A322DBB2}"/>
    <cellStyle name="Input 15 4 3" xfId="42078" xr:uid="{FE7CD19A-4FAC-421C-A936-759F150A5573}"/>
    <cellStyle name="Input 15 4 4" xfId="33794" xr:uid="{B18E4171-7F4B-4C61-AFE8-C2E402B051CB}"/>
    <cellStyle name="Input 15 5" xfId="17471" xr:uid="{F476585E-62A0-4955-A5CF-6F072AB43F38}"/>
    <cellStyle name="Input 15 5 2" xfId="51826" xr:uid="{17892B41-7076-425B-A342-A056A647587A}"/>
    <cellStyle name="Input 15 5 3" xfId="32009" xr:uid="{75518A4B-0DA6-467B-A4B9-B3C71771E0FA}"/>
    <cellStyle name="Input 15 6" xfId="40402" xr:uid="{2C47DE89-CE24-4A85-B5C7-A826CB3908E3}"/>
    <cellStyle name="Input 15 7" xfId="25258" xr:uid="{60DE6F5D-2E3E-4EFE-92D3-54BB2E032CAC}"/>
    <cellStyle name="Input 16" xfId="6036" xr:uid="{F9BD8A7C-5947-4F51-B636-B0A72B05009C}"/>
    <cellStyle name="Input 16 2" xfId="10643" xr:uid="{FA2878BD-1CF4-4081-BA2B-E5CAF911C223}"/>
    <cellStyle name="Input 16 2 2" xfId="22289" xr:uid="{CDCD42FC-BC97-4C58-9377-B3EF1305FCDB}"/>
    <cellStyle name="Input 16 2 2 2" xfId="56644" xr:uid="{D6194D15-055B-4924-BFA5-2DD7A03E5660}"/>
    <cellStyle name="Input 16 2 2 3" xfId="36847" xr:uid="{47091A1F-EB8F-4F09-84BD-5511BE6C75E0}"/>
    <cellStyle name="Input 16 2 3" xfId="13952" xr:uid="{3EEBE172-1B42-4ED4-AF65-92102F706341}"/>
    <cellStyle name="Input 16 2 3 2" xfId="48307" xr:uid="{FBA77061-5ECB-4E25-9B1F-CE5E632BA131}"/>
    <cellStyle name="Input 16 2 4" xfId="45001" xr:uid="{2BBB6164-B397-4FEB-B421-26C3C952B763}"/>
    <cellStyle name="Input 16 2 5" xfId="28460" xr:uid="{8B62DFF6-84CF-4B77-8161-7229003E35FC}"/>
    <cellStyle name="Input 16 3" xfId="11452" xr:uid="{BDADE2EE-F5F1-407D-932D-576F03356E68}"/>
    <cellStyle name="Input 16 3 2" xfId="23098" xr:uid="{6D1DD6ED-25A4-4D61-A687-D4690147AB4C}"/>
    <cellStyle name="Input 16 3 2 2" xfId="57453" xr:uid="{DD4800D5-D551-40ED-8392-5E1B5BA5BB11}"/>
    <cellStyle name="Input 16 3 2 3" xfId="37656" xr:uid="{5FF56E17-D7DE-4D63-A81C-E78806C651CA}"/>
    <cellStyle name="Input 16 3 3" xfId="14734" xr:uid="{314EB9E0-A9C5-4DAA-B424-74832A70DF72}"/>
    <cellStyle name="Input 16 3 3 2" xfId="49089" xr:uid="{1B9D3D82-70E4-4ABA-A503-F4D63247E44C}"/>
    <cellStyle name="Input 16 3 4" xfId="45807" xr:uid="{5AE50784-4300-439C-AA25-06F30D3A924F}"/>
    <cellStyle name="Input 16 3 5" xfId="29269" xr:uid="{A3874B0F-EAC4-4695-BCEA-0E2E9A2752FE}"/>
    <cellStyle name="Input 16 4" xfId="7761" xr:uid="{A50E34F1-B8C0-41BA-8E9E-BF76069457FD}"/>
    <cellStyle name="Input 16 4 2" xfId="19427" xr:uid="{8102F597-84BC-4E07-A7B6-B42C48F5AF5D}"/>
    <cellStyle name="Input 16 4 2 2" xfId="53782" xr:uid="{35C34CA8-1F83-4A0B-9D75-A077880E5129}"/>
    <cellStyle name="Input 16 4 3" xfId="42240" xr:uid="{EB951430-AF38-4165-ABE1-B391D9093D34}"/>
    <cellStyle name="Input 16 4 4" xfId="33965" xr:uid="{F5276316-F318-45D6-9845-2BB51FECE806}"/>
    <cellStyle name="Input 16 5" xfId="17709" xr:uid="{7D869B40-6604-4AA2-BF44-AB3267FD13AB}"/>
    <cellStyle name="Input 16 5 2" xfId="52064" xr:uid="{733ABBFF-26F9-4326-8DEE-03412F403C98}"/>
    <cellStyle name="Input 16 5 3" xfId="32247" xr:uid="{9F6A74D3-30EA-480A-9A30-774BBF74BA5E}"/>
    <cellStyle name="Input 16 6" xfId="40640" xr:uid="{A37FC59B-2A2C-48A0-8DFF-B41638834555}"/>
    <cellStyle name="Input 16 7" xfId="25499" xr:uid="{819DAB08-D04E-4B28-BB5E-931AD74B4B00}"/>
    <cellStyle name="Input 17" xfId="5506" xr:uid="{C6753673-2BF3-4160-9DFE-8BC7F64632AB}"/>
    <cellStyle name="Input 17 2" xfId="10204" xr:uid="{9C6B679F-5133-413B-8F55-954876A93B9C}"/>
    <cellStyle name="Input 17 2 2" xfId="21850" xr:uid="{47C47DB0-43F5-40DE-8ED7-7E047755A12D}"/>
    <cellStyle name="Input 17 2 2 2" xfId="56205" xr:uid="{E9A62313-5839-465D-AD1B-5D7832165E54}"/>
    <cellStyle name="Input 17 2 2 3" xfId="36408" xr:uid="{C2D9AF1E-E89F-4958-B75D-BEA1171C9040}"/>
    <cellStyle name="Input 17 2 3" xfId="13684" xr:uid="{DA0EF9CA-41E7-4CC5-AABC-DA60D848238B}"/>
    <cellStyle name="Input 17 2 3 2" xfId="48039" xr:uid="{AA20B781-B44E-40E0-A408-235A8A1CE765}"/>
    <cellStyle name="Input 17 2 4" xfId="44585" xr:uid="{AE789599-142E-4F21-9E46-483F397B6959}"/>
    <cellStyle name="Input 17 2 5" xfId="28001" xr:uid="{03F08E0C-234C-4653-A120-242F2D8F6875}"/>
    <cellStyle name="Input 17 3" xfId="10725" xr:uid="{DF4A7928-6D45-42C4-8424-CD3CB70F4984}"/>
    <cellStyle name="Input 17 3 2" xfId="22371" xr:uid="{6E72398F-0192-4E3B-BC9C-D295D329A04F}"/>
    <cellStyle name="Input 17 3 2 2" xfId="56726" xr:uid="{21924464-4FD5-4E6B-850F-B4F2A1FFB235}"/>
    <cellStyle name="Input 17 3 2 3" xfId="36929" xr:uid="{555899B0-AC65-4993-9389-E28BB45AA295}"/>
    <cellStyle name="Input 17 3 3" xfId="14011" xr:uid="{02786D70-770B-4D67-8672-422E35D8A6D5}"/>
    <cellStyle name="Input 17 3 3 2" xfId="48366" xr:uid="{8747BCB0-AC62-423A-9B32-1C091B287135}"/>
    <cellStyle name="Input 17 3 4" xfId="45080" xr:uid="{0629CCBC-AB91-4B74-91A6-1A396378A5B6}"/>
    <cellStyle name="Input 17 3 5" xfId="28542" xr:uid="{A1F943DE-B7F4-42E2-A193-3B061C1776F3}"/>
    <cellStyle name="Input 17 4" xfId="7419" xr:uid="{C7AF10EB-9ABE-47BE-B803-AFDB5D41606D}"/>
    <cellStyle name="Input 17 4 2" xfId="19085" xr:uid="{2594BFC3-6E80-478D-9EF6-4AFB805D15F9}"/>
    <cellStyle name="Input 17 4 2 2" xfId="53440" xr:uid="{3B549D25-D1D2-4FE3-B570-96643587DB2E}"/>
    <cellStyle name="Input 17 4 3" xfId="41921" xr:uid="{6DFA88FC-1D3E-44AE-A29D-2BB70758F2F1}"/>
    <cellStyle name="Input 17 4 4" xfId="33623" xr:uid="{0DC8E216-F2AE-4363-BB56-2E046A452E46}"/>
    <cellStyle name="Input 17 5" xfId="17202" xr:uid="{45ED81C6-2D9B-443C-A010-F130704FBC46}"/>
    <cellStyle name="Input 17 5 2" xfId="51557" xr:uid="{B38E1C49-7A83-4CFE-8AC2-44F736C80821}"/>
    <cellStyle name="Input 17 5 3" xfId="31740" xr:uid="{50185906-5FE5-4020-919D-D2D0AC8B46DA}"/>
    <cellStyle name="Input 17 6" xfId="40133" xr:uid="{33DA3FDE-0800-460E-AFF8-92C28EC49EC8}"/>
    <cellStyle name="Input 17 7" xfId="24975" xr:uid="{E6806022-9E6E-4FD2-AC64-3FB1AC58FAAD}"/>
    <cellStyle name="Input 18" xfId="4339" xr:uid="{EDF11BE7-D95F-4F4B-8394-214B32D500C8}"/>
    <cellStyle name="Input 18 2" xfId="9102" xr:uid="{60FDA076-61E6-4991-95FA-07DE61F7C8C7}"/>
    <cellStyle name="Input 18 2 2" xfId="20748" xr:uid="{C024239B-BF78-4C6C-9EFF-56461B78CEF6}"/>
    <cellStyle name="Input 18 2 2 2" xfId="55103" xr:uid="{77AB350B-22F9-4A51-8207-66258AC0B129}"/>
    <cellStyle name="Input 18 2 2 3" xfId="35306" xr:uid="{9D524AF1-66AA-48C1-8A5C-D56B9E79AD34}"/>
    <cellStyle name="Input 18 2 3" xfId="12979" xr:uid="{95C290F3-6440-4CB4-B8F9-35400C60ABB6}"/>
    <cellStyle name="Input 18 2 3 2" xfId="47334" xr:uid="{10614310-0F7B-4EC8-9668-C92C08B84BBD}"/>
    <cellStyle name="Input 18 2 4" xfId="43493" xr:uid="{04C552DF-A49B-4879-9469-F1390E38C520}"/>
    <cellStyle name="Input 18 2 5" xfId="26853" xr:uid="{1B3BF0F2-190F-4D57-8059-A9492D73BB67}"/>
    <cellStyle name="Input 18 3" xfId="8348" xr:uid="{B2B38F68-766F-46D4-A953-9140B4C6FB88}"/>
    <cellStyle name="Input 18 3 2" xfId="20014" xr:uid="{C5970D52-3C50-4A05-857E-638DBE165B13}"/>
    <cellStyle name="Input 18 3 2 2" xfId="54369" xr:uid="{1F2C6664-9A65-4570-A3BE-C45E11EFFEE6}"/>
    <cellStyle name="Input 18 3 2 3" xfId="34552" xr:uid="{4B8A8A53-E9D1-42BD-93F3-3FA8BF003A99}"/>
    <cellStyle name="Input 18 3 3" xfId="12319" xr:uid="{DB2E7FBF-7F54-4956-A490-38109EE03B5C}"/>
    <cellStyle name="Input 18 3 3 2" xfId="46674" xr:uid="{06182070-A34F-4AB9-9DA9-ED94663E12F3}"/>
    <cellStyle name="Input 18 3 4" xfId="42824" xr:uid="{9D8C588C-008E-47A4-A2A1-ADAF1D9EE5CE}"/>
    <cellStyle name="Input 18 3 5" xfId="26103" xr:uid="{8E79DC32-0F47-4C16-A8AB-F0FA941E5683}"/>
    <cellStyle name="Input 18 4" xfId="6505" xr:uid="{D92A002A-DF5A-433A-A42B-DB7A514CDB7D}"/>
    <cellStyle name="Input 18 4 2" xfId="18171" xr:uid="{A0690867-D5B8-47B6-B5D1-CBEF8719B130}"/>
    <cellStyle name="Input 18 4 2 2" xfId="52526" xr:uid="{97FD6C15-8D86-4DD6-AD18-07C7A57C9FDC}"/>
    <cellStyle name="Input 18 4 3" xfId="41017" xr:uid="{6D1F74E2-8341-48A8-83D1-9BF762F5C121}"/>
    <cellStyle name="Input 18 4 4" xfId="32709" xr:uid="{E54B309F-4BE6-4D5C-9596-2E1BF9A51EEE}"/>
    <cellStyle name="Input 18 5" xfId="16045" xr:uid="{E9DFE2F4-AEA8-47BD-AB27-5AB16B6825D9}"/>
    <cellStyle name="Input 18 5 2" xfId="50400" xr:uid="{4305C52D-83D3-46B4-8F20-17E6A846D5A4}"/>
    <cellStyle name="Input 18 5 3" xfId="30583" xr:uid="{5561A21B-2677-4992-A785-F58EE710B92F}"/>
    <cellStyle name="Input 18 6" xfId="38976" xr:uid="{17A006E4-8A66-4A3A-818D-D38EB988BAF0}"/>
    <cellStyle name="Input 18 7" xfId="23859" xr:uid="{386C3C96-C693-4848-BF25-B1E3D86EE478}"/>
    <cellStyle name="Input 19" xfId="4585" xr:uid="{D03B594C-2489-4C30-B5D5-ADC6B7EBBF0F}"/>
    <cellStyle name="Input 19 2" xfId="11413" xr:uid="{D1FA61FC-FFEE-4969-B34B-65EBE7644D85}"/>
    <cellStyle name="Input 19 2 2" xfId="23059" xr:uid="{C9D9A091-7F34-42BF-A74A-0C92C014A177}"/>
    <cellStyle name="Input 19 2 2 2" xfId="57414" xr:uid="{3B8C7E82-3974-4CED-82DC-179F39E75D80}"/>
    <cellStyle name="Input 19 2 2 3" xfId="37617" xr:uid="{D33DC867-04FE-42F9-8D59-06FAD29BBAF0}"/>
    <cellStyle name="Input 19 2 3" xfId="14695" xr:uid="{2A1E7C38-0D4C-49C9-9CB2-1A955CD6FC03}"/>
    <cellStyle name="Input 19 2 3 2" xfId="49050" xr:uid="{304A3D8A-2552-4117-83CD-115858D92B67}"/>
    <cellStyle name="Input 19 2 4" xfId="45768" xr:uid="{539090F6-ADDF-457C-831F-753B081FD9EF}"/>
    <cellStyle name="Input 19 2 5" xfId="29230" xr:uid="{4CF3664E-5D1B-4400-81CF-8232F401BAA3}"/>
    <cellStyle name="Input 19 3" xfId="9335" xr:uid="{20FC06EE-EE94-4373-B94E-CA613D90C1D5}"/>
    <cellStyle name="Input 19 3 2" xfId="20981" xr:uid="{312DE1FB-7344-481F-A292-4E9A59267AD9}"/>
    <cellStyle name="Input 19 3 2 2" xfId="55336" xr:uid="{A376C3B9-7401-4BB9-B040-545725DB099B}"/>
    <cellStyle name="Input 19 3 3" xfId="43722" xr:uid="{C98B4DAF-04E0-4E19-A375-2FA72DE531DD}"/>
    <cellStyle name="Input 19 3 4" xfId="35539" xr:uid="{CA5E7DF1-550A-439C-9A8B-599AB26AAB55}"/>
    <cellStyle name="Input 19 4" xfId="16287" xr:uid="{9B7C5FE8-3243-447F-BA8F-2E682C52CCDE}"/>
    <cellStyle name="Input 19 4 2" xfId="50642" xr:uid="{69EE31AC-AE3D-4D84-B8E7-B31B6254C686}"/>
    <cellStyle name="Input 19 4 3" xfId="30825" xr:uid="{304D15FA-819A-4ADC-B01C-8DF273A3134E}"/>
    <cellStyle name="Input 19 5" xfId="39218" xr:uid="{235ACA65-8136-4361-8A70-30D5EFFE27F2}"/>
    <cellStyle name="Input 19 6" xfId="27091" xr:uid="{0C6E8107-FB4F-44B0-86F5-A581EA9B6E0B}"/>
    <cellStyle name="Input 2" xfId="180" xr:uid="{F2F65641-1569-43FB-BD76-71EE50A584E6}"/>
    <cellStyle name="Input 2 10" xfId="4062" xr:uid="{8914103A-7130-4DBF-862A-DE26D67A8CE3}"/>
    <cellStyle name="Input 2 10 2" xfId="8891" xr:uid="{D6EC9FFE-338A-4C0D-B56D-1148249BBE86}"/>
    <cellStyle name="Input 2 10 2 2" xfId="20537" xr:uid="{149471BA-5151-4772-BC41-DFEC7546ACFC}"/>
    <cellStyle name="Input 2 10 2 2 2" xfId="54892" xr:uid="{C592B120-6E5C-4B68-BF4A-0DF9E6D7BA75}"/>
    <cellStyle name="Input 2 10 2 2 3" xfId="35095" xr:uid="{BC86667E-62F0-4A0F-B206-BC9741C71C87}"/>
    <cellStyle name="Input 2 10 2 3" xfId="12821" xr:uid="{AAC2CFC8-AC54-4251-A8F0-E3C67F0E4EE2}"/>
    <cellStyle name="Input 2 10 2 3 2" xfId="47176" xr:uid="{D1A1AFE3-B494-4F5B-B471-88314C8FB0F1}"/>
    <cellStyle name="Input 2 10 2 4" xfId="43302" xr:uid="{4A4B51AF-A42E-46C7-B660-069DA86EF735}"/>
    <cellStyle name="Input 2 10 2 5" xfId="26642" xr:uid="{EC9881F1-39A3-4AAB-A44B-313BE535C513}"/>
    <cellStyle name="Input 2 10 3" xfId="8243" xr:uid="{7C931918-2564-4ED6-AD6A-E07BC29A52C5}"/>
    <cellStyle name="Input 2 10 3 2" xfId="19909" xr:uid="{4E7BD5F1-1761-49D8-8E9E-A951F62DF076}"/>
    <cellStyle name="Input 2 10 3 2 2" xfId="54264" xr:uid="{6C1DF828-7DFE-4865-864A-F1F95E345C14}"/>
    <cellStyle name="Input 2 10 3 2 3" xfId="34447" xr:uid="{18855D9D-4627-4EDC-B627-88DAAF8A6506}"/>
    <cellStyle name="Input 2 10 3 3" xfId="12216" xr:uid="{F06A4DC7-287E-43CA-B734-FB554DE417E9}"/>
    <cellStyle name="Input 2 10 3 3 2" xfId="46571" xr:uid="{CDFC3399-3EA1-40E5-B292-F77BAE588365}"/>
    <cellStyle name="Input 2 10 3 4" xfId="42719" xr:uid="{07E1DE7F-A82B-49CA-977F-EA5DB193268E}"/>
    <cellStyle name="Input 2 10 3 5" xfId="25998" xr:uid="{2D954ED2-6131-45FD-BC3D-9FFC626E6DD5}"/>
    <cellStyle name="Input 2 10 4" xfId="6269" xr:uid="{04A1AB26-3FF3-4909-A824-6F04AD0CC9D1}"/>
    <cellStyle name="Input 2 10 4 2" xfId="17935" xr:uid="{850E95E8-F4E9-4A7E-A62B-BE3135D5E127}"/>
    <cellStyle name="Input 2 10 4 2 2" xfId="52290" xr:uid="{543D1B3E-8E19-4885-B32F-E5812915029D}"/>
    <cellStyle name="Input 2 10 4 3" xfId="40801" xr:uid="{3A34ED2B-D094-45BD-BBC1-E04BED673000}"/>
    <cellStyle name="Input 2 10 4 4" xfId="32473" xr:uid="{171A3E38-FE13-470C-A814-9E8ED355B971}"/>
    <cellStyle name="Input 2 10 5" xfId="15788" xr:uid="{B4E33908-E564-4AE6-B2FA-AC377E3CF1A2}"/>
    <cellStyle name="Input 2 10 5 2" xfId="50143" xr:uid="{7A7E3DE7-DD0C-4C4D-9864-E16416B9B813}"/>
    <cellStyle name="Input 2 10 5 3" xfId="30326" xr:uid="{C0E12698-91A5-4871-BCC0-DE8A405B26BA}"/>
    <cellStyle name="Input 2 10 6" xfId="38719" xr:uid="{2CB360F4-F477-48FD-A80A-F054CFC8CF04}"/>
    <cellStyle name="Input 2 10 7" xfId="23583" xr:uid="{7A761DE3-4DC3-494C-B49A-E8AAFF34E39F}"/>
    <cellStyle name="Input 2 11" xfId="4169" xr:uid="{24331961-2789-42F0-A65B-CCE9323A3740}"/>
    <cellStyle name="Input 2 11 2" xfId="8975" xr:uid="{43482E52-2297-47A5-87B2-197BB0639D4F}"/>
    <cellStyle name="Input 2 11 2 2" xfId="20621" xr:uid="{E2E32246-58B2-4522-8332-36DA2F6DD888}"/>
    <cellStyle name="Input 2 11 2 2 2" xfId="54976" xr:uid="{0E48D257-C702-4D19-9C36-34F57F9EE529}"/>
    <cellStyle name="Input 2 11 2 2 3" xfId="35179" xr:uid="{E0B15442-D703-4179-96EA-392ABCB9AE74}"/>
    <cellStyle name="Input 2 11 2 3" xfId="12885" xr:uid="{D38BAF18-03BC-4B25-A42D-ED1DC2BCB218}"/>
    <cellStyle name="Input 2 11 2 3 2" xfId="47240" xr:uid="{7DD0695F-984E-47FF-BA86-0978A1E82A81}"/>
    <cellStyle name="Input 2 11 2 4" xfId="43376" xr:uid="{18345AEA-3FEE-465F-A1EE-BFFB4582C6B3}"/>
    <cellStyle name="Input 2 11 2 5" xfId="26726" xr:uid="{F3961A70-98EB-41C9-9305-26434AB23B12}"/>
    <cellStyle name="Input 2 11 3" xfId="8369" xr:uid="{F473D163-C444-4E68-8666-AFFEBEDCB32E}"/>
    <cellStyle name="Input 2 11 3 2" xfId="20035" xr:uid="{9321B3B1-B09E-4C7E-8C09-1676F5DC57F4}"/>
    <cellStyle name="Input 2 11 3 2 2" xfId="54390" xr:uid="{9E5FF47C-AF74-4443-BDEF-87B96258EA37}"/>
    <cellStyle name="Input 2 11 3 2 3" xfId="34573" xr:uid="{99F057A7-ACE3-4684-AC1E-BA751A4C852B}"/>
    <cellStyle name="Input 2 11 3 3" xfId="12340" xr:uid="{AF54FA96-E340-4447-9C4D-F81477B5392B}"/>
    <cellStyle name="Input 2 11 3 3 2" xfId="46695" xr:uid="{C0656468-6332-40F5-8534-94A55C4AD756}"/>
    <cellStyle name="Input 2 11 3 4" xfId="42845" xr:uid="{2C5FA7C5-6010-4478-A6D7-CB64E9E921CC}"/>
    <cellStyle name="Input 2 11 3 5" xfId="26124" xr:uid="{B29C8FAD-0012-42A7-AB4C-1DEF31082E59}"/>
    <cellStyle name="Input 2 11 4" xfId="6359" xr:uid="{16D49FDF-DF87-410E-820A-7C2C04367BD6}"/>
    <cellStyle name="Input 2 11 4 2" xfId="18025" xr:uid="{E9A74281-B897-474D-98AA-9D2529FD7248}"/>
    <cellStyle name="Input 2 11 4 2 2" xfId="52380" xr:uid="{11A719D0-1A45-4955-A8F1-1F9FAA7B43B0}"/>
    <cellStyle name="Input 2 11 4 3" xfId="40881" xr:uid="{10049BE0-35DC-48E6-AA73-7D794E46407D}"/>
    <cellStyle name="Input 2 11 4 4" xfId="32563" xr:uid="{76FFACEF-F239-42D0-992D-B0040E52418F}"/>
    <cellStyle name="Input 2 11 5" xfId="15885" xr:uid="{99CE1515-EADA-4C32-BEC3-709FC301E8A5}"/>
    <cellStyle name="Input 2 11 5 2" xfId="50240" xr:uid="{A8E65BA4-A39D-414F-921B-CC570B80EF7B}"/>
    <cellStyle name="Input 2 11 5 3" xfId="30423" xr:uid="{8DA38BE3-5492-4B24-BAE4-AE147F6A7577}"/>
    <cellStyle name="Input 2 11 6" xfId="38816" xr:uid="{1AC41F79-4A86-4443-9663-91FDB9EEEBF8}"/>
    <cellStyle name="Input 2 11 7" xfId="23689" xr:uid="{1C6AED0C-1D30-43F4-8A09-D1D35D552C2B}"/>
    <cellStyle name="Input 2 12" xfId="3828" xr:uid="{85F58BAB-0192-4D6B-8A8A-26FA05E818F4}"/>
    <cellStyle name="Input 2 12 2" xfId="11478" xr:uid="{8670CE81-F2D7-4738-988D-23D485344586}"/>
    <cellStyle name="Input 2 12 2 2" xfId="23124" xr:uid="{D562BD7A-08A4-4526-A006-81959BC989F8}"/>
    <cellStyle name="Input 2 12 2 2 2" xfId="57479" xr:uid="{49C66C4F-E107-46D8-9254-17AE59A06F96}"/>
    <cellStyle name="Input 2 12 2 2 3" xfId="37682" xr:uid="{F980930B-53D1-4C4D-96D4-E3FD6E43535E}"/>
    <cellStyle name="Input 2 12 2 3" xfId="14760" xr:uid="{124314CC-EAFA-4D4C-B6C2-AD4B3B3A33B0}"/>
    <cellStyle name="Input 2 12 2 3 2" xfId="49115" xr:uid="{E6731A5B-7C0E-45E3-926D-31DE56EF4176}"/>
    <cellStyle name="Input 2 12 2 4" xfId="45833" xr:uid="{B5762091-824B-4770-A5AE-DE497DA487B2}"/>
    <cellStyle name="Input 2 12 2 5" xfId="29295" xr:uid="{7D7B145C-E227-4F06-AF96-8F26C54FF4CA}"/>
    <cellStyle name="Input 2 12 3" xfId="15605" xr:uid="{06722DAE-101A-4210-AF6C-8B96EA88CD37}"/>
    <cellStyle name="Input 2 12 3 2" xfId="49960" xr:uid="{CD8E5549-0B63-44F1-9FF0-A3C9CD10A1B9}"/>
    <cellStyle name="Input 2 12 3 3" xfId="30143" xr:uid="{C3111133-47C8-467D-8E05-8F83736AABAD}"/>
    <cellStyle name="Input 2 12 4" xfId="12646" xr:uid="{9F073752-C47F-4EA3-9F0A-5E27034DBEE3}"/>
    <cellStyle name="Input 2 12 4 2" xfId="47001" xr:uid="{788AA547-4496-4AEE-9267-9F402359CC23}"/>
    <cellStyle name="Input 2 12 5" xfId="38536" xr:uid="{E82F1BA5-C233-4873-9FF4-2DF388D7D214}"/>
    <cellStyle name="Input 2 12 6" xfId="26434" xr:uid="{88F75E4B-5546-4B4A-BFE0-238A3097F09F}"/>
    <cellStyle name="Input 2 13" xfId="8262" xr:uid="{F8ADEC1A-ABF5-4866-8F31-52815319E8AB}"/>
    <cellStyle name="Input 2 13 2" xfId="19928" xr:uid="{864904D0-3410-49BE-9D7F-96871CEE66B8}"/>
    <cellStyle name="Input 2 13 2 2" xfId="54283" xr:uid="{6F623A12-54DA-48C4-A92B-56F35A0EE9E4}"/>
    <cellStyle name="Input 2 13 2 3" xfId="34466" xr:uid="{460E5ECD-AFBB-4365-A45A-A47BA08563D7}"/>
    <cellStyle name="Input 2 13 3" xfId="12235" xr:uid="{4D1C7EF9-312A-41D9-839F-9366EB037F92}"/>
    <cellStyle name="Input 2 13 3 2" xfId="46590" xr:uid="{AB7C33E3-A3B3-4218-9853-C19F05A59AD1}"/>
    <cellStyle name="Input 2 13 4" xfId="42738" xr:uid="{E65B0EC8-C495-4CC6-BC87-AB63E0C2BE07}"/>
    <cellStyle name="Input 2 13 5" xfId="26017" xr:uid="{19AB2C7C-BFE8-450C-B7F5-585006D4A749}"/>
    <cellStyle name="Input 2 14" xfId="14937" xr:uid="{CA8EB71F-E0EE-40C9-8F96-EC70DFF3148F}"/>
    <cellStyle name="Input 2 14 2" xfId="49292" xr:uid="{59BA3C14-EFAB-4172-BE26-DB0928AA80CA}"/>
    <cellStyle name="Input 2 14 3" xfId="29475" xr:uid="{68FFD385-8E07-436F-BF72-E49BCFE6382D}"/>
    <cellStyle name="Input 2 15" xfId="11677" xr:uid="{930294FA-FAD4-4B38-B723-F96DE8B07058}"/>
    <cellStyle name="Input 2 15 2" xfId="46032" xr:uid="{B6B99D90-4684-483F-9B67-BA6B01E197EB}"/>
    <cellStyle name="Input 2 16" xfId="37864" xr:uid="{2BB1A67A-F282-4B31-BB61-270EC5AFE9F7}"/>
    <cellStyle name="Input 2 17" xfId="23320" xr:uid="{5E01E2C3-23CE-41F1-9506-4A0B04EA15ED}"/>
    <cellStyle name="Input 2 18" xfId="57668" xr:uid="{F9D13A08-2467-4496-8DDB-C45F9441A8E5}"/>
    <cellStyle name="Input 2 19" xfId="57682" xr:uid="{7EFEE044-7573-4721-B8EC-F8CD1418F18B}"/>
    <cellStyle name="Input 2 2" xfId="181" xr:uid="{B4588EFF-113E-4571-8A72-8CA89552AF69}"/>
    <cellStyle name="Input 2 2 10" xfId="4321" xr:uid="{CDEE8E67-45AE-45F6-AB5C-8A6361C79E88}"/>
    <cellStyle name="Input 2 2 10 2" xfId="9089" xr:uid="{79716EA7-9F90-497D-8E52-AEF1BBC0112C}"/>
    <cellStyle name="Input 2 2 10 2 2" xfId="20735" xr:uid="{E869DC26-496D-4667-B829-D9A8F40CAC13}"/>
    <cellStyle name="Input 2 2 10 2 2 2" xfId="55090" xr:uid="{CB208167-7629-444B-9819-4C1A45844FFB}"/>
    <cellStyle name="Input 2 2 10 2 2 3" xfId="35293" xr:uid="{8B38A628-1079-4DD2-95BA-DED2EA3A3A24}"/>
    <cellStyle name="Input 2 2 10 2 3" xfId="12970" xr:uid="{9B5ECC17-B8D9-49C1-9DA1-10A04DF32B62}"/>
    <cellStyle name="Input 2 2 10 2 3 2" xfId="47325" xr:uid="{73AA2CFF-3D76-4A97-A607-BB7AABF1F3F0}"/>
    <cellStyle name="Input 2 2 10 2 4" xfId="43480" xr:uid="{4CC45AA5-0E67-4ECD-B4F7-39BA1B3EF643}"/>
    <cellStyle name="Input 2 2 10 2 5" xfId="26840" xr:uid="{57EBB8A9-1490-44AA-8C6B-D925A1E5D393}"/>
    <cellStyle name="Input 2 2 10 3" xfId="11312" xr:uid="{98ECB0AF-4F18-41DB-A830-64D22977744B}"/>
    <cellStyle name="Input 2 2 10 3 2" xfId="22958" xr:uid="{375E3F64-E763-40A2-AE67-1453B6E1DCA8}"/>
    <cellStyle name="Input 2 2 10 3 2 2" xfId="57313" xr:uid="{23324A64-5A12-464D-8D53-B9A7E2A0B9AB}"/>
    <cellStyle name="Input 2 2 10 3 2 3" xfId="37516" xr:uid="{2A9CE124-12E0-405F-A701-AA7494EB08C7}"/>
    <cellStyle name="Input 2 2 10 3 3" xfId="14595" xr:uid="{08D2EA1C-46C8-4318-ABF5-DEAE8EBF4DAA}"/>
    <cellStyle name="Input 2 2 10 3 3 2" xfId="48950" xr:uid="{DBF0E852-32AA-48B4-9200-83EF8D1185DB}"/>
    <cellStyle name="Input 2 2 10 3 4" xfId="45667" xr:uid="{8E493780-9A5B-4599-B11A-1897C71FF419}"/>
    <cellStyle name="Input 2 2 10 3 5" xfId="29129" xr:uid="{06B146EE-DCA0-4969-9C2A-30D09750CB95}"/>
    <cellStyle name="Input 2 2 10 4" xfId="6487" xr:uid="{4F7D8A2A-5877-4FE7-8B87-9C0AF598EBFE}"/>
    <cellStyle name="Input 2 2 10 4 2" xfId="18153" xr:uid="{BEEE0D0C-555F-47C1-BB4E-23915936FA6C}"/>
    <cellStyle name="Input 2 2 10 4 2 2" xfId="52508" xr:uid="{B3123AAB-B0B7-4590-9ABE-7AD21D7CEB37}"/>
    <cellStyle name="Input 2 2 10 4 3" xfId="40999" xr:uid="{C96302A6-B0B7-46F3-AADD-07402C904D98}"/>
    <cellStyle name="Input 2 2 10 4 4" xfId="32691" xr:uid="{0DDEADE2-D85E-4855-B038-C3106EAEA39D}"/>
    <cellStyle name="Input 2 2 10 5" xfId="16027" xr:uid="{EFB82B34-09E0-473F-B135-882E978D7378}"/>
    <cellStyle name="Input 2 2 10 5 2" xfId="50382" xr:uid="{58D31640-62E0-4F3C-8F9A-0974541AB157}"/>
    <cellStyle name="Input 2 2 10 5 3" xfId="30565" xr:uid="{041D04A0-6FC6-4461-9048-2563360A7EA1}"/>
    <cellStyle name="Input 2 2 10 6" xfId="38958" xr:uid="{007CFFDB-5006-4FC9-A42B-5D7CC83BC9B3}"/>
    <cellStyle name="Input 2 2 10 7" xfId="23841" xr:uid="{F36A6004-454C-4A31-B841-BCAB1A04B05F}"/>
    <cellStyle name="Input 2 2 11" xfId="3829" xr:uid="{C1F317D3-D6DA-4EFC-9FE6-4AB1D52C97DD}"/>
    <cellStyle name="Input 2 2 11 2" xfId="8055" xr:uid="{F1B7DAF7-1E38-4797-A2BD-7B2212633AD5}"/>
    <cellStyle name="Input 2 2 11 2 2" xfId="19721" xr:uid="{A161BD1A-CDBB-4932-BA83-8EB135CA73EA}"/>
    <cellStyle name="Input 2 2 11 2 2 2" xfId="54076" xr:uid="{E0D4C4EB-8E5F-46C2-BAD5-FE10515E8FB7}"/>
    <cellStyle name="Input 2 2 11 2 2 3" xfId="34259" xr:uid="{8B56C3EE-9733-4130-9252-625C113B8F7D}"/>
    <cellStyle name="Input 2 2 11 2 3" xfId="12030" xr:uid="{B63D4E2E-9306-4061-85FE-60A2675E8189}"/>
    <cellStyle name="Input 2 2 11 2 3 2" xfId="46385" xr:uid="{A98AEF58-A36A-4879-AD3E-2DD923C7E73A}"/>
    <cellStyle name="Input 2 2 11 2 4" xfId="42531" xr:uid="{FC498DA5-46BA-4316-BD26-50CBA4C31953}"/>
    <cellStyle name="Input 2 2 11 2 5" xfId="25810" xr:uid="{E3F88665-BAF6-4A1B-9315-B3F469EF45F2}"/>
    <cellStyle name="Input 2 2 11 3" xfId="15606" xr:uid="{F19F2C86-5839-442F-9F71-5DB5BA8F6796}"/>
    <cellStyle name="Input 2 2 11 3 2" xfId="49961" xr:uid="{17DDC09C-7CE9-44A9-9131-404081423099}"/>
    <cellStyle name="Input 2 2 11 3 3" xfId="30144" xr:uid="{814F9BC6-3ABB-4FF0-9721-2524A797C72C}"/>
    <cellStyle name="Input 2 2 11 4" xfId="12647" xr:uid="{DFA2F8D8-45B7-4955-A0CB-F489B174888E}"/>
    <cellStyle name="Input 2 2 11 4 2" xfId="47002" xr:uid="{FCD44FD1-A3B2-4245-BA26-F688053FDC40}"/>
    <cellStyle name="Input 2 2 11 5" xfId="38537" xr:uid="{1F4CE850-EBDB-4A91-8D22-F678B3B846DC}"/>
    <cellStyle name="Input 2 2 11 6" xfId="26435" xr:uid="{C0CB9853-710D-49E5-99A6-A6333DF11C6C}"/>
    <cellStyle name="Input 2 2 12" xfId="8261" xr:uid="{2789833A-3ADB-4DF4-B78F-B3D5D5034BCD}"/>
    <cellStyle name="Input 2 2 12 2" xfId="19927" xr:uid="{82C2E5C1-B246-44B3-9894-F839011993DE}"/>
    <cellStyle name="Input 2 2 12 2 2" xfId="54282" xr:uid="{F29E826A-D09F-401E-A5FF-018C1D7C0A07}"/>
    <cellStyle name="Input 2 2 12 2 3" xfId="34465" xr:uid="{EFD69D39-1430-42B9-8861-ADF239686C80}"/>
    <cellStyle name="Input 2 2 12 3" xfId="12234" xr:uid="{3F8E02D0-5B3D-4E9B-A69F-773DC5D9E26D}"/>
    <cellStyle name="Input 2 2 12 3 2" xfId="46589" xr:uid="{27D47F05-AA8C-4C10-9B5C-28DA4E2D2023}"/>
    <cellStyle name="Input 2 2 12 4" xfId="42737" xr:uid="{45C66345-610B-4804-940B-7837449BEA17}"/>
    <cellStyle name="Input 2 2 12 5" xfId="26016" xr:uid="{11D42EC6-6C78-4075-9F78-2DB4DD21EEAA}"/>
    <cellStyle name="Input 2 2 13" xfId="14938" xr:uid="{CB46590A-B812-4836-A84C-6E7DC4A48ED6}"/>
    <cellStyle name="Input 2 2 13 2" xfId="49293" xr:uid="{39520908-51AB-4034-B510-0CD2725E57C0}"/>
    <cellStyle name="Input 2 2 13 3" xfId="29476" xr:uid="{300C66C0-2B56-4657-9D3A-A77D674D91C6}"/>
    <cellStyle name="Input 2 2 14" xfId="11678" xr:uid="{B7370B2A-B8AA-40CD-858F-AA1BBE74650C}"/>
    <cellStyle name="Input 2 2 14 2" xfId="46033" xr:uid="{96843558-2448-49FA-8DD8-FA0A21C8CDCA}"/>
    <cellStyle name="Input 2 2 15" xfId="37865" xr:uid="{102789A0-5CE7-4246-83F7-C646D538BCA1}"/>
    <cellStyle name="Input 2 2 16" xfId="23321" xr:uid="{D3AD1420-C70C-4308-A8E6-0C77BB5C3C42}"/>
    <cellStyle name="Input 2 2 17" xfId="57669" xr:uid="{8FD1C9A7-832C-409D-B08B-4EC5EA7AEF01}"/>
    <cellStyle name="Input 2 2 18" xfId="57683" xr:uid="{4BF24FE8-608E-4961-9DEA-79619ECF7F82}"/>
    <cellStyle name="Input 2 2 2" xfId="3144" xr:uid="{ED3BEBD4-9499-44E4-814C-3F7E1C9598E3}"/>
    <cellStyle name="Input 2 2 2 10" xfId="5330" xr:uid="{396323CB-A9FE-4268-A2D3-2403CFEF11C9}"/>
    <cellStyle name="Input 2 2 2 10 2" xfId="10039" xr:uid="{2C258336-30E8-43F7-9912-AE136E4FFACD}"/>
    <cellStyle name="Input 2 2 2 10 2 2" xfId="21685" xr:uid="{C5120F60-180B-4F12-9C18-4EFC22FCD9F2}"/>
    <cellStyle name="Input 2 2 2 10 2 2 2" xfId="56040" xr:uid="{03E38965-CDCD-4E1E-9D3B-5758ADA06776}"/>
    <cellStyle name="Input 2 2 2 10 2 2 3" xfId="36243" xr:uid="{CF79D6C0-E619-4B45-93D3-ED563123BFB5}"/>
    <cellStyle name="Input 2 2 2 10 2 3" xfId="13546" xr:uid="{61407E54-1DA1-4B47-81AD-FF8ADA9B891A}"/>
    <cellStyle name="Input 2 2 2 10 2 3 2" xfId="47901" xr:uid="{5C78BBE1-4936-473E-8742-D0FEAA5014D0}"/>
    <cellStyle name="Input 2 2 2 10 2 4" xfId="44426" xr:uid="{918504E5-49AE-4EEF-A4EA-D9671FAA6666}"/>
    <cellStyle name="Input 2 2 2 10 2 5" xfId="27836" xr:uid="{AB829625-DD48-4ADC-A207-5D6CCEA01892}"/>
    <cellStyle name="Input 2 2 2 10 3" xfId="10883" xr:uid="{4A189D14-683C-48A9-97FF-A40C68C837F8}"/>
    <cellStyle name="Input 2 2 2 10 3 2" xfId="22529" xr:uid="{8E33CDDC-85E8-48B7-B561-EF2DADD520E8}"/>
    <cellStyle name="Input 2 2 2 10 3 2 2" xfId="56884" xr:uid="{D097520C-DBEE-40DA-A7C2-3DF27190B7B6}"/>
    <cellStyle name="Input 2 2 2 10 3 2 3" xfId="37087" xr:uid="{A64A4E1F-BC2C-46CC-B2E1-2228E1BF722B}"/>
    <cellStyle name="Input 2 2 2 10 3 3" xfId="14168" xr:uid="{FE4FBF2B-BB24-4526-AD8E-4A0BA77CABD7}"/>
    <cellStyle name="Input 2 2 2 10 3 3 2" xfId="48523" xr:uid="{E01A915C-056A-499E-975C-072946C68AE6}"/>
    <cellStyle name="Input 2 2 2 10 3 4" xfId="45238" xr:uid="{32CAEC9D-6766-4E21-A9BD-387596E8888A}"/>
    <cellStyle name="Input 2 2 2 10 3 5" xfId="28700" xr:uid="{3115687F-8613-4C91-9B88-EFC1ADBA9D28}"/>
    <cellStyle name="Input 2 2 2 10 4" xfId="7274" xr:uid="{64C00153-DEAD-4380-A148-F1710F5703A1}"/>
    <cellStyle name="Input 2 2 2 10 4 2" xfId="18940" xr:uid="{9D1366C0-578B-4EFC-B0EB-310E43555048}"/>
    <cellStyle name="Input 2 2 2 10 4 2 2" xfId="53295" xr:uid="{C62EF6FC-AF8D-432E-A91F-2CFD46C673E6}"/>
    <cellStyle name="Input 2 2 2 10 4 3" xfId="41782" xr:uid="{0CC4E1CC-10EB-4FFB-8687-A4A1BFB21217}"/>
    <cellStyle name="Input 2 2 2 10 4 4" xfId="33478" xr:uid="{779AB8AC-22CB-49E4-990F-7EC4B39AD374}"/>
    <cellStyle name="Input 2 2 2 10 5" xfId="17032" xr:uid="{8DE83886-9CA9-41A8-A6B6-89F9845638D6}"/>
    <cellStyle name="Input 2 2 2 10 5 2" xfId="51387" xr:uid="{3B82C2C3-3E49-4C48-B89B-A57A4704C55F}"/>
    <cellStyle name="Input 2 2 2 10 5 3" xfId="31570" xr:uid="{D33E99F6-E252-4CD2-814D-749B0B2D9438}"/>
    <cellStyle name="Input 2 2 2 10 6" xfId="39963" xr:uid="{2366A479-9FCD-41FB-A2A1-0162F7E15AFE}"/>
    <cellStyle name="Input 2 2 2 10 7" xfId="24799" xr:uid="{7ADB8DC4-89A4-423B-8835-17D9C5423BB7}"/>
    <cellStyle name="Input 2 2 2 11" xfId="5401" xr:uid="{D844BAA9-8670-4140-BF16-A42A467C6D5C}"/>
    <cellStyle name="Input 2 2 2 11 2" xfId="5958" xr:uid="{32E26B65-2A88-42D5-BDF5-6ACAC8C12452}"/>
    <cellStyle name="Input 2 2 2 11 2 2" xfId="10571" xr:uid="{C5535D8D-B408-4E58-8685-69DE78E86AC9}"/>
    <cellStyle name="Input 2 2 2 11 2 2 2" xfId="22217" xr:uid="{BF8D8D91-344D-4F15-80C3-12E60D8BC977}"/>
    <cellStyle name="Input 2 2 2 11 2 2 2 2" xfId="56572" xr:uid="{813E66AC-5EEB-4735-9DBD-11F23EED1465}"/>
    <cellStyle name="Input 2 2 2 11 2 2 2 3" xfId="36775" xr:uid="{34EB667A-2211-4CF5-94CF-10B90EDC767A}"/>
    <cellStyle name="Input 2 2 2 11 2 2 3" xfId="13884" xr:uid="{7B779925-5805-438D-AD02-CC1A58D722AD}"/>
    <cellStyle name="Input 2 2 2 11 2 2 3 2" xfId="48239" xr:uid="{35CACA02-CF97-41FA-BE7E-C51D2F7579A1}"/>
    <cellStyle name="Input 2 2 2 11 2 2 4" xfId="44932" xr:uid="{BD7C6B33-D998-4C82-BAF2-313E1D90B1EB}"/>
    <cellStyle name="Input 2 2 2 11 2 2 5" xfId="28388" xr:uid="{C31EB062-71AE-4FE8-921D-7B8FB132EC3E}"/>
    <cellStyle name="Input 2 2 2 11 2 3" xfId="10488" xr:uid="{34D3F086-A44F-4EFD-93B4-D7DFD15899B2}"/>
    <cellStyle name="Input 2 2 2 11 2 3 2" xfId="22134" xr:uid="{E9873FA3-B79A-4680-A10E-665D15CF86F2}"/>
    <cellStyle name="Input 2 2 2 11 2 3 2 2" xfId="56489" xr:uid="{7BD4060E-67F5-4BD7-A90B-4AF78F277A44}"/>
    <cellStyle name="Input 2 2 2 11 2 3 2 3" xfId="36692" xr:uid="{92835FDE-4C81-41D3-B95F-E1DAAE55B60F}"/>
    <cellStyle name="Input 2 2 2 11 2 3 3" xfId="13843" xr:uid="{D82338D1-4F68-4429-B0E1-31A2ADBE1B32}"/>
    <cellStyle name="Input 2 2 2 11 2 3 3 2" xfId="48198" xr:uid="{0F7E9860-DC60-45A8-B8DE-101753E34356}"/>
    <cellStyle name="Input 2 2 2 11 2 3 4" xfId="44853" xr:uid="{D25E4BD9-44B3-43AE-B84D-EA498936BB3F}"/>
    <cellStyle name="Input 2 2 2 11 2 3 5" xfId="28305" xr:uid="{F4B70947-F707-4502-98F4-B2A6F4A38786}"/>
    <cellStyle name="Input 2 2 2 11 2 4" xfId="7688" xr:uid="{15B8B23A-9F97-431A-A356-A64D20B21719}"/>
    <cellStyle name="Input 2 2 2 11 2 4 2" xfId="19354" xr:uid="{C313A6A7-5D32-4A37-92CB-1788FB492E6F}"/>
    <cellStyle name="Input 2 2 2 11 2 4 2 2" xfId="53709" xr:uid="{939EFE88-1FF6-4B96-928E-237490E0B020}"/>
    <cellStyle name="Input 2 2 2 11 2 4 3" xfId="42170" xr:uid="{795D31C9-F2AB-4AA3-823C-77CCAA18F718}"/>
    <cellStyle name="Input 2 2 2 11 2 4 4" xfId="33892" xr:uid="{4814EA04-E159-49B8-ADF2-836A8A5B399B}"/>
    <cellStyle name="Input 2 2 2 11 2 5" xfId="17634" xr:uid="{A34B959F-BB33-4589-A5A7-4D387ED8357D}"/>
    <cellStyle name="Input 2 2 2 11 2 5 2" xfId="51989" xr:uid="{C6E25232-E7D1-4F53-84B2-1F925EA40606}"/>
    <cellStyle name="Input 2 2 2 11 2 5 3" xfId="32172" xr:uid="{7C4AD628-42AD-4CA7-8709-E4DFF6CFC452}"/>
    <cellStyle name="Input 2 2 2 11 2 6" xfId="40565" xr:uid="{C7D184E5-26DD-4619-B173-CDEE49808DD4}"/>
    <cellStyle name="Input 2 2 2 11 2 7" xfId="25423" xr:uid="{0D82AF7A-B3AF-4AA1-B53F-4040B4996BD4}"/>
    <cellStyle name="Input 2 2 2 11 3" xfId="10110" xr:uid="{AAD255A8-5312-47CA-8134-40BD78F6BE30}"/>
    <cellStyle name="Input 2 2 2 11 3 2" xfId="21756" xr:uid="{5BCF6E67-7AE4-433E-94EE-43061723C2C6}"/>
    <cellStyle name="Input 2 2 2 11 3 2 2" xfId="56111" xr:uid="{08D42494-15C0-4D5D-A762-9D4C9618F963}"/>
    <cellStyle name="Input 2 2 2 11 3 2 3" xfId="36314" xr:uid="{6C956D8D-D6AE-43D8-B88D-26C574D9C9DF}"/>
    <cellStyle name="Input 2 2 2 11 3 3" xfId="13607" xr:uid="{2B9CA59F-1845-408F-94C6-482972360DE1}"/>
    <cellStyle name="Input 2 2 2 11 3 3 2" xfId="47962" xr:uid="{6EB5295D-8C87-4F76-A598-BFD6113A61FB}"/>
    <cellStyle name="Input 2 2 2 11 3 4" xfId="44497" xr:uid="{3851C7E8-3B52-47F6-88CB-82C6D6D035AC}"/>
    <cellStyle name="Input 2 2 2 11 3 5" xfId="27907" xr:uid="{857FF8B7-8EA4-410B-888E-DF04EE2EF854}"/>
    <cellStyle name="Input 2 2 2 11 4" xfId="8185" xr:uid="{D0272A8A-1D87-4109-9723-23EBB23E10D2}"/>
    <cellStyle name="Input 2 2 2 11 4 2" xfId="19851" xr:uid="{ECAC91E2-71FB-4524-BE47-FD962512DDDF}"/>
    <cellStyle name="Input 2 2 2 11 4 2 2" xfId="54206" xr:uid="{28D6DD4C-63C0-4E90-AE20-8CE65A256617}"/>
    <cellStyle name="Input 2 2 2 11 4 2 3" xfId="34389" xr:uid="{B9D00C0A-8D5F-433A-8190-0E31FB923412}"/>
    <cellStyle name="Input 2 2 2 11 4 3" xfId="12159" xr:uid="{53D21BF8-FD33-43D2-9ED2-5D89018519FE}"/>
    <cellStyle name="Input 2 2 2 11 4 3 2" xfId="46514" xr:uid="{8A1ACBA5-3766-422B-84AB-6144D7E9E3D7}"/>
    <cellStyle name="Input 2 2 2 11 4 4" xfId="42661" xr:uid="{DBCD5C68-9256-4E6A-9D47-77EDB61473F1}"/>
    <cellStyle name="Input 2 2 2 11 4 5" xfId="25940" xr:uid="{F732E9FE-2119-4010-AD24-2FA9A2D08223}"/>
    <cellStyle name="Input 2 2 2 11 5" xfId="7335" xr:uid="{6CC5FAD5-8DCA-430B-B229-6465F9CBBEAF}"/>
    <cellStyle name="Input 2 2 2 11 5 2" xfId="19001" xr:uid="{73AED5B1-D185-48AB-AE7F-2BA39A190706}"/>
    <cellStyle name="Input 2 2 2 11 5 2 2" xfId="53356" xr:uid="{84656976-DF93-4C01-9D81-5D2208390D3E}"/>
    <cellStyle name="Input 2 2 2 11 5 3" xfId="41843" xr:uid="{0DC03B73-C784-480F-8646-3E8A3204D6A7}"/>
    <cellStyle name="Input 2 2 2 11 5 4" xfId="33539" xr:uid="{26F9A0D5-4561-423A-9DB6-CD44002A2DA0}"/>
    <cellStyle name="Input 2 2 2 11 6" xfId="17103" xr:uid="{0684B425-5520-43B3-A13A-4389AEA709D6}"/>
    <cellStyle name="Input 2 2 2 11 6 2" xfId="51458" xr:uid="{6DF88074-01A6-4BBE-BFD6-A6A722B4DB24}"/>
    <cellStyle name="Input 2 2 2 11 6 3" xfId="31641" xr:uid="{C531DB2D-E417-4601-9286-359AFFFAA964}"/>
    <cellStyle name="Input 2 2 2 11 7" xfId="40034" xr:uid="{5E1B592C-76C0-48CC-B79F-44615B33D354}"/>
    <cellStyle name="Input 2 2 2 11 8" xfId="24870" xr:uid="{D99A59BC-1256-4EA6-912B-D6CCFF496354}"/>
    <cellStyle name="Input 2 2 2 12" xfId="4409" xr:uid="{72F05E96-EAE5-4F4B-B9D7-A31346ACA4E3}"/>
    <cellStyle name="Input 2 2 2 12 2" xfId="9166" xr:uid="{751D8A65-4408-443B-9143-EDED9FA2A404}"/>
    <cellStyle name="Input 2 2 2 12 2 2" xfId="20812" xr:uid="{25E1DE4F-3E62-4494-8C01-6C817B6CA2E8}"/>
    <cellStyle name="Input 2 2 2 12 2 2 2" xfId="55167" xr:uid="{6B96F633-5367-4410-8FF4-C7D209BEC664}"/>
    <cellStyle name="Input 2 2 2 12 2 2 3" xfId="35370" xr:uid="{E83D9519-179B-4DB0-B83E-1ECDFF3A5BEF}"/>
    <cellStyle name="Input 2 2 2 12 2 3" xfId="13030" xr:uid="{29523AE4-4877-47AB-97E5-41A2C69C6035}"/>
    <cellStyle name="Input 2 2 2 12 2 3 2" xfId="47385" xr:uid="{62262DFE-E925-484A-A2EA-404DB47F8692}"/>
    <cellStyle name="Input 2 2 2 12 2 4" xfId="43553" xr:uid="{D9116780-9D0B-413F-9375-95EAF7E62A94}"/>
    <cellStyle name="Input 2 2 2 12 2 5" xfId="26917" xr:uid="{EF897442-1E93-4D5F-87C4-75BE20B85222}"/>
    <cellStyle name="Input 2 2 2 12 3" xfId="11121" xr:uid="{C9D64FE6-45CF-405F-85A4-FC27815D1BC5}"/>
    <cellStyle name="Input 2 2 2 12 3 2" xfId="22767" xr:uid="{E4C22877-797E-437C-BE66-30F4E45F052C}"/>
    <cellStyle name="Input 2 2 2 12 3 2 2" xfId="57122" xr:uid="{8BFF299A-3DE7-49F1-90CC-8C5829FD78C3}"/>
    <cellStyle name="Input 2 2 2 12 3 2 3" xfId="37325" xr:uid="{3EF27F72-FB53-4C3F-97A0-E6F7F55EDD3C}"/>
    <cellStyle name="Input 2 2 2 12 3 3" xfId="14405" xr:uid="{34EF3267-7693-4876-89A4-3BB3A923896B}"/>
    <cellStyle name="Input 2 2 2 12 3 3 2" xfId="48760" xr:uid="{4135041D-537C-488A-8D9D-22408D93A235}"/>
    <cellStyle name="Input 2 2 2 12 3 4" xfId="45476" xr:uid="{0A1473C5-ADAA-4649-B1AC-2EBC5B95411F}"/>
    <cellStyle name="Input 2 2 2 12 3 5" xfId="28938" xr:uid="{21A9693E-F78C-423B-B02A-59E61EF99654}"/>
    <cellStyle name="Input 2 2 2 12 4" xfId="6567" xr:uid="{1388E1BD-A3BE-480B-889C-CAD8805CB4AF}"/>
    <cellStyle name="Input 2 2 2 12 4 2" xfId="18233" xr:uid="{6DBB3332-E0B7-49DA-A3D5-0083E1737702}"/>
    <cellStyle name="Input 2 2 2 12 4 2 2" xfId="52588" xr:uid="{AF692675-57E5-45A7-923B-EF3F056A2B0B}"/>
    <cellStyle name="Input 2 2 2 12 4 3" xfId="41075" xr:uid="{0E93439E-F0F8-47DD-83B9-1AFBE3471BB5}"/>
    <cellStyle name="Input 2 2 2 12 4 4" xfId="32771" xr:uid="{A45EFB8D-E2ED-400C-B49E-DB1F57CB0755}"/>
    <cellStyle name="Input 2 2 2 12 5" xfId="16111" xr:uid="{33C132CB-1CAD-4676-8EF1-A3AAB4BB0E57}"/>
    <cellStyle name="Input 2 2 2 12 5 2" xfId="50466" xr:uid="{2534E843-6F99-4CD7-9AC7-4AC5A4C5024C}"/>
    <cellStyle name="Input 2 2 2 12 5 3" xfId="30649" xr:uid="{03E6BC61-4D3B-4E7F-921E-731AA58E7E7F}"/>
    <cellStyle name="Input 2 2 2 12 6" xfId="39042" xr:uid="{10FEB693-E445-442F-A3A1-650A586BA3B1}"/>
    <cellStyle name="Input 2 2 2 12 7" xfId="23927" xr:uid="{2DF913E5-EEE1-421A-8508-748C6BAFB930}"/>
    <cellStyle name="Input 2 2 2 13" xfId="5947" xr:uid="{773F7612-6605-42E7-8CFE-EA73A2F04459}"/>
    <cellStyle name="Input 2 2 2 13 2" xfId="10563" xr:uid="{BCC9F7FB-4BA8-4A42-A3D3-58BC4E2EBE2A}"/>
    <cellStyle name="Input 2 2 2 13 2 2" xfId="22209" xr:uid="{D204681F-C799-4D67-81E3-242E36460871}"/>
    <cellStyle name="Input 2 2 2 13 2 2 2" xfId="56564" xr:uid="{6A8F36FE-EFB0-47C6-8C7B-3DCECB7CA1AD}"/>
    <cellStyle name="Input 2 2 2 13 2 2 3" xfId="36767" xr:uid="{FBF786DC-C9C0-4618-A917-761F4FDC64D5}"/>
    <cellStyle name="Input 2 2 2 13 2 3" xfId="13876" xr:uid="{D678B790-96AA-4A7A-B780-B239EBB3B179}"/>
    <cellStyle name="Input 2 2 2 13 2 3 2" xfId="48231" xr:uid="{2060CE43-64FA-406F-A822-2B6AF93B7457}"/>
    <cellStyle name="Input 2 2 2 13 2 4" xfId="44924" xr:uid="{57F01B12-C48F-47EB-A5D3-9CAE415252CD}"/>
    <cellStyle name="Input 2 2 2 13 2 5" xfId="28380" xr:uid="{ABFBAC75-1A42-482E-8CF2-BF0CF647BCF2}"/>
    <cellStyle name="Input 2 2 2 13 3" xfId="10634" xr:uid="{8BA879CF-F989-4FF2-A5F4-97579CA86787}"/>
    <cellStyle name="Input 2 2 2 13 3 2" xfId="22280" xr:uid="{0E980789-4848-4895-AB01-6C45739E2D90}"/>
    <cellStyle name="Input 2 2 2 13 3 2 2" xfId="56635" xr:uid="{92BB0C82-49DC-4685-8A97-F2D496A3526F}"/>
    <cellStyle name="Input 2 2 2 13 3 2 3" xfId="36838" xr:uid="{122A00BA-CC51-40E0-AD93-E82094129699}"/>
    <cellStyle name="Input 2 2 2 13 3 3" xfId="13944" xr:uid="{36E7C7A4-A14F-489F-8C74-53BA753A34D2}"/>
    <cellStyle name="Input 2 2 2 13 3 3 2" xfId="48299" xr:uid="{5DE3690C-D280-4A11-AD88-734876FCA494}"/>
    <cellStyle name="Input 2 2 2 13 3 4" xfId="44993" xr:uid="{0350C421-BA97-457D-BE2F-4D2B39C7CE3C}"/>
    <cellStyle name="Input 2 2 2 13 3 5" xfId="28451" xr:uid="{FD4A6CB6-2491-45AA-A843-5B2E10EE6A6A}"/>
    <cellStyle name="Input 2 2 2 13 4" xfId="7681" xr:uid="{534D1740-4550-4A0C-8810-E5AF9BB4F324}"/>
    <cellStyle name="Input 2 2 2 13 4 2" xfId="19347" xr:uid="{04C429EF-3318-4BC9-957F-A294C4CAC1F4}"/>
    <cellStyle name="Input 2 2 2 13 4 2 2" xfId="53702" xr:uid="{EB1C0AC9-7CC2-455B-8C9C-1B85A587EBD4}"/>
    <cellStyle name="Input 2 2 2 13 4 3" xfId="42163" xr:uid="{FCBD6C85-6447-49B7-A163-A94196F3A823}"/>
    <cellStyle name="Input 2 2 2 13 4 4" xfId="33885" xr:uid="{4999186A-68C2-46A0-AF45-A0BAD9427C95}"/>
    <cellStyle name="Input 2 2 2 13 5" xfId="17623" xr:uid="{145511DE-0624-4688-9098-945DCB781A7F}"/>
    <cellStyle name="Input 2 2 2 13 5 2" xfId="51978" xr:uid="{086712C1-2EAA-4002-B8E4-1774260DFACD}"/>
    <cellStyle name="Input 2 2 2 13 5 3" xfId="32161" xr:uid="{E94C714F-D571-4DA7-89B5-2E5999DBF018}"/>
    <cellStyle name="Input 2 2 2 13 6" xfId="40554" xr:uid="{9932A920-C555-422D-A1C3-7A4274370DEC}"/>
    <cellStyle name="Input 2 2 2 13 7" xfId="25416" xr:uid="{E96E199A-EA4C-4BF7-B378-DB8741DFC921}"/>
    <cellStyle name="Input 2 2 2 14" xfId="11108" xr:uid="{464503C4-E801-4FBC-B300-0361700BBAB9}"/>
    <cellStyle name="Input 2 2 2 14 2" xfId="22754" xr:uid="{4CE43F2F-D5F5-4977-9FE2-C6F59D15DCF7}"/>
    <cellStyle name="Input 2 2 2 14 2 2" xfId="57109" xr:uid="{51EE65C6-C7C3-49F1-96EE-312A4281173C}"/>
    <cellStyle name="Input 2 2 2 14 2 3" xfId="37312" xr:uid="{916A3FE9-7F76-4738-B05D-B214814C826D}"/>
    <cellStyle name="Input 2 2 2 14 3" xfId="14392" xr:uid="{BFF4015C-0438-4FE5-AC27-038A82853476}"/>
    <cellStyle name="Input 2 2 2 14 3 2" xfId="48747" xr:uid="{7719C5DF-8A48-411B-BCFF-E1FC3D1C55B9}"/>
    <cellStyle name="Input 2 2 2 14 4" xfId="45463" xr:uid="{A4B5DC44-F37B-416E-BE63-3A07A1817707}"/>
    <cellStyle name="Input 2 2 2 14 5" xfId="28925" xr:uid="{9AE9F819-CE92-4475-B53D-C742E4FF6A7C}"/>
    <cellStyle name="Input 2 2 2 15" xfId="6134" xr:uid="{BB9BA435-E4BD-4612-BB2F-3D86A4FBFACF}"/>
    <cellStyle name="Input 2 2 2 15 2" xfId="17800" xr:uid="{AAF06C68-F9CD-49B2-AEFF-D03BF23C5B76}"/>
    <cellStyle name="Input 2 2 2 15 2 2" xfId="52155" xr:uid="{A62B6305-E429-419F-A66D-3135312902D4}"/>
    <cellStyle name="Input 2 2 2 15 3" xfId="40716" xr:uid="{F6F60CE7-01B6-4D29-98B5-BF655B1630BD}"/>
    <cellStyle name="Input 2 2 2 15 4" xfId="32338" xr:uid="{7D97C11E-FB75-4AF8-8AAE-E5BEC6C6CBD4}"/>
    <cellStyle name="Input 2 2 2 16" xfId="14997" xr:uid="{A2922C31-10E9-4B82-9784-0F7A7852DA48}"/>
    <cellStyle name="Input 2 2 2 16 2" xfId="49352" xr:uid="{38A683EE-1FC1-4394-944D-66466554F7F0}"/>
    <cellStyle name="Input 2 2 2 16 3" xfId="29535" xr:uid="{2662173E-B492-40DE-804D-4470E73BECC7}"/>
    <cellStyle name="Input 2 2 2 17" xfId="37928" xr:uid="{8DB78917-AB1A-4231-B91C-80AC50B37CE4}"/>
    <cellStyle name="Input 2 2 2 18" xfId="23333" xr:uid="{FE726B7D-5077-4656-962B-FDB5F675A324}"/>
    <cellStyle name="Input 2 2 2 2" xfId="3439" xr:uid="{531DDD40-35A6-4AE6-8055-91B73C0C89DF}"/>
    <cellStyle name="Input 2 2 2 2 2" xfId="3745" xr:uid="{0DDC0B44-A1A7-4134-B4EC-04BA5459F7A4}"/>
    <cellStyle name="Input 2 2 2 2 2 2" xfId="5809" xr:uid="{98ADD152-20EA-4AE5-BAD4-28695564698D}"/>
    <cellStyle name="Input 2 2 2 2 2 2 2" xfId="7981" xr:uid="{83D25C6F-4230-4DD1-BF3D-205764A032EE}"/>
    <cellStyle name="Input 2 2 2 2 2 2 2 2" xfId="19647" xr:uid="{2FB01B0B-21B6-4A34-9E2E-7CE1272906F5}"/>
    <cellStyle name="Input 2 2 2 2 2 2 2 2 2" xfId="54002" xr:uid="{3C942909-3DD0-452F-98E6-AF234DD3D6A4}"/>
    <cellStyle name="Input 2 2 2 2 2 2 2 2 3" xfId="34185" xr:uid="{E86AE9F1-FBA7-48E9-9665-1DE9176D12D3}"/>
    <cellStyle name="Input 2 2 2 2 2 2 2 3" xfId="11956" xr:uid="{243CD064-EB42-4437-92BC-DDC4D5375866}"/>
    <cellStyle name="Input 2 2 2 2 2 2 2 3 2" xfId="46311" xr:uid="{CF9F4E62-AA8D-4382-96A4-1ABD3FF4D1BD}"/>
    <cellStyle name="Input 2 2 2 2 2 2 2 4" xfId="42457" xr:uid="{C49BD723-7ECE-462B-8B63-F73F9D569382}"/>
    <cellStyle name="Input 2 2 2 2 2 2 2 5" xfId="25736" xr:uid="{8E345F76-DB8A-4D79-8435-B1A3F24904F2}"/>
    <cellStyle name="Input 2 2 2 2 2 2 3" xfId="7602" xr:uid="{B550EBC3-9574-4381-99D3-D34875737143}"/>
    <cellStyle name="Input 2 2 2 2 2 2 3 2" xfId="19268" xr:uid="{5BB47718-CA48-4AF1-94C3-6B4783130F20}"/>
    <cellStyle name="Input 2 2 2 2 2 2 3 2 2" xfId="53623" xr:uid="{BB1A38C9-5A0F-4DA6-AD89-2BF97CCA51DA}"/>
    <cellStyle name="Input 2 2 2 2 2 2 3 3" xfId="42089" xr:uid="{333AF0B0-FD23-4CFB-A7E1-CA971F012052}"/>
    <cellStyle name="Input 2 2 2 2 2 2 3 4" xfId="33806" xr:uid="{31EAA322-441A-48FF-BBB2-8D96C8FE73CD}"/>
    <cellStyle name="Input 2 2 2 2 2 2 4" xfId="17490" xr:uid="{C176C0BE-1EAD-4B62-90EF-713740A3679A}"/>
    <cellStyle name="Input 2 2 2 2 2 2 4 2" xfId="51845" xr:uid="{156F9B70-44E9-4E3F-8D44-1951E5153CD5}"/>
    <cellStyle name="Input 2 2 2 2 2 2 4 3" xfId="32028" xr:uid="{EA0D9264-8353-4878-8299-1A99371A1C33}"/>
    <cellStyle name="Input 2 2 2 2 2 2 5" xfId="40421" xr:uid="{41274CCB-8AD1-426D-A53D-F25D19B34BC7}"/>
    <cellStyle name="Input 2 2 2 2 2 2 6" xfId="25278" xr:uid="{34D81F6D-9DE4-4ED8-A065-674393E5DADB}"/>
    <cellStyle name="Input 2 2 2 2 2 3" xfId="4747" xr:uid="{8FCEEB01-B73E-4B44-A977-41EDCFD53778}"/>
    <cellStyle name="Input 2 2 2 2 2 3 2" xfId="8389" xr:uid="{B1B53A13-98B5-4568-B141-0A8377DF8A80}"/>
    <cellStyle name="Input 2 2 2 2 2 3 2 2" xfId="20055" xr:uid="{078676B5-17BA-4594-B544-E2207B748763}"/>
    <cellStyle name="Input 2 2 2 2 2 3 2 2 2" xfId="54410" xr:uid="{8A51B4A4-C28B-4127-84F1-EE8CA046D1EA}"/>
    <cellStyle name="Input 2 2 2 2 2 3 2 2 3" xfId="34593" xr:uid="{5D0D0913-2929-42EE-A6C8-288CF98E9EC0}"/>
    <cellStyle name="Input 2 2 2 2 2 3 2 3" xfId="12360" xr:uid="{10FE07D4-AC94-4B72-83F0-DF0FD60F8EE0}"/>
    <cellStyle name="Input 2 2 2 2 2 3 2 3 2" xfId="46715" xr:uid="{232F5AC6-BD4F-4B07-9C68-F01C2AC690C3}"/>
    <cellStyle name="Input 2 2 2 2 2 3 2 4" xfId="42865" xr:uid="{B6FF0F4D-362C-40FA-B24A-1B3DAF3D52D0}"/>
    <cellStyle name="Input 2 2 2 2 2 3 2 5" xfId="26144" xr:uid="{4B6F35DE-BF6E-4786-A859-12A542502EAF}"/>
    <cellStyle name="Input 2 2 2 2 2 3 3" xfId="9486" xr:uid="{0112DDD6-6DFE-40C5-A40E-684EE073EC86}"/>
    <cellStyle name="Input 2 2 2 2 2 3 3 2" xfId="21132" xr:uid="{261D91B1-26AF-4C1F-9414-24140FA0CEF6}"/>
    <cellStyle name="Input 2 2 2 2 2 3 3 2 2" xfId="55487" xr:uid="{4863E66F-74DC-4781-BCDC-E905AA58D835}"/>
    <cellStyle name="Input 2 2 2 2 2 3 3 3" xfId="43873" xr:uid="{1EEA0F0F-23FC-445B-88D8-4E55E1777955}"/>
    <cellStyle name="Input 2 2 2 2 2 3 3 4" xfId="35690" xr:uid="{4DBB9F63-B8EE-4C7A-A810-15ED7681C17E}"/>
    <cellStyle name="Input 2 2 2 2 2 3 4" xfId="16449" xr:uid="{FB86CD64-2018-438D-93F3-52B69557CFD0}"/>
    <cellStyle name="Input 2 2 2 2 2 3 4 2" xfId="50804" xr:uid="{70DE3AB4-08B5-4AEB-8281-3A2A5677D8FD}"/>
    <cellStyle name="Input 2 2 2 2 2 3 4 3" xfId="30987" xr:uid="{6F0F7D2B-10D7-452C-9392-B8C134782955}"/>
    <cellStyle name="Input 2 2 2 2 2 3 5" xfId="39380" xr:uid="{D987C161-0C94-4FCB-88EE-C5F804F8DCBC}"/>
    <cellStyle name="Input 2 2 2 2 2 3 6" xfId="27253" xr:uid="{F6967A38-3D60-43B1-9EB5-01F5C9D2AB74}"/>
    <cellStyle name="Input 2 2 2 2 2 4" xfId="7936" xr:uid="{EE006D8D-4F0A-4377-AD08-95427281BB85}"/>
    <cellStyle name="Input 2 2 2 2 2 4 2" xfId="19602" xr:uid="{C3A8DFBE-45EB-4488-AE74-768AA2C2DAC0}"/>
    <cellStyle name="Input 2 2 2 2 2 4 2 2" xfId="53957" xr:uid="{1743BAA1-07E9-4D71-BE46-9BB7C37D65E8}"/>
    <cellStyle name="Input 2 2 2 2 2 4 2 3" xfId="34140" xr:uid="{8AE382BC-DB8E-450D-823A-B433E5750E06}"/>
    <cellStyle name="Input 2 2 2 2 2 4 3" xfId="11911" xr:uid="{314221FB-65F2-4543-A416-51770E32BD56}"/>
    <cellStyle name="Input 2 2 2 2 2 4 3 2" xfId="46266" xr:uid="{56E2166E-BA73-4135-8D2C-EF88B1E8E941}"/>
    <cellStyle name="Input 2 2 2 2 2 4 4" xfId="42412" xr:uid="{DF5734D8-FF5D-4265-BBBE-63D0C2395409}"/>
    <cellStyle name="Input 2 2 2 2 2 4 5" xfId="25691" xr:uid="{290CA744-49B6-4868-B2C7-3513C842BC8A}"/>
    <cellStyle name="Input 2 2 2 2 2 5" xfId="6809" xr:uid="{F391A7EE-F576-419A-81D6-0AD65FECFF7F}"/>
    <cellStyle name="Input 2 2 2 2 2 5 2" xfId="18475" xr:uid="{3D7557C7-BD66-4DF7-93E3-5942FB9E62ED}"/>
    <cellStyle name="Input 2 2 2 2 2 5 2 2" xfId="52830" xr:uid="{BE3DC038-DE76-460A-812F-9F2C8D665B8C}"/>
    <cellStyle name="Input 2 2 2 2 2 5 3" xfId="41317" xr:uid="{4B1C17D5-2BBA-4D41-AB1D-1AA6A791A956}"/>
    <cellStyle name="Input 2 2 2 2 2 5 4" xfId="33013" xr:uid="{FB114900-4E49-410A-B911-325E99EF746A}"/>
    <cellStyle name="Input 2 2 2 2 2 6" xfId="15537" xr:uid="{0EF7188D-03A8-485A-8278-5103F3EB09A7}"/>
    <cellStyle name="Input 2 2 2 2 2 6 2" xfId="49892" xr:uid="{A263FEA9-A108-4138-A31F-4B9442075131}"/>
    <cellStyle name="Input 2 2 2 2 2 6 3" xfId="30075" xr:uid="{D7A4714D-7B76-489B-AF99-BE019124754D}"/>
    <cellStyle name="Input 2 2 2 2 2 7" xfId="38468" xr:uid="{43FAB91E-1EBF-4552-ABA2-FD979ACFC8DA}"/>
    <cellStyle name="Input 2 2 2 2 2 8" xfId="24248" xr:uid="{97A3A290-07F9-470F-97E8-788F2959DB3C}"/>
    <cellStyle name="Input 2 2 2 2 3" xfId="4123" xr:uid="{7AC3D424-3CEB-446B-A041-5F2CD25B3EF7}"/>
    <cellStyle name="Input 2 2 2 2 3 2" xfId="8393" xr:uid="{54F6A878-04D4-48DA-9E57-A2759769D22B}"/>
    <cellStyle name="Input 2 2 2 2 3 2 2" xfId="20059" xr:uid="{7EE0A8E8-80B1-401E-BB8F-03C574B893E5}"/>
    <cellStyle name="Input 2 2 2 2 3 2 2 2" xfId="54414" xr:uid="{FE20D33A-0267-49E4-9B5A-681999E0694E}"/>
    <cellStyle name="Input 2 2 2 2 3 2 2 3" xfId="34597" xr:uid="{C804C212-77C4-4730-803D-A8805E89F89E}"/>
    <cellStyle name="Input 2 2 2 2 3 2 3" xfId="12364" xr:uid="{E479848E-2FDD-4E3A-80E2-AE219C8506A0}"/>
    <cellStyle name="Input 2 2 2 2 3 2 3 2" xfId="46719" xr:uid="{38422845-2232-444D-8C24-961BB149DCF3}"/>
    <cellStyle name="Input 2 2 2 2 3 2 4" xfId="42869" xr:uid="{7A3E3C10-0BB4-493B-BDD2-9E294EDA8643}"/>
    <cellStyle name="Input 2 2 2 2 3 2 5" xfId="26148" xr:uid="{70E34ED6-6ED5-48BB-A193-1DDC66B164CB}"/>
    <cellStyle name="Input 2 2 2 2 3 3" xfId="6320" xr:uid="{024ADEA9-2864-4B9A-BDAA-CC4428335FDE}"/>
    <cellStyle name="Input 2 2 2 2 3 3 2" xfId="17986" xr:uid="{DB51E41F-41C5-498B-9407-C7D85850143C}"/>
    <cellStyle name="Input 2 2 2 2 3 3 2 2" xfId="52341" xr:uid="{A283D944-CB1E-4D88-B352-DCEF75BE1448}"/>
    <cellStyle name="Input 2 2 2 2 3 3 3" xfId="40846" xr:uid="{868869A3-1DE2-41F1-BE08-8A60E1B6C960}"/>
    <cellStyle name="Input 2 2 2 2 3 3 4" xfId="32524" xr:uid="{CBE0DA56-D8AB-4A86-9EC5-1E528C781882}"/>
    <cellStyle name="Input 2 2 2 2 3 4" xfId="15843" xr:uid="{916EBE66-0D5C-48B6-B62E-D0B8AACBF9EC}"/>
    <cellStyle name="Input 2 2 2 2 3 4 2" xfId="50198" xr:uid="{3120DAD4-B175-4671-82B8-568DB68C62DE}"/>
    <cellStyle name="Input 2 2 2 2 3 4 3" xfId="30381" xr:uid="{F4869DE0-D9D2-457A-9CB4-C74198AD3C83}"/>
    <cellStyle name="Input 2 2 2 2 3 5" xfId="38774" xr:uid="{98784EEA-9545-4275-B3B0-455029E1B13C}"/>
    <cellStyle name="Input 2 2 2 2 3 6" xfId="23644" xr:uid="{009C0679-C1C3-4E3A-BCD4-75FCB4DDDC98}"/>
    <cellStyle name="Input 2 2 2 2 4" xfId="3951" xr:uid="{C9E61806-71FC-4927-BFBB-DAEA2C3F037C}"/>
    <cellStyle name="Input 2 2 2 2 4 2" xfId="8465" xr:uid="{B2664CA5-3BA7-43B1-9BCC-E03854A349CC}"/>
    <cellStyle name="Input 2 2 2 2 4 2 2" xfId="20131" xr:uid="{B417B22E-0355-4460-BD6E-7FC847B89D3B}"/>
    <cellStyle name="Input 2 2 2 2 4 2 2 2" xfId="54486" xr:uid="{BE826153-B66C-4408-9FAC-A7ADFCC26423}"/>
    <cellStyle name="Input 2 2 2 2 4 2 2 3" xfId="34669" xr:uid="{6295EEE7-C103-4F96-A1AC-1570592C6BB7}"/>
    <cellStyle name="Input 2 2 2 2 4 2 3" xfId="12431" xr:uid="{79BC633F-60B7-4C72-A38C-7E1D19246FD5}"/>
    <cellStyle name="Input 2 2 2 2 4 2 3 2" xfId="46786" xr:uid="{42FC9981-F0D5-4EE8-8800-290B1497B946}"/>
    <cellStyle name="Input 2 2 2 2 4 2 4" xfId="42941" xr:uid="{CFF7884F-BBBE-4909-9BCE-E91715820FDB}"/>
    <cellStyle name="Input 2 2 2 2 4 2 5" xfId="26216" xr:uid="{61A5954C-42CF-4CE0-B4A5-56881770849A}"/>
    <cellStyle name="Input 2 2 2 2 4 3" xfId="8796" xr:uid="{CEAE840C-077C-406F-B2B5-1D21AF0878CB}"/>
    <cellStyle name="Input 2 2 2 2 4 3 2" xfId="20452" xr:uid="{55F2E7BC-49BB-46C6-927E-55381F84B42C}"/>
    <cellStyle name="Input 2 2 2 2 4 3 2 2" xfId="54807" xr:uid="{65CFE85F-D5F9-42EE-9F6F-03862C30861F}"/>
    <cellStyle name="Input 2 2 2 2 4 3 3" xfId="43212" xr:uid="{2C399D6C-F66E-4103-9FBD-8F88AC6DB07D}"/>
    <cellStyle name="Input 2 2 2 2 4 3 4" xfId="35000" xr:uid="{BE0D343A-102B-485A-8980-692E7ACFBC22}"/>
    <cellStyle name="Input 2 2 2 2 4 4" xfId="15683" xr:uid="{001E1EE7-08B4-4F8E-8844-1B0C39747D07}"/>
    <cellStyle name="Input 2 2 2 2 4 4 2" xfId="50038" xr:uid="{8696003B-32C5-41FE-98AA-69A3648E8DE3}"/>
    <cellStyle name="Input 2 2 2 2 4 4 3" xfId="30221" xr:uid="{0941473A-344E-45EA-B282-A241C2AB82FE}"/>
    <cellStyle name="Input 2 2 2 2 4 5" xfId="12748" xr:uid="{BBD580E2-1015-4A51-B265-E8BCDC55F5BB}"/>
    <cellStyle name="Input 2 2 2 2 4 5 2" xfId="47103" xr:uid="{FD9C43F4-FF68-4571-BDB3-E2530EE39AD6}"/>
    <cellStyle name="Input 2 2 2 2 4 6" xfId="38614" xr:uid="{97CADC94-0E50-42F6-9F2C-B088070A5F2F}"/>
    <cellStyle name="Input 2 2 2 2 4 7" xfId="26547" xr:uid="{52858A02-36B6-4BEC-B8BC-DBDE29FC0812}"/>
    <cellStyle name="Input 2 2 2 2 5" xfId="7904" xr:uid="{6F922AD8-11C1-4797-8EA7-339A9D960A09}"/>
    <cellStyle name="Input 2 2 2 2 5 2" xfId="19570" xr:uid="{0AFB0294-DCA1-45C3-B6C0-DB7F5E09EBA3}"/>
    <cellStyle name="Input 2 2 2 2 5 2 2" xfId="53925" xr:uid="{F3B50B80-F67F-4677-AC2F-260A32FB42B8}"/>
    <cellStyle name="Input 2 2 2 2 5 2 3" xfId="34108" xr:uid="{1E706971-409E-4DAC-A9DF-3CE74D93C7CE}"/>
    <cellStyle name="Input 2 2 2 2 5 3" xfId="11879" xr:uid="{F0CB5A23-CD47-4B49-9199-1ABACC3E2D3E}"/>
    <cellStyle name="Input 2 2 2 2 5 3 2" xfId="46234" xr:uid="{1E92E7D9-FB0F-41BD-BE15-48B5C4026B7B}"/>
    <cellStyle name="Input 2 2 2 2 5 4" xfId="42380" xr:uid="{287B113F-64B8-4ED3-BC40-5B741D09289C}"/>
    <cellStyle name="Input 2 2 2 2 5 5" xfId="25659" xr:uid="{08DBEA91-9AEA-460C-AE5B-45B9E541F369}"/>
    <cellStyle name="Input 2 2 2 2 6" xfId="6215" xr:uid="{82DD856F-0866-4D08-ACC3-752644A378C5}"/>
    <cellStyle name="Input 2 2 2 2 6 2" xfId="17881" xr:uid="{15CCD52A-359C-4FE4-85C2-CF8888ECEB4D}"/>
    <cellStyle name="Input 2 2 2 2 6 2 2" xfId="52236" xr:uid="{E9ED0470-1CB3-45F3-A62A-7B648F097A5E}"/>
    <cellStyle name="Input 2 2 2 2 6 3" xfId="40752" xr:uid="{A5B6C929-6C47-4691-BFC3-E369FC9CB113}"/>
    <cellStyle name="Input 2 2 2 2 6 4" xfId="32419" xr:uid="{A3F0490F-25C0-43BF-9197-5FD582FA578E}"/>
    <cellStyle name="Input 2 2 2 2 7" xfId="15232" xr:uid="{F347534A-E7E4-4E7A-853E-A734169CF7A9}"/>
    <cellStyle name="Input 2 2 2 2 7 2" xfId="49587" xr:uid="{4ECA8793-C7C7-4B16-A47A-A382D9083429}"/>
    <cellStyle name="Input 2 2 2 2 7 3" xfId="29770" xr:uid="{CB3AADC2-A970-4397-8A5A-BC7F79254E01}"/>
    <cellStyle name="Input 2 2 2 2 8" xfId="38163" xr:uid="{19FC377E-9678-4C3F-ABC9-2E7373834B5B}"/>
    <cellStyle name="Input 2 2 2 2 9" xfId="23480" xr:uid="{74C34ED5-2C45-4B07-9255-DDB5A355E7FA}"/>
    <cellStyle name="Input 2 2 2 3" xfId="3261" xr:uid="{32EA5904-8D95-48AA-9C9D-B5F488141827}"/>
    <cellStyle name="Input 2 2 2 3 2" xfId="3612" xr:uid="{7376D2EC-7395-4569-A52E-853F533A7235}"/>
    <cellStyle name="Input 2 2 2 3 2 2" xfId="5790" xr:uid="{781ABDD5-08C9-48F7-8786-6BED1DC349B7}"/>
    <cellStyle name="Input 2 2 2 3 2 2 2" xfId="9039" xr:uid="{4E1D5CFA-9899-4C51-924A-A447DA1AD164}"/>
    <cellStyle name="Input 2 2 2 3 2 2 2 2" xfId="20685" xr:uid="{819FDD52-213F-4782-9BA2-6350831A4CC9}"/>
    <cellStyle name="Input 2 2 2 3 2 2 2 2 2" xfId="55040" xr:uid="{4DB9E763-1559-4CC8-A00C-E32250255494}"/>
    <cellStyle name="Input 2 2 2 3 2 2 2 2 3" xfId="35243" xr:uid="{BC61475A-DE0B-4D62-A64D-FEE38B90A251}"/>
    <cellStyle name="Input 2 2 2 3 2 2 2 3" xfId="12933" xr:uid="{1B612EB2-B19B-4D2B-B1C3-7064D001A36A}"/>
    <cellStyle name="Input 2 2 2 3 2 2 2 3 2" xfId="47288" xr:uid="{ABE9950F-A30E-4CBD-8E96-B775C62724BB}"/>
    <cellStyle name="Input 2 2 2 3 2 2 2 4" xfId="43433" xr:uid="{5B576E2E-A360-4090-A0AC-AD8111335EEA}"/>
    <cellStyle name="Input 2 2 2 3 2 2 2 5" xfId="26790" xr:uid="{4F08D3FB-3AD5-43F6-A8E4-C2B312267960}"/>
    <cellStyle name="Input 2 2 2 3 2 2 3" xfId="10425" xr:uid="{AAAC2F21-F2F4-4ADB-9403-4C7F88893E78}"/>
    <cellStyle name="Input 2 2 2 3 2 2 3 2" xfId="22071" xr:uid="{CB0E1D20-529D-43E1-84A5-44DB5233AD7A}"/>
    <cellStyle name="Input 2 2 2 3 2 2 3 2 2" xfId="56426" xr:uid="{99B7377B-297C-43E9-9397-FD876A5E2A32}"/>
    <cellStyle name="Input 2 2 2 3 2 2 3 3" xfId="44792" xr:uid="{6A3C512D-A66B-4431-A837-8D68D4B0724F}"/>
    <cellStyle name="Input 2 2 2 3 2 2 3 4" xfId="36629" xr:uid="{1BB983F2-114A-47AE-8783-D24E5EFA920E}"/>
    <cellStyle name="Input 2 2 2 3 2 2 4" xfId="17472" xr:uid="{CE523E1B-E2E0-449B-AA57-1ED28E570A38}"/>
    <cellStyle name="Input 2 2 2 3 2 2 4 2" xfId="51827" xr:uid="{1494714B-D81E-486A-B17A-0396E4A3FD87}"/>
    <cellStyle name="Input 2 2 2 3 2 2 4 3" xfId="32010" xr:uid="{50F69F3C-1796-4680-8DBC-EC3CBAA48FBB}"/>
    <cellStyle name="Input 2 2 2 3 2 2 5" xfId="40403" xr:uid="{BF4F9313-B933-458A-AC29-F9CFACB405F9}"/>
    <cellStyle name="Input 2 2 2 3 2 2 6" xfId="28242" xr:uid="{8BF139B6-8033-483C-A9C7-90748DE27F10}"/>
    <cellStyle name="Input 2 2 2 3 2 3" xfId="11190" xr:uid="{7F616FF6-8F01-423E-9DB6-5CE92BF99EE1}"/>
    <cellStyle name="Input 2 2 2 3 2 3 2" xfId="22836" xr:uid="{E7850A95-E42A-4CAC-9D94-54BE08AB2962}"/>
    <cellStyle name="Input 2 2 2 3 2 3 2 2" xfId="57191" xr:uid="{B1086CE5-39A5-4762-97B5-5674DA7FE30D}"/>
    <cellStyle name="Input 2 2 2 3 2 3 2 3" xfId="37394" xr:uid="{CACFD560-56C0-46C2-87E6-E4CB7F14C280}"/>
    <cellStyle name="Input 2 2 2 3 2 3 3" xfId="14473" xr:uid="{B87A91C7-1DE0-42CB-BF07-5BFE077AAF5D}"/>
    <cellStyle name="Input 2 2 2 3 2 3 3 2" xfId="48828" xr:uid="{1D295BB4-9DE7-41A7-B434-15EF55D23D6D}"/>
    <cellStyle name="Input 2 2 2 3 2 3 4" xfId="45545" xr:uid="{FE7F54B5-5392-4525-A542-F15284B57D96}"/>
    <cellStyle name="Input 2 2 2 3 2 3 5" xfId="29007" xr:uid="{C2F9DA40-D6D8-48BD-860F-E54B4C8456FF}"/>
    <cellStyle name="Input 2 2 2 3 2 4" xfId="7591" xr:uid="{1C4C6971-AA99-4C2A-B6EF-063211131B72}"/>
    <cellStyle name="Input 2 2 2 3 2 4 2" xfId="19257" xr:uid="{8A150822-EBF8-405E-974A-F3818E873F38}"/>
    <cellStyle name="Input 2 2 2 3 2 4 2 2" xfId="53612" xr:uid="{22EAE3FA-EF45-4674-A595-0104C0BD52D9}"/>
    <cellStyle name="Input 2 2 2 3 2 4 3" xfId="42079" xr:uid="{C93E9F54-1EC1-4BB1-8E2E-CC95C4DE2EF5}"/>
    <cellStyle name="Input 2 2 2 3 2 4 4" xfId="33795" xr:uid="{D8416092-8BED-427D-B82D-2049F81CB03B}"/>
    <cellStyle name="Input 2 2 2 3 2 5" xfId="15404" xr:uid="{2F6E3F6B-047B-40EA-8B0B-3F1E270F17E5}"/>
    <cellStyle name="Input 2 2 2 3 2 5 2" xfId="49759" xr:uid="{F1CCF306-1638-4828-9098-761F93037947}"/>
    <cellStyle name="Input 2 2 2 3 2 5 3" xfId="29942" xr:uid="{2CF5AF56-1DC0-4516-BCC8-0B94BEA61E76}"/>
    <cellStyle name="Input 2 2 2 3 2 6" xfId="38335" xr:uid="{17A0494D-68F7-4D2C-8459-4004A34845DD}"/>
    <cellStyle name="Input 2 2 2 3 2 7" xfId="25259" xr:uid="{5A9DE374-4CCE-432D-9720-920A092A3D4C}"/>
    <cellStyle name="Input 2 2 2 3 3" xfId="5558" xr:uid="{AC2F6C03-5832-47EB-AFCD-D14B9758386C}"/>
    <cellStyle name="Input 2 2 2 3 3 2" xfId="10246" xr:uid="{0B5F48B2-C3B6-4E32-94F9-7BC2D626DBB1}"/>
    <cellStyle name="Input 2 2 2 3 3 2 2" xfId="21892" xr:uid="{94ADCC85-CAE1-440F-B15D-6F204E3F59F2}"/>
    <cellStyle name="Input 2 2 2 3 3 2 2 2" xfId="56247" xr:uid="{87225DAD-1EF2-42F6-92F1-FD6D9F8D32BF}"/>
    <cellStyle name="Input 2 2 2 3 3 2 2 3" xfId="36450" xr:uid="{8CC28D8A-D52A-4A3B-8FDF-D0AFCFB5DFBB}"/>
    <cellStyle name="Input 2 2 2 3 3 2 3" xfId="13715" xr:uid="{C3C7AA8A-800B-42BF-8DF2-389D75062F1A}"/>
    <cellStyle name="Input 2 2 2 3 3 2 3 2" xfId="48070" xr:uid="{74366E1A-CBBA-4D3F-BE6C-789C81FE190D}"/>
    <cellStyle name="Input 2 2 2 3 3 2 4" xfId="44623" xr:uid="{EF395D31-F888-4C7C-8D13-C33AF996FF26}"/>
    <cellStyle name="Input 2 2 2 3 3 2 5" xfId="28044" xr:uid="{1FDA9AC0-22AD-4CC1-9B36-ACDBBBC38155}"/>
    <cellStyle name="Input 2 2 2 3 3 3" xfId="8307" xr:uid="{0FF3056E-B95F-413E-83AB-3D6DC7494B75}"/>
    <cellStyle name="Input 2 2 2 3 3 3 2" xfId="19973" xr:uid="{2D6C1DCB-7734-4C98-81F9-4A19D505DA8E}"/>
    <cellStyle name="Input 2 2 2 3 3 3 2 2" xfId="54328" xr:uid="{AFA67298-9402-44A5-8D02-47DAACF1DED6}"/>
    <cellStyle name="Input 2 2 2 3 3 3 2 3" xfId="34511" xr:uid="{34C7429C-D468-40F0-8289-E87446FB38C4}"/>
    <cellStyle name="Input 2 2 2 3 3 3 3" xfId="12279" xr:uid="{F8D1CFC5-6283-4973-904D-C8D91DAEC292}"/>
    <cellStyle name="Input 2 2 2 3 3 3 3 2" xfId="46634" xr:uid="{7FEF2A47-942F-4A4A-B499-756D2BD6045E}"/>
    <cellStyle name="Input 2 2 2 3 3 3 4" xfId="42783" xr:uid="{F83EF52B-2F49-4A73-ABCC-F77FB37633EC}"/>
    <cellStyle name="Input 2 2 2 3 3 3 5" xfId="26062" xr:uid="{B864AC2A-408B-4886-B412-37AFDC4A78F3}"/>
    <cellStyle name="Input 2 2 2 3 3 4" xfId="7458" xr:uid="{C1E99EF6-9A8C-4563-BE8B-F391A8CA2EB9}"/>
    <cellStyle name="Input 2 2 2 3 3 4 2" xfId="19124" xr:uid="{FA0B507D-6F6D-4B56-965B-1F4AED20DEC9}"/>
    <cellStyle name="Input 2 2 2 3 3 4 2 2" xfId="53479" xr:uid="{40D6E184-C61E-4AA3-92D2-63D6F44E9BB2}"/>
    <cellStyle name="Input 2 2 2 3 3 4 3" xfId="41956" xr:uid="{36763E27-A6DA-493C-BAE1-A54C0C2C6BBA}"/>
    <cellStyle name="Input 2 2 2 3 3 4 4" xfId="33662" xr:uid="{73944EDC-C551-44AD-94DC-2B8C63EB1A59}"/>
    <cellStyle name="Input 2 2 2 3 3 5" xfId="17250" xr:uid="{9B5B0182-36BD-4BBD-A4DF-F95DB1CCD1D0}"/>
    <cellStyle name="Input 2 2 2 3 3 5 2" xfId="51605" xr:uid="{2BE90E0D-1C64-4315-B656-D07873DA3019}"/>
    <cellStyle name="Input 2 2 2 3 3 5 3" xfId="31788" xr:uid="{7FF4E1CC-37FB-4988-9061-4DF6830CFC85}"/>
    <cellStyle name="Input 2 2 2 3 3 6" xfId="40181" xr:uid="{4642B68F-3485-4B83-B669-8347313B42D1}"/>
    <cellStyle name="Input 2 2 2 3 3 7" xfId="25027" xr:uid="{17BE7501-5318-4BD9-94A0-64E7D56D42BE}"/>
    <cellStyle name="Input 2 2 2 3 4" xfId="4816" xr:uid="{3C04DC14-F04C-4916-B31E-0D8A1BD487FD}"/>
    <cellStyle name="Input 2 2 2 3 4 2" xfId="11418" xr:uid="{78894208-5A29-4A5E-B8BE-9C47265B755B}"/>
    <cellStyle name="Input 2 2 2 3 4 2 2" xfId="23064" xr:uid="{B2982042-859F-4600-A1E8-0A0D3DE60326}"/>
    <cellStyle name="Input 2 2 2 3 4 2 2 2" xfId="57419" xr:uid="{41951CA9-4CC4-45AC-9169-10278018E4FC}"/>
    <cellStyle name="Input 2 2 2 3 4 2 2 3" xfId="37622" xr:uid="{F5C8361E-CED3-49C6-9A8D-1B7C08D81806}"/>
    <cellStyle name="Input 2 2 2 3 4 2 3" xfId="14700" xr:uid="{86D2BBFD-3150-42CE-93B5-B73636E8EC00}"/>
    <cellStyle name="Input 2 2 2 3 4 2 3 2" xfId="49055" xr:uid="{7330BFD9-4D80-4E4E-B460-4690D1652271}"/>
    <cellStyle name="Input 2 2 2 3 4 2 4" xfId="45773" xr:uid="{D7F21388-C007-4774-B34D-FD303FBCE095}"/>
    <cellStyle name="Input 2 2 2 3 4 2 5" xfId="29235" xr:uid="{F3699246-4130-4963-AC5C-85654053051A}"/>
    <cellStyle name="Input 2 2 2 3 4 3" xfId="9545" xr:uid="{FFA43615-7DD0-4976-A92F-F63779F9DCF1}"/>
    <cellStyle name="Input 2 2 2 3 4 3 2" xfId="21191" xr:uid="{62790374-F32D-449E-AEF8-91EA203E537E}"/>
    <cellStyle name="Input 2 2 2 3 4 3 2 2" xfId="55546" xr:uid="{4A9D57E5-AB56-4511-BAE8-2C11A03BE50B}"/>
    <cellStyle name="Input 2 2 2 3 4 3 3" xfId="43932" xr:uid="{3CBDF64E-53F9-42E6-A5B0-937406DBA7A9}"/>
    <cellStyle name="Input 2 2 2 3 4 3 4" xfId="35749" xr:uid="{548B3671-C919-4D15-A2CF-1AB8AA75C35F}"/>
    <cellStyle name="Input 2 2 2 3 4 4" xfId="16518" xr:uid="{300A2C7D-A1AD-4040-921F-A8A6611D2551}"/>
    <cellStyle name="Input 2 2 2 3 4 4 2" xfId="50873" xr:uid="{114D802B-9D8F-48B4-9256-B32A5F65D13D}"/>
    <cellStyle name="Input 2 2 2 3 4 4 3" xfId="31056" xr:uid="{390A1F0D-BD47-4E84-B1FA-7EE14796D7BB}"/>
    <cellStyle name="Input 2 2 2 3 4 5" xfId="39449" xr:uid="{B029DE3D-6A4E-4122-AD09-B49D453B0921}"/>
    <cellStyle name="Input 2 2 2 3 4 6" xfId="27322" xr:uid="{98A54946-6142-421E-BE32-A837C749569B}"/>
    <cellStyle name="Input 2 2 2 3 5" xfId="11027" xr:uid="{49931DFB-8DA8-42CE-8215-81C3C750FE31}"/>
    <cellStyle name="Input 2 2 2 3 5 2" xfId="22673" xr:uid="{3DB676FE-11D4-424C-9680-81194CDF36C1}"/>
    <cellStyle name="Input 2 2 2 3 5 2 2" xfId="57028" xr:uid="{1C9ADBE6-5860-4C55-8FED-768DB9CCB2CE}"/>
    <cellStyle name="Input 2 2 2 3 5 2 3" xfId="37231" xr:uid="{F115BF96-E52B-4B77-A04C-63BFDB1FF988}"/>
    <cellStyle name="Input 2 2 2 3 5 3" xfId="14311" xr:uid="{10422975-E1A4-4581-AA38-2984E63D1C58}"/>
    <cellStyle name="Input 2 2 2 3 5 3 2" xfId="48666" xr:uid="{139121DD-38D8-495A-90AD-5D120B50C00F}"/>
    <cellStyle name="Input 2 2 2 3 5 4" xfId="45382" xr:uid="{C64C3F45-16A4-4986-940F-47D3DA761CF3}"/>
    <cellStyle name="Input 2 2 2 3 5 5" xfId="28844" xr:uid="{CFB5EED3-581C-411B-A82E-3F1AADB59097}"/>
    <cellStyle name="Input 2 2 2 3 6" xfId="6836" xr:uid="{01574D17-D701-48CE-B0F3-362FECBAE1F5}"/>
    <cellStyle name="Input 2 2 2 3 6 2" xfId="18502" xr:uid="{70A01BE2-5933-45C6-BE21-90BFE17C9D2C}"/>
    <cellStyle name="Input 2 2 2 3 6 2 2" xfId="52857" xr:uid="{3D2AA006-8480-449C-8570-DEB437DF48B9}"/>
    <cellStyle name="Input 2 2 2 3 6 3" xfId="41344" xr:uid="{26E6DF51-6A39-4AE8-BBE4-317A39D83494}"/>
    <cellStyle name="Input 2 2 2 3 6 4" xfId="33040" xr:uid="{44C6CC0A-653C-4A3D-A341-11B9C9A088CA}"/>
    <cellStyle name="Input 2 2 2 3 7" xfId="15099" xr:uid="{FE042034-BB2E-46FD-8599-5971F6DFA180}"/>
    <cellStyle name="Input 2 2 2 3 7 2" xfId="49454" xr:uid="{6E3D5E95-4B7C-4BE6-AEED-7758FB686A12}"/>
    <cellStyle name="Input 2 2 2 3 7 3" xfId="29637" xr:uid="{9996F760-76E1-4002-973A-9315B6A5FFD2}"/>
    <cellStyle name="Input 2 2 2 3 8" xfId="38030" xr:uid="{8BA58D2E-AB7D-49C2-8EDC-F044A5B2FBAC}"/>
    <cellStyle name="Input 2 2 2 3 9" xfId="24315" xr:uid="{A4DE869B-72FF-4E68-9D6C-92DA32B59513}"/>
    <cellStyle name="Input 2 2 2 4" xfId="3510" xr:uid="{6B028908-DC51-4355-800D-F5B6E14561E1}"/>
    <cellStyle name="Input 2 2 2 4 2" xfId="5536" xr:uid="{11F2E75E-E55B-415A-A069-671C6DE81711}"/>
    <cellStyle name="Input 2 2 2 4 2 2" xfId="8416" xr:uid="{3588BE31-AF9F-4462-A6CD-AA6CE7A732F4}"/>
    <cellStyle name="Input 2 2 2 4 2 2 2" xfId="20082" xr:uid="{CA15E07A-6409-4D03-984A-B09132417FE4}"/>
    <cellStyle name="Input 2 2 2 4 2 2 2 2" xfId="54437" xr:uid="{A08D5D26-F708-4C46-B0D0-ED6B4DA008CF}"/>
    <cellStyle name="Input 2 2 2 4 2 2 2 3" xfId="34620" xr:uid="{022CA9A2-D5EB-4C9E-8F21-A2A9FB7D0AC8}"/>
    <cellStyle name="Input 2 2 2 4 2 2 3" xfId="12387" xr:uid="{F3104749-7257-4F76-AAA5-2180EC014DC5}"/>
    <cellStyle name="Input 2 2 2 4 2 2 3 2" xfId="46742" xr:uid="{412E6500-A5D1-403A-845E-BF1B73870854}"/>
    <cellStyle name="Input 2 2 2 4 2 2 4" xfId="42892" xr:uid="{DCD6C63F-A0D5-4744-AD37-372194EB014A}"/>
    <cellStyle name="Input 2 2 2 4 2 2 5" xfId="26171" xr:uid="{651723FC-A4A4-4944-9BDC-AAD453B4CB24}"/>
    <cellStyle name="Input 2 2 2 4 2 3" xfId="7438" xr:uid="{6FF12379-D250-4A4B-9A68-B7FBAD959337}"/>
    <cellStyle name="Input 2 2 2 4 2 3 2" xfId="19104" xr:uid="{D22D8353-2FAA-42FC-B856-6F1DBD98F838}"/>
    <cellStyle name="Input 2 2 2 4 2 3 2 2" xfId="53459" xr:uid="{2E00A4C7-6EC9-4456-BBDD-70E474541D86}"/>
    <cellStyle name="Input 2 2 2 4 2 3 3" xfId="41936" xr:uid="{C3C2B030-2881-4C3C-BC10-A6A7AEC3E01E}"/>
    <cellStyle name="Input 2 2 2 4 2 3 4" xfId="33642" xr:uid="{B1DB96FD-2C9C-423B-A5DB-4812D197FA9D}"/>
    <cellStyle name="Input 2 2 2 4 2 4" xfId="17228" xr:uid="{1CD3188B-BF1D-40C0-90E1-1DFFB83550F7}"/>
    <cellStyle name="Input 2 2 2 4 2 4 2" xfId="51583" xr:uid="{2509B715-D356-4AC7-8495-B0FC378DBCA4}"/>
    <cellStyle name="Input 2 2 2 4 2 4 3" xfId="31766" xr:uid="{7BDCE678-187B-47A9-8EA1-32DF0F7C3D9F}"/>
    <cellStyle name="Input 2 2 2 4 2 5" xfId="40159" xr:uid="{615EFC7D-152E-4E1B-8A18-94E83603EA0A}"/>
    <cellStyle name="Input 2 2 2 4 2 6" xfId="25005" xr:uid="{63E4EDE5-4F73-4F53-8C21-B4C3B64A7721}"/>
    <cellStyle name="Input 2 2 2 4 3" xfId="4886" xr:uid="{CD30C323-FD8A-48B3-A246-7A5A5D217F34}"/>
    <cellStyle name="Input 2 2 2 4 3 2" xfId="11598" xr:uid="{BBADA69E-C6FC-4DB2-BCCB-9F537D93936D}"/>
    <cellStyle name="Input 2 2 2 4 3 2 2" xfId="23244" xr:uid="{CE0F242D-3632-41C3-A7C0-82FEFC1A9028}"/>
    <cellStyle name="Input 2 2 2 4 3 2 2 2" xfId="57599" xr:uid="{BC1D35D4-07EF-455C-AC97-A453D4D13045}"/>
    <cellStyle name="Input 2 2 2 4 3 2 2 3" xfId="37802" xr:uid="{78220F18-7EAA-4B5E-9182-5A05C1107F5F}"/>
    <cellStyle name="Input 2 2 2 4 3 2 3" xfId="14879" xr:uid="{400DA99D-8AF6-4E25-960A-FD91AD4A604D}"/>
    <cellStyle name="Input 2 2 2 4 3 2 3 2" xfId="49234" xr:uid="{4428C24B-F02D-4EC1-B0ED-D1E6E82B1CE1}"/>
    <cellStyle name="Input 2 2 2 4 3 2 4" xfId="45953" xr:uid="{C72737C8-8327-4353-BF55-EF8BAD93D0D2}"/>
    <cellStyle name="Input 2 2 2 4 3 2 5" xfId="29415" xr:uid="{524BC965-9C27-4660-9BB2-FFA7D9997995}"/>
    <cellStyle name="Input 2 2 2 4 3 3" xfId="9605" xr:uid="{AEF07B6F-BCA0-4E71-AED9-11F36A1C7027}"/>
    <cellStyle name="Input 2 2 2 4 3 3 2" xfId="21251" xr:uid="{61C2CAB7-F5CB-4482-81C2-656667B8EBE8}"/>
    <cellStyle name="Input 2 2 2 4 3 3 2 2" xfId="55606" xr:uid="{92C668B5-4734-44F8-A630-D00AE47464C3}"/>
    <cellStyle name="Input 2 2 2 4 3 3 3" xfId="43992" xr:uid="{D0D84EAE-C26B-4385-A999-BD8280AAA314}"/>
    <cellStyle name="Input 2 2 2 4 3 3 4" xfId="35809" xr:uid="{31E6C133-9354-44C3-91B0-96CA5A9749D9}"/>
    <cellStyle name="Input 2 2 2 4 3 4" xfId="16588" xr:uid="{BE7530A0-747F-4D46-AC43-AE3D4B6C20B9}"/>
    <cellStyle name="Input 2 2 2 4 3 4 2" xfId="50943" xr:uid="{66A7AFF7-4509-42ED-BCD5-3D9860AF6874}"/>
    <cellStyle name="Input 2 2 2 4 3 4 3" xfId="31126" xr:uid="{22C5EAE9-47E0-4422-A7AC-963F1788C130}"/>
    <cellStyle name="Input 2 2 2 4 3 5" xfId="39519" xr:uid="{46F483FC-821F-4801-9804-ED3D713736F2}"/>
    <cellStyle name="Input 2 2 2 4 3 6" xfId="27392" xr:uid="{373188CC-DB27-4015-AC94-4EBD73C600DA}"/>
    <cellStyle name="Input 2 2 2 4 4" xfId="8579" xr:uid="{2DD7E315-7DD3-4287-8AAB-BBB306B74384}"/>
    <cellStyle name="Input 2 2 2 4 4 2" xfId="20245" xr:uid="{266F8F55-2DBD-46E5-9D25-C875D58A5A10}"/>
    <cellStyle name="Input 2 2 2 4 4 2 2" xfId="54600" xr:uid="{D04BCFDF-4294-467B-BC91-D06F418C5037}"/>
    <cellStyle name="Input 2 2 2 4 4 2 3" xfId="34783" xr:uid="{BD2CA138-6DA8-4156-8062-9434749E0506}"/>
    <cellStyle name="Input 2 2 2 4 4 3" xfId="12539" xr:uid="{C781D934-7E7E-4BA2-A1C2-C05FE9873243}"/>
    <cellStyle name="Input 2 2 2 4 4 3 2" xfId="46894" xr:uid="{F1BF70CC-84A4-48C6-84A4-5F8A3D4BCB74}"/>
    <cellStyle name="Input 2 2 2 4 4 4" xfId="43055" xr:uid="{7B0CAC11-1EB9-49E1-A38A-2C8192B914D1}"/>
    <cellStyle name="Input 2 2 2 4 4 5" xfId="26326" xr:uid="{77F21A05-8911-4788-A150-6425A95EC050}"/>
    <cellStyle name="Input 2 2 2 4 5" xfId="6896" xr:uid="{864DDB31-179A-475E-B23E-7DBDD23F1B54}"/>
    <cellStyle name="Input 2 2 2 4 5 2" xfId="18562" xr:uid="{A58FF330-B9CD-4834-9C40-2CF2513372A5}"/>
    <cellStyle name="Input 2 2 2 4 5 2 2" xfId="52917" xr:uid="{2D781F97-93F0-47C0-B496-895671A312E8}"/>
    <cellStyle name="Input 2 2 2 4 5 3" xfId="41404" xr:uid="{C8468E2C-89B1-43D2-91D8-9EFBC9C58203}"/>
    <cellStyle name="Input 2 2 2 4 5 4" xfId="33100" xr:uid="{BE015E06-5AB5-41BA-B637-5B7E705BFFAE}"/>
    <cellStyle name="Input 2 2 2 4 6" xfId="15302" xr:uid="{98C46A96-30C1-460F-AAA1-502CC2DCAC3F}"/>
    <cellStyle name="Input 2 2 2 4 6 2" xfId="49657" xr:uid="{30F4B6F1-FAF5-4104-BD50-7F8CBE738091}"/>
    <cellStyle name="Input 2 2 2 4 6 3" xfId="29840" xr:uid="{22E163A7-ADAF-4F77-B356-38D0CD930741}"/>
    <cellStyle name="Input 2 2 2 4 7" xfId="38233" xr:uid="{D558DC63-C935-4991-ABA1-9E68493EF75C}"/>
    <cellStyle name="Input 2 2 2 4 8" xfId="24381" xr:uid="{277FBF87-C441-48DB-9F8A-B0E56861B279}"/>
    <cellStyle name="Input 2 2 2 5" xfId="4984" xr:uid="{7E4F8F2E-262B-4BBF-B282-8A59A2B38B8E}"/>
    <cellStyle name="Input 2 2 2 5 2" xfId="9693" xr:uid="{9D563349-6150-45AB-9344-0A283254750E}"/>
    <cellStyle name="Input 2 2 2 5 2 2" xfId="21339" xr:uid="{6B41408F-6939-4B16-B7B2-4633B80597EB}"/>
    <cellStyle name="Input 2 2 2 5 2 2 2" xfId="55694" xr:uid="{66749FBD-89BB-4296-84CE-32A942CCF3AF}"/>
    <cellStyle name="Input 2 2 2 5 2 2 3" xfId="35897" xr:uid="{A08F10B3-0C41-42B2-93FD-0B014C8C6E04}"/>
    <cellStyle name="Input 2 2 2 5 2 3" xfId="13251" xr:uid="{2D359631-35E9-4B1B-8863-366E569ECE14}"/>
    <cellStyle name="Input 2 2 2 5 2 3 2" xfId="47606" xr:uid="{BF6CA44B-013B-4BD7-B40C-469CF12E5E2F}"/>
    <cellStyle name="Input 2 2 2 5 2 4" xfId="44080" xr:uid="{FBC917D8-71E4-421D-BE8E-472F2F5B792D}"/>
    <cellStyle name="Input 2 2 2 5 2 5" xfId="27490" xr:uid="{9C429611-AE21-41FE-894B-77EC1FDAC407}"/>
    <cellStyle name="Input 2 2 2 5 3" xfId="10718" xr:uid="{F2DE964C-C870-43C4-AB6A-9F69FCFA3321}"/>
    <cellStyle name="Input 2 2 2 5 3 2" xfId="22364" xr:uid="{D576A0DF-2EC6-4D26-83D4-BA742B1C2279}"/>
    <cellStyle name="Input 2 2 2 5 3 2 2" xfId="56719" xr:uid="{844265F7-92A4-4B54-9EC8-9222395BFAF4}"/>
    <cellStyle name="Input 2 2 2 5 3 2 3" xfId="36922" xr:uid="{2EF93C78-C294-4B4D-BA4A-1AD3B55C5205}"/>
    <cellStyle name="Input 2 2 2 5 3 3" xfId="14004" xr:uid="{EC56F61C-6B6F-4877-A6E9-A711384EDD2D}"/>
    <cellStyle name="Input 2 2 2 5 3 3 2" xfId="48359" xr:uid="{98FB5442-62BB-4683-9212-B17880F3E8CA}"/>
    <cellStyle name="Input 2 2 2 5 3 4" xfId="45073" xr:uid="{E68A3EF9-8F84-4119-B002-E85DFF8668DC}"/>
    <cellStyle name="Input 2 2 2 5 3 5" xfId="28535" xr:uid="{B8E2C1D0-C83E-4E23-A32E-0B161D2066A4}"/>
    <cellStyle name="Input 2 2 2 5 4" xfId="6979" xr:uid="{405748D5-7945-4F71-AAC7-D85C261571C0}"/>
    <cellStyle name="Input 2 2 2 5 4 2" xfId="18645" xr:uid="{039BA60D-0FFB-4D01-AD28-B072B0778882}"/>
    <cellStyle name="Input 2 2 2 5 4 2 2" xfId="53000" xr:uid="{B855B24A-D472-4F6B-8D9E-AFB04ED2F76B}"/>
    <cellStyle name="Input 2 2 2 5 4 3" xfId="41487" xr:uid="{F6F0961D-7FC0-4EFA-8FEF-FB41541520A5}"/>
    <cellStyle name="Input 2 2 2 5 4 4" xfId="33183" xr:uid="{CA028BAA-2C96-49F9-A8E6-937466FD85C5}"/>
    <cellStyle name="Input 2 2 2 5 5" xfId="16686" xr:uid="{53A95354-FC48-4946-9F53-885341C0443D}"/>
    <cellStyle name="Input 2 2 2 5 5 2" xfId="51041" xr:uid="{D00121AA-9735-404A-9F53-33693D2559FA}"/>
    <cellStyle name="Input 2 2 2 5 5 3" xfId="31224" xr:uid="{F88AD4CF-53D7-4BA9-977C-CDCCD77D5319}"/>
    <cellStyle name="Input 2 2 2 5 6" xfId="39617" xr:uid="{40D97D18-1908-421B-9F20-F5EB6C04A6C9}"/>
    <cellStyle name="Input 2 2 2 5 7" xfId="24473" xr:uid="{9B8CCF42-296B-4EC4-BD82-0198FA165E63}"/>
    <cellStyle name="Input 2 2 2 6" xfId="5077" xr:uid="{16C73A40-0427-4AF5-A004-738540168014}"/>
    <cellStyle name="Input 2 2 2 6 2" xfId="9786" xr:uid="{EDC370E8-70F1-4DF7-961D-65934F19C7ED}"/>
    <cellStyle name="Input 2 2 2 6 2 2" xfId="21432" xr:uid="{5330BA7B-DA98-41E1-B4C0-E5412F128D87}"/>
    <cellStyle name="Input 2 2 2 6 2 2 2" xfId="55787" xr:uid="{E4296983-83F6-4579-85CC-F4BA556862D8}"/>
    <cellStyle name="Input 2 2 2 6 2 2 3" xfId="35990" xr:uid="{8E4FA39C-7C2D-48F4-95C6-9D16B98140AC}"/>
    <cellStyle name="Input 2 2 2 6 2 3" xfId="13329" xr:uid="{A0A60D00-8BD0-445E-A78E-5B4F9105F914}"/>
    <cellStyle name="Input 2 2 2 6 2 3 2" xfId="47684" xr:uid="{4E6253F4-81ED-4A34-A0D4-89726A06A7CD}"/>
    <cellStyle name="Input 2 2 2 6 2 4" xfId="44173" xr:uid="{4FF4991D-067C-4132-86F1-32E95108FA14}"/>
    <cellStyle name="Input 2 2 2 6 2 5" xfId="27583" xr:uid="{106DDC7F-B5D3-415B-AB44-57B5A702E512}"/>
    <cellStyle name="Input 2 2 2 6 3" xfId="8529" xr:uid="{20488A5B-3B77-4E23-82D2-92AB680C07AC}"/>
    <cellStyle name="Input 2 2 2 6 3 2" xfId="20195" xr:uid="{927BBE12-9B36-4C7D-8588-8321CF776640}"/>
    <cellStyle name="Input 2 2 2 6 3 2 2" xfId="54550" xr:uid="{84EE61E4-6993-4591-8F7D-6AF9AD645C66}"/>
    <cellStyle name="Input 2 2 2 6 3 2 3" xfId="34733" xr:uid="{EC3FA00E-25F0-427E-9C3E-64D5CF78C775}"/>
    <cellStyle name="Input 2 2 2 6 3 3" xfId="12490" xr:uid="{3E89742E-ED32-4578-8935-71DED3817C15}"/>
    <cellStyle name="Input 2 2 2 6 3 3 2" xfId="46845" xr:uid="{6B64E26F-AE7A-4E47-B01E-F996F6C40A24}"/>
    <cellStyle name="Input 2 2 2 6 3 4" xfId="43005" xr:uid="{DE7493E2-C1B3-443F-AD4E-EFD53BA0B2EA}"/>
    <cellStyle name="Input 2 2 2 6 3 5" xfId="26276" xr:uid="{BCFFC6AA-538D-4A79-8D65-1F7C2A95F37A}"/>
    <cellStyle name="Input 2 2 2 6 4" xfId="7057" xr:uid="{EA8BBF40-AFA5-4C6B-BF86-D66CF86FBE7F}"/>
    <cellStyle name="Input 2 2 2 6 4 2" xfId="18723" xr:uid="{B6437B89-F40D-46AC-A218-C946829073BC}"/>
    <cellStyle name="Input 2 2 2 6 4 2 2" xfId="53078" xr:uid="{05AD8164-5E52-438A-988F-403DEFE015D8}"/>
    <cellStyle name="Input 2 2 2 6 4 3" xfId="41565" xr:uid="{2CA905C2-AC2C-4D23-89DF-F0B6FDD4E913}"/>
    <cellStyle name="Input 2 2 2 6 4 4" xfId="33261" xr:uid="{6BD05FB8-FF5C-443A-8BC9-79BB1C9EC65F}"/>
    <cellStyle name="Input 2 2 2 6 5" xfId="16779" xr:uid="{33AA7F82-40EB-45B4-810E-5A76A56A3300}"/>
    <cellStyle name="Input 2 2 2 6 5 2" xfId="51134" xr:uid="{F284B857-EECF-4A9C-AED4-7D6146E143E8}"/>
    <cellStyle name="Input 2 2 2 6 5 3" xfId="31317" xr:uid="{6489AB3A-0C20-44AD-AEBC-10AE0C88A02B}"/>
    <cellStyle name="Input 2 2 2 6 6" xfId="39710" xr:uid="{4664DE0D-6543-4D48-8EFF-D38158518297}"/>
    <cellStyle name="Input 2 2 2 6 7" xfId="24560" xr:uid="{349EC213-6E51-4644-A808-43B3218E6E4E}"/>
    <cellStyle name="Input 2 2 2 7" xfId="4629" xr:uid="{6BB083E4-DBEC-40BB-9F3C-A9BB68F52956}"/>
    <cellStyle name="Input 2 2 2 7 2" xfId="9374" xr:uid="{44CDEEC8-DE4A-4EAE-9A86-C3C6FB5DD765}"/>
    <cellStyle name="Input 2 2 2 7 2 2" xfId="21020" xr:uid="{2248DE68-E872-488A-B879-8DC7C1DE0312}"/>
    <cellStyle name="Input 2 2 2 7 2 2 2" xfId="55375" xr:uid="{A7A3F7C2-B930-425F-8F95-64C2BE2EE586}"/>
    <cellStyle name="Input 2 2 2 7 2 2 3" xfId="35578" xr:uid="{57CBB314-1E78-4E36-B1DC-DD113DCD4166}"/>
    <cellStyle name="Input 2 2 2 7 2 3" xfId="13167" xr:uid="{67AB2C42-0965-4597-95CF-E037BF3ACD5C}"/>
    <cellStyle name="Input 2 2 2 7 2 3 2" xfId="47522" xr:uid="{A14E60A5-7625-4C16-BFBB-11FC9E078EE1}"/>
    <cellStyle name="Input 2 2 2 7 2 4" xfId="43761" xr:uid="{4866FD08-A784-453F-A732-891AC1C29395}"/>
    <cellStyle name="Input 2 2 2 7 2 5" xfId="27135" xr:uid="{6DB2679A-03B1-45B9-A0C5-17D53A5B3BF8}"/>
    <cellStyle name="Input 2 2 2 7 3" xfId="8920" xr:uid="{30F5B11A-670F-431C-8799-49547E12C478}"/>
    <cellStyle name="Input 2 2 2 7 3 2" xfId="20566" xr:uid="{CAF0657C-BBA7-479A-A450-350B6EE63342}"/>
    <cellStyle name="Input 2 2 2 7 3 2 2" xfId="54921" xr:uid="{6220A60B-14B8-44AF-95CF-B91D509A1A1D}"/>
    <cellStyle name="Input 2 2 2 7 3 2 3" xfId="35124" xr:uid="{785FA7C0-CAEA-4C68-A53F-449592184DB3}"/>
    <cellStyle name="Input 2 2 2 7 3 3" xfId="12843" xr:uid="{32F3F7E7-4756-4BD0-9B17-83E8AD173F6C}"/>
    <cellStyle name="Input 2 2 2 7 3 3 2" xfId="47198" xr:uid="{510EC936-C456-454A-95B6-74E5430D5616}"/>
    <cellStyle name="Input 2 2 2 7 3 4" xfId="43328" xr:uid="{693B4554-D4BA-4EDB-8B9A-34D29BB74F68}"/>
    <cellStyle name="Input 2 2 2 7 3 5" xfId="26671" xr:uid="{23E20565-A19E-484B-9217-370BE20551CC}"/>
    <cellStyle name="Input 2 2 2 7 4" xfId="6733" xr:uid="{0B6847E2-B03F-48ED-9DB3-79BB4EE666FE}"/>
    <cellStyle name="Input 2 2 2 7 4 2" xfId="18399" xr:uid="{6CFDECEA-1A9C-43A5-B421-35CC12053608}"/>
    <cellStyle name="Input 2 2 2 7 4 2 2" xfId="52754" xr:uid="{A29CBE6D-1D95-4EE5-AFC2-393A98B8E1F1}"/>
    <cellStyle name="Input 2 2 2 7 4 3" xfId="41241" xr:uid="{DFE650B6-D170-4418-AC6A-6AC84A3671C6}"/>
    <cellStyle name="Input 2 2 2 7 4 4" xfId="32937" xr:uid="{059BC15A-C5A7-4EC0-9BBE-38579D9CD603}"/>
    <cellStyle name="Input 2 2 2 7 5" xfId="16331" xr:uid="{924819FC-11FB-4F14-811D-2070A4D82BDB}"/>
    <cellStyle name="Input 2 2 2 7 5 2" xfId="50686" xr:uid="{0436ACFF-2D33-4F03-88F0-C3EE91AB8B2F}"/>
    <cellStyle name="Input 2 2 2 7 5 3" xfId="30869" xr:uid="{4C9BAB06-5ECA-4502-9266-4AB0561F8B7B}"/>
    <cellStyle name="Input 2 2 2 7 6" xfId="39262" xr:uid="{66A514BA-0B47-4C52-8012-E4B0745C2F96}"/>
    <cellStyle name="Input 2 2 2 7 7" xfId="24136" xr:uid="{FB5F0222-9D85-45CB-8682-E2773B9E80D7}"/>
    <cellStyle name="Input 2 2 2 8" xfId="5190" xr:uid="{C58FFB24-3ACB-4AA4-8186-A36B29B8F103}"/>
    <cellStyle name="Input 2 2 2 8 2" xfId="9899" xr:uid="{5199ACA8-BF8E-490C-AA73-04FAE44D9177}"/>
    <cellStyle name="Input 2 2 2 8 2 2" xfId="21545" xr:uid="{84D4FC47-9EE3-4F66-B0F7-8F66DB1E7925}"/>
    <cellStyle name="Input 2 2 2 8 2 2 2" xfId="55900" xr:uid="{6B46FBD4-1272-4E46-ADDF-1755DF14348F}"/>
    <cellStyle name="Input 2 2 2 8 2 2 3" xfId="36103" xr:uid="{24D6FE59-62D9-479D-8772-7D59ECB01717}"/>
    <cellStyle name="Input 2 2 2 8 2 3" xfId="13426" xr:uid="{A73A011C-9E4A-4F03-AB18-FE181F680690}"/>
    <cellStyle name="Input 2 2 2 8 2 3 2" xfId="47781" xr:uid="{077FE4DC-768C-4F60-84EC-416DE0A607F9}"/>
    <cellStyle name="Input 2 2 2 8 2 4" xfId="44286" xr:uid="{DB5140BD-6CFA-4714-AD43-33C317F9CE5F}"/>
    <cellStyle name="Input 2 2 2 8 2 5" xfId="27696" xr:uid="{0597C51B-9FA7-45EA-AFE2-738C553ED62D}"/>
    <cellStyle name="Input 2 2 2 8 3" xfId="7916" xr:uid="{170C4D8E-60BE-4DE4-BF6C-48569A7A75AB}"/>
    <cellStyle name="Input 2 2 2 8 3 2" xfId="19582" xr:uid="{55578079-27A1-4370-AD22-FF99DCEBCFCA}"/>
    <cellStyle name="Input 2 2 2 8 3 2 2" xfId="53937" xr:uid="{6B197761-26DE-4285-A595-D71CF003F8F4}"/>
    <cellStyle name="Input 2 2 2 8 3 2 3" xfId="34120" xr:uid="{85BE7AD3-1C66-4109-BC12-DD9D3F779CDD}"/>
    <cellStyle name="Input 2 2 2 8 3 3" xfId="11891" xr:uid="{FBAB56BD-8A88-4FFE-97F1-37599746BBFA}"/>
    <cellStyle name="Input 2 2 2 8 3 3 2" xfId="46246" xr:uid="{073B5334-ABEE-472F-BD09-F4324091D13A}"/>
    <cellStyle name="Input 2 2 2 8 3 4" xfId="42392" xr:uid="{E88CACC0-AFAC-4E53-A6BF-55CDFD20CEE9}"/>
    <cellStyle name="Input 2 2 2 8 3 5" xfId="25671" xr:uid="{E5719FE8-C097-40A3-AC78-C8440286A27E}"/>
    <cellStyle name="Input 2 2 2 8 4" xfId="7154" xr:uid="{FBCDCE51-79D7-4B22-9C5A-A4C78013FBEE}"/>
    <cellStyle name="Input 2 2 2 8 4 2" xfId="18820" xr:uid="{97387B30-23E7-4E0C-8CCD-F0BADBC7CBF2}"/>
    <cellStyle name="Input 2 2 2 8 4 2 2" xfId="53175" xr:uid="{90C1353E-0535-4C00-930F-33151640B3EE}"/>
    <cellStyle name="Input 2 2 2 8 4 3" xfId="41662" xr:uid="{5FE5F786-7C87-451F-892D-452C49A8715D}"/>
    <cellStyle name="Input 2 2 2 8 4 4" xfId="33358" xr:uid="{215CE109-4FE6-42B9-B2CB-8157610CCB27}"/>
    <cellStyle name="Input 2 2 2 8 5" xfId="16892" xr:uid="{BFD4A8FB-E340-45BF-AE74-451ADBCFF5C8}"/>
    <cellStyle name="Input 2 2 2 8 5 2" xfId="51247" xr:uid="{E715302A-B4A4-4FBF-B162-C2AEB90A48E8}"/>
    <cellStyle name="Input 2 2 2 8 5 3" xfId="31430" xr:uid="{D651AC12-62CF-4183-8F2E-173F38167DB0}"/>
    <cellStyle name="Input 2 2 2 8 6" xfId="39823" xr:uid="{B13FA505-AD63-42A2-8D72-7D7419CB324A}"/>
    <cellStyle name="Input 2 2 2 8 7" xfId="24667" xr:uid="{E57C01BE-F5A1-46A9-AF0B-C97D0D5D19A9}"/>
    <cellStyle name="Input 2 2 2 9" xfId="5260" xr:uid="{5E982E67-B9FD-455D-8917-2B9DC7E4EB2A}"/>
    <cellStyle name="Input 2 2 2 9 2" xfId="9969" xr:uid="{4CB5464D-5E0C-4074-B5CD-601A8D0792B1}"/>
    <cellStyle name="Input 2 2 2 9 2 2" xfId="21615" xr:uid="{3D12993F-F1DC-42BA-B186-F6004DBCAE25}"/>
    <cellStyle name="Input 2 2 2 9 2 2 2" xfId="55970" xr:uid="{04B44040-3478-434C-8146-485255019E88}"/>
    <cellStyle name="Input 2 2 2 9 2 2 3" xfId="36173" xr:uid="{D302A1D8-EFEA-4844-9F69-769099C573B7}"/>
    <cellStyle name="Input 2 2 2 9 2 3" xfId="13486" xr:uid="{C34058E3-63F9-4860-BD97-49AB2BE3C6CE}"/>
    <cellStyle name="Input 2 2 2 9 2 3 2" xfId="47841" xr:uid="{B7151A90-C91B-4717-9A8A-3FC078B140D4}"/>
    <cellStyle name="Input 2 2 2 9 2 4" xfId="44356" xr:uid="{1012B663-0164-4BF8-9A9C-1A99F14E12F5}"/>
    <cellStyle name="Input 2 2 2 9 2 5" xfId="27766" xr:uid="{E98E8394-C3DC-4E7C-A013-9ACDFBFD4D3B}"/>
    <cellStyle name="Input 2 2 2 9 3" xfId="11305" xr:uid="{E5A7CA75-F259-4DC0-9844-87F5A0C8C40C}"/>
    <cellStyle name="Input 2 2 2 9 3 2" xfId="22951" xr:uid="{14134565-8574-41F7-B6E0-6A5783C73E03}"/>
    <cellStyle name="Input 2 2 2 9 3 2 2" xfId="57306" xr:uid="{6C64674C-9DCA-46FC-AAD7-A343B20F3B47}"/>
    <cellStyle name="Input 2 2 2 9 3 2 3" xfId="37509" xr:uid="{C8281ADE-C5A2-4756-9FBE-E969A759E9E5}"/>
    <cellStyle name="Input 2 2 2 9 3 3" xfId="14588" xr:uid="{EFA1B39C-C8CF-4023-8BC7-67AD9D33BCE6}"/>
    <cellStyle name="Input 2 2 2 9 3 3 2" xfId="48943" xr:uid="{51B76B8D-C20A-44DB-A20D-7977D47802CD}"/>
    <cellStyle name="Input 2 2 2 9 3 4" xfId="45660" xr:uid="{8F72FD6A-2179-417A-ADAC-2FFDCF03BBB1}"/>
    <cellStyle name="Input 2 2 2 9 3 5" xfId="29122" xr:uid="{A8C603A2-861F-4685-9B80-4E8C1D458BFF}"/>
    <cellStyle name="Input 2 2 2 9 4" xfId="7214" xr:uid="{15E57F4F-2378-4432-B452-686FB1C5E06C}"/>
    <cellStyle name="Input 2 2 2 9 4 2" xfId="18880" xr:uid="{021C2F98-C6CA-46E1-91CC-207029ED026F}"/>
    <cellStyle name="Input 2 2 2 9 4 2 2" xfId="53235" xr:uid="{C53B570B-29AC-4BC1-B309-64F8F1BF91AB}"/>
    <cellStyle name="Input 2 2 2 9 4 3" xfId="41722" xr:uid="{866DFD93-BBAA-4C32-B894-9DFA5E36A4C8}"/>
    <cellStyle name="Input 2 2 2 9 4 4" xfId="33418" xr:uid="{78CF1DE8-2F17-4CED-97AC-13B74CE4F540}"/>
    <cellStyle name="Input 2 2 2 9 5" xfId="16962" xr:uid="{07452B32-63CB-4641-AFDE-5F928864FB0B}"/>
    <cellStyle name="Input 2 2 2 9 5 2" xfId="51317" xr:uid="{F5A73DF3-9A9C-4EE0-8C47-589D3AEB349D}"/>
    <cellStyle name="Input 2 2 2 9 5 3" xfId="31500" xr:uid="{83ABCA4E-B657-453D-A332-92C765419A63}"/>
    <cellStyle name="Input 2 2 2 9 6" xfId="39893" xr:uid="{59CDB5FB-7473-4707-B739-31C5C2CADF84}"/>
    <cellStyle name="Input 2 2 2 9 7" xfId="24733" xr:uid="{BD6B3580-1F0C-4B67-A99A-902B41AD404E}"/>
    <cellStyle name="Input 2 2 3" xfId="3189" xr:uid="{35A0EE12-6886-464D-88C8-CD82BECC3147}"/>
    <cellStyle name="Input 2 2 3 10" xfId="5375" xr:uid="{D17841E4-A1AB-4EA7-A5A1-010E457A2651}"/>
    <cellStyle name="Input 2 2 3 10 2" xfId="10084" xr:uid="{D99FD520-0C2D-46C5-AE05-EF4415035AED}"/>
    <cellStyle name="Input 2 2 3 10 2 2" xfId="21730" xr:uid="{1044D661-CC3B-4309-A30F-5B29389ACC76}"/>
    <cellStyle name="Input 2 2 3 10 2 2 2" xfId="56085" xr:uid="{DE33797B-FA77-405C-B241-FD596957F8CE}"/>
    <cellStyle name="Input 2 2 3 10 2 2 3" xfId="36288" xr:uid="{2604DC62-8C52-43D1-B668-A132DA664F87}"/>
    <cellStyle name="Input 2 2 3 10 2 3" xfId="13582" xr:uid="{F369B63F-8C85-4D05-B2DB-6C53D3A209ED}"/>
    <cellStyle name="Input 2 2 3 10 2 3 2" xfId="47937" xr:uid="{9ED6165C-2498-4263-A36D-77A9F7ACE462}"/>
    <cellStyle name="Input 2 2 3 10 2 4" xfId="44471" xr:uid="{74171751-2D40-4FCF-A327-A03910BA24C3}"/>
    <cellStyle name="Input 2 2 3 10 2 5" xfId="27881" xr:uid="{BAAD1002-E647-46FE-88B3-197BA2AE5BA4}"/>
    <cellStyle name="Input 2 2 3 10 3" xfId="8583" xr:uid="{C8188DE6-1513-4A05-B5E2-C9D90E2ED28C}"/>
    <cellStyle name="Input 2 2 3 10 3 2" xfId="20249" xr:uid="{6E819C1B-BCD9-4E66-BF23-F9A5EBE124A0}"/>
    <cellStyle name="Input 2 2 3 10 3 2 2" xfId="54604" xr:uid="{4F4808A2-C665-48C4-A096-6E368AEC0F40}"/>
    <cellStyle name="Input 2 2 3 10 3 2 3" xfId="34787" xr:uid="{73FF56F8-384A-4F70-8DF5-E67AD2CF171A}"/>
    <cellStyle name="Input 2 2 3 10 3 3" xfId="12543" xr:uid="{F78BE53E-41AD-4458-ADBA-EE535E6F99DF}"/>
    <cellStyle name="Input 2 2 3 10 3 3 2" xfId="46898" xr:uid="{7D17EBA0-079C-41C8-A762-95D227AF4138}"/>
    <cellStyle name="Input 2 2 3 10 3 4" xfId="43059" xr:uid="{86D57D47-C417-4AD4-BB07-E7FBE0F286C6}"/>
    <cellStyle name="Input 2 2 3 10 3 5" xfId="26330" xr:uid="{17D625FC-982E-4E74-88FC-08222DD0B15D}"/>
    <cellStyle name="Input 2 2 3 10 4" xfId="7310" xr:uid="{60DDDF96-7F30-4AD3-B7DC-9CAE45330AFC}"/>
    <cellStyle name="Input 2 2 3 10 4 2" xfId="18976" xr:uid="{A4549389-F518-41EE-BB3D-F50C62700802}"/>
    <cellStyle name="Input 2 2 3 10 4 2 2" xfId="53331" xr:uid="{FEB26969-A4AF-4F1D-B1A3-B32951AA1BDE}"/>
    <cellStyle name="Input 2 2 3 10 4 3" xfId="41818" xr:uid="{EEEDE0EB-7099-4A89-9166-05984FC9518A}"/>
    <cellStyle name="Input 2 2 3 10 4 4" xfId="33514" xr:uid="{DF32C61C-5FAD-4353-8C04-06663972D206}"/>
    <cellStyle name="Input 2 2 3 10 5" xfId="17077" xr:uid="{4E18F02B-C154-488B-9778-EBCCADA91D3B}"/>
    <cellStyle name="Input 2 2 3 10 5 2" xfId="51432" xr:uid="{1A5A9555-BB97-4335-B603-7F375C95CAFF}"/>
    <cellStyle name="Input 2 2 3 10 5 3" xfId="31615" xr:uid="{6DEB21A4-6499-4F17-AEC4-46A2CF07DC9D}"/>
    <cellStyle name="Input 2 2 3 10 6" xfId="40008" xr:uid="{17ED165A-1964-4712-8BD7-45F764A809F7}"/>
    <cellStyle name="Input 2 2 3 10 7" xfId="24844" xr:uid="{73ADACE8-F855-4D60-A8E5-1CEDBBCF38AE}"/>
    <cellStyle name="Input 2 2 3 11" xfId="5446" xr:uid="{DEF91ED1-013B-4F8D-BE07-D50E1218C12F}"/>
    <cellStyle name="Input 2 2 3 11 2" xfId="5999" xr:uid="{3AB7AA68-AED8-4109-B7F5-777E71DC3392}"/>
    <cellStyle name="Input 2 2 3 11 2 2" xfId="10610" xr:uid="{A4A10A91-BBC7-4802-844F-2A7C2F8CE451}"/>
    <cellStyle name="Input 2 2 3 11 2 2 2" xfId="22256" xr:uid="{AD098271-01F1-4A2C-A750-043337DD90CA}"/>
    <cellStyle name="Input 2 2 3 11 2 2 2 2" xfId="56611" xr:uid="{DC4D745A-94F7-4D61-ADC0-C82F5C1E5E21}"/>
    <cellStyle name="Input 2 2 3 11 2 2 2 3" xfId="36814" xr:uid="{00C3574A-3F52-425F-818D-60994EC05B91}"/>
    <cellStyle name="Input 2 2 3 11 2 2 3" xfId="13923" xr:uid="{287D961C-E3F3-4332-833A-1104205B4EDE}"/>
    <cellStyle name="Input 2 2 3 11 2 2 3 2" xfId="48278" xr:uid="{3B368089-685F-430D-BF87-37DEC96D1A4F}"/>
    <cellStyle name="Input 2 2 3 11 2 2 4" xfId="44971" xr:uid="{D9E38FCD-1D8A-4083-B276-2CFE2067E454}"/>
    <cellStyle name="Input 2 2 3 11 2 2 5" xfId="28427" xr:uid="{3534EC09-B98C-49BE-AAD0-BB837409106C}"/>
    <cellStyle name="Input 2 2 3 11 2 3" xfId="10980" xr:uid="{06668CD4-D350-4EC9-A4A4-06E5FA0D1A33}"/>
    <cellStyle name="Input 2 2 3 11 2 3 2" xfId="22626" xr:uid="{D33C36C5-2AEF-4C88-84F1-90946A1384DC}"/>
    <cellStyle name="Input 2 2 3 11 2 3 2 2" xfId="56981" xr:uid="{38CB8728-C7EC-4B96-AE3D-3AB0423C3347}"/>
    <cellStyle name="Input 2 2 3 11 2 3 2 3" xfId="37184" xr:uid="{21C38642-7625-49D4-A8A1-3FD99C8DE75A}"/>
    <cellStyle name="Input 2 2 3 11 2 3 3" xfId="14264" xr:uid="{E5AF3632-A7FD-4AF2-8860-1B1C2AD77AB2}"/>
    <cellStyle name="Input 2 2 3 11 2 3 3 2" xfId="48619" xr:uid="{D2F5F194-0465-4178-8A5C-0EFADBE89865}"/>
    <cellStyle name="Input 2 2 3 11 2 3 4" xfId="45335" xr:uid="{D28EE9EE-45DA-49CF-92FA-3B2197278FC2}"/>
    <cellStyle name="Input 2 2 3 11 2 3 5" xfId="28797" xr:uid="{64DE2306-CA05-48B3-87EE-4BD1AB20BE22}"/>
    <cellStyle name="Input 2 2 3 11 2 4" xfId="7728" xr:uid="{5B875771-8918-4450-936C-E1301A1D8227}"/>
    <cellStyle name="Input 2 2 3 11 2 4 2" xfId="19394" xr:uid="{E2A60967-BAF5-4C50-BCC9-D762DD1EAD95}"/>
    <cellStyle name="Input 2 2 3 11 2 4 2 2" xfId="53749" xr:uid="{4888812C-C1AF-4308-A25E-40DFEBB701AD}"/>
    <cellStyle name="Input 2 2 3 11 2 4 3" xfId="42210" xr:uid="{F8996743-2C1C-4C42-B720-0A9EACAC1235}"/>
    <cellStyle name="Input 2 2 3 11 2 4 4" xfId="33932" xr:uid="{62B07DBE-6E5B-49E6-BB9D-5D5E05C6A078}"/>
    <cellStyle name="Input 2 2 3 11 2 5" xfId="17675" xr:uid="{E3E27E30-0A54-4D11-B1ED-D626F5AB818A}"/>
    <cellStyle name="Input 2 2 3 11 2 5 2" xfId="52030" xr:uid="{5C1D4CDD-8D03-44ED-94A1-90D841C35DEB}"/>
    <cellStyle name="Input 2 2 3 11 2 5 3" xfId="32213" xr:uid="{DA23C060-AC2F-4783-BDEA-F7947285EF74}"/>
    <cellStyle name="Input 2 2 3 11 2 6" xfId="40606" xr:uid="{AEA4FEF3-2E2F-439D-8AF6-6733E02B0277}"/>
    <cellStyle name="Input 2 2 3 11 2 7" xfId="25464" xr:uid="{1BA524DC-A373-4D5D-B72F-9A7487BA4823}"/>
    <cellStyle name="Input 2 2 3 11 3" xfId="10155" xr:uid="{A3982647-D71B-49B6-93F2-E03994909C4A}"/>
    <cellStyle name="Input 2 2 3 11 3 2" xfId="21801" xr:uid="{279329AA-5FB7-4F7B-BCE1-EEED1EE2C85F}"/>
    <cellStyle name="Input 2 2 3 11 3 2 2" xfId="56156" xr:uid="{CBC6CAB8-0FD7-44A6-BD8F-426A046F641D}"/>
    <cellStyle name="Input 2 2 3 11 3 2 3" xfId="36359" xr:uid="{0711B6CF-B92C-4FBE-AD29-FB3495255FEB}"/>
    <cellStyle name="Input 2 2 3 11 3 3" xfId="13643" xr:uid="{2D2E0E9B-DADD-4408-80EC-267728E4881F}"/>
    <cellStyle name="Input 2 2 3 11 3 3 2" xfId="47998" xr:uid="{B1F58A9F-76E1-4B8D-923E-AAA19D0FB733}"/>
    <cellStyle name="Input 2 2 3 11 3 4" xfId="44542" xr:uid="{BD88BCFD-9B8B-4745-AB78-A6E18E73C547}"/>
    <cellStyle name="Input 2 2 3 11 3 5" xfId="27952" xr:uid="{3393513A-E5AD-48F6-84A4-EC52DA065A12}"/>
    <cellStyle name="Input 2 2 3 11 4" xfId="11224" xr:uid="{D8DCE147-0AD3-4F0C-9A4E-87748D873FF4}"/>
    <cellStyle name="Input 2 2 3 11 4 2" xfId="22870" xr:uid="{F9440342-77EF-4407-A452-00D6F6C6D61A}"/>
    <cellStyle name="Input 2 2 3 11 4 2 2" xfId="57225" xr:uid="{730AF827-F178-4FFC-B6BE-EBB00F8C541A}"/>
    <cellStyle name="Input 2 2 3 11 4 2 3" xfId="37428" xr:uid="{D8EFB2A0-549A-4D9B-B109-556669C5639A}"/>
    <cellStyle name="Input 2 2 3 11 4 3" xfId="14507" xr:uid="{EDB2E100-1DCA-4CA8-8D7C-DAD78223E5DF}"/>
    <cellStyle name="Input 2 2 3 11 4 3 2" xfId="48862" xr:uid="{77BC8749-4360-4D13-9FD5-7C582118E9E8}"/>
    <cellStyle name="Input 2 2 3 11 4 4" xfId="45579" xr:uid="{DE4EBFD6-872D-479E-A6EC-44D239A2B9A7}"/>
    <cellStyle name="Input 2 2 3 11 4 5" xfId="29041" xr:uid="{ECC06293-5940-4816-A1C8-FA73471DC512}"/>
    <cellStyle name="Input 2 2 3 11 5" xfId="7371" xr:uid="{92DDACAF-DB05-4044-815A-19C391D40A92}"/>
    <cellStyle name="Input 2 2 3 11 5 2" xfId="19037" xr:uid="{B6D69721-C2F4-4BA9-8E39-19DD6257C10C}"/>
    <cellStyle name="Input 2 2 3 11 5 2 2" xfId="53392" xr:uid="{4AC45A7D-AF2E-4E85-9D3F-484F52A87552}"/>
    <cellStyle name="Input 2 2 3 11 5 3" xfId="41879" xr:uid="{728B59A0-79AC-4EF2-9CE2-CF499BFBB7A0}"/>
    <cellStyle name="Input 2 2 3 11 5 4" xfId="33575" xr:uid="{D91846CE-985B-44D1-BC43-010DFD9D639F}"/>
    <cellStyle name="Input 2 2 3 11 6" xfId="17148" xr:uid="{0B3B6EE1-81A4-4156-B9D0-FA6070A06D95}"/>
    <cellStyle name="Input 2 2 3 11 6 2" xfId="51503" xr:uid="{5B552E7A-529F-41B4-9C21-D2FFE641B424}"/>
    <cellStyle name="Input 2 2 3 11 6 3" xfId="31686" xr:uid="{09E8B25E-1233-473C-8C48-742196C207CB}"/>
    <cellStyle name="Input 2 2 3 11 7" xfId="40079" xr:uid="{5F2A2786-25C7-496E-975A-E696BB002A57}"/>
    <cellStyle name="Input 2 2 3 11 8" xfId="24915" xr:uid="{413D996D-E72A-48FE-822D-00ABAD7F9D49}"/>
    <cellStyle name="Input 2 2 3 12" xfId="4454" xr:uid="{628BDB3F-56E3-492B-83D0-7978B3B36773}"/>
    <cellStyle name="Input 2 2 3 12 2" xfId="9211" xr:uid="{0DFF6217-DC0D-4920-8ECD-60A4EB4CCECE}"/>
    <cellStyle name="Input 2 2 3 12 2 2" xfId="20857" xr:uid="{644B9CBA-F80F-479A-8C98-C9710F02FA3C}"/>
    <cellStyle name="Input 2 2 3 12 2 2 2" xfId="55212" xr:uid="{FB02454A-54BA-4E9A-AE64-C626453457C8}"/>
    <cellStyle name="Input 2 2 3 12 2 2 3" xfId="35415" xr:uid="{9329E0C1-9594-4E22-983E-3E774673689F}"/>
    <cellStyle name="Input 2 2 3 12 2 3" xfId="13066" xr:uid="{4B5F1F3C-C390-4A09-838D-7A6B95DE92B6}"/>
    <cellStyle name="Input 2 2 3 12 2 3 2" xfId="47421" xr:uid="{7073CE64-1DBB-4804-9FA4-330A43FBFE01}"/>
    <cellStyle name="Input 2 2 3 12 2 4" xfId="43598" xr:uid="{F590F13E-FD57-4A6D-9C19-5DC6EEEECF4F}"/>
    <cellStyle name="Input 2 2 3 12 2 5" xfId="26962" xr:uid="{C65385DE-A541-42CA-A182-8139F96B2011}"/>
    <cellStyle name="Input 2 2 3 12 3" xfId="11142" xr:uid="{325B4F8A-7C75-4A2D-82A8-3D6333FBF387}"/>
    <cellStyle name="Input 2 2 3 12 3 2" xfId="22788" xr:uid="{73567FB9-3D3E-49CA-A1B1-F058D4C72727}"/>
    <cellStyle name="Input 2 2 3 12 3 2 2" xfId="57143" xr:uid="{5D6DCF14-41EB-47E5-8E92-1E0C82ED2EB2}"/>
    <cellStyle name="Input 2 2 3 12 3 2 3" xfId="37346" xr:uid="{70A03CD8-110B-46EE-BC8B-DE642CABD350}"/>
    <cellStyle name="Input 2 2 3 12 3 3" xfId="14426" xr:uid="{6B24D958-ACFC-409B-8C8E-834C47B1C424}"/>
    <cellStyle name="Input 2 2 3 12 3 3 2" xfId="48781" xr:uid="{D5D3EAB6-0EA2-4DF5-ACF2-0630A8C26F0D}"/>
    <cellStyle name="Input 2 2 3 12 3 4" xfId="45497" xr:uid="{B02557F4-DD77-4B14-8CB4-E7FD30728F65}"/>
    <cellStyle name="Input 2 2 3 12 3 5" xfId="28959" xr:uid="{CFE8BE00-A1ED-4B46-A2C9-4B6A11ABD040}"/>
    <cellStyle name="Input 2 2 3 12 4" xfId="6603" xr:uid="{1EB77F47-C1CE-47F8-A323-AAEE4C0090C2}"/>
    <cellStyle name="Input 2 2 3 12 4 2" xfId="18269" xr:uid="{41253A97-CC09-4E69-8063-2C9F1FA6D440}"/>
    <cellStyle name="Input 2 2 3 12 4 2 2" xfId="52624" xr:uid="{C8A217DB-E876-4B4E-8476-7F3797C340FD}"/>
    <cellStyle name="Input 2 2 3 12 4 3" xfId="41111" xr:uid="{1F09911D-A93F-4592-BA9F-33B2B10AAA8B}"/>
    <cellStyle name="Input 2 2 3 12 4 4" xfId="32807" xr:uid="{2058B562-5244-472E-99FA-CB5D677F57DB}"/>
    <cellStyle name="Input 2 2 3 12 5" xfId="16156" xr:uid="{76606D10-469A-4C9A-8DD9-0BEE2F5215CE}"/>
    <cellStyle name="Input 2 2 3 12 5 2" xfId="50511" xr:uid="{51670AEB-0895-420E-A62D-618237AA7B45}"/>
    <cellStyle name="Input 2 2 3 12 5 3" xfId="30694" xr:uid="{9C84D901-C2D1-439D-9286-A61232729BC9}"/>
    <cellStyle name="Input 2 2 3 12 6" xfId="39087" xr:uid="{3D8E280C-8552-4AB1-94BF-B5A991069E15}"/>
    <cellStyle name="Input 2 2 3 12 7" xfId="23972" xr:uid="{5C424FE1-EA78-4DA6-ABEB-54DF9A2D340C}"/>
    <cellStyle name="Input 2 2 3 13" xfId="4306" xr:uid="{F8FD4D16-027E-47BE-853B-5923F271421D}"/>
    <cellStyle name="Input 2 2 3 13 2" xfId="9076" xr:uid="{666F3D2C-E593-4647-BEBD-D4035F7FFBFF}"/>
    <cellStyle name="Input 2 2 3 13 2 2" xfId="20722" xr:uid="{9F6F5CA9-DE2E-423C-A5B0-E823C52C3582}"/>
    <cellStyle name="Input 2 2 3 13 2 2 2" xfId="55077" xr:uid="{51511CF4-BF18-44FA-934D-6B3D1D5F41C5}"/>
    <cellStyle name="Input 2 2 3 13 2 2 3" xfId="35280" xr:uid="{B5846502-99F5-496D-A719-00AA63C9E420}"/>
    <cellStyle name="Input 2 2 3 13 2 3" xfId="12960" xr:uid="{44150D0B-FC12-4A5E-9B8D-27EC52592027}"/>
    <cellStyle name="Input 2 2 3 13 2 3 2" xfId="47315" xr:uid="{4A0CFF68-9870-48F2-8962-6D7A728498B6}"/>
    <cellStyle name="Input 2 2 3 13 2 4" xfId="43468" xr:uid="{3E83EE39-16C5-4FAB-944C-17573E3CD345}"/>
    <cellStyle name="Input 2 2 3 13 2 5" xfId="26827" xr:uid="{A64C2090-0AF1-44FE-BF8A-6991E5F8A243}"/>
    <cellStyle name="Input 2 2 3 13 3" xfId="8437" xr:uid="{723A8D88-39E3-4D64-959F-9C91564B066C}"/>
    <cellStyle name="Input 2 2 3 13 3 2" xfId="20103" xr:uid="{987C6A78-2342-4443-84DB-48B19247C770}"/>
    <cellStyle name="Input 2 2 3 13 3 2 2" xfId="54458" xr:uid="{C86A021C-06A7-429C-B67C-B6D934AD0280}"/>
    <cellStyle name="Input 2 2 3 13 3 2 3" xfId="34641" xr:uid="{92170E02-9DC8-4B73-83D0-3EF3AFA99ADC}"/>
    <cellStyle name="Input 2 2 3 13 3 3" xfId="12407" xr:uid="{1AFEE185-5BCC-4AD4-BA15-93DAB83C8BDF}"/>
    <cellStyle name="Input 2 2 3 13 3 3 2" xfId="46762" xr:uid="{2A1D5314-F8C1-40F2-9F03-8C608AE9A31E}"/>
    <cellStyle name="Input 2 2 3 13 3 4" xfId="42913" xr:uid="{63AF5B2D-2C0A-4E80-97B4-495673DB4B94}"/>
    <cellStyle name="Input 2 2 3 13 3 5" xfId="26192" xr:uid="{47E2EBD6-03ED-4604-9B56-101D0E398299}"/>
    <cellStyle name="Input 2 2 3 13 4" xfId="6474" xr:uid="{B4C7A8BE-7BE8-446F-ADAA-B934D0B5F9D8}"/>
    <cellStyle name="Input 2 2 3 13 4 2" xfId="18140" xr:uid="{05C27DC2-F2B2-45AA-A8BD-6E93DD661769}"/>
    <cellStyle name="Input 2 2 3 13 4 2 2" xfId="52495" xr:uid="{BC575AF8-5CA0-4306-A034-4739B72631A6}"/>
    <cellStyle name="Input 2 2 3 13 4 3" xfId="40987" xr:uid="{E05C770A-409B-4972-894B-BF6AD204208A}"/>
    <cellStyle name="Input 2 2 3 13 4 4" xfId="32678" xr:uid="{508C1562-91F9-4AD8-9DC8-4290AEB31C87}"/>
    <cellStyle name="Input 2 2 3 13 5" xfId="16013" xr:uid="{3D6F5449-036A-4BEC-980F-60DEE9A2C427}"/>
    <cellStyle name="Input 2 2 3 13 5 2" xfId="50368" xr:uid="{760D1CDC-3251-4117-B396-40CAF47F91AC}"/>
    <cellStyle name="Input 2 2 3 13 5 3" xfId="30551" xr:uid="{5FFFABBA-A8E5-48BE-8B82-D71A04C946B7}"/>
    <cellStyle name="Input 2 2 3 13 6" xfId="38944" xr:uid="{DD196E27-BE22-426D-97A7-FCCE5A8DF9F2}"/>
    <cellStyle name="Input 2 2 3 13 7" xfId="23826" xr:uid="{AD8EBC72-325A-4024-99A8-EB9643EB1B4D}"/>
    <cellStyle name="Input 2 2 3 14" xfId="11454" xr:uid="{6FE9DB06-D2EC-466C-B378-E277CD1ED03D}"/>
    <cellStyle name="Input 2 2 3 14 2" xfId="23100" xr:uid="{B0E246EB-5A19-4D8E-BF80-EF9BAE809485}"/>
    <cellStyle name="Input 2 2 3 14 2 2" xfId="57455" xr:uid="{21D88A8D-EF17-48C6-9495-BCFC7E8F3714}"/>
    <cellStyle name="Input 2 2 3 14 2 3" xfId="37658" xr:uid="{09496A51-54A0-4AE0-8FE5-6DF4F54F4BEF}"/>
    <cellStyle name="Input 2 2 3 14 3" xfId="14736" xr:uid="{F18D339A-27EE-4779-9081-C89652D047E3}"/>
    <cellStyle name="Input 2 2 3 14 3 2" xfId="49091" xr:uid="{ED47FBAB-2A47-4AF3-A214-938597DEEA0D}"/>
    <cellStyle name="Input 2 2 3 14 4" xfId="45809" xr:uid="{54A6AB76-B85B-4673-8FAF-29EFDFED1913}"/>
    <cellStyle name="Input 2 2 3 14 5" xfId="29271" xr:uid="{F726C01B-3DE3-452A-8399-F8C637E7226C}"/>
    <cellStyle name="Input 2 2 3 15" xfId="6146" xr:uid="{9E0C3A13-BE2A-47DA-B89D-545623A3708D}"/>
    <cellStyle name="Input 2 2 3 15 2" xfId="17812" xr:uid="{B4CD1699-FD82-4BF1-B31C-8B5CD0707DFA}"/>
    <cellStyle name="Input 2 2 3 15 2 2" xfId="52167" xr:uid="{6FAE8923-A8F8-4DFB-ABF6-C3287E8BBD63}"/>
    <cellStyle name="Input 2 2 3 15 3" xfId="40728" xr:uid="{FB96392E-EA92-4DCF-B812-CA7DD0A43BA3}"/>
    <cellStyle name="Input 2 2 3 15 4" xfId="32350" xr:uid="{C3491531-7C22-4590-A733-7018223C7866}"/>
    <cellStyle name="Input 2 2 3 16" xfId="15042" xr:uid="{221E9A96-4984-46A3-AEBC-68F25F28859A}"/>
    <cellStyle name="Input 2 2 3 16 2" xfId="49397" xr:uid="{6F5AA0D6-96F7-40E5-97D8-AA5CECDD97C5}"/>
    <cellStyle name="Input 2 2 3 16 3" xfId="29580" xr:uid="{EAF708BA-9E77-4C3B-9290-2D716EC74165}"/>
    <cellStyle name="Input 2 2 3 17" xfId="37973" xr:uid="{B6CC3AD1-4E87-4FAF-87D4-A8CAFD5F22DE}"/>
    <cellStyle name="Input 2 2 3 18" xfId="23357" xr:uid="{23B909A3-D88E-4EE8-B61A-FAEA4AEE1E08}"/>
    <cellStyle name="Input 2 2 3 2" xfId="3484" xr:uid="{78EEEF40-F860-4862-ADFB-50F3DEA4145B}"/>
    <cellStyle name="Input 2 2 3 2 2" xfId="3790" xr:uid="{3A892376-F799-4D10-B43D-501D92452236}"/>
    <cellStyle name="Input 2 2 3 2 2 2" xfId="4024" xr:uid="{3AD0567B-0B6A-44A8-9FC5-30320464FD12}"/>
    <cellStyle name="Input 2 2 3 2 2 2 2" xfId="8119" xr:uid="{22FC4CE7-16F3-48A1-B394-1FA420E76553}"/>
    <cellStyle name="Input 2 2 3 2 2 2 2 2" xfId="19785" xr:uid="{ABD2D1BB-D849-4E08-BB0E-68325C676A8C}"/>
    <cellStyle name="Input 2 2 3 2 2 2 2 2 2" xfId="54140" xr:uid="{847B2AE1-D407-4B55-99DF-D724EE1D9A46}"/>
    <cellStyle name="Input 2 2 3 2 2 2 2 2 3" xfId="34323" xr:uid="{617D0C28-7FF5-42C2-870F-6F7589BF8DC9}"/>
    <cellStyle name="Input 2 2 3 2 2 2 2 3" xfId="12093" xr:uid="{C65E499E-9322-41BB-816D-444CFF931179}"/>
    <cellStyle name="Input 2 2 3 2 2 2 2 3 2" xfId="46448" xr:uid="{868CF534-0F8E-4027-8CA8-D909CE8781BD}"/>
    <cellStyle name="Input 2 2 3 2 2 2 2 4" xfId="42595" xr:uid="{81F80F75-C311-4AC5-A6A4-0ED2C41C59A9}"/>
    <cellStyle name="Input 2 2 3 2 2 2 2 5" xfId="25874" xr:uid="{C2C15733-0F93-4B82-996E-41942E34852B}"/>
    <cellStyle name="Input 2 2 3 2 2 2 3" xfId="6241" xr:uid="{02FD44EE-D9ED-40C6-BF78-98D9C8D7D68F}"/>
    <cellStyle name="Input 2 2 3 2 2 2 3 2" xfId="17907" xr:uid="{815503D1-70FA-4DAB-BE86-E2B383721DEF}"/>
    <cellStyle name="Input 2 2 3 2 2 2 3 2 2" xfId="52262" xr:uid="{3D351FAE-FFA7-4079-818D-ADDA11836137}"/>
    <cellStyle name="Input 2 2 3 2 2 2 3 3" xfId="40777" xr:uid="{2DD231CF-E84B-4361-8600-10BB0F7AF1F2}"/>
    <cellStyle name="Input 2 2 3 2 2 2 3 4" xfId="32445" xr:uid="{5C6FA666-1CA5-4D72-B745-4436E89072F5}"/>
    <cellStyle name="Input 2 2 3 2 2 2 4" xfId="15754" xr:uid="{4B9122DC-7A7E-464F-A32A-987F984001CB}"/>
    <cellStyle name="Input 2 2 3 2 2 2 4 2" xfId="50109" xr:uid="{F8E45538-497D-4671-8E89-8599BBF6DB8C}"/>
    <cellStyle name="Input 2 2 3 2 2 2 4 3" xfId="30292" xr:uid="{525D704D-6CB9-45C9-B8FD-CA69673BB86A}"/>
    <cellStyle name="Input 2 2 3 2 2 2 5" xfId="38685" xr:uid="{F63FB3AE-E95B-413A-81E8-2B609E3A1F74}"/>
    <cellStyle name="Input 2 2 3 2 2 2 6" xfId="23545" xr:uid="{000D5D1A-9B88-4DC9-92BC-62EBF20BE9E2}"/>
    <cellStyle name="Input 2 2 3 2 2 3" xfId="4792" xr:uid="{F9D91427-76AC-4A08-902C-05557A700E4B}"/>
    <cellStyle name="Input 2 2 3 2 2 3 2" xfId="11437" xr:uid="{0A7C2FA8-FD3A-4E28-91F0-6E8FB28D937F}"/>
    <cellStyle name="Input 2 2 3 2 2 3 2 2" xfId="23083" xr:uid="{4BAB4314-DC07-4B7A-BCD5-1C7A42934788}"/>
    <cellStyle name="Input 2 2 3 2 2 3 2 2 2" xfId="57438" xr:uid="{04F03481-EA67-47D5-83C2-6D25636F1582}"/>
    <cellStyle name="Input 2 2 3 2 2 3 2 2 3" xfId="37641" xr:uid="{7E4D79BA-E9C4-4918-9AFD-0EC0B2CA6C8C}"/>
    <cellStyle name="Input 2 2 3 2 2 3 2 3" xfId="14719" xr:uid="{2F8DF5D6-382F-4E73-9249-0A18F532779D}"/>
    <cellStyle name="Input 2 2 3 2 2 3 2 3 2" xfId="49074" xr:uid="{CD7E65CA-ED79-4B75-9288-98C872392D94}"/>
    <cellStyle name="Input 2 2 3 2 2 3 2 4" xfId="45792" xr:uid="{F1296148-67CD-4947-8E9A-55433E7986D0}"/>
    <cellStyle name="Input 2 2 3 2 2 3 2 5" xfId="29254" xr:uid="{040E2689-C237-49E7-9EDD-F727F12A538B}"/>
    <cellStyle name="Input 2 2 3 2 2 3 3" xfId="9522" xr:uid="{2ED01E61-FDF9-4610-96D3-025CE765C559}"/>
    <cellStyle name="Input 2 2 3 2 2 3 3 2" xfId="21168" xr:uid="{70B34FD4-3C65-4F81-AF15-91B675DF0CDA}"/>
    <cellStyle name="Input 2 2 3 2 2 3 3 2 2" xfId="55523" xr:uid="{AC43BD4E-8821-43A2-ADAB-019196AEFE6B}"/>
    <cellStyle name="Input 2 2 3 2 2 3 3 3" xfId="43909" xr:uid="{04CA0DF4-01AC-4111-97F6-B2232017703B}"/>
    <cellStyle name="Input 2 2 3 2 2 3 3 4" xfId="35726" xr:uid="{EE86443F-EA32-4ED7-A655-612E8613A218}"/>
    <cellStyle name="Input 2 2 3 2 2 3 4" xfId="16494" xr:uid="{7BDFCD4D-7C2D-4D21-A340-32F79DCADC62}"/>
    <cellStyle name="Input 2 2 3 2 2 3 4 2" xfId="50849" xr:uid="{544A6F59-2D0D-4381-AADA-4BCFA1305968}"/>
    <cellStyle name="Input 2 2 3 2 2 3 4 3" xfId="31032" xr:uid="{83F468EF-AF53-4DE5-8879-CDA45D092BAE}"/>
    <cellStyle name="Input 2 2 3 2 2 3 5" xfId="39425" xr:uid="{B74FA4E8-E936-43D7-BE72-442D550685E6}"/>
    <cellStyle name="Input 2 2 3 2 2 3 6" xfId="27298" xr:uid="{6DE1C1E9-A183-48AD-85B1-2D5E294AB3E6}"/>
    <cellStyle name="Input 2 2 3 2 2 4" xfId="11510" xr:uid="{8939BD40-0C33-4ECF-927F-024F413E6837}"/>
    <cellStyle name="Input 2 2 3 2 2 4 2" xfId="23156" xr:uid="{21CEDA7B-5027-42C3-B93D-C7662CC4DE0A}"/>
    <cellStyle name="Input 2 2 3 2 2 4 2 2" xfId="57511" xr:uid="{ACB631D0-83A8-4941-9C71-634147F77B06}"/>
    <cellStyle name="Input 2 2 3 2 2 4 2 3" xfId="37714" xr:uid="{3BF788AC-4243-4690-85DF-7D9444E06A21}"/>
    <cellStyle name="Input 2 2 3 2 2 4 3" xfId="14791" xr:uid="{BF2C747C-0F4B-4038-8A42-94D074142D99}"/>
    <cellStyle name="Input 2 2 3 2 2 4 3 2" xfId="49146" xr:uid="{2DF1C4D6-A0C5-42D6-8E4F-C8E0A92D7EF8}"/>
    <cellStyle name="Input 2 2 3 2 2 4 4" xfId="45865" xr:uid="{28C54483-C2D7-4221-AC48-BD79EA6025E6}"/>
    <cellStyle name="Input 2 2 3 2 2 4 5" xfId="29327" xr:uid="{5D190148-FFF2-4BEA-A28A-1B74A1A58452}"/>
    <cellStyle name="Input 2 2 3 2 2 5" xfId="6821" xr:uid="{4E869B4F-E0D4-4742-AC77-A193A7B1DEF4}"/>
    <cellStyle name="Input 2 2 3 2 2 5 2" xfId="18487" xr:uid="{0329EB25-39CA-4FB8-AABD-87A353BAF1BF}"/>
    <cellStyle name="Input 2 2 3 2 2 5 2 2" xfId="52842" xr:uid="{66855547-2B78-49D8-A5A7-E77D8047D807}"/>
    <cellStyle name="Input 2 2 3 2 2 5 3" xfId="41329" xr:uid="{D878FDB8-CFAB-4145-97E7-20B58AD8748D}"/>
    <cellStyle name="Input 2 2 3 2 2 5 4" xfId="33025" xr:uid="{EC2E8451-720B-4C3A-8F19-F8792EF5A3B5}"/>
    <cellStyle name="Input 2 2 3 2 2 6" xfId="15582" xr:uid="{6B4F33CE-43A3-438C-9C54-6E59E3B4DFF4}"/>
    <cellStyle name="Input 2 2 3 2 2 6 2" xfId="49937" xr:uid="{B7F745AB-D36E-4D96-B5D5-956CB9236E07}"/>
    <cellStyle name="Input 2 2 3 2 2 6 3" xfId="30120" xr:uid="{4AC032B6-72CE-4177-BE35-7105348AC1F8}"/>
    <cellStyle name="Input 2 2 3 2 2 7" xfId="38513" xr:uid="{EE8ED6D1-38F7-48D5-A732-F475D0782562}"/>
    <cellStyle name="Input 2 2 3 2 2 8" xfId="24293" xr:uid="{C077232C-8459-4EEA-B931-9CA4C7D367A4}"/>
    <cellStyle name="Input 2 2 3 2 3" xfId="5779" xr:uid="{E0C75177-33B3-43B5-8766-5A0B12A71068}"/>
    <cellStyle name="Input 2 2 3 2 3 2" xfId="11463" xr:uid="{D87E2605-0D05-40EB-BF29-8DDFF89B0FB4}"/>
    <cellStyle name="Input 2 2 3 2 3 2 2" xfId="23109" xr:uid="{635AF72D-1176-4982-886E-E265E8488E5C}"/>
    <cellStyle name="Input 2 2 3 2 3 2 2 2" xfId="57464" xr:uid="{470AD986-A3EE-4BC6-BBD2-CEEA83EDAA89}"/>
    <cellStyle name="Input 2 2 3 2 3 2 2 3" xfId="37667" xr:uid="{DBD5C6AD-F382-4523-AC25-6DFF45BA053F}"/>
    <cellStyle name="Input 2 2 3 2 3 2 3" xfId="14745" xr:uid="{9A1FB33E-69F4-429B-8813-27E78FB07BEA}"/>
    <cellStyle name="Input 2 2 3 2 3 2 3 2" xfId="49100" xr:uid="{410C51F1-A0B5-4117-8EF5-25ACA718D6F1}"/>
    <cellStyle name="Input 2 2 3 2 3 2 4" xfId="45818" xr:uid="{DE680F1D-9F03-48F7-A2A9-4169415AA313}"/>
    <cellStyle name="Input 2 2 3 2 3 2 5" xfId="29280" xr:uid="{AD0DDEB5-AA92-4C79-8483-7CE591DADF1A}"/>
    <cellStyle name="Input 2 2 3 2 3 3" xfId="7585" xr:uid="{89A51F5B-36A0-4B4F-BA54-BC087E8FEFD1}"/>
    <cellStyle name="Input 2 2 3 2 3 3 2" xfId="19251" xr:uid="{F40389FE-06A3-402A-A960-CD9DBBE5AF28}"/>
    <cellStyle name="Input 2 2 3 2 3 3 2 2" xfId="53606" xr:uid="{0F93A778-A11E-4A49-9AF7-572FA8D93972}"/>
    <cellStyle name="Input 2 2 3 2 3 3 3" xfId="42073" xr:uid="{05299640-45BB-4274-BD11-B5252DF6FDC1}"/>
    <cellStyle name="Input 2 2 3 2 3 3 4" xfId="33789" xr:uid="{C4FF825B-6BE0-4574-831C-2E0089D0CDD4}"/>
    <cellStyle name="Input 2 2 3 2 3 4" xfId="17461" xr:uid="{0D5796AC-FE6D-416A-94AD-D426252F3E58}"/>
    <cellStyle name="Input 2 2 3 2 3 4 2" xfId="51816" xr:uid="{09AF702A-0343-4FD1-935A-439B23691291}"/>
    <cellStyle name="Input 2 2 3 2 3 4 3" xfId="31999" xr:uid="{84A97780-5D2B-479F-AC97-34DE54AB62F2}"/>
    <cellStyle name="Input 2 2 3 2 3 5" xfId="40392" xr:uid="{01BF8821-33CD-4330-9A08-D5F9B63DCE06}"/>
    <cellStyle name="Input 2 2 3 2 3 6" xfId="25248" xr:uid="{C508DF9C-E79C-44A2-A784-BB1F243ECC84}"/>
    <cellStyle name="Input 2 2 3 2 4" xfId="3996" xr:uid="{369259A5-0EAE-4226-9E29-2C6F7C090814}"/>
    <cellStyle name="Input 2 2 3 2 4 2" xfId="8263" xr:uid="{38A065B0-7B7E-4543-8BF4-5E5D90D83CE0}"/>
    <cellStyle name="Input 2 2 3 2 4 2 2" xfId="19929" xr:uid="{1B9B097F-08A0-460F-8D3C-C513ACE1DB2F}"/>
    <cellStyle name="Input 2 2 3 2 4 2 2 2" xfId="54284" xr:uid="{2015E653-FB33-4BF6-9350-0DDB4C90402F}"/>
    <cellStyle name="Input 2 2 3 2 4 2 2 3" xfId="34467" xr:uid="{DF42F0D8-23CD-4DE6-A0A5-130252341DD5}"/>
    <cellStyle name="Input 2 2 3 2 4 2 3" xfId="12236" xr:uid="{11306955-7699-48E9-8FAA-D76E0ACBD966}"/>
    <cellStyle name="Input 2 2 3 2 4 2 3 2" xfId="46591" xr:uid="{3CB282B7-4C99-4DC2-8B27-49A3010290D2}"/>
    <cellStyle name="Input 2 2 3 2 4 2 4" xfId="42739" xr:uid="{453D0689-DC1E-4972-9A52-AF55128DB202}"/>
    <cellStyle name="Input 2 2 3 2 4 2 5" xfId="26018" xr:uid="{11820084-B762-4412-AE28-A7EBAE4D68BD}"/>
    <cellStyle name="Input 2 2 3 2 4 3" xfId="8841" xr:uid="{D0BACB27-038D-4632-9D18-252D31AA189F}"/>
    <cellStyle name="Input 2 2 3 2 4 3 2" xfId="20488" xr:uid="{6B170AE4-9892-4F37-BA9E-AFE85856EC84}"/>
    <cellStyle name="Input 2 2 3 2 4 3 2 2" xfId="54843" xr:uid="{07A5138C-3BFB-4178-9E55-6C90D29AD7D9}"/>
    <cellStyle name="Input 2 2 3 2 4 3 3" xfId="43257" xr:uid="{45D62B79-3F5D-4204-A005-F2B1410B0981}"/>
    <cellStyle name="Input 2 2 3 2 4 3 4" xfId="35045" xr:uid="{A666C89E-354F-45D2-9232-60D0FC3B0BDF}"/>
    <cellStyle name="Input 2 2 3 2 4 4" xfId="15728" xr:uid="{E5F9677A-FCA5-40E0-B251-490B89B5C75B}"/>
    <cellStyle name="Input 2 2 3 2 4 4 2" xfId="50083" xr:uid="{84EA7A33-424E-49C8-9E62-448C9C59F17A}"/>
    <cellStyle name="Input 2 2 3 2 4 4 3" xfId="30266" xr:uid="{0AC0EC23-A3E5-407B-9269-92CFB845B770}"/>
    <cellStyle name="Input 2 2 3 2 4 5" xfId="12784" xr:uid="{7BE39C32-F9D8-49BA-9F5E-393563C75374}"/>
    <cellStyle name="Input 2 2 3 2 4 5 2" xfId="47139" xr:uid="{7E67BC4E-84BC-48F5-9F57-AF8C87195CD6}"/>
    <cellStyle name="Input 2 2 3 2 4 6" xfId="38659" xr:uid="{57ACE536-5455-4441-88D4-731A1C6B875E}"/>
    <cellStyle name="Input 2 2 3 2 4 7" xfId="26592" xr:uid="{46B8AFAB-F8BF-49DA-AC2E-A4DB61616092}"/>
    <cellStyle name="Input 2 2 3 2 5" xfId="8381" xr:uid="{531272D4-3D3C-4E1D-A2A7-AB6BD615F1A5}"/>
    <cellStyle name="Input 2 2 3 2 5 2" xfId="20047" xr:uid="{8ED03061-567D-448E-A26E-0AE4F5DA7353}"/>
    <cellStyle name="Input 2 2 3 2 5 2 2" xfId="54402" xr:uid="{38B3F37D-81A2-44E2-966E-00EFAF9B0CFE}"/>
    <cellStyle name="Input 2 2 3 2 5 2 3" xfId="34585" xr:uid="{C07E1E5F-A344-48AD-9527-416F28A61040}"/>
    <cellStyle name="Input 2 2 3 2 5 3" xfId="12352" xr:uid="{57C8704C-A0E2-4D6B-9591-5AA45E0A2828}"/>
    <cellStyle name="Input 2 2 3 2 5 3 2" xfId="46707" xr:uid="{332D7A0B-E39F-4E98-9197-4EC547AC2990}"/>
    <cellStyle name="Input 2 2 3 2 5 4" xfId="42857" xr:uid="{95725F78-8111-4EBA-A6EE-34721D83BE4B}"/>
    <cellStyle name="Input 2 2 3 2 5 5" xfId="26136" xr:uid="{8920853B-1469-46AC-8E14-47533EFE4FA2}"/>
    <cellStyle name="Input 2 2 3 2 6" xfId="6227" xr:uid="{4F5B2A07-B39A-45AC-BC43-4605D0055877}"/>
    <cellStyle name="Input 2 2 3 2 6 2" xfId="17893" xr:uid="{8A4F86DF-1BB1-42B1-8015-CE892A6ADEDF}"/>
    <cellStyle name="Input 2 2 3 2 6 2 2" xfId="52248" xr:uid="{B7414269-9201-4FE1-A55B-FB6C11703A6A}"/>
    <cellStyle name="Input 2 2 3 2 6 3" xfId="40764" xr:uid="{29296B76-49FE-404C-9D70-8E913288CC75}"/>
    <cellStyle name="Input 2 2 3 2 6 4" xfId="32431" xr:uid="{D5933EAD-5DA6-41B9-9B22-0AC3E6356ED6}"/>
    <cellStyle name="Input 2 2 3 2 7" xfId="15277" xr:uid="{6346D9B7-229F-4EFD-A5D1-76FF558135C7}"/>
    <cellStyle name="Input 2 2 3 2 7 2" xfId="49632" xr:uid="{8A9DE9D2-0DE4-441A-9CB8-5CDA67BB17F2}"/>
    <cellStyle name="Input 2 2 3 2 7 3" xfId="29815" xr:uid="{362C85BD-1469-406A-AC9A-ECF76EF88105}"/>
    <cellStyle name="Input 2 2 3 2 8" xfId="38208" xr:uid="{E8844B92-C3D9-4255-85A1-6F7F6C4392A3}"/>
    <cellStyle name="Input 2 2 3 2 9" xfId="23520" xr:uid="{90B05140-4D96-4678-B1C6-3F5E1AA90047}"/>
    <cellStyle name="Input 2 2 3 3" xfId="3307" xr:uid="{B21AFBCF-E237-49F0-A819-79DC794A2AD0}"/>
    <cellStyle name="Input 2 2 3 3 2" xfId="3658" xr:uid="{0A5A550A-A216-4937-8918-659139060C28}"/>
    <cellStyle name="Input 2 2 3 3 2 2" xfId="4051" xr:uid="{B440A452-B4AA-44BA-962B-48ED4185A5D6}"/>
    <cellStyle name="Input 2 2 3 3 2 2 2" xfId="8549" xr:uid="{FC34B6B3-D9D6-4052-99AF-F28DA136CE28}"/>
    <cellStyle name="Input 2 2 3 3 2 2 2 2" xfId="20215" xr:uid="{3D17EFE8-7421-4D84-BE05-69070BD5C13B}"/>
    <cellStyle name="Input 2 2 3 3 2 2 2 2 2" xfId="54570" xr:uid="{13F57D6F-E34E-4381-A0DC-88ABED31AB8F}"/>
    <cellStyle name="Input 2 2 3 3 2 2 2 2 3" xfId="34753" xr:uid="{72439D6E-4616-46D9-A788-1E902BCFB653}"/>
    <cellStyle name="Input 2 2 3 3 2 2 2 3" xfId="12510" xr:uid="{C7F4BA3C-342A-446C-B45E-1C54594AB6B2}"/>
    <cellStyle name="Input 2 2 3 3 2 2 2 3 2" xfId="46865" xr:uid="{ACDC1451-FA96-44FD-9DD6-1C9712FB8F41}"/>
    <cellStyle name="Input 2 2 3 3 2 2 2 4" xfId="43025" xr:uid="{4D690865-03DA-4ABB-8981-EF495A87C17B}"/>
    <cellStyle name="Input 2 2 3 3 2 2 2 5" xfId="26296" xr:uid="{E79718ED-B9B1-4D6B-A8CA-62E53BCEB866}"/>
    <cellStyle name="Input 2 2 3 3 2 2 3" xfId="8885" xr:uid="{BCB4E4A8-212B-4818-8EB8-7C28F9FA96EC}"/>
    <cellStyle name="Input 2 2 3 3 2 2 3 2" xfId="20531" xr:uid="{AB9CE56E-E58A-4601-8C20-1C110B423385}"/>
    <cellStyle name="Input 2 2 3 3 2 2 3 2 2" xfId="54886" xr:uid="{23D4F8A9-9F38-4553-AD7C-73D8894C0CB0}"/>
    <cellStyle name="Input 2 2 3 3 2 2 3 3" xfId="43297" xr:uid="{A7C30818-A6AC-4F24-870F-F84B8F2D0E86}"/>
    <cellStyle name="Input 2 2 3 3 2 2 3 4" xfId="35089" xr:uid="{C8A35E33-FCB7-44BB-9B30-76A8ED150349}"/>
    <cellStyle name="Input 2 2 3 3 2 2 4" xfId="15778" xr:uid="{8D0E5467-33E2-43D0-8BC7-7B8EE3728E42}"/>
    <cellStyle name="Input 2 2 3 3 2 2 4 2" xfId="50133" xr:uid="{7E36202D-5ED1-4C90-9DE7-CF90709F8C40}"/>
    <cellStyle name="Input 2 2 3 3 2 2 4 3" xfId="30316" xr:uid="{A9052F63-0269-4A9C-A267-1C12B387FADC}"/>
    <cellStyle name="Input 2 2 3 3 2 2 5" xfId="38709" xr:uid="{5CDDCC5F-A928-432A-BEAD-288896227006}"/>
    <cellStyle name="Input 2 2 3 3 2 2 6" xfId="26636" xr:uid="{690365D1-9106-4600-A383-DE51D1B26EA2}"/>
    <cellStyle name="Input 2 2 3 3 2 3" xfId="11070" xr:uid="{07562591-4F66-44F1-9BE8-EE748423414C}"/>
    <cellStyle name="Input 2 2 3 3 2 3 2" xfId="22716" xr:uid="{45FB01AD-0EF6-4B0B-B228-14CA69846DF4}"/>
    <cellStyle name="Input 2 2 3 3 2 3 2 2" xfId="57071" xr:uid="{C97AE6FD-6CF7-4C04-A32B-1DF8156B70EB}"/>
    <cellStyle name="Input 2 2 3 3 2 3 2 3" xfId="37274" xr:uid="{A04F9FC0-9CB5-4365-951B-13D3D14D2975}"/>
    <cellStyle name="Input 2 2 3 3 2 3 3" xfId="14354" xr:uid="{AE28EE6B-83C0-402A-9B0D-5F74D90D1668}"/>
    <cellStyle name="Input 2 2 3 3 2 3 3 2" xfId="48709" xr:uid="{27F9C078-990E-43CB-9E99-4270ACAECE7C}"/>
    <cellStyle name="Input 2 2 3 3 2 3 4" xfId="45425" xr:uid="{59D4283F-7CAD-468B-A887-EA2ABC268061}"/>
    <cellStyle name="Input 2 2 3 3 2 3 5" xfId="28887" xr:uid="{3213D560-D679-4135-B660-EE3BEE4DE6B9}"/>
    <cellStyle name="Input 2 2 3 3 2 4" xfId="6261" xr:uid="{4726900A-C3F1-4BDC-A108-A36A0621E1C9}"/>
    <cellStyle name="Input 2 2 3 3 2 4 2" xfId="17927" xr:uid="{E8C221C8-7B66-4924-A41F-0B03E96C62C9}"/>
    <cellStyle name="Input 2 2 3 3 2 4 2 2" xfId="52282" xr:uid="{B9FCBB1B-9A42-4C8F-9426-BFFF2EA13A8A}"/>
    <cellStyle name="Input 2 2 3 3 2 4 3" xfId="40794" xr:uid="{DBB8662B-BC49-4E9E-9A9E-5552F16569D0}"/>
    <cellStyle name="Input 2 2 3 3 2 4 4" xfId="32465" xr:uid="{EA2BD887-B28C-45E2-9D92-3BE1816E4CB5}"/>
    <cellStyle name="Input 2 2 3 3 2 5" xfId="15450" xr:uid="{5370A9BD-5D58-4E65-A420-9CBFA67E350F}"/>
    <cellStyle name="Input 2 2 3 3 2 5 2" xfId="49805" xr:uid="{F8AD8536-9541-4A20-8255-899631E7B85A}"/>
    <cellStyle name="Input 2 2 3 3 2 5 3" xfId="29988" xr:uid="{F1E52A1B-CE4D-4EC8-B527-BA2DAEDB3E6F}"/>
    <cellStyle name="Input 2 2 3 3 2 6" xfId="38381" xr:uid="{81D9DB9C-82A7-4A6A-A6C7-DD2D03EA0A12}"/>
    <cellStyle name="Input 2 2 3 3 2 7" xfId="23572" xr:uid="{7EC42CDD-5823-4AF0-9351-E69FDC6C7CD9}"/>
    <cellStyle name="Input 2 2 3 3 3" xfId="5611" xr:uid="{20656142-508C-4869-9C3F-DC75CD8ABEA1}"/>
    <cellStyle name="Input 2 2 3 3 3 2" xfId="10291" xr:uid="{8EB0CB1B-0208-4A25-BA53-0DE150396F4E}"/>
    <cellStyle name="Input 2 2 3 3 3 2 2" xfId="21937" xr:uid="{1195E3C5-C5F1-44A5-BC20-48445DB08C7B}"/>
    <cellStyle name="Input 2 2 3 3 3 2 2 2" xfId="56292" xr:uid="{39AA935D-4A2E-4FCD-B318-F131A2516E86}"/>
    <cellStyle name="Input 2 2 3 3 3 2 2 3" xfId="36495" xr:uid="{7CA970BC-F21B-459E-858A-AD44A80BFE8F}"/>
    <cellStyle name="Input 2 2 3 3 3 2 3" xfId="13749" xr:uid="{20E9741F-9A66-4737-AE12-3D72B3BF9B67}"/>
    <cellStyle name="Input 2 2 3 3 3 2 3 2" xfId="48104" xr:uid="{61B994C1-3474-458F-877D-B17DC38D1F92}"/>
    <cellStyle name="Input 2 2 3 3 3 2 4" xfId="44668" xr:uid="{62FE3102-321C-4AE1-BA9C-FB6F4CCF1D5D}"/>
    <cellStyle name="Input 2 2 3 3 3 2 5" xfId="28092" xr:uid="{ABC6E058-9D79-411C-8DE6-16B3A34AAF78}"/>
    <cellStyle name="Input 2 2 3 3 3 3" xfId="7930" xr:uid="{138C6693-3F7D-49A7-9FB6-1122DE138A2A}"/>
    <cellStyle name="Input 2 2 3 3 3 3 2" xfId="19596" xr:uid="{B458C264-FE07-4595-B467-2D30A7A41F9A}"/>
    <cellStyle name="Input 2 2 3 3 3 3 2 2" xfId="53951" xr:uid="{77DCCF70-D230-4C37-B2BD-533005974240}"/>
    <cellStyle name="Input 2 2 3 3 3 3 2 3" xfId="34134" xr:uid="{4CF60413-3B4C-4067-A5B2-96B25C3C6AA3}"/>
    <cellStyle name="Input 2 2 3 3 3 3 3" xfId="11905" xr:uid="{C135B64F-A43A-4C08-8497-34714E10758B}"/>
    <cellStyle name="Input 2 2 3 3 3 3 3 2" xfId="46260" xr:uid="{5B046F85-AB83-4F80-BD39-0805F816B6EC}"/>
    <cellStyle name="Input 2 2 3 3 3 3 4" xfId="42406" xr:uid="{11AAB3B7-C108-43FD-86A9-B5675ABB36F3}"/>
    <cellStyle name="Input 2 2 3 3 3 3 5" xfId="25685" xr:uid="{14B3577D-436C-4E7A-8AF0-E28EB8D79635}"/>
    <cellStyle name="Input 2 2 3 3 3 4" xfId="7495" xr:uid="{43CDD0DD-B5B2-4703-971B-CD4E3169A264}"/>
    <cellStyle name="Input 2 2 3 3 3 4 2" xfId="19161" xr:uid="{99410622-E787-467D-92CF-41FDB033EFE3}"/>
    <cellStyle name="Input 2 2 3 3 3 4 2 2" xfId="53516" xr:uid="{E86FBFF4-5E5C-4BFD-AF9F-EAE700185395}"/>
    <cellStyle name="Input 2 2 3 3 3 4 3" xfId="41993" xr:uid="{F469C221-9C47-48B1-954C-FABAB23D9AF1}"/>
    <cellStyle name="Input 2 2 3 3 3 4 4" xfId="33699" xr:uid="{D6E2206A-6992-4406-B17F-1371D2D28E09}"/>
    <cellStyle name="Input 2 2 3 3 3 5" xfId="17303" xr:uid="{99902B18-1841-4E8F-8139-98F7450461A0}"/>
    <cellStyle name="Input 2 2 3 3 3 5 2" xfId="51658" xr:uid="{D4D30EDC-216A-45E7-B22A-09D8C2774694}"/>
    <cellStyle name="Input 2 2 3 3 3 5 3" xfId="31841" xr:uid="{D4B6EDEE-0F21-4F09-941F-6E6FC48A8272}"/>
    <cellStyle name="Input 2 2 3 3 3 6" xfId="40234" xr:uid="{CBD300AD-D716-492A-A025-0652BB9733E1}"/>
    <cellStyle name="Input 2 2 3 3 3 7" xfId="25080" xr:uid="{3BF72367-CB3C-475E-9ECD-661E7DBA8BCF}"/>
    <cellStyle name="Input 2 2 3 3 4" xfId="4861" xr:uid="{4AF55D62-C1C6-450C-8B29-910055161E68}"/>
    <cellStyle name="Input 2 2 3 3 4 2" xfId="11276" xr:uid="{209C70F7-A041-4B3F-892A-0717F838C9EE}"/>
    <cellStyle name="Input 2 2 3 3 4 2 2" xfId="22922" xr:uid="{FD6DBA2B-A31F-4BD9-B31A-4CF13F9DA7B2}"/>
    <cellStyle name="Input 2 2 3 3 4 2 2 2" xfId="57277" xr:uid="{17275FFB-7F34-453B-999C-9E12D44E768D}"/>
    <cellStyle name="Input 2 2 3 3 4 2 2 3" xfId="37480" xr:uid="{433AFD12-6D63-404B-A8E1-179C9C4334BC}"/>
    <cellStyle name="Input 2 2 3 3 4 2 3" xfId="14559" xr:uid="{CF75F72A-40AC-4111-8A53-5FD194D60E71}"/>
    <cellStyle name="Input 2 2 3 3 4 2 3 2" xfId="48914" xr:uid="{29BF74CF-4589-4F7A-AF52-B7D912C8D384}"/>
    <cellStyle name="Input 2 2 3 3 4 2 4" xfId="45631" xr:uid="{CE9625E8-BF19-4B7F-A4A7-4FF003907C93}"/>
    <cellStyle name="Input 2 2 3 3 4 2 5" xfId="29093" xr:uid="{1E7B0322-058C-4619-82F3-6E297AEE000A}"/>
    <cellStyle name="Input 2 2 3 3 4 3" xfId="9581" xr:uid="{6754CCD0-5614-4669-949F-5BDE209ECDB4}"/>
    <cellStyle name="Input 2 2 3 3 4 3 2" xfId="21227" xr:uid="{0D335358-2102-4175-8ED7-884714371332}"/>
    <cellStyle name="Input 2 2 3 3 4 3 2 2" xfId="55582" xr:uid="{490F490C-1F9C-4646-9E01-01433F1816E0}"/>
    <cellStyle name="Input 2 2 3 3 4 3 3" xfId="43968" xr:uid="{3EC6B527-23B3-48B5-84AB-5B36549C5BBB}"/>
    <cellStyle name="Input 2 2 3 3 4 3 4" xfId="35785" xr:uid="{B03109CE-2915-4FEE-BFD0-2FAAC1640AE5}"/>
    <cellStyle name="Input 2 2 3 3 4 4" xfId="16563" xr:uid="{55A341EA-DD06-4524-B184-701B96261675}"/>
    <cellStyle name="Input 2 2 3 3 4 4 2" xfId="50918" xr:uid="{40B203F8-2035-4DA7-AC70-00CD88031C75}"/>
    <cellStyle name="Input 2 2 3 3 4 4 3" xfId="31101" xr:uid="{8EDAC8A9-DA32-41B7-9EF5-57F8E2099743}"/>
    <cellStyle name="Input 2 2 3 3 4 5" xfId="39494" xr:uid="{A9890FA5-FDE8-4DBD-8DFA-9B7DF7A9F507}"/>
    <cellStyle name="Input 2 2 3 3 4 6" xfId="27367" xr:uid="{04D6EE31-DA11-4A77-877D-2B092A42446A}"/>
    <cellStyle name="Input 2 2 3 3 5" xfId="10705" xr:uid="{68ECC1DA-DA9C-431E-B667-DF183BC27DB5}"/>
    <cellStyle name="Input 2 2 3 3 5 2" xfId="22351" xr:uid="{9152EAE4-2F75-4832-9E44-5E24DE3CB0AB}"/>
    <cellStyle name="Input 2 2 3 3 5 2 2" xfId="56706" xr:uid="{7BF00FAF-44B5-4F58-B427-14E88CA70F8B}"/>
    <cellStyle name="Input 2 2 3 3 5 2 3" xfId="36909" xr:uid="{CB7D5DD7-7CA6-4F7F-95BD-A271B90D2D38}"/>
    <cellStyle name="Input 2 2 3 3 5 3" xfId="13991" xr:uid="{37D603CD-4B8E-4FD6-99AC-F7DA84F39545}"/>
    <cellStyle name="Input 2 2 3 3 5 3 2" xfId="48346" xr:uid="{4778D9D9-A6D3-4E1C-A436-B685495A9D00}"/>
    <cellStyle name="Input 2 2 3 3 5 4" xfId="45060" xr:uid="{042E35C4-515C-4B6B-A0E2-2DDA7251D624}"/>
    <cellStyle name="Input 2 2 3 3 5 5" xfId="28522" xr:uid="{ADEE9A36-702B-4371-9AAE-BE84F324C8F9}"/>
    <cellStyle name="Input 2 2 3 3 6" xfId="6872" xr:uid="{9C6D8C4E-D2C5-4959-9AFA-C3FD91B013BF}"/>
    <cellStyle name="Input 2 2 3 3 6 2" xfId="18538" xr:uid="{BA71D885-F661-4D56-9238-78F800C70A45}"/>
    <cellStyle name="Input 2 2 3 3 6 2 2" xfId="52893" xr:uid="{39254BCB-2458-4DB2-9FAE-0C5D85C96E45}"/>
    <cellStyle name="Input 2 2 3 3 6 3" xfId="41380" xr:uid="{6181CC6A-B264-4C33-953E-7B9D802FA441}"/>
    <cellStyle name="Input 2 2 3 3 6 4" xfId="33076" xr:uid="{270382AB-6733-43D0-9BDE-DF05E683027E}"/>
    <cellStyle name="Input 2 2 3 3 7" xfId="15145" xr:uid="{319654AE-C59E-494A-AB69-D350651DB1FF}"/>
    <cellStyle name="Input 2 2 3 3 7 2" xfId="49500" xr:uid="{75977BD9-61F6-42B5-B345-53535E8B234F}"/>
    <cellStyle name="Input 2 2 3 3 7 3" xfId="29683" xr:uid="{0ED087AA-6C4B-4680-BB38-8B324868BC86}"/>
    <cellStyle name="Input 2 2 3 3 8" xfId="38076" xr:uid="{4C486202-265F-406F-ADE7-04A9059AEB64}"/>
    <cellStyle name="Input 2 2 3 3 9" xfId="24360" xr:uid="{8EDF25DB-EFBB-40DA-921A-B75A2D617304}"/>
    <cellStyle name="Input 2 2 3 4" xfId="3555" xr:uid="{35F6E18C-A4E2-49CC-93DD-54F3870C7AB4}"/>
    <cellStyle name="Input 2 2 3 4 2" xfId="4167" xr:uid="{21B48A8C-85E5-4021-87DE-4BA410303EED}"/>
    <cellStyle name="Input 2 2 3 4 2 2" xfId="8013" xr:uid="{1ACD319F-9224-446C-8980-F41DD94E7B81}"/>
    <cellStyle name="Input 2 2 3 4 2 2 2" xfId="19679" xr:uid="{E5D67441-0CB8-4DA4-A9DE-BB0591B747BF}"/>
    <cellStyle name="Input 2 2 3 4 2 2 2 2" xfId="54034" xr:uid="{995F2258-AA0B-458B-86D5-E87D03ECC79C}"/>
    <cellStyle name="Input 2 2 3 4 2 2 2 3" xfId="34217" xr:uid="{8D5686AA-1B1F-4B15-A061-F8E9D6E4675B}"/>
    <cellStyle name="Input 2 2 3 4 2 2 3" xfId="11988" xr:uid="{B0CB6332-616A-42D3-9882-320FD05CECB3}"/>
    <cellStyle name="Input 2 2 3 4 2 2 3 2" xfId="46343" xr:uid="{6922630D-B707-4083-843E-BC4D6709EA09}"/>
    <cellStyle name="Input 2 2 3 4 2 2 4" xfId="42489" xr:uid="{E4F33CD9-0877-44F7-A353-2AF7594FED42}"/>
    <cellStyle name="Input 2 2 3 4 2 2 5" xfId="25768" xr:uid="{531D1C4F-E72B-46E0-AF1E-F43A8A1FCD02}"/>
    <cellStyle name="Input 2 2 3 4 2 3" xfId="6357" xr:uid="{1D695A93-D1C4-4B91-8E05-CE62869E6496}"/>
    <cellStyle name="Input 2 2 3 4 2 3 2" xfId="18023" xr:uid="{781B191F-2466-4363-920C-F89DC53E6BD0}"/>
    <cellStyle name="Input 2 2 3 4 2 3 2 2" xfId="52378" xr:uid="{8DB83073-EFC9-4259-95E0-97A06063C142}"/>
    <cellStyle name="Input 2 2 3 4 2 3 3" xfId="40879" xr:uid="{36187413-CE06-4288-9539-225CEB1ADE40}"/>
    <cellStyle name="Input 2 2 3 4 2 3 4" xfId="32561" xr:uid="{4434E6EB-CD05-4D4E-B4C6-1C00D52C1E87}"/>
    <cellStyle name="Input 2 2 3 4 2 4" xfId="15883" xr:uid="{779668C1-CF78-40FB-9B68-D02767DCD18C}"/>
    <cellStyle name="Input 2 2 3 4 2 4 2" xfId="50238" xr:uid="{0275C68A-1F55-406C-83A4-E6092C07F7A2}"/>
    <cellStyle name="Input 2 2 3 4 2 4 3" xfId="30421" xr:uid="{AB628867-F97F-42C5-A144-EB1310E30413}"/>
    <cellStyle name="Input 2 2 3 4 2 5" xfId="38814" xr:uid="{96AD4303-76AD-423D-A791-760F51B4CE80}"/>
    <cellStyle name="Input 2 2 3 4 2 6" xfId="23687" xr:uid="{BCC51D16-D807-4F61-A6F6-7DCC6F820289}"/>
    <cellStyle name="Input 2 2 3 4 3" xfId="4931" xr:uid="{01D1288F-CD47-4E5B-9E69-D51F0F93CCDF}"/>
    <cellStyle name="Input 2 2 3 4 3 2" xfId="10272" xr:uid="{502114DC-F01F-418F-AA16-7FA605881033}"/>
    <cellStyle name="Input 2 2 3 4 3 2 2" xfId="21918" xr:uid="{AFF3D77A-3570-4D98-A20E-53DDB474F7EB}"/>
    <cellStyle name="Input 2 2 3 4 3 2 2 2" xfId="56273" xr:uid="{365B4530-86CD-407B-AF6E-53DE6F67F865}"/>
    <cellStyle name="Input 2 2 3 4 3 2 2 3" xfId="36476" xr:uid="{9040E47E-BCA7-4EC3-979C-43C014389A05}"/>
    <cellStyle name="Input 2 2 3 4 3 2 3" xfId="13741" xr:uid="{9C166B6A-55FC-4E25-BCFE-2D37BCC644D9}"/>
    <cellStyle name="Input 2 2 3 4 3 2 3 2" xfId="48096" xr:uid="{F9200AEF-3B4F-418C-B827-B644002F6C27}"/>
    <cellStyle name="Input 2 2 3 4 3 2 4" xfId="44649" xr:uid="{73596460-2B33-405D-BD60-7F8BC636049A}"/>
    <cellStyle name="Input 2 2 3 4 3 2 5" xfId="28070" xr:uid="{E28580E0-D6A5-42D6-86A5-EF79DC4F9184}"/>
    <cellStyle name="Input 2 2 3 4 3 3" xfId="9646" xr:uid="{795DC904-DAE0-4B93-8067-3707C280C234}"/>
    <cellStyle name="Input 2 2 3 4 3 3 2" xfId="21292" xr:uid="{296CC1AD-2DB7-4E37-B8C4-326F045EBBD0}"/>
    <cellStyle name="Input 2 2 3 4 3 3 2 2" xfId="55647" xr:uid="{991CD782-1840-4453-83A1-00AAE6EEFC61}"/>
    <cellStyle name="Input 2 2 3 4 3 3 3" xfId="44033" xr:uid="{BC98D48B-579F-4B7B-B382-D2FE9512637A}"/>
    <cellStyle name="Input 2 2 3 4 3 3 4" xfId="35850" xr:uid="{DB6DCA04-4856-45BB-AA20-E1B4EF382FFA}"/>
    <cellStyle name="Input 2 2 3 4 3 4" xfId="16633" xr:uid="{7B57D1F7-ED0C-435E-978C-845F7FB2408A}"/>
    <cellStyle name="Input 2 2 3 4 3 4 2" xfId="50988" xr:uid="{EF492655-AA81-471B-8F66-60F550859E55}"/>
    <cellStyle name="Input 2 2 3 4 3 4 3" xfId="31171" xr:uid="{3F5293C1-6540-4CFA-BE02-A0410233CFE6}"/>
    <cellStyle name="Input 2 2 3 4 3 5" xfId="39564" xr:uid="{1CA4B308-0134-4C15-B02B-14B44E9EA473}"/>
    <cellStyle name="Input 2 2 3 4 3 6" xfId="27437" xr:uid="{BA252702-0719-41F5-842F-743EE3F71875}"/>
    <cellStyle name="Input 2 2 3 4 4" xfId="11484" xr:uid="{E06FDCA0-D705-4305-A47C-866D27602734}"/>
    <cellStyle name="Input 2 2 3 4 4 2" xfId="23130" xr:uid="{9F18A5EC-7452-431F-A381-CA68F5E5EBD6}"/>
    <cellStyle name="Input 2 2 3 4 4 2 2" xfId="57485" xr:uid="{4D9F2029-20CF-4765-8ADE-A69BC920C241}"/>
    <cellStyle name="Input 2 2 3 4 4 2 3" xfId="37688" xr:uid="{E5E96C04-5946-4B84-960E-1455025C4310}"/>
    <cellStyle name="Input 2 2 3 4 4 3" xfId="14765" xr:uid="{86B220C6-E977-4796-BD83-7F8382B74039}"/>
    <cellStyle name="Input 2 2 3 4 4 3 2" xfId="49120" xr:uid="{B93DBAAA-0838-468C-B00F-0AE12938B268}"/>
    <cellStyle name="Input 2 2 3 4 4 4" xfId="45839" xr:uid="{A8A2719D-632E-4B31-A1D5-D7721A559FF7}"/>
    <cellStyle name="Input 2 2 3 4 4 5" xfId="29301" xr:uid="{07FE9759-1B5D-48F3-937B-3D749E96CC14}"/>
    <cellStyle name="Input 2 2 3 4 5" xfId="6932" xr:uid="{537C9320-6A07-48C5-9DD7-234010BDC2C0}"/>
    <cellStyle name="Input 2 2 3 4 5 2" xfId="18598" xr:uid="{B1A24661-5AA1-480C-843C-124BA7589151}"/>
    <cellStyle name="Input 2 2 3 4 5 2 2" xfId="52953" xr:uid="{D1F9C30A-A05B-400B-84B7-A05813248540}"/>
    <cellStyle name="Input 2 2 3 4 5 3" xfId="41440" xr:uid="{36487750-09CA-4582-B23E-FF36C1B876DB}"/>
    <cellStyle name="Input 2 2 3 4 5 4" xfId="33136" xr:uid="{102B7E1E-A2EC-4BA7-9AA8-0FBC4D4DF634}"/>
    <cellStyle name="Input 2 2 3 4 6" xfId="15347" xr:uid="{890D123D-468D-4851-BB51-214BD6CBBA75}"/>
    <cellStyle name="Input 2 2 3 4 6 2" xfId="49702" xr:uid="{12D20793-E5D5-4C01-80D9-64E631FBE39D}"/>
    <cellStyle name="Input 2 2 3 4 6 3" xfId="29885" xr:uid="{A83F83A0-A16E-44C0-B2E7-05C5E448E7DF}"/>
    <cellStyle name="Input 2 2 3 4 7" xfId="38278" xr:uid="{385A3B94-0EB9-4EC7-A0AB-31D1C1680C75}"/>
    <cellStyle name="Input 2 2 3 4 8" xfId="24426" xr:uid="{04A13E94-43C6-4EE0-9422-93B361FB96DE}"/>
    <cellStyle name="Input 2 2 3 5" xfId="5029" xr:uid="{E9BDBDAC-0517-4A9A-AACB-D911644D38AA}"/>
    <cellStyle name="Input 2 2 3 5 2" xfId="9738" xr:uid="{1E0E2490-3B0C-4881-95BD-9678D36D9CFF}"/>
    <cellStyle name="Input 2 2 3 5 2 2" xfId="21384" xr:uid="{8A451D77-9AF6-4E67-98DA-79B3BE81F7CB}"/>
    <cellStyle name="Input 2 2 3 5 2 2 2" xfId="55739" xr:uid="{ED362423-940A-47E7-80FE-0C1967DA8959}"/>
    <cellStyle name="Input 2 2 3 5 2 2 3" xfId="35942" xr:uid="{B6400336-2E05-4EDA-B2CD-D0CBF42FD7E2}"/>
    <cellStyle name="Input 2 2 3 5 2 3" xfId="13287" xr:uid="{3D30E9D2-D01D-4BDA-A617-CD6BFD5935BF}"/>
    <cellStyle name="Input 2 2 3 5 2 3 2" xfId="47642" xr:uid="{58B18B20-AE7A-4F43-934D-C821A5C26128}"/>
    <cellStyle name="Input 2 2 3 5 2 4" xfId="44125" xr:uid="{FB14ED41-3645-4E52-BD32-CD1691286D83}"/>
    <cellStyle name="Input 2 2 3 5 2 5" xfId="27535" xr:uid="{96CBB60E-8EEA-4CF3-8F20-74918BAA1976}"/>
    <cellStyle name="Input 2 2 3 5 3" xfId="11171" xr:uid="{86EF113C-6D3D-4556-BBB5-93278E38BB86}"/>
    <cellStyle name="Input 2 2 3 5 3 2" xfId="22817" xr:uid="{8E915A9D-6462-4BE0-B115-6C77FC5B7E5F}"/>
    <cellStyle name="Input 2 2 3 5 3 2 2" xfId="57172" xr:uid="{C1B7E206-FB60-4372-B619-1317EA67A33E}"/>
    <cellStyle name="Input 2 2 3 5 3 2 3" xfId="37375" xr:uid="{FF240F4C-4730-43B6-B837-6194C0B07065}"/>
    <cellStyle name="Input 2 2 3 5 3 3" xfId="14454" xr:uid="{A83A22A6-DA27-424B-8391-1FCFD23DFDBD}"/>
    <cellStyle name="Input 2 2 3 5 3 3 2" xfId="48809" xr:uid="{29676455-8BAB-4953-A4DE-67F4DAB1862E}"/>
    <cellStyle name="Input 2 2 3 5 3 4" xfId="45526" xr:uid="{CA71EB61-6812-44F7-BC44-B132B89742CE}"/>
    <cellStyle name="Input 2 2 3 5 3 5" xfId="28988" xr:uid="{E84194AE-3FD0-45D0-919B-89DF74CFC30D}"/>
    <cellStyle name="Input 2 2 3 5 4" xfId="7015" xr:uid="{924B31DB-081F-4CAD-AE7A-F3E0266DE568}"/>
    <cellStyle name="Input 2 2 3 5 4 2" xfId="18681" xr:uid="{5A31B758-1BE1-4789-8B21-C80446A3139C}"/>
    <cellStyle name="Input 2 2 3 5 4 2 2" xfId="53036" xr:uid="{D239BB20-756A-4756-AAD7-BE6596E31755}"/>
    <cellStyle name="Input 2 2 3 5 4 3" xfId="41523" xr:uid="{FDF244D4-4FE5-49A3-989C-D0D554CBE293}"/>
    <cellStyle name="Input 2 2 3 5 4 4" xfId="33219" xr:uid="{1375073D-E280-4F2F-9A77-471C8E11D106}"/>
    <cellStyle name="Input 2 2 3 5 5" xfId="16731" xr:uid="{1BEB2197-07D0-4E12-8E56-89CEB6BCEC0B}"/>
    <cellStyle name="Input 2 2 3 5 5 2" xfId="51086" xr:uid="{405F53F5-0B2C-450F-A10A-852EA7F3801B}"/>
    <cellStyle name="Input 2 2 3 5 5 3" xfId="31269" xr:uid="{081419FF-9FB3-4DB4-A020-0D909D0F656C}"/>
    <cellStyle name="Input 2 2 3 5 6" xfId="39662" xr:uid="{FC8A54C2-8B4F-4E8C-91A8-62F5CA1E59E0}"/>
    <cellStyle name="Input 2 2 3 5 7" xfId="24518" xr:uid="{60E51BF8-A2C6-40E9-8241-30B79FA87915}"/>
    <cellStyle name="Input 2 2 3 6" xfId="5122" xr:uid="{7ADC34C6-2AA5-4B2A-B169-5814EF803068}"/>
    <cellStyle name="Input 2 2 3 6 2" xfId="9831" xr:uid="{6F58E95E-25A9-43E9-A60D-D1E3C21BEE54}"/>
    <cellStyle name="Input 2 2 3 6 2 2" xfId="21477" xr:uid="{315A0CC0-E279-4EBA-A018-AD4A5E35F5C9}"/>
    <cellStyle name="Input 2 2 3 6 2 2 2" xfId="55832" xr:uid="{DE04136B-9765-4F06-A22E-10FFEC5E2E3D}"/>
    <cellStyle name="Input 2 2 3 6 2 2 3" xfId="36035" xr:uid="{BE9D441F-B87D-4546-8835-81C978E43F2D}"/>
    <cellStyle name="Input 2 2 3 6 2 3" xfId="13365" xr:uid="{A605C784-D62B-495E-97C2-053B865479F7}"/>
    <cellStyle name="Input 2 2 3 6 2 3 2" xfId="47720" xr:uid="{205F2D0F-C56B-48C4-924A-AB5C4463E2E1}"/>
    <cellStyle name="Input 2 2 3 6 2 4" xfId="44218" xr:uid="{CAED2DF5-CD43-49D9-8BBB-46D8F725993D}"/>
    <cellStyle name="Input 2 2 3 6 2 5" xfId="27628" xr:uid="{DDD807ED-8746-4572-8E8A-AC6687A17469}"/>
    <cellStyle name="Input 2 2 3 6 3" xfId="10544" xr:uid="{7BB28D20-1DF8-4C93-BCD8-879DC2C768C8}"/>
    <cellStyle name="Input 2 2 3 6 3 2" xfId="22190" xr:uid="{0E13DC1E-BDC1-4328-8693-C7E949E0C217}"/>
    <cellStyle name="Input 2 2 3 6 3 2 2" xfId="56545" xr:uid="{A63F2C34-F6CB-4147-BD0F-E359A41E59EC}"/>
    <cellStyle name="Input 2 2 3 6 3 2 3" xfId="36748" xr:uid="{7D70F198-AD46-4BF0-9C0E-8D09F686D2C4}"/>
    <cellStyle name="Input 2 2 3 6 3 3" xfId="13865" xr:uid="{260ADFBF-DA93-4B66-A7B7-F441EF7554D7}"/>
    <cellStyle name="Input 2 2 3 6 3 3 2" xfId="48220" xr:uid="{3A8F8162-53AF-4F23-872B-78C317B29A3C}"/>
    <cellStyle name="Input 2 2 3 6 3 4" xfId="44907" xr:uid="{981591D0-29BF-4D3E-B189-E8AFCAF88434}"/>
    <cellStyle name="Input 2 2 3 6 3 5" xfId="28361" xr:uid="{1C985214-B21B-4D85-B1C6-40E3B3B41C9F}"/>
    <cellStyle name="Input 2 2 3 6 4" xfId="7093" xr:uid="{BE850B6A-AEF5-40AB-998D-E6B2628AA134}"/>
    <cellStyle name="Input 2 2 3 6 4 2" xfId="18759" xr:uid="{5F0D8F9F-280F-49D9-9F44-6ED976336A58}"/>
    <cellStyle name="Input 2 2 3 6 4 2 2" xfId="53114" xr:uid="{31C0119D-993B-40D8-8EF6-3B230A35C3C5}"/>
    <cellStyle name="Input 2 2 3 6 4 3" xfId="41601" xr:uid="{9E77DDA7-9C91-4EF1-983C-70FA85DC151C}"/>
    <cellStyle name="Input 2 2 3 6 4 4" xfId="33297" xr:uid="{4DA080ED-8271-409C-8DF2-FE75ED3A29BE}"/>
    <cellStyle name="Input 2 2 3 6 5" xfId="16824" xr:uid="{3A80F9F6-5EA4-45F2-8F60-287E12CAD87C}"/>
    <cellStyle name="Input 2 2 3 6 5 2" xfId="51179" xr:uid="{23CA0DCD-044C-4302-923B-D947E18F2DF8}"/>
    <cellStyle name="Input 2 2 3 6 5 3" xfId="31362" xr:uid="{DA83E120-BF46-420F-9D7E-87E5266B3190}"/>
    <cellStyle name="Input 2 2 3 6 6" xfId="39755" xr:uid="{C01476DB-842F-4B16-A837-8ED06E3EED05}"/>
    <cellStyle name="Input 2 2 3 6 7" xfId="24605" xr:uid="{82E752EB-B5B4-44A2-A065-70539B152508}"/>
    <cellStyle name="Input 2 2 3 7" xfId="5162" xr:uid="{BE444C38-3461-441A-B912-D24A3E4CD77B}"/>
    <cellStyle name="Input 2 2 3 7 2" xfId="9871" xr:uid="{2510D68C-10C0-4962-8133-90C27C5587DB}"/>
    <cellStyle name="Input 2 2 3 7 2 2" xfId="21517" xr:uid="{1BBCDF36-ABC9-40F4-BE72-C71DAEE3CC1A}"/>
    <cellStyle name="Input 2 2 3 7 2 2 2" xfId="55872" xr:uid="{1714C26A-1CB7-4045-95EA-B7DF55C22099}"/>
    <cellStyle name="Input 2 2 3 7 2 2 3" xfId="36075" xr:uid="{544905DE-F769-440E-9475-577F37BB4B32}"/>
    <cellStyle name="Input 2 2 3 7 2 3" xfId="13399" xr:uid="{5115BA8D-59D0-4F07-9C5A-13EC797EE865}"/>
    <cellStyle name="Input 2 2 3 7 2 3 2" xfId="47754" xr:uid="{AE40C8A8-FB90-4832-BE50-EF0E947FD4B6}"/>
    <cellStyle name="Input 2 2 3 7 2 4" xfId="44258" xr:uid="{A434C816-5F0C-433D-9934-96BEF721AAD9}"/>
    <cellStyle name="Input 2 2 3 7 2 5" xfId="27668" xr:uid="{E6DDF137-53FC-4117-9617-582120AA741C}"/>
    <cellStyle name="Input 2 2 3 7 3" xfId="8264" xr:uid="{CA666B9E-54F6-4F55-B12D-D7AFBD71FBB1}"/>
    <cellStyle name="Input 2 2 3 7 3 2" xfId="19930" xr:uid="{FC000BB8-A52B-4A71-80DD-8B46B04F03BC}"/>
    <cellStyle name="Input 2 2 3 7 3 2 2" xfId="54285" xr:uid="{D7BF105C-9122-48C2-8D37-2515F1B094F6}"/>
    <cellStyle name="Input 2 2 3 7 3 2 3" xfId="34468" xr:uid="{0BFC0F84-F8FD-4176-BA0F-27CCFA065124}"/>
    <cellStyle name="Input 2 2 3 7 3 3" xfId="12237" xr:uid="{08AE5E0C-B176-42D4-AE36-85D02136A80F}"/>
    <cellStyle name="Input 2 2 3 7 3 3 2" xfId="46592" xr:uid="{E3A337D9-F090-4107-9087-4A39E9574977}"/>
    <cellStyle name="Input 2 2 3 7 3 4" xfId="42740" xr:uid="{C52D32D5-CE41-4894-80AD-72F0E6AC160D}"/>
    <cellStyle name="Input 2 2 3 7 3 5" xfId="26019" xr:uid="{731B4870-97C6-4A66-8D2B-7D56C93D258C}"/>
    <cellStyle name="Input 2 2 3 7 4" xfId="7127" xr:uid="{87203B87-EEB5-41C7-8B4B-A3BC16CDDF64}"/>
    <cellStyle name="Input 2 2 3 7 4 2" xfId="18793" xr:uid="{03DCD3A5-F7FB-4578-8F9F-5B4182D9EB90}"/>
    <cellStyle name="Input 2 2 3 7 4 2 2" xfId="53148" xr:uid="{0086EDF9-08C8-4EDE-8B17-66894BD50A90}"/>
    <cellStyle name="Input 2 2 3 7 4 3" xfId="41635" xr:uid="{DDF675AC-DC3F-4158-8E17-E1848E09CE27}"/>
    <cellStyle name="Input 2 2 3 7 4 4" xfId="33331" xr:uid="{BBB4362C-310B-4EA2-A24B-787666B69060}"/>
    <cellStyle name="Input 2 2 3 7 5" xfId="16864" xr:uid="{8356E72A-4DE2-4095-909C-860C66E0DE26}"/>
    <cellStyle name="Input 2 2 3 7 5 2" xfId="51219" xr:uid="{EBC51B91-094C-4F07-A242-F6E3E6A0F72C}"/>
    <cellStyle name="Input 2 2 3 7 5 3" xfId="31402" xr:uid="{FE63FF59-2777-4DAE-86BE-83347F6CD5EF}"/>
    <cellStyle name="Input 2 2 3 7 6" xfId="39795" xr:uid="{4F3EA278-DEAE-4AAD-AF79-D02C66A050B5}"/>
    <cellStyle name="Input 2 2 3 7 7" xfId="24643" xr:uid="{3A1D3D31-6372-4DB9-9430-67BEB68502D0}"/>
    <cellStyle name="Input 2 2 3 8" xfId="5235" xr:uid="{172FCC2D-D4B1-4F94-BD7C-369D0011C05F}"/>
    <cellStyle name="Input 2 2 3 8 2" xfId="9944" xr:uid="{2855C07C-021C-4B56-9ED4-19A1F2604112}"/>
    <cellStyle name="Input 2 2 3 8 2 2" xfId="21590" xr:uid="{9E446208-330C-476E-83A7-91EEB12BF057}"/>
    <cellStyle name="Input 2 2 3 8 2 2 2" xfId="55945" xr:uid="{4AC948D3-B731-4A07-BA9C-A44847F9D6D0}"/>
    <cellStyle name="Input 2 2 3 8 2 2 3" xfId="36148" xr:uid="{892890C4-F7B9-4B17-8063-8EE68CFCF850}"/>
    <cellStyle name="Input 2 2 3 8 2 3" xfId="13462" xr:uid="{046A18C6-91B5-485A-B175-0F116B49249B}"/>
    <cellStyle name="Input 2 2 3 8 2 3 2" xfId="47817" xr:uid="{5C2D0205-98A0-45C5-96F1-F9B5858C831A}"/>
    <cellStyle name="Input 2 2 3 8 2 4" xfId="44331" xr:uid="{20CA4AE2-00F2-4BC9-8DCF-5F7B32368157}"/>
    <cellStyle name="Input 2 2 3 8 2 5" xfId="27741" xr:uid="{46729B4B-E00A-4CF6-8F8E-C8D38408366B}"/>
    <cellStyle name="Input 2 2 3 8 3" xfId="10768" xr:uid="{638A2DA8-E010-48B0-B324-1E23A1E7E2E7}"/>
    <cellStyle name="Input 2 2 3 8 3 2" xfId="22414" xr:uid="{7479FB6A-2A5B-4A5C-9378-776FA1791766}"/>
    <cellStyle name="Input 2 2 3 8 3 2 2" xfId="56769" xr:uid="{FF4D681C-C500-4D11-A83D-9F1A55B1F943}"/>
    <cellStyle name="Input 2 2 3 8 3 2 3" xfId="36972" xr:uid="{1C545FE0-6BF7-4EDB-917F-21AC4062A78E}"/>
    <cellStyle name="Input 2 2 3 8 3 3" xfId="14053" xr:uid="{9D4E42F6-749E-4B08-8002-5736D6BCD583}"/>
    <cellStyle name="Input 2 2 3 8 3 3 2" xfId="48408" xr:uid="{77BA11A4-85FB-4FCA-8D05-9AA2FEC9F67B}"/>
    <cellStyle name="Input 2 2 3 8 3 4" xfId="45123" xr:uid="{FDBA3739-BAE9-499A-BCD6-E9F70654E75F}"/>
    <cellStyle name="Input 2 2 3 8 3 5" xfId="28585" xr:uid="{F8E05BD2-1496-4AFC-B913-2937842142A4}"/>
    <cellStyle name="Input 2 2 3 8 4" xfId="7190" xr:uid="{E43894D6-36D1-4ABF-B51C-A6C81AE9E152}"/>
    <cellStyle name="Input 2 2 3 8 4 2" xfId="18856" xr:uid="{205955A0-54A1-4B68-B7BB-627836DB44BF}"/>
    <cellStyle name="Input 2 2 3 8 4 2 2" xfId="53211" xr:uid="{4308F42B-6E20-4CA3-A1D0-94479D41D94E}"/>
    <cellStyle name="Input 2 2 3 8 4 3" xfId="41698" xr:uid="{591E4EBD-DCF5-4F58-82F5-95D1B6E514FE}"/>
    <cellStyle name="Input 2 2 3 8 4 4" xfId="33394" xr:uid="{67623709-0710-4475-AFC4-B491BD9EEC64}"/>
    <cellStyle name="Input 2 2 3 8 5" xfId="16937" xr:uid="{057E4DDF-9FD7-4AE5-BBD7-10424C058705}"/>
    <cellStyle name="Input 2 2 3 8 5 2" xfId="51292" xr:uid="{5D4BE28B-687B-4382-A104-A261EC5067F0}"/>
    <cellStyle name="Input 2 2 3 8 5 3" xfId="31475" xr:uid="{B89A2C2B-7C34-45B6-9B4E-86B89970FD2A}"/>
    <cellStyle name="Input 2 2 3 8 6" xfId="39868" xr:uid="{94DA10B5-0BAF-4E12-AD31-56263EA0ECFE}"/>
    <cellStyle name="Input 2 2 3 8 7" xfId="24712" xr:uid="{5B1B8714-AC73-4CA0-91F7-2FEDC07A4521}"/>
    <cellStyle name="Input 2 2 3 9" xfId="5305" xr:uid="{0CDA7312-9E8E-407E-B24A-BF8ECD16C0DE}"/>
    <cellStyle name="Input 2 2 3 9 2" xfId="10014" xr:uid="{7FB90268-999B-4D1E-AE80-DDED0842672B}"/>
    <cellStyle name="Input 2 2 3 9 2 2" xfId="21660" xr:uid="{C944714F-EAB8-45EF-BCC4-80B5F9E3278B}"/>
    <cellStyle name="Input 2 2 3 9 2 2 2" xfId="56015" xr:uid="{16FD77AC-0CF4-47A0-B900-DEB3BA394B44}"/>
    <cellStyle name="Input 2 2 3 9 2 2 3" xfId="36218" xr:uid="{1E8310A8-BE5C-4A5E-8DC7-573B221CAAD1}"/>
    <cellStyle name="Input 2 2 3 9 2 3" xfId="13522" xr:uid="{D5605316-18AD-4348-BC91-90774666C608}"/>
    <cellStyle name="Input 2 2 3 9 2 3 2" xfId="47877" xr:uid="{BC735363-E816-4E2F-8C11-3D7E9400B3EC}"/>
    <cellStyle name="Input 2 2 3 9 2 4" xfId="44401" xr:uid="{D9A0BC7B-CC70-4BA5-9AAE-3E03AA6BE19E}"/>
    <cellStyle name="Input 2 2 3 9 2 5" xfId="27811" xr:uid="{9FD429D0-331F-418B-A8B2-705334856CC2}"/>
    <cellStyle name="Input 2 2 3 9 3" xfId="11313" xr:uid="{4200AB82-B0FA-4A17-9DC7-DF07BC532B8F}"/>
    <cellStyle name="Input 2 2 3 9 3 2" xfId="22959" xr:uid="{0CA03599-9405-4C58-B767-1863AA325F2C}"/>
    <cellStyle name="Input 2 2 3 9 3 2 2" xfId="57314" xr:uid="{5CF1CDC2-0C64-4D8C-BEEC-E5B690A6ABF1}"/>
    <cellStyle name="Input 2 2 3 9 3 2 3" xfId="37517" xr:uid="{564E08C5-CB00-4523-A9FE-840CE9877B7A}"/>
    <cellStyle name="Input 2 2 3 9 3 3" xfId="14596" xr:uid="{B6DFBCEA-6822-4737-A4D3-B075C20C4430}"/>
    <cellStyle name="Input 2 2 3 9 3 3 2" xfId="48951" xr:uid="{C169761D-DA0A-4863-B1F4-42FFEDBED52C}"/>
    <cellStyle name="Input 2 2 3 9 3 4" xfId="45668" xr:uid="{7364F687-EFF6-4DFE-A56C-E6534743CF36}"/>
    <cellStyle name="Input 2 2 3 9 3 5" xfId="29130" xr:uid="{524314A2-7F23-479A-8C72-D5B3F63E3A7D}"/>
    <cellStyle name="Input 2 2 3 9 4" xfId="7250" xr:uid="{789D8D8E-4630-4DE7-865E-3FCEA58BE7AE}"/>
    <cellStyle name="Input 2 2 3 9 4 2" xfId="18916" xr:uid="{5EB676A7-4444-40E6-B292-85261EF0E6D0}"/>
    <cellStyle name="Input 2 2 3 9 4 2 2" xfId="53271" xr:uid="{3EC5F505-E807-4056-A58D-8D015829E5CB}"/>
    <cellStyle name="Input 2 2 3 9 4 3" xfId="41758" xr:uid="{DDF26FD0-6930-4824-A9B4-E5695E7C277D}"/>
    <cellStyle name="Input 2 2 3 9 4 4" xfId="33454" xr:uid="{1AD35066-C954-4308-B686-7F51614F8FA5}"/>
    <cellStyle name="Input 2 2 3 9 5" xfId="17007" xr:uid="{BBF6D5D6-56FA-4E55-8BF3-120DAA935888}"/>
    <cellStyle name="Input 2 2 3 9 5 2" xfId="51362" xr:uid="{30A4CA83-7C9E-4FC4-92FD-6C4EA218BD08}"/>
    <cellStyle name="Input 2 2 3 9 5 3" xfId="31545" xr:uid="{3FE83431-35F1-4F76-8B2D-9C9D9F8688CD}"/>
    <cellStyle name="Input 2 2 3 9 6" xfId="39938" xr:uid="{29990BED-76C2-4244-94E6-F92D0B29286B}"/>
    <cellStyle name="Input 2 2 3 9 7" xfId="24778" xr:uid="{921C04F1-C93D-438F-9262-7366438D1F00}"/>
    <cellStyle name="Input 2 2 4" xfId="3347" xr:uid="{1F36AAF7-1C0E-41F1-A588-B1FF264C7B0F}"/>
    <cellStyle name="Input 2 2 4 2" xfId="3683" xr:uid="{50C3E441-13DF-4C08-9CDF-5C8F419CD0D1}"/>
    <cellStyle name="Input 2 2 4 2 2" xfId="4260" xr:uid="{665D87F6-08E7-4A8F-8E8D-B415DD8EF820}"/>
    <cellStyle name="Input 2 2 4 2 2 2" xfId="8033" xr:uid="{01CF87E9-4A04-4B6C-A8D6-F5D9649578C4}"/>
    <cellStyle name="Input 2 2 4 2 2 2 2" xfId="19699" xr:uid="{4E220A63-3745-423E-A0B5-75D51989B990}"/>
    <cellStyle name="Input 2 2 4 2 2 2 2 2" xfId="54054" xr:uid="{48EA7D0F-411B-48F0-80FD-B1356AF89492}"/>
    <cellStyle name="Input 2 2 4 2 2 2 2 3" xfId="34237" xr:uid="{EB122ADE-9278-4800-96B7-D220964DA51B}"/>
    <cellStyle name="Input 2 2 4 2 2 2 3" xfId="12008" xr:uid="{9672B125-B281-42F1-8E3B-2F4BCFF9CF49}"/>
    <cellStyle name="Input 2 2 4 2 2 2 3 2" xfId="46363" xr:uid="{EDAC08E7-F36C-47E8-8637-6D181807F2A8}"/>
    <cellStyle name="Input 2 2 4 2 2 2 4" xfId="42509" xr:uid="{60608442-82FF-49F1-B348-22497BA9DFEF}"/>
    <cellStyle name="Input 2 2 4 2 2 2 5" xfId="25788" xr:uid="{B387FD1C-BDDF-45F1-89D4-B324383F503C}"/>
    <cellStyle name="Input 2 2 4 2 2 3" xfId="6433" xr:uid="{CFB47BA3-3058-4203-B082-639E1C86E817}"/>
    <cellStyle name="Input 2 2 4 2 2 3 2" xfId="18099" xr:uid="{77200748-389A-4C27-9FAB-1D301679CD6F}"/>
    <cellStyle name="Input 2 2 4 2 2 3 2 2" xfId="52454" xr:uid="{DBB6A095-48F0-4B50-A1EE-F0F4BFD16B27}"/>
    <cellStyle name="Input 2 2 4 2 2 3 3" xfId="40948" xr:uid="{35C11F11-E2F0-4DCB-A48A-2A6328091FE6}"/>
    <cellStyle name="Input 2 2 4 2 2 3 4" xfId="32637" xr:uid="{E2B4FC09-711A-4DA2-B235-2A97D1B7B9E6}"/>
    <cellStyle name="Input 2 2 4 2 2 4" xfId="15969" xr:uid="{1C4B836A-EBBE-41E3-A991-93622D6EBA38}"/>
    <cellStyle name="Input 2 2 4 2 2 4 2" xfId="50324" xr:uid="{2905BE1D-B489-4BED-AE43-4863D3ADB84E}"/>
    <cellStyle name="Input 2 2 4 2 2 4 3" xfId="30507" xr:uid="{FABF7491-7C12-41FB-9A23-55C8D8730D04}"/>
    <cellStyle name="Input 2 2 4 2 2 5" xfId="38900" xr:uid="{455BB8B9-2CAF-47BC-8ABE-358489E7EE62}"/>
    <cellStyle name="Input 2 2 4 2 2 6" xfId="23780" xr:uid="{4DCC24F7-2043-4443-8A97-9925F8203747}"/>
    <cellStyle name="Input 2 2 4 2 3" xfId="4504" xr:uid="{5859F74D-3867-4AAC-9F24-783B1F9DA654}"/>
    <cellStyle name="Input 2 2 4 2 3 2" xfId="7983" xr:uid="{C920F65F-BFA4-47BA-B887-99C35CED914E}"/>
    <cellStyle name="Input 2 2 4 2 3 2 2" xfId="19649" xr:uid="{440104F7-8D89-40D5-A713-1203D260A067}"/>
    <cellStyle name="Input 2 2 4 2 3 2 2 2" xfId="54004" xr:uid="{6C68ACF1-825A-49FC-AD69-D9452AB872D4}"/>
    <cellStyle name="Input 2 2 4 2 3 2 2 3" xfId="34187" xr:uid="{268EE3A5-FA26-40D0-865F-5400D66367D0}"/>
    <cellStyle name="Input 2 2 4 2 3 2 3" xfId="11958" xr:uid="{989AA058-59AD-43DA-8D69-EF7FFA31AB31}"/>
    <cellStyle name="Input 2 2 4 2 3 2 3 2" xfId="46313" xr:uid="{08EE3DA5-4A7F-45FE-9B7A-162303A0FED7}"/>
    <cellStyle name="Input 2 2 4 2 3 2 4" xfId="42459" xr:uid="{98744AF7-B3E3-47CA-AED2-140D5144DB83}"/>
    <cellStyle name="Input 2 2 4 2 3 2 5" xfId="25738" xr:uid="{44CF43B7-ACD6-4B0B-AC4C-2A35802A9E97}"/>
    <cellStyle name="Input 2 2 4 2 3 3" xfId="9261" xr:uid="{C9E07C2D-B7E0-4250-8620-DD554AD0F488}"/>
    <cellStyle name="Input 2 2 4 2 3 3 2" xfId="20907" xr:uid="{93F55841-D857-49AE-9B9A-25934B13B919}"/>
    <cellStyle name="Input 2 2 4 2 3 3 2 2" xfId="55262" xr:uid="{36BEE435-EF39-4B05-82C9-BD0A82239CBF}"/>
    <cellStyle name="Input 2 2 4 2 3 3 3" xfId="43648" xr:uid="{A7914BAE-418B-44DD-8702-7502783A3A80}"/>
    <cellStyle name="Input 2 2 4 2 3 3 4" xfId="35465" xr:uid="{1FE59B87-E21E-4DA6-82C2-8ABCCDA88CDB}"/>
    <cellStyle name="Input 2 2 4 2 3 4" xfId="16206" xr:uid="{5FFA862A-9826-41FB-92EB-13163220E594}"/>
    <cellStyle name="Input 2 2 4 2 3 4 2" xfId="50561" xr:uid="{580FECB1-BD93-439E-9D9E-25B5EA4F6866}"/>
    <cellStyle name="Input 2 2 4 2 3 4 3" xfId="30744" xr:uid="{29BC45C8-F98F-4477-9874-22E975A3841F}"/>
    <cellStyle name="Input 2 2 4 2 3 5" xfId="39137" xr:uid="{AAE897B6-6210-4D9C-80B4-0803FD34F5CD}"/>
    <cellStyle name="Input 2 2 4 2 3 6" xfId="27012" xr:uid="{892CCFC0-9B5B-4F15-AB05-0A32BC2DEAAA}"/>
    <cellStyle name="Input 2 2 4 2 4" xfId="8945" xr:uid="{486094B3-8098-410C-B1A3-CD59F33D3ED7}"/>
    <cellStyle name="Input 2 2 4 2 4 2" xfId="20591" xr:uid="{4605866E-39B1-48E7-867B-7ABE4F5010FE}"/>
    <cellStyle name="Input 2 2 4 2 4 2 2" xfId="54946" xr:uid="{9E2D67BE-B2FC-4CBC-9493-ACCD1AA2F001}"/>
    <cellStyle name="Input 2 2 4 2 4 2 3" xfId="35149" xr:uid="{46492D29-A313-45D3-AE56-6E5ABB1FC98E}"/>
    <cellStyle name="Input 2 2 4 2 4 3" xfId="12863" xr:uid="{EE57C481-26A0-4334-B65A-2A77321E1565}"/>
    <cellStyle name="Input 2 2 4 2 4 3 2" xfId="47218" xr:uid="{5F1B118F-341D-43E1-B5BF-FB58B91268BE}"/>
    <cellStyle name="Input 2 2 4 2 4 4" xfId="43350" xr:uid="{751CE4D8-9907-4E58-95AA-23780D07DBBF}"/>
    <cellStyle name="Input 2 2 4 2 4 5" xfId="26696" xr:uid="{16370B1B-FA22-490E-B845-5E369690B545}"/>
    <cellStyle name="Input 2 2 4 2 5" xfId="6649" xr:uid="{A9D38109-5B6C-4E85-A545-63F414F0067F}"/>
    <cellStyle name="Input 2 2 4 2 5 2" xfId="18315" xr:uid="{5C463F7E-6790-44C4-9779-74E702780C78}"/>
    <cellStyle name="Input 2 2 4 2 5 2 2" xfId="52670" xr:uid="{D9BC3AC7-CA2C-4D11-A4C3-39A957B16223}"/>
    <cellStyle name="Input 2 2 4 2 5 3" xfId="41157" xr:uid="{F9525731-7A0B-4EE0-93EC-1B1FFC0230EE}"/>
    <cellStyle name="Input 2 2 4 2 5 4" xfId="32853" xr:uid="{99FDDEE5-432D-4BA9-86C9-BE6281646400}"/>
    <cellStyle name="Input 2 2 4 2 6" xfId="15475" xr:uid="{BEFEA8DD-E554-4580-B1E3-1B7C52EDCE21}"/>
    <cellStyle name="Input 2 2 4 2 6 2" xfId="49830" xr:uid="{74BBE136-90CE-4549-9CB3-7DDA1D854FB3}"/>
    <cellStyle name="Input 2 2 4 2 6 3" xfId="30013" xr:uid="{BEE2FC40-88D9-494A-BDB8-80289DE64D77}"/>
    <cellStyle name="Input 2 2 4 2 7" xfId="38406" xr:uid="{F09ACF24-B301-45A6-BBE6-2FF43AACE85A}"/>
    <cellStyle name="Input 2 2 4 2 8" xfId="24016" xr:uid="{74CB9B1B-6E33-4C30-B3BB-5E4034359429}"/>
    <cellStyle name="Input 2 2 4 3" xfId="4244" xr:uid="{365500A9-60E6-4CD1-ADA0-C1D051DAEF21}"/>
    <cellStyle name="Input 2 2 4 3 2" xfId="11002" xr:uid="{B54DC4DB-9A09-46BF-A4D4-28A11E4EF3BA}"/>
    <cellStyle name="Input 2 2 4 3 2 2" xfId="22648" xr:uid="{530EAB7B-8EC8-4779-819B-8DB940725139}"/>
    <cellStyle name="Input 2 2 4 3 2 2 2" xfId="57003" xr:uid="{07F5694A-785B-4A92-B240-69958C37B034}"/>
    <cellStyle name="Input 2 2 4 3 2 2 3" xfId="37206" xr:uid="{A533C1EF-52F4-4E21-B87C-8C062F1043E0}"/>
    <cellStyle name="Input 2 2 4 3 2 3" xfId="14286" xr:uid="{C6F21FFF-B011-42B6-B0BB-B72F585D460A}"/>
    <cellStyle name="Input 2 2 4 3 2 3 2" xfId="48641" xr:uid="{F4DD75FA-4D05-4D85-BEA6-C837E63B7725}"/>
    <cellStyle name="Input 2 2 4 3 2 4" xfId="45357" xr:uid="{8DC3C6D3-4570-4600-9914-2E4E47DF1EBB}"/>
    <cellStyle name="Input 2 2 4 3 2 5" xfId="28819" xr:uid="{79EDCBB8-1034-41AC-8FFD-CCECCE56312B}"/>
    <cellStyle name="Input 2 2 4 3 3" xfId="6420" xr:uid="{6EF73DDC-D548-428F-AFED-873A2EF79A9F}"/>
    <cellStyle name="Input 2 2 4 3 3 2" xfId="18086" xr:uid="{BFFBBC28-99D3-44E4-A33C-44C93A408F0F}"/>
    <cellStyle name="Input 2 2 4 3 3 2 2" xfId="52441" xr:uid="{9009FCCE-D33F-493E-AB78-7AF6EF723288}"/>
    <cellStyle name="Input 2 2 4 3 3 3" xfId="40936" xr:uid="{FFDD7365-BEE9-47CA-A214-7ED59B76AC78}"/>
    <cellStyle name="Input 2 2 4 3 3 4" xfId="32624" xr:uid="{0EDF8B89-254A-475A-967B-E38E527CCBD4}"/>
    <cellStyle name="Input 2 2 4 3 4" xfId="15954" xr:uid="{3C69BA7C-D4D6-41C4-A712-98607E3967FE}"/>
    <cellStyle name="Input 2 2 4 3 4 2" xfId="50309" xr:uid="{8555A845-18E4-49BB-96EE-B04126FE9D55}"/>
    <cellStyle name="Input 2 2 4 3 4 3" xfId="30492" xr:uid="{583EB94F-A552-454B-A3EE-D8320746A7B0}"/>
    <cellStyle name="Input 2 2 4 3 5" xfId="38885" xr:uid="{AD378682-E031-4A9E-91AC-51A61AD82E0E}"/>
    <cellStyle name="Input 2 2 4 3 6" xfId="23764" xr:uid="{8315163C-79FF-4A1F-B4D7-7F0F83F1F9DB}"/>
    <cellStyle name="Input 2 2 4 4" xfId="3859" xr:uid="{80B6286F-A7CA-4648-8C29-A8CD99A44BB9}"/>
    <cellStyle name="Input 2 2 4 4 2" xfId="7834" xr:uid="{FA3030C6-2D86-4B10-917B-87FBE766D47E}"/>
    <cellStyle name="Input 2 2 4 4 2 2" xfId="19500" xr:uid="{BF698D85-D14B-47D8-8147-DDF4EE258B60}"/>
    <cellStyle name="Input 2 2 4 4 2 2 2" xfId="53855" xr:uid="{2949C052-B99C-4562-87B2-B9A00AEFC78A}"/>
    <cellStyle name="Input 2 2 4 4 2 2 3" xfId="34038" xr:uid="{BB05BB8C-DD66-4694-A603-A6D5CEEFC700}"/>
    <cellStyle name="Input 2 2 4 4 2 3" xfId="11809" xr:uid="{625FC8E8-9331-4AE0-8408-517028998DAC}"/>
    <cellStyle name="Input 2 2 4 4 2 3 2" xfId="46164" xr:uid="{F0F1E93C-F310-498A-B5C6-39D3A6B8965B}"/>
    <cellStyle name="Input 2 2 4 4 2 4" xfId="42310" xr:uid="{4B4B24AF-EFEC-4BDB-8563-1CFEB7F49D87}"/>
    <cellStyle name="Input 2 2 4 4 2 5" xfId="25589" xr:uid="{902D9275-44E1-4582-9D30-1DF4CC3C165D}"/>
    <cellStyle name="Input 2 2 4 4 3" xfId="8704" xr:uid="{47CFEE56-EE8D-4F07-85B3-0A3347B1D3F2}"/>
    <cellStyle name="Input 2 2 4 4 3 2" xfId="20370" xr:uid="{B192DC6A-5184-41DD-B9A0-5D3A00657839}"/>
    <cellStyle name="Input 2 2 4 4 3 2 2" xfId="54725" xr:uid="{93AF0602-AB58-4C29-BA24-CAF3F8BDD7D9}"/>
    <cellStyle name="Input 2 2 4 4 3 3" xfId="43150" xr:uid="{6F58570C-0C11-49A6-9C87-2424430E54EC}"/>
    <cellStyle name="Input 2 2 4 4 3 4" xfId="34908" xr:uid="{6E36C8F8-8B8D-4A57-9267-7317D43CF0DC}"/>
    <cellStyle name="Input 2 2 4 4 4" xfId="15621" xr:uid="{C20270EB-97C2-4DDA-A79F-3CB10CA78030}"/>
    <cellStyle name="Input 2 2 4 4 4 2" xfId="49976" xr:uid="{73BE3304-150C-4A45-B9DD-98246852E3DE}"/>
    <cellStyle name="Input 2 2 4 4 4 3" xfId="30159" xr:uid="{732A3127-E704-4E0B-9684-98682084C0B0}"/>
    <cellStyle name="Input 2 2 4 4 5" xfId="12673" xr:uid="{2035F642-D4EE-4B30-97C4-0CB32B1C032C}"/>
    <cellStyle name="Input 2 2 4 4 5 2" xfId="47028" xr:uid="{FCB4943C-0EBB-4580-9E14-ADBB387ED2E8}"/>
    <cellStyle name="Input 2 2 4 4 6" xfId="38552" xr:uid="{2A0FB169-DF88-4237-A339-D08F4C261B34}"/>
    <cellStyle name="Input 2 2 4 4 7" xfId="26462" xr:uid="{B93BC63C-6374-43EB-8FE9-A66663A4F0CB}"/>
    <cellStyle name="Input 2 2 4 5" xfId="11380" xr:uid="{CE35DB9D-D702-4762-9CFE-93D06C7DEA6E}"/>
    <cellStyle name="Input 2 2 4 5 2" xfId="23026" xr:uid="{45036308-00FC-4C74-B24B-A7418F871268}"/>
    <cellStyle name="Input 2 2 4 5 2 2" xfId="57381" xr:uid="{905A6A83-FD6B-44A0-B1E1-F9A212B16409}"/>
    <cellStyle name="Input 2 2 4 5 2 3" xfId="37584" xr:uid="{2D2BF1F2-B2E5-400E-B9CA-902BD12D60F2}"/>
    <cellStyle name="Input 2 2 4 5 3" xfId="14662" xr:uid="{427C4C57-B736-4402-AE92-433A7DE189A1}"/>
    <cellStyle name="Input 2 2 4 5 3 2" xfId="49017" xr:uid="{EFF0C05E-869F-466C-B882-93475A7AD154}"/>
    <cellStyle name="Input 2 2 4 5 4" xfId="45735" xr:uid="{DDEFEF22-A5B3-4D08-AB5B-414C3F2E4350}"/>
    <cellStyle name="Input 2 2 4 5 5" xfId="29197" xr:uid="{3C784739-C2E8-41CB-B3BE-1BEC37C36122}"/>
    <cellStyle name="Input 2 2 4 6" xfId="6172" xr:uid="{33D5F5D4-582D-459C-98D0-687977FA417E}"/>
    <cellStyle name="Input 2 2 4 6 2" xfId="17838" xr:uid="{D6AA39C2-C985-4609-86ED-CCDC7D8D66E8}"/>
    <cellStyle name="Input 2 2 4 6 2 2" xfId="52193" xr:uid="{DC0AFF55-FEE1-4BC6-9770-FC3618FFA0C6}"/>
    <cellStyle name="Input 2 2 4 6 3" xfId="40739" xr:uid="{2483D5DD-7A24-4107-8963-4A3D03D68545}"/>
    <cellStyle name="Input 2 2 4 6 4" xfId="32376" xr:uid="{9AA49092-083F-43F8-B852-D0828B2DD0E5}"/>
    <cellStyle name="Input 2 2 4 7" xfId="15170" xr:uid="{91437414-5E37-4D13-99C6-BCC3BA033D5C}"/>
    <cellStyle name="Input 2 2 4 7 2" xfId="49525" xr:uid="{103F5FF9-4472-4119-A834-85F9F47C2064}"/>
    <cellStyle name="Input 2 2 4 7 3" xfId="29708" xr:uid="{E30FD943-A68E-4B93-982E-A2E6752AEA9C}"/>
    <cellStyle name="Input 2 2 4 8" xfId="38101" xr:uid="{471E1D0E-F985-419E-8AB8-233129AC57A0}"/>
    <cellStyle name="Input 2 2 4 9" xfId="23388" xr:uid="{7C328203-0D77-4491-9F81-1CF15318D4AD}"/>
    <cellStyle name="Input 2 2 5" xfId="3227" xr:uid="{08E25DC2-1C9E-485D-A6C2-0D70F881BAA9}"/>
    <cellStyle name="Input 2 2 5 2" xfId="3578" xr:uid="{5298C4EA-93D1-4611-AC43-CBD7BA513C4B}"/>
    <cellStyle name="Input 2 2 5 2 2" xfId="5642" xr:uid="{0041953C-FA22-44C0-B149-A05DAF5CACD6}"/>
    <cellStyle name="Input 2 2 5 2 2 2" xfId="11105" xr:uid="{96288AC1-FAA1-444A-AF78-B197245CAEA7}"/>
    <cellStyle name="Input 2 2 5 2 2 2 2" xfId="22751" xr:uid="{5260C6D6-72BE-4472-98B8-E85C9CD703EA}"/>
    <cellStyle name="Input 2 2 5 2 2 2 2 2" xfId="57106" xr:uid="{597C9000-E5F4-4CA0-9AAE-8669C90EA0C0}"/>
    <cellStyle name="Input 2 2 5 2 2 2 2 3" xfId="37309" xr:uid="{8B140462-DC6A-4DAF-AE50-86198CF18F46}"/>
    <cellStyle name="Input 2 2 5 2 2 2 3" xfId="14389" xr:uid="{C1C4E210-EFD6-4127-8058-93F36D7DD0AD}"/>
    <cellStyle name="Input 2 2 5 2 2 2 3 2" xfId="48744" xr:uid="{513C8F11-3F52-4076-9C5A-C9ADBF409190}"/>
    <cellStyle name="Input 2 2 5 2 2 2 4" xfId="45460" xr:uid="{B32CE759-9DBF-410E-941B-5DB4E33BE515}"/>
    <cellStyle name="Input 2 2 5 2 2 2 5" xfId="28922" xr:uid="{B52C8492-D129-4EB5-A839-2F78433BECDE}"/>
    <cellStyle name="Input 2 2 5 2 2 3" xfId="10316" xr:uid="{E9A5445C-AC0E-4988-B547-E1310A5273A0}"/>
    <cellStyle name="Input 2 2 5 2 2 3 2" xfId="21962" xr:uid="{0FE6C340-0694-4148-B84B-9DF655BC4223}"/>
    <cellStyle name="Input 2 2 5 2 2 3 2 2" xfId="56317" xr:uid="{1A50E264-7D70-4471-AAE4-F40FA931961C}"/>
    <cellStyle name="Input 2 2 5 2 2 3 3" xfId="44690" xr:uid="{0CAC49C8-A53A-43A6-A670-23FFE639251A}"/>
    <cellStyle name="Input 2 2 5 2 2 3 4" xfId="36520" xr:uid="{BF44FCAE-F346-4B00-92BC-EF7C18D15E99}"/>
    <cellStyle name="Input 2 2 5 2 2 4" xfId="17331" xr:uid="{CB0B6320-0009-4AC7-9EE8-2FA1FED65C38}"/>
    <cellStyle name="Input 2 2 5 2 2 4 2" xfId="51686" xr:uid="{F343B5B3-4367-4452-BD19-053910297541}"/>
    <cellStyle name="Input 2 2 5 2 2 4 3" xfId="31869" xr:uid="{C233ED45-93A5-4267-A24E-EE8D78329E71}"/>
    <cellStyle name="Input 2 2 5 2 2 5" xfId="40262" xr:uid="{FC4AC0D9-4F8A-44D3-8203-C99C35F01A96}"/>
    <cellStyle name="Input 2 2 5 2 2 6" xfId="28117" xr:uid="{3F26D1BB-A718-41C1-890D-61E30BFD057B}"/>
    <cellStyle name="Input 2 2 5 2 3" xfId="10876" xr:uid="{5899B424-D202-44A1-A2A8-F20C0EA1EB8E}"/>
    <cellStyle name="Input 2 2 5 2 3 2" xfId="22522" xr:uid="{7995D9BB-48AE-4CED-B3B6-5D32DFA4C33D}"/>
    <cellStyle name="Input 2 2 5 2 3 2 2" xfId="56877" xr:uid="{53E9DC20-89E9-4973-AEC7-37C03718D394}"/>
    <cellStyle name="Input 2 2 5 2 3 2 3" xfId="37080" xr:uid="{F58F3E67-670E-4607-9D64-EB3AFB5B9FFC}"/>
    <cellStyle name="Input 2 2 5 2 3 3" xfId="14161" xr:uid="{4A33C32E-1976-4D7F-814E-251796DA23EE}"/>
    <cellStyle name="Input 2 2 5 2 3 3 2" xfId="48516" xr:uid="{726F1241-6B0B-43E9-A07E-990813AD5D18}"/>
    <cellStyle name="Input 2 2 5 2 3 4" xfId="45231" xr:uid="{76B01925-0B2E-4BC2-96AC-3A405CA0FB0F}"/>
    <cellStyle name="Input 2 2 5 2 3 5" xfId="28693" xr:uid="{46E57411-7AFF-40B5-8FDA-7C84DBA1ACBA}"/>
    <cellStyle name="Input 2 2 5 2 4" xfId="7512" xr:uid="{9101BF85-E53A-4DC3-893B-AAA764E972B9}"/>
    <cellStyle name="Input 2 2 5 2 4 2" xfId="19178" xr:uid="{707F7FA9-47D4-468D-A834-8DE3C061EDFC}"/>
    <cellStyle name="Input 2 2 5 2 4 2 2" xfId="53533" xr:uid="{F210ABE1-5B33-4ADF-8874-4891A5484250}"/>
    <cellStyle name="Input 2 2 5 2 4 3" xfId="42007" xr:uid="{76C33AA2-60F7-4750-8553-C31F9B8691DD}"/>
    <cellStyle name="Input 2 2 5 2 4 4" xfId="33716" xr:uid="{8AB9BB6B-9A23-402D-91FB-CEBB55CC4775}"/>
    <cellStyle name="Input 2 2 5 2 5" xfId="15370" xr:uid="{AB29CA3D-8DE6-430F-B9BB-82FE1C8C3A16}"/>
    <cellStyle name="Input 2 2 5 2 5 2" xfId="49725" xr:uid="{AE9F5C23-ACA3-4D61-8B5F-831018E2F2E1}"/>
    <cellStyle name="Input 2 2 5 2 5 3" xfId="29908" xr:uid="{377ECA0A-567D-4841-A4CC-D3043B1C46D4}"/>
    <cellStyle name="Input 2 2 5 2 6" xfId="38301" xr:uid="{7BC2E8B2-CFF1-495A-B67D-B71EABA88E28}"/>
    <cellStyle name="Input 2 2 5 2 7" xfId="25111" xr:uid="{66BC2BCD-488B-4D46-B7CC-2BB2C055BDE6}"/>
    <cellStyle name="Input 2 2 5 3" xfId="5660" xr:uid="{493FB435-6FAC-4762-8565-5B433D82E80D}"/>
    <cellStyle name="Input 2 2 5 3 2" xfId="10333" xr:uid="{58549542-6C00-4120-8F12-2ABD479ED2AD}"/>
    <cellStyle name="Input 2 2 5 3 2 2" xfId="21979" xr:uid="{AF72DB04-D9B1-459B-A3D9-C34DA747DA42}"/>
    <cellStyle name="Input 2 2 5 3 2 2 2" xfId="56334" xr:uid="{3FC91248-E8D6-4CE2-845D-EAE1F100D3A2}"/>
    <cellStyle name="Input 2 2 5 3 2 2 3" xfId="36537" xr:uid="{4039E421-763D-4E03-A566-44DAC962811E}"/>
    <cellStyle name="Input 2 2 5 3 2 3" xfId="13765" xr:uid="{E0E8E525-B3A9-4709-BAD7-16FF87EEC5A4}"/>
    <cellStyle name="Input 2 2 5 3 2 3 2" xfId="48120" xr:uid="{086AD38F-2CDC-44EA-A67D-AA75CBDE4836}"/>
    <cellStyle name="Input 2 2 5 3 2 4" xfId="44706" xr:uid="{52484949-3493-47BD-8E6D-A1F0590BC46F}"/>
    <cellStyle name="Input 2 2 5 3 2 5" xfId="28134" xr:uid="{4EB70F60-A7EA-40B0-83C2-931478A03881}"/>
    <cellStyle name="Input 2 2 5 3 3" xfId="8297" xr:uid="{14AE9CB7-9BFF-43CD-BC1A-1D7644BA3A9D}"/>
    <cellStyle name="Input 2 2 5 3 3 2" xfId="19963" xr:uid="{338CA373-05FA-4E1F-9336-EDE50F884E7D}"/>
    <cellStyle name="Input 2 2 5 3 3 2 2" xfId="54318" xr:uid="{B5543B05-45AE-432A-89BE-DA612AED9150}"/>
    <cellStyle name="Input 2 2 5 3 3 2 3" xfId="34501" xr:uid="{66F93116-4A14-4266-A122-8980AE7C7DB3}"/>
    <cellStyle name="Input 2 2 5 3 3 3" xfId="12270" xr:uid="{4EB7EA14-42E1-4E1B-808F-FBEE11A78C80}"/>
    <cellStyle name="Input 2 2 5 3 3 3 2" xfId="46625" xr:uid="{29BCE1D7-520F-4593-8077-E2B9B6A07734}"/>
    <cellStyle name="Input 2 2 5 3 3 4" xfId="42773" xr:uid="{64AC4CBF-D86A-4039-9D4F-CC43265E68E6}"/>
    <cellStyle name="Input 2 2 5 3 3 5" xfId="26052" xr:uid="{4F331363-D55D-484C-9A7C-B2B976E3BBC8}"/>
    <cellStyle name="Input 2 2 5 3 4" xfId="7520" xr:uid="{5A17AB36-1759-4178-A90C-D8E19AAB1D80}"/>
    <cellStyle name="Input 2 2 5 3 4 2" xfId="19186" xr:uid="{5F1721EE-4056-4083-92EE-A9E9D360EED6}"/>
    <cellStyle name="Input 2 2 5 3 4 2 2" xfId="53541" xr:uid="{451B6C74-567D-4DFF-A318-0671528CF7DB}"/>
    <cellStyle name="Input 2 2 5 3 4 3" xfId="42014" xr:uid="{505B2751-6CF6-4626-99D5-1742F09BD0E4}"/>
    <cellStyle name="Input 2 2 5 3 4 4" xfId="33724" xr:uid="{E3C6DE90-38D3-4F2C-A223-284F1C6ABB48}"/>
    <cellStyle name="Input 2 2 5 3 5" xfId="17348" xr:uid="{24C21C00-FA25-4BB8-B219-ADF6C574A714}"/>
    <cellStyle name="Input 2 2 5 3 5 2" xfId="51703" xr:uid="{35793A49-C99B-42AB-98FF-987EBBA9834C}"/>
    <cellStyle name="Input 2 2 5 3 5 3" xfId="31886" xr:uid="{9315A8D1-241F-4611-98B9-7744FEF1BA29}"/>
    <cellStyle name="Input 2 2 5 3 6" xfId="40279" xr:uid="{9C98A94F-EFDD-4E0A-B47D-A105C606490E}"/>
    <cellStyle name="Input 2 2 5 3 7" xfId="25129" xr:uid="{D4650A3A-E965-463C-A3B9-3E31215798F8}"/>
    <cellStyle name="Input 2 2 5 4" xfId="4664" xr:uid="{1FEA7977-1AA2-46DF-B037-AA2B1B360231}"/>
    <cellStyle name="Input 2 2 5 4 2" xfId="11260" xr:uid="{0F40FC50-9DE5-4B8A-87C1-1AC6703433C0}"/>
    <cellStyle name="Input 2 2 5 4 2 2" xfId="22906" xr:uid="{38C11D4C-C8DE-40B6-9C0A-D485A35461FB}"/>
    <cellStyle name="Input 2 2 5 4 2 2 2" xfId="57261" xr:uid="{BA78793A-C36D-4F1A-BCF2-3DFEB6D52F08}"/>
    <cellStyle name="Input 2 2 5 4 2 2 3" xfId="37464" xr:uid="{8F146A3F-E26D-4293-9691-C6D2EF78D093}"/>
    <cellStyle name="Input 2 2 5 4 2 3" xfId="14543" xr:uid="{6417124C-1C86-4F24-BC86-2DCCD057D4CC}"/>
    <cellStyle name="Input 2 2 5 4 2 3 2" xfId="48898" xr:uid="{466C9E01-8435-4302-B6C2-2C072EC428AA}"/>
    <cellStyle name="Input 2 2 5 4 2 4" xfId="45615" xr:uid="{E6B7B7BE-6F39-4190-B291-7D10AA6C7AB4}"/>
    <cellStyle name="Input 2 2 5 4 2 5" xfId="29077" xr:uid="{18C14909-5A5A-447F-94EF-1F63D3ED71BB}"/>
    <cellStyle name="Input 2 2 5 4 3" xfId="9409" xr:uid="{5848FAE8-BC08-4A07-A436-AE522FBF95EE}"/>
    <cellStyle name="Input 2 2 5 4 3 2" xfId="21055" xr:uid="{AD90B414-79F4-496E-8BAF-C4C0C89A68E6}"/>
    <cellStyle name="Input 2 2 5 4 3 2 2" xfId="55410" xr:uid="{CF4FC68C-07C3-4342-982D-C93218D61855}"/>
    <cellStyle name="Input 2 2 5 4 3 3" xfId="43796" xr:uid="{A66DF828-30E3-4DF7-8104-5CA9914A8049}"/>
    <cellStyle name="Input 2 2 5 4 3 4" xfId="35613" xr:uid="{633602CB-03CE-4D85-B4AF-CDB25B46C88B}"/>
    <cellStyle name="Input 2 2 5 4 4" xfId="16366" xr:uid="{B2733346-85BB-475B-A677-5153AD1F7F94}"/>
    <cellStyle name="Input 2 2 5 4 4 2" xfId="50721" xr:uid="{8AED4006-C78E-4EE2-884F-D38F4B8509DE}"/>
    <cellStyle name="Input 2 2 5 4 4 3" xfId="30904" xr:uid="{E013A7EB-6ED7-48FA-9CB6-86F411E5517B}"/>
    <cellStyle name="Input 2 2 5 4 5" xfId="39297" xr:uid="{47F628A3-80C1-49DC-8492-13AD82DFF249}"/>
    <cellStyle name="Input 2 2 5 4 6" xfId="27170" xr:uid="{22C4E69C-DADA-4DF5-B73C-5DBCF003DD27}"/>
    <cellStyle name="Input 2 2 5 5" xfId="10796" xr:uid="{8E347502-DCB9-4C80-91E6-3EF61C592ED2}"/>
    <cellStyle name="Input 2 2 5 5 2" xfId="22442" xr:uid="{2DC90289-805D-4E72-A17E-A8C5A550B755}"/>
    <cellStyle name="Input 2 2 5 5 2 2" xfId="56797" xr:uid="{FA70E724-E7C7-4BCC-826A-67FE89F2C748}"/>
    <cellStyle name="Input 2 2 5 5 2 3" xfId="37000" xr:uid="{668D0664-8727-4617-A975-2D5619AA7A6F}"/>
    <cellStyle name="Input 2 2 5 5 3" xfId="14081" xr:uid="{7B7B15B8-FB17-45B1-B2C5-0A3EF566B2A3}"/>
    <cellStyle name="Input 2 2 5 5 3 2" xfId="48436" xr:uid="{7B77BFAB-65D0-4B77-870B-646C1354A6D1}"/>
    <cellStyle name="Input 2 2 5 5 4" xfId="45151" xr:uid="{7E5E2DDF-FB56-4111-A1AA-5E9BA1720E7A}"/>
    <cellStyle name="Input 2 2 5 5 5" xfId="28613" xr:uid="{91F5C480-2994-4B3D-83B4-8D2F6FE7B150}"/>
    <cellStyle name="Input 2 2 5 6" xfId="6763" xr:uid="{B06327F0-0B15-423C-8AC8-16030DD9678F}"/>
    <cellStyle name="Input 2 2 5 6 2" xfId="18429" xr:uid="{25E4DC89-3692-4924-AB3F-6A15A9947E17}"/>
    <cellStyle name="Input 2 2 5 6 2 2" xfId="52784" xr:uid="{EA4B4688-2694-4162-9A9C-A6C97AA11156}"/>
    <cellStyle name="Input 2 2 5 6 3" xfId="41271" xr:uid="{5CCBBC37-476C-4F8E-8737-F2274690FD18}"/>
    <cellStyle name="Input 2 2 5 6 4" xfId="32967" xr:uid="{40AB0865-7B20-4186-8281-5CBBFE1CB8F9}"/>
    <cellStyle name="Input 2 2 5 7" xfId="15065" xr:uid="{D3C17210-46F2-4A9C-8D5B-4DF225288BC7}"/>
    <cellStyle name="Input 2 2 5 7 2" xfId="49420" xr:uid="{33D66E7A-9453-4F17-A6B6-6CEB6D4D9A39}"/>
    <cellStyle name="Input 2 2 5 7 3" xfId="29603" xr:uid="{F8658E35-4B13-440A-BBC8-8BFF416F6B0F}"/>
    <cellStyle name="Input 2 2 5 8" xfId="37996" xr:uid="{60A9BE9A-7EA4-408A-9025-FD61C32619F7}"/>
    <cellStyle name="Input 2 2 5 9" xfId="24171" xr:uid="{CB25DF69-95DB-47D0-9721-D741C9AAB05F}"/>
    <cellStyle name="Input 2 2 6" xfId="4975" xr:uid="{DF1D371C-5A95-47E2-B409-0A74367F1C1A}"/>
    <cellStyle name="Input 2 2 6 2" xfId="9684" xr:uid="{183A414F-8B63-45B6-9CC1-EA3D457E33FE}"/>
    <cellStyle name="Input 2 2 6 2 2" xfId="21330" xr:uid="{D7F155B3-75FF-468C-A0A3-BE15AF74F202}"/>
    <cellStyle name="Input 2 2 6 2 2 2" xfId="55685" xr:uid="{FFE35C54-F63F-409C-BA8F-3DF9150DC36C}"/>
    <cellStyle name="Input 2 2 6 2 2 3" xfId="35888" xr:uid="{AD6BC126-0352-41FD-9D10-6A3FFA7884E8}"/>
    <cellStyle name="Input 2 2 6 2 3" xfId="13244" xr:uid="{B44BD483-0E78-4116-911A-01F90B779FC5}"/>
    <cellStyle name="Input 2 2 6 2 3 2" xfId="47599" xr:uid="{892DC070-C08A-4BC8-8FE8-AAB5CC2167B3}"/>
    <cellStyle name="Input 2 2 6 2 4" xfId="44071" xr:uid="{FBD5E29F-3977-4371-B7F0-E84B92DFFFF0}"/>
    <cellStyle name="Input 2 2 6 2 5" xfId="27481" xr:uid="{7BC3F102-0E70-4333-816F-03C9D3172840}"/>
    <cellStyle name="Input 2 2 6 3" xfId="11295" xr:uid="{9572E83E-6049-424D-903B-47F20C9B82EB}"/>
    <cellStyle name="Input 2 2 6 3 2" xfId="22941" xr:uid="{041C3862-0684-4BC6-ADF5-BB4CA9F87971}"/>
    <cellStyle name="Input 2 2 6 3 2 2" xfId="57296" xr:uid="{519CE2D3-2385-4238-8244-29A0C2210371}"/>
    <cellStyle name="Input 2 2 6 3 2 3" xfId="37499" xr:uid="{44FCC222-37BA-49A0-9FC4-1EE472CB4BA1}"/>
    <cellStyle name="Input 2 2 6 3 3" xfId="14578" xr:uid="{195F1EBB-6A76-405E-87C0-B62017434E22}"/>
    <cellStyle name="Input 2 2 6 3 3 2" xfId="48933" xr:uid="{3795DF61-D6AE-4903-86B9-6153CAAEC91C}"/>
    <cellStyle name="Input 2 2 6 3 4" xfId="45650" xr:uid="{11AAD75B-22D9-464F-9F38-8C32BB722CE1}"/>
    <cellStyle name="Input 2 2 6 3 5" xfId="29112" xr:uid="{56DC7C96-C83A-4A5D-AA25-13FAA721415F}"/>
    <cellStyle name="Input 2 2 6 4" xfId="6970" xr:uid="{9C289533-6EE3-484E-A877-E0523CBD4404}"/>
    <cellStyle name="Input 2 2 6 4 2" xfId="18636" xr:uid="{0B184BED-2D38-4AE9-A863-CB3CD6F49226}"/>
    <cellStyle name="Input 2 2 6 4 2 2" xfId="52991" xr:uid="{DD5E3781-7265-4626-BC75-57A5C7177FC7}"/>
    <cellStyle name="Input 2 2 6 4 3" xfId="41478" xr:uid="{DE953BAD-C648-4180-A36A-9E74C7212444}"/>
    <cellStyle name="Input 2 2 6 4 4" xfId="33174" xr:uid="{A976AE35-3160-462C-8A84-CD31B564A1A8}"/>
    <cellStyle name="Input 2 2 6 5" xfId="16677" xr:uid="{8CB80D47-0E97-4255-A303-3D2F255039F4}"/>
    <cellStyle name="Input 2 2 6 5 2" xfId="51032" xr:uid="{7DF33986-598F-4514-A176-8BE533A3D61F}"/>
    <cellStyle name="Input 2 2 6 5 3" xfId="31215" xr:uid="{D6A24815-B556-4245-AEB9-ED2B8E7940B0}"/>
    <cellStyle name="Input 2 2 6 6" xfId="39608" xr:uid="{75B1A207-3429-414E-BCE6-C3C04F310FD9}"/>
    <cellStyle name="Input 2 2 6 7" xfId="24466" xr:uid="{E7E459BE-C8B7-4EAD-9A8B-ED022AF8C042}"/>
    <cellStyle name="Input 2 2 7" xfId="4583" xr:uid="{30FF4A6F-E924-4815-BE94-E4D9F7777173}"/>
    <cellStyle name="Input 2 2 7 2" xfId="5578" xr:uid="{9AD894D2-8C06-4892-A170-E804BBF490D7}"/>
    <cellStyle name="Input 2 2 7 2 2" xfId="10265" xr:uid="{602916D1-4901-4892-8C97-15905B66B522}"/>
    <cellStyle name="Input 2 2 7 2 2 2" xfId="21911" xr:uid="{0A280354-83B3-4E14-AF9C-1D4AA1370EEC}"/>
    <cellStyle name="Input 2 2 7 2 2 2 2" xfId="56266" xr:uid="{CB25BE34-C9BB-478C-935D-E0E92189961D}"/>
    <cellStyle name="Input 2 2 7 2 2 2 3" xfId="36469" xr:uid="{9C79297A-F0FE-41BA-B2E8-F6FD5DFF2078}"/>
    <cellStyle name="Input 2 2 7 2 2 3" xfId="13734" xr:uid="{3105C476-7C40-46B2-B2C7-2EC6AC1EF390}"/>
    <cellStyle name="Input 2 2 7 2 2 3 2" xfId="48089" xr:uid="{0B52FBBE-77A9-4B7E-A533-AD2EAC46AD49}"/>
    <cellStyle name="Input 2 2 7 2 2 4" xfId="44642" xr:uid="{DD6B527A-FB5B-41F6-B5EC-DDCCE909CA94}"/>
    <cellStyle name="Input 2 2 7 2 2 5" xfId="28063" xr:uid="{9C8E2EB5-8469-4CB5-9DB0-3FD65153C94D}"/>
    <cellStyle name="Input 2 2 7 2 3" xfId="10182" xr:uid="{BEE64FA5-4BF8-46D4-B735-D49E4B2EE4F5}"/>
    <cellStyle name="Input 2 2 7 2 3 2" xfId="21828" xr:uid="{F32A08BC-9A7A-43A8-A8BF-F2853653196A}"/>
    <cellStyle name="Input 2 2 7 2 3 2 2" xfId="56183" xr:uid="{9DD23ED2-7DA1-45FA-9105-806797312FDF}"/>
    <cellStyle name="Input 2 2 7 2 3 2 3" xfId="36386" xr:uid="{B126F544-28C8-4A35-9A77-12C86503B645}"/>
    <cellStyle name="Input 2 2 7 2 3 3" xfId="13666" xr:uid="{B75E95E5-3B3B-4537-80E3-190CFA8DE20F}"/>
    <cellStyle name="Input 2 2 7 2 3 3 2" xfId="48021" xr:uid="{49FAB34E-8BBC-4E52-8897-710CB00F43F9}"/>
    <cellStyle name="Input 2 2 7 2 3 4" xfId="44567" xr:uid="{1A8D39F5-E205-4CF7-B2F8-75C683CD4185}"/>
    <cellStyle name="Input 2 2 7 2 3 5" xfId="27979" xr:uid="{126A0742-1540-4030-BDBE-7343BAEB2E83}"/>
    <cellStyle name="Input 2 2 7 2 4" xfId="7478" xr:uid="{611FC4FB-8553-4F1E-AC4E-D5E54A24357E}"/>
    <cellStyle name="Input 2 2 7 2 4 2" xfId="19144" xr:uid="{B031DC2E-FA54-4C73-9BA5-13057E7314A9}"/>
    <cellStyle name="Input 2 2 7 2 4 2 2" xfId="53499" xr:uid="{1AF9B8A4-9F2D-4109-98D3-11C79FB86699}"/>
    <cellStyle name="Input 2 2 7 2 4 3" xfId="41976" xr:uid="{884E2B6B-25DF-4422-A11C-3338FA191EF8}"/>
    <cellStyle name="Input 2 2 7 2 4 4" xfId="33682" xr:uid="{BA6A329E-6A3C-4A60-BFFE-7B2EA101E8AC}"/>
    <cellStyle name="Input 2 2 7 2 5" xfId="17270" xr:uid="{F238C349-65D0-4A24-BBAC-8661D50532E9}"/>
    <cellStyle name="Input 2 2 7 2 5 2" xfId="51625" xr:uid="{7A42BD94-8D2B-408B-8ECD-13A091883A38}"/>
    <cellStyle name="Input 2 2 7 2 5 3" xfId="31808" xr:uid="{0E4A41FC-D777-445E-8049-C01D22E3FE3F}"/>
    <cellStyle name="Input 2 2 7 2 6" xfId="40201" xr:uid="{61FF10DE-E20B-4923-9342-44AB675887B3}"/>
    <cellStyle name="Input 2 2 7 2 7" xfId="25047" xr:uid="{908E83E6-8D30-4C31-B7EF-B2899D3AC0A0}"/>
    <cellStyle name="Input 2 2 7 3" xfId="9333" xr:uid="{DF83F3CC-726B-456D-93EC-9282B45B42B5}"/>
    <cellStyle name="Input 2 2 7 3 2" xfId="20979" xr:uid="{5D111EBF-DF7E-46F3-8BC3-37045CE72191}"/>
    <cellStyle name="Input 2 2 7 3 2 2" xfId="55334" xr:uid="{911656F5-EF32-4BE1-AC6D-9F1E38818A8E}"/>
    <cellStyle name="Input 2 2 7 3 2 3" xfId="35537" xr:uid="{E4C616AA-C517-4401-9565-09A7878F80C1}"/>
    <cellStyle name="Input 2 2 7 3 3" xfId="13151" xr:uid="{691543F8-EB72-44B7-89A0-D391A3A9171D}"/>
    <cellStyle name="Input 2 2 7 3 3 2" xfId="47506" xr:uid="{AC21719E-D3FD-469E-95DA-75302E3AF8F0}"/>
    <cellStyle name="Input 2 2 7 3 4" xfId="43720" xr:uid="{5B7442BA-662E-4A5F-8406-E7D0886070BF}"/>
    <cellStyle name="Input 2 2 7 3 5" xfId="27089" xr:uid="{C49A192E-10FC-418E-AA3E-21AC0A932EA3}"/>
    <cellStyle name="Input 2 2 7 4" xfId="11018" xr:uid="{A4BFC04A-BF3A-44D2-963F-46BCED03CE29}"/>
    <cellStyle name="Input 2 2 7 4 2" xfId="22664" xr:uid="{AFF27D08-CD18-4157-AE76-A567C96CB738}"/>
    <cellStyle name="Input 2 2 7 4 2 2" xfId="57019" xr:uid="{FCFDB65C-A960-43BC-AD9E-18ABEAF4E237}"/>
    <cellStyle name="Input 2 2 7 4 2 3" xfId="37222" xr:uid="{68C8420D-BF6B-4E42-B6F4-554814BD8B49}"/>
    <cellStyle name="Input 2 2 7 4 3" xfId="14302" xr:uid="{6EA530E7-1292-4138-8BC8-98ED212E43D0}"/>
    <cellStyle name="Input 2 2 7 4 3 2" xfId="48657" xr:uid="{A48C34B2-0E1F-40F5-BA20-AD074219F8A5}"/>
    <cellStyle name="Input 2 2 7 4 4" xfId="45373" xr:uid="{A8BF9B6F-1621-48DD-B98E-BF0CBB208DEE}"/>
    <cellStyle name="Input 2 2 7 4 5" xfId="28835" xr:uid="{F1CBE135-DF05-44E3-BC9D-C30B36AC69E2}"/>
    <cellStyle name="Input 2 2 7 5" xfId="6703" xr:uid="{E1C07379-8057-4A6A-A761-4AC60D5E7E44}"/>
    <cellStyle name="Input 2 2 7 5 2" xfId="18369" xr:uid="{3D5AC9DE-C3B0-462B-AC44-F557383473A9}"/>
    <cellStyle name="Input 2 2 7 5 2 2" xfId="52724" xr:uid="{F7A5DA1C-45C6-4E5F-8EC8-1A7B4EFAAF49}"/>
    <cellStyle name="Input 2 2 7 5 3" xfId="41211" xr:uid="{6E5C85CB-EF20-485E-9644-498F521C82C4}"/>
    <cellStyle name="Input 2 2 7 5 4" xfId="32907" xr:uid="{F8D0040C-1A70-41C1-A952-4A99EF402A4D}"/>
    <cellStyle name="Input 2 2 7 6" xfId="16285" xr:uid="{28461B2C-E5B8-4C4D-B24C-91C511452ADD}"/>
    <cellStyle name="Input 2 2 7 6 2" xfId="50640" xr:uid="{5B8FCF4C-EC39-4316-B96E-CF522D2245CA}"/>
    <cellStyle name="Input 2 2 7 6 3" xfId="30823" xr:uid="{B5274DC0-7739-43E3-9326-FEC1568D2E01}"/>
    <cellStyle name="Input 2 2 7 7" xfId="39216" xr:uid="{C8677F0A-DCFE-4380-94EA-54160DBDE7CA}"/>
    <cellStyle name="Input 2 2 7 8" xfId="24090" xr:uid="{FBF829E0-FA9A-467A-B13F-42405EEBB27B}"/>
    <cellStyle name="Input 2 2 8" xfId="4553" xr:uid="{0BC3088A-837C-4E2C-AA4B-FD2FB17FAABC}"/>
    <cellStyle name="Input 2 2 8 2" xfId="5553" xr:uid="{E23381C5-EBC5-4D39-8A31-3532457F1DD4}"/>
    <cellStyle name="Input 2 2 8 2 2" xfId="10241" xr:uid="{5F59D0C0-AD27-4AB3-A732-76180C6F939B}"/>
    <cellStyle name="Input 2 2 8 2 2 2" xfId="21887" xr:uid="{10460D4C-E2D0-4186-AD49-B8D1926B09C3}"/>
    <cellStyle name="Input 2 2 8 2 2 2 2" xfId="56242" xr:uid="{F82ED5D4-D2A1-4927-B8F8-19ACFA60C4AA}"/>
    <cellStyle name="Input 2 2 8 2 2 2 3" xfId="36445" xr:uid="{1199F0F4-7DD3-4482-80C2-3D4D94185AF6}"/>
    <cellStyle name="Input 2 2 8 2 2 3" xfId="13710" xr:uid="{7480D5AF-2368-4C0F-A939-13B0D8ADE4C4}"/>
    <cellStyle name="Input 2 2 8 2 2 3 2" xfId="48065" xr:uid="{A28290E1-303E-4944-A0B2-C3FC30061D1C}"/>
    <cellStyle name="Input 2 2 8 2 2 4" xfId="44618" xr:uid="{3F3EBC30-B8D2-45E6-8A10-F57B4457C6D1}"/>
    <cellStyle name="Input 2 2 8 2 2 5" xfId="28039" xr:uid="{90A878C4-A6FA-4A98-9632-A2F93D107555}"/>
    <cellStyle name="Input 2 2 8 2 3" xfId="10414" xr:uid="{E8C4A283-8E6F-4825-929A-CE5B5A313A3E}"/>
    <cellStyle name="Input 2 2 8 2 3 2" xfId="22060" xr:uid="{DF454269-7347-4426-A5DE-4FF756618F7E}"/>
    <cellStyle name="Input 2 2 8 2 3 2 2" xfId="56415" xr:uid="{BD310DFF-6A87-41F8-B1A0-49D40AD41776}"/>
    <cellStyle name="Input 2 2 8 2 3 2 3" xfId="36618" xr:uid="{ACBA930D-2B40-421D-B8C6-FF38B8DA20DA}"/>
    <cellStyle name="Input 2 2 8 2 3 3" xfId="13808" xr:uid="{2034BC9C-C61C-4756-A8F8-DA9A32D7AAA7}"/>
    <cellStyle name="Input 2 2 8 2 3 3 2" xfId="48163" xr:uid="{9B9207E2-24CE-4EC3-B646-57A4A1685DA8}"/>
    <cellStyle name="Input 2 2 8 2 3 4" xfId="44781" xr:uid="{3BDF8EEC-34E5-4F89-B404-800D2DF37CBE}"/>
    <cellStyle name="Input 2 2 8 2 3 5" xfId="28231" xr:uid="{FB6FEA52-706E-4F8A-B3C2-A8F64970BA7E}"/>
    <cellStyle name="Input 2 2 8 2 4" xfId="7453" xr:uid="{8607DE09-DCB5-45F3-BB62-05C27A9B66CA}"/>
    <cellStyle name="Input 2 2 8 2 4 2" xfId="19119" xr:uid="{26C6CB12-E31E-493F-899B-8F4D146AA0A9}"/>
    <cellStyle name="Input 2 2 8 2 4 2 2" xfId="53474" xr:uid="{9707ADF6-DB58-44DD-95FD-523B05633316}"/>
    <cellStyle name="Input 2 2 8 2 4 3" xfId="41951" xr:uid="{70ABD818-5170-4ACE-9CA2-68A6BA9BFDBE}"/>
    <cellStyle name="Input 2 2 8 2 4 4" xfId="33657" xr:uid="{78658F10-D12A-4484-A751-EB51108D60B7}"/>
    <cellStyle name="Input 2 2 8 2 5" xfId="17245" xr:uid="{DA66EAA2-B347-46B4-918C-C8649817F66E}"/>
    <cellStyle name="Input 2 2 8 2 5 2" xfId="51600" xr:uid="{B99A0BAB-6B58-4E3C-9B64-8E0425F81ED5}"/>
    <cellStyle name="Input 2 2 8 2 5 3" xfId="31783" xr:uid="{166661D2-51DA-4E71-A4EA-67748BE7EC46}"/>
    <cellStyle name="Input 2 2 8 2 6" xfId="40176" xr:uid="{955DF15F-2F47-4951-9D5D-7B5B021874AC}"/>
    <cellStyle name="Input 2 2 8 2 7" xfId="25022" xr:uid="{08AADD04-1999-4FE9-92A5-9708AE2B1D5D}"/>
    <cellStyle name="Input 2 2 8 3" xfId="9305" xr:uid="{533B63EC-64F0-4E1A-BC9A-548F83118DB0}"/>
    <cellStyle name="Input 2 2 8 3 2" xfId="20951" xr:uid="{8BB515DB-2D77-497E-BE5F-2F985ACB5794}"/>
    <cellStyle name="Input 2 2 8 3 2 2" xfId="55306" xr:uid="{0C2272FD-ED04-4A56-A969-9ED896325452}"/>
    <cellStyle name="Input 2 2 8 3 2 3" xfId="35509" xr:uid="{56F86062-110C-4C45-B662-3BCCD0C09BCB}"/>
    <cellStyle name="Input 2 2 8 3 3" xfId="13129" xr:uid="{E38E5E2D-EE7F-4C85-85B9-35552EA1A74C}"/>
    <cellStyle name="Input 2 2 8 3 3 2" xfId="47484" xr:uid="{DB6B4B57-332E-4079-95AC-9090B3212A11}"/>
    <cellStyle name="Input 2 2 8 3 4" xfId="43692" xr:uid="{EF46664A-D5E5-49D1-8386-F28933B58313}"/>
    <cellStyle name="Input 2 2 8 3 5" xfId="27060" xr:uid="{159F882F-E007-4F32-B3D2-AFD5F915F03D}"/>
    <cellStyle name="Input 2 2 8 4" xfId="11131" xr:uid="{143F7D34-ED7F-441C-A90E-F19093AB9E7B}"/>
    <cellStyle name="Input 2 2 8 4 2" xfId="22777" xr:uid="{BD44C9AB-AED6-4EC7-A01B-350918AA8B9D}"/>
    <cellStyle name="Input 2 2 8 4 2 2" xfId="57132" xr:uid="{C70209EE-8887-4531-80AC-A4F2B8F6277F}"/>
    <cellStyle name="Input 2 2 8 4 2 3" xfId="37335" xr:uid="{0EDA67F5-2AEE-4727-BAD5-1E51AE879BDC}"/>
    <cellStyle name="Input 2 2 8 4 3" xfId="14415" xr:uid="{A7A7A380-F2CA-4BB6-9AA8-67765F89E7B8}"/>
    <cellStyle name="Input 2 2 8 4 3 2" xfId="48770" xr:uid="{9703B5FD-5548-44C9-8950-99DFFED18AE0}"/>
    <cellStyle name="Input 2 2 8 4 4" xfId="45486" xr:uid="{0FEBA5CE-656A-4E51-AA3E-A40E277A53DF}"/>
    <cellStyle name="Input 2 2 8 4 5" xfId="28948" xr:uid="{82E4241E-75BB-47CE-ACD5-E2FDD5A6137F}"/>
    <cellStyle name="Input 2 2 8 5" xfId="6681" xr:uid="{BA07EBA9-6C26-431B-83B2-E7A7764B5878}"/>
    <cellStyle name="Input 2 2 8 5 2" xfId="18347" xr:uid="{553545A1-BEBC-4093-85E2-5D25E56032F0}"/>
    <cellStyle name="Input 2 2 8 5 2 2" xfId="52702" xr:uid="{33F687D0-6C2E-4136-BF9C-2D265016C6D9}"/>
    <cellStyle name="Input 2 2 8 5 3" xfId="41189" xr:uid="{484E8B8E-1187-495A-9F12-FB355F56E836}"/>
    <cellStyle name="Input 2 2 8 5 4" xfId="32885" xr:uid="{FDC1392E-409E-4C50-8B24-276143AC1A97}"/>
    <cellStyle name="Input 2 2 8 6" xfId="16255" xr:uid="{7745B4F8-91E0-44DC-A88A-9F41E0A40A83}"/>
    <cellStyle name="Input 2 2 8 6 2" xfId="50610" xr:uid="{8EE3C52B-7504-4DCE-B46E-B15B9E819361}"/>
    <cellStyle name="Input 2 2 8 6 3" xfId="30793" xr:uid="{C0F2B170-2281-45A5-9FAA-2299A913AD4C}"/>
    <cellStyle name="Input 2 2 8 7" xfId="39186" xr:uid="{91F75B6C-78FF-45D1-94AE-48BC562F90C9}"/>
    <cellStyle name="Input 2 2 8 8" xfId="24064" xr:uid="{2452EC7A-6FF5-4AA1-BF0B-25958A1C5F92}"/>
    <cellStyle name="Input 2 2 9" xfId="4063" xr:uid="{AEE9FD01-39FE-49D4-BDF2-E02C7AB9F38F}"/>
    <cellStyle name="Input 2 2 9 2" xfId="8892" xr:uid="{3B2AB421-565A-44A3-A325-3BBB9D68C248}"/>
    <cellStyle name="Input 2 2 9 2 2" xfId="20538" xr:uid="{6D6F5371-59EB-4E5C-8419-C7537C7DAFD6}"/>
    <cellStyle name="Input 2 2 9 2 2 2" xfId="54893" xr:uid="{FEE1D43B-3ED1-4893-BA51-334A330C4A1B}"/>
    <cellStyle name="Input 2 2 9 2 2 3" xfId="35096" xr:uid="{91B17179-98C4-4FB4-9E99-4F309C8B2C7E}"/>
    <cellStyle name="Input 2 2 9 2 3" xfId="12822" xr:uid="{83652C9F-8823-4349-B454-B46C0D3D9C78}"/>
    <cellStyle name="Input 2 2 9 2 3 2" xfId="47177" xr:uid="{4830CF9E-685A-43F0-9095-5DCB95DDF162}"/>
    <cellStyle name="Input 2 2 9 2 4" xfId="43303" xr:uid="{3665FA37-915F-4139-8A1B-525A892E67DD}"/>
    <cellStyle name="Input 2 2 9 2 5" xfId="26643" xr:uid="{C8954F41-9E8F-43D0-9982-9AC1C80C030D}"/>
    <cellStyle name="Input 2 2 9 3" xfId="8269" xr:uid="{DD539712-1F03-43A9-B104-6EE9118126D7}"/>
    <cellStyle name="Input 2 2 9 3 2" xfId="19935" xr:uid="{A6E354DF-238C-4D42-B95C-9F9DC2F81517}"/>
    <cellStyle name="Input 2 2 9 3 2 2" xfId="54290" xr:uid="{EBFE1291-7B38-462B-8640-683F0124AD52}"/>
    <cellStyle name="Input 2 2 9 3 2 3" xfId="34473" xr:uid="{37C80354-055F-4744-ADF0-B231D7D0C6B2}"/>
    <cellStyle name="Input 2 2 9 3 3" xfId="12242" xr:uid="{7C06E9A7-D963-40EA-BA4A-526D5A6B399F}"/>
    <cellStyle name="Input 2 2 9 3 3 2" xfId="46597" xr:uid="{147C1F95-9E3E-49CA-9F5B-F61C5F4A52D4}"/>
    <cellStyle name="Input 2 2 9 3 4" xfId="42745" xr:uid="{6F1C040A-FF6A-453B-9170-C7F96E05532D}"/>
    <cellStyle name="Input 2 2 9 3 5" xfId="26024" xr:uid="{4B586811-7B40-43B6-BB3F-6E6724DF9674}"/>
    <cellStyle name="Input 2 2 9 4" xfId="6270" xr:uid="{EAF1D0CC-8BD3-4F81-B73B-A9BE82B70190}"/>
    <cellStyle name="Input 2 2 9 4 2" xfId="17936" xr:uid="{DC2B4FEA-5A70-4FD2-AFB3-58614A66DCD7}"/>
    <cellStyle name="Input 2 2 9 4 2 2" xfId="52291" xr:uid="{74480ABC-72AC-45EA-8A1E-84627282CAE8}"/>
    <cellStyle name="Input 2 2 9 4 3" xfId="40802" xr:uid="{26193E44-64C7-46EF-8B19-6D1957C79AC5}"/>
    <cellStyle name="Input 2 2 9 4 4" xfId="32474" xr:uid="{98BE4A8B-5CB5-41A4-B93B-C71DE97BD227}"/>
    <cellStyle name="Input 2 2 9 5" xfId="15789" xr:uid="{B32C0647-F0BB-4A9A-A9F2-18057BEEC6FB}"/>
    <cellStyle name="Input 2 2 9 5 2" xfId="50144" xr:uid="{CFD58DF9-0C0E-4D10-9561-C7D06F67DCF2}"/>
    <cellStyle name="Input 2 2 9 5 3" xfId="30327" xr:uid="{97035977-F37D-43A4-86D0-FFC10214227A}"/>
    <cellStyle name="Input 2 2 9 6" xfId="38720" xr:uid="{41514A79-329D-49D2-8F1C-FFB6DB454D2D}"/>
    <cellStyle name="Input 2 2 9 7" xfId="23584" xr:uid="{7EC02CD2-49CB-4107-B8E2-5B2607BED183}"/>
    <cellStyle name="Input 2 3" xfId="3143" xr:uid="{CCDA962F-2DC4-4BC3-B3F4-02A7DA959F60}"/>
    <cellStyle name="Input 2 3 10" xfId="5329" xr:uid="{A15E4068-C833-4BEF-879D-BB34A083D13D}"/>
    <cellStyle name="Input 2 3 10 2" xfId="10038" xr:uid="{4F29D332-C198-43D3-9650-40C44DB0450D}"/>
    <cellStyle name="Input 2 3 10 2 2" xfId="21684" xr:uid="{4AC1FA04-302E-4E82-9B80-C6D8D7EE9CE8}"/>
    <cellStyle name="Input 2 3 10 2 2 2" xfId="56039" xr:uid="{170B99E0-2881-49C6-80A5-01BC8F2FA519}"/>
    <cellStyle name="Input 2 3 10 2 2 3" xfId="36242" xr:uid="{8262FE3D-5741-47D5-8BDE-22178E486645}"/>
    <cellStyle name="Input 2 3 10 2 3" xfId="13545" xr:uid="{0C1B9C9F-C0E0-4576-A8ED-3D2BEADCE18D}"/>
    <cellStyle name="Input 2 3 10 2 3 2" xfId="47900" xr:uid="{9450322D-FE06-4E7C-9C0A-DE907D00C384}"/>
    <cellStyle name="Input 2 3 10 2 4" xfId="44425" xr:uid="{6CCF2E0B-3693-4531-8E21-70E66FA55289}"/>
    <cellStyle name="Input 2 3 10 2 5" xfId="27835" xr:uid="{20AC22E7-9D6C-4A44-81A9-F259C1506C84}"/>
    <cellStyle name="Input 2 3 10 3" xfId="11629" xr:uid="{9526A774-8BA0-45AC-B546-6161E05B29AD}"/>
    <cellStyle name="Input 2 3 10 3 2" xfId="23275" xr:uid="{54B43468-36B3-419C-AB9F-A658F3658C05}"/>
    <cellStyle name="Input 2 3 10 3 2 2" xfId="57630" xr:uid="{3CF03752-C76A-4687-9888-02D9ACCB349E}"/>
    <cellStyle name="Input 2 3 10 3 2 3" xfId="37833" xr:uid="{FDE1737D-3175-45FE-9B52-6E65C7CECBD9}"/>
    <cellStyle name="Input 2 3 10 3 3" xfId="14908" xr:uid="{38623F75-DC5C-46FE-B99E-814F34905472}"/>
    <cellStyle name="Input 2 3 10 3 3 2" xfId="49263" xr:uid="{AF9C1483-E696-4DC8-9C4A-59F4AB3C2D27}"/>
    <cellStyle name="Input 2 3 10 3 4" xfId="45984" xr:uid="{0B0C8997-4CB3-49D6-A86B-8077D899C3B2}"/>
    <cellStyle name="Input 2 3 10 3 5" xfId="29446" xr:uid="{4A775AC5-90F2-4E45-B39E-633E0CA33B31}"/>
    <cellStyle name="Input 2 3 10 4" xfId="7273" xr:uid="{EB2B6B62-F375-4761-85F8-DD2D23168850}"/>
    <cellStyle name="Input 2 3 10 4 2" xfId="18939" xr:uid="{DFFFD45C-3AEB-48A3-ADE0-19DA872798F7}"/>
    <cellStyle name="Input 2 3 10 4 2 2" xfId="53294" xr:uid="{FB6DBB22-B587-4824-925D-41F966D32FB0}"/>
    <cellStyle name="Input 2 3 10 4 3" xfId="41781" xr:uid="{964B7C78-3291-410E-BB39-CE57A1F26E2E}"/>
    <cellStyle name="Input 2 3 10 4 4" xfId="33477" xr:uid="{CF5B33B2-B260-436D-A99F-19D65B709CD0}"/>
    <cellStyle name="Input 2 3 10 5" xfId="17031" xr:uid="{3F70A6AD-AB04-404E-9D0B-EE38B2EF9ABC}"/>
    <cellStyle name="Input 2 3 10 5 2" xfId="51386" xr:uid="{372B0D00-AB6B-4F53-AF9F-B0EF745ACA96}"/>
    <cellStyle name="Input 2 3 10 5 3" xfId="31569" xr:uid="{2B464912-8617-4963-9B9F-1BEE923D9214}"/>
    <cellStyle name="Input 2 3 10 6" xfId="39962" xr:uid="{057E507F-6C7F-4065-B0B4-67CFB3FA3649}"/>
    <cellStyle name="Input 2 3 10 7" xfId="24798" xr:uid="{7869FDBF-7CD5-450B-97C0-35BA8C45BFEA}"/>
    <cellStyle name="Input 2 3 11" xfId="5400" xr:uid="{A752A8A0-DE85-4AAE-AE99-18DDAF5CF29F}"/>
    <cellStyle name="Input 2 3 11 2" xfId="5957" xr:uid="{1577CE48-3B94-4D0F-B154-CF08CD963AC7}"/>
    <cellStyle name="Input 2 3 11 2 2" xfId="10570" xr:uid="{AE203E31-0D54-4D47-9EEE-54DAE46A0B01}"/>
    <cellStyle name="Input 2 3 11 2 2 2" xfId="22216" xr:uid="{087459F0-DE75-4A9D-864E-74389F78CFDA}"/>
    <cellStyle name="Input 2 3 11 2 2 2 2" xfId="56571" xr:uid="{84E3C56B-AC16-4BDD-98F6-7A8C20BD33AA}"/>
    <cellStyle name="Input 2 3 11 2 2 2 3" xfId="36774" xr:uid="{51C383C3-1FEA-4776-BE51-BA437F0B95E4}"/>
    <cellStyle name="Input 2 3 11 2 2 3" xfId="13883" xr:uid="{D8F31C2E-149F-4722-92B9-686A16A19194}"/>
    <cellStyle name="Input 2 3 11 2 2 3 2" xfId="48238" xr:uid="{4554E405-5988-4DDE-84C6-ED52B8F8692C}"/>
    <cellStyle name="Input 2 3 11 2 2 4" xfId="44931" xr:uid="{FC578A68-EE09-4D7D-AC13-EDE695421428}"/>
    <cellStyle name="Input 2 3 11 2 2 5" xfId="28387" xr:uid="{14B8CAEF-A7A8-4C35-B534-09DCEC0E6F23}"/>
    <cellStyle name="Input 2 3 11 2 3" xfId="11236" xr:uid="{AD47F090-D028-4500-8E9C-B43C49BE966A}"/>
    <cellStyle name="Input 2 3 11 2 3 2" xfId="22882" xr:uid="{D2441492-DE7A-48BC-9537-5084AFAE46E6}"/>
    <cellStyle name="Input 2 3 11 2 3 2 2" xfId="57237" xr:uid="{3DC737AE-D453-46BD-ADD4-3753FF3A0EC4}"/>
    <cellStyle name="Input 2 3 11 2 3 2 3" xfId="37440" xr:uid="{4610C387-8D24-4FD2-AF77-50CFB69533FC}"/>
    <cellStyle name="Input 2 3 11 2 3 3" xfId="14519" xr:uid="{263E529F-B8EE-421C-91C6-66D765DDFFF3}"/>
    <cellStyle name="Input 2 3 11 2 3 3 2" xfId="48874" xr:uid="{86B4FB90-0E58-4AEF-ADD1-713D32FEA781}"/>
    <cellStyle name="Input 2 3 11 2 3 4" xfId="45591" xr:uid="{DB1D7B74-5F04-42CB-9EC0-D47BC960F69E}"/>
    <cellStyle name="Input 2 3 11 2 3 5" xfId="29053" xr:uid="{9D383DC3-B3E7-4666-8491-5C0D1F5B0472}"/>
    <cellStyle name="Input 2 3 11 2 4" xfId="7687" xr:uid="{ED453C27-1AAA-42D5-BD69-4E6F82B0472A}"/>
    <cellStyle name="Input 2 3 11 2 4 2" xfId="19353" xr:uid="{04ED3D49-E6EE-4EDF-B34D-85B2C41AFCF9}"/>
    <cellStyle name="Input 2 3 11 2 4 2 2" xfId="53708" xr:uid="{3B830C9A-8E93-4F3C-9CF8-17B835285003}"/>
    <cellStyle name="Input 2 3 11 2 4 3" xfId="42169" xr:uid="{199CD13D-4867-4BBD-9526-840E2680847B}"/>
    <cellStyle name="Input 2 3 11 2 4 4" xfId="33891" xr:uid="{63CAC487-1014-4449-85BA-E15E05CA8F5B}"/>
    <cellStyle name="Input 2 3 11 2 5" xfId="17633" xr:uid="{84050244-5F4E-40E2-92D0-D0614CB4A637}"/>
    <cellStyle name="Input 2 3 11 2 5 2" xfId="51988" xr:uid="{AE26AE07-143D-41A6-BD7A-20D37FF76154}"/>
    <cellStyle name="Input 2 3 11 2 5 3" xfId="32171" xr:uid="{DB3C58DB-B0A7-41E8-BC68-85B1FF349192}"/>
    <cellStyle name="Input 2 3 11 2 6" xfId="40564" xr:uid="{072E36BF-70EB-4B2B-AB53-59130FF7A576}"/>
    <cellStyle name="Input 2 3 11 2 7" xfId="25422" xr:uid="{175E2A6C-0508-4BB0-AB59-AEA4F9DB2978}"/>
    <cellStyle name="Input 2 3 11 3" xfId="10109" xr:uid="{8CA1DEA1-BCD8-4978-A460-60C96164F2C5}"/>
    <cellStyle name="Input 2 3 11 3 2" xfId="21755" xr:uid="{D7FD5AEC-3E30-43B8-AC67-BB0C3B9928C8}"/>
    <cellStyle name="Input 2 3 11 3 2 2" xfId="56110" xr:uid="{2C4E2013-D38C-4D3B-A152-25F33FDAB73A}"/>
    <cellStyle name="Input 2 3 11 3 2 3" xfId="36313" xr:uid="{B3C54B8F-9DC9-478F-BA56-EABBFD962D07}"/>
    <cellStyle name="Input 2 3 11 3 3" xfId="13606" xr:uid="{E854374E-7841-41B1-87F0-57A2B93B40E6}"/>
    <cellStyle name="Input 2 3 11 3 3 2" xfId="47961" xr:uid="{5D5C2CC3-03E1-4B77-9D29-5C7637CD04DF}"/>
    <cellStyle name="Input 2 3 11 3 4" xfId="44496" xr:uid="{44028325-3EE1-4197-B15C-11D6D31E7EA1}"/>
    <cellStyle name="Input 2 3 11 3 5" xfId="27906" xr:uid="{51359929-87A0-4324-A871-0347FD5BDA47}"/>
    <cellStyle name="Input 2 3 11 4" xfId="11563" xr:uid="{BB7D483A-C1A9-4DCA-9D98-DB5087CF18D1}"/>
    <cellStyle name="Input 2 3 11 4 2" xfId="23209" xr:uid="{C8A58BFC-485B-4602-9AF8-F8471646E165}"/>
    <cellStyle name="Input 2 3 11 4 2 2" xfId="57564" xr:uid="{7A46D11F-7570-4C1F-8593-556F3C2C2637}"/>
    <cellStyle name="Input 2 3 11 4 2 3" xfId="37767" xr:uid="{1F13F482-4509-442A-923A-C0DD129600E4}"/>
    <cellStyle name="Input 2 3 11 4 3" xfId="14844" xr:uid="{6E96D496-BBC7-4746-9EDC-B12CC3B8D044}"/>
    <cellStyle name="Input 2 3 11 4 3 2" xfId="49199" xr:uid="{ED41595F-792A-4769-AF40-2D87375B116E}"/>
    <cellStyle name="Input 2 3 11 4 4" xfId="45918" xr:uid="{D25F2802-A7B2-4BAA-AC20-3A42BBEF9C05}"/>
    <cellStyle name="Input 2 3 11 4 5" xfId="29380" xr:uid="{E2DC9C54-1B14-4CA0-A57F-976D2619EC9A}"/>
    <cellStyle name="Input 2 3 11 5" xfId="7334" xr:uid="{91EDEBE5-E1B4-4D56-957D-2A50D9915D01}"/>
    <cellStyle name="Input 2 3 11 5 2" xfId="19000" xr:uid="{E6D981B3-F960-4A8C-81E4-F1DFE4C2B64C}"/>
    <cellStyle name="Input 2 3 11 5 2 2" xfId="53355" xr:uid="{37380D07-5C75-44EE-AED1-4BDDBA0C919B}"/>
    <cellStyle name="Input 2 3 11 5 3" xfId="41842" xr:uid="{646895A5-C42C-4224-8EC4-1F7298095EEA}"/>
    <cellStyle name="Input 2 3 11 5 4" xfId="33538" xr:uid="{AE79AF7B-4163-417C-99BC-2FEBB7962892}"/>
    <cellStyle name="Input 2 3 11 6" xfId="17102" xr:uid="{E5DAF089-1EE8-43E2-B811-BE8127F85C90}"/>
    <cellStyle name="Input 2 3 11 6 2" xfId="51457" xr:uid="{B5AD6618-2FBF-4FC1-A542-E260C1752017}"/>
    <cellStyle name="Input 2 3 11 6 3" xfId="31640" xr:uid="{2070A739-4999-4F20-BD5E-5FE4B9F19A21}"/>
    <cellStyle name="Input 2 3 11 7" xfId="40033" xr:uid="{D9FFB548-4426-4B5A-B3AE-197F0B0F0D18}"/>
    <cellStyle name="Input 2 3 11 8" xfId="24869" xr:uid="{0D6C8819-C98F-4DD3-B7F2-785553B7E021}"/>
    <cellStyle name="Input 2 3 12" xfId="4408" xr:uid="{92AB336E-2778-4041-874B-EF660C3159A0}"/>
    <cellStyle name="Input 2 3 12 2" xfId="9165" xr:uid="{881F2A6E-5D38-40CB-801A-6EF7A6E86F62}"/>
    <cellStyle name="Input 2 3 12 2 2" xfId="20811" xr:uid="{A9F5D45F-FF1D-4293-9129-90050F04D3B8}"/>
    <cellStyle name="Input 2 3 12 2 2 2" xfId="55166" xr:uid="{A3D6DEAE-E6BD-4727-9643-2ABDADB7DF9C}"/>
    <cellStyle name="Input 2 3 12 2 2 3" xfId="35369" xr:uid="{6976E3C1-F2CF-4093-8F21-29D47C61FC72}"/>
    <cellStyle name="Input 2 3 12 2 3" xfId="13029" xr:uid="{2E8EA440-2634-4BCA-B57E-BB4AD5D6A9FC}"/>
    <cellStyle name="Input 2 3 12 2 3 2" xfId="47384" xr:uid="{ABC6A9AB-E9CC-4477-A6D2-C08133096846}"/>
    <cellStyle name="Input 2 3 12 2 4" xfId="43552" xr:uid="{BA1738D9-79F8-475C-BD46-1A6EAFF0E9F7}"/>
    <cellStyle name="Input 2 3 12 2 5" xfId="26916" xr:uid="{17EEC3CE-5FBE-479C-9541-4B0FC6EF548E}"/>
    <cellStyle name="Input 2 3 12 3" xfId="11353" xr:uid="{0F4ED01D-36BA-4811-B923-D11F862B0052}"/>
    <cellStyle name="Input 2 3 12 3 2" xfId="22999" xr:uid="{C2223655-1C2E-416D-87C7-4856FD2DB1BD}"/>
    <cellStyle name="Input 2 3 12 3 2 2" xfId="57354" xr:uid="{C8B8E6F3-8C2E-43D8-9508-28941329C504}"/>
    <cellStyle name="Input 2 3 12 3 2 3" xfId="37557" xr:uid="{B3E44EC6-55D7-4EC8-B3B2-FACCA84CD476}"/>
    <cellStyle name="Input 2 3 12 3 3" xfId="14636" xr:uid="{31361074-2961-4983-9D9A-C9DDE12A2621}"/>
    <cellStyle name="Input 2 3 12 3 3 2" xfId="48991" xr:uid="{4B801CD7-C128-4020-900E-7E907F5F8D0B}"/>
    <cellStyle name="Input 2 3 12 3 4" xfId="45708" xr:uid="{9DF7B854-689B-4D86-B564-89F80760D02F}"/>
    <cellStyle name="Input 2 3 12 3 5" xfId="29170" xr:uid="{9F827F72-27CB-4ABF-AA15-46D443BC7274}"/>
    <cellStyle name="Input 2 3 12 4" xfId="6566" xr:uid="{27A46556-EFFA-4D2A-A940-1F779DA50FB5}"/>
    <cellStyle name="Input 2 3 12 4 2" xfId="18232" xr:uid="{9E42523A-246B-4C9C-93A6-95C3FC2D3430}"/>
    <cellStyle name="Input 2 3 12 4 2 2" xfId="52587" xr:uid="{97CE0205-BFE5-43CC-8B36-F74BEA54CF47}"/>
    <cellStyle name="Input 2 3 12 4 3" xfId="41074" xr:uid="{23B59D52-B426-4EB7-8421-3C49D1B16BBD}"/>
    <cellStyle name="Input 2 3 12 4 4" xfId="32770" xr:uid="{BA2B8137-BC95-4A4D-B80E-1B901906CA4E}"/>
    <cellStyle name="Input 2 3 12 5" xfId="16110" xr:uid="{894E8CC3-74D4-47E6-8BD3-A13FCB11B405}"/>
    <cellStyle name="Input 2 3 12 5 2" xfId="50465" xr:uid="{47474F31-E1E3-4D7C-860B-A68B2F53D8E7}"/>
    <cellStyle name="Input 2 3 12 5 3" xfId="30648" xr:uid="{C8E02E0F-7F90-42B1-9F30-7B11F9825B68}"/>
    <cellStyle name="Input 2 3 12 6" xfId="39041" xr:uid="{4A79BCEB-3E8E-49C7-954C-6923920C590E}"/>
    <cellStyle name="Input 2 3 12 7" xfId="23926" xr:uid="{48E50ABA-26F8-4289-8E3D-76305AEAC132}"/>
    <cellStyle name="Input 2 3 13" xfId="6022" xr:uid="{B558D171-C5CB-46E0-8777-14F16E6A98D6}"/>
    <cellStyle name="Input 2 3 13 2" xfId="10632" xr:uid="{A336BAD2-F57E-47E0-B242-C924C8C0191B}"/>
    <cellStyle name="Input 2 3 13 2 2" xfId="22278" xr:uid="{6E57AC6E-F11D-4732-86E5-DD786C423819}"/>
    <cellStyle name="Input 2 3 13 2 2 2" xfId="56633" xr:uid="{06D29FD4-5717-4C42-8D27-E493DD85D32F}"/>
    <cellStyle name="Input 2 3 13 2 2 3" xfId="36836" xr:uid="{574876D0-FD7E-4A32-AFB7-CDF619963021}"/>
    <cellStyle name="Input 2 3 13 2 3" xfId="13942" xr:uid="{6AA82205-F4CF-4B4C-9D2E-6D4D5818B0F1}"/>
    <cellStyle name="Input 2 3 13 2 3 2" xfId="48297" xr:uid="{56999118-857E-40A0-BBA2-2603EBF327C9}"/>
    <cellStyle name="Input 2 3 13 2 4" xfId="44992" xr:uid="{B3510587-1B90-4F47-90BA-2AC2939C298C}"/>
    <cellStyle name="Input 2 3 13 2 5" xfId="28449" xr:uid="{EAC04B2B-BF26-4117-B1D6-2231E84C4DDE}"/>
    <cellStyle name="Input 2 3 13 3" xfId="11122" xr:uid="{AEB3C6E0-75AA-4AAF-8714-72E31470DEED}"/>
    <cellStyle name="Input 2 3 13 3 2" xfId="22768" xr:uid="{3E38F382-8ED5-45D6-8A10-4131CCC08F67}"/>
    <cellStyle name="Input 2 3 13 3 2 2" xfId="57123" xr:uid="{C7794D6D-85E7-4711-81A8-54C9EE100D19}"/>
    <cellStyle name="Input 2 3 13 3 2 3" xfId="37326" xr:uid="{1C74D8BD-CCB4-4C36-814E-49302093B1F4}"/>
    <cellStyle name="Input 2 3 13 3 3" xfId="14406" xr:uid="{B3B9559D-6C3E-422B-80E6-18E207737F63}"/>
    <cellStyle name="Input 2 3 13 3 3 2" xfId="48761" xr:uid="{9779D118-C1A6-4697-8EB7-A441878330D3}"/>
    <cellStyle name="Input 2 3 13 3 4" xfId="45477" xr:uid="{42E32F4A-1ED9-41E5-979A-BCE5F4001953}"/>
    <cellStyle name="Input 2 3 13 3 5" xfId="28939" xr:uid="{F999C0FA-638E-443E-A117-F09FBE583E55}"/>
    <cellStyle name="Input 2 3 13 4" xfId="7750" xr:uid="{E74174D1-A407-4DB8-8E1F-5CA01E0759B2}"/>
    <cellStyle name="Input 2 3 13 4 2" xfId="19416" xr:uid="{E33D2BB2-CE62-404F-9771-6BDD780BA12C}"/>
    <cellStyle name="Input 2 3 13 4 2 2" xfId="53771" xr:uid="{A7A1DDCD-42EF-4CE5-8436-E8A4B5BD9059}"/>
    <cellStyle name="Input 2 3 13 4 3" xfId="42231" xr:uid="{43E09DE5-8B81-4A5A-8973-01A1289E98A8}"/>
    <cellStyle name="Input 2 3 13 4 4" xfId="33954" xr:uid="{90DCB3CA-1794-42CC-9D02-28C2A9E19944}"/>
    <cellStyle name="Input 2 3 13 5" xfId="17697" xr:uid="{6CC3713E-5634-4C19-B6E1-78C485723FF0}"/>
    <cellStyle name="Input 2 3 13 5 2" xfId="52052" xr:uid="{F10D1AFF-F7DE-4DB3-B1EB-3C7D6AD5549F}"/>
    <cellStyle name="Input 2 3 13 5 3" xfId="32235" xr:uid="{675096E4-31F9-44A9-9EF6-32ABEE6FCFBD}"/>
    <cellStyle name="Input 2 3 13 6" xfId="40628" xr:uid="{7E9BC3CF-90CC-4A07-8531-2C99EC297B84}"/>
    <cellStyle name="Input 2 3 13 7" xfId="25485" xr:uid="{25888897-57F2-4C5E-8D06-F31064A06B93}"/>
    <cellStyle name="Input 2 3 14" xfId="8405" xr:uid="{62ED6B40-F202-43A3-B8E4-73E59B05EB72}"/>
    <cellStyle name="Input 2 3 14 2" xfId="20071" xr:uid="{8EDA947F-EEA9-4810-974B-8F554089CF7D}"/>
    <cellStyle name="Input 2 3 14 2 2" xfId="54426" xr:uid="{578D6596-8979-4B3F-BA9B-B0B159744674}"/>
    <cellStyle name="Input 2 3 14 2 3" xfId="34609" xr:uid="{AEC63F0F-057C-4780-9656-B1101A0811F5}"/>
    <cellStyle name="Input 2 3 14 3" xfId="12376" xr:uid="{E288DE3E-26C7-4505-BE66-864320678CC5}"/>
    <cellStyle name="Input 2 3 14 3 2" xfId="46731" xr:uid="{0E310E30-7657-4E1C-B4BF-E6475B8181EA}"/>
    <cellStyle name="Input 2 3 14 4" xfId="42881" xr:uid="{BAFBAA05-2EDF-48C1-ABA9-B543FC766FEA}"/>
    <cellStyle name="Input 2 3 14 5" xfId="26160" xr:uid="{E5C89C26-112D-40D5-8544-CC58FA1A32B5}"/>
    <cellStyle name="Input 2 3 15" xfId="6133" xr:uid="{452481FC-1951-4BAE-91A5-B6990C8F8859}"/>
    <cellStyle name="Input 2 3 15 2" xfId="17799" xr:uid="{B725D3B6-57BC-4D9A-A1AF-5459DFF91620}"/>
    <cellStyle name="Input 2 3 15 2 2" xfId="52154" xr:uid="{B6834C6C-D480-4E2A-9C5F-D8C734274B46}"/>
    <cellStyle name="Input 2 3 15 3" xfId="40715" xr:uid="{E39F09E6-87C3-4D49-BC63-26D39C8F2146}"/>
    <cellStyle name="Input 2 3 15 4" xfId="32337" xr:uid="{00A46979-631B-48D2-8EE1-B40EE4355971}"/>
    <cellStyle name="Input 2 3 16" xfId="14996" xr:uid="{B9543BFF-F007-452B-AC96-5A3AAB28264E}"/>
    <cellStyle name="Input 2 3 16 2" xfId="49351" xr:uid="{D527F654-CFED-411A-AD65-603CE1AA3617}"/>
    <cellStyle name="Input 2 3 16 3" xfId="29534" xr:uid="{BB2B5013-B283-4146-8223-E70F614581BA}"/>
    <cellStyle name="Input 2 3 17" xfId="37927" xr:uid="{A246E899-1B2C-40E0-8A51-B3BD2F96B823}"/>
    <cellStyle name="Input 2 3 18" xfId="23332" xr:uid="{241D893E-1EA6-44A0-B736-25C86C05BB5C}"/>
    <cellStyle name="Input 2 3 2" xfId="3438" xr:uid="{6024AE7F-39F8-4A48-98B6-829A649C7AEC}"/>
    <cellStyle name="Input 2 3 2 2" xfId="3744" xr:uid="{3B623CC7-A105-4A78-8800-048D9F75A04A}"/>
    <cellStyle name="Input 2 3 2 2 2" xfId="4287" xr:uid="{47A15005-E4D9-4732-956D-439FB0BF0156}"/>
    <cellStyle name="Input 2 3 2 2 2 2" xfId="8058" xr:uid="{955B6D94-1013-4E57-BEF8-203160A36493}"/>
    <cellStyle name="Input 2 3 2 2 2 2 2" xfId="19724" xr:uid="{C61CAAA9-C3BC-4534-8D8B-4EF8B93F3BD6}"/>
    <cellStyle name="Input 2 3 2 2 2 2 2 2" xfId="54079" xr:uid="{86D2CF8A-E138-4BDA-9A0A-FD89FF7FACCD}"/>
    <cellStyle name="Input 2 3 2 2 2 2 2 3" xfId="34262" xr:uid="{FE5D2020-35B2-45F0-ADCE-736398F2E925}"/>
    <cellStyle name="Input 2 3 2 2 2 2 3" xfId="12033" xr:uid="{24D1849D-6643-43D6-A7B8-321B2946DF97}"/>
    <cellStyle name="Input 2 3 2 2 2 2 3 2" xfId="46388" xr:uid="{62F4A257-5473-465B-B8D3-042CF756D41E}"/>
    <cellStyle name="Input 2 3 2 2 2 2 4" xfId="42534" xr:uid="{ED030FD8-8872-4A98-BAC9-02762E608589}"/>
    <cellStyle name="Input 2 3 2 2 2 2 5" xfId="25813" xr:uid="{25B529E9-0335-4243-8F4C-A7A33704B58D}"/>
    <cellStyle name="Input 2 3 2 2 2 3" xfId="6458" xr:uid="{78B7A9EE-0771-4D91-B99B-EB514EDBD1EA}"/>
    <cellStyle name="Input 2 3 2 2 2 3 2" xfId="18124" xr:uid="{99A24D1C-543A-435C-B9A6-6BD673557670}"/>
    <cellStyle name="Input 2 3 2 2 2 3 2 2" xfId="52479" xr:uid="{5A61FB6B-F733-41ED-89E6-C99F0998DB29}"/>
    <cellStyle name="Input 2 3 2 2 2 3 3" xfId="40972" xr:uid="{9027A4D6-9163-42B3-A07F-823B66909051}"/>
    <cellStyle name="Input 2 3 2 2 2 3 4" xfId="32662" xr:uid="{9D9531BE-6A2B-4263-8233-711E36E0FAD7}"/>
    <cellStyle name="Input 2 3 2 2 2 4" xfId="15995" xr:uid="{693A8CDC-596D-4067-A3D2-CBA7E3227CCD}"/>
    <cellStyle name="Input 2 3 2 2 2 4 2" xfId="50350" xr:uid="{DA23CB99-8A48-46DF-BB68-3BF5DB0621B4}"/>
    <cellStyle name="Input 2 3 2 2 2 4 3" xfId="30533" xr:uid="{81921997-DFC3-4187-9B59-821FB83A8319}"/>
    <cellStyle name="Input 2 3 2 2 2 5" xfId="38926" xr:uid="{01E135BD-12CC-4BBB-9695-E1ADEC5EF2A1}"/>
    <cellStyle name="Input 2 3 2 2 2 6" xfId="23807" xr:uid="{6732CA8E-130F-4C5A-8E1E-D938942A38C7}"/>
    <cellStyle name="Input 2 3 2 2 3" xfId="4746" xr:uid="{7377A3C1-5F2D-4E7B-A7F6-00FC99CB17FD}"/>
    <cellStyle name="Input 2 3 2 2 3 2" xfId="8060" xr:uid="{0B2805F7-B802-4FCC-9D3B-5EE7084C63F1}"/>
    <cellStyle name="Input 2 3 2 2 3 2 2" xfId="19726" xr:uid="{307E5691-233B-48C1-8C13-0145CBCAC809}"/>
    <cellStyle name="Input 2 3 2 2 3 2 2 2" xfId="54081" xr:uid="{9D23BCDB-6F51-4F5E-A6CD-7AAD1F63FDB6}"/>
    <cellStyle name="Input 2 3 2 2 3 2 2 3" xfId="34264" xr:uid="{67F79C74-9C91-400E-9094-BA45B51ACACD}"/>
    <cellStyle name="Input 2 3 2 2 3 2 3" xfId="12035" xr:uid="{3B15C0AD-DCC3-4664-95E6-73CB2C115420}"/>
    <cellStyle name="Input 2 3 2 2 3 2 3 2" xfId="46390" xr:uid="{5147DB60-9749-4807-994B-300AAD1D122D}"/>
    <cellStyle name="Input 2 3 2 2 3 2 4" xfId="42536" xr:uid="{A345C5B9-683C-45B0-AE8F-01672B01CE29}"/>
    <cellStyle name="Input 2 3 2 2 3 2 5" xfId="25815" xr:uid="{35AC5241-1961-43EF-A504-317E3F1C412F}"/>
    <cellStyle name="Input 2 3 2 2 3 3" xfId="9485" xr:uid="{00182717-363C-4A41-A180-00629D1142B9}"/>
    <cellStyle name="Input 2 3 2 2 3 3 2" xfId="21131" xr:uid="{FE5DF07E-7C93-464D-ABDF-00193F46CF40}"/>
    <cellStyle name="Input 2 3 2 2 3 3 2 2" xfId="55486" xr:uid="{AD5088BF-3C2E-40FA-9F7F-C9D02800AD3B}"/>
    <cellStyle name="Input 2 3 2 2 3 3 3" xfId="43872" xr:uid="{5903B693-BAEE-498A-A1BB-4213112973E1}"/>
    <cellStyle name="Input 2 3 2 2 3 3 4" xfId="35689" xr:uid="{99E25797-1361-4129-ABB7-40CC1E826157}"/>
    <cellStyle name="Input 2 3 2 2 3 4" xfId="16448" xr:uid="{0986D957-7EAA-454D-A601-38062C5A3674}"/>
    <cellStyle name="Input 2 3 2 2 3 4 2" xfId="50803" xr:uid="{57C6067D-6E3A-4245-832D-31B38CFC88C4}"/>
    <cellStyle name="Input 2 3 2 2 3 4 3" xfId="30986" xr:uid="{9E10DD02-3374-4453-A34E-F96FAD58D1B4}"/>
    <cellStyle name="Input 2 3 2 2 3 5" xfId="39379" xr:uid="{C26683E1-4267-4BCB-9F3F-A1987711BD93}"/>
    <cellStyle name="Input 2 3 2 2 3 6" xfId="27252" xr:uid="{10F0151C-E35D-4FBE-8841-97F8520A2C8C}"/>
    <cellStyle name="Input 2 3 2 2 4" xfId="8521" xr:uid="{82A23951-9213-4D86-B24F-9DC7FC11EE6E}"/>
    <cellStyle name="Input 2 3 2 2 4 2" xfId="20187" xr:uid="{4D9523A0-A9C9-4C12-BB9F-411ECB3B9159}"/>
    <cellStyle name="Input 2 3 2 2 4 2 2" xfId="54542" xr:uid="{B0EC2AF4-0CD4-4222-AD00-4B8C00E0443E}"/>
    <cellStyle name="Input 2 3 2 2 4 2 3" xfId="34725" xr:uid="{EEE0AEBB-EEA5-42F0-AEC0-A585066A002F}"/>
    <cellStyle name="Input 2 3 2 2 4 3" xfId="12482" xr:uid="{ED7F2AAB-5994-4669-A13C-F760E6150F0A}"/>
    <cellStyle name="Input 2 3 2 2 4 3 2" xfId="46837" xr:uid="{51E3A9D0-C63A-4430-B181-A69F96ED024A}"/>
    <cellStyle name="Input 2 3 2 2 4 4" xfId="42997" xr:uid="{6A1BAB05-AE63-4C85-AC3A-6B9B91153F9E}"/>
    <cellStyle name="Input 2 3 2 2 4 5" xfId="26268" xr:uid="{D36648EA-5EA8-4FB5-9068-A240539FDD5C}"/>
    <cellStyle name="Input 2 3 2 2 5" xfId="6808" xr:uid="{640A1B65-B308-4720-B02B-B54F10D23D51}"/>
    <cellStyle name="Input 2 3 2 2 5 2" xfId="18474" xr:uid="{7E7AD16E-1772-4361-B71B-FA91BAD889F9}"/>
    <cellStyle name="Input 2 3 2 2 5 2 2" xfId="52829" xr:uid="{AF84609E-C70E-4007-8732-1E1F6360C905}"/>
    <cellStyle name="Input 2 3 2 2 5 3" xfId="41316" xr:uid="{CFB47CF6-EE28-4E97-B1FF-9251D1C681D6}"/>
    <cellStyle name="Input 2 3 2 2 5 4" xfId="33012" xr:uid="{80089527-2118-482A-9196-7F9D810E228C}"/>
    <cellStyle name="Input 2 3 2 2 6" xfId="15536" xr:uid="{BA5B4390-70E0-4245-B7CA-28098FB8FFD3}"/>
    <cellStyle name="Input 2 3 2 2 6 2" xfId="49891" xr:uid="{769532E4-5119-4C93-AB28-A513ABC269B8}"/>
    <cellStyle name="Input 2 3 2 2 6 3" xfId="30074" xr:uid="{FD621CCD-A1C2-42FE-9D70-A1B79C81E563}"/>
    <cellStyle name="Input 2 3 2 2 7" xfId="38467" xr:uid="{3696FCFE-AA85-4936-9E6B-1A89A67789E3}"/>
    <cellStyle name="Input 2 3 2 2 8" xfId="24247" xr:uid="{4D21405A-7DFA-4C31-87DD-C61B804BE5D9}"/>
    <cellStyle name="Input 2 3 2 3" xfId="5686" xr:uid="{5EF796A9-DD09-4AEF-9866-48B73678B90C}"/>
    <cellStyle name="Input 2 3 2 3 2" xfId="8351" xr:uid="{E36F0177-2578-46F6-B2D3-0621E206FFB5}"/>
    <cellStyle name="Input 2 3 2 3 2 2" xfId="20017" xr:uid="{539FF26F-2496-4E76-A062-157480260695}"/>
    <cellStyle name="Input 2 3 2 3 2 2 2" xfId="54372" xr:uid="{3693C7DC-80A5-4F1E-9387-5E52860B4666}"/>
    <cellStyle name="Input 2 3 2 3 2 2 3" xfId="34555" xr:uid="{DB602AB8-6B0E-4AA6-9174-276D54FAA103}"/>
    <cellStyle name="Input 2 3 2 3 2 3" xfId="12322" xr:uid="{D4356B23-2D9C-4A79-82B1-DF593FA0A306}"/>
    <cellStyle name="Input 2 3 2 3 2 3 2" xfId="46677" xr:uid="{E23C2765-A2E3-4A44-8DE8-68CB7708E768}"/>
    <cellStyle name="Input 2 3 2 3 2 4" xfId="42827" xr:uid="{FD088CDF-978A-4B3F-B16B-E30D984A8488}"/>
    <cellStyle name="Input 2 3 2 3 2 5" xfId="26106" xr:uid="{1C57A1CF-3C83-47DA-8488-D6DCCFBEB429}"/>
    <cellStyle name="Input 2 3 2 3 3" xfId="7533" xr:uid="{7A345AD9-93CA-4156-87FE-74ED34E3A6B3}"/>
    <cellStyle name="Input 2 3 2 3 3 2" xfId="19199" xr:uid="{A1D27388-2EE6-4075-8B3F-39152CD88859}"/>
    <cellStyle name="Input 2 3 2 3 3 2 2" xfId="53554" xr:uid="{51ED3058-425E-41C8-99CC-8A2DBDBA3BD4}"/>
    <cellStyle name="Input 2 3 2 3 3 3" xfId="42027" xr:uid="{E78D86E3-3A5E-487E-ADAC-5455134B30E4}"/>
    <cellStyle name="Input 2 3 2 3 3 4" xfId="33737" xr:uid="{63AA4C8D-6B5A-487E-A3C8-5E0CA9A7A326}"/>
    <cellStyle name="Input 2 3 2 3 4" xfId="17374" xr:uid="{36A9E116-C325-423A-9B9B-1087D6A4F20A}"/>
    <cellStyle name="Input 2 3 2 3 4 2" xfId="51729" xr:uid="{8DF13615-3BEC-48A2-9AA0-48D8E133CF75}"/>
    <cellStyle name="Input 2 3 2 3 4 3" xfId="31912" xr:uid="{9EEC5033-4A62-4EDF-A419-2A4B9854CDA5}"/>
    <cellStyle name="Input 2 3 2 3 5" xfId="40305" xr:uid="{A99460E4-C9A3-4E7E-976C-32F0B4E2BBAD}"/>
    <cellStyle name="Input 2 3 2 3 6" xfId="25155" xr:uid="{DACDB127-4E47-4C70-8CF6-16EF59E3AF3A}"/>
    <cellStyle name="Input 2 3 2 4" xfId="3950" xr:uid="{6305FDD8-BC4B-4CE1-8D5A-C3EF99BBC916}"/>
    <cellStyle name="Input 2 3 2 4 2" xfId="11428" xr:uid="{60C7BFE8-C6F1-45DE-A427-BB9AA17B4DE5}"/>
    <cellStyle name="Input 2 3 2 4 2 2" xfId="23074" xr:uid="{776C24B6-2732-4AB6-BF6C-A94B055B3BBC}"/>
    <cellStyle name="Input 2 3 2 4 2 2 2" xfId="57429" xr:uid="{9DAEA46F-F798-4B3A-8B60-A206D0CC1D2F}"/>
    <cellStyle name="Input 2 3 2 4 2 2 3" xfId="37632" xr:uid="{B879C2F1-90F2-4904-827C-D45CFBD2640A}"/>
    <cellStyle name="Input 2 3 2 4 2 3" xfId="14710" xr:uid="{8F7662B9-6C6C-4A65-AF33-A2E2AA4F3026}"/>
    <cellStyle name="Input 2 3 2 4 2 3 2" xfId="49065" xr:uid="{1E3C5C81-3150-4D00-AC87-A460A6F28C4C}"/>
    <cellStyle name="Input 2 3 2 4 2 4" xfId="45783" xr:uid="{21C58B5B-3CBA-4606-86C3-9DEC6AA4CA73}"/>
    <cellStyle name="Input 2 3 2 4 2 5" xfId="29245" xr:uid="{97C6BD99-7470-415D-BA87-3471A20E614A}"/>
    <cellStyle name="Input 2 3 2 4 3" xfId="8795" xr:uid="{8902BC85-F2C9-4625-B182-16E3E3AC85C5}"/>
    <cellStyle name="Input 2 3 2 4 3 2" xfId="20451" xr:uid="{5C27866C-2FC4-4BBC-AEF7-C68DE06C4F7E}"/>
    <cellStyle name="Input 2 3 2 4 3 2 2" xfId="54806" xr:uid="{C6C3C692-A5DA-426B-943C-ED41F302A26E}"/>
    <cellStyle name="Input 2 3 2 4 3 3" xfId="43211" xr:uid="{C40BD9B9-D1AA-4EDA-94B3-C8A943932472}"/>
    <cellStyle name="Input 2 3 2 4 3 4" xfId="34999" xr:uid="{DF7CAA5F-2DA9-4228-80A4-D49065AECBA0}"/>
    <cellStyle name="Input 2 3 2 4 4" xfId="15682" xr:uid="{5FBCDF92-0194-4B6D-BCA2-0164BB6A1B9D}"/>
    <cellStyle name="Input 2 3 2 4 4 2" xfId="50037" xr:uid="{E2C708BB-A284-483C-A373-86E972AD3600}"/>
    <cellStyle name="Input 2 3 2 4 4 3" xfId="30220" xr:uid="{4481EE3B-9072-4E3D-A3BA-BFD768ECA775}"/>
    <cellStyle name="Input 2 3 2 4 5" xfId="12747" xr:uid="{F4FD71EA-8318-4A50-97B0-579A5B9A8511}"/>
    <cellStyle name="Input 2 3 2 4 5 2" xfId="47102" xr:uid="{A7A38D95-1198-4CA2-BCEF-C7D60530E2E7}"/>
    <cellStyle name="Input 2 3 2 4 6" xfId="38613" xr:uid="{8465EF01-A8FE-481F-AD56-519B43723C63}"/>
    <cellStyle name="Input 2 3 2 4 7" xfId="26546" xr:uid="{783BAA42-0CB5-4043-9B7F-3A3228BD0435}"/>
    <cellStyle name="Input 2 3 2 5" xfId="8494" xr:uid="{272D366B-5CDB-48E3-BE25-FA0C8CB99C48}"/>
    <cellStyle name="Input 2 3 2 5 2" xfId="20160" xr:uid="{B4C8BB34-D1D8-4D4F-8692-7D0B313A8BB4}"/>
    <cellStyle name="Input 2 3 2 5 2 2" xfId="54515" xr:uid="{4B509252-48E1-4C7E-A1F1-8C4617F26A25}"/>
    <cellStyle name="Input 2 3 2 5 2 3" xfId="34698" xr:uid="{9D808673-687B-4215-9F22-BDC371896E96}"/>
    <cellStyle name="Input 2 3 2 5 3" xfId="12455" xr:uid="{36C92138-4D89-4D81-BCEB-783239AAD8D0}"/>
    <cellStyle name="Input 2 3 2 5 3 2" xfId="46810" xr:uid="{CCC886F1-9E25-4E9D-BCAF-AC6A81D032A6}"/>
    <cellStyle name="Input 2 3 2 5 4" xfId="42970" xr:uid="{014C7D77-5F83-435A-ABB7-155F5C6254CA}"/>
    <cellStyle name="Input 2 3 2 5 5" xfId="26241" xr:uid="{CF7B967D-0E38-4E52-BF23-009AED2A4D7E}"/>
    <cellStyle name="Input 2 3 2 6" xfId="6214" xr:uid="{B7DCCCAA-C3BF-4BF3-98BB-A2A4AF123EA1}"/>
    <cellStyle name="Input 2 3 2 6 2" xfId="17880" xr:uid="{2F1B0AB8-E0BF-4540-8BB5-1DE72FF40571}"/>
    <cellStyle name="Input 2 3 2 6 2 2" xfId="52235" xr:uid="{016CA114-DC9C-4DFE-8266-19453107BF01}"/>
    <cellStyle name="Input 2 3 2 6 3" xfId="40751" xr:uid="{FFC19BA2-FED3-45B0-A378-1393B3DD73F2}"/>
    <cellStyle name="Input 2 3 2 6 4" xfId="32418" xr:uid="{A8F36158-FF35-41BF-A3E9-AEEEA051CF80}"/>
    <cellStyle name="Input 2 3 2 7" xfId="15231" xr:uid="{2E64BD42-AC73-495A-B306-182D4A6DBC39}"/>
    <cellStyle name="Input 2 3 2 7 2" xfId="49586" xr:uid="{13227DBF-E254-4F7B-9EF4-E85D1AE9BFAA}"/>
    <cellStyle name="Input 2 3 2 7 3" xfId="29769" xr:uid="{7192EA1C-9129-4F82-9B01-B23DD268245B}"/>
    <cellStyle name="Input 2 3 2 8" xfId="38162" xr:uid="{10A58AF0-D0BB-47FC-941F-1FDEC11261C1}"/>
    <cellStyle name="Input 2 3 2 9" xfId="23479" xr:uid="{40E7ACE4-A3B2-451C-9437-B8CA8A62A59F}"/>
    <cellStyle name="Input 2 3 3" xfId="3260" xr:uid="{D26ECD41-8DCB-42CD-BFC1-DB0D34F770FF}"/>
    <cellStyle name="Input 2 3 3 2" xfId="3611" xr:uid="{7CCA0811-9F3A-4454-8464-08EBAF8343E8}"/>
    <cellStyle name="Input 2 3 3 2 2" xfId="6050" xr:uid="{77D2156D-AF24-40CE-9099-407D2B8A6933}"/>
    <cellStyle name="Input 2 3 3 2 2 2" xfId="8022" xr:uid="{DA5AD6E4-DFBC-441D-90E0-67AADF3315B4}"/>
    <cellStyle name="Input 2 3 3 2 2 2 2" xfId="19688" xr:uid="{69E23590-EA1B-48A5-BA7D-5D78BE7E2A3D}"/>
    <cellStyle name="Input 2 3 3 2 2 2 2 2" xfId="54043" xr:uid="{0B570DF4-E810-44A0-A0F4-92290AF2A300}"/>
    <cellStyle name="Input 2 3 3 2 2 2 2 3" xfId="34226" xr:uid="{F3018D8D-118A-4BAF-8093-FE1E93431D0C}"/>
    <cellStyle name="Input 2 3 3 2 2 2 3" xfId="11997" xr:uid="{29E57F95-8F9F-41E8-B0ED-2142935695EF}"/>
    <cellStyle name="Input 2 3 3 2 2 2 3 2" xfId="46352" xr:uid="{79CB058F-E6C8-4084-BC0A-306C7543A413}"/>
    <cellStyle name="Input 2 3 3 2 2 2 4" xfId="42498" xr:uid="{99B69CB1-731B-4AD2-A304-64490F24196C}"/>
    <cellStyle name="Input 2 3 3 2 2 2 5" xfId="25777" xr:uid="{BD5A2C89-A188-43DE-B5D7-87EBE82B91F7}"/>
    <cellStyle name="Input 2 3 3 2 2 3" xfId="10656" xr:uid="{09F0B99C-A1F1-4BC2-BEF3-72C213884F59}"/>
    <cellStyle name="Input 2 3 3 2 2 3 2" xfId="22302" xr:uid="{E60A2655-736E-4B3E-B8A6-0C4C35F9FE8D}"/>
    <cellStyle name="Input 2 3 3 2 2 3 2 2" xfId="56657" xr:uid="{D99AB2B5-3DE4-4B59-9828-6B1085B8A7F5}"/>
    <cellStyle name="Input 2 3 3 2 2 3 3" xfId="45014" xr:uid="{C697031B-12E2-40C6-9B64-9B50C8FF490A}"/>
    <cellStyle name="Input 2 3 3 2 2 3 4" xfId="36860" xr:uid="{960D7755-2A7F-433E-ACDF-150FD0513237}"/>
    <cellStyle name="Input 2 3 3 2 2 4" xfId="17723" xr:uid="{9DAA0AB8-AD53-4A0F-A4CC-EF35D9345FB9}"/>
    <cellStyle name="Input 2 3 3 2 2 4 2" xfId="52078" xr:uid="{1BE906DF-D696-485E-98EB-82969A005B8B}"/>
    <cellStyle name="Input 2 3 3 2 2 4 3" xfId="32261" xr:uid="{FC1DC77C-D386-429C-93E8-954E7A1EAE5E}"/>
    <cellStyle name="Input 2 3 3 2 2 5" xfId="40654" xr:uid="{AF8FC7BE-46D3-4FA3-BF2D-A76DEDBBC7FD}"/>
    <cellStyle name="Input 2 3 3 2 2 6" xfId="28473" xr:uid="{D75455DA-E84F-4FCB-A8A0-09382C17F3CC}"/>
    <cellStyle name="Input 2 3 3 2 3" xfId="11022" xr:uid="{CD96197C-275D-48A5-A731-312C14A60185}"/>
    <cellStyle name="Input 2 3 3 2 3 2" xfId="22668" xr:uid="{B6BB788F-EA66-4606-9EFB-6C1847438057}"/>
    <cellStyle name="Input 2 3 3 2 3 2 2" xfId="57023" xr:uid="{4EDFB083-AC62-45E7-A72C-CE311A24A145}"/>
    <cellStyle name="Input 2 3 3 2 3 2 3" xfId="37226" xr:uid="{36136203-2881-4B50-ACA9-DB1CC4DDF4AC}"/>
    <cellStyle name="Input 2 3 3 2 3 3" xfId="14306" xr:uid="{3685AAE5-97ED-444B-8D03-D6A107C0C9EA}"/>
    <cellStyle name="Input 2 3 3 2 3 3 2" xfId="48661" xr:uid="{430F4EEA-F28A-40FC-8F8B-0616EBF92CFD}"/>
    <cellStyle name="Input 2 3 3 2 3 4" xfId="45377" xr:uid="{7393964F-A323-4DAA-B457-67F614D33B8C}"/>
    <cellStyle name="Input 2 3 3 2 3 5" xfId="28839" xr:uid="{F9ABDA67-E4B6-4769-AF41-BE6D4BFD3CA6}"/>
    <cellStyle name="Input 2 3 3 2 4" xfId="7770" xr:uid="{B8D2DD14-D60C-4661-8FB7-25E7BE94FBF6}"/>
    <cellStyle name="Input 2 3 3 2 4 2" xfId="19436" xr:uid="{E479C38C-7B48-4BB3-B028-8BFBC44D46A6}"/>
    <cellStyle name="Input 2 3 3 2 4 2 2" xfId="53791" xr:uid="{C996664D-2C45-484F-BDE6-E9FCC0F4C4D8}"/>
    <cellStyle name="Input 2 3 3 2 4 3" xfId="42249" xr:uid="{127DA263-5364-4980-BAEB-0971D98BAC06}"/>
    <cellStyle name="Input 2 3 3 2 4 4" xfId="33974" xr:uid="{FF303FE8-0201-4061-AECD-28B260C2C1F6}"/>
    <cellStyle name="Input 2 3 3 2 5" xfId="15403" xr:uid="{17BA1B61-7DC0-47E5-AEEF-4752391C094B}"/>
    <cellStyle name="Input 2 3 3 2 5 2" xfId="49758" xr:uid="{A60C8B4A-BBDB-472F-B20B-E72129440510}"/>
    <cellStyle name="Input 2 3 3 2 5 3" xfId="29941" xr:uid="{58280669-541C-483D-99B0-667CEADD2632}"/>
    <cellStyle name="Input 2 3 3 2 6" xfId="38334" xr:uid="{481A6584-6F5D-4D70-A3C2-D7760E330011}"/>
    <cellStyle name="Input 2 3 3 2 7" xfId="25513" xr:uid="{C1413572-8387-4722-A324-99F5998434EB}"/>
    <cellStyle name="Input 2 3 3 3" xfId="5945" xr:uid="{0244B653-C10F-4C62-87D6-BC3DFEBE39DD}"/>
    <cellStyle name="Input 2 3 3 3 2" xfId="10561" xr:uid="{A735D25C-17A3-4779-9E8E-185E0FC16A52}"/>
    <cellStyle name="Input 2 3 3 3 2 2" xfId="22207" xr:uid="{BCEAC926-41D9-4714-99C0-8BB3F5D5C828}"/>
    <cellStyle name="Input 2 3 3 3 2 2 2" xfId="56562" xr:uid="{44D5F79B-A3E5-418A-8D4A-72C739B80B4F}"/>
    <cellStyle name="Input 2 3 3 3 2 2 3" xfId="36765" xr:uid="{F8DAB915-9733-4176-A8E3-6BC7515F8023}"/>
    <cellStyle name="Input 2 3 3 3 2 3" xfId="13874" xr:uid="{5C655956-E888-4360-89A8-A1B0FF7FC498}"/>
    <cellStyle name="Input 2 3 3 3 2 3 2" xfId="48229" xr:uid="{26CC9AAB-3A75-46B6-98B4-823259CE522C}"/>
    <cellStyle name="Input 2 3 3 3 2 4" xfId="44923" xr:uid="{6FC8D31E-E0B6-4B22-B0A1-A5557825D426}"/>
    <cellStyle name="Input 2 3 3 3 2 5" xfId="28378" xr:uid="{AF20C2CF-6F91-4AFB-A0C3-337F75581A2E}"/>
    <cellStyle name="Input 2 3 3 3 3" xfId="11622" xr:uid="{EF38A3AE-521C-46CD-9838-2BB11CC9E7DA}"/>
    <cellStyle name="Input 2 3 3 3 3 2" xfId="23268" xr:uid="{963A450E-7C8C-483E-A95B-6E928ECAE91D}"/>
    <cellStyle name="Input 2 3 3 3 3 2 2" xfId="57623" xr:uid="{A827869C-341F-47B8-BEAF-5C9122AF1062}"/>
    <cellStyle name="Input 2 3 3 3 3 2 3" xfId="37826" xr:uid="{B26A5620-2205-45C8-BC83-563B9144B3F1}"/>
    <cellStyle name="Input 2 3 3 3 3 3" xfId="14901" xr:uid="{A65C743E-66D5-42FD-B8EE-66D29D0365D3}"/>
    <cellStyle name="Input 2 3 3 3 3 3 2" xfId="49256" xr:uid="{7E5EF009-8AEB-46DC-841C-BCA499BB7C4E}"/>
    <cellStyle name="Input 2 3 3 3 3 4" xfId="45977" xr:uid="{C87E774A-7822-42CD-94E0-D773B03DC34A}"/>
    <cellStyle name="Input 2 3 3 3 3 5" xfId="29439" xr:uid="{2D10846D-C465-47EA-8E17-CF3BCE6E652C}"/>
    <cellStyle name="Input 2 3 3 3 4" xfId="7679" xr:uid="{89BF506A-7EC9-49EE-9F72-2F5899427148}"/>
    <cellStyle name="Input 2 3 3 3 4 2" xfId="19345" xr:uid="{0F835161-BCD2-422A-ABD5-6FD770CC1492}"/>
    <cellStyle name="Input 2 3 3 3 4 2 2" xfId="53700" xr:uid="{BF9E1A13-8AED-4755-9D4E-A14B7BFD7E82}"/>
    <cellStyle name="Input 2 3 3 3 4 3" xfId="42162" xr:uid="{BDCE26FB-2427-4FF9-9A95-E2C1309CAFD8}"/>
    <cellStyle name="Input 2 3 3 3 4 4" xfId="33883" xr:uid="{E87C7A88-1576-4F99-8930-AC406C976EE3}"/>
    <cellStyle name="Input 2 3 3 3 5" xfId="17622" xr:uid="{9DE56D49-204C-4292-A488-D56B9753E990}"/>
    <cellStyle name="Input 2 3 3 3 5 2" xfId="51977" xr:uid="{8BB8ADEE-4934-41F5-B024-6EE62FA56211}"/>
    <cellStyle name="Input 2 3 3 3 5 3" xfId="32160" xr:uid="{B19A9D4F-B211-4F42-B3FA-E6046B27FB99}"/>
    <cellStyle name="Input 2 3 3 3 6" xfId="40553" xr:uid="{2351A400-A3B2-4F22-A4DF-401C7E39F589}"/>
    <cellStyle name="Input 2 3 3 3 7" xfId="25414" xr:uid="{19A927A2-0483-4FD1-AF67-6BA3CA7212B3}"/>
    <cellStyle name="Input 2 3 3 4" xfId="4815" xr:uid="{8B7C5610-049F-4810-AA68-2C2D776CA042}"/>
    <cellStyle name="Input 2 3 3 4 2" xfId="8238" xr:uid="{22EB2D4E-523E-45C8-B1A9-CA1B678937E4}"/>
    <cellStyle name="Input 2 3 3 4 2 2" xfId="19904" xr:uid="{C5C936AC-A694-487C-BEFA-AA2C5E4374B7}"/>
    <cellStyle name="Input 2 3 3 4 2 2 2" xfId="54259" xr:uid="{83ABFDFC-474C-4A1A-82C2-E83436E6957F}"/>
    <cellStyle name="Input 2 3 3 4 2 2 3" xfId="34442" xr:uid="{7BB99121-514B-41B1-9218-D470B2201A84}"/>
    <cellStyle name="Input 2 3 3 4 2 3" xfId="12211" xr:uid="{51BEEC37-1C49-44C0-BA0E-A669EAAB5AB9}"/>
    <cellStyle name="Input 2 3 3 4 2 3 2" xfId="46566" xr:uid="{73636550-D6AD-41B7-85A9-95A44F9CEE51}"/>
    <cellStyle name="Input 2 3 3 4 2 4" xfId="42714" xr:uid="{567CC4C3-BA70-449A-B9D6-31388A8FD39F}"/>
    <cellStyle name="Input 2 3 3 4 2 5" xfId="25993" xr:uid="{6F852B9F-8370-4A5B-9EEF-01D670308DED}"/>
    <cellStyle name="Input 2 3 3 4 3" xfId="9544" xr:uid="{6BB8111E-FF26-42A2-8CC0-471EDE327176}"/>
    <cellStyle name="Input 2 3 3 4 3 2" xfId="21190" xr:uid="{4853A8F4-9FA1-4293-8B6F-F6A640FAA04C}"/>
    <cellStyle name="Input 2 3 3 4 3 2 2" xfId="55545" xr:uid="{ADBBF5DF-3A3A-466A-A28D-95A71CFC4D51}"/>
    <cellStyle name="Input 2 3 3 4 3 3" xfId="43931" xr:uid="{BBB95858-B5AC-4611-B8DE-4F5B9A2F4534}"/>
    <cellStyle name="Input 2 3 3 4 3 4" xfId="35748" xr:uid="{EDA55F63-6594-40DE-9F59-B5085D23EC95}"/>
    <cellStyle name="Input 2 3 3 4 4" xfId="16517" xr:uid="{59B6C560-E1CD-43FA-9261-59545395B818}"/>
    <cellStyle name="Input 2 3 3 4 4 2" xfId="50872" xr:uid="{953DCF72-71F1-4C66-8B8E-4CA6346897EA}"/>
    <cellStyle name="Input 2 3 3 4 4 3" xfId="31055" xr:uid="{2C9912C7-B244-47D5-9E5D-C09DE2F01B2B}"/>
    <cellStyle name="Input 2 3 3 4 5" xfId="39448" xr:uid="{0EDB80C4-3786-4F8E-AECC-9ADD9A73F11E}"/>
    <cellStyle name="Input 2 3 3 4 6" xfId="27321" xr:uid="{647919C3-5B74-4DE0-A181-3B88EAD81443}"/>
    <cellStyle name="Input 2 3 3 5" xfId="11473" xr:uid="{95E565CF-B69C-47F8-A84D-B0C6612AFC60}"/>
    <cellStyle name="Input 2 3 3 5 2" xfId="23119" xr:uid="{AC95E7FD-C6EE-4CF8-9CF1-4011070C7206}"/>
    <cellStyle name="Input 2 3 3 5 2 2" xfId="57474" xr:uid="{658C3837-19F0-487A-B10D-A6F31B107E9A}"/>
    <cellStyle name="Input 2 3 3 5 2 3" xfId="37677" xr:uid="{86AA529F-9465-426A-9D7F-AEE8C700D603}"/>
    <cellStyle name="Input 2 3 3 5 3" xfId="14755" xr:uid="{24A57784-83D0-43D5-AAEA-F79273F9C1AB}"/>
    <cellStyle name="Input 2 3 3 5 3 2" xfId="49110" xr:uid="{41D6C700-75E4-456A-AA77-3337C9618625}"/>
    <cellStyle name="Input 2 3 3 5 4" xfId="45828" xr:uid="{8295E257-6C5B-4DB3-B22C-A52A3A81237F}"/>
    <cellStyle name="Input 2 3 3 5 5" xfId="29290" xr:uid="{B4184765-B413-4637-88EA-B59C17175547}"/>
    <cellStyle name="Input 2 3 3 6" xfId="6835" xr:uid="{27034F3C-4215-4334-A3E6-0E349D7E352D}"/>
    <cellStyle name="Input 2 3 3 6 2" xfId="18501" xr:uid="{76254775-2A8D-4750-AA71-78E655656220}"/>
    <cellStyle name="Input 2 3 3 6 2 2" xfId="52856" xr:uid="{B789D521-8654-4E6D-977C-089B60ED86C2}"/>
    <cellStyle name="Input 2 3 3 6 3" xfId="41343" xr:uid="{CA048C1C-79C7-43F4-8A0C-31A12A5BFFB6}"/>
    <cellStyle name="Input 2 3 3 6 4" xfId="33039" xr:uid="{7E379A32-6B02-4EE5-8A3F-8D192F77EDF6}"/>
    <cellStyle name="Input 2 3 3 7" xfId="15098" xr:uid="{05294B51-1969-4E8F-B9CA-B8DB914BA5CE}"/>
    <cellStyle name="Input 2 3 3 7 2" xfId="49453" xr:uid="{DDD46592-C656-4B91-AA25-E16CE77818E7}"/>
    <cellStyle name="Input 2 3 3 7 3" xfId="29636" xr:uid="{5A7D572D-DADD-405D-89F0-A8383DFBB262}"/>
    <cellStyle name="Input 2 3 3 8" xfId="38029" xr:uid="{C644FEFD-B97F-42A5-90FC-C859155D4CCD}"/>
    <cellStyle name="Input 2 3 3 9" xfId="24314" xr:uid="{E934A3E9-4041-4929-91AD-51A4EFD05936}"/>
    <cellStyle name="Input 2 3 4" xfId="3509" xr:uid="{556B789A-AAD1-4BA6-BB1A-8842E4A80393}"/>
    <cellStyle name="Input 2 3 4 2" xfId="4055" xr:uid="{90DA430E-FD14-420C-9C24-8B5468C8A505}"/>
    <cellStyle name="Input 2 3 4 2 2" xfId="11069" xr:uid="{29FA325B-3945-447B-BE53-15CE7D7CBF85}"/>
    <cellStyle name="Input 2 3 4 2 2 2" xfId="22715" xr:uid="{4394F895-ECCB-43BD-9E9E-8F27E2A868EC}"/>
    <cellStyle name="Input 2 3 4 2 2 2 2" xfId="57070" xr:uid="{18E3D1DC-AD76-4249-B57C-F0F00A0B9E5A}"/>
    <cellStyle name="Input 2 3 4 2 2 2 3" xfId="37273" xr:uid="{477A8CD1-80D0-4AC6-A659-5DBF79792832}"/>
    <cellStyle name="Input 2 3 4 2 2 3" xfId="14353" xr:uid="{69EA8BC5-06B2-4BD4-9573-1BC68F002F07}"/>
    <cellStyle name="Input 2 3 4 2 2 3 2" xfId="48708" xr:uid="{80FE4731-E675-4593-8E3F-C4A932AE02FA}"/>
    <cellStyle name="Input 2 3 4 2 2 4" xfId="45424" xr:uid="{DE1DB707-E131-4609-9B5A-E414C3BAA1E2}"/>
    <cellStyle name="Input 2 3 4 2 2 5" xfId="28886" xr:uid="{785A414A-E14D-4EB5-A5B7-A1E08856AA13}"/>
    <cellStyle name="Input 2 3 4 2 3" xfId="6264" xr:uid="{CB09D908-299C-47B1-A1E8-6D03FF4076F1}"/>
    <cellStyle name="Input 2 3 4 2 3 2" xfId="17930" xr:uid="{F43CC931-D49C-4291-ACC6-765F6161C3A7}"/>
    <cellStyle name="Input 2 3 4 2 3 2 2" xfId="52285" xr:uid="{92E2E9A7-B21F-4448-B754-8ACAB29D10F4}"/>
    <cellStyle name="Input 2 3 4 2 3 3" xfId="40796" xr:uid="{619B74A0-5D19-4D6B-A280-377D8443ED35}"/>
    <cellStyle name="Input 2 3 4 2 3 4" xfId="32468" xr:uid="{1002AA05-A4EB-4D2C-BBEC-A6D95B0EA465}"/>
    <cellStyle name="Input 2 3 4 2 4" xfId="15781" xr:uid="{F3721B15-4E06-4BB0-999D-8C2EE1E3A71C}"/>
    <cellStyle name="Input 2 3 4 2 4 2" xfId="50136" xr:uid="{83C5AEA9-2E1A-4598-99F9-623F2B5F6753}"/>
    <cellStyle name="Input 2 3 4 2 4 3" xfId="30319" xr:uid="{367C6DA8-60EB-431E-A65D-65823779E211}"/>
    <cellStyle name="Input 2 3 4 2 5" xfId="38712" xr:uid="{5D7E0339-1E12-48C1-832D-72FEA10BC005}"/>
    <cellStyle name="Input 2 3 4 2 6" xfId="23576" xr:uid="{707A9EB9-4CE9-4D3F-9E99-5481205C47FD}"/>
    <cellStyle name="Input 2 3 4 3" xfId="4885" xr:uid="{8EDE148A-4C07-461A-932C-0F0A2423DE7F}"/>
    <cellStyle name="Input 2 3 4 3 2" xfId="11096" xr:uid="{E4B0B126-3E1B-48AF-BD63-94CA76C41809}"/>
    <cellStyle name="Input 2 3 4 3 2 2" xfId="22742" xr:uid="{F6855EBF-3708-4E1C-8D74-8A0725319B2C}"/>
    <cellStyle name="Input 2 3 4 3 2 2 2" xfId="57097" xr:uid="{3DAE2F6D-E588-4D9C-A9FB-C8E31209840A}"/>
    <cellStyle name="Input 2 3 4 3 2 2 3" xfId="37300" xr:uid="{73E184ED-435B-4FA4-908A-80717F78977D}"/>
    <cellStyle name="Input 2 3 4 3 2 3" xfId="14380" xr:uid="{6CCE2537-8EAE-4044-81BA-048ED9A62A65}"/>
    <cellStyle name="Input 2 3 4 3 2 3 2" xfId="48735" xr:uid="{D975E184-017D-46A5-B7CD-C1DAC1681FD9}"/>
    <cellStyle name="Input 2 3 4 3 2 4" xfId="45451" xr:uid="{0F74082E-C42C-4D26-AB6E-464DE7CBB91B}"/>
    <cellStyle name="Input 2 3 4 3 2 5" xfId="28913" xr:uid="{0850E7FB-730B-4B29-9A0D-AFBBDE28660B}"/>
    <cellStyle name="Input 2 3 4 3 3" xfId="9604" xr:uid="{A60BAD4D-612A-40B2-ACCB-41A43C3A61FB}"/>
    <cellStyle name="Input 2 3 4 3 3 2" xfId="21250" xr:uid="{AFB2A79D-BA87-4BF3-98DB-32FA1A3C6F72}"/>
    <cellStyle name="Input 2 3 4 3 3 2 2" xfId="55605" xr:uid="{509F080C-6516-4861-9442-59E5FB274A2B}"/>
    <cellStyle name="Input 2 3 4 3 3 3" xfId="43991" xr:uid="{ED0C2573-4280-4D78-A55E-895C702DD402}"/>
    <cellStyle name="Input 2 3 4 3 3 4" xfId="35808" xr:uid="{DEFE398E-5F3D-41F7-B746-1882EA38D470}"/>
    <cellStyle name="Input 2 3 4 3 4" xfId="16587" xr:uid="{4AE0CB46-D200-4510-9825-FCCFE8A439AE}"/>
    <cellStyle name="Input 2 3 4 3 4 2" xfId="50942" xr:uid="{8C5F5588-F373-4E89-BDD9-8D2BA7CC890D}"/>
    <cellStyle name="Input 2 3 4 3 4 3" xfId="31125" xr:uid="{69693F80-9AF3-4519-A8E3-BD73F3D098A0}"/>
    <cellStyle name="Input 2 3 4 3 5" xfId="39518" xr:uid="{F4AB1F33-36BD-40D6-8C1E-1AC9E48B9AD9}"/>
    <cellStyle name="Input 2 3 4 3 6" xfId="27391" xr:uid="{0E4D9496-F1C4-4B2F-8A15-E33108073860}"/>
    <cellStyle name="Input 2 3 4 4" xfId="8051" xr:uid="{D1ED702C-331D-4D1A-85FB-93AF23E6A805}"/>
    <cellStyle name="Input 2 3 4 4 2" xfId="19717" xr:uid="{0E5F8430-BCBE-4C32-BCA1-8095ACA44CF1}"/>
    <cellStyle name="Input 2 3 4 4 2 2" xfId="54072" xr:uid="{654DD291-A31F-43EB-81A6-A519473ECF49}"/>
    <cellStyle name="Input 2 3 4 4 2 3" xfId="34255" xr:uid="{4D8521F1-0AD4-4DE0-ABD8-F015C5E94382}"/>
    <cellStyle name="Input 2 3 4 4 3" xfId="12026" xr:uid="{4F9C045E-4B47-4271-8505-98502860799A}"/>
    <cellStyle name="Input 2 3 4 4 3 2" xfId="46381" xr:uid="{1687A413-19A9-48A9-AEC0-B6A1EBC07F9C}"/>
    <cellStyle name="Input 2 3 4 4 4" xfId="42527" xr:uid="{7E8683FD-DC68-4738-B3EB-A346F51DE052}"/>
    <cellStyle name="Input 2 3 4 4 5" xfId="25806" xr:uid="{4C9F9158-4A79-4FBF-BC4D-0B37F70B73C2}"/>
    <cellStyle name="Input 2 3 4 5" xfId="6895" xr:uid="{07D50F25-7CE9-4740-B967-0384C5A077F8}"/>
    <cellStyle name="Input 2 3 4 5 2" xfId="18561" xr:uid="{7CC4A1A3-24AE-41D9-800A-4FB35FBC494E}"/>
    <cellStyle name="Input 2 3 4 5 2 2" xfId="52916" xr:uid="{E9EBBEC8-5BDA-4AC7-9568-45EE0AA7D877}"/>
    <cellStyle name="Input 2 3 4 5 3" xfId="41403" xr:uid="{914EDE6E-54F2-4788-8734-B1D109CD0BF5}"/>
    <cellStyle name="Input 2 3 4 5 4" xfId="33099" xr:uid="{C5F0D891-01DF-4E75-A179-38AA50847301}"/>
    <cellStyle name="Input 2 3 4 6" xfId="15301" xr:uid="{8336BB99-9D41-49FF-9415-6F54EE113B42}"/>
    <cellStyle name="Input 2 3 4 6 2" xfId="49656" xr:uid="{0ED5FDAC-AB5E-4B5E-B01E-025A1597FE33}"/>
    <cellStyle name="Input 2 3 4 6 3" xfId="29839" xr:uid="{DE5A5421-2CB0-46DF-995D-D06933B6D6A3}"/>
    <cellStyle name="Input 2 3 4 7" xfId="38232" xr:uid="{B2AC328C-A18D-4792-85F7-BF2710A6B425}"/>
    <cellStyle name="Input 2 3 4 8" xfId="24380" xr:uid="{F866B6D2-4F60-420E-8899-C5F8E4256326}"/>
    <cellStyle name="Input 2 3 5" xfId="4983" xr:uid="{5A3B9365-1141-4504-A095-A5EFAD69E8AB}"/>
    <cellStyle name="Input 2 3 5 2" xfId="9692" xr:uid="{826534FB-27CA-4ED4-ABF4-7DC42DA79372}"/>
    <cellStyle name="Input 2 3 5 2 2" xfId="21338" xr:uid="{C007A0F2-37DE-4A72-BDA3-3A46379B57FD}"/>
    <cellStyle name="Input 2 3 5 2 2 2" xfId="55693" xr:uid="{9D8C4914-25D6-4E57-9141-2B5DAA5AA74B}"/>
    <cellStyle name="Input 2 3 5 2 2 3" xfId="35896" xr:uid="{36CA8114-11EA-441F-8F74-C33768099636}"/>
    <cellStyle name="Input 2 3 5 2 3" xfId="13250" xr:uid="{962C3E81-FBA1-4285-832D-9B206B52952E}"/>
    <cellStyle name="Input 2 3 5 2 3 2" xfId="47605" xr:uid="{F3168A0B-2CD3-42BD-9FD1-FDEC809785D9}"/>
    <cellStyle name="Input 2 3 5 2 4" xfId="44079" xr:uid="{8A52CD4E-7E7B-471A-9A39-E33073A749B3}"/>
    <cellStyle name="Input 2 3 5 2 5" xfId="27489" xr:uid="{375C2395-50B1-41C8-9843-ED2AE56944A1}"/>
    <cellStyle name="Input 2 3 5 3" xfId="11172" xr:uid="{6DB6904B-4A39-4C17-992E-9423D1F74B43}"/>
    <cellStyle name="Input 2 3 5 3 2" xfId="22818" xr:uid="{6DD5C80B-DACC-4F41-9FC2-4ECB2D039A49}"/>
    <cellStyle name="Input 2 3 5 3 2 2" xfId="57173" xr:uid="{746D4C4D-861D-469C-A167-1D3B7B081922}"/>
    <cellStyle name="Input 2 3 5 3 2 3" xfId="37376" xr:uid="{3A9C00BC-11F1-4129-B3DF-1A7058A4A52C}"/>
    <cellStyle name="Input 2 3 5 3 3" xfId="14455" xr:uid="{86D4F222-432B-4E11-847D-5A3AF45BC13F}"/>
    <cellStyle name="Input 2 3 5 3 3 2" xfId="48810" xr:uid="{A85F3015-7A3A-49AE-84BF-8024207F4D38}"/>
    <cellStyle name="Input 2 3 5 3 4" xfId="45527" xr:uid="{DC425289-A5D9-4767-8BF4-0DD14C930827}"/>
    <cellStyle name="Input 2 3 5 3 5" xfId="28989" xr:uid="{B485216A-5634-4A23-A6D2-767355D3426B}"/>
    <cellStyle name="Input 2 3 5 4" xfId="6978" xr:uid="{F78C5B4A-E8C6-4B67-A02D-D0D497EB0229}"/>
    <cellStyle name="Input 2 3 5 4 2" xfId="18644" xr:uid="{661A2732-424E-44E8-B854-4304AE28A12F}"/>
    <cellStyle name="Input 2 3 5 4 2 2" xfId="52999" xr:uid="{09AD4152-3417-48DB-8CD3-595502D10A18}"/>
    <cellStyle name="Input 2 3 5 4 3" xfId="41486" xr:uid="{003E070A-9EC4-4ED5-B8BC-684F9B18DA51}"/>
    <cellStyle name="Input 2 3 5 4 4" xfId="33182" xr:uid="{1DFC070C-EB91-4CE6-9490-50E481B3E1BF}"/>
    <cellStyle name="Input 2 3 5 5" xfId="16685" xr:uid="{2DA6588D-09CF-4CB9-AB3E-83F6FC979F8D}"/>
    <cellStyle name="Input 2 3 5 5 2" xfId="51040" xr:uid="{E3857D81-2F8F-4E10-9BD3-E1E4F1F54DEF}"/>
    <cellStyle name="Input 2 3 5 5 3" xfId="31223" xr:uid="{184A13AB-72F0-4C1E-8666-46CFC0FD74EE}"/>
    <cellStyle name="Input 2 3 5 6" xfId="39616" xr:uid="{48792262-6A3E-4B8A-8C16-FB8711FEA724}"/>
    <cellStyle name="Input 2 3 5 7" xfId="24472" xr:uid="{EE5178A7-BFAE-42E9-A030-C953A44026E4}"/>
    <cellStyle name="Input 2 3 6" xfId="5076" xr:uid="{2391F2CC-018A-4055-8600-7A4DF7B1AD2B}"/>
    <cellStyle name="Input 2 3 6 2" xfId="9785" xr:uid="{615124D1-C6C9-4F6C-A370-251B9320AFAB}"/>
    <cellStyle name="Input 2 3 6 2 2" xfId="21431" xr:uid="{627C4EBB-D51E-4CA0-92C8-1F3FBBAFE2C8}"/>
    <cellStyle name="Input 2 3 6 2 2 2" xfId="55786" xr:uid="{C9597FB8-AD72-4279-AE95-00162DE3BB9C}"/>
    <cellStyle name="Input 2 3 6 2 2 3" xfId="35989" xr:uid="{3551B61A-AC9B-4C7E-BFD7-F34E2982AEFD}"/>
    <cellStyle name="Input 2 3 6 2 3" xfId="13328" xr:uid="{8BF3AD80-8FB5-4D2D-8369-59778DB60E16}"/>
    <cellStyle name="Input 2 3 6 2 3 2" xfId="47683" xr:uid="{1EE2E040-56E6-4D74-BDA2-E1B97A989E73}"/>
    <cellStyle name="Input 2 3 6 2 4" xfId="44172" xr:uid="{526D69C8-964A-4784-98CC-FEFAD2F17B71}"/>
    <cellStyle name="Input 2 3 6 2 5" xfId="27582" xr:uid="{1333EBAE-97D0-4720-8679-803E6F36AA6A}"/>
    <cellStyle name="Input 2 3 6 3" xfId="11568" xr:uid="{1D1BD130-1E81-416C-8D54-810E12A9B67F}"/>
    <cellStyle name="Input 2 3 6 3 2" xfId="23214" xr:uid="{F77844DB-B9BB-402E-8F5E-727A32E9F310}"/>
    <cellStyle name="Input 2 3 6 3 2 2" xfId="57569" xr:uid="{56BDD4BD-4A04-4564-BF21-DAC003101690}"/>
    <cellStyle name="Input 2 3 6 3 2 3" xfId="37772" xr:uid="{EF0B6062-43CD-4219-8401-37FB43DFAD73}"/>
    <cellStyle name="Input 2 3 6 3 3" xfId="14849" xr:uid="{F5F4C5C5-117B-4D68-8827-01A391604159}"/>
    <cellStyle name="Input 2 3 6 3 3 2" xfId="49204" xr:uid="{58F2C371-04F3-489A-BE81-BADF3CB47DAD}"/>
    <cellStyle name="Input 2 3 6 3 4" xfId="45923" xr:uid="{A19FBC6D-D366-434F-B732-EBE35233494B}"/>
    <cellStyle name="Input 2 3 6 3 5" xfId="29385" xr:uid="{26B59508-5CBE-44C6-9253-453C3D7ED892}"/>
    <cellStyle name="Input 2 3 6 4" xfId="7056" xr:uid="{7B5294D8-257D-42E5-87A3-FF1D253E1700}"/>
    <cellStyle name="Input 2 3 6 4 2" xfId="18722" xr:uid="{B9D02B6A-9403-4D4A-8E27-0448EEDE8C20}"/>
    <cellStyle name="Input 2 3 6 4 2 2" xfId="53077" xr:uid="{93246815-9C78-4F6E-9E86-86A3CA2EDF03}"/>
    <cellStyle name="Input 2 3 6 4 3" xfId="41564" xr:uid="{31BAA7B8-0091-47A2-9745-40662BCB1D60}"/>
    <cellStyle name="Input 2 3 6 4 4" xfId="33260" xr:uid="{581667DA-4645-4C65-B5A4-D8305F9CADC3}"/>
    <cellStyle name="Input 2 3 6 5" xfId="16778" xr:uid="{8CE2FC3D-AE0C-4AC8-8B40-1ED8E8A3251F}"/>
    <cellStyle name="Input 2 3 6 5 2" xfId="51133" xr:uid="{5648C2E0-2C9C-4A3C-A12C-F59A2724E3CC}"/>
    <cellStyle name="Input 2 3 6 5 3" xfId="31316" xr:uid="{5720EA67-A94B-4528-A115-8CECDB19E679}"/>
    <cellStyle name="Input 2 3 6 6" xfId="39709" xr:uid="{DEE111A4-3CCD-4163-ADEA-836AE425A149}"/>
    <cellStyle name="Input 2 3 6 7" xfId="24559" xr:uid="{8BDD5D7D-812B-44AF-BDB1-8F611B1826B3}"/>
    <cellStyle name="Input 2 3 7" xfId="4628" xr:uid="{4F50CBDF-9DEA-47EC-AAEE-7499A3994F99}"/>
    <cellStyle name="Input 2 3 7 2" xfId="9373" xr:uid="{9D46D615-06EA-43FA-8ABF-2E82E06CC04F}"/>
    <cellStyle name="Input 2 3 7 2 2" xfId="21019" xr:uid="{E304A70D-CC71-41FA-8C39-5D7B0877ABF5}"/>
    <cellStyle name="Input 2 3 7 2 2 2" xfId="55374" xr:uid="{38497256-ABDE-4872-9F1B-0B56360D89CC}"/>
    <cellStyle name="Input 2 3 7 2 2 3" xfId="35577" xr:uid="{8CB80815-972C-4D40-A114-063BB7D44971}"/>
    <cellStyle name="Input 2 3 7 2 3" xfId="13166" xr:uid="{755EA0C0-2369-4C21-A7E9-2A55663BE706}"/>
    <cellStyle name="Input 2 3 7 2 3 2" xfId="47521" xr:uid="{0108681E-8C29-44FF-BC9C-CCCD3EDDEB0D}"/>
    <cellStyle name="Input 2 3 7 2 4" xfId="43760" xr:uid="{83E7F85E-8E4F-40DA-B271-13EAE497F930}"/>
    <cellStyle name="Input 2 3 7 2 5" xfId="27134" xr:uid="{B011706D-2392-4EE9-A3F5-8A0FE80CE00D}"/>
    <cellStyle name="Input 2 3 7 3" xfId="11514" xr:uid="{623D83FF-536E-4B3A-8D9D-63332A7621FE}"/>
    <cellStyle name="Input 2 3 7 3 2" xfId="23160" xr:uid="{C942CDB6-40D8-4F8B-8C49-8AD0BBA78342}"/>
    <cellStyle name="Input 2 3 7 3 2 2" xfId="57515" xr:uid="{EB47FB6A-95B8-4548-96F4-A0CD6DEE2364}"/>
    <cellStyle name="Input 2 3 7 3 2 3" xfId="37718" xr:uid="{86B129BF-0CC8-4176-8675-9466B57B0139}"/>
    <cellStyle name="Input 2 3 7 3 3" xfId="14795" xr:uid="{383D4A5C-09B1-44C0-B5B1-DA8336C3F472}"/>
    <cellStyle name="Input 2 3 7 3 3 2" xfId="49150" xr:uid="{EBFFCFA2-2E7B-4090-AB59-8C24C0F3EBB7}"/>
    <cellStyle name="Input 2 3 7 3 4" xfId="45869" xr:uid="{61CF9167-1955-40B5-A92B-A2C0D856694D}"/>
    <cellStyle name="Input 2 3 7 3 5" xfId="29331" xr:uid="{854F8363-3E66-486B-A3B7-A655EA490E5B}"/>
    <cellStyle name="Input 2 3 7 4" xfId="6732" xr:uid="{122A6D57-4001-4530-BF43-A3CB2389EDA8}"/>
    <cellStyle name="Input 2 3 7 4 2" xfId="18398" xr:uid="{B77908B7-B817-45CF-93CF-0CD6694F4315}"/>
    <cellStyle name="Input 2 3 7 4 2 2" xfId="52753" xr:uid="{DEEB9EE0-7D4F-4BDD-B125-5B7EB26BF45B}"/>
    <cellStyle name="Input 2 3 7 4 3" xfId="41240" xr:uid="{6FEE4F9B-B49B-4140-9BAF-BDB53B0EB21B}"/>
    <cellStyle name="Input 2 3 7 4 4" xfId="32936" xr:uid="{6E630963-0052-49B2-BF63-542BB8758505}"/>
    <cellStyle name="Input 2 3 7 5" xfId="16330" xr:uid="{364B481D-D62F-4D07-8365-8CF10ACAC09D}"/>
    <cellStyle name="Input 2 3 7 5 2" xfId="50685" xr:uid="{915D2131-2453-411D-A827-4D5F6A98B700}"/>
    <cellStyle name="Input 2 3 7 5 3" xfId="30868" xr:uid="{20916A94-6B20-4D6A-9517-0FF1ED0A4E12}"/>
    <cellStyle name="Input 2 3 7 6" xfId="39261" xr:uid="{D9971ED1-4331-4403-9713-91BDE337B07C}"/>
    <cellStyle name="Input 2 3 7 7" xfId="24135" xr:uid="{60ED5E99-C2FF-4A04-BE63-3BF4AFC8CBB2}"/>
    <cellStyle name="Input 2 3 8" xfId="5189" xr:uid="{63342C5F-09BE-4CF6-B526-EBAA9C135071}"/>
    <cellStyle name="Input 2 3 8 2" xfId="9898" xr:uid="{99117731-C80E-4101-A530-BEB878D9E84C}"/>
    <cellStyle name="Input 2 3 8 2 2" xfId="21544" xr:uid="{079EB065-9666-46B3-8B61-05974B2ADC11}"/>
    <cellStyle name="Input 2 3 8 2 2 2" xfId="55899" xr:uid="{EC92F44A-73B5-4099-812F-1ECB0277A75F}"/>
    <cellStyle name="Input 2 3 8 2 2 3" xfId="36102" xr:uid="{B28E0C48-01DF-4E30-AA4F-7641FB0E1A89}"/>
    <cellStyle name="Input 2 3 8 2 3" xfId="13425" xr:uid="{CCFDE2A1-3F5B-492F-B766-3260928340BB}"/>
    <cellStyle name="Input 2 3 8 2 3 2" xfId="47780" xr:uid="{A4FF3166-21F1-445B-82F1-2E21FE35A09C}"/>
    <cellStyle name="Input 2 3 8 2 4" xfId="44285" xr:uid="{712FE459-A3A2-42DB-90DB-364FAA13891F}"/>
    <cellStyle name="Input 2 3 8 2 5" xfId="27695" xr:uid="{1E4067BB-3812-49A4-97E8-0D7D7EE29D05}"/>
    <cellStyle name="Input 2 3 8 3" xfId="8114" xr:uid="{A67522D5-5442-4031-B1DE-2FE6AB627665}"/>
    <cellStyle name="Input 2 3 8 3 2" xfId="19780" xr:uid="{4F890B41-0944-4A83-8721-308B433AD0A6}"/>
    <cellStyle name="Input 2 3 8 3 2 2" xfId="54135" xr:uid="{66220F3F-7783-4663-B884-A328097C1637}"/>
    <cellStyle name="Input 2 3 8 3 2 3" xfId="34318" xr:uid="{FCD73659-B44F-4790-900D-B1D2511EF050}"/>
    <cellStyle name="Input 2 3 8 3 3" xfId="12088" xr:uid="{FFAB3491-8608-4494-973D-7433E1819516}"/>
    <cellStyle name="Input 2 3 8 3 3 2" xfId="46443" xr:uid="{620B3F48-5795-46C4-9DA2-F3C6EDEBCA8D}"/>
    <cellStyle name="Input 2 3 8 3 4" xfId="42590" xr:uid="{05F8AEFA-0D85-4CED-A816-468EBD794A19}"/>
    <cellStyle name="Input 2 3 8 3 5" xfId="25869" xr:uid="{3C9E1024-811C-4AF6-BBD5-60D9D1E4359D}"/>
    <cellStyle name="Input 2 3 8 4" xfId="7153" xr:uid="{4A40CB8D-7813-4344-A9A2-BCC923483BD0}"/>
    <cellStyle name="Input 2 3 8 4 2" xfId="18819" xr:uid="{D03932EA-8508-4921-B957-E192C2E561E9}"/>
    <cellStyle name="Input 2 3 8 4 2 2" xfId="53174" xr:uid="{4D35FFD4-2AE2-43A1-8763-9923E7B5B388}"/>
    <cellStyle name="Input 2 3 8 4 3" xfId="41661" xr:uid="{51AB2876-F60D-4ED9-BB93-FE4C4A0C64FB}"/>
    <cellStyle name="Input 2 3 8 4 4" xfId="33357" xr:uid="{6DC7A2D3-7C9E-4D78-8931-A7C2C4769944}"/>
    <cellStyle name="Input 2 3 8 5" xfId="16891" xr:uid="{5E007AA4-8FB1-4F38-9C0E-6B8E6707E406}"/>
    <cellStyle name="Input 2 3 8 5 2" xfId="51246" xr:uid="{EA666036-3E91-4E08-BFCF-E710B41B5710}"/>
    <cellStyle name="Input 2 3 8 5 3" xfId="31429" xr:uid="{277B6B85-B939-4BD6-8BB2-21E314466D1A}"/>
    <cellStyle name="Input 2 3 8 6" xfId="39822" xr:uid="{D108D3F8-BE24-4F1C-9FE5-710AE7E64396}"/>
    <cellStyle name="Input 2 3 8 7" xfId="24666" xr:uid="{B2A92884-A997-419C-A6C8-0832790672C2}"/>
    <cellStyle name="Input 2 3 9" xfId="5259" xr:uid="{F880EA78-F47E-46E3-A51E-EE20BAFD067A}"/>
    <cellStyle name="Input 2 3 9 2" xfId="9968" xr:uid="{E5EEE535-FE01-4E51-AF9A-BABA9ABCE7F8}"/>
    <cellStyle name="Input 2 3 9 2 2" xfId="21614" xr:uid="{662BD021-A5DB-49AD-B098-D6450B98581D}"/>
    <cellStyle name="Input 2 3 9 2 2 2" xfId="55969" xr:uid="{14C76F2A-E80F-40B8-9E60-328F479CC3B9}"/>
    <cellStyle name="Input 2 3 9 2 2 3" xfId="36172" xr:uid="{FEC21995-395A-4134-89B6-2EADA7F66706}"/>
    <cellStyle name="Input 2 3 9 2 3" xfId="13485" xr:uid="{AD5E84FD-B3FA-4D03-8DC1-76AC787B92EC}"/>
    <cellStyle name="Input 2 3 9 2 3 2" xfId="47840" xr:uid="{C01DAD58-44FC-4CFA-8376-2644471B7B4A}"/>
    <cellStyle name="Input 2 3 9 2 4" xfId="44355" xr:uid="{FDA366A7-DE1D-475F-AB61-6D84169FE74C}"/>
    <cellStyle name="Input 2 3 9 2 5" xfId="27765" xr:uid="{011CB599-FCC6-4835-BFB8-C07A676F5F8E}"/>
    <cellStyle name="Input 2 3 9 3" xfId="8502" xr:uid="{66D05146-B869-490C-A422-49C8610D29ED}"/>
    <cellStyle name="Input 2 3 9 3 2" xfId="20168" xr:uid="{01BC23EB-86DF-4130-8D86-94EB356F7419}"/>
    <cellStyle name="Input 2 3 9 3 2 2" xfId="54523" xr:uid="{F333ED3B-38AD-4FED-A363-3086B37EB013}"/>
    <cellStyle name="Input 2 3 9 3 2 3" xfId="34706" xr:uid="{06796880-14AD-401A-87E7-A96E6C4DF1E7}"/>
    <cellStyle name="Input 2 3 9 3 3" xfId="12463" xr:uid="{D04B7727-6FA0-426C-A90A-5DF4E2D49BB9}"/>
    <cellStyle name="Input 2 3 9 3 3 2" xfId="46818" xr:uid="{A5C30FCF-2917-4415-931D-7C96C777DED1}"/>
    <cellStyle name="Input 2 3 9 3 4" xfId="42978" xr:uid="{36438CF1-F60F-4852-8C99-AADBF7C46444}"/>
    <cellStyle name="Input 2 3 9 3 5" xfId="26249" xr:uid="{8E6797D2-F8FD-46DA-A945-E42C287DEA02}"/>
    <cellStyle name="Input 2 3 9 4" xfId="7213" xr:uid="{EE693F6E-1519-46D9-A818-EA0BE83477C4}"/>
    <cellStyle name="Input 2 3 9 4 2" xfId="18879" xr:uid="{40D44737-AE46-428D-B5E5-35C119D72AFE}"/>
    <cellStyle name="Input 2 3 9 4 2 2" xfId="53234" xr:uid="{71EB165B-3E1E-4896-9330-AB57A960C37A}"/>
    <cellStyle name="Input 2 3 9 4 3" xfId="41721" xr:uid="{74F696D8-5591-4B70-B190-EE7D8579E5A1}"/>
    <cellStyle name="Input 2 3 9 4 4" xfId="33417" xr:uid="{E9CDE2F8-9E0F-4C27-9586-0FDF71538BC8}"/>
    <cellStyle name="Input 2 3 9 5" xfId="16961" xr:uid="{857D7A6E-BC54-47AA-A18C-55421A77C7F2}"/>
    <cellStyle name="Input 2 3 9 5 2" xfId="51316" xr:uid="{1442DD4F-0915-4E28-A5BC-E1C5E0523826}"/>
    <cellStyle name="Input 2 3 9 5 3" xfId="31499" xr:uid="{DC300CFC-00FF-459F-9AD1-FF50778DFDDF}"/>
    <cellStyle name="Input 2 3 9 6" xfId="39892" xr:uid="{8FAC2E16-CD87-4B80-AACD-6255EC4E8D55}"/>
    <cellStyle name="Input 2 3 9 7" xfId="24732" xr:uid="{12A4F339-4190-4B4A-967D-9A91D60D642A}"/>
    <cellStyle name="Input 2 4" xfId="3190" xr:uid="{F49E9221-DC68-4C47-A945-51EBB3A1B995}"/>
    <cellStyle name="Input 2 4 10" xfId="5376" xr:uid="{CB3A4F39-D788-4DD1-8B83-5FED22A6821A}"/>
    <cellStyle name="Input 2 4 10 2" xfId="10085" xr:uid="{F883A070-1EB1-4F94-B985-AA44ABC98CCC}"/>
    <cellStyle name="Input 2 4 10 2 2" xfId="21731" xr:uid="{879B7A64-F602-404F-A2B2-E06F97A2063F}"/>
    <cellStyle name="Input 2 4 10 2 2 2" xfId="56086" xr:uid="{CB7A790E-1D05-43F4-9309-72A4FE88C08E}"/>
    <cellStyle name="Input 2 4 10 2 2 3" xfId="36289" xr:uid="{0D6BC1AE-27A3-4DFD-8239-588880E63931}"/>
    <cellStyle name="Input 2 4 10 2 3" xfId="13583" xr:uid="{375C930E-CA08-4795-9587-AB74A89ACA05}"/>
    <cellStyle name="Input 2 4 10 2 3 2" xfId="47938" xr:uid="{058B4B07-8149-4219-ADD3-DE2414645654}"/>
    <cellStyle name="Input 2 4 10 2 4" xfId="44472" xr:uid="{9D6DD158-D7DB-4AD9-BBE3-3628A2A4A9E5}"/>
    <cellStyle name="Input 2 4 10 2 5" xfId="27882" xr:uid="{306C0818-FD27-49AB-94B0-313BBD2FAABE}"/>
    <cellStyle name="Input 2 4 10 3" xfId="11552" xr:uid="{A835C2AB-2B45-4ACC-8C96-CF6D1503A38F}"/>
    <cellStyle name="Input 2 4 10 3 2" xfId="23198" xr:uid="{38EFCE2B-6E83-4714-8DEC-19126AF3B5C2}"/>
    <cellStyle name="Input 2 4 10 3 2 2" xfId="57553" xr:uid="{883F26E2-A033-4588-A106-9798EBD903DE}"/>
    <cellStyle name="Input 2 4 10 3 2 3" xfId="37756" xr:uid="{51554E4C-C28E-4726-ABA3-A6409C2F524C}"/>
    <cellStyle name="Input 2 4 10 3 3" xfId="14833" xr:uid="{CB7EB8A5-838A-48A8-9BD9-00238122EC5D}"/>
    <cellStyle name="Input 2 4 10 3 3 2" xfId="49188" xr:uid="{A0E8B646-EBE7-4271-8E79-5625F22C4899}"/>
    <cellStyle name="Input 2 4 10 3 4" xfId="45907" xr:uid="{E95AFB3E-76FC-453B-8333-67B63254237F}"/>
    <cellStyle name="Input 2 4 10 3 5" xfId="29369" xr:uid="{ACAB6F40-771A-441E-B03B-79ACB79CC322}"/>
    <cellStyle name="Input 2 4 10 4" xfId="7311" xr:uid="{A7AAF7E6-ED02-4564-AB17-EE56086523EE}"/>
    <cellStyle name="Input 2 4 10 4 2" xfId="18977" xr:uid="{F6F02591-ACD8-4922-BFC6-4553C1B9D347}"/>
    <cellStyle name="Input 2 4 10 4 2 2" xfId="53332" xr:uid="{4D005A9C-ADC7-493C-8C98-E23F291BD072}"/>
    <cellStyle name="Input 2 4 10 4 3" xfId="41819" xr:uid="{BE02F5B6-2822-45A0-8084-7E444DD55976}"/>
    <cellStyle name="Input 2 4 10 4 4" xfId="33515" xr:uid="{AB89D956-AF33-4A8B-B54B-F6332AB00535}"/>
    <cellStyle name="Input 2 4 10 5" xfId="17078" xr:uid="{5900042F-3710-44A0-81E9-C8B613526ED0}"/>
    <cellStyle name="Input 2 4 10 5 2" xfId="51433" xr:uid="{C373B422-7C4C-40AC-B616-FE4BFDE0AC13}"/>
    <cellStyle name="Input 2 4 10 5 3" xfId="31616" xr:uid="{89B49786-A262-453F-84AD-3867751D0458}"/>
    <cellStyle name="Input 2 4 10 6" xfId="40009" xr:uid="{EB6ED4D4-E328-4A7F-BD40-BEF3C116DEC6}"/>
    <cellStyle name="Input 2 4 10 7" xfId="24845" xr:uid="{BB2A81DE-BB4F-4469-813D-DF706B87BB95}"/>
    <cellStyle name="Input 2 4 11" xfId="5447" xr:uid="{49003698-1CC4-4B2B-932B-96EFAFEDFC76}"/>
    <cellStyle name="Input 2 4 11 2" xfId="6000" xr:uid="{7CDB10F1-5C63-46A6-876B-9B3CDC38D5CE}"/>
    <cellStyle name="Input 2 4 11 2 2" xfId="10611" xr:uid="{5512C0CE-0DCA-4083-B18B-E8C8132B3CCF}"/>
    <cellStyle name="Input 2 4 11 2 2 2" xfId="22257" xr:uid="{B41817A7-1342-4B69-9127-E6DE3BB29BE8}"/>
    <cellStyle name="Input 2 4 11 2 2 2 2" xfId="56612" xr:uid="{BDAA1E9D-C114-4653-A9E0-2F42B175CCE3}"/>
    <cellStyle name="Input 2 4 11 2 2 2 3" xfId="36815" xr:uid="{92822846-010A-4C2C-BB1C-7F119C3DA10B}"/>
    <cellStyle name="Input 2 4 11 2 2 3" xfId="13924" xr:uid="{B2F706D1-9053-49E1-AFB0-F1030ABC9185}"/>
    <cellStyle name="Input 2 4 11 2 2 3 2" xfId="48279" xr:uid="{425D8F58-A64E-407B-8A72-417FE1FBD758}"/>
    <cellStyle name="Input 2 4 11 2 2 4" xfId="44972" xr:uid="{038811FF-E803-4FF1-9780-68CB7B005E6F}"/>
    <cellStyle name="Input 2 4 11 2 2 5" xfId="28428" xr:uid="{D7042B40-1AC4-4FB3-96A1-E9E065F11184}"/>
    <cellStyle name="Input 2 4 11 2 3" xfId="11234" xr:uid="{6DB3D51F-2076-4E3C-8F64-4438669F74BC}"/>
    <cellStyle name="Input 2 4 11 2 3 2" xfId="22880" xr:uid="{73880461-4A82-4B10-8A4F-DB3C3F0401CB}"/>
    <cellStyle name="Input 2 4 11 2 3 2 2" xfId="57235" xr:uid="{80F84375-CCFA-439D-A557-7819320A902D}"/>
    <cellStyle name="Input 2 4 11 2 3 2 3" xfId="37438" xr:uid="{508DAAF2-BACB-4AA9-B32B-FD4AAF232C2A}"/>
    <cellStyle name="Input 2 4 11 2 3 3" xfId="14517" xr:uid="{159E02D8-1E93-4EE9-978B-677206C14131}"/>
    <cellStyle name="Input 2 4 11 2 3 3 2" xfId="48872" xr:uid="{CAD4797A-F148-4700-B063-B0F63C6E0DB1}"/>
    <cellStyle name="Input 2 4 11 2 3 4" xfId="45589" xr:uid="{32329CFF-CCDB-4579-9FCC-F82C44E7C3C7}"/>
    <cellStyle name="Input 2 4 11 2 3 5" xfId="29051" xr:uid="{578C611D-62C5-45F6-A2B4-129A6FC14E3F}"/>
    <cellStyle name="Input 2 4 11 2 4" xfId="7729" xr:uid="{445FC419-D279-45FC-B9FE-3BEDB109A0A6}"/>
    <cellStyle name="Input 2 4 11 2 4 2" xfId="19395" xr:uid="{5D89586A-9081-4FDF-972E-EEFE8D0A3A4D}"/>
    <cellStyle name="Input 2 4 11 2 4 2 2" xfId="53750" xr:uid="{331F16C9-BD10-4B82-897E-96A9E08DBF1F}"/>
    <cellStyle name="Input 2 4 11 2 4 3" xfId="42211" xr:uid="{0A33F5D9-B573-40A1-9979-E87B5363C119}"/>
    <cellStyle name="Input 2 4 11 2 4 4" xfId="33933" xr:uid="{8876268E-CE81-42B0-9DD0-E614ED724652}"/>
    <cellStyle name="Input 2 4 11 2 5" xfId="17676" xr:uid="{2C4A0166-12D9-46B8-81D2-2F2E38A34A36}"/>
    <cellStyle name="Input 2 4 11 2 5 2" xfId="52031" xr:uid="{967A631B-FEA6-430D-A517-D8DDE7840BDA}"/>
    <cellStyle name="Input 2 4 11 2 5 3" xfId="32214" xr:uid="{C303FFC8-AF71-4B6B-9345-E1FCF48F6351}"/>
    <cellStyle name="Input 2 4 11 2 6" xfId="40607" xr:uid="{9E0F4ED7-A3BB-49BB-A8EE-D76FE0B7FC21}"/>
    <cellStyle name="Input 2 4 11 2 7" xfId="25465" xr:uid="{D78B3265-DB8F-4D12-B636-154DAAC64E40}"/>
    <cellStyle name="Input 2 4 11 3" xfId="10156" xr:uid="{C86BAE14-4394-438B-9D2C-40B8CC04D6D0}"/>
    <cellStyle name="Input 2 4 11 3 2" xfId="21802" xr:uid="{D0332AB5-17AB-4D1B-86D4-F1B7B8F745F2}"/>
    <cellStyle name="Input 2 4 11 3 2 2" xfId="56157" xr:uid="{03204757-3AE6-494F-A673-A949F4DA7CD2}"/>
    <cellStyle name="Input 2 4 11 3 2 3" xfId="36360" xr:uid="{94192330-1402-47CF-8F4B-0B4D50808D19}"/>
    <cellStyle name="Input 2 4 11 3 3" xfId="13644" xr:uid="{CE5A80A1-0824-4CBE-A5A6-11376DF0C642}"/>
    <cellStyle name="Input 2 4 11 3 3 2" xfId="47999" xr:uid="{4868BD53-28B7-4DF8-8EBA-9E63E8FAC6A8}"/>
    <cellStyle name="Input 2 4 11 3 4" xfId="44543" xr:uid="{13FB06A6-B51A-4C68-86D6-E42E3624F30F}"/>
    <cellStyle name="Input 2 4 11 3 5" xfId="27953" xr:uid="{6777291B-0656-4C11-A86C-B9474F1AA7E2}"/>
    <cellStyle name="Input 2 4 11 4" xfId="10902" xr:uid="{B8CC8108-417F-4E46-BDFA-5DC54384D8BC}"/>
    <cellStyle name="Input 2 4 11 4 2" xfId="22548" xr:uid="{94939654-DB82-449C-8837-13D66F058B99}"/>
    <cellStyle name="Input 2 4 11 4 2 2" xfId="56903" xr:uid="{4C2B1D20-BE66-415B-9519-4937B63BD208}"/>
    <cellStyle name="Input 2 4 11 4 2 3" xfId="37106" xr:uid="{A2252D8C-DA82-4C0C-A0C2-FC92795FDF12}"/>
    <cellStyle name="Input 2 4 11 4 3" xfId="14187" xr:uid="{C7CB9C67-1509-4D49-9F0F-999FCA2CCC8C}"/>
    <cellStyle name="Input 2 4 11 4 3 2" xfId="48542" xr:uid="{E310936E-6F68-40B9-9D56-96F995773A35}"/>
    <cellStyle name="Input 2 4 11 4 4" xfId="45257" xr:uid="{F62C2B3D-2C67-4EDF-840D-C588C075C4CE}"/>
    <cellStyle name="Input 2 4 11 4 5" xfId="28719" xr:uid="{A082B78E-9E9C-4524-B2F3-1B8E2036D3F5}"/>
    <cellStyle name="Input 2 4 11 5" xfId="7372" xr:uid="{02E505B7-DAFB-49D2-98DD-9561185576B4}"/>
    <cellStyle name="Input 2 4 11 5 2" xfId="19038" xr:uid="{DF87E906-EBC6-48EA-A972-0C863EA87FED}"/>
    <cellStyle name="Input 2 4 11 5 2 2" xfId="53393" xr:uid="{C351AA37-C07E-45F2-8506-44126A7D2584}"/>
    <cellStyle name="Input 2 4 11 5 3" xfId="41880" xr:uid="{D33952E9-D914-488E-8461-23EF6CA4F333}"/>
    <cellStyle name="Input 2 4 11 5 4" xfId="33576" xr:uid="{01E1DB3C-CD84-4689-987D-11936567479B}"/>
    <cellStyle name="Input 2 4 11 6" xfId="17149" xr:uid="{715481C8-9501-48A9-9873-EEE8E5054ECD}"/>
    <cellStyle name="Input 2 4 11 6 2" xfId="51504" xr:uid="{FD92AFA1-DC23-4FE6-A961-45AC70FBBA92}"/>
    <cellStyle name="Input 2 4 11 6 3" xfId="31687" xr:uid="{988137F4-9505-4907-8F62-5B3BC1C04E85}"/>
    <cellStyle name="Input 2 4 11 7" xfId="40080" xr:uid="{E49FFC6C-EA20-4352-AAE7-48FE0062E457}"/>
    <cellStyle name="Input 2 4 11 8" xfId="24916" xr:uid="{2B8C93A7-5029-41AA-A7AB-9DC2F813857C}"/>
    <cellStyle name="Input 2 4 12" xfId="4455" xr:uid="{1869832E-21D8-4A4C-989A-65F0C1C690FA}"/>
    <cellStyle name="Input 2 4 12 2" xfId="9212" xr:uid="{4AAB4ACB-E988-4516-9FAE-88A985593E25}"/>
    <cellStyle name="Input 2 4 12 2 2" xfId="20858" xr:uid="{F09DC8B8-1469-4A3E-8E6B-331B2559AA4A}"/>
    <cellStyle name="Input 2 4 12 2 2 2" xfId="55213" xr:uid="{1A0C4EF3-2FC7-4E42-A9E1-1AAC6FA604CA}"/>
    <cellStyle name="Input 2 4 12 2 2 3" xfId="35416" xr:uid="{49E2B098-DD57-4E8F-A2C3-4E52FC46C10D}"/>
    <cellStyle name="Input 2 4 12 2 3" xfId="13067" xr:uid="{15A95C82-0D61-4566-8F15-977A0DCC750E}"/>
    <cellStyle name="Input 2 4 12 2 3 2" xfId="47422" xr:uid="{FB24AB4D-F9FC-4B47-9F84-8D7732A3560D}"/>
    <cellStyle name="Input 2 4 12 2 4" xfId="43599" xr:uid="{02C002F3-3160-4764-942B-BC83EDE59D7C}"/>
    <cellStyle name="Input 2 4 12 2 5" xfId="26963" xr:uid="{89164144-D94F-40BF-A629-A2C1530969EE}"/>
    <cellStyle name="Input 2 4 12 3" xfId="8658" xr:uid="{DDB6B06D-BDED-4A7B-9B4A-405E1B86D7C4}"/>
    <cellStyle name="Input 2 4 12 3 2" xfId="20324" xr:uid="{F1D5C5C3-75DA-4B7A-83F1-E129E854DB81}"/>
    <cellStyle name="Input 2 4 12 3 2 2" xfId="54679" xr:uid="{5F1046CC-38A3-4C13-8EC0-7B7DD512FF2D}"/>
    <cellStyle name="Input 2 4 12 3 2 3" xfId="34862" xr:uid="{7AB35017-948E-4A6B-B871-60C7E8F38130}"/>
    <cellStyle name="Input 2 4 12 3 3" xfId="12618" xr:uid="{FA66CD78-7B71-46CB-90AE-9B3164EBE448}"/>
    <cellStyle name="Input 2 4 12 3 3 2" xfId="46973" xr:uid="{8E9A5399-4DE6-407A-998E-584D6FFB1F5A}"/>
    <cellStyle name="Input 2 4 12 3 4" xfId="43134" xr:uid="{26C1FA24-2453-4C92-85B5-966A7062F8D7}"/>
    <cellStyle name="Input 2 4 12 3 5" xfId="26405" xr:uid="{4D679163-B48D-4290-AD26-1A085856D3A5}"/>
    <cellStyle name="Input 2 4 12 4" xfId="6604" xr:uid="{331B2E4C-97BC-40C1-88CB-24D2638D67B1}"/>
    <cellStyle name="Input 2 4 12 4 2" xfId="18270" xr:uid="{D14DE650-5984-4E05-A96A-78A34E55A989}"/>
    <cellStyle name="Input 2 4 12 4 2 2" xfId="52625" xr:uid="{3FDDA048-81E5-4ABF-AD6B-6B7DAC3B9486}"/>
    <cellStyle name="Input 2 4 12 4 3" xfId="41112" xr:uid="{F8C6AC6C-6C6A-4783-A26C-4B03246CFB41}"/>
    <cellStyle name="Input 2 4 12 4 4" xfId="32808" xr:uid="{49EDCAF5-1FED-4DCC-9EE8-C78C4E23E891}"/>
    <cellStyle name="Input 2 4 12 5" xfId="16157" xr:uid="{C32F1ACC-8D70-4B3D-87B2-6063A9012BBE}"/>
    <cellStyle name="Input 2 4 12 5 2" xfId="50512" xr:uid="{0DB7E309-F626-4AA2-8AC6-AB315286E3BF}"/>
    <cellStyle name="Input 2 4 12 5 3" xfId="30695" xr:uid="{9CD8A924-B4F3-440E-9362-531DE413AB5D}"/>
    <cellStyle name="Input 2 4 12 6" xfId="39088" xr:uid="{34267105-9633-4915-822D-62120AA49387}"/>
    <cellStyle name="Input 2 4 12 7" xfId="23973" xr:uid="{2D6FECD8-641E-451F-B472-4DA6C7722652}"/>
    <cellStyle name="Input 2 4 13" xfId="5641" xr:uid="{7B7057E0-E023-4F88-9561-1471D7E7A963}"/>
    <cellStyle name="Input 2 4 13 2" xfId="10315" xr:uid="{CB183766-A60A-4734-994B-A8ACBDF522A0}"/>
    <cellStyle name="Input 2 4 13 2 2" xfId="21961" xr:uid="{04F9A828-19F3-42C8-8B5B-1840A51E4E35}"/>
    <cellStyle name="Input 2 4 13 2 2 2" xfId="56316" xr:uid="{EEA161DD-B44A-47FC-BEA7-97D9325BB41E}"/>
    <cellStyle name="Input 2 4 13 2 2 3" xfId="36519" xr:uid="{0C003A0C-2B4C-49F3-8F7F-33369A82EA98}"/>
    <cellStyle name="Input 2 4 13 2 3" xfId="13759" xr:uid="{A5CF3A22-0643-4C4E-AF25-AEEC4784C60A}"/>
    <cellStyle name="Input 2 4 13 2 3 2" xfId="48114" xr:uid="{CCBA9E8C-4C57-4A6D-8592-80EC01319A46}"/>
    <cellStyle name="Input 2 4 13 2 4" xfId="44689" xr:uid="{40FFCE6B-253A-4326-8905-E61F3DF9635C}"/>
    <cellStyle name="Input 2 4 13 2 5" xfId="28116" xr:uid="{39C57B60-81C3-4BC2-9241-BAE4CBA160BD}"/>
    <cellStyle name="Input 2 4 13 3" xfId="11550" xr:uid="{6EE32EC5-AFC1-41B2-A7F9-274005D91AEC}"/>
    <cellStyle name="Input 2 4 13 3 2" xfId="23196" xr:uid="{7F6715D9-93F3-4F52-9E0B-E41239CEEAC6}"/>
    <cellStyle name="Input 2 4 13 3 2 2" xfId="57551" xr:uid="{815ECDB0-F6A5-46AE-BA1A-1E3FB55E5967}"/>
    <cellStyle name="Input 2 4 13 3 2 3" xfId="37754" xr:uid="{8C1D1962-5043-4E99-9DFA-DE6C78E3AC12}"/>
    <cellStyle name="Input 2 4 13 3 3" xfId="14831" xr:uid="{C19A8C94-C4C0-4E7F-810C-A52A4779B7CD}"/>
    <cellStyle name="Input 2 4 13 3 3 2" xfId="49186" xr:uid="{C079094E-2A9A-41B5-A0A0-04A210989043}"/>
    <cellStyle name="Input 2 4 13 3 4" xfId="45905" xr:uid="{55A9AE44-7CF1-4F90-9C8D-F7F20128BC0F}"/>
    <cellStyle name="Input 2 4 13 3 5" xfId="29367" xr:uid="{B8978CB8-BFCC-4221-AAFF-CA9941810F58}"/>
    <cellStyle name="Input 2 4 13 4" xfId="7511" xr:uid="{0829ECDD-E349-4916-8EE2-CAB4EAC96B08}"/>
    <cellStyle name="Input 2 4 13 4 2" xfId="19177" xr:uid="{1F55B6BD-EBBC-4EE9-A1F8-12FD69AC22E9}"/>
    <cellStyle name="Input 2 4 13 4 2 2" xfId="53532" xr:uid="{1E699B15-C3F5-40BC-8D9F-B1392F18B648}"/>
    <cellStyle name="Input 2 4 13 4 3" xfId="42006" xr:uid="{07CFF13E-A20D-42FB-898E-34F433F56711}"/>
    <cellStyle name="Input 2 4 13 4 4" xfId="33715" xr:uid="{0104D17A-E65E-4EC6-B288-4AB8E8AF467B}"/>
    <cellStyle name="Input 2 4 13 5" xfId="17330" xr:uid="{0D027508-0B8A-4168-990F-526CABC1CA56}"/>
    <cellStyle name="Input 2 4 13 5 2" xfId="51685" xr:uid="{03751DCB-1465-4AA0-9BC7-711B5A4C3F37}"/>
    <cellStyle name="Input 2 4 13 5 3" xfId="31868" xr:uid="{3E7142DF-0E69-4D66-93E7-0971AF2685A6}"/>
    <cellStyle name="Input 2 4 13 6" xfId="40261" xr:uid="{6B5A7657-E6EA-44CE-9DA7-AF478EE88DDD}"/>
    <cellStyle name="Input 2 4 13 7" xfId="25110" xr:uid="{82A5ECE0-3763-497A-ACDC-CF3D6E1C0A40}"/>
    <cellStyle name="Input 2 4 14" xfId="11386" xr:uid="{518503F3-7CF8-42D5-839B-1E239C775B86}"/>
    <cellStyle name="Input 2 4 14 2" xfId="23032" xr:uid="{BE28B6EC-2EC9-4EE7-AA13-8BC2BB435176}"/>
    <cellStyle name="Input 2 4 14 2 2" xfId="57387" xr:uid="{654FF54B-F82D-437F-9269-E3290E31F71B}"/>
    <cellStyle name="Input 2 4 14 2 3" xfId="37590" xr:uid="{352985DE-43D3-44DF-B367-A7315008DC55}"/>
    <cellStyle name="Input 2 4 14 3" xfId="14668" xr:uid="{39F9AAD1-B245-4947-9ADB-16EF6225DFD0}"/>
    <cellStyle name="Input 2 4 14 3 2" xfId="49023" xr:uid="{861D6F06-B2A2-42E6-A82B-C103C96DEDD7}"/>
    <cellStyle name="Input 2 4 14 4" xfId="45741" xr:uid="{A23D4CDE-3190-466F-A5B1-4E80068F8B10}"/>
    <cellStyle name="Input 2 4 14 5" xfId="29203" xr:uid="{F4CB2FDC-2E87-48D5-8390-0EB4BF984910}"/>
    <cellStyle name="Input 2 4 15" xfId="6147" xr:uid="{D4EA1C0F-9308-4F50-81C2-D7B57F55C533}"/>
    <cellStyle name="Input 2 4 15 2" xfId="17813" xr:uid="{1B3FBE36-FBCB-4299-97A1-261AC7705E48}"/>
    <cellStyle name="Input 2 4 15 2 2" xfId="52168" xr:uid="{931A5A62-4F99-4026-8603-C7EA391362A0}"/>
    <cellStyle name="Input 2 4 15 3" xfId="40729" xr:uid="{1336DC5F-825C-4593-AC10-1E0E623CE670}"/>
    <cellStyle name="Input 2 4 15 4" xfId="32351" xr:uid="{0147EAC6-4E8B-43AD-AAB1-A5C8424BAFDF}"/>
    <cellStyle name="Input 2 4 16" xfId="15043" xr:uid="{AF8F39A0-AD51-4AAD-BAF4-9F8E9291018E}"/>
    <cellStyle name="Input 2 4 16 2" xfId="49398" xr:uid="{8F85A689-70F3-41C9-9177-A66F04F60074}"/>
    <cellStyle name="Input 2 4 16 3" xfId="29581" xr:uid="{63743D3F-15D8-475F-A0FB-837A10B1E5C0}"/>
    <cellStyle name="Input 2 4 17" xfId="37974" xr:uid="{4198DBE3-8512-4653-B2C3-422F439A18A8}"/>
    <cellStyle name="Input 2 4 18" xfId="23358" xr:uid="{D41845E1-9C4D-4529-8B9A-E9DD0B357238}"/>
    <cellStyle name="Input 2 4 2" xfId="3485" xr:uid="{9C6DC77E-DC4A-4CDE-91F5-A9C57D0464F4}"/>
    <cellStyle name="Input 2 4 2 2" xfId="3791" xr:uid="{9C08EB15-6758-4A0C-968E-F28E562A8CB5}"/>
    <cellStyle name="Input 2 4 2 2 2" xfId="6094" xr:uid="{AF5EC1ED-A261-4A99-A07C-0FF028688911}"/>
    <cellStyle name="Input 2 4 2 2 2 2" xfId="11643" xr:uid="{1391CE93-B964-4533-BBC4-9229C7A8BBBE}"/>
    <cellStyle name="Input 2 4 2 2 2 2 2" xfId="23289" xr:uid="{432D1A67-FCBC-4281-88D5-7812057E7740}"/>
    <cellStyle name="Input 2 4 2 2 2 2 2 2" xfId="57644" xr:uid="{A790DF61-F0E8-4A4C-B794-2CF010461C7C}"/>
    <cellStyle name="Input 2 4 2 2 2 2 2 3" xfId="37847" xr:uid="{D21F2AFD-196E-4CE5-891A-2D2ACF246DD0}"/>
    <cellStyle name="Input 2 4 2 2 2 2 3" xfId="14922" xr:uid="{78EE58C5-D80E-426A-834E-3CF681C87146}"/>
    <cellStyle name="Input 2 4 2 2 2 2 3 2" xfId="49277" xr:uid="{59E7B07C-9FF9-4CEB-BEAF-E025C185E8B7}"/>
    <cellStyle name="Input 2 4 2 2 2 2 4" xfId="45998" xr:uid="{BF3D813B-668C-47E5-BCF3-EE98574992DD}"/>
    <cellStyle name="Input 2 4 2 2 2 2 5" xfId="29460" xr:uid="{560B8864-BE42-4F5F-8A0A-373F6E1D8E40}"/>
    <cellStyle name="Input 2 4 2 2 2 3" xfId="7804" xr:uid="{D5F3292D-4060-4D7A-B3F2-B8D3FB202D7F}"/>
    <cellStyle name="Input 2 4 2 2 2 3 2" xfId="19470" xr:uid="{7BE50607-CEFB-42AB-AB91-B46AED780721}"/>
    <cellStyle name="Input 2 4 2 2 2 3 2 2" xfId="53825" xr:uid="{E7EBD4F5-CF2B-4166-8547-84F1BCDB03F6}"/>
    <cellStyle name="Input 2 4 2 2 2 3 3" xfId="42281" xr:uid="{26CA1190-0725-4FE4-AA41-792E26F5AE9A}"/>
    <cellStyle name="Input 2 4 2 2 2 3 4" xfId="34008" xr:uid="{1571F702-CC83-4A21-8DC2-2C9D3FB80BD7}"/>
    <cellStyle name="Input 2 4 2 2 2 4" xfId="17765" xr:uid="{C8CEC714-6E31-4F1E-A7D7-B32518B02D3A}"/>
    <cellStyle name="Input 2 4 2 2 2 4 2" xfId="52120" xr:uid="{D7F44692-FD4F-4FA8-BB62-EDFC6786FC96}"/>
    <cellStyle name="Input 2 4 2 2 2 4 3" xfId="32303" xr:uid="{3978D35B-AD75-4445-AA48-92322664CBB7}"/>
    <cellStyle name="Input 2 4 2 2 2 5" xfId="40696" xr:uid="{D4FDE5C4-3B80-4C66-BF73-D21D027FBBC6}"/>
    <cellStyle name="Input 2 4 2 2 2 6" xfId="25557" xr:uid="{7DF59B40-76FF-480A-98F8-04F0D6670701}"/>
    <cellStyle name="Input 2 4 2 2 3" xfId="4793" xr:uid="{E5B4D588-7F84-42FE-A5B3-08AB6ACF6C0A}"/>
    <cellStyle name="Input 2 4 2 2 3 2" xfId="9118" xr:uid="{46DFEAF5-FDEF-429F-B804-73BC08026172}"/>
    <cellStyle name="Input 2 4 2 2 3 2 2" xfId="20764" xr:uid="{30FD67A3-D4EC-4CF4-9BE7-650A7C1462A4}"/>
    <cellStyle name="Input 2 4 2 2 3 2 2 2" xfId="55119" xr:uid="{6B8811D6-5F56-43A9-9BA0-5F0DCA1CE30E}"/>
    <cellStyle name="Input 2 4 2 2 3 2 2 3" xfId="35322" xr:uid="{B9BF3D8C-BB49-47CF-B545-3622FC4B4E48}"/>
    <cellStyle name="Input 2 4 2 2 3 2 3" xfId="12992" xr:uid="{8C931EDE-275C-4207-9B8F-F1C33AD9DF48}"/>
    <cellStyle name="Input 2 4 2 2 3 2 3 2" xfId="47347" xr:uid="{688F60F1-0BA5-4CF9-90D8-58B2CCE4BECD}"/>
    <cellStyle name="Input 2 4 2 2 3 2 4" xfId="43508" xr:uid="{ED7E2C25-05EF-4C45-A98D-9167A46F2587}"/>
    <cellStyle name="Input 2 4 2 2 3 2 5" xfId="26869" xr:uid="{F527AA79-9DEF-4E24-86A0-753A5B3E3FCB}"/>
    <cellStyle name="Input 2 4 2 2 3 3" xfId="9523" xr:uid="{13F326ED-7C6D-460E-A763-B640FD4104AB}"/>
    <cellStyle name="Input 2 4 2 2 3 3 2" xfId="21169" xr:uid="{18F3DFA2-3919-488F-B334-59A43565813E}"/>
    <cellStyle name="Input 2 4 2 2 3 3 2 2" xfId="55524" xr:uid="{74FD3EC5-A1D5-4534-A144-F257BF8EA8E8}"/>
    <cellStyle name="Input 2 4 2 2 3 3 3" xfId="43910" xr:uid="{02F39710-F156-4024-9932-BB4BB451B5D1}"/>
    <cellStyle name="Input 2 4 2 2 3 3 4" xfId="35727" xr:uid="{C79361A8-F124-4C84-9B75-6412858E014F}"/>
    <cellStyle name="Input 2 4 2 2 3 4" xfId="16495" xr:uid="{10E31DAB-EAA8-47F3-9AC0-04ECE7108772}"/>
    <cellStyle name="Input 2 4 2 2 3 4 2" xfId="50850" xr:uid="{25EFA3B9-9478-4291-961C-BD4CF669CB98}"/>
    <cellStyle name="Input 2 4 2 2 3 4 3" xfId="31033" xr:uid="{B45DE600-557F-4652-BA8F-FE5E808487BC}"/>
    <cellStyle name="Input 2 4 2 2 3 5" xfId="39426" xr:uid="{B9A8E5F6-5EAD-4F84-B2D6-1D61FEAA93BE}"/>
    <cellStyle name="Input 2 4 2 2 3 6" xfId="27299" xr:uid="{93306C7C-580F-420A-BB14-D6BC914DDD1E}"/>
    <cellStyle name="Input 2 4 2 2 4" xfId="8625" xr:uid="{3FC98B99-91F8-4574-94EF-938C70FF6AB4}"/>
    <cellStyle name="Input 2 4 2 2 4 2" xfId="20291" xr:uid="{94DB185A-7D55-45C2-9A0E-A9644933C9B8}"/>
    <cellStyle name="Input 2 4 2 2 4 2 2" xfId="54646" xr:uid="{7A918B2D-84BB-45F6-B071-C6B6DA70F8B6}"/>
    <cellStyle name="Input 2 4 2 2 4 2 3" xfId="34829" xr:uid="{5829C3D7-D129-4901-9D75-502A64A4C574}"/>
    <cellStyle name="Input 2 4 2 2 4 3" xfId="12585" xr:uid="{340B4B6F-D6FD-4D15-B00E-BD26A8584AF2}"/>
    <cellStyle name="Input 2 4 2 2 4 3 2" xfId="46940" xr:uid="{526273D2-A7A2-421E-97EF-794885089D11}"/>
    <cellStyle name="Input 2 4 2 2 4 4" xfId="43101" xr:uid="{5221D2DD-4933-4AF1-8373-F1BA5C74BC41}"/>
    <cellStyle name="Input 2 4 2 2 4 5" xfId="26372" xr:uid="{275B2C27-B3AB-4F31-AB10-04A8B7600541}"/>
    <cellStyle name="Input 2 4 2 2 5" xfId="6822" xr:uid="{66015075-70DB-4C98-BDF4-CCDADD712BA0}"/>
    <cellStyle name="Input 2 4 2 2 5 2" xfId="18488" xr:uid="{8E33AB80-C4AA-4A80-A1BA-202E71DB4120}"/>
    <cellStyle name="Input 2 4 2 2 5 2 2" xfId="52843" xr:uid="{5E0612C0-2F50-4812-9D0E-50E17A0AE019}"/>
    <cellStyle name="Input 2 4 2 2 5 3" xfId="41330" xr:uid="{0BBCECCB-40BC-442B-8D6D-25CD2EF3351C}"/>
    <cellStyle name="Input 2 4 2 2 5 4" xfId="33026" xr:uid="{1FE62832-9530-4245-9017-45CE8069D43F}"/>
    <cellStyle name="Input 2 4 2 2 6" xfId="15583" xr:uid="{08593EF7-60CC-4AF1-B717-985273C00C43}"/>
    <cellStyle name="Input 2 4 2 2 6 2" xfId="49938" xr:uid="{1147AE66-9F07-4902-840C-D115489E54D9}"/>
    <cellStyle name="Input 2 4 2 2 6 3" xfId="30121" xr:uid="{1A9D5AB0-ECFE-45FC-A32E-F26901604916}"/>
    <cellStyle name="Input 2 4 2 2 7" xfId="38514" xr:uid="{381BCB5A-A839-4633-A427-E1F1B537646D}"/>
    <cellStyle name="Input 2 4 2 2 8" xfId="24294" xr:uid="{60D16AAD-8914-47D5-ACFC-B508FF068D83}"/>
    <cellStyle name="Input 2 4 2 3" xfId="5768" xr:uid="{7D4AA8F0-931C-478B-9225-51DA09C55ADD}"/>
    <cellStyle name="Input 2 4 2 3 2" xfId="8213" xr:uid="{2E160705-D128-4563-96D6-4B38136F6098}"/>
    <cellStyle name="Input 2 4 2 3 2 2" xfId="19879" xr:uid="{E6532059-620F-4916-AAB1-1C882FB41742}"/>
    <cellStyle name="Input 2 4 2 3 2 2 2" xfId="54234" xr:uid="{C9611921-B123-44D4-BCAD-453EE59E3EBD}"/>
    <cellStyle name="Input 2 4 2 3 2 2 3" xfId="34417" xr:uid="{6F4B1E9A-0858-4594-9DAA-C20B7BADBCA9}"/>
    <cellStyle name="Input 2 4 2 3 2 3" xfId="12186" xr:uid="{80AC87D0-77B9-46EF-9A54-A9A685528C5B}"/>
    <cellStyle name="Input 2 4 2 3 2 3 2" xfId="46541" xr:uid="{F3A74AAE-ABD9-463F-9CDA-FFD8FE7C7F0A}"/>
    <cellStyle name="Input 2 4 2 3 2 4" xfId="42689" xr:uid="{29A337F2-E81B-4372-8F38-0B67F835A77F}"/>
    <cellStyle name="Input 2 4 2 3 2 5" xfId="25968" xr:uid="{0074D65D-B2C8-4B37-B935-E5DAA5424718}"/>
    <cellStyle name="Input 2 4 2 3 3" xfId="7579" xr:uid="{B6BE1E7E-51D9-42A1-AD3E-25C36BBD13B5}"/>
    <cellStyle name="Input 2 4 2 3 3 2" xfId="19245" xr:uid="{6C1A0E19-9DAF-4760-9CFC-B49AC2130738}"/>
    <cellStyle name="Input 2 4 2 3 3 2 2" xfId="53600" xr:uid="{43F46EED-8618-428C-8C4C-4DE0ACF7B02C}"/>
    <cellStyle name="Input 2 4 2 3 3 3" xfId="42069" xr:uid="{2FD99E23-0125-4D4D-B1C6-1890328E6941}"/>
    <cellStyle name="Input 2 4 2 3 3 4" xfId="33783" xr:uid="{9E2795FD-4A88-4D6F-90AE-AD322651343B}"/>
    <cellStyle name="Input 2 4 2 3 4" xfId="17452" xr:uid="{948560A5-212B-4F13-A251-349E3750C484}"/>
    <cellStyle name="Input 2 4 2 3 4 2" xfId="51807" xr:uid="{F432AA77-97A2-4380-86BF-2F9AB63872A6}"/>
    <cellStyle name="Input 2 4 2 3 4 3" xfId="31990" xr:uid="{8BFF995A-E212-4115-B140-78A6414E880B}"/>
    <cellStyle name="Input 2 4 2 3 5" xfId="40383" xr:uid="{3EBA67C6-B1F0-4F52-A828-B2253DE0C719}"/>
    <cellStyle name="Input 2 4 2 3 6" xfId="25237" xr:uid="{76F5CDAC-89F0-4B33-A236-FEBE8ABD5C04}"/>
    <cellStyle name="Input 2 4 2 4" xfId="3997" xr:uid="{67648F8B-E9C2-49C6-9679-DA9219432F67}"/>
    <cellStyle name="Input 2 4 2 4 2" xfId="8319" xr:uid="{C27EE945-79B6-497E-B29F-F604B6EDA77D}"/>
    <cellStyle name="Input 2 4 2 4 2 2" xfId="19985" xr:uid="{040A141C-E0E9-4A6F-BDCE-669AA9F65354}"/>
    <cellStyle name="Input 2 4 2 4 2 2 2" xfId="54340" xr:uid="{3111DD93-8C32-4514-B5E3-75720BE46677}"/>
    <cellStyle name="Input 2 4 2 4 2 2 3" xfId="34523" xr:uid="{0591BE5F-EE2E-4F13-A9CE-4248BD8E77F5}"/>
    <cellStyle name="Input 2 4 2 4 2 3" xfId="12291" xr:uid="{250145E6-D2A4-425D-AB1F-A14AE79C2C60}"/>
    <cellStyle name="Input 2 4 2 4 2 3 2" xfId="46646" xr:uid="{C04ED277-9501-435D-BFAF-DF4913B48646}"/>
    <cellStyle name="Input 2 4 2 4 2 4" xfId="42795" xr:uid="{DEF3226B-2A30-494F-BC8B-7FD8FF326B1C}"/>
    <cellStyle name="Input 2 4 2 4 2 5" xfId="26074" xr:uid="{8ADE0AB3-E6A9-4A2F-B326-915F00F82A89}"/>
    <cellStyle name="Input 2 4 2 4 3" xfId="8842" xr:uid="{A2A5F2AC-12EC-4D76-A303-10F9E7A629D5}"/>
    <cellStyle name="Input 2 4 2 4 3 2" xfId="20489" xr:uid="{C44790CE-8924-4736-A4FF-CC031B9506DC}"/>
    <cellStyle name="Input 2 4 2 4 3 2 2" xfId="54844" xr:uid="{78803920-CDD1-4C2F-9A51-4AA5EF553FF3}"/>
    <cellStyle name="Input 2 4 2 4 3 3" xfId="43258" xr:uid="{97E8C7FF-BA91-4F31-86D2-9B6B4D178291}"/>
    <cellStyle name="Input 2 4 2 4 3 4" xfId="35046" xr:uid="{A2991F82-8614-475F-9110-21D6A2886B08}"/>
    <cellStyle name="Input 2 4 2 4 4" xfId="15729" xr:uid="{AACC2777-9302-44F5-A1F5-DA4A6051FD05}"/>
    <cellStyle name="Input 2 4 2 4 4 2" xfId="50084" xr:uid="{8403CB45-7EBF-4937-BEC2-35ECE472B0CE}"/>
    <cellStyle name="Input 2 4 2 4 4 3" xfId="30267" xr:uid="{4B08841D-8276-480C-90DA-3E905C9EDA11}"/>
    <cellStyle name="Input 2 4 2 4 5" xfId="12785" xr:uid="{1221D02D-707D-48A1-8589-C0A4AD15B56B}"/>
    <cellStyle name="Input 2 4 2 4 5 2" xfId="47140" xr:uid="{FAE19E99-1939-437F-A7D4-D2D667AEC372}"/>
    <cellStyle name="Input 2 4 2 4 6" xfId="38660" xr:uid="{BAA58F79-27FC-493C-A833-A1BBA79AEF0F}"/>
    <cellStyle name="Input 2 4 2 4 7" xfId="26593" xr:uid="{75A24AB1-2EB5-42C0-8AA9-4E09D79DB4A6}"/>
    <cellStyle name="Input 2 4 2 5" xfId="11289" xr:uid="{0F4A6F77-1D4E-4FEF-8ED3-21E79976E009}"/>
    <cellStyle name="Input 2 4 2 5 2" xfId="22935" xr:uid="{DD846E41-8E4C-4DF0-8AEA-F9152ACEA9E0}"/>
    <cellStyle name="Input 2 4 2 5 2 2" xfId="57290" xr:uid="{F45DF9B9-CB09-4CBE-8EBB-7F16146E2C67}"/>
    <cellStyle name="Input 2 4 2 5 2 3" xfId="37493" xr:uid="{229852FF-DFE1-40F7-AB07-4F8CACB7584B}"/>
    <cellStyle name="Input 2 4 2 5 3" xfId="14572" xr:uid="{0E4F502E-F9D9-4252-863D-193C7E7C8C4B}"/>
    <cellStyle name="Input 2 4 2 5 3 2" xfId="48927" xr:uid="{2471B186-AA43-4948-8030-770FD0A9ED1C}"/>
    <cellStyle name="Input 2 4 2 5 4" xfId="45644" xr:uid="{6BDE31D8-5AB8-46E2-9DD0-A75623A145F5}"/>
    <cellStyle name="Input 2 4 2 5 5" xfId="29106" xr:uid="{2C6BBD3F-C0A3-47FB-96A7-FC49D0D16033}"/>
    <cellStyle name="Input 2 4 2 6" xfId="6228" xr:uid="{831B4A6D-456F-4F2B-AC2A-74A72BF4CE11}"/>
    <cellStyle name="Input 2 4 2 6 2" xfId="17894" xr:uid="{7EAC3948-29BF-47DA-B632-C4275C66BFA2}"/>
    <cellStyle name="Input 2 4 2 6 2 2" xfId="52249" xr:uid="{42BF7372-C8BF-48E3-9C26-4A2C50641B9F}"/>
    <cellStyle name="Input 2 4 2 6 3" xfId="40765" xr:uid="{FFE814A8-1135-4D25-920B-08390AB198B0}"/>
    <cellStyle name="Input 2 4 2 6 4" xfId="32432" xr:uid="{9018C4D5-5F7B-42AF-A397-CDA7FA0286C0}"/>
    <cellStyle name="Input 2 4 2 7" xfId="15278" xr:uid="{43B63AA8-A046-4A1A-A9E7-416B72BD9A9B}"/>
    <cellStyle name="Input 2 4 2 7 2" xfId="49633" xr:uid="{EC60F618-4235-44E8-8A16-C79897ED9CD1}"/>
    <cellStyle name="Input 2 4 2 7 3" xfId="29816" xr:uid="{ED0833BE-9676-4E10-A43F-63537A5EBAC2}"/>
    <cellStyle name="Input 2 4 2 8" xfId="38209" xr:uid="{F5C4418F-DC29-49CE-BD8E-C46DA82920E9}"/>
    <cellStyle name="Input 2 4 2 9" xfId="23521" xr:uid="{7F5A185C-C2A4-4658-816C-9A84056D0B36}"/>
    <cellStyle name="Input 2 4 3" xfId="3308" xr:uid="{C2264327-A57B-4E96-8846-34C5D6721486}"/>
    <cellStyle name="Input 2 4 3 2" xfId="3659" xr:uid="{8973CBA4-06BD-40E4-A2E4-1AE0B89726EE}"/>
    <cellStyle name="Input 2 4 3 2 2" xfId="4041" xr:uid="{F6F332D8-4958-4333-8494-3F5F5860D405}"/>
    <cellStyle name="Input 2 4 3 2 2 2" xfId="10835" xr:uid="{DCC7C7C0-E0D9-430D-9221-DA680C177375}"/>
    <cellStyle name="Input 2 4 3 2 2 2 2" xfId="22481" xr:uid="{8AA85EBB-8328-481F-B85A-890D003ECFDE}"/>
    <cellStyle name="Input 2 4 3 2 2 2 2 2" xfId="56836" xr:uid="{3E31CF58-6A27-498F-B0DC-37F0367AADEE}"/>
    <cellStyle name="Input 2 4 3 2 2 2 2 3" xfId="37039" xr:uid="{22DA4DF6-E5B1-411F-AC62-ADB5909A0A04}"/>
    <cellStyle name="Input 2 4 3 2 2 2 3" xfId="14120" xr:uid="{DE8E8A83-7855-4FA7-AC8A-13DB665E1BBF}"/>
    <cellStyle name="Input 2 4 3 2 2 2 3 2" xfId="48475" xr:uid="{3C57C6DC-7654-4627-BF32-C4D11CEEEFB3}"/>
    <cellStyle name="Input 2 4 3 2 2 2 4" xfId="45190" xr:uid="{8CE4013C-233A-4447-8608-5DC60312D058}"/>
    <cellStyle name="Input 2 4 3 2 2 2 5" xfId="28652" xr:uid="{2969AA08-C32E-4A6F-8C3C-E5AF451ADB17}"/>
    <cellStyle name="Input 2 4 3 2 2 3" xfId="8877" xr:uid="{04D6C564-D3B3-4149-AB88-10010176FC35}"/>
    <cellStyle name="Input 2 4 3 2 2 3 2" xfId="20523" xr:uid="{F9F2609F-9C21-4C0C-9C81-702CD75485C7}"/>
    <cellStyle name="Input 2 4 3 2 2 3 2 2" xfId="54878" xr:uid="{76057606-5F5D-40D0-A3E7-68059C00909E}"/>
    <cellStyle name="Input 2 4 3 2 2 3 3" xfId="43290" xr:uid="{7EB14E36-807F-46DD-963F-B3C74BE01546}"/>
    <cellStyle name="Input 2 4 3 2 2 3 4" xfId="35081" xr:uid="{E166B13B-A158-4AE6-B8D5-411C37B86DEA}"/>
    <cellStyle name="Input 2 4 3 2 2 4" xfId="15769" xr:uid="{A39B1D91-38FE-4181-8C8D-406CD1744BCC}"/>
    <cellStyle name="Input 2 4 3 2 2 4 2" xfId="50124" xr:uid="{D8803147-E003-4818-A68C-C56A8909E923}"/>
    <cellStyle name="Input 2 4 3 2 2 4 3" xfId="30307" xr:uid="{C5564DC1-A142-44D9-96BD-73FD0D040005}"/>
    <cellStyle name="Input 2 4 3 2 2 5" xfId="38700" xr:uid="{1D6EE5E6-AF66-435E-B112-C443946BB50C}"/>
    <cellStyle name="Input 2 4 3 2 2 6" xfId="26628" xr:uid="{E92BE1C0-5665-426B-8639-4153D524491A}"/>
    <cellStyle name="Input 2 4 3 2 3" xfId="11280" xr:uid="{69C21331-BC4E-4350-894A-551C5589D2B6}"/>
    <cellStyle name="Input 2 4 3 2 3 2" xfId="22926" xr:uid="{71045CB0-0BF0-4B9F-B450-EAD1FD1E26B1}"/>
    <cellStyle name="Input 2 4 3 2 3 2 2" xfId="57281" xr:uid="{9167A761-5DF4-49C3-AB6D-485320C86CA9}"/>
    <cellStyle name="Input 2 4 3 2 3 2 3" xfId="37484" xr:uid="{AD8F3D79-BB05-4FC5-839D-72816C098C39}"/>
    <cellStyle name="Input 2 4 3 2 3 3" xfId="14563" xr:uid="{371D7409-4E6E-4FF0-8534-6DD9BAE25CB6}"/>
    <cellStyle name="Input 2 4 3 2 3 3 2" xfId="48918" xr:uid="{5A892DAC-8FD3-494D-88D9-BC74CB3527C0}"/>
    <cellStyle name="Input 2 4 3 2 3 4" xfId="45635" xr:uid="{84EAE6DE-9B4F-477B-B28F-6B89E076EA15}"/>
    <cellStyle name="Input 2 4 3 2 3 5" xfId="29097" xr:uid="{E3E67731-6066-4316-B076-DE4F47DFD31C}"/>
    <cellStyle name="Input 2 4 3 2 4" xfId="6253" xr:uid="{4896DABF-FE09-43CE-AF04-D94AFCBE44E8}"/>
    <cellStyle name="Input 2 4 3 2 4 2" xfId="17919" xr:uid="{A793B668-2030-48EE-A53D-86A03F9D7E4F}"/>
    <cellStyle name="Input 2 4 3 2 4 2 2" xfId="52274" xr:uid="{2E16D9AC-4DCF-4473-B329-7E4FA6EE5A80}"/>
    <cellStyle name="Input 2 4 3 2 4 3" xfId="40787" xr:uid="{71C5F6F6-2A66-4979-A386-DAA9A6B2F29A}"/>
    <cellStyle name="Input 2 4 3 2 4 4" xfId="32457" xr:uid="{8D7BF796-78EB-4355-A861-209BF0CC8ADF}"/>
    <cellStyle name="Input 2 4 3 2 5" xfId="15451" xr:uid="{184E8EAB-24B3-4189-9DBD-83AE7E9DF9E3}"/>
    <cellStyle name="Input 2 4 3 2 5 2" xfId="49806" xr:uid="{B82B52E9-DBE6-4CBF-A985-1D525893AA8C}"/>
    <cellStyle name="Input 2 4 3 2 5 3" xfId="29989" xr:uid="{98CC804D-8FBF-49D2-9D2F-0F30A51C56CF}"/>
    <cellStyle name="Input 2 4 3 2 6" xfId="38382" xr:uid="{EE8A698F-9DC9-4788-82DB-EC3BFB05B1B5}"/>
    <cellStyle name="Input 2 4 3 2 7" xfId="23562" xr:uid="{F030C880-E9DD-488F-BC50-DC3275B1CCF7}"/>
    <cellStyle name="Input 2 4 3 3" xfId="5495" xr:uid="{22C8D444-0FED-47E5-A95A-544877B28D3A}"/>
    <cellStyle name="Input 2 4 3 3 2" xfId="10196" xr:uid="{A7F4F4CB-75EB-4FFB-A389-1E3F52E3A67B}"/>
    <cellStyle name="Input 2 4 3 3 2 2" xfId="21842" xr:uid="{F6A4A443-5868-4064-8C10-6FE5498A4BF6}"/>
    <cellStyle name="Input 2 4 3 3 2 2 2" xfId="56197" xr:uid="{10B5F5B5-C205-4424-9EA0-9A694A64A1A3}"/>
    <cellStyle name="Input 2 4 3 3 2 2 3" xfId="36400" xr:uid="{5E2AEF53-6F6F-4D0B-8100-26034781AA1C}"/>
    <cellStyle name="Input 2 4 3 3 2 3" xfId="13677" xr:uid="{421437FD-E1C9-48EB-A388-D325C06B90D6}"/>
    <cellStyle name="Input 2 4 3 3 2 3 2" xfId="48032" xr:uid="{8E2F2325-C4B4-40BE-AEAA-C5B34AAEC65B}"/>
    <cellStyle name="Input 2 4 3 3 2 4" xfId="44578" xr:uid="{702CA2BF-24A6-4820-800F-D29B0A2CF088}"/>
    <cellStyle name="Input 2 4 3 3 2 5" xfId="27993" xr:uid="{2211F818-CB55-4FD7-BAE2-8822B5FEC2C3}"/>
    <cellStyle name="Input 2 4 3 3 3" xfId="11180" xr:uid="{3EAF2B1C-0341-4751-9C7D-60362FB88602}"/>
    <cellStyle name="Input 2 4 3 3 3 2" xfId="22826" xr:uid="{A6B8E78F-DDBE-420D-A466-EF850D8726AC}"/>
    <cellStyle name="Input 2 4 3 3 3 2 2" xfId="57181" xr:uid="{FA17DF52-9270-48DD-8019-DAC6A1B13B19}"/>
    <cellStyle name="Input 2 4 3 3 3 2 3" xfId="37384" xr:uid="{A7D4D5BA-5409-47ED-AC52-02A02201F007}"/>
    <cellStyle name="Input 2 4 3 3 3 3" xfId="14463" xr:uid="{18074351-0172-4ED1-B973-8DC4AB3DF37A}"/>
    <cellStyle name="Input 2 4 3 3 3 3 2" xfId="48818" xr:uid="{C26329DA-01B4-496C-BA5F-1065F873C532}"/>
    <cellStyle name="Input 2 4 3 3 3 4" xfId="45535" xr:uid="{FB014936-BEC4-4370-A1DB-DAA0BDA11433}"/>
    <cellStyle name="Input 2 4 3 3 3 5" xfId="28997" xr:uid="{CD7F8C64-DFB0-406D-BB4D-ECB0EBBA9BCD}"/>
    <cellStyle name="Input 2 4 3 3 4" xfId="7412" xr:uid="{2C1E32CE-13B7-4E0A-BE22-920147A2E913}"/>
    <cellStyle name="Input 2 4 3 3 4 2" xfId="19078" xr:uid="{66E985D2-27F5-4A41-96C5-D0982C76CD6A}"/>
    <cellStyle name="Input 2 4 3 3 4 2 2" xfId="53433" xr:uid="{A59597CE-B711-4CDC-9A4B-11AED37D0487}"/>
    <cellStyle name="Input 2 4 3 3 4 3" xfId="41915" xr:uid="{EBB0A9CE-E6EA-4B0D-BED4-790A86D99CD0}"/>
    <cellStyle name="Input 2 4 3 3 4 4" xfId="33616" xr:uid="{8E3709E2-6A23-4F97-9861-D495CA721746}"/>
    <cellStyle name="Input 2 4 3 3 5" xfId="17192" xr:uid="{8A512F85-E15C-4005-A15C-3C8FC8974527}"/>
    <cellStyle name="Input 2 4 3 3 5 2" xfId="51547" xr:uid="{1D702FCC-82F3-4D36-9766-A87650549278}"/>
    <cellStyle name="Input 2 4 3 3 5 3" xfId="31730" xr:uid="{CF88CF3A-95CB-4B12-A471-4BD9A72367DB}"/>
    <cellStyle name="Input 2 4 3 3 6" xfId="40123" xr:uid="{513D07D6-2117-4DF9-9F5F-3182C44D633F}"/>
    <cellStyle name="Input 2 4 3 3 7" xfId="24964" xr:uid="{88E56C59-EBE4-4EF7-B853-6CD80C3044B3}"/>
    <cellStyle name="Input 2 4 3 4" xfId="4862" xr:uid="{25C25780-F37B-40D7-BDDB-5575B3949365}"/>
    <cellStyle name="Input 2 4 3 4 2" xfId="8496" xr:uid="{1573D763-695F-474E-A057-BD0CEE89BBEF}"/>
    <cellStyle name="Input 2 4 3 4 2 2" xfId="20162" xr:uid="{1E22C968-30F7-41EE-9710-5E85DAA730A5}"/>
    <cellStyle name="Input 2 4 3 4 2 2 2" xfId="54517" xr:uid="{380812A2-574F-4266-B7D1-86F1C28BFF71}"/>
    <cellStyle name="Input 2 4 3 4 2 2 3" xfId="34700" xr:uid="{B520613F-9C93-4044-BA81-6F3C042EB019}"/>
    <cellStyle name="Input 2 4 3 4 2 3" xfId="12457" xr:uid="{37C1968A-86EE-4CF7-9460-67F619754ED8}"/>
    <cellStyle name="Input 2 4 3 4 2 3 2" xfId="46812" xr:uid="{740B6289-631C-43CD-A744-4C078C06D5EA}"/>
    <cellStyle name="Input 2 4 3 4 2 4" xfId="42972" xr:uid="{995DCE98-1852-4AE1-9336-B1A10548AC0C}"/>
    <cellStyle name="Input 2 4 3 4 2 5" xfId="26243" xr:uid="{6DB98492-0E72-4D8F-9470-530E00E7795D}"/>
    <cellStyle name="Input 2 4 3 4 3" xfId="9582" xr:uid="{8A1E58F4-BE53-42BF-8CC9-9747AF507CC6}"/>
    <cellStyle name="Input 2 4 3 4 3 2" xfId="21228" xr:uid="{D9A5A38B-6E46-4DF6-BFBA-B7784160146D}"/>
    <cellStyle name="Input 2 4 3 4 3 2 2" xfId="55583" xr:uid="{30FAC1B8-C1E0-413B-A340-562F6917A800}"/>
    <cellStyle name="Input 2 4 3 4 3 3" xfId="43969" xr:uid="{47CE5D35-2CA4-4566-8208-9758BDE577FB}"/>
    <cellStyle name="Input 2 4 3 4 3 4" xfId="35786" xr:uid="{A62AF006-51DB-4F8E-8F8C-0D916371ED96}"/>
    <cellStyle name="Input 2 4 3 4 4" xfId="16564" xr:uid="{A0A73481-EBBE-46D1-9F30-57ED34348308}"/>
    <cellStyle name="Input 2 4 3 4 4 2" xfId="50919" xr:uid="{2D479B33-09EB-481F-92E8-7DF66669CE54}"/>
    <cellStyle name="Input 2 4 3 4 4 3" xfId="31102" xr:uid="{12700125-52F6-42BF-AD4C-BA54F65E9248}"/>
    <cellStyle name="Input 2 4 3 4 5" xfId="39495" xr:uid="{E803939B-CC2D-4C84-9AFF-2BE7056E939E}"/>
    <cellStyle name="Input 2 4 3 4 6" xfId="27368" xr:uid="{83908CEF-2402-46C2-853C-C633065A6C0C}"/>
    <cellStyle name="Input 2 4 3 5" xfId="7830" xr:uid="{43B4EE28-B79F-4C94-8EF5-AF701026061A}"/>
    <cellStyle name="Input 2 4 3 5 2" xfId="19496" xr:uid="{CD98F875-E773-403E-BEC3-AAE8076D70F2}"/>
    <cellStyle name="Input 2 4 3 5 2 2" xfId="53851" xr:uid="{283DBFFF-1873-456F-8EDC-5C3E1A432A24}"/>
    <cellStyle name="Input 2 4 3 5 2 3" xfId="34034" xr:uid="{13605274-5879-443F-A0E2-41B727696AEC}"/>
    <cellStyle name="Input 2 4 3 5 3" xfId="11805" xr:uid="{ED78342C-FD6D-4377-A187-623B78C71656}"/>
    <cellStyle name="Input 2 4 3 5 3 2" xfId="46160" xr:uid="{684D839C-B517-4035-AA04-26912C9D6837}"/>
    <cellStyle name="Input 2 4 3 5 4" xfId="42306" xr:uid="{CA915586-A3E7-4689-8789-71BA70049022}"/>
    <cellStyle name="Input 2 4 3 5 5" xfId="25585" xr:uid="{89C701FB-52EB-47C9-91D5-E328B01E09DD}"/>
    <cellStyle name="Input 2 4 3 6" xfId="6873" xr:uid="{56772E3D-76F1-4956-823E-1A01C50FB7C2}"/>
    <cellStyle name="Input 2 4 3 6 2" xfId="18539" xr:uid="{4F36D25A-FB99-4A62-8BF0-77F9AEBB805E}"/>
    <cellStyle name="Input 2 4 3 6 2 2" xfId="52894" xr:uid="{F40A2D15-093C-476B-87C6-D2C7969B27FA}"/>
    <cellStyle name="Input 2 4 3 6 3" xfId="41381" xr:uid="{AD49E1A8-F8FF-4E25-A6F1-323847CA9C13}"/>
    <cellStyle name="Input 2 4 3 6 4" xfId="33077" xr:uid="{C29C8ADC-414B-408B-A527-05B1A45E5F0B}"/>
    <cellStyle name="Input 2 4 3 7" xfId="15146" xr:uid="{BBD5E694-A08B-4FDF-A32D-5DAF19D7EEE2}"/>
    <cellStyle name="Input 2 4 3 7 2" xfId="49501" xr:uid="{A09B3E05-09CD-46A9-8CF2-539FB48DA301}"/>
    <cellStyle name="Input 2 4 3 7 3" xfId="29684" xr:uid="{6588598C-781E-422A-A9FF-5114E2AA5DCF}"/>
    <cellStyle name="Input 2 4 3 8" xfId="38077" xr:uid="{F63031D1-0D7B-4BF6-B223-1046EE58DD6F}"/>
    <cellStyle name="Input 2 4 3 9" xfId="24361" xr:uid="{26E43110-AA3C-49B7-AEF9-1CCB6D1DD5B5}"/>
    <cellStyle name="Input 2 4 4" xfId="3556" xr:uid="{13369F67-B14A-4C94-AE7E-C49B74818CEB}"/>
    <cellStyle name="Input 2 4 4 2" xfId="4261" xr:uid="{779BA733-7D9E-457A-ABFB-2D79616E7B18}"/>
    <cellStyle name="Input 2 4 4 2 2" xfId="7915" xr:uid="{C92DD7D8-8BDB-4CB3-911E-06DD78A09B90}"/>
    <cellStyle name="Input 2 4 4 2 2 2" xfId="19581" xr:uid="{D5CE905D-F8A9-4824-A452-C6928BE52D6B}"/>
    <cellStyle name="Input 2 4 4 2 2 2 2" xfId="53936" xr:uid="{F40ADCA3-B07C-440B-A251-DC5C78E5546E}"/>
    <cellStyle name="Input 2 4 4 2 2 2 3" xfId="34119" xr:uid="{42821DBD-27C5-4E78-8050-E6C8FA0AF0B6}"/>
    <cellStyle name="Input 2 4 4 2 2 3" xfId="11890" xr:uid="{49F915EE-E9EA-4337-8C94-4B7F64A49E1A}"/>
    <cellStyle name="Input 2 4 4 2 2 3 2" xfId="46245" xr:uid="{6FA59EBB-CF34-4060-94C7-CCC9FF78C852}"/>
    <cellStyle name="Input 2 4 4 2 2 4" xfId="42391" xr:uid="{A9B7AA3F-9FC5-485D-B08E-74FC3CB81C8C}"/>
    <cellStyle name="Input 2 4 4 2 2 5" xfId="25670" xr:uid="{C3469600-E69F-460F-B1B0-3D53FCBB85B6}"/>
    <cellStyle name="Input 2 4 4 2 3" xfId="6434" xr:uid="{D1A8A6D1-A536-4A5A-A0DD-7FB2AF3EB53C}"/>
    <cellStyle name="Input 2 4 4 2 3 2" xfId="18100" xr:uid="{C8C9C4B8-01B6-4AAC-9F10-7A134F660EAB}"/>
    <cellStyle name="Input 2 4 4 2 3 2 2" xfId="52455" xr:uid="{B7CA4A4C-5C61-4E38-B2C2-2D30B94C30FD}"/>
    <cellStyle name="Input 2 4 4 2 3 3" xfId="40949" xr:uid="{A1867307-5EE2-41D8-A404-A03F46BECD9F}"/>
    <cellStyle name="Input 2 4 4 2 3 4" xfId="32638" xr:uid="{413F85DD-541B-4548-A221-5582FFDEB26C}"/>
    <cellStyle name="Input 2 4 4 2 4" xfId="15970" xr:uid="{EAA590FA-9702-4A4F-BE79-0936F6B0F17F}"/>
    <cellStyle name="Input 2 4 4 2 4 2" xfId="50325" xr:uid="{DFBF06F0-15E4-4902-BC3A-3607A56F8B11}"/>
    <cellStyle name="Input 2 4 4 2 4 3" xfId="30508" xr:uid="{37DFE08E-C9A9-41B5-81DC-2BFF9C632D8E}"/>
    <cellStyle name="Input 2 4 4 2 5" xfId="38901" xr:uid="{111A928E-E104-4A9D-9E72-71F247373151}"/>
    <cellStyle name="Input 2 4 4 2 6" xfId="23781" xr:uid="{981BC083-9D0D-4F62-9D5D-46BA8445D38A}"/>
    <cellStyle name="Input 2 4 4 3" xfId="4932" xr:uid="{9DACD883-C51A-4DF8-A437-CFCE58272032}"/>
    <cellStyle name="Input 2 4 4 3 2" xfId="8620" xr:uid="{528E0D00-57DA-41EB-A97C-7C5A87918E35}"/>
    <cellStyle name="Input 2 4 4 3 2 2" xfId="20286" xr:uid="{3059C5D8-F201-433A-8CAB-68E616F8793C}"/>
    <cellStyle name="Input 2 4 4 3 2 2 2" xfId="54641" xr:uid="{87DBF868-A6B1-4182-928A-DAAAEDFED7AC}"/>
    <cellStyle name="Input 2 4 4 3 2 2 3" xfId="34824" xr:uid="{8F521EB8-4EE4-4A51-A2C7-50884180BACF}"/>
    <cellStyle name="Input 2 4 4 3 2 3" xfId="12580" xr:uid="{1A44E8EF-E285-42B8-8ED2-FCB7914B30C3}"/>
    <cellStyle name="Input 2 4 4 3 2 3 2" xfId="46935" xr:uid="{A51C139E-073B-402E-B674-BB0E56F1C356}"/>
    <cellStyle name="Input 2 4 4 3 2 4" xfId="43096" xr:uid="{A107D9C0-595B-4D62-B90A-34941E41A238}"/>
    <cellStyle name="Input 2 4 4 3 2 5" xfId="26367" xr:uid="{224263F3-4445-4259-B3B5-4D0573C235F1}"/>
    <cellStyle name="Input 2 4 4 3 3" xfId="9647" xr:uid="{890B1D09-17AE-47DF-9B67-71A2FCCC5F2F}"/>
    <cellStyle name="Input 2 4 4 3 3 2" xfId="21293" xr:uid="{65B0CB72-8E83-491D-87EA-8E22779AD252}"/>
    <cellStyle name="Input 2 4 4 3 3 2 2" xfId="55648" xr:uid="{3B54E896-C801-41C8-A439-43EB8B577B6E}"/>
    <cellStyle name="Input 2 4 4 3 3 3" xfId="44034" xr:uid="{288218FF-7184-4FAB-A94F-1377FD2D0760}"/>
    <cellStyle name="Input 2 4 4 3 3 4" xfId="35851" xr:uid="{7BB62A88-C5CA-4B84-9A10-FFDAFF2DAB52}"/>
    <cellStyle name="Input 2 4 4 3 4" xfId="16634" xr:uid="{AECB0507-C0F6-420D-9141-4C29BDCF3C3F}"/>
    <cellStyle name="Input 2 4 4 3 4 2" xfId="50989" xr:uid="{8D5AB4BC-1D3B-4C38-816F-DDB7BA86885F}"/>
    <cellStyle name="Input 2 4 4 3 4 3" xfId="31172" xr:uid="{C064C6DC-F53E-45E7-B582-3A6199A88C37}"/>
    <cellStyle name="Input 2 4 4 3 5" xfId="39565" xr:uid="{6D4EC2CF-50DA-449D-B26E-F251D27E9BC0}"/>
    <cellStyle name="Input 2 4 4 3 6" xfId="27438" xr:uid="{24350F30-7F5D-4597-8294-0E173E5B9CDF}"/>
    <cellStyle name="Input 2 4 4 4" xfId="8003" xr:uid="{87A7C4AB-FFC0-4237-97D8-9975E14791FD}"/>
    <cellStyle name="Input 2 4 4 4 2" xfId="19669" xr:uid="{AC515C4D-AB8A-42BE-BA7C-16528BDFB6E3}"/>
    <cellStyle name="Input 2 4 4 4 2 2" xfId="54024" xr:uid="{4918C33A-170B-4232-9E14-6061636B5311}"/>
    <cellStyle name="Input 2 4 4 4 2 3" xfId="34207" xr:uid="{A3CB5F99-D2D4-4B36-B88E-C6FB783948F7}"/>
    <cellStyle name="Input 2 4 4 4 3" xfId="11978" xr:uid="{E95F78EB-7BA2-4985-B0CC-4C7C61FEB9D5}"/>
    <cellStyle name="Input 2 4 4 4 3 2" xfId="46333" xr:uid="{19CFF9EE-D05F-4D65-A19C-18A81A67981A}"/>
    <cellStyle name="Input 2 4 4 4 4" xfId="42479" xr:uid="{ED9D7B69-5646-4B5F-BBBD-A3610F5E6862}"/>
    <cellStyle name="Input 2 4 4 4 5" xfId="25758" xr:uid="{589826F4-81D8-42B3-8D4C-DCF0BAB27FD6}"/>
    <cellStyle name="Input 2 4 4 5" xfId="6933" xr:uid="{BE7EAC1A-556D-492C-8019-9E3B137ABBB0}"/>
    <cellStyle name="Input 2 4 4 5 2" xfId="18599" xr:uid="{E3E7F979-9DEC-4090-B442-79DDFC5D872C}"/>
    <cellStyle name="Input 2 4 4 5 2 2" xfId="52954" xr:uid="{2495D7E8-8F59-4D5D-8484-3E8CC80691EF}"/>
    <cellStyle name="Input 2 4 4 5 3" xfId="41441" xr:uid="{6DBCCD93-6ADD-4C68-896C-FB19DEDFF10F}"/>
    <cellStyle name="Input 2 4 4 5 4" xfId="33137" xr:uid="{38D1E436-CB1A-40FC-A712-10DE4318C58A}"/>
    <cellStyle name="Input 2 4 4 6" xfId="15348" xr:uid="{8EAE5D95-4F1A-4F1F-B75A-598D5D0C3841}"/>
    <cellStyle name="Input 2 4 4 6 2" xfId="49703" xr:uid="{8C89A99B-B439-4A26-9C72-D1FD3EFCC528}"/>
    <cellStyle name="Input 2 4 4 6 3" xfId="29886" xr:uid="{4806EADD-CDC2-41CC-9434-AE3F75C630DE}"/>
    <cellStyle name="Input 2 4 4 7" xfId="38279" xr:uid="{009B499B-9CD5-465B-AA2A-0ADC7DBB13E8}"/>
    <cellStyle name="Input 2 4 4 8" xfId="24427" xr:uid="{C527853F-00BC-4879-BC14-7197874E157D}"/>
    <cellStyle name="Input 2 4 5" xfId="5030" xr:uid="{9768DA06-0991-4A0A-BCB4-77E83BFACBD0}"/>
    <cellStyle name="Input 2 4 5 2" xfId="9739" xr:uid="{66727E06-A4EE-46EC-B136-810528B6912F}"/>
    <cellStyle name="Input 2 4 5 2 2" xfId="21385" xr:uid="{1560E3D0-700F-4F25-B7FC-5E1434893DA6}"/>
    <cellStyle name="Input 2 4 5 2 2 2" xfId="55740" xr:uid="{D8DCCA6E-38CD-41A0-8DA2-30A520741674}"/>
    <cellStyle name="Input 2 4 5 2 2 3" xfId="35943" xr:uid="{02A0075C-A9DC-48A0-9E45-F3D7B5837F31}"/>
    <cellStyle name="Input 2 4 5 2 3" xfId="13288" xr:uid="{211BEC27-1073-4D45-BFDB-939196141D27}"/>
    <cellStyle name="Input 2 4 5 2 3 2" xfId="47643" xr:uid="{B695DD90-67D9-4BEA-9CF4-7AF245D0F18E}"/>
    <cellStyle name="Input 2 4 5 2 4" xfId="44126" xr:uid="{7821F364-DAA7-4C77-BDBA-44141620CC32}"/>
    <cellStyle name="Input 2 4 5 2 5" xfId="27536" xr:uid="{644FECF9-7A18-45AB-B977-EBBE7904B61C}"/>
    <cellStyle name="Input 2 4 5 3" xfId="11411" xr:uid="{4B0C9A69-6F67-48CB-83C2-AA65F40008C3}"/>
    <cellStyle name="Input 2 4 5 3 2" xfId="23057" xr:uid="{90B5BACE-5766-4B28-B567-9101CD3FFC91}"/>
    <cellStyle name="Input 2 4 5 3 2 2" xfId="57412" xr:uid="{E93C2607-1DCC-49DA-ADC8-3C5B37C9DF6A}"/>
    <cellStyle name="Input 2 4 5 3 2 3" xfId="37615" xr:uid="{C2DF3474-773B-4B6B-934E-E64EA7DC4074}"/>
    <cellStyle name="Input 2 4 5 3 3" xfId="14693" xr:uid="{CE402B8C-D31D-4746-952A-4B57F5AE0C1E}"/>
    <cellStyle name="Input 2 4 5 3 3 2" xfId="49048" xr:uid="{3A4CA3C4-4A69-47D7-9BA4-89C5E38882E5}"/>
    <cellStyle name="Input 2 4 5 3 4" xfId="45766" xr:uid="{63D0ED22-18C2-4F1B-85B8-4F2847A0BE41}"/>
    <cellStyle name="Input 2 4 5 3 5" xfId="29228" xr:uid="{3CB30037-6D34-4ED7-9CD0-B556E88A1551}"/>
    <cellStyle name="Input 2 4 5 4" xfId="7016" xr:uid="{76C96111-4FA3-4907-8AE2-FBAB6F3D36EC}"/>
    <cellStyle name="Input 2 4 5 4 2" xfId="18682" xr:uid="{B679B2EC-35B6-4779-BF42-F8994CC695AC}"/>
    <cellStyle name="Input 2 4 5 4 2 2" xfId="53037" xr:uid="{8B6B464B-DAD0-4CD4-9556-564081876BC9}"/>
    <cellStyle name="Input 2 4 5 4 3" xfId="41524" xr:uid="{CD7EE178-53E5-4973-81E8-31D5BE6A7625}"/>
    <cellStyle name="Input 2 4 5 4 4" xfId="33220" xr:uid="{955C826A-CD9B-4C7B-ABF5-448C873BDD6F}"/>
    <cellStyle name="Input 2 4 5 5" xfId="16732" xr:uid="{80837EC2-744B-44B3-8074-DAFD7AF3D6AA}"/>
    <cellStyle name="Input 2 4 5 5 2" xfId="51087" xr:uid="{0D2AB058-BDFB-425E-B70C-1C619495041D}"/>
    <cellStyle name="Input 2 4 5 5 3" xfId="31270" xr:uid="{6432A512-0772-4EA4-A22A-AC987D9456CB}"/>
    <cellStyle name="Input 2 4 5 6" xfId="39663" xr:uid="{F652B76E-91AF-4DF7-8F31-7C22746D616C}"/>
    <cellStyle name="Input 2 4 5 7" xfId="24519" xr:uid="{5DC1E27D-8030-49E7-8E36-951ADAAADF2C}"/>
    <cellStyle name="Input 2 4 6" xfId="5123" xr:uid="{A41F7709-9B43-42AD-9CCC-DEBC95B00AEC}"/>
    <cellStyle name="Input 2 4 6 2" xfId="9832" xr:uid="{BB22334E-085B-45FB-99B9-82DB8F9EFA4A}"/>
    <cellStyle name="Input 2 4 6 2 2" xfId="21478" xr:uid="{61A470D8-5F51-4964-809F-08F385B94B52}"/>
    <cellStyle name="Input 2 4 6 2 2 2" xfId="55833" xr:uid="{ED4D0182-6251-4796-A24D-35A56BB8C968}"/>
    <cellStyle name="Input 2 4 6 2 2 3" xfId="36036" xr:uid="{41DAD982-7CB3-482D-AA3E-64CFB2A944A2}"/>
    <cellStyle name="Input 2 4 6 2 3" xfId="13366" xr:uid="{49B28927-6C4F-4557-B2F7-F16E69B0773B}"/>
    <cellStyle name="Input 2 4 6 2 3 2" xfId="47721" xr:uid="{3478DE0A-79A7-45AB-8CF9-2C1BB2BE8407}"/>
    <cellStyle name="Input 2 4 6 2 4" xfId="44219" xr:uid="{B6CC8AEB-27E2-4FCB-87BE-F9F834A7551C}"/>
    <cellStyle name="Input 2 4 6 2 5" xfId="27629" xr:uid="{88122680-3184-4FAE-B719-1095DEE7821A}"/>
    <cellStyle name="Input 2 4 6 3" xfId="10965" xr:uid="{7AD20B52-9709-4DCB-A627-8614BF0B1D7F}"/>
    <cellStyle name="Input 2 4 6 3 2" xfId="22611" xr:uid="{8E3AEF73-2E18-459F-99B3-7F5C8156D759}"/>
    <cellStyle name="Input 2 4 6 3 2 2" xfId="56966" xr:uid="{0013CAEE-E98D-4695-BDFC-C8AC822F42F0}"/>
    <cellStyle name="Input 2 4 6 3 2 3" xfId="37169" xr:uid="{E95F176E-6884-42E8-9249-46FC6DE02655}"/>
    <cellStyle name="Input 2 4 6 3 3" xfId="14249" xr:uid="{A7FC308A-DBFA-4B4F-AA6E-571AD23A1E67}"/>
    <cellStyle name="Input 2 4 6 3 3 2" xfId="48604" xr:uid="{881E10E6-0BEE-450E-B590-8F0EB21B9907}"/>
    <cellStyle name="Input 2 4 6 3 4" xfId="45320" xr:uid="{37667387-5789-4314-A0E7-D8CF05210FC1}"/>
    <cellStyle name="Input 2 4 6 3 5" xfId="28782" xr:uid="{2A50296B-B5C0-4D40-A48F-C10C4B2D5B36}"/>
    <cellStyle name="Input 2 4 6 4" xfId="7094" xr:uid="{57D5771F-5C19-49E4-8D36-B9C01BE3848A}"/>
    <cellStyle name="Input 2 4 6 4 2" xfId="18760" xr:uid="{6B9B3351-03AD-4BB5-A99B-812A43BD472F}"/>
    <cellStyle name="Input 2 4 6 4 2 2" xfId="53115" xr:uid="{547BF6E4-083C-4067-A0B4-DF613186E68C}"/>
    <cellStyle name="Input 2 4 6 4 3" xfId="41602" xr:uid="{667E5657-AC6B-4B57-AC34-8F79B8E372DE}"/>
    <cellStyle name="Input 2 4 6 4 4" xfId="33298" xr:uid="{0615B547-E6AD-484A-82FD-B65FA0ED825F}"/>
    <cellStyle name="Input 2 4 6 5" xfId="16825" xr:uid="{93B18547-9550-4058-BA33-DA0287465288}"/>
    <cellStyle name="Input 2 4 6 5 2" xfId="51180" xr:uid="{BF8E0E0A-CAE9-4F88-A76D-02A720611B60}"/>
    <cellStyle name="Input 2 4 6 5 3" xfId="31363" xr:uid="{5A4DC022-4DC7-4D1D-B1B3-ADD2DCFE302B}"/>
    <cellStyle name="Input 2 4 6 6" xfId="39756" xr:uid="{6DE7270A-4835-417A-8217-F75DBC649ADB}"/>
    <cellStyle name="Input 2 4 6 7" xfId="24606" xr:uid="{C33C4052-74BA-4496-9979-61BDD5170766}"/>
    <cellStyle name="Input 2 4 7" xfId="5163" xr:uid="{EC9F73A2-EAA7-4B4E-B407-89AE14ACA10B}"/>
    <cellStyle name="Input 2 4 7 2" xfId="9872" xr:uid="{A76EE0AB-72B5-443F-B5B5-2FAB213F3D9F}"/>
    <cellStyle name="Input 2 4 7 2 2" xfId="21518" xr:uid="{8048DFD1-0EE2-4F48-B190-F32451137852}"/>
    <cellStyle name="Input 2 4 7 2 2 2" xfId="55873" xr:uid="{A2DDECCD-1106-4E46-9E2D-96249D5FFE48}"/>
    <cellStyle name="Input 2 4 7 2 2 3" xfId="36076" xr:uid="{331DBF81-A313-4CF3-844E-62E271B494BA}"/>
    <cellStyle name="Input 2 4 7 2 3" xfId="13400" xr:uid="{700A3672-95A1-4020-B1FA-64616B5E46CA}"/>
    <cellStyle name="Input 2 4 7 2 3 2" xfId="47755" xr:uid="{90C2222E-6F96-43AF-8C1F-262AEEFB5F91}"/>
    <cellStyle name="Input 2 4 7 2 4" xfId="44259" xr:uid="{00F98A0C-1E53-46F1-B72A-61CB0AA04595}"/>
    <cellStyle name="Input 2 4 7 2 5" xfId="27669" xr:uid="{F520D0B2-8329-4057-9395-9C73D74C1EA8}"/>
    <cellStyle name="Input 2 4 7 3" xfId="8400" xr:uid="{CF64575B-3939-486D-94B5-4F6A148A28F3}"/>
    <cellStyle name="Input 2 4 7 3 2" xfId="20066" xr:uid="{7C565CAC-F884-48CB-AB7B-31584E130E79}"/>
    <cellStyle name="Input 2 4 7 3 2 2" xfId="54421" xr:uid="{64EADE1A-2A87-40D5-BFCD-4D6C731407F1}"/>
    <cellStyle name="Input 2 4 7 3 2 3" xfId="34604" xr:uid="{11F3D5D7-4795-4BB0-989B-62DDAF74D862}"/>
    <cellStyle name="Input 2 4 7 3 3" xfId="12371" xr:uid="{E373225F-A4EC-481A-9783-79D728EF74D4}"/>
    <cellStyle name="Input 2 4 7 3 3 2" xfId="46726" xr:uid="{2C6926F0-A4F5-4891-9AEE-6F93CA086BE1}"/>
    <cellStyle name="Input 2 4 7 3 4" xfId="42876" xr:uid="{2DBDEBEA-36CB-46B3-A1C1-31EBA22AF876}"/>
    <cellStyle name="Input 2 4 7 3 5" xfId="26155" xr:uid="{F6849FBE-0E38-4047-AB97-B5990A6ECBBE}"/>
    <cellStyle name="Input 2 4 7 4" xfId="7128" xr:uid="{083F2C8C-0988-430B-91EA-2304A874FD60}"/>
    <cellStyle name="Input 2 4 7 4 2" xfId="18794" xr:uid="{63E24A30-DD51-48C9-880F-F0BF49BB5C68}"/>
    <cellStyle name="Input 2 4 7 4 2 2" xfId="53149" xr:uid="{8689B529-7AE6-4365-AC1C-E9246A6F3B08}"/>
    <cellStyle name="Input 2 4 7 4 3" xfId="41636" xr:uid="{A88B28FF-7ABC-4237-887E-F0E386363400}"/>
    <cellStyle name="Input 2 4 7 4 4" xfId="33332" xr:uid="{77FAAA6E-9E3F-476D-969F-FC0C0DE5DCA3}"/>
    <cellStyle name="Input 2 4 7 5" xfId="16865" xr:uid="{6E0128A1-69E5-4D6F-8541-506620189A50}"/>
    <cellStyle name="Input 2 4 7 5 2" xfId="51220" xr:uid="{A54E505E-A6D0-4613-8364-E4BE00D30A38}"/>
    <cellStyle name="Input 2 4 7 5 3" xfId="31403" xr:uid="{9FF661AA-8ECF-4C10-99A9-8E88716922B8}"/>
    <cellStyle name="Input 2 4 7 6" xfId="39796" xr:uid="{7E13B3B7-5F26-45C1-A7D2-4BFDDC3D600A}"/>
    <cellStyle name="Input 2 4 7 7" xfId="24644" xr:uid="{C03360FA-3D51-44AE-9B01-4EF71572F025}"/>
    <cellStyle name="Input 2 4 8" xfId="5236" xr:uid="{E4738E3B-E840-48A5-AA16-C6283CCEE2F6}"/>
    <cellStyle name="Input 2 4 8 2" xfId="9945" xr:uid="{6557BE21-24E4-4DC2-A23F-C4E4E847E14B}"/>
    <cellStyle name="Input 2 4 8 2 2" xfId="21591" xr:uid="{49AF246E-8615-405B-8719-3625755EA338}"/>
    <cellStyle name="Input 2 4 8 2 2 2" xfId="55946" xr:uid="{E3FB8FA6-9622-4769-806E-79550A0578EA}"/>
    <cellStyle name="Input 2 4 8 2 2 3" xfId="36149" xr:uid="{D80DB591-3BF2-494E-917E-CF6AF036DF11}"/>
    <cellStyle name="Input 2 4 8 2 3" xfId="13463" xr:uid="{18D0CE38-310C-42B2-9724-EEA4A149C22E}"/>
    <cellStyle name="Input 2 4 8 2 3 2" xfId="47818" xr:uid="{1ABC4F3D-FC02-4201-9F1D-9EAEFBB385DE}"/>
    <cellStyle name="Input 2 4 8 2 4" xfId="44332" xr:uid="{CF43ADFF-5D3C-42ED-8EF8-59487C9FA0D4}"/>
    <cellStyle name="Input 2 4 8 2 5" xfId="27742" xr:uid="{5DA5D179-DB27-480E-A10D-9B815F5D5B12}"/>
    <cellStyle name="Input 2 4 8 3" xfId="8113" xr:uid="{AF0551D6-2F63-4F5D-A080-5E3F613D8AB2}"/>
    <cellStyle name="Input 2 4 8 3 2" xfId="19779" xr:uid="{32B309B9-1EF2-4C21-921F-3A834D2ADFFC}"/>
    <cellStyle name="Input 2 4 8 3 2 2" xfId="54134" xr:uid="{19AF9EC9-6CEC-4002-BBD0-390ED4122C4F}"/>
    <cellStyle name="Input 2 4 8 3 2 3" xfId="34317" xr:uid="{4CE17F52-523C-44C2-9CC9-92D04FA0393D}"/>
    <cellStyle name="Input 2 4 8 3 3" xfId="12087" xr:uid="{60EC7DA7-6A3B-434A-A397-E6EFDFFBFAB8}"/>
    <cellStyle name="Input 2 4 8 3 3 2" xfId="46442" xr:uid="{9DE4C440-9C6D-48A0-95BA-0AD5F247D3D6}"/>
    <cellStyle name="Input 2 4 8 3 4" xfId="42589" xr:uid="{1ED76354-3C26-4809-8C91-4479A82F6F99}"/>
    <cellStyle name="Input 2 4 8 3 5" xfId="25868" xr:uid="{B7AE89B5-9BCE-491E-BF70-14B88257F35A}"/>
    <cellStyle name="Input 2 4 8 4" xfId="7191" xr:uid="{EAA6B095-5607-4585-8ABB-4BE8193D5D5E}"/>
    <cellStyle name="Input 2 4 8 4 2" xfId="18857" xr:uid="{22CBDD4E-CCFD-497A-9994-3DF7D165D94D}"/>
    <cellStyle name="Input 2 4 8 4 2 2" xfId="53212" xr:uid="{CDF0E1A0-5729-4E1D-905A-037ABC96CCEE}"/>
    <cellStyle name="Input 2 4 8 4 3" xfId="41699" xr:uid="{72999C24-1C5B-48F9-A3A9-C78F12133CF7}"/>
    <cellStyle name="Input 2 4 8 4 4" xfId="33395" xr:uid="{E91AE3AE-7791-447B-9399-64FD683B3D87}"/>
    <cellStyle name="Input 2 4 8 5" xfId="16938" xr:uid="{DF8B70A7-5134-4C94-B092-F5A113C74178}"/>
    <cellStyle name="Input 2 4 8 5 2" xfId="51293" xr:uid="{B330321C-E5C3-45BB-9198-DDAC0A79FAA7}"/>
    <cellStyle name="Input 2 4 8 5 3" xfId="31476" xr:uid="{C2A56EDC-63EF-44F0-81A3-B63EA81633AE}"/>
    <cellStyle name="Input 2 4 8 6" xfId="39869" xr:uid="{98DBF562-638E-4BAD-AE99-3AF1C263496A}"/>
    <cellStyle name="Input 2 4 8 7" xfId="24713" xr:uid="{23079368-403A-4CE8-87F1-8142B14199B8}"/>
    <cellStyle name="Input 2 4 9" xfId="5306" xr:uid="{4DD00BB7-AD73-43CE-B623-5F97C8E7ED37}"/>
    <cellStyle name="Input 2 4 9 2" xfId="10015" xr:uid="{978D6DEC-BEE6-4805-9812-6823E47FEAA2}"/>
    <cellStyle name="Input 2 4 9 2 2" xfId="21661" xr:uid="{6AF22631-F247-4182-A200-C91EA163B26F}"/>
    <cellStyle name="Input 2 4 9 2 2 2" xfId="56016" xr:uid="{C795AFF8-ED10-42C0-98C4-7622D8254F83}"/>
    <cellStyle name="Input 2 4 9 2 2 3" xfId="36219" xr:uid="{5E0DD3AC-0937-4C1E-9B45-06E80EC9B89C}"/>
    <cellStyle name="Input 2 4 9 2 3" xfId="13523" xr:uid="{6067C7B7-26A7-4275-8D0C-7955158A0EAA}"/>
    <cellStyle name="Input 2 4 9 2 3 2" xfId="47878" xr:uid="{1B1C57DA-C7FC-4D48-B9B7-39467FF0360E}"/>
    <cellStyle name="Input 2 4 9 2 4" xfId="44402" xr:uid="{51C3501E-B465-4C2C-9A7D-9B46D3D7F8FB}"/>
    <cellStyle name="Input 2 4 9 2 5" xfId="27812" xr:uid="{FDA13EF5-3F37-42E0-AFA7-B6342AAFBB38}"/>
    <cellStyle name="Input 2 4 9 3" xfId="8298" xr:uid="{08C2F553-9C4A-4EE3-9ACE-A5725D2E74EB}"/>
    <cellStyle name="Input 2 4 9 3 2" xfId="19964" xr:uid="{5F8688A4-34AE-4346-BB91-F5FF0D2DF897}"/>
    <cellStyle name="Input 2 4 9 3 2 2" xfId="54319" xr:uid="{B291E118-93ED-4458-B79E-0BDCFC7A7463}"/>
    <cellStyle name="Input 2 4 9 3 2 3" xfId="34502" xr:uid="{87324B23-36C3-4C69-8A25-97A896CD3FDC}"/>
    <cellStyle name="Input 2 4 9 3 3" xfId="12271" xr:uid="{904DC1AE-87C1-413C-B8BA-21380EAFDF0E}"/>
    <cellStyle name="Input 2 4 9 3 3 2" xfId="46626" xr:uid="{79ADF6D4-3416-48B3-82DA-2913E9F4C50E}"/>
    <cellStyle name="Input 2 4 9 3 4" xfId="42774" xr:uid="{112B84A4-6992-4909-8794-B8A1C4D74A86}"/>
    <cellStyle name="Input 2 4 9 3 5" xfId="26053" xr:uid="{DD4FD858-E899-444E-97FB-9FC1438BD03F}"/>
    <cellStyle name="Input 2 4 9 4" xfId="7251" xr:uid="{137ACDCF-8941-4520-B0F9-B14209CB9104}"/>
    <cellStyle name="Input 2 4 9 4 2" xfId="18917" xr:uid="{466DB4FB-48D8-429B-A9C2-18C0B051FC40}"/>
    <cellStyle name="Input 2 4 9 4 2 2" xfId="53272" xr:uid="{39DC3F28-26AD-4ED3-9445-E7AC0A5D627D}"/>
    <cellStyle name="Input 2 4 9 4 3" xfId="41759" xr:uid="{568BA3E7-6EA5-4EE1-92D7-57E54F0CAE0F}"/>
    <cellStyle name="Input 2 4 9 4 4" xfId="33455" xr:uid="{8DC032FA-4969-41CB-96CF-44B51FD0C1D5}"/>
    <cellStyle name="Input 2 4 9 5" xfId="17008" xr:uid="{49D87640-0BC1-497C-BB12-E09C7DED107C}"/>
    <cellStyle name="Input 2 4 9 5 2" xfId="51363" xr:uid="{F1D341FD-38E7-4334-9DF3-63E642E21343}"/>
    <cellStyle name="Input 2 4 9 5 3" xfId="31546" xr:uid="{48B43D28-6FC3-47F0-B11B-F95171D5A758}"/>
    <cellStyle name="Input 2 4 9 6" xfId="39939" xr:uid="{4C223CA0-8115-4939-93DE-4CF2B4AC7B9E}"/>
    <cellStyle name="Input 2 4 9 7" xfId="24779" xr:uid="{B1C642DE-097B-4D2F-8940-B38C2DF09BD3}"/>
    <cellStyle name="Input 2 5" xfId="3346" xr:uid="{188C435A-2F82-432E-871E-4297DAB3CA06}"/>
    <cellStyle name="Input 2 5 2" xfId="3682" xr:uid="{ADEDED5F-58D4-4444-8C2D-4B36DFFEA0F5}"/>
    <cellStyle name="Input 2 5 2 2" xfId="4342" xr:uid="{3987AD4C-E092-4070-B835-2412733A1EAF}"/>
    <cellStyle name="Input 2 5 2 2 2" xfId="11203" xr:uid="{CC910CD0-2DEE-486E-8E35-385C58A4B565}"/>
    <cellStyle name="Input 2 5 2 2 2 2" xfId="22849" xr:uid="{EE20F383-F583-4CDC-8C79-2A386101C93D}"/>
    <cellStyle name="Input 2 5 2 2 2 2 2" xfId="57204" xr:uid="{52EF53A2-6B35-440E-8C44-3562B2917F1C}"/>
    <cellStyle name="Input 2 5 2 2 2 2 3" xfId="37407" xr:uid="{A93C1C3B-FAAB-4E26-AAD0-5B79DD5033D5}"/>
    <cellStyle name="Input 2 5 2 2 2 3" xfId="14486" xr:uid="{5B004035-D9AD-49CC-8592-A082E19D29E9}"/>
    <cellStyle name="Input 2 5 2 2 2 3 2" xfId="48841" xr:uid="{CA917BF0-10AF-46C3-B4C2-35C2A66966FF}"/>
    <cellStyle name="Input 2 5 2 2 2 4" xfId="45558" xr:uid="{BA91D072-98F0-479F-8D6C-06B2431C8CD8}"/>
    <cellStyle name="Input 2 5 2 2 2 5" xfId="29020" xr:uid="{8DE45375-ED8B-4402-8FF4-294754FC47C4}"/>
    <cellStyle name="Input 2 5 2 2 3" xfId="6508" xr:uid="{061DB68D-7BC5-4FEB-9385-979E15D004D1}"/>
    <cellStyle name="Input 2 5 2 2 3 2" xfId="18174" xr:uid="{76550B6B-BDD1-4AF3-8765-CFAE21010465}"/>
    <cellStyle name="Input 2 5 2 2 3 2 2" xfId="52529" xr:uid="{CAA8D874-27FE-4900-9BDA-F6894641F3A7}"/>
    <cellStyle name="Input 2 5 2 2 3 3" xfId="41020" xr:uid="{F3FA4E5F-EEF8-4C0C-9782-2CD003AAA91A}"/>
    <cellStyle name="Input 2 5 2 2 3 4" xfId="32712" xr:uid="{40346960-FEEA-46CE-A372-045CD06B7F1E}"/>
    <cellStyle name="Input 2 5 2 2 4" xfId="16048" xr:uid="{09DD2ED0-E45B-4CF4-B6C1-BEE4DD904E4E}"/>
    <cellStyle name="Input 2 5 2 2 4 2" xfId="50403" xr:uid="{33CAD6E2-78C6-44EB-A854-EDAA593FE5D3}"/>
    <cellStyle name="Input 2 5 2 2 4 3" xfId="30586" xr:uid="{5FE32213-D126-4F8E-A009-9E08BA125F4B}"/>
    <cellStyle name="Input 2 5 2 2 5" xfId="38979" xr:uid="{3A355F0E-1142-4D3C-846A-375FD074625E}"/>
    <cellStyle name="Input 2 5 2 2 6" xfId="23862" xr:uid="{AD2B6DA4-AFCB-4168-AD40-70B42309A800}"/>
    <cellStyle name="Input 2 5 2 3" xfId="4677" xr:uid="{FB77851A-53BA-4650-A8C5-39F15188F708}"/>
    <cellStyle name="Input 2 5 2 3 2" xfId="7885" xr:uid="{3016E52E-E81D-42A1-91CD-EA3B19579C1A}"/>
    <cellStyle name="Input 2 5 2 3 2 2" xfId="19551" xr:uid="{478A14CE-52C6-47AF-BFE4-7A7D09C613B4}"/>
    <cellStyle name="Input 2 5 2 3 2 2 2" xfId="53906" xr:uid="{CEC57CD4-0A23-4645-ADF4-975EA6421F99}"/>
    <cellStyle name="Input 2 5 2 3 2 2 3" xfId="34089" xr:uid="{CC0E7F70-0281-4AF8-99B4-4F47DD753B3D}"/>
    <cellStyle name="Input 2 5 2 3 2 3" xfId="11860" xr:uid="{C636C477-BDF8-4001-ADEB-34DB96AF7E29}"/>
    <cellStyle name="Input 2 5 2 3 2 3 2" xfId="46215" xr:uid="{42CE6EF1-7E4C-4941-B383-97A93A17A39A}"/>
    <cellStyle name="Input 2 5 2 3 2 4" xfId="42361" xr:uid="{4853DD31-299C-44FF-86D7-64558DA52D6B}"/>
    <cellStyle name="Input 2 5 2 3 2 5" xfId="25640" xr:uid="{DB5DF9FB-EB3A-472A-AC2D-1AB910061DCF}"/>
    <cellStyle name="Input 2 5 2 3 3" xfId="9422" xr:uid="{AD9997DC-5971-450A-BDED-8B76C08F6F06}"/>
    <cellStyle name="Input 2 5 2 3 3 2" xfId="21068" xr:uid="{BEAA73EB-0985-4F95-B23E-D99857403AB4}"/>
    <cellStyle name="Input 2 5 2 3 3 2 2" xfId="55423" xr:uid="{23504B59-5CA9-4E08-8CD1-D68DFAA08117}"/>
    <cellStyle name="Input 2 5 2 3 3 3" xfId="43809" xr:uid="{AA888AC2-C985-4309-A2DC-17CB8FAAC8C0}"/>
    <cellStyle name="Input 2 5 2 3 3 4" xfId="35626" xr:uid="{2F83BA06-525A-4600-9612-CF6A7CC807A6}"/>
    <cellStyle name="Input 2 5 2 3 4" xfId="16379" xr:uid="{97DFF12A-440C-477B-A9F3-FE970E79F7B6}"/>
    <cellStyle name="Input 2 5 2 3 4 2" xfId="50734" xr:uid="{BF638B7E-1048-4329-82B9-E895403CDE78}"/>
    <cellStyle name="Input 2 5 2 3 4 3" xfId="30917" xr:uid="{671778E5-0AE4-444A-8DC3-603F2A293769}"/>
    <cellStyle name="Input 2 5 2 3 5" xfId="39310" xr:uid="{717921FB-398F-49B4-91CB-0BE969D4E4F0}"/>
    <cellStyle name="Input 2 5 2 3 6" xfId="27183" xr:uid="{4C8B3659-4228-4416-A6C6-69905E6D5C6A}"/>
    <cellStyle name="Input 2 5 2 4" xfId="8129" xr:uid="{0E020604-D633-4541-BDA0-FDED8B1E8B4A}"/>
    <cellStyle name="Input 2 5 2 4 2" xfId="19795" xr:uid="{0820415D-3291-4CB7-9EA6-5142BC6D6CD8}"/>
    <cellStyle name="Input 2 5 2 4 2 2" xfId="54150" xr:uid="{8FDA3A25-E602-403F-ACC4-29E9ABBF2166}"/>
    <cellStyle name="Input 2 5 2 4 2 3" xfId="34333" xr:uid="{149151D4-658F-4902-9521-BFDA44E7D497}"/>
    <cellStyle name="Input 2 5 2 4 3" xfId="12103" xr:uid="{399A7A41-631E-47A7-A40F-0DD68A0D8783}"/>
    <cellStyle name="Input 2 5 2 4 3 2" xfId="46458" xr:uid="{A31778BB-A139-4E00-9813-2E7AD977B3EE}"/>
    <cellStyle name="Input 2 5 2 4 4" xfId="42605" xr:uid="{33888C86-B53E-4C73-8EFA-01A06585254C}"/>
    <cellStyle name="Input 2 5 2 4 5" xfId="25884" xr:uid="{FA5B6697-02A8-403B-B422-41FB2B1CCC4E}"/>
    <cellStyle name="Input 2 5 2 5" xfId="6772" xr:uid="{B5B80283-A18D-456D-B397-310B61E2425D}"/>
    <cellStyle name="Input 2 5 2 5 2" xfId="18438" xr:uid="{245E4962-4AB7-4E68-8F70-19283218766E}"/>
    <cellStyle name="Input 2 5 2 5 2 2" xfId="52793" xr:uid="{11D647FB-1621-4200-9008-7AF86D2131B5}"/>
    <cellStyle name="Input 2 5 2 5 3" xfId="41280" xr:uid="{8C8075FE-6129-47BB-83CF-915D2CD2A804}"/>
    <cellStyle name="Input 2 5 2 5 4" xfId="32976" xr:uid="{B7D2503C-5945-47A8-91BD-C2B5A51965BA}"/>
    <cellStyle name="Input 2 5 2 6" xfId="15474" xr:uid="{1DA75225-0BC8-414D-9584-0389B2F5490A}"/>
    <cellStyle name="Input 2 5 2 6 2" xfId="49829" xr:uid="{7EA8FA71-6EEA-4804-86A6-490C68428426}"/>
    <cellStyle name="Input 2 5 2 6 3" xfId="30012" xr:uid="{86DA305C-BA59-457C-BE34-C437DF08E7B3}"/>
    <cellStyle name="Input 2 5 2 7" xfId="38405" xr:uid="{D4B72365-332A-4B77-8F57-F36C7D546334}"/>
    <cellStyle name="Input 2 5 2 8" xfId="24183" xr:uid="{87F128F7-396D-4797-A799-5FC5AC2C3839}"/>
    <cellStyle name="Input 2 5 3" xfId="4095" xr:uid="{9C70F10F-500E-4D83-B95C-F307C5AED3E5}"/>
    <cellStyle name="Input 2 5 3 2" xfId="8010" xr:uid="{B18649A0-B0C0-4200-AB65-F2D656CAAA3B}"/>
    <cellStyle name="Input 2 5 3 2 2" xfId="19676" xr:uid="{65AE6058-389D-4CAE-A216-A836D3298D38}"/>
    <cellStyle name="Input 2 5 3 2 2 2" xfId="54031" xr:uid="{FA8A0EEB-6601-4EE2-A8BC-6931DB6A0D2C}"/>
    <cellStyle name="Input 2 5 3 2 2 3" xfId="34214" xr:uid="{57FA309A-7892-44A3-A4B8-BECDB05181EC}"/>
    <cellStyle name="Input 2 5 3 2 3" xfId="11985" xr:uid="{EE7D3498-AEC3-4465-90A1-E8220249C7A4}"/>
    <cellStyle name="Input 2 5 3 2 3 2" xfId="46340" xr:uid="{77DA523D-435F-44C1-AD46-0344FC7A1317}"/>
    <cellStyle name="Input 2 5 3 2 4" xfId="42486" xr:uid="{57293A55-8129-43D4-B507-88425CFCF2B7}"/>
    <cellStyle name="Input 2 5 3 2 5" xfId="25765" xr:uid="{BE5DC19D-D94C-495B-89E7-7CCCF168A32D}"/>
    <cellStyle name="Input 2 5 3 3" xfId="6295" xr:uid="{1AD2AF3E-CBD5-461C-B248-020A0C66E8D6}"/>
    <cellStyle name="Input 2 5 3 3 2" xfId="17961" xr:uid="{9A137D0C-62DB-4E37-94C7-562984268BE6}"/>
    <cellStyle name="Input 2 5 3 3 2 2" xfId="52316" xr:uid="{79307DD2-3F13-43AD-BA13-4C18400F6DAA}"/>
    <cellStyle name="Input 2 5 3 3 3" xfId="40824" xr:uid="{9EB9C29D-2A8C-435A-BACD-D4C84C757F58}"/>
    <cellStyle name="Input 2 5 3 3 4" xfId="32499" xr:uid="{D7BFBEAB-614D-4898-8B09-1210D4CDF0E0}"/>
    <cellStyle name="Input 2 5 3 4" xfId="15818" xr:uid="{CFEBB629-4B2C-4B3F-9199-EA444018453F}"/>
    <cellStyle name="Input 2 5 3 4 2" xfId="50173" xr:uid="{FC113FB3-F54C-4F38-BE21-A82F2AC6A1A4}"/>
    <cellStyle name="Input 2 5 3 4 3" xfId="30356" xr:uid="{9DEFC1BE-AAC9-400A-8A2F-859A69CA629B}"/>
    <cellStyle name="Input 2 5 3 5" xfId="38749" xr:uid="{A8AE85D8-4044-45F3-A9D0-A34995FF282B}"/>
    <cellStyle name="Input 2 5 3 6" xfId="23616" xr:uid="{14E683E7-3A57-4C8C-BA7A-C19DB6B5B6A4}"/>
    <cellStyle name="Input 2 5 4" xfId="3858" xr:uid="{2D635BD9-6543-4C59-B045-7F3044A2E425}"/>
    <cellStyle name="Input 2 5 4 2" xfId="11415" xr:uid="{582248B0-8B34-48BF-AC8E-AC354EB11155}"/>
    <cellStyle name="Input 2 5 4 2 2" xfId="23061" xr:uid="{E588985D-06CB-409C-BB33-7BE16B70A570}"/>
    <cellStyle name="Input 2 5 4 2 2 2" xfId="57416" xr:uid="{54953857-2F0C-431C-85ED-14BC9C67184E}"/>
    <cellStyle name="Input 2 5 4 2 2 3" xfId="37619" xr:uid="{F368C916-7954-472D-A4A2-6B07BCFBDE98}"/>
    <cellStyle name="Input 2 5 4 2 3" xfId="14697" xr:uid="{43CF5051-6464-4FA0-AEBE-142F681CC876}"/>
    <cellStyle name="Input 2 5 4 2 3 2" xfId="49052" xr:uid="{EFD5C49E-CB91-4800-9288-BA47230EF62F}"/>
    <cellStyle name="Input 2 5 4 2 4" xfId="45770" xr:uid="{D18B2A23-5B81-40EB-AB9F-525A6BEF97F2}"/>
    <cellStyle name="Input 2 5 4 2 5" xfId="29232" xr:uid="{9854BDD1-45F4-4C0C-A8B0-E4EAC1ADB87A}"/>
    <cellStyle name="Input 2 5 4 3" xfId="8703" xr:uid="{AF641235-889C-46E6-BB13-EAFAACD2CC8E}"/>
    <cellStyle name="Input 2 5 4 3 2" xfId="20369" xr:uid="{2CFB1C8C-0CD9-4F33-83D8-B165E9C7DDA6}"/>
    <cellStyle name="Input 2 5 4 3 2 2" xfId="54724" xr:uid="{D133750C-82C8-4503-941A-45767507280F}"/>
    <cellStyle name="Input 2 5 4 3 3" xfId="43149" xr:uid="{9D67F1EF-2398-481A-B498-6B51EF010636}"/>
    <cellStyle name="Input 2 5 4 3 4" xfId="34907" xr:uid="{F7E5FFF8-D22B-42AC-817E-37E61C595978}"/>
    <cellStyle name="Input 2 5 4 4" xfId="15620" xr:uid="{38D5CE42-B1A8-456E-8F0F-3EE8BB966CA1}"/>
    <cellStyle name="Input 2 5 4 4 2" xfId="49975" xr:uid="{8603AEAC-6A55-4279-9308-36EC32B079E5}"/>
    <cellStyle name="Input 2 5 4 4 3" xfId="30158" xr:uid="{B6CD28C7-49E3-4AA2-8878-EE30A787FA56}"/>
    <cellStyle name="Input 2 5 4 5" xfId="12672" xr:uid="{E3DE35D9-0DE4-4A3C-BD07-930057B20525}"/>
    <cellStyle name="Input 2 5 4 5 2" xfId="47027" xr:uid="{3E6AF6C2-9EA4-46F3-9D76-556AE2219436}"/>
    <cellStyle name="Input 2 5 4 6" xfId="38551" xr:uid="{416C416B-37CD-4C44-B424-27CC670444DC}"/>
    <cellStyle name="Input 2 5 4 7" xfId="26461" xr:uid="{34F33E93-8627-4712-B60F-62FF9C485600}"/>
    <cellStyle name="Input 2 5 5" xfId="11097" xr:uid="{3097FC02-99E8-44F0-A6F4-7E31FF064934}"/>
    <cellStyle name="Input 2 5 5 2" xfId="22743" xr:uid="{4C8668B7-69BC-41ED-94DF-17AC19B294EA}"/>
    <cellStyle name="Input 2 5 5 2 2" xfId="57098" xr:uid="{B93FDAFF-4B7F-45A6-AB18-3D89D0252497}"/>
    <cellStyle name="Input 2 5 5 2 3" xfId="37301" xr:uid="{26F52B87-470E-4D5F-9F8C-87AFC3185B81}"/>
    <cellStyle name="Input 2 5 5 3" xfId="14381" xr:uid="{CDD16F1B-755C-42E8-8272-35AE10989852}"/>
    <cellStyle name="Input 2 5 5 3 2" xfId="48736" xr:uid="{4BF29353-9AEA-405B-A4EF-315A942D9C9D}"/>
    <cellStyle name="Input 2 5 5 4" xfId="45452" xr:uid="{8CD7BCEF-3FD7-476D-AA69-24B77D3A15C9}"/>
    <cellStyle name="Input 2 5 5 5" xfId="28914" xr:uid="{CBDDF160-07C6-4CD2-909F-3E84BCB80BC6}"/>
    <cellStyle name="Input 2 5 6" xfId="6171" xr:uid="{10AFF179-4E78-4A2E-B515-AA96A23C1814}"/>
    <cellStyle name="Input 2 5 6 2" xfId="17837" xr:uid="{F04B4353-9BEF-45E8-B08D-C1AD3D83E7DD}"/>
    <cellStyle name="Input 2 5 6 2 2" xfId="52192" xr:uid="{D1BF5C39-27EB-4F86-B7B3-1B25EED80423}"/>
    <cellStyle name="Input 2 5 6 3" xfId="40738" xr:uid="{0158F3E3-FCB0-4141-9066-19E6899D380E}"/>
    <cellStyle name="Input 2 5 6 4" xfId="32375" xr:uid="{49A71046-41FD-462F-BD45-CDEA8F0EE733}"/>
    <cellStyle name="Input 2 5 7" xfId="15169" xr:uid="{FF5EE577-20E3-45E3-94BB-00D5FBA070C9}"/>
    <cellStyle name="Input 2 5 7 2" xfId="49524" xr:uid="{375B6529-6329-4185-B22F-9437F4F4B81A}"/>
    <cellStyle name="Input 2 5 7 3" xfId="29707" xr:uid="{EEFA58F6-04A0-4B35-89F8-C11A8A795B26}"/>
    <cellStyle name="Input 2 5 8" xfId="38100" xr:uid="{2A294C41-8D40-4BB8-9E88-C30044E4E00A}"/>
    <cellStyle name="Input 2 5 9" xfId="23387" xr:uid="{059F4315-E4C9-42A2-8C9A-1F9C80006E0D}"/>
    <cellStyle name="Input 2 6" xfId="3226" xr:uid="{20BC44B4-6906-49D4-9211-F08F4446211C}"/>
    <cellStyle name="Input 2 6 2" xfId="3577" xr:uid="{641A760C-E8DC-4C99-80DB-92A2ECAD0711}"/>
    <cellStyle name="Input 2 6 2 2" xfId="4163" xr:uid="{6137D697-E4A8-43EC-88B2-21141FDB27AA}"/>
    <cellStyle name="Input 2 6 2 2 2" xfId="11474" xr:uid="{886BDEF2-71D2-4C0E-B431-AA66090B3611}"/>
    <cellStyle name="Input 2 6 2 2 2 2" xfId="23120" xr:uid="{46FFEEE4-2E42-40F7-997A-7B188AA0FF90}"/>
    <cellStyle name="Input 2 6 2 2 2 2 2" xfId="57475" xr:uid="{113A5246-6677-43FD-AA61-0E2F328DE276}"/>
    <cellStyle name="Input 2 6 2 2 2 2 3" xfId="37678" xr:uid="{8EC74D93-AA8F-4D65-8B66-BD287E46B7BE}"/>
    <cellStyle name="Input 2 6 2 2 2 3" xfId="14756" xr:uid="{8C760F4C-95FE-4047-871B-EF0A6C6D125B}"/>
    <cellStyle name="Input 2 6 2 2 2 3 2" xfId="49111" xr:uid="{3C427491-A766-4924-8472-25C76B3D7AC3}"/>
    <cellStyle name="Input 2 6 2 2 2 4" xfId="45829" xr:uid="{4DC2C668-D0CA-40E3-8042-A212C443AED6}"/>
    <cellStyle name="Input 2 6 2 2 2 5" xfId="29291" xr:uid="{A15CD6B8-9242-4EFB-9140-D223655A0CBA}"/>
    <cellStyle name="Input 2 6 2 2 3" xfId="8971" xr:uid="{F517D0DA-0433-409C-A0D1-26AB027CBB4D}"/>
    <cellStyle name="Input 2 6 2 2 3 2" xfId="20617" xr:uid="{4C2DE522-B605-4C56-A11D-AF2A8E485120}"/>
    <cellStyle name="Input 2 6 2 2 3 2 2" xfId="54972" xr:uid="{E602E094-BA65-4F3D-976F-D68E33C30A04}"/>
    <cellStyle name="Input 2 6 2 2 3 3" xfId="43372" xr:uid="{385DD6FD-2BE0-490E-9B9A-EB3008E6474C}"/>
    <cellStyle name="Input 2 6 2 2 3 4" xfId="35175" xr:uid="{95327191-5C0F-43AB-B113-714CF6E3E0F5}"/>
    <cellStyle name="Input 2 6 2 2 4" xfId="15879" xr:uid="{B494A827-B719-4361-801C-E72663E2B57A}"/>
    <cellStyle name="Input 2 6 2 2 4 2" xfId="50234" xr:uid="{21ECD306-44EA-481D-86DD-80090C891AD1}"/>
    <cellStyle name="Input 2 6 2 2 4 3" xfId="30417" xr:uid="{DF3402E1-F252-4A88-83D2-7C22DF423DAC}"/>
    <cellStyle name="Input 2 6 2 2 5" xfId="38810" xr:uid="{A92A3CAF-BA2F-469F-AE0D-4784492BC378}"/>
    <cellStyle name="Input 2 6 2 2 6" xfId="26722" xr:uid="{F1EF59DE-2D10-47FC-A557-ECF48FB99158}"/>
    <cellStyle name="Input 2 6 2 3" xfId="8372" xr:uid="{D4F86431-8891-413F-8B63-07F323994A7C}"/>
    <cellStyle name="Input 2 6 2 3 2" xfId="20038" xr:uid="{BD633E7F-6F9C-47EF-86AE-A7AAF2F4258E}"/>
    <cellStyle name="Input 2 6 2 3 2 2" xfId="54393" xr:uid="{F6BEACBC-9BAE-4FF0-BDE4-971CAD9A8D39}"/>
    <cellStyle name="Input 2 6 2 3 2 3" xfId="34576" xr:uid="{7CC77DF2-0E15-45A2-B232-B4E9E1AD0470}"/>
    <cellStyle name="Input 2 6 2 3 3" xfId="12343" xr:uid="{93A8AA86-30A4-4501-9165-490BD50A53D5}"/>
    <cellStyle name="Input 2 6 2 3 3 2" xfId="46698" xr:uid="{67291252-9477-40D4-BD97-146C1942B857}"/>
    <cellStyle name="Input 2 6 2 3 4" xfId="42848" xr:uid="{FA1D7117-F384-420A-B7C6-48B92E25A46E}"/>
    <cellStyle name="Input 2 6 2 3 5" xfId="26127" xr:uid="{A9E33843-749F-482F-9D13-EBBEC0F296BD}"/>
    <cellStyle name="Input 2 6 2 4" xfId="6354" xr:uid="{65891DB5-1B00-4AED-B32F-9970ACE8E547}"/>
    <cellStyle name="Input 2 6 2 4 2" xfId="18020" xr:uid="{370F8FDB-8BA7-42D2-BFB0-F84F9EF7B394}"/>
    <cellStyle name="Input 2 6 2 4 2 2" xfId="52375" xr:uid="{92C975AA-C557-4BB2-AF0B-94EE77B7B6D4}"/>
    <cellStyle name="Input 2 6 2 4 3" xfId="40876" xr:uid="{64748BF4-4287-4D80-8D97-0BCF1FD48DFD}"/>
    <cellStyle name="Input 2 6 2 4 4" xfId="32558" xr:uid="{A4CC0ECB-F605-414A-8EA8-23E5543B20FF}"/>
    <cellStyle name="Input 2 6 2 5" xfId="15369" xr:uid="{47A4D5FA-15FE-4458-92A7-AEE0E15C3E1E}"/>
    <cellStyle name="Input 2 6 2 5 2" xfId="49724" xr:uid="{EB1DC6FA-17D4-4304-9A98-24F72B4EBE7D}"/>
    <cellStyle name="Input 2 6 2 5 3" xfId="29907" xr:uid="{442E5CDE-3179-4F1D-8F4A-E040A0A8FC0A}"/>
    <cellStyle name="Input 2 6 2 6" xfId="38300" xr:uid="{E3C855B5-11FF-4DBC-9396-AAA2152068BB}"/>
    <cellStyle name="Input 2 6 2 7" xfId="23683" xr:uid="{0AFF4DFB-2DED-403C-8737-68F63BF7AB50}"/>
    <cellStyle name="Input 2 6 3" xfId="5911" xr:uid="{02D38576-CBD0-4996-A9F6-C315973CC46D}"/>
    <cellStyle name="Input 2 6 3 2" xfId="10528" xr:uid="{3C09EE39-3711-4159-AB8C-CEE7E13F1F81}"/>
    <cellStyle name="Input 2 6 3 2 2" xfId="22174" xr:uid="{98122ECE-3C3E-47FA-93AE-730C4AD792C6}"/>
    <cellStyle name="Input 2 6 3 2 2 2" xfId="56529" xr:uid="{5A34CE9C-C163-4D68-B2DC-776912CA8343}"/>
    <cellStyle name="Input 2 6 3 2 2 3" xfId="36732" xr:uid="{D78B6C08-4BC4-4D49-80D3-4F47CDF60052}"/>
    <cellStyle name="Input 2 6 3 2 3" xfId="13857" xr:uid="{2E800938-FC39-4EE7-8CCE-6A54AF416640}"/>
    <cellStyle name="Input 2 6 3 2 3 2" xfId="48212" xr:uid="{45DC37EE-F7C2-4EAA-9F9D-34F3D489FD2A}"/>
    <cellStyle name="Input 2 6 3 2 4" xfId="44891" xr:uid="{ED507277-F2D5-4ACF-AFC5-4BC12692EE0A}"/>
    <cellStyle name="Input 2 6 3 2 5" xfId="28345" xr:uid="{1F903FCC-8FF0-499C-805F-B0FA1AB7346A}"/>
    <cellStyle name="Input 2 6 3 3" xfId="10271" xr:uid="{1EB1BB8C-679A-4E64-AC76-409327E0A8DE}"/>
    <cellStyle name="Input 2 6 3 3 2" xfId="21917" xr:uid="{7931628E-F7A5-4311-AD7A-0820495C7ACD}"/>
    <cellStyle name="Input 2 6 3 3 2 2" xfId="56272" xr:uid="{52CE6E91-117D-4282-87BF-D356CB2F5B73}"/>
    <cellStyle name="Input 2 6 3 3 2 3" xfId="36475" xr:uid="{99A61E46-446D-4F1D-99AE-3F652941F7CB}"/>
    <cellStyle name="Input 2 6 3 3 3" xfId="13740" xr:uid="{A01CA7FD-1527-4C92-B9DF-6BAD18AD6014}"/>
    <cellStyle name="Input 2 6 3 3 3 2" xfId="48095" xr:uid="{F448219F-6807-4C3F-93BE-B6F8BF570331}"/>
    <cellStyle name="Input 2 6 3 3 4" xfId="44648" xr:uid="{7C9A4290-6700-45E3-9D6A-199A6097512F}"/>
    <cellStyle name="Input 2 6 3 3 5" xfId="28069" xr:uid="{F77FCFD5-30A9-4332-BB0D-68DE5FAAED58}"/>
    <cellStyle name="Input 2 6 3 4" xfId="7657" xr:uid="{5A081064-F03F-4F7D-B481-1B4784A313F2}"/>
    <cellStyle name="Input 2 6 3 4 2" xfId="19323" xr:uid="{8A857F7A-E76A-4AC1-96B5-1F9B077F1EB2}"/>
    <cellStyle name="Input 2 6 3 4 2 2" xfId="53678" xr:uid="{BA2FD9C2-7A43-4F62-BEE4-BE1D5B6969EE}"/>
    <cellStyle name="Input 2 6 3 4 3" xfId="42141" xr:uid="{65C5C6CA-E7BB-4133-BEE9-A15B6837A414}"/>
    <cellStyle name="Input 2 6 3 4 4" xfId="33861" xr:uid="{902146F2-2E08-4D45-A41C-8BECA14DA9F2}"/>
    <cellStyle name="Input 2 6 3 5" xfId="17589" xr:uid="{69C25719-BB09-4DAE-95E8-0C74E59ECA90}"/>
    <cellStyle name="Input 2 6 3 5 2" xfId="51944" xr:uid="{6093E8B3-DDB0-4659-9269-CA739CD92EDC}"/>
    <cellStyle name="Input 2 6 3 5 3" xfId="32127" xr:uid="{7F7C8A13-ABEF-4D9C-B7D5-D41B31B0E201}"/>
    <cellStyle name="Input 2 6 3 6" xfId="40520" xr:uid="{4DF3580E-96D3-49D5-869A-679447791B55}"/>
    <cellStyle name="Input 2 6 3 7" xfId="25380" xr:uid="{628F0D8A-408C-40C6-82B1-CB1129350BF1}"/>
    <cellStyle name="Input 2 6 4" xfId="4505" xr:uid="{907EDC4C-2D88-444C-9AAD-4A995D9F4550}"/>
    <cellStyle name="Input 2 6 4 2" xfId="11047" xr:uid="{F7C30623-C7D7-4E45-9497-4E0C7A2D64F7}"/>
    <cellStyle name="Input 2 6 4 2 2" xfId="22693" xr:uid="{14769522-8894-4380-9E9C-1586B65219A0}"/>
    <cellStyle name="Input 2 6 4 2 2 2" xfId="57048" xr:uid="{31040276-61EA-4A18-B5E6-C2F3904AB7EC}"/>
    <cellStyle name="Input 2 6 4 2 2 3" xfId="37251" xr:uid="{8C5D225F-E42A-465F-82CB-076C5165B1D8}"/>
    <cellStyle name="Input 2 6 4 2 3" xfId="14331" xr:uid="{B4246844-EFE3-4134-8B56-E4B44F02ED41}"/>
    <cellStyle name="Input 2 6 4 2 3 2" xfId="48686" xr:uid="{54F5AED6-4604-4583-AAD6-BF444D46F235}"/>
    <cellStyle name="Input 2 6 4 2 4" xfId="45402" xr:uid="{D5AD6881-9E0D-491D-9331-6F90F2A4F013}"/>
    <cellStyle name="Input 2 6 4 2 5" xfId="28864" xr:uid="{6E642917-78B6-40F1-9BF7-252D5CCA80EC}"/>
    <cellStyle name="Input 2 6 4 3" xfId="9262" xr:uid="{F20C9AD1-F03E-445B-8632-1F666447F710}"/>
    <cellStyle name="Input 2 6 4 3 2" xfId="20908" xr:uid="{161E884A-23DF-481D-A273-FF4D08E75623}"/>
    <cellStyle name="Input 2 6 4 3 2 2" xfId="55263" xr:uid="{8D074BFE-1AC0-4B7C-89BF-33FDC7DC47F2}"/>
    <cellStyle name="Input 2 6 4 3 3" xfId="43649" xr:uid="{133DA49F-A0F3-4A88-83FC-0513DD79D284}"/>
    <cellStyle name="Input 2 6 4 3 4" xfId="35466" xr:uid="{6B54AD62-0C53-48C0-8616-E157C4AF3740}"/>
    <cellStyle name="Input 2 6 4 4" xfId="16207" xr:uid="{95019B89-797A-46AE-8EB9-88101B6082D4}"/>
    <cellStyle name="Input 2 6 4 4 2" xfId="50562" xr:uid="{7803B90B-F1AD-42B7-98B4-1A9CE25F3E22}"/>
    <cellStyle name="Input 2 6 4 4 3" xfId="30745" xr:uid="{89797846-763E-4AEA-83A6-69C096C095B5}"/>
    <cellStyle name="Input 2 6 4 5" xfId="39138" xr:uid="{09E1AA08-9CB7-4132-8135-AAC09D7165F9}"/>
    <cellStyle name="Input 2 6 4 6" xfId="27013" xr:uid="{7AB3E132-3B08-4D48-8034-C5087AA0ABF5}"/>
    <cellStyle name="Input 2 6 5" xfId="11166" xr:uid="{3EA719B2-4AD7-4743-9D93-437A869EFAF0}"/>
    <cellStyle name="Input 2 6 5 2" xfId="22812" xr:uid="{6866CF8B-BA0A-4A5C-BB37-856E14660CA4}"/>
    <cellStyle name="Input 2 6 5 2 2" xfId="57167" xr:uid="{32DC8FBB-B7A5-48AC-AA76-13C9463E15D1}"/>
    <cellStyle name="Input 2 6 5 2 3" xfId="37370" xr:uid="{FA93A072-A636-479E-8ACB-D73FE0D9680F}"/>
    <cellStyle name="Input 2 6 5 3" xfId="14450" xr:uid="{8EEAB62B-B1A1-4DAA-8FFF-7C2F2371A893}"/>
    <cellStyle name="Input 2 6 5 3 2" xfId="48805" xr:uid="{526C1291-7F2F-4DE6-9340-418DDFE106AF}"/>
    <cellStyle name="Input 2 6 5 4" xfId="45521" xr:uid="{6F972B56-EA9E-48BF-A7CC-2C41201C845A}"/>
    <cellStyle name="Input 2 6 5 5" xfId="28983" xr:uid="{307392C5-D708-4048-8D19-93B84F872990}"/>
    <cellStyle name="Input 2 6 6" xfId="6650" xr:uid="{7DBAA8EA-B2DC-4AF4-87CC-6C1E5766BEDF}"/>
    <cellStyle name="Input 2 6 6 2" xfId="18316" xr:uid="{16A35623-412D-4EAA-AEF7-CCDBF5538281}"/>
    <cellStyle name="Input 2 6 6 2 2" xfId="52671" xr:uid="{D1F9CC57-5337-442D-9C63-E001DC97AED9}"/>
    <cellStyle name="Input 2 6 6 3" xfId="41158" xr:uid="{881BBB99-866C-4884-A2F4-32AAC63D5A21}"/>
    <cellStyle name="Input 2 6 6 4" xfId="32854" xr:uid="{3A33F388-8AC6-4BF1-B1DA-7482DA86A6A0}"/>
    <cellStyle name="Input 2 6 7" xfId="15064" xr:uid="{16FC32E8-7A3C-4EB9-88A6-8839DCC7ED0B}"/>
    <cellStyle name="Input 2 6 7 2" xfId="49419" xr:uid="{3E07F96F-C6EE-40F7-85D0-B4B501B1B1C2}"/>
    <cellStyle name="Input 2 6 7 3" xfId="29602" xr:uid="{6DD589CA-92B1-4EB9-A87E-2CF1BDD5F429}"/>
    <cellStyle name="Input 2 6 8" xfId="37995" xr:uid="{28468B53-B202-466C-A406-5380EE751BC4}"/>
    <cellStyle name="Input 2 6 9" xfId="24017" xr:uid="{3BFBA63D-F272-4EBB-9B81-136741507723}"/>
    <cellStyle name="Input 2 7" xfId="5140" xr:uid="{73520E1C-A25D-4E16-99F3-D3A41FC1C4A4}"/>
    <cellStyle name="Input 2 7 2" xfId="9849" xr:uid="{0DD1C392-D449-45EB-92F5-85867093B08C}"/>
    <cellStyle name="Input 2 7 2 2" xfId="21495" xr:uid="{F9FDDA01-88ED-40F5-B7B5-A38049DE34D9}"/>
    <cellStyle name="Input 2 7 2 2 2" xfId="55850" xr:uid="{57275D95-A2C4-43ED-829A-849AF5B6ACB1}"/>
    <cellStyle name="Input 2 7 2 2 3" xfId="36053" xr:uid="{7E2C6D47-A442-49E3-B38C-68DBE33C43E1}"/>
    <cellStyle name="Input 2 7 2 3" xfId="13382" xr:uid="{233262F1-4073-41F0-85A9-05009A4717BB}"/>
    <cellStyle name="Input 2 7 2 3 2" xfId="47737" xr:uid="{B3B1F77D-2D90-45B1-8D5E-456E7D27A7B2}"/>
    <cellStyle name="Input 2 7 2 4" xfId="44236" xr:uid="{240F9E6D-CFC7-4E2C-8895-A7E42194D9C9}"/>
    <cellStyle name="Input 2 7 2 5" xfId="27646" xr:uid="{E828C334-578E-4656-9B59-27D50E037B00}"/>
    <cellStyle name="Input 2 7 3" xfId="11150" xr:uid="{9208203A-E0D1-41DD-8650-E0113F5AB376}"/>
    <cellStyle name="Input 2 7 3 2" xfId="22796" xr:uid="{C40E890F-E618-41E9-9175-1607E5ECF50F}"/>
    <cellStyle name="Input 2 7 3 2 2" xfId="57151" xr:uid="{11D6A4C7-BCA3-450F-8D09-4D9647D0241C}"/>
    <cellStyle name="Input 2 7 3 2 3" xfId="37354" xr:uid="{7D7BFDF5-C7A7-4842-9E7C-8F67A0B61D33}"/>
    <cellStyle name="Input 2 7 3 3" xfId="14434" xr:uid="{D2F7C147-0298-4D18-844E-9C621B38D5AC}"/>
    <cellStyle name="Input 2 7 3 3 2" xfId="48789" xr:uid="{2C12B0C4-BDDB-4381-8F7D-03724721E315}"/>
    <cellStyle name="Input 2 7 3 4" xfId="45505" xr:uid="{C973797F-27E6-41D9-9CFC-64038F1A83DF}"/>
    <cellStyle name="Input 2 7 3 5" xfId="28967" xr:uid="{34F813D7-A2D8-407E-A114-B56D0ABE8669}"/>
    <cellStyle name="Input 2 7 4" xfId="7110" xr:uid="{111F39FF-D81E-42FA-953F-D63C708BFFE2}"/>
    <cellStyle name="Input 2 7 4 2" xfId="18776" xr:uid="{78D1F410-B4D5-4737-A197-6379663A5306}"/>
    <cellStyle name="Input 2 7 4 2 2" xfId="53131" xr:uid="{9D12EF06-FF4B-4837-A191-7B255C505DFD}"/>
    <cellStyle name="Input 2 7 4 3" xfId="41618" xr:uid="{B953243A-9612-4433-8459-696BA74CD2AC}"/>
    <cellStyle name="Input 2 7 4 4" xfId="33314" xr:uid="{7614C118-7A5E-41C1-9771-2B36FFC0A7FE}"/>
    <cellStyle name="Input 2 7 5" xfId="16842" xr:uid="{8A3810C2-C587-4C80-8FA9-EEF477AFC58D}"/>
    <cellStyle name="Input 2 7 5 2" xfId="51197" xr:uid="{21B5314F-A42D-4828-B02C-7E5C0490CD30}"/>
    <cellStyle name="Input 2 7 5 3" xfId="31380" xr:uid="{E0E18A28-81B0-4349-99EA-E6E41D5242CE}"/>
    <cellStyle name="Input 2 7 6" xfId="39773" xr:uid="{E53E76C8-B983-4A1A-83EB-727361F44259}"/>
    <cellStyle name="Input 2 7 7" xfId="24621" xr:uid="{0EE9DE07-8A15-47D7-9894-9B791A9729B3}"/>
    <cellStyle name="Input 2 8" xfId="4584" xr:uid="{50DF9167-D6CD-4D81-A4BD-59A511969708}"/>
    <cellStyle name="Input 2 8 2" xfId="5579" xr:uid="{78C90999-0B29-492F-BC15-286C06B0C22B}"/>
    <cellStyle name="Input 2 8 2 2" xfId="10266" xr:uid="{251D8A3F-1C0D-4222-9448-B4165A8473BC}"/>
    <cellStyle name="Input 2 8 2 2 2" xfId="21912" xr:uid="{E053F9DF-4821-42E4-A4D5-D8EFC3C4E3CA}"/>
    <cellStyle name="Input 2 8 2 2 2 2" xfId="56267" xr:uid="{A2C33F1E-0855-4E88-B8FC-E6810E71BEE6}"/>
    <cellStyle name="Input 2 8 2 2 2 3" xfId="36470" xr:uid="{0BE47AD7-9DF1-43D2-AD57-63082A1554AE}"/>
    <cellStyle name="Input 2 8 2 2 3" xfId="13735" xr:uid="{2D8B86D6-D85E-44F0-9690-20048FCAB04E}"/>
    <cellStyle name="Input 2 8 2 2 3 2" xfId="48090" xr:uid="{DA53C2C0-49CF-451E-9651-DC750869F365}"/>
    <cellStyle name="Input 2 8 2 2 4" xfId="44643" xr:uid="{5CE3167E-8C72-456D-96DD-C68520D494B9}"/>
    <cellStyle name="Input 2 8 2 2 5" xfId="28064" xr:uid="{C531A94F-6D84-47BB-8702-5FA71466DF24}"/>
    <cellStyle name="Input 2 8 2 3" xfId="10999" xr:uid="{F8A6C5B2-E033-460D-AC1D-D0668AE8A2FC}"/>
    <cellStyle name="Input 2 8 2 3 2" xfId="22645" xr:uid="{F7EAA350-9C86-4B8A-82FC-40536FE187B5}"/>
    <cellStyle name="Input 2 8 2 3 2 2" xfId="57000" xr:uid="{C9656D6F-7C87-4372-894D-BAA9BE37269E}"/>
    <cellStyle name="Input 2 8 2 3 2 3" xfId="37203" xr:uid="{823B5D33-AC51-4F8A-B74C-5D61AE3C3CE9}"/>
    <cellStyle name="Input 2 8 2 3 3" xfId="14283" xr:uid="{5D3B0430-763C-417C-949F-4ADE0BA8E948}"/>
    <cellStyle name="Input 2 8 2 3 3 2" xfId="48638" xr:uid="{0BE11ED0-DFD9-4E3A-924D-434F8EDE9D99}"/>
    <cellStyle name="Input 2 8 2 3 4" xfId="45354" xr:uid="{9FCA4AEB-E99D-4B18-9F3E-A3BB23B3A64F}"/>
    <cellStyle name="Input 2 8 2 3 5" xfId="28816" xr:uid="{1E2B3A28-B9BF-4FC5-ADD4-5E0E88CF0353}"/>
    <cellStyle name="Input 2 8 2 4" xfId="7479" xr:uid="{E6B6DAD0-8238-42BD-9CE6-2753B32CC813}"/>
    <cellStyle name="Input 2 8 2 4 2" xfId="19145" xr:uid="{F4EDF984-76E3-4D29-817E-DE2BB67DB5F4}"/>
    <cellStyle name="Input 2 8 2 4 2 2" xfId="53500" xr:uid="{305232DB-E464-4F05-B850-0B2FA366ED13}"/>
    <cellStyle name="Input 2 8 2 4 3" xfId="41977" xr:uid="{B1710CE9-B679-4DED-826A-1B46130451E3}"/>
    <cellStyle name="Input 2 8 2 4 4" xfId="33683" xr:uid="{E24156EA-4535-4ED3-94D5-2EA1A48F9AD5}"/>
    <cellStyle name="Input 2 8 2 5" xfId="17271" xr:uid="{05105A8D-EEE5-4EA6-A221-DE20D70E9C76}"/>
    <cellStyle name="Input 2 8 2 5 2" xfId="51626" xr:uid="{178DA5AF-C343-4777-9A0A-D08229FDF3AB}"/>
    <cellStyle name="Input 2 8 2 5 3" xfId="31809" xr:uid="{55FEED51-BAC0-4476-96D0-B3E3D1104D6F}"/>
    <cellStyle name="Input 2 8 2 6" xfId="40202" xr:uid="{1E9DE515-41A6-407F-A066-1790AD71A161}"/>
    <cellStyle name="Input 2 8 2 7" xfId="25048" xr:uid="{8F8BFA2E-6215-4977-8FE9-B9F96752A729}"/>
    <cellStyle name="Input 2 8 3" xfId="9334" xr:uid="{A324A31D-29DA-414D-AF07-56B08EFB5B86}"/>
    <cellStyle name="Input 2 8 3 2" xfId="20980" xr:uid="{061F0B9D-8449-4E22-914F-0F4A7B29A785}"/>
    <cellStyle name="Input 2 8 3 2 2" xfId="55335" xr:uid="{A9B4EE6E-BA86-4A2B-9932-BC0CD232D4B6}"/>
    <cellStyle name="Input 2 8 3 2 3" xfId="35538" xr:uid="{E7F9D651-F627-437F-854B-26FBE21A1CCF}"/>
    <cellStyle name="Input 2 8 3 3" xfId="13152" xr:uid="{C70142A6-A652-4524-8FA7-4F72C3099745}"/>
    <cellStyle name="Input 2 8 3 3 2" xfId="47507" xr:uid="{C936B6EE-24AA-43D1-8158-602A868BB740}"/>
    <cellStyle name="Input 2 8 3 4" xfId="43721" xr:uid="{D8147F37-6FA8-4345-AA29-480353A73394}"/>
    <cellStyle name="Input 2 8 3 5" xfId="27090" xr:uid="{615D6182-87ED-47FE-8C56-84134DDE5333}"/>
    <cellStyle name="Input 2 8 4" xfId="11288" xr:uid="{0825660E-1451-4157-A175-9DFB3993710E}"/>
    <cellStyle name="Input 2 8 4 2" xfId="22934" xr:uid="{EC996026-17CD-4327-9F26-017FC8B62249}"/>
    <cellStyle name="Input 2 8 4 2 2" xfId="57289" xr:uid="{6C11C42E-8E07-4BDE-9DC7-196961C27C5C}"/>
    <cellStyle name="Input 2 8 4 2 3" xfId="37492" xr:uid="{0BA18DCC-E33E-4CA8-9082-1DC63A40B9D9}"/>
    <cellStyle name="Input 2 8 4 3" xfId="14571" xr:uid="{087C675C-B577-48CB-BFB3-1AAB43884EE5}"/>
    <cellStyle name="Input 2 8 4 3 2" xfId="48926" xr:uid="{7FD415DD-F409-4493-9001-17DF191B1F6E}"/>
    <cellStyle name="Input 2 8 4 4" xfId="45643" xr:uid="{2F75D148-7398-48AF-914E-4ABF9298CA64}"/>
    <cellStyle name="Input 2 8 4 5" xfId="29105" xr:uid="{5BDE8964-F074-480F-96CC-B23A6B6CF108}"/>
    <cellStyle name="Input 2 8 5" xfId="6704" xr:uid="{4BC44619-560F-473F-8A91-6D36AFF93FA4}"/>
    <cellStyle name="Input 2 8 5 2" xfId="18370" xr:uid="{0C891BC3-D3E6-4EC9-B5D8-54D9C280A9FD}"/>
    <cellStyle name="Input 2 8 5 2 2" xfId="52725" xr:uid="{00CD863F-8F56-42B5-BC76-D3930143A998}"/>
    <cellStyle name="Input 2 8 5 3" xfId="41212" xr:uid="{85633FF1-8673-4E3D-8BC0-1E305FDE4E5F}"/>
    <cellStyle name="Input 2 8 5 4" xfId="32908" xr:uid="{F3D1B153-63A6-4A75-80D5-DB92ED3996D5}"/>
    <cellStyle name="Input 2 8 6" xfId="16286" xr:uid="{414E84B6-2D1A-4D50-9125-3D356B4E6FC1}"/>
    <cellStyle name="Input 2 8 6 2" xfId="50641" xr:uid="{BA966616-9B41-457D-A8B4-90BD0882ABED}"/>
    <cellStyle name="Input 2 8 6 3" xfId="30824" xr:uid="{A5A08752-F64B-4D3C-A47D-BC6058559094}"/>
    <cellStyle name="Input 2 8 7" xfId="39217" xr:uid="{A356EDBE-151C-4E1A-8A7E-7FFA3C44149F}"/>
    <cellStyle name="Input 2 8 8" xfId="24091" xr:uid="{4E777E65-5139-4812-8B75-D68A03FA2710}"/>
    <cellStyle name="Input 2 9" xfId="4552" xr:uid="{27B4132C-760C-4101-B388-2FF4B07EC518}"/>
    <cellStyle name="Input 2 9 2" xfId="5552" xr:uid="{57B42EDC-04F6-4404-84D7-F3CDF44A8E3F}"/>
    <cellStyle name="Input 2 9 2 2" xfId="10240" xr:uid="{768476AF-FCC1-4F2E-A5AE-E45E7E56EE4F}"/>
    <cellStyle name="Input 2 9 2 2 2" xfId="21886" xr:uid="{9F8839C4-5D01-4084-A763-757A0E51DD4B}"/>
    <cellStyle name="Input 2 9 2 2 2 2" xfId="56241" xr:uid="{B8CF933E-37AD-481F-B23F-303FC87CEDB3}"/>
    <cellStyle name="Input 2 9 2 2 2 3" xfId="36444" xr:uid="{E9C5E4A8-A6E7-419C-9F57-24DFCBA1AD19}"/>
    <cellStyle name="Input 2 9 2 2 3" xfId="13709" xr:uid="{5FCD495B-586D-4498-A3FB-85972B07872A}"/>
    <cellStyle name="Input 2 9 2 2 3 2" xfId="48064" xr:uid="{4AB796EB-71FE-480F-A5F6-6D87D8B9BD15}"/>
    <cellStyle name="Input 2 9 2 2 4" xfId="44617" xr:uid="{9ABA50C3-3AB5-456D-A4A5-686BBB66FB2C}"/>
    <cellStyle name="Input 2 9 2 2 5" xfId="28038" xr:uid="{54C2A12A-75FE-456E-8236-B34826F61600}"/>
    <cellStyle name="Input 2 9 2 3" xfId="11569" xr:uid="{3072C3F5-6DA9-40AE-8D44-7FBFAF75606A}"/>
    <cellStyle name="Input 2 9 2 3 2" xfId="23215" xr:uid="{00F8C778-C5A7-48EB-9A37-17236476271F}"/>
    <cellStyle name="Input 2 9 2 3 2 2" xfId="57570" xr:uid="{7F2777BF-0F20-4EA4-8B66-ACA6F0CB26E2}"/>
    <cellStyle name="Input 2 9 2 3 2 3" xfId="37773" xr:uid="{FAFC9C6D-22DC-4E1B-B45E-3ED82F5C5EA0}"/>
    <cellStyle name="Input 2 9 2 3 3" xfId="14850" xr:uid="{9B5FB731-82F4-4DBD-8531-8D97D03AD258}"/>
    <cellStyle name="Input 2 9 2 3 3 2" xfId="49205" xr:uid="{A289D1D4-FF42-44D0-8404-194C1AAAA440}"/>
    <cellStyle name="Input 2 9 2 3 4" xfId="45924" xr:uid="{14D5F39B-58F1-49E1-85B9-C628543DB1C9}"/>
    <cellStyle name="Input 2 9 2 3 5" xfId="29386" xr:uid="{8FBE00B3-B3BE-4331-943D-EFFEC683FB65}"/>
    <cellStyle name="Input 2 9 2 4" xfId="7452" xr:uid="{1C8B36B8-F8A9-4E31-B438-0EA87CF4F12D}"/>
    <cellStyle name="Input 2 9 2 4 2" xfId="19118" xr:uid="{1D8AA678-F40B-4585-8CD7-1828272FB1C1}"/>
    <cellStyle name="Input 2 9 2 4 2 2" xfId="53473" xr:uid="{837FE0FE-2BCD-4779-9471-CEABAE406363}"/>
    <cellStyle name="Input 2 9 2 4 3" xfId="41950" xr:uid="{4BCB58B0-8E67-4F69-BFD2-1FDEAEC6EEB5}"/>
    <cellStyle name="Input 2 9 2 4 4" xfId="33656" xr:uid="{6D1D3BB7-F682-42B0-9C73-EE8A59E07DCD}"/>
    <cellStyle name="Input 2 9 2 5" xfId="17244" xr:uid="{28A714FA-7392-4692-B7CD-556D8F0F47BE}"/>
    <cellStyle name="Input 2 9 2 5 2" xfId="51599" xr:uid="{79CB07CB-0235-4570-BF26-165F3F75E0AC}"/>
    <cellStyle name="Input 2 9 2 5 3" xfId="31782" xr:uid="{F1EE777C-7E64-44D9-82CD-0544B557CD8D}"/>
    <cellStyle name="Input 2 9 2 6" xfId="40175" xr:uid="{74B79958-8877-4762-B3EE-0644BCF1B759}"/>
    <cellStyle name="Input 2 9 2 7" xfId="25021" xr:uid="{6576ACF5-79CD-408F-9037-6D022E151362}"/>
    <cellStyle name="Input 2 9 3" xfId="9304" xr:uid="{DF20C151-AD4D-432E-A397-D7A85223523C}"/>
    <cellStyle name="Input 2 9 3 2" xfId="20950" xr:uid="{E61A73C1-ADCF-4732-A13C-238CF0E28B88}"/>
    <cellStyle name="Input 2 9 3 2 2" xfId="55305" xr:uid="{D30696ED-42BE-48DB-A9A1-61383847946B}"/>
    <cellStyle name="Input 2 9 3 2 3" xfId="35508" xr:uid="{E3D87630-8221-4C21-B075-4C1AF0A54964}"/>
    <cellStyle name="Input 2 9 3 3" xfId="13128" xr:uid="{24C05940-4790-4387-AAB3-4FA8C5DE9D47}"/>
    <cellStyle name="Input 2 9 3 3 2" xfId="47483" xr:uid="{E8246B43-DBF6-45CC-BC4C-A585C50C907D}"/>
    <cellStyle name="Input 2 9 3 4" xfId="43691" xr:uid="{5F7671AE-8193-4EE9-A272-0214A3087DF1}"/>
    <cellStyle name="Input 2 9 3 5" xfId="27059" xr:uid="{03F86313-436F-4394-99FE-EBB780F61D89}"/>
    <cellStyle name="Input 2 9 4" xfId="10758" xr:uid="{7915656A-585F-444C-A2E4-3F168B90BDE7}"/>
    <cellStyle name="Input 2 9 4 2" xfId="22404" xr:uid="{9E0A83DE-3807-45CC-BEB0-AE2A7771AB36}"/>
    <cellStyle name="Input 2 9 4 2 2" xfId="56759" xr:uid="{DE923844-44C2-4036-9FC7-88EE11B031A1}"/>
    <cellStyle name="Input 2 9 4 2 3" xfId="36962" xr:uid="{3AB23F7F-7B77-4757-B670-90308D5E50F6}"/>
    <cellStyle name="Input 2 9 4 3" xfId="14043" xr:uid="{F955CEDE-7467-451F-A091-6E2DD692493B}"/>
    <cellStyle name="Input 2 9 4 3 2" xfId="48398" xr:uid="{E1606A53-2993-487E-9B9A-4AE0D2416BF7}"/>
    <cellStyle name="Input 2 9 4 4" xfId="45113" xr:uid="{6C0FCFA9-3A2B-4804-9235-01EFA67115E5}"/>
    <cellStyle name="Input 2 9 4 5" xfId="28575" xr:uid="{32682EAD-E479-48C5-A4ED-AE4BB863AB06}"/>
    <cellStyle name="Input 2 9 5" xfId="6680" xr:uid="{6A38E2EF-C771-41B2-85DD-62D0B9207B01}"/>
    <cellStyle name="Input 2 9 5 2" xfId="18346" xr:uid="{0F2C2E60-E9C4-4772-BA10-E887750B94B8}"/>
    <cellStyle name="Input 2 9 5 2 2" xfId="52701" xr:uid="{3A43B0C1-0C90-4094-AA45-8AABD25DFD60}"/>
    <cellStyle name="Input 2 9 5 3" xfId="41188" xr:uid="{F322BA28-BFA7-4E45-96B7-9F041271BF6D}"/>
    <cellStyle name="Input 2 9 5 4" xfId="32884" xr:uid="{22E9809A-FE9F-444E-8DC9-CA1F2D194C01}"/>
    <cellStyle name="Input 2 9 6" xfId="16254" xr:uid="{AE21002F-F7D9-4B12-BBB0-24A71EFFA394}"/>
    <cellStyle name="Input 2 9 6 2" xfId="50609" xr:uid="{1762967F-B5A2-47C9-88EF-BC5EAB33D919}"/>
    <cellStyle name="Input 2 9 6 3" xfId="30792" xr:uid="{E05F1AEB-3A79-4A25-8E3E-79A18DD25EF9}"/>
    <cellStyle name="Input 2 9 7" xfId="39185" xr:uid="{A347768D-231E-48FC-AEB6-00848C691CFA}"/>
    <cellStyle name="Input 2 9 8" xfId="24063" xr:uid="{3260EAAC-0569-4005-A7E3-B6F954460B95}"/>
    <cellStyle name="Input 20" xfId="6705" xr:uid="{C1A06D90-E9C7-49AB-A28E-38CE905FE5B0}"/>
    <cellStyle name="Input 20 2" xfId="18371" xr:uid="{2F44D4AC-716B-44E4-AF38-81BAFA83D869}"/>
    <cellStyle name="Input 20 2 2" xfId="52726" xr:uid="{7A146061-7BE8-4F4F-8DF5-3A1A7FA81E37}"/>
    <cellStyle name="Input 20 3" xfId="41213" xr:uid="{F5B610B2-635E-4CC3-878E-0CA3632BF330}"/>
    <cellStyle name="Input 20 4" xfId="32909" xr:uid="{8B044AC2-F6C7-43D2-80D7-4E56926D2E0A}"/>
    <cellStyle name="Input 21" xfId="11759" xr:uid="{C4B8327A-999F-4CEE-82AB-46094E7620C0}"/>
    <cellStyle name="Input 21 2" xfId="46114" xr:uid="{2DE7A48D-5F9A-4AF4-A14B-FAB02847C636}"/>
    <cellStyle name="Input 22" xfId="24092" xr:uid="{35429339-4EC9-44B8-841A-CF708996AB3C}"/>
    <cellStyle name="Input 23" xfId="57667" xr:uid="{45049545-7E93-4E0B-9772-886B012127AC}"/>
    <cellStyle name="Input 24" xfId="57684" xr:uid="{44619391-7CD4-4453-B700-B703A4ADA727}"/>
    <cellStyle name="Input 25" xfId="57737" xr:uid="{96FAC445-140A-43C1-8F34-4BF1AB6330E0}"/>
    <cellStyle name="Input 26" xfId="57740" xr:uid="{23EC2C8F-8574-48BF-82A7-21DFC54DFFB1}"/>
    <cellStyle name="Input 3" xfId="182" xr:uid="{6E80E89D-3D49-468B-BD84-25ADE09A5BD0}"/>
    <cellStyle name="Input 3 10" xfId="4064" xr:uid="{8D863E7C-BE48-417A-8C4F-C63D6891C083}"/>
    <cellStyle name="Input 3 10 2" xfId="8893" xr:uid="{4F38DFAC-F347-4FB8-8CDC-2C808088E8FE}"/>
    <cellStyle name="Input 3 10 2 2" xfId="20539" xr:uid="{A52E675D-919E-44C9-B80D-693394438A02}"/>
    <cellStyle name="Input 3 10 2 2 2" xfId="54894" xr:uid="{6C31E2C7-57B3-4C78-BB22-084FD261DCB9}"/>
    <cellStyle name="Input 3 10 2 2 3" xfId="35097" xr:uid="{9635CE89-DCA1-4EBE-A561-3C0163F7E657}"/>
    <cellStyle name="Input 3 10 2 3" xfId="12823" xr:uid="{22C5AB73-1021-470C-BB2A-CCC778CBA3C9}"/>
    <cellStyle name="Input 3 10 2 3 2" xfId="47178" xr:uid="{CC76AB6B-72F1-4445-AC19-5726A6A9B065}"/>
    <cellStyle name="Input 3 10 2 4" xfId="43304" xr:uid="{A8C9BB22-0A9B-444C-B5E1-2874A3A5964B}"/>
    <cellStyle name="Input 3 10 2 5" xfId="26644" xr:uid="{C3ED0E9A-0815-471E-ABE8-2FA8C63F7741}"/>
    <cellStyle name="Input 3 10 3" xfId="8047" xr:uid="{298BB452-007D-45C0-B32C-57817F92A9DC}"/>
    <cellStyle name="Input 3 10 3 2" xfId="19713" xr:uid="{E2A6E8E3-308B-4CC5-BFE5-15A559D7B4B0}"/>
    <cellStyle name="Input 3 10 3 2 2" xfId="54068" xr:uid="{197221F0-CD4C-4889-B566-0BF5034BB3EF}"/>
    <cellStyle name="Input 3 10 3 2 3" xfId="34251" xr:uid="{08AB51AF-A555-4A72-9AF6-75A45967024C}"/>
    <cellStyle name="Input 3 10 3 3" xfId="12022" xr:uid="{9A058A6B-FB07-4207-8BB8-558E66F8B9BD}"/>
    <cellStyle name="Input 3 10 3 3 2" xfId="46377" xr:uid="{6CA6A485-1F2E-4B3F-8087-737AE7AAF8E8}"/>
    <cellStyle name="Input 3 10 3 4" xfId="42523" xr:uid="{43A068A5-C107-4A3B-89EA-05C5558E84D6}"/>
    <cellStyle name="Input 3 10 3 5" xfId="25802" xr:uid="{22B7B56B-274E-4D9F-8B84-820F6DA24727}"/>
    <cellStyle name="Input 3 10 4" xfId="6271" xr:uid="{95B801C5-6EF0-4628-B10C-858F48B6D5B9}"/>
    <cellStyle name="Input 3 10 4 2" xfId="17937" xr:uid="{AE8C3444-5620-45A2-9E32-EB64C9C6ED9B}"/>
    <cellStyle name="Input 3 10 4 2 2" xfId="52292" xr:uid="{EB8FD1DA-25B5-4080-8526-BDD65FC21448}"/>
    <cellStyle name="Input 3 10 4 3" xfId="40803" xr:uid="{EAD1356D-C7BD-49AF-A661-82A7B334EACC}"/>
    <cellStyle name="Input 3 10 4 4" xfId="32475" xr:uid="{0AFE17CA-7DAA-47A0-A5B1-5E347F02A2CF}"/>
    <cellStyle name="Input 3 10 5" xfId="15790" xr:uid="{3044C184-2461-41AD-AF82-A9A64048F060}"/>
    <cellStyle name="Input 3 10 5 2" xfId="50145" xr:uid="{6DECCD45-4CB0-48FE-8459-CD7CC21B34CA}"/>
    <cellStyle name="Input 3 10 5 3" xfId="30328" xr:uid="{AB003923-06B1-43BA-A3DE-9FCB560AEE96}"/>
    <cellStyle name="Input 3 10 6" xfId="38721" xr:uid="{F5BC04E0-316C-4F76-8ED6-5BC9B3F886BB}"/>
    <cellStyle name="Input 3 10 7" xfId="23585" xr:uid="{05287B88-7B30-4A0E-B694-F08754FC2AB8}"/>
    <cellStyle name="Input 3 11" xfId="5901" xr:uid="{826854F7-6519-4472-9262-4EB5F7A1474C}"/>
    <cellStyle name="Input 3 11 2" xfId="10519" xr:uid="{73F7B0AF-4762-40FB-978A-FF93FDDD33F2}"/>
    <cellStyle name="Input 3 11 2 2" xfId="22165" xr:uid="{2A9AFD3D-566B-4934-A4D1-42730247FB6C}"/>
    <cellStyle name="Input 3 11 2 2 2" xfId="56520" xr:uid="{51B7973E-B343-4896-BBE4-200B0CEE8BF9}"/>
    <cellStyle name="Input 3 11 2 2 3" xfId="36723" xr:uid="{925EA582-699F-40C3-93F3-48D3747BEAFC}"/>
    <cellStyle name="Input 3 11 2 3" xfId="13855" xr:uid="{9E2BFFE5-D116-4020-8E73-FB950D38BCBE}"/>
    <cellStyle name="Input 3 11 2 3 2" xfId="48210" xr:uid="{1BF61F92-1D68-4620-99F9-20A393C36A0E}"/>
    <cellStyle name="Input 3 11 2 4" xfId="44882" xr:uid="{309954C6-F826-4891-ABAB-875F8F2CEE49}"/>
    <cellStyle name="Input 3 11 2 5" xfId="28336" xr:uid="{3A339562-1D8E-445E-B31D-936418BDE2D2}"/>
    <cellStyle name="Input 3 11 3" xfId="8593" xr:uid="{652D4C17-30B6-48A1-842E-32B0C2F9C3A9}"/>
    <cellStyle name="Input 3 11 3 2" xfId="20259" xr:uid="{9AD3C9F8-ED4B-4B16-B115-5A470C97A428}"/>
    <cellStyle name="Input 3 11 3 2 2" xfId="54614" xr:uid="{0D9F6C1A-EB3D-4838-AF0C-7566A77261BB}"/>
    <cellStyle name="Input 3 11 3 2 3" xfId="34797" xr:uid="{4662B8FB-50B8-4BBA-BCB7-57EB63832C61}"/>
    <cellStyle name="Input 3 11 3 3" xfId="12553" xr:uid="{8DF11929-7FC2-4B0A-890B-5909C238D90F}"/>
    <cellStyle name="Input 3 11 3 3 2" xfId="46908" xr:uid="{1461913E-EF63-4910-9D1B-8EE6D05F33D4}"/>
    <cellStyle name="Input 3 11 3 4" xfId="43069" xr:uid="{DCCB5028-F1BD-41D8-A8F9-B2B77BA77FA1}"/>
    <cellStyle name="Input 3 11 3 5" xfId="26340" xr:uid="{ABA707B2-957B-4FD7-BC02-C1C50F6DF986}"/>
    <cellStyle name="Input 3 11 4" xfId="7653" xr:uid="{22B6031B-5434-4119-9EEB-8434755F2F25}"/>
    <cellStyle name="Input 3 11 4 2" xfId="19319" xr:uid="{A4EF40D7-C70A-4213-92E6-4F0F09E5AA21}"/>
    <cellStyle name="Input 3 11 4 2 2" xfId="53674" xr:uid="{A69A8532-69A0-4953-B479-EED08E8EAAEA}"/>
    <cellStyle name="Input 3 11 4 3" xfId="42137" xr:uid="{4D479DC6-0543-4C6C-862F-E868E046F6FF}"/>
    <cellStyle name="Input 3 11 4 4" xfId="33857" xr:uid="{D323BD38-F9A3-4C92-BFCF-165FA5FDDEBF}"/>
    <cellStyle name="Input 3 11 5" xfId="17579" xr:uid="{82622CA0-C646-4F79-BAF1-89CDA76A2789}"/>
    <cellStyle name="Input 3 11 5 2" xfId="51934" xr:uid="{31A1B9D5-EB6A-46B3-8EB8-8250047FDB74}"/>
    <cellStyle name="Input 3 11 5 3" xfId="32117" xr:uid="{02B6655F-9DDB-4FC8-9884-D74DB0F176EC}"/>
    <cellStyle name="Input 3 11 6" xfId="40510" xr:uid="{A230901F-5E8B-475B-A833-60184D9E6981}"/>
    <cellStyle name="Input 3 11 7" xfId="25370" xr:uid="{249E00ED-5B1A-4E60-A43F-80836C0EBE7B}"/>
    <cellStyle name="Input 3 12" xfId="3830" xr:uid="{331E120B-0022-48D1-BEE7-01A8970F8152}"/>
    <cellStyle name="Input 3 12 2" xfId="7951" xr:uid="{9A26DCEF-EFB5-45AE-82ED-6C2BAE0F89F2}"/>
    <cellStyle name="Input 3 12 2 2" xfId="19617" xr:uid="{B7EA1803-04A7-4FBF-A1BC-D455E1B89916}"/>
    <cellStyle name="Input 3 12 2 2 2" xfId="53972" xr:uid="{BAE2BCBD-A8CE-489F-82A1-72404CE03ACE}"/>
    <cellStyle name="Input 3 12 2 2 3" xfId="34155" xr:uid="{144C2F1F-CFA7-461B-8439-16BD8A390B40}"/>
    <cellStyle name="Input 3 12 2 3" xfId="11926" xr:uid="{F6BDB9BB-F9E2-4D6C-B608-72AA56040E84}"/>
    <cellStyle name="Input 3 12 2 3 2" xfId="46281" xr:uid="{8CA089BD-6192-4A9A-82E0-85624AC1CFF2}"/>
    <cellStyle name="Input 3 12 2 4" xfId="42427" xr:uid="{83F3027F-A80B-44AE-A300-A7CE84EBC51D}"/>
    <cellStyle name="Input 3 12 2 5" xfId="25706" xr:uid="{5EF06F72-3F67-459A-8C76-66F91DBEC080}"/>
    <cellStyle name="Input 3 12 3" xfId="15607" xr:uid="{75F86068-7788-4A87-AF22-E5BA35EF7503}"/>
    <cellStyle name="Input 3 12 3 2" xfId="49962" xr:uid="{B7282FDC-93ED-404B-98AD-DFB7CCC4C32B}"/>
    <cellStyle name="Input 3 12 3 3" xfId="30145" xr:uid="{C0FB3BA6-790D-4CEF-8421-24F75BEAB8C0}"/>
    <cellStyle name="Input 3 12 4" xfId="12648" xr:uid="{055D76D9-765E-4055-8769-8BDC244C2BFF}"/>
    <cellStyle name="Input 3 12 4 2" xfId="47003" xr:uid="{19E698A4-9DA9-4B65-9672-8FAAAE65CF2C}"/>
    <cellStyle name="Input 3 12 5" xfId="38538" xr:uid="{A5B0F2D6-7BB8-465D-B7B9-BF1B730FB202}"/>
    <cellStyle name="Input 3 12 6" xfId="26436" xr:uid="{D5A60643-1BE2-409E-9C43-373FC7F4F34D}"/>
    <cellStyle name="Input 3 13" xfId="8260" xr:uid="{B63DF3AD-3A3A-4BB1-B1B9-22FF526BB43F}"/>
    <cellStyle name="Input 3 13 2" xfId="19926" xr:uid="{D282846D-D068-477C-9F3A-341B6DC2A41F}"/>
    <cellStyle name="Input 3 13 2 2" xfId="54281" xr:uid="{BB151CE9-3B51-4B9D-9D19-E6BB2C6C8539}"/>
    <cellStyle name="Input 3 13 2 3" xfId="34464" xr:uid="{2A1F41D0-4A80-46CC-9058-3F22E532DD51}"/>
    <cellStyle name="Input 3 13 3" xfId="12233" xr:uid="{3371F887-56D9-4592-92CD-2A27771CEEC1}"/>
    <cellStyle name="Input 3 13 3 2" xfId="46588" xr:uid="{3E56E0B4-0666-4AA9-9294-3299AB6675F2}"/>
    <cellStyle name="Input 3 13 4" xfId="42736" xr:uid="{44060E89-9195-4E99-8F0B-0C7AF511FDC7}"/>
    <cellStyle name="Input 3 13 5" xfId="26015" xr:uid="{FF2303AA-07EC-42B0-949F-05F39ED4A3EB}"/>
    <cellStyle name="Input 3 14" xfId="14939" xr:uid="{40390F35-894C-4A8F-A9DE-2145D5741232}"/>
    <cellStyle name="Input 3 14 2" xfId="49294" xr:uid="{F0250365-8602-4724-91C7-5A54EC9C7D3B}"/>
    <cellStyle name="Input 3 14 3" xfId="29477" xr:uid="{C81312E9-4B9E-4CFE-A7E7-DF4EC02466B2}"/>
    <cellStyle name="Input 3 15" xfId="11679" xr:uid="{FBCD9749-E166-46EF-A5E0-A5E41994CB80}"/>
    <cellStyle name="Input 3 15 2" xfId="46034" xr:uid="{D65E5817-40F8-4A20-8C75-AB0C20232578}"/>
    <cellStyle name="Input 3 16" xfId="37866" xr:uid="{385F1CBE-EC79-4918-8BB5-A20C8B7ABDC5}"/>
    <cellStyle name="Input 3 17" xfId="23322" xr:uid="{F097991B-5425-4F8B-ADF6-5E2D92CA717F}"/>
    <cellStyle name="Input 3 18" xfId="57670" xr:uid="{51CB3D0A-4834-4D1F-A4DC-E8292ADD042D}"/>
    <cellStyle name="Input 3 19" xfId="57685" xr:uid="{81E58A51-30F1-4F4E-BA44-3D14137DBF84}"/>
    <cellStyle name="Input 3 2" xfId="183" xr:uid="{89D2E842-22C4-4612-A735-66C623B579F5}"/>
    <cellStyle name="Input 3 2 10" xfId="5716" xr:uid="{83852236-E1D7-4282-A384-DFE898941F9A}"/>
    <cellStyle name="Input 3 2 10 2" xfId="10370" xr:uid="{619EE15C-715C-4D8A-BC11-4AACF60A16C2}"/>
    <cellStyle name="Input 3 2 10 2 2" xfId="22016" xr:uid="{AB21EAC1-1B71-48F1-97F1-57EA18504337}"/>
    <cellStyle name="Input 3 2 10 2 2 2" xfId="56371" xr:uid="{6AC8F62E-16A0-44DD-A696-545831AF4DFF}"/>
    <cellStyle name="Input 3 2 10 2 2 3" xfId="36574" xr:uid="{E1DA14D0-790F-4935-9BDE-5E263C847AAB}"/>
    <cellStyle name="Input 3 2 10 2 3" xfId="13785" xr:uid="{73A6523A-FAF7-42E1-8A55-87463F6AC545}"/>
    <cellStyle name="Input 3 2 10 2 3 2" xfId="48140" xr:uid="{33988810-447B-4333-9BD9-54FE41512199}"/>
    <cellStyle name="Input 3 2 10 2 4" xfId="44742" xr:uid="{C8034447-5BDB-4897-ADC2-79AD81E37916}"/>
    <cellStyle name="Input 3 2 10 2 5" xfId="28181" xr:uid="{F95D540D-CF52-4436-9230-490E031AC39A}"/>
    <cellStyle name="Input 3 2 10 3" xfId="11238" xr:uid="{B370D12B-3E9C-4228-A57B-A4BAB068EFBF}"/>
    <cellStyle name="Input 3 2 10 3 2" xfId="22884" xr:uid="{849C6BFE-7D36-40E3-A2DE-BB411B6C46FB}"/>
    <cellStyle name="Input 3 2 10 3 2 2" xfId="57239" xr:uid="{4B6EE756-AB50-4DBB-9ACE-C63B81A0D821}"/>
    <cellStyle name="Input 3 2 10 3 2 3" xfId="37442" xr:uid="{E3E1BCAE-97F0-4591-8E45-A293B9C9E9AD}"/>
    <cellStyle name="Input 3 2 10 3 3" xfId="14521" xr:uid="{7670D5C4-6DB7-49B9-AAAD-7DFDCF2D3A33}"/>
    <cellStyle name="Input 3 2 10 3 3 2" xfId="48876" xr:uid="{FF9917A2-FB50-4CAF-87AB-418A64AFC51E}"/>
    <cellStyle name="Input 3 2 10 3 4" xfId="45593" xr:uid="{22CE508E-797B-4167-89EA-B62E7FD75540}"/>
    <cellStyle name="Input 3 2 10 3 5" xfId="29055" xr:uid="{9C490366-0E36-4BE8-845D-6ADE953B8891}"/>
    <cellStyle name="Input 3 2 10 4" xfId="7550" xr:uid="{0D3C3D31-6489-4578-91A8-90E30EF30593}"/>
    <cellStyle name="Input 3 2 10 4 2" xfId="19216" xr:uid="{3CBCC914-9D23-4CF7-B22C-7F0F60C92A3C}"/>
    <cellStyle name="Input 3 2 10 4 2 2" xfId="53571" xr:uid="{036CA05A-D577-4017-8E11-D85F23CA2558}"/>
    <cellStyle name="Input 3 2 10 4 3" xfId="42043" xr:uid="{8E2F37A5-80B9-4487-9DBD-1DA0D6D2ACEA}"/>
    <cellStyle name="Input 3 2 10 4 4" xfId="33754" xr:uid="{526C1255-A455-4E30-A259-4CE6BE6683CC}"/>
    <cellStyle name="Input 3 2 10 5" xfId="17403" xr:uid="{259C8F38-736C-44BB-BBE4-D55AD7DBB1DB}"/>
    <cellStyle name="Input 3 2 10 5 2" xfId="51758" xr:uid="{06F42457-0955-49E2-8E7D-4B6F11DCAA75}"/>
    <cellStyle name="Input 3 2 10 5 3" xfId="31941" xr:uid="{A303191C-1EDE-453E-86AA-5F9827E5AE59}"/>
    <cellStyle name="Input 3 2 10 6" xfId="40334" xr:uid="{AA9E4BB2-1E87-42AB-8B11-C638A5DAF6F1}"/>
    <cellStyle name="Input 3 2 10 7" xfId="25185" xr:uid="{334F8740-8363-462C-85FD-E60129C108C0}"/>
    <cellStyle name="Input 3 2 11" xfId="3831" xr:uid="{F83C73F9-73F8-4CE7-AB75-CC34967BE822}"/>
    <cellStyle name="Input 3 2 11 2" xfId="10444" xr:uid="{209E8420-0FD2-4619-9F22-62858FFDE865}"/>
    <cellStyle name="Input 3 2 11 2 2" xfId="22090" xr:uid="{BBAAC02B-2F48-49E5-B13F-FB16A78D5FBC}"/>
    <cellStyle name="Input 3 2 11 2 2 2" xfId="56445" xr:uid="{185883B2-3C09-426B-9C93-50E2968D4972}"/>
    <cellStyle name="Input 3 2 11 2 2 3" xfId="36648" xr:uid="{6D6AF714-14B4-4B44-B15C-B57B4BE3BFF9}"/>
    <cellStyle name="Input 3 2 11 2 3" xfId="13821" xr:uid="{6CEA58FA-A570-470E-B29C-6D43D38E2F65}"/>
    <cellStyle name="Input 3 2 11 2 3 2" xfId="48176" xr:uid="{49612AC9-F9B2-4C98-A006-FB111A92D63E}"/>
    <cellStyle name="Input 3 2 11 2 4" xfId="44810" xr:uid="{15CB5770-C3CE-4A6A-9B01-71D5E7A31D03}"/>
    <cellStyle name="Input 3 2 11 2 5" xfId="28261" xr:uid="{36AC5F94-7D56-4503-A2BF-B0381A55922C}"/>
    <cellStyle name="Input 3 2 11 3" xfId="15608" xr:uid="{728E42F1-DA02-4AC3-AFF0-BA193371AA6B}"/>
    <cellStyle name="Input 3 2 11 3 2" xfId="49963" xr:uid="{59BBF2C9-04AB-4070-8111-366BAA2F725E}"/>
    <cellStyle name="Input 3 2 11 3 3" xfId="30146" xr:uid="{70A872CE-F76C-4597-B8C3-23722F78BCAB}"/>
    <cellStyle name="Input 3 2 11 4" xfId="12649" xr:uid="{6FDB4980-8D8E-4990-98BD-0F6A4BF797CC}"/>
    <cellStyle name="Input 3 2 11 4 2" xfId="47004" xr:uid="{61E4B307-D9CF-4468-8371-8099CA91AD2E}"/>
    <cellStyle name="Input 3 2 11 5" xfId="38539" xr:uid="{32B163BD-EF69-4950-99FC-B30CFFEA87CE}"/>
    <cellStyle name="Input 3 2 11 6" xfId="26437" xr:uid="{D1512649-0FD3-4237-85F2-049CDEC5CBE4}"/>
    <cellStyle name="Input 3 2 12" xfId="8259" xr:uid="{5D7DC961-DEA2-4CEA-8B7D-B6BDE9DE18C1}"/>
    <cellStyle name="Input 3 2 12 2" xfId="19925" xr:uid="{AAD2587B-C55F-494E-85DC-E1C9BC1EAF58}"/>
    <cellStyle name="Input 3 2 12 2 2" xfId="54280" xr:uid="{8BB5FA79-0079-4A6F-AD4F-12CD4B3291C9}"/>
    <cellStyle name="Input 3 2 12 2 3" xfId="34463" xr:uid="{F691352E-0B90-4578-B9B8-DCD3492CE16B}"/>
    <cellStyle name="Input 3 2 12 3" xfId="12232" xr:uid="{D3BD7B26-191C-4773-86B4-BF34D22C8F45}"/>
    <cellStyle name="Input 3 2 12 3 2" xfId="46587" xr:uid="{539EBB8C-93EF-4688-9F42-9090BA16DF61}"/>
    <cellStyle name="Input 3 2 12 4" xfId="42735" xr:uid="{EA9BD028-FE3A-4AE2-A3C5-3E55B03BC4AE}"/>
    <cellStyle name="Input 3 2 12 5" xfId="26014" xr:uid="{D6F1AE1E-5DFE-449A-9397-002D1536AC17}"/>
    <cellStyle name="Input 3 2 13" xfId="14940" xr:uid="{916E644B-597C-44CA-8C50-E9C3D09F8C6F}"/>
    <cellStyle name="Input 3 2 13 2" xfId="49295" xr:uid="{EE4FEC3E-70F9-47C3-BECF-80E2951F7FE5}"/>
    <cellStyle name="Input 3 2 13 3" xfId="29478" xr:uid="{1FC7E360-FD29-41E3-8AFB-E82EE5353B20}"/>
    <cellStyle name="Input 3 2 14" xfId="11680" xr:uid="{F41B63BB-1FCF-4A23-AB1B-8ECAE23798CD}"/>
    <cellStyle name="Input 3 2 14 2" xfId="46035" xr:uid="{0E62DE73-D573-46EA-9B57-2BA321A00D39}"/>
    <cellStyle name="Input 3 2 15" xfId="37867" xr:uid="{2B64C035-5A86-4EE2-881C-644EA387A714}"/>
    <cellStyle name="Input 3 2 16" xfId="23323" xr:uid="{8C408C2D-CEFC-4170-923E-8877DE7857C3}"/>
    <cellStyle name="Input 3 2 17" xfId="57671" xr:uid="{FF150DAE-3BBE-41A9-A291-4821639DE6D2}"/>
    <cellStyle name="Input 3 2 18" xfId="57686" xr:uid="{87D8FC73-BC41-4E3F-8F30-8D66B368C3F2}"/>
    <cellStyle name="Input 3 2 2" xfId="3146" xr:uid="{834EA7BE-46B6-46B9-BF98-F6053974A831}"/>
    <cellStyle name="Input 3 2 2 10" xfId="5332" xr:uid="{5A82F679-3AC4-46D5-A8C7-722DCD2EB6E6}"/>
    <cellStyle name="Input 3 2 2 10 2" xfId="10041" xr:uid="{2C002793-07FC-4E23-A911-071633216BCB}"/>
    <cellStyle name="Input 3 2 2 10 2 2" xfId="21687" xr:uid="{006B5C7E-2C8B-4051-B277-729C8B444C7F}"/>
    <cellStyle name="Input 3 2 2 10 2 2 2" xfId="56042" xr:uid="{B6265EE1-A541-410D-93DC-5D0B6B8BAB1B}"/>
    <cellStyle name="Input 3 2 2 10 2 2 3" xfId="36245" xr:uid="{C9F8B3BD-7E61-448E-A3BF-A53C4E30563D}"/>
    <cellStyle name="Input 3 2 2 10 2 3" xfId="13548" xr:uid="{0F50B6B6-1BD1-4B8F-A197-76D70C26BC64}"/>
    <cellStyle name="Input 3 2 2 10 2 3 2" xfId="47903" xr:uid="{DE041E42-F6AB-4CCB-8063-42DF6AE279A0}"/>
    <cellStyle name="Input 3 2 2 10 2 4" xfId="44428" xr:uid="{CC6565A5-2CB6-4787-BDC8-44D58C703872}"/>
    <cellStyle name="Input 3 2 2 10 2 5" xfId="27838" xr:uid="{A1360867-FDC4-4497-B508-580161FA6D9B}"/>
    <cellStyle name="Input 3 2 2 10 3" xfId="10944" xr:uid="{E620FBA9-C63F-4583-972F-C50D9C99D544}"/>
    <cellStyle name="Input 3 2 2 10 3 2" xfId="22590" xr:uid="{EC5D0E30-F2D2-4216-8D01-6FB1901B45CA}"/>
    <cellStyle name="Input 3 2 2 10 3 2 2" xfId="56945" xr:uid="{E475C391-763F-4C66-9367-48D630AC0B04}"/>
    <cellStyle name="Input 3 2 2 10 3 2 3" xfId="37148" xr:uid="{104C3B3E-B247-4CB0-AE44-F7DEE2B6B5AA}"/>
    <cellStyle name="Input 3 2 2 10 3 3" xfId="14229" xr:uid="{DFE0B59D-00AD-4F0A-BB9C-78D582405114}"/>
    <cellStyle name="Input 3 2 2 10 3 3 2" xfId="48584" xr:uid="{143BC371-F229-45D9-BBFF-19381B2617FB}"/>
    <cellStyle name="Input 3 2 2 10 3 4" xfId="45299" xr:uid="{55F8F32E-EB3C-479F-9D23-24BCF4999025}"/>
    <cellStyle name="Input 3 2 2 10 3 5" xfId="28761" xr:uid="{83FC20B2-602E-47BE-A755-4DACE65290D7}"/>
    <cellStyle name="Input 3 2 2 10 4" xfId="7276" xr:uid="{ACB79418-9AF5-4645-8F3D-203E30CE7D07}"/>
    <cellStyle name="Input 3 2 2 10 4 2" xfId="18942" xr:uid="{38392304-F51F-4376-847A-5A616842B6ED}"/>
    <cellStyle name="Input 3 2 2 10 4 2 2" xfId="53297" xr:uid="{A92A85EB-08A0-4EBB-82B3-9D61C946CD68}"/>
    <cellStyle name="Input 3 2 2 10 4 3" xfId="41784" xr:uid="{BDFFBE7F-508D-41F8-BD5B-48E0D7983945}"/>
    <cellStyle name="Input 3 2 2 10 4 4" xfId="33480" xr:uid="{08F2459C-512F-42B4-9681-180C0987272C}"/>
    <cellStyle name="Input 3 2 2 10 5" xfId="17034" xr:uid="{990C83DB-7B0C-4347-9864-9A29123E75CC}"/>
    <cellStyle name="Input 3 2 2 10 5 2" xfId="51389" xr:uid="{DB89795C-DB9B-4E6B-B808-E89300FF7468}"/>
    <cellStyle name="Input 3 2 2 10 5 3" xfId="31572" xr:uid="{C0307A9F-69A8-42F4-8E7F-52EAC82F081F}"/>
    <cellStyle name="Input 3 2 2 10 6" xfId="39965" xr:uid="{D825B2E7-FE33-454D-804C-4A745C08A514}"/>
    <cellStyle name="Input 3 2 2 10 7" xfId="24801" xr:uid="{0EAC8499-C11D-40A7-A71A-15DCB2ECDAB1}"/>
    <cellStyle name="Input 3 2 2 11" xfId="5403" xr:uid="{84D7A45D-8A43-4862-B5CA-A5351B06A74B}"/>
    <cellStyle name="Input 3 2 2 11 2" xfId="5960" xr:uid="{EE996A38-F186-49AD-A38F-36FECECD3AB0}"/>
    <cellStyle name="Input 3 2 2 11 2 2" xfId="10573" xr:uid="{1D962CC5-92C8-4EA9-8912-41E50D90D2FB}"/>
    <cellStyle name="Input 3 2 2 11 2 2 2" xfId="22219" xr:uid="{A1D655C4-F6E0-4112-A515-AE9DBF355336}"/>
    <cellStyle name="Input 3 2 2 11 2 2 2 2" xfId="56574" xr:uid="{A3C67092-D84B-478E-B0E0-D5212CADD6E7}"/>
    <cellStyle name="Input 3 2 2 11 2 2 2 3" xfId="36777" xr:uid="{BF74430F-5944-49B7-AE84-C9C4A68B05B6}"/>
    <cellStyle name="Input 3 2 2 11 2 2 3" xfId="13886" xr:uid="{CBA88AEF-5F0B-44BE-A92E-00BD58F6273A}"/>
    <cellStyle name="Input 3 2 2 11 2 2 3 2" xfId="48241" xr:uid="{482EE7B5-829B-4940-9F2B-63550E701A2E}"/>
    <cellStyle name="Input 3 2 2 11 2 2 4" xfId="44934" xr:uid="{BBD650C9-C5EB-44C7-A61E-8B185250CC32}"/>
    <cellStyle name="Input 3 2 2 11 2 2 5" xfId="28390" xr:uid="{2AAEC3E1-9B92-4523-BF86-DA1A9DF2F14E}"/>
    <cellStyle name="Input 3 2 2 11 2 3" xfId="11432" xr:uid="{E79C8B31-0132-4460-8463-6A73F8C5D7E7}"/>
    <cellStyle name="Input 3 2 2 11 2 3 2" xfId="23078" xr:uid="{B81729C9-3E04-4CEA-A422-6231FF68764C}"/>
    <cellStyle name="Input 3 2 2 11 2 3 2 2" xfId="57433" xr:uid="{4B29C1F1-D91A-4F13-A0FA-1A95F973BD53}"/>
    <cellStyle name="Input 3 2 2 11 2 3 2 3" xfId="37636" xr:uid="{57AA77AB-10E2-43F1-A153-417D9CE2C2AF}"/>
    <cellStyle name="Input 3 2 2 11 2 3 3" xfId="14714" xr:uid="{22E68731-AC5D-455C-930E-8859EFAF89E5}"/>
    <cellStyle name="Input 3 2 2 11 2 3 3 2" xfId="49069" xr:uid="{2842BF39-E102-43CB-8B0B-C3B951424617}"/>
    <cellStyle name="Input 3 2 2 11 2 3 4" xfId="45787" xr:uid="{A15AABD2-EA2B-4E0D-AA9B-84D357826561}"/>
    <cellStyle name="Input 3 2 2 11 2 3 5" xfId="29249" xr:uid="{BC79B868-AA37-4640-9384-485CB2DF12C9}"/>
    <cellStyle name="Input 3 2 2 11 2 4" xfId="7690" xr:uid="{C33B2C86-8A02-4F14-99BC-34911DB15265}"/>
    <cellStyle name="Input 3 2 2 11 2 4 2" xfId="19356" xr:uid="{0F45090B-A463-429B-A9CE-A7882FA53A18}"/>
    <cellStyle name="Input 3 2 2 11 2 4 2 2" xfId="53711" xr:uid="{A814FA7B-ABBF-419F-A641-69FC376BFD14}"/>
    <cellStyle name="Input 3 2 2 11 2 4 3" xfId="42172" xr:uid="{A6CD16DE-C816-4B41-9EBC-8272761C12C8}"/>
    <cellStyle name="Input 3 2 2 11 2 4 4" xfId="33894" xr:uid="{312E5B52-CA6E-4474-9DC5-7AFD1F8E5099}"/>
    <cellStyle name="Input 3 2 2 11 2 5" xfId="17636" xr:uid="{F6026A72-4CD6-4222-81C7-13A18EBD50FD}"/>
    <cellStyle name="Input 3 2 2 11 2 5 2" xfId="51991" xr:uid="{A4737553-D912-4C7C-BCBB-42CF087AF8ED}"/>
    <cellStyle name="Input 3 2 2 11 2 5 3" xfId="32174" xr:uid="{ADFEBD11-0651-40D7-8BB7-FAD471EC38E3}"/>
    <cellStyle name="Input 3 2 2 11 2 6" xfId="40567" xr:uid="{C988539F-B465-4FB6-9B65-3F798B7940A8}"/>
    <cellStyle name="Input 3 2 2 11 2 7" xfId="25425" xr:uid="{B28C57CE-81CE-4662-8018-D9FA728247D4}"/>
    <cellStyle name="Input 3 2 2 11 3" xfId="10112" xr:uid="{BC78BD57-1F52-42E8-9179-39F53B52DCAE}"/>
    <cellStyle name="Input 3 2 2 11 3 2" xfId="21758" xr:uid="{017F0605-0EAF-443D-93DA-9F2559F0145B}"/>
    <cellStyle name="Input 3 2 2 11 3 2 2" xfId="56113" xr:uid="{98DFA4CB-91B7-4B8A-9C79-62D18A70FADC}"/>
    <cellStyle name="Input 3 2 2 11 3 2 3" xfId="36316" xr:uid="{5712F6BB-4E20-43B4-B6C4-EBAFD6D5851A}"/>
    <cellStyle name="Input 3 2 2 11 3 3" xfId="13609" xr:uid="{09A69150-A047-4A43-9C29-8083DF940AA4}"/>
    <cellStyle name="Input 3 2 2 11 3 3 2" xfId="47964" xr:uid="{D474884A-989A-4942-8966-BC2E16678C06}"/>
    <cellStyle name="Input 3 2 2 11 3 4" xfId="44499" xr:uid="{C14E6622-1539-49F4-89A0-37B7E5D65EEC}"/>
    <cellStyle name="Input 3 2 2 11 3 5" xfId="27909" xr:uid="{4945ED95-A824-42FE-9A14-FEE47D9C96BE}"/>
    <cellStyle name="Input 3 2 2 11 4" xfId="8294" xr:uid="{17F3063E-7633-4ED3-8EA3-1546BE8B6B44}"/>
    <cellStyle name="Input 3 2 2 11 4 2" xfId="19960" xr:uid="{5B484D95-1AC9-451D-9D68-C649CF9EC83D}"/>
    <cellStyle name="Input 3 2 2 11 4 2 2" xfId="54315" xr:uid="{BBF9F5DB-4642-4714-B356-C8F340DCC10A}"/>
    <cellStyle name="Input 3 2 2 11 4 2 3" xfId="34498" xr:uid="{AC4F23A1-2934-44A7-96E2-2849BD05036B}"/>
    <cellStyle name="Input 3 2 2 11 4 3" xfId="12267" xr:uid="{6B1AB124-355A-4980-A7F6-87FC2BDDA481}"/>
    <cellStyle name="Input 3 2 2 11 4 3 2" xfId="46622" xr:uid="{2FAB8B86-68DF-43F9-AAB7-3E830431A839}"/>
    <cellStyle name="Input 3 2 2 11 4 4" xfId="42770" xr:uid="{C159CC81-3EFA-4DE2-86FF-28D2562A3F0D}"/>
    <cellStyle name="Input 3 2 2 11 4 5" xfId="26049" xr:uid="{3B3A2DE4-746A-49CF-A93D-D163724FAAA6}"/>
    <cellStyle name="Input 3 2 2 11 5" xfId="7337" xr:uid="{CE290DCC-FE25-4FE9-99F5-5FEDFFDC3706}"/>
    <cellStyle name="Input 3 2 2 11 5 2" xfId="19003" xr:uid="{1B3B7AAF-5773-4E60-9CE5-ACE71A9F2757}"/>
    <cellStyle name="Input 3 2 2 11 5 2 2" xfId="53358" xr:uid="{364F4E66-469E-40DF-882A-56E53F81CADA}"/>
    <cellStyle name="Input 3 2 2 11 5 3" xfId="41845" xr:uid="{9AEB77A9-BF9B-4A9B-9EC7-4594A8025A25}"/>
    <cellStyle name="Input 3 2 2 11 5 4" xfId="33541" xr:uid="{FA618B14-FB80-4484-AFDB-0046F00C72B3}"/>
    <cellStyle name="Input 3 2 2 11 6" xfId="17105" xr:uid="{79335631-A7B9-4AFD-8947-C05A9457CCA9}"/>
    <cellStyle name="Input 3 2 2 11 6 2" xfId="51460" xr:uid="{EEE1D57D-12C2-4E74-8B69-68A0B6B571A3}"/>
    <cellStyle name="Input 3 2 2 11 6 3" xfId="31643" xr:uid="{5398B701-2450-4D6E-AC7B-657F07F5C741}"/>
    <cellStyle name="Input 3 2 2 11 7" xfId="40036" xr:uid="{54D3C717-E372-4AB2-8E3C-2F2B62CDFDCF}"/>
    <cellStyle name="Input 3 2 2 11 8" xfId="24872" xr:uid="{FCDB5429-CBEF-4EF9-BFEF-DC71F34EE3A5}"/>
    <cellStyle name="Input 3 2 2 12" xfId="4411" xr:uid="{15784A21-46AA-435B-9074-43355855DA1D}"/>
    <cellStyle name="Input 3 2 2 12 2" xfId="9168" xr:uid="{83337C20-C43A-4A9B-9249-7072F9F5EA23}"/>
    <cellStyle name="Input 3 2 2 12 2 2" xfId="20814" xr:uid="{0265779B-71F3-4C48-BBA9-1D378B2E8D92}"/>
    <cellStyle name="Input 3 2 2 12 2 2 2" xfId="55169" xr:uid="{3713D5A7-F3C8-4397-A194-828094C848E4}"/>
    <cellStyle name="Input 3 2 2 12 2 2 3" xfId="35372" xr:uid="{A4ED9117-4346-45E7-AD44-FF1EDD06860B}"/>
    <cellStyle name="Input 3 2 2 12 2 3" xfId="13032" xr:uid="{1E0F4F65-4C99-4C49-A36E-B64F3908363F}"/>
    <cellStyle name="Input 3 2 2 12 2 3 2" xfId="47387" xr:uid="{2C633FA2-A11B-4C38-85F5-36D3454CE36F}"/>
    <cellStyle name="Input 3 2 2 12 2 4" xfId="43555" xr:uid="{94C94021-4278-449B-BFD3-BD6A08F9F443}"/>
    <cellStyle name="Input 3 2 2 12 2 5" xfId="26919" xr:uid="{7423847A-DCD5-4FEC-B5C7-307A9BA7CAC1}"/>
    <cellStyle name="Input 3 2 2 12 3" xfId="11465" xr:uid="{0BCA8F75-8FA2-4173-BAE9-1EEB26465A75}"/>
    <cellStyle name="Input 3 2 2 12 3 2" xfId="23111" xr:uid="{7C6A4392-70EA-4EE8-A378-90A71678F322}"/>
    <cellStyle name="Input 3 2 2 12 3 2 2" xfId="57466" xr:uid="{C535DBC7-85C5-4589-A111-B7E0FD8C50F3}"/>
    <cellStyle name="Input 3 2 2 12 3 2 3" xfId="37669" xr:uid="{9183DFEA-95D6-4647-98E8-3126968C102F}"/>
    <cellStyle name="Input 3 2 2 12 3 3" xfId="14747" xr:uid="{DFD77E10-CBB3-48B2-8BF7-189BC898A86F}"/>
    <cellStyle name="Input 3 2 2 12 3 3 2" xfId="49102" xr:uid="{C04C2A33-AC17-40DD-ABFF-CA2D9B409485}"/>
    <cellStyle name="Input 3 2 2 12 3 4" xfId="45820" xr:uid="{F1D18395-B4F6-445E-B934-8452647F407D}"/>
    <cellStyle name="Input 3 2 2 12 3 5" xfId="29282" xr:uid="{ACB2042B-56BE-48AE-B2C8-7A862CC613AB}"/>
    <cellStyle name="Input 3 2 2 12 4" xfId="6569" xr:uid="{537235C3-739D-4E07-B0AA-57802EDA1557}"/>
    <cellStyle name="Input 3 2 2 12 4 2" xfId="18235" xr:uid="{4B672FCB-9ACA-41CB-BCA5-78D12B6404EB}"/>
    <cellStyle name="Input 3 2 2 12 4 2 2" xfId="52590" xr:uid="{AB519DE7-1417-412B-B7F9-D27468568B04}"/>
    <cellStyle name="Input 3 2 2 12 4 3" xfId="41077" xr:uid="{5FBC73F5-579C-4465-810B-AD062F3F0FF4}"/>
    <cellStyle name="Input 3 2 2 12 4 4" xfId="32773" xr:uid="{292CA91F-816A-4B8A-A37C-8D5A48445F42}"/>
    <cellStyle name="Input 3 2 2 12 5" xfId="16113" xr:uid="{5A9ED174-A891-4C27-87FF-07AFD3CD3659}"/>
    <cellStyle name="Input 3 2 2 12 5 2" xfId="50468" xr:uid="{659BFFA6-BB80-40A8-9839-949A5EF027EC}"/>
    <cellStyle name="Input 3 2 2 12 5 3" xfId="30651" xr:uid="{343D6EAD-A707-4D24-B74F-1A535FFDE1F7}"/>
    <cellStyle name="Input 3 2 2 12 6" xfId="39044" xr:uid="{E8090C64-7768-445D-ACB1-7ABE39574109}"/>
    <cellStyle name="Input 3 2 2 12 7" xfId="23929" xr:uid="{8FF29294-EF90-4B9D-BE1E-68CCF21AABFF}"/>
    <cellStyle name="Input 3 2 2 13" xfId="4275" xr:uid="{BA1A9A18-4018-4F1A-968E-6053E440BA4B}"/>
    <cellStyle name="Input 3 2 2 13 2" xfId="9049" xr:uid="{7D30D335-1822-44FF-9E7F-5908480B759A}"/>
    <cellStyle name="Input 3 2 2 13 2 2" xfId="20695" xr:uid="{1CC5B90A-5B03-4A15-86FD-6FCCDB427286}"/>
    <cellStyle name="Input 3 2 2 13 2 2 2" xfId="55050" xr:uid="{101A2AB5-B8CC-451D-903D-96FFF9C2EA54}"/>
    <cellStyle name="Input 3 2 2 13 2 2 3" xfId="35253" xr:uid="{858246C9-6FFE-4394-AE6C-40DEA9951DC7}"/>
    <cellStyle name="Input 3 2 2 13 2 3" xfId="12940" xr:uid="{EC1AC8DB-DFCB-41E9-B06B-AC023CD5CE67}"/>
    <cellStyle name="Input 3 2 2 13 2 3 2" xfId="47295" xr:uid="{4249B12E-6CB1-4644-B5F2-BDE84DFDDC92}"/>
    <cellStyle name="Input 3 2 2 13 2 4" xfId="43443" xr:uid="{FC617327-8614-4027-B410-3569E9ABF3EE}"/>
    <cellStyle name="Input 3 2 2 13 2 5" xfId="26800" xr:uid="{C8F94DC5-9699-4BD7-AFB9-ADBFDBC9E36D}"/>
    <cellStyle name="Input 3 2 2 13 3" xfId="11533" xr:uid="{CA03ACF5-B66F-41EE-88B6-A63470C043FA}"/>
    <cellStyle name="Input 3 2 2 13 3 2" xfId="23179" xr:uid="{A27465C1-9012-4C3F-909E-3B10DEC1AEC6}"/>
    <cellStyle name="Input 3 2 2 13 3 2 2" xfId="57534" xr:uid="{5E357E71-6E24-44E0-8B73-94FC9174B0E1}"/>
    <cellStyle name="Input 3 2 2 13 3 2 3" xfId="37737" xr:uid="{484CB046-8B1E-42F4-8B4E-10171433E248}"/>
    <cellStyle name="Input 3 2 2 13 3 3" xfId="14814" xr:uid="{9850C896-3549-49C9-8495-F964686FC51C}"/>
    <cellStyle name="Input 3 2 2 13 3 3 2" xfId="49169" xr:uid="{E3C074C8-40C7-4813-A7C3-448E1F911559}"/>
    <cellStyle name="Input 3 2 2 13 3 4" xfId="45888" xr:uid="{46ED0FCF-616A-47C1-8B58-B4940823EF9D}"/>
    <cellStyle name="Input 3 2 2 13 3 5" xfId="29350" xr:uid="{4C477C78-D5B1-4FDA-BCF6-A8CA1345E36D}"/>
    <cellStyle name="Input 3 2 2 13 4" xfId="6447" xr:uid="{AD8FE51D-0758-40E3-91BB-18CB919BECC5}"/>
    <cellStyle name="Input 3 2 2 13 4 2" xfId="18113" xr:uid="{47E7BB2A-B22F-4CD4-8DA4-383507F9A12F}"/>
    <cellStyle name="Input 3 2 2 13 4 2 2" xfId="52468" xr:uid="{D08C5A37-3789-4A8E-B0B8-64FC197BD96C}"/>
    <cellStyle name="Input 3 2 2 13 4 3" xfId="40962" xr:uid="{895EEB2D-BAEC-4763-B108-2B01258FB890}"/>
    <cellStyle name="Input 3 2 2 13 4 4" xfId="32651" xr:uid="{7EAB3F91-EBE3-4274-9BAB-DC8DF0B4D6A9}"/>
    <cellStyle name="Input 3 2 2 13 5" xfId="15984" xr:uid="{EF58919A-374C-49B9-96FB-B790579C2B2D}"/>
    <cellStyle name="Input 3 2 2 13 5 2" xfId="50339" xr:uid="{4625C249-D255-44D1-AFE4-0806DCDA4586}"/>
    <cellStyle name="Input 3 2 2 13 5 3" xfId="30522" xr:uid="{A81BCF4D-41A7-446D-B9A6-CD82CF32761D}"/>
    <cellStyle name="Input 3 2 2 13 6" xfId="38915" xr:uid="{3D955833-5E0F-4572-812A-1810FA3F1195}"/>
    <cellStyle name="Input 3 2 2 13 7" xfId="23795" xr:uid="{2228CE42-46C8-4EC0-96D5-AD4C1A8C68A7}"/>
    <cellStyle name="Input 3 2 2 14" xfId="10924" xr:uid="{11B2ADCA-A3DE-4968-B8EF-36D713BA55A2}"/>
    <cellStyle name="Input 3 2 2 14 2" xfId="22570" xr:uid="{736FBE75-B267-40B1-A77C-DA5A8FD5C4EC}"/>
    <cellStyle name="Input 3 2 2 14 2 2" xfId="56925" xr:uid="{DCCB6EC8-3631-4A12-90F0-659769009759}"/>
    <cellStyle name="Input 3 2 2 14 2 3" xfId="37128" xr:uid="{784356C8-EA73-463A-9E53-B9DEDB1B34CD}"/>
    <cellStyle name="Input 3 2 2 14 3" xfId="14209" xr:uid="{39EE4559-0CA9-4906-AFDC-BDCCAE08D1F4}"/>
    <cellStyle name="Input 3 2 2 14 3 2" xfId="48564" xr:uid="{196E8C00-226B-48B1-A830-10D2C4032439}"/>
    <cellStyle name="Input 3 2 2 14 4" xfId="45279" xr:uid="{C9796A39-7FF5-48DE-9186-BAC42AB423D9}"/>
    <cellStyle name="Input 3 2 2 14 5" xfId="28741" xr:uid="{44AB6BD3-D926-451E-9314-329834F0194B}"/>
    <cellStyle name="Input 3 2 2 15" xfId="6136" xr:uid="{18A704A8-A1AF-4FBD-A60E-D3ABDE9513AD}"/>
    <cellStyle name="Input 3 2 2 15 2" xfId="17802" xr:uid="{ADC14265-6F0F-4C32-8A39-AE21CD1B5D23}"/>
    <cellStyle name="Input 3 2 2 15 2 2" xfId="52157" xr:uid="{3435378B-D911-4127-B437-69A201823A03}"/>
    <cellStyle name="Input 3 2 2 15 3" xfId="40718" xr:uid="{7D5F3155-6BCA-4CD2-980C-E1ABB74E2413}"/>
    <cellStyle name="Input 3 2 2 15 4" xfId="32340" xr:uid="{E5A64547-8240-4916-9AF5-C02C7B8DCBC2}"/>
    <cellStyle name="Input 3 2 2 16" xfId="14999" xr:uid="{7BD60EF8-3749-411A-9AD5-86DF62062F82}"/>
    <cellStyle name="Input 3 2 2 16 2" xfId="49354" xr:uid="{FC1828C6-A737-417B-A6A9-5B722501E34A}"/>
    <cellStyle name="Input 3 2 2 16 3" xfId="29537" xr:uid="{3FFF8E5E-E64C-4A17-AC82-1A830BD178DE}"/>
    <cellStyle name="Input 3 2 2 17" xfId="37930" xr:uid="{F29C46E0-3C81-4E42-90F9-EDC2699A98F2}"/>
    <cellStyle name="Input 3 2 2 18" xfId="23335" xr:uid="{7BD32D9E-854D-449A-AE47-4865DE0B54E5}"/>
    <cellStyle name="Input 3 2 2 2" xfId="3441" xr:uid="{138B5A82-C70A-45F8-AA2C-4C9F7346E2BB}"/>
    <cellStyle name="Input 3 2 2 2 2" xfId="3747" xr:uid="{FA64474E-3008-4F60-BA02-B23548C30A83}"/>
    <cellStyle name="Input 3 2 2 2 2 2" xfId="4188" xr:uid="{225CD880-7096-4BD7-8889-49F09CB15AF3}"/>
    <cellStyle name="Input 3 2 2 2 2 2 2" xfId="11631" xr:uid="{CDBE080F-56D1-46D6-BA27-0C3039130DA1}"/>
    <cellStyle name="Input 3 2 2 2 2 2 2 2" xfId="23277" xr:uid="{ED34B12F-8B71-4A6F-9934-1C7882070CCF}"/>
    <cellStyle name="Input 3 2 2 2 2 2 2 2 2" xfId="57632" xr:uid="{884E745A-CB96-43D1-ADF7-56CE44C20F22}"/>
    <cellStyle name="Input 3 2 2 2 2 2 2 2 3" xfId="37835" xr:uid="{7C478FF0-EDB4-4015-82B9-4ED47CC9FC5E}"/>
    <cellStyle name="Input 3 2 2 2 2 2 2 3" xfId="14910" xr:uid="{C074576B-2C42-4AEA-B82C-3FDE1CE8E04F}"/>
    <cellStyle name="Input 3 2 2 2 2 2 2 3 2" xfId="49265" xr:uid="{49D0A579-9E74-40EB-963A-4EBA3C6EDF59}"/>
    <cellStyle name="Input 3 2 2 2 2 2 2 4" xfId="45986" xr:uid="{30A0998C-FF2A-48C7-A60D-6E3F972BB69A}"/>
    <cellStyle name="Input 3 2 2 2 2 2 2 5" xfId="29448" xr:uid="{09F1DF8F-47A1-437D-8EED-27667B5BBCE9}"/>
    <cellStyle name="Input 3 2 2 2 2 2 3" xfId="6373" xr:uid="{B85762F5-1E35-43CD-B120-34F40DA0B0B3}"/>
    <cellStyle name="Input 3 2 2 2 2 2 3 2" xfId="18039" xr:uid="{FB561C53-39F3-4829-892E-C4F33DDFEDB2}"/>
    <cellStyle name="Input 3 2 2 2 2 2 3 2 2" xfId="52394" xr:uid="{9695E73F-C30D-4B6D-8D8D-B5001DF3DCB7}"/>
    <cellStyle name="Input 3 2 2 2 2 2 3 3" xfId="40894" xr:uid="{9E60DF73-F5F6-402D-92B2-F1A4661CEF3C}"/>
    <cellStyle name="Input 3 2 2 2 2 2 3 4" xfId="32577" xr:uid="{E7AA2A1E-02DB-4F12-8D5B-1FD758A75482}"/>
    <cellStyle name="Input 3 2 2 2 2 2 4" xfId="15903" xr:uid="{F9198ED2-A10D-4838-B3C6-B08A57C6A73D}"/>
    <cellStyle name="Input 3 2 2 2 2 2 4 2" xfId="50258" xr:uid="{FB5B7ABF-1B49-4518-BAEF-D1A7E98B0109}"/>
    <cellStyle name="Input 3 2 2 2 2 2 4 3" xfId="30441" xr:uid="{7016876F-C752-4026-88A5-3C1AB7443D76}"/>
    <cellStyle name="Input 3 2 2 2 2 2 5" xfId="38834" xr:uid="{C0D48B7E-622E-444E-B77B-BA083739BD76}"/>
    <cellStyle name="Input 3 2 2 2 2 2 6" xfId="23708" xr:uid="{35C44BB2-7582-4E68-B749-BACF98E39A79}"/>
    <cellStyle name="Input 3 2 2 2 2 3" xfId="4749" xr:uid="{9D9DF829-7E4B-45D5-BD70-60A3D50BDADA}"/>
    <cellStyle name="Input 3 2 2 2 2 3 2" xfId="8407" xr:uid="{B9A0174E-13D9-4D52-A9F2-A46695BC362B}"/>
    <cellStyle name="Input 3 2 2 2 2 3 2 2" xfId="20073" xr:uid="{6A89B62B-D4E6-4111-9887-1050CC4066AA}"/>
    <cellStyle name="Input 3 2 2 2 2 3 2 2 2" xfId="54428" xr:uid="{230D11D8-0F8B-49A4-8A31-70733E7D1906}"/>
    <cellStyle name="Input 3 2 2 2 2 3 2 2 3" xfId="34611" xr:uid="{B8E9E903-F484-4026-8D8A-2750273B144D}"/>
    <cellStyle name="Input 3 2 2 2 2 3 2 3" xfId="12378" xr:uid="{8C685966-0A38-4CE3-8764-713C6C860AB6}"/>
    <cellStyle name="Input 3 2 2 2 2 3 2 3 2" xfId="46733" xr:uid="{541EA2C6-E131-4143-AC22-6C244DABACAA}"/>
    <cellStyle name="Input 3 2 2 2 2 3 2 4" xfId="42883" xr:uid="{0C631D13-C730-4D80-87AC-C70BA45E255F}"/>
    <cellStyle name="Input 3 2 2 2 2 3 2 5" xfId="26162" xr:uid="{12369E79-E7E2-4798-B035-76149FF5748D}"/>
    <cellStyle name="Input 3 2 2 2 2 3 3" xfId="9488" xr:uid="{F6BCFF88-E881-44B1-9976-7C0A29DD5BDA}"/>
    <cellStyle name="Input 3 2 2 2 2 3 3 2" xfId="21134" xr:uid="{7DED87F6-F9C4-4466-9F6C-769E5ACDAE4A}"/>
    <cellStyle name="Input 3 2 2 2 2 3 3 2 2" xfId="55489" xr:uid="{6FEF6979-CAF0-4EB9-BA40-05EBFD355CC8}"/>
    <cellStyle name="Input 3 2 2 2 2 3 3 3" xfId="43875" xr:uid="{5EE61472-4F15-4444-94B9-E0706152A203}"/>
    <cellStyle name="Input 3 2 2 2 2 3 3 4" xfId="35692" xr:uid="{66E9EC25-46D9-452D-9336-811156E24BA2}"/>
    <cellStyle name="Input 3 2 2 2 2 3 4" xfId="16451" xr:uid="{4929E34F-1301-4B4D-8BE2-45644E77B1B0}"/>
    <cellStyle name="Input 3 2 2 2 2 3 4 2" xfId="50806" xr:uid="{006EA4E1-EA15-411C-A9C3-19A2431206A1}"/>
    <cellStyle name="Input 3 2 2 2 2 3 4 3" xfId="30989" xr:uid="{5CE4DE3D-55A3-4CCB-B271-3283BBD61B61}"/>
    <cellStyle name="Input 3 2 2 2 2 3 5" xfId="39382" xr:uid="{83A5CDED-3D97-4B8A-A0C6-4D2B90BB6638}"/>
    <cellStyle name="Input 3 2 2 2 2 3 6" xfId="27255" xr:uid="{F3505259-14B5-4381-B230-521A6AD3E06E}"/>
    <cellStyle name="Input 3 2 2 2 2 4" xfId="8941" xr:uid="{226EA995-A7BA-4962-B1B8-E178EC43F31C}"/>
    <cellStyle name="Input 3 2 2 2 2 4 2" xfId="20587" xr:uid="{E1D002ED-25A5-43A2-964C-8DF6B4F71CE0}"/>
    <cellStyle name="Input 3 2 2 2 2 4 2 2" xfId="54942" xr:uid="{75FE32D2-7D16-4971-86E7-39FD312AFE6B}"/>
    <cellStyle name="Input 3 2 2 2 2 4 2 3" xfId="35145" xr:uid="{61A14807-5A5B-4BB5-87E1-95D351653918}"/>
    <cellStyle name="Input 3 2 2 2 2 4 3" xfId="12860" xr:uid="{87930465-071B-480C-B378-3D3D87768AB9}"/>
    <cellStyle name="Input 3 2 2 2 2 4 3 2" xfId="47215" xr:uid="{F9D4F30B-FB68-426A-8C47-7C6778B55DD7}"/>
    <cellStyle name="Input 3 2 2 2 2 4 4" xfId="43346" xr:uid="{B3C8BFD6-E813-4225-84C8-8CAA77B09A44}"/>
    <cellStyle name="Input 3 2 2 2 2 4 5" xfId="26692" xr:uid="{16B78AD8-A31C-4984-A710-045842C489C6}"/>
    <cellStyle name="Input 3 2 2 2 2 5" xfId="6811" xr:uid="{3C9C945C-0642-4CE9-B862-D991BB330A7C}"/>
    <cellStyle name="Input 3 2 2 2 2 5 2" xfId="18477" xr:uid="{FE3351F5-610D-47A6-B43A-A641CEB853BF}"/>
    <cellStyle name="Input 3 2 2 2 2 5 2 2" xfId="52832" xr:uid="{06566ECF-DA55-47A2-9E0D-33E21C7C4DD1}"/>
    <cellStyle name="Input 3 2 2 2 2 5 3" xfId="41319" xr:uid="{1076E953-FC45-4B99-9747-DDAD23C51CE0}"/>
    <cellStyle name="Input 3 2 2 2 2 5 4" xfId="33015" xr:uid="{CBBA78EA-84DD-4C39-BCE1-5A0FA84C049A}"/>
    <cellStyle name="Input 3 2 2 2 2 6" xfId="15539" xr:uid="{9FE4998E-E48B-4A62-B0B2-70DED2D094EF}"/>
    <cellStyle name="Input 3 2 2 2 2 6 2" xfId="49894" xr:uid="{962EEEF8-0AA8-4207-AC4C-8BF059110654}"/>
    <cellStyle name="Input 3 2 2 2 2 6 3" xfId="30077" xr:uid="{BF6D7C27-C1CD-4D25-A236-A3BEC3EE0FA3}"/>
    <cellStyle name="Input 3 2 2 2 2 7" xfId="38470" xr:uid="{D7980CAD-BE95-4082-A5AD-EB2D10FDFA81}"/>
    <cellStyle name="Input 3 2 2 2 2 8" xfId="24250" xr:uid="{8E1541AC-FDD7-4A9D-B25C-3FCD1C93A000}"/>
    <cellStyle name="Input 3 2 2 2 3" xfId="5770" xr:uid="{08394BAD-0D9D-4E3A-A6BC-5458011AC138}"/>
    <cellStyle name="Input 3 2 2 2 3 2" xfId="11225" xr:uid="{A931DA7B-DDEE-4D9E-BC71-71F5D44279EB}"/>
    <cellStyle name="Input 3 2 2 2 3 2 2" xfId="22871" xr:uid="{47215142-876D-4BE7-915E-1B275C4BACC9}"/>
    <cellStyle name="Input 3 2 2 2 3 2 2 2" xfId="57226" xr:uid="{2CA60CB3-477E-4925-BCF0-B06A923BD5B6}"/>
    <cellStyle name="Input 3 2 2 2 3 2 2 3" xfId="37429" xr:uid="{E2D3458E-5691-43E8-BF7B-7543BC548299}"/>
    <cellStyle name="Input 3 2 2 2 3 2 3" xfId="14508" xr:uid="{D87CEA4E-62CD-4C3A-9275-943CB33383DE}"/>
    <cellStyle name="Input 3 2 2 2 3 2 3 2" xfId="48863" xr:uid="{6EBD22E5-82C3-46D6-9F6C-FB52396E3B4A}"/>
    <cellStyle name="Input 3 2 2 2 3 2 4" xfId="45580" xr:uid="{F011C503-F145-478C-ADA1-4DCE131733D1}"/>
    <cellStyle name="Input 3 2 2 2 3 2 5" xfId="29042" xr:uid="{4AAAC688-05E1-4878-8313-D6BDB96B5E52}"/>
    <cellStyle name="Input 3 2 2 2 3 3" xfId="7580" xr:uid="{724ACFDA-409F-4211-92BE-463D910C196B}"/>
    <cellStyle name="Input 3 2 2 2 3 3 2" xfId="19246" xr:uid="{76B84A3B-7A53-4A9B-8E62-7ADABEB5F7A3}"/>
    <cellStyle name="Input 3 2 2 2 3 3 2 2" xfId="53601" xr:uid="{2B5DF966-0744-4234-B153-ACD52588F07E}"/>
    <cellStyle name="Input 3 2 2 2 3 3 3" xfId="42070" xr:uid="{CB6771C2-513F-4276-A39E-FFCF8CF5C5A2}"/>
    <cellStyle name="Input 3 2 2 2 3 3 4" xfId="33784" xr:uid="{2722A142-8884-492A-A084-D1BE78AD0492}"/>
    <cellStyle name="Input 3 2 2 2 3 4" xfId="17454" xr:uid="{9647485E-EDE5-4542-9867-E39A3E021C55}"/>
    <cellStyle name="Input 3 2 2 2 3 4 2" xfId="51809" xr:uid="{F2093292-03D1-4B53-95F7-DEA432598F75}"/>
    <cellStyle name="Input 3 2 2 2 3 4 3" xfId="31992" xr:uid="{9DE8886A-E93F-483E-A19A-B515DC305F77}"/>
    <cellStyle name="Input 3 2 2 2 3 5" xfId="40385" xr:uid="{682510A9-4544-4071-B105-DC1D2EC9DA52}"/>
    <cellStyle name="Input 3 2 2 2 3 6" xfId="25239" xr:uid="{618A3361-EF6B-444D-ACA5-EE3DBCE73E92}"/>
    <cellStyle name="Input 3 2 2 2 4" xfId="3953" xr:uid="{1B095573-70A3-4F56-90B8-BAA69C57D2DD}"/>
    <cellStyle name="Input 3 2 2 2 4 2" xfId="10868" xr:uid="{DBEAA322-AD1F-47A2-BF05-F7C1F154A388}"/>
    <cellStyle name="Input 3 2 2 2 4 2 2" xfId="22514" xr:uid="{DB6BD080-4303-4BB4-B0A0-402FC7B78451}"/>
    <cellStyle name="Input 3 2 2 2 4 2 2 2" xfId="56869" xr:uid="{95349A99-D710-4D2D-921B-3E973E4F127F}"/>
    <cellStyle name="Input 3 2 2 2 4 2 2 3" xfId="37072" xr:uid="{971E3D66-6C32-45AC-BE68-A7D6FDBF87F5}"/>
    <cellStyle name="Input 3 2 2 2 4 2 3" xfId="14153" xr:uid="{125A164E-E3FC-4ECF-ACCD-C7409EB284EC}"/>
    <cellStyle name="Input 3 2 2 2 4 2 3 2" xfId="48508" xr:uid="{93C59B33-3C27-4347-BCDB-0B3C6705C4BD}"/>
    <cellStyle name="Input 3 2 2 2 4 2 4" xfId="45223" xr:uid="{F779A47C-FF68-4EB5-8D04-6F8FBF45C749}"/>
    <cellStyle name="Input 3 2 2 2 4 2 5" xfId="28685" xr:uid="{F60B3B43-0AB7-4ACD-93A3-0C27956EEC43}"/>
    <cellStyle name="Input 3 2 2 2 4 3" xfId="8798" xr:uid="{5B278F4C-D0D8-47B9-B9C8-0B40F7B16ADD}"/>
    <cellStyle name="Input 3 2 2 2 4 3 2" xfId="20454" xr:uid="{01C35971-AAC4-4B25-A3D0-694AD4542183}"/>
    <cellStyle name="Input 3 2 2 2 4 3 2 2" xfId="54809" xr:uid="{DBDC624F-C326-4A67-8CA4-C5A8AFE0904C}"/>
    <cellStyle name="Input 3 2 2 2 4 3 3" xfId="43214" xr:uid="{FA11FF1C-1261-412E-AC40-90E186D7186A}"/>
    <cellStyle name="Input 3 2 2 2 4 3 4" xfId="35002" xr:uid="{9A3C6B31-7584-44B8-BBC9-B448C8728BA0}"/>
    <cellStyle name="Input 3 2 2 2 4 4" xfId="15685" xr:uid="{4F6D98BF-062F-47B9-B688-D685FB605CB1}"/>
    <cellStyle name="Input 3 2 2 2 4 4 2" xfId="50040" xr:uid="{BCEE43A5-AFCB-4630-9FCE-1559736D0FDA}"/>
    <cellStyle name="Input 3 2 2 2 4 4 3" xfId="30223" xr:uid="{71C793E1-9A24-4284-8A74-61FEA3B02A40}"/>
    <cellStyle name="Input 3 2 2 2 4 5" xfId="12750" xr:uid="{0DEFFEA9-F56D-4841-9923-CDF14501F0C0}"/>
    <cellStyle name="Input 3 2 2 2 4 5 2" xfId="47105" xr:uid="{487F1B4F-30D5-4FD1-9FB7-5CD901F7A9D3}"/>
    <cellStyle name="Input 3 2 2 2 4 6" xfId="38616" xr:uid="{7F5DBC0F-5135-4ECD-BDB8-16AC0B513F97}"/>
    <cellStyle name="Input 3 2 2 2 4 7" xfId="26549" xr:uid="{E5A2CD9F-31FD-4717-BC42-B8AD798AE0D1}"/>
    <cellStyle name="Input 3 2 2 2 5" xfId="8321" xr:uid="{F32EE429-8EDA-432C-912C-1B2B7978C740}"/>
    <cellStyle name="Input 3 2 2 2 5 2" xfId="19987" xr:uid="{B3B2B62E-613B-4E92-A468-1809FC053CFC}"/>
    <cellStyle name="Input 3 2 2 2 5 2 2" xfId="54342" xr:uid="{504BE1F8-5B54-4D4F-9A07-FF277F815FF0}"/>
    <cellStyle name="Input 3 2 2 2 5 2 3" xfId="34525" xr:uid="{8F40CF13-6069-4B90-ACA8-48E03F4DEFFA}"/>
    <cellStyle name="Input 3 2 2 2 5 3" xfId="12293" xr:uid="{AA87904A-7DA2-4D75-AF82-1D163306DF8C}"/>
    <cellStyle name="Input 3 2 2 2 5 3 2" xfId="46648" xr:uid="{50EB5C7A-FABC-4D45-87B9-F8FFAE281968}"/>
    <cellStyle name="Input 3 2 2 2 5 4" xfId="42797" xr:uid="{07E4CD16-CE67-4CA5-8D02-1F971B904097}"/>
    <cellStyle name="Input 3 2 2 2 5 5" xfId="26076" xr:uid="{45B26FB5-7119-4EEE-91A7-C3094AEE51C6}"/>
    <cellStyle name="Input 3 2 2 2 6" xfId="6217" xr:uid="{CE606C10-145C-458D-9B31-2749CD964EDE}"/>
    <cellStyle name="Input 3 2 2 2 6 2" xfId="17883" xr:uid="{DC1511C3-80BB-4294-893D-7F11C4F948E6}"/>
    <cellStyle name="Input 3 2 2 2 6 2 2" xfId="52238" xr:uid="{6D35C447-E003-4D9D-9905-52B1BB95D63D}"/>
    <cellStyle name="Input 3 2 2 2 6 3" xfId="40754" xr:uid="{627309CF-BA86-4093-A024-3AF9AD1D9C71}"/>
    <cellStyle name="Input 3 2 2 2 6 4" xfId="32421" xr:uid="{F05A53CD-46AB-4583-99B9-5B389CBA350C}"/>
    <cellStyle name="Input 3 2 2 2 7" xfId="15234" xr:uid="{28E97CAA-38A9-4E66-8861-551F1BE954EA}"/>
    <cellStyle name="Input 3 2 2 2 7 2" xfId="49589" xr:uid="{05A29ADD-DC89-429D-9868-9DA5587327A5}"/>
    <cellStyle name="Input 3 2 2 2 7 3" xfId="29772" xr:uid="{BE88E184-5E8F-499D-A73E-84635B6FBC50}"/>
    <cellStyle name="Input 3 2 2 2 8" xfId="38165" xr:uid="{B6FB2DDC-901E-42BF-827E-AA9D0951D216}"/>
    <cellStyle name="Input 3 2 2 2 9" xfId="23482" xr:uid="{CE0FBD6C-633F-4CEC-BA23-D17137ED7B2B}"/>
    <cellStyle name="Input 3 2 2 3" xfId="3263" xr:uid="{E525D3B0-DCB5-4289-B73F-10AF2852B5B6}"/>
    <cellStyle name="Input 3 2 2 3 2" xfId="3614" xr:uid="{C04AB991-86DE-471A-A7C0-8784D6FE8522}"/>
    <cellStyle name="Input 3 2 2 3 2 2" xfId="6096" xr:uid="{50C58F27-69E0-46A7-BE91-ADDFE375724C}"/>
    <cellStyle name="Input 3 2 2 3 2 2 2" xfId="11645" xr:uid="{322268F1-113C-42D5-8C63-D3C78A585948}"/>
    <cellStyle name="Input 3 2 2 3 2 2 2 2" xfId="23291" xr:uid="{7D49076B-3785-442D-9158-64557123165A}"/>
    <cellStyle name="Input 3 2 2 3 2 2 2 2 2" xfId="57646" xr:uid="{AF304D4D-C929-4B88-8FCC-D9002E834D12}"/>
    <cellStyle name="Input 3 2 2 3 2 2 2 2 3" xfId="37849" xr:uid="{40CC6C6F-A69D-4DFD-8CF2-0CF934D02B1A}"/>
    <cellStyle name="Input 3 2 2 3 2 2 2 3" xfId="14924" xr:uid="{7D6D7E20-EF66-41AA-9D99-4AA4E4CB84AC}"/>
    <cellStyle name="Input 3 2 2 3 2 2 2 3 2" xfId="49279" xr:uid="{8BEAA960-E78A-419E-9DB2-BDFADED17EC2}"/>
    <cellStyle name="Input 3 2 2 3 2 2 2 4" xfId="46000" xr:uid="{2A5FE6D4-ACB0-438A-AE1B-57AACA5559F0}"/>
    <cellStyle name="Input 3 2 2 3 2 2 2 5" xfId="29462" xr:uid="{659D151A-63E7-4CBF-82BD-B5D476AA6600}"/>
    <cellStyle name="Input 3 2 2 3 2 2 3" xfId="10692" xr:uid="{161F9896-3BA8-4419-8B64-63ABDF328D91}"/>
    <cellStyle name="Input 3 2 2 3 2 2 3 2" xfId="22338" xr:uid="{5622D169-0939-49DA-B3A6-D6186CF07904}"/>
    <cellStyle name="Input 3 2 2 3 2 2 3 2 2" xfId="56693" xr:uid="{53307911-FA0B-4CC7-9AFC-DB9919FCCBCE}"/>
    <cellStyle name="Input 3 2 2 3 2 2 3 3" xfId="45048" xr:uid="{5960EF7B-5FF5-416C-B0EF-51A1C16AF7C5}"/>
    <cellStyle name="Input 3 2 2 3 2 2 3 4" xfId="36896" xr:uid="{74EA0BF7-F6FD-49B0-B022-F3733FC906A9}"/>
    <cellStyle name="Input 3 2 2 3 2 2 4" xfId="17767" xr:uid="{CE603B09-1385-4E75-9190-38D1AE4D21D6}"/>
    <cellStyle name="Input 3 2 2 3 2 2 4 2" xfId="52122" xr:uid="{2EB66C3A-83B4-430B-83E1-BFD501BA36BE}"/>
    <cellStyle name="Input 3 2 2 3 2 2 4 3" xfId="32305" xr:uid="{E601353A-4FD2-4D06-9110-84B7C4C4865B}"/>
    <cellStyle name="Input 3 2 2 3 2 2 5" xfId="40698" xr:uid="{146949C0-F329-4B38-A4AA-4D1C0BDBC463}"/>
    <cellStyle name="Input 3 2 2 3 2 2 6" xfId="28509" xr:uid="{F0609A3D-15A9-43FD-B74E-7223E0BD9FD3}"/>
    <cellStyle name="Input 3 2 2 3 2 3" xfId="9061" xr:uid="{D3B52B77-4326-4A06-B0EB-3C7774FAA239}"/>
    <cellStyle name="Input 3 2 2 3 2 3 2" xfId="20707" xr:uid="{09E5439F-9E4C-45FE-87E0-7DD4A2C2DB10}"/>
    <cellStyle name="Input 3 2 2 3 2 3 2 2" xfId="55062" xr:uid="{41B9F381-F9EA-4152-BD14-403C0354C6CE}"/>
    <cellStyle name="Input 3 2 2 3 2 3 2 3" xfId="35265" xr:uid="{0CD35743-B536-444C-AA76-7E97ACB73027}"/>
    <cellStyle name="Input 3 2 2 3 2 3 3" xfId="12949" xr:uid="{0AF3179A-2BAC-436F-9CC0-385CCB48B77D}"/>
    <cellStyle name="Input 3 2 2 3 2 3 3 2" xfId="47304" xr:uid="{B89123CF-A5CB-4A16-B5B0-A350979C528C}"/>
    <cellStyle name="Input 3 2 2 3 2 3 4" xfId="43454" xr:uid="{A11169CA-7316-46A3-AA5F-6CC9C578F723}"/>
    <cellStyle name="Input 3 2 2 3 2 3 5" xfId="26812" xr:uid="{3DF42DC3-111B-40FD-A568-909E2C266476}"/>
    <cellStyle name="Input 3 2 2 3 2 4" xfId="7806" xr:uid="{BAE12D5C-0560-4FFC-8D47-5985CB1880B1}"/>
    <cellStyle name="Input 3 2 2 3 2 4 2" xfId="19472" xr:uid="{7DE0B590-75B1-4EED-AD1C-0B95CE37DBFB}"/>
    <cellStyle name="Input 3 2 2 3 2 4 2 2" xfId="53827" xr:uid="{5E3ECFED-0259-4CF5-B458-217703F46F89}"/>
    <cellStyle name="Input 3 2 2 3 2 4 3" xfId="42283" xr:uid="{7BB8AD0A-4028-463E-B8EA-A0D726842F9C}"/>
    <cellStyle name="Input 3 2 2 3 2 4 4" xfId="34010" xr:uid="{133C4F7E-CCAD-41B0-8F80-C40A18B2EA11}"/>
    <cellStyle name="Input 3 2 2 3 2 5" xfId="15406" xr:uid="{5B4B5651-4D0E-484F-B097-A70817ACB237}"/>
    <cellStyle name="Input 3 2 2 3 2 5 2" xfId="49761" xr:uid="{2289C888-210E-457E-8A40-0F2D359FB2A3}"/>
    <cellStyle name="Input 3 2 2 3 2 5 3" xfId="29944" xr:uid="{69FA3D49-8E6E-41CC-92BC-316C9FA399FB}"/>
    <cellStyle name="Input 3 2 2 3 2 6" xfId="38337" xr:uid="{137AE069-356F-4C6A-9713-D4C1AEC36ACE}"/>
    <cellStyle name="Input 3 2 2 3 2 7" xfId="25559" xr:uid="{797EBED3-BE72-4274-AF5E-973EF3D63A84}"/>
    <cellStyle name="Input 3 2 2 3 3" xfId="4142" xr:uid="{47E8B82D-CFFE-4906-8372-DED4CA26A049}"/>
    <cellStyle name="Input 3 2 2 3 3 2" xfId="8956" xr:uid="{EFA3B8E1-69C3-46CD-B454-3AB741EAA299}"/>
    <cellStyle name="Input 3 2 2 3 3 2 2" xfId="20602" xr:uid="{0A87819D-34FF-4B6C-8CC6-E015BA9B1BF3}"/>
    <cellStyle name="Input 3 2 2 3 3 2 2 2" xfId="54957" xr:uid="{7A88E59E-ACF4-4372-B108-946884BED3F5}"/>
    <cellStyle name="Input 3 2 2 3 3 2 2 3" xfId="35160" xr:uid="{73465DEF-98C1-47F1-B429-DABA9106CFD3}"/>
    <cellStyle name="Input 3 2 2 3 3 2 3" xfId="12872" xr:uid="{8544EDC2-9585-4462-976F-5F3B24A4DF4B}"/>
    <cellStyle name="Input 3 2 2 3 3 2 3 2" xfId="47227" xr:uid="{ED369B9D-F322-46DF-8AEB-9CCEA52C5D49}"/>
    <cellStyle name="Input 3 2 2 3 3 2 4" xfId="43360" xr:uid="{587BCEBA-C440-461F-827C-EED1F4A0D96D}"/>
    <cellStyle name="Input 3 2 2 3 3 2 5" xfId="26707" xr:uid="{2F8B27A3-0363-480D-A351-8DA103678EB4}"/>
    <cellStyle name="Input 3 2 2 3 3 3" xfId="8067" xr:uid="{C0F3A4A0-3C5A-4138-A3F2-315360BC8CBE}"/>
    <cellStyle name="Input 3 2 2 3 3 3 2" xfId="19733" xr:uid="{836CE2F0-EE1C-4A5E-8A96-0F94E45B65EB}"/>
    <cellStyle name="Input 3 2 2 3 3 3 2 2" xfId="54088" xr:uid="{0B8DCE06-E586-465C-A938-9078FF1FFE4B}"/>
    <cellStyle name="Input 3 2 2 3 3 3 2 3" xfId="34271" xr:uid="{4A33F6C1-61FE-4521-9728-26819BA5B842}"/>
    <cellStyle name="Input 3 2 2 3 3 3 3" xfId="12042" xr:uid="{4CAE081B-FD56-4CE4-BB17-82102618288B}"/>
    <cellStyle name="Input 3 2 2 3 3 3 3 2" xfId="46397" xr:uid="{B72C556B-DC1A-4B1A-B7BA-73507C82E6B3}"/>
    <cellStyle name="Input 3 2 2 3 3 3 4" xfId="42543" xr:uid="{244A9B2E-F427-4E0D-8BFC-BAB28C00BC32}"/>
    <cellStyle name="Input 3 2 2 3 3 3 5" xfId="25822" xr:uid="{E0C139E8-F794-45F1-BCFA-4CD89ABAF65D}"/>
    <cellStyle name="Input 3 2 2 3 3 4" xfId="6338" xr:uid="{B19B6E6B-3682-4121-9C4C-87EA3A1AF7D8}"/>
    <cellStyle name="Input 3 2 2 3 3 4 2" xfId="18004" xr:uid="{A4829529-BC27-4596-A553-649177063725}"/>
    <cellStyle name="Input 3 2 2 3 3 4 2 2" xfId="52359" xr:uid="{CCCFFB63-6B7F-4CEF-B140-111A018DBCB9}"/>
    <cellStyle name="Input 3 2 2 3 3 4 3" xfId="40863" xr:uid="{4DB16FE3-73E1-40B0-ACE2-90E06E653B84}"/>
    <cellStyle name="Input 3 2 2 3 3 4 4" xfId="32542" xr:uid="{20F97258-35DF-4004-938A-9BBD0B2BB512}"/>
    <cellStyle name="Input 3 2 2 3 3 5" xfId="15861" xr:uid="{4772BE08-40D8-45E3-9292-01B836C73BA0}"/>
    <cellStyle name="Input 3 2 2 3 3 5 2" xfId="50216" xr:uid="{9EAD802A-A2ED-46DD-A56C-A9AA8D07A07D}"/>
    <cellStyle name="Input 3 2 2 3 3 5 3" xfId="30399" xr:uid="{9D4A7E47-566B-49C8-BDCA-80CBE45551A0}"/>
    <cellStyle name="Input 3 2 2 3 3 6" xfId="38792" xr:uid="{A512EBB4-74A3-4D4F-AD59-932B3005E7B5}"/>
    <cellStyle name="Input 3 2 2 3 3 7" xfId="23663" xr:uid="{88E98381-941B-4D92-AC9B-DE1121A00ED9}"/>
    <cellStyle name="Input 3 2 2 3 4" xfId="4818" xr:uid="{6BD21A2A-A66F-413E-A7F9-19FBC0415928}"/>
    <cellStyle name="Input 3 2 2 3 4 2" xfId="11294" xr:uid="{3F8BE736-21CB-47B9-BEBB-7B8223CD58D9}"/>
    <cellStyle name="Input 3 2 2 3 4 2 2" xfId="22940" xr:uid="{D5D88C3E-AD88-4BF9-A4F4-88E4D77251DF}"/>
    <cellStyle name="Input 3 2 2 3 4 2 2 2" xfId="57295" xr:uid="{B0503683-22E7-4CC1-AAEF-01EBF30C2B3F}"/>
    <cellStyle name="Input 3 2 2 3 4 2 2 3" xfId="37498" xr:uid="{4FE58FAC-098C-44DC-B0E8-DC5C9D3CAA73}"/>
    <cellStyle name="Input 3 2 2 3 4 2 3" xfId="14577" xr:uid="{4CB1005B-1BFA-4B0E-8EBA-D7DD3903E31F}"/>
    <cellStyle name="Input 3 2 2 3 4 2 3 2" xfId="48932" xr:uid="{615DD30C-9816-4289-AA31-8330F7790142}"/>
    <cellStyle name="Input 3 2 2 3 4 2 4" xfId="45649" xr:uid="{312E889D-F6B7-4455-B15D-5F81737F6D61}"/>
    <cellStyle name="Input 3 2 2 3 4 2 5" xfId="29111" xr:uid="{7E3F62CD-BFB2-4F73-AD36-E7E94A0F8F3B}"/>
    <cellStyle name="Input 3 2 2 3 4 3" xfId="9547" xr:uid="{70C7B708-5E59-4614-9EDB-3F64B28169C3}"/>
    <cellStyle name="Input 3 2 2 3 4 3 2" xfId="21193" xr:uid="{A05940E4-3F4E-423C-BEF3-3A2F46582395}"/>
    <cellStyle name="Input 3 2 2 3 4 3 2 2" xfId="55548" xr:uid="{B3F03D94-3233-4A49-94C2-13C3BF243E77}"/>
    <cellStyle name="Input 3 2 2 3 4 3 3" xfId="43934" xr:uid="{B1D4E16B-9908-4506-99F3-C9A17B13254E}"/>
    <cellStyle name="Input 3 2 2 3 4 3 4" xfId="35751" xr:uid="{5224E066-51E0-422C-895E-004A2A3E3102}"/>
    <cellStyle name="Input 3 2 2 3 4 4" xfId="16520" xr:uid="{306B48E2-DFB1-434E-ABE1-270EC2675DF0}"/>
    <cellStyle name="Input 3 2 2 3 4 4 2" xfId="50875" xr:uid="{842FE86C-8ABC-4316-93E5-A152FD9A4DC2}"/>
    <cellStyle name="Input 3 2 2 3 4 4 3" xfId="31058" xr:uid="{B17B7C8C-A14C-4AF2-929F-2AE34A467090}"/>
    <cellStyle name="Input 3 2 2 3 4 5" xfId="39451" xr:uid="{B10FA421-8009-40BB-A819-F8FEC7B0B17D}"/>
    <cellStyle name="Input 3 2 2 3 4 6" xfId="27324" xr:uid="{75636328-EA64-41BB-A1E7-C92F9565486D}"/>
    <cellStyle name="Input 3 2 2 3 5" xfId="7856" xr:uid="{9AE56E2A-7763-4465-ABDB-176C6501FFE6}"/>
    <cellStyle name="Input 3 2 2 3 5 2" xfId="19522" xr:uid="{9398D29F-0B7E-4E59-977A-C5265D75BE6D}"/>
    <cellStyle name="Input 3 2 2 3 5 2 2" xfId="53877" xr:uid="{AADA5779-FCF9-4207-976E-25D1CD3D81EC}"/>
    <cellStyle name="Input 3 2 2 3 5 2 3" xfId="34060" xr:uid="{B4E837C1-7189-47ED-9037-487451B7AFE2}"/>
    <cellStyle name="Input 3 2 2 3 5 3" xfId="11831" xr:uid="{83204851-941F-40DA-AC62-089DC7E3E80F}"/>
    <cellStyle name="Input 3 2 2 3 5 3 2" xfId="46186" xr:uid="{5189805A-9379-44CD-B1B9-C9E1796AAB6D}"/>
    <cellStyle name="Input 3 2 2 3 5 4" xfId="42332" xr:uid="{1D120D8A-9A88-4E80-93E6-E9927525E701}"/>
    <cellStyle name="Input 3 2 2 3 5 5" xfId="25611" xr:uid="{D8E0F1F9-0308-4A74-AA4E-D06B7F928BFC}"/>
    <cellStyle name="Input 3 2 2 3 6" xfId="6838" xr:uid="{E066B8AC-0802-4AAE-8046-6DF676F87BCA}"/>
    <cellStyle name="Input 3 2 2 3 6 2" xfId="18504" xr:uid="{37FB681E-4055-415E-98B5-27A655EA70BE}"/>
    <cellStyle name="Input 3 2 2 3 6 2 2" xfId="52859" xr:uid="{AF5485FA-5664-4843-B5DB-3F6E57578D75}"/>
    <cellStyle name="Input 3 2 2 3 6 3" xfId="41346" xr:uid="{A9ADBAEF-DAAD-4487-B76C-A25D05594984}"/>
    <cellStyle name="Input 3 2 2 3 6 4" xfId="33042" xr:uid="{84140951-F895-4A39-99A2-DE793C86D704}"/>
    <cellStyle name="Input 3 2 2 3 7" xfId="15101" xr:uid="{F45A28F2-07C5-4E90-9E0C-43A60EA2D9F0}"/>
    <cellStyle name="Input 3 2 2 3 7 2" xfId="49456" xr:uid="{E9C9C9D4-3097-41AB-A54D-FC50254A8EEA}"/>
    <cellStyle name="Input 3 2 2 3 7 3" xfId="29639" xr:uid="{5704A59A-4D67-447E-A3AF-8F45B6E5A5BB}"/>
    <cellStyle name="Input 3 2 2 3 8" xfId="38032" xr:uid="{EE7984A7-DEC1-4F0A-8E3A-8D03E29C9FFF}"/>
    <cellStyle name="Input 3 2 2 3 9" xfId="24317" xr:uid="{6D4962B0-ED50-4FA7-A50B-95D843300FCE}"/>
    <cellStyle name="Input 3 2 2 4" xfId="3512" xr:uid="{1F3354D1-4E42-4C69-B753-83F6C3943EDE}"/>
    <cellStyle name="Input 3 2 2 4 2" xfId="4104" xr:uid="{7716DBE4-324A-4800-9F84-A4081EED9367}"/>
    <cellStyle name="Input 3 2 2 4 2 2" xfId="10740" xr:uid="{AF3D6E4E-FD69-48C4-AF29-860DB0CBA128}"/>
    <cellStyle name="Input 3 2 2 4 2 2 2" xfId="22386" xr:uid="{D6D7CCCD-CC8A-4DCB-9688-256B902DA8F9}"/>
    <cellStyle name="Input 3 2 2 4 2 2 2 2" xfId="56741" xr:uid="{3F75BB61-BBF8-461B-BCBB-DD2991D596DF}"/>
    <cellStyle name="Input 3 2 2 4 2 2 2 3" xfId="36944" xr:uid="{E272BE80-2EC5-47A4-B5D0-3A6DBFB08EBF}"/>
    <cellStyle name="Input 3 2 2 4 2 2 3" xfId="14026" xr:uid="{191497F3-F1CF-45E4-8254-8FCB2B12F04C}"/>
    <cellStyle name="Input 3 2 2 4 2 2 3 2" xfId="48381" xr:uid="{5F9A2C7D-3732-43DE-A032-884148749298}"/>
    <cellStyle name="Input 3 2 2 4 2 2 4" xfId="45095" xr:uid="{011C6CA5-03E0-4E9B-8BBB-7BD9BCCC2E9D}"/>
    <cellStyle name="Input 3 2 2 4 2 2 5" xfId="28557" xr:uid="{C037151F-77A3-4560-9554-4CADD2C32681}"/>
    <cellStyle name="Input 3 2 2 4 2 3" xfId="6304" xr:uid="{944303F6-ED87-4455-9A28-88079E253CAA}"/>
    <cellStyle name="Input 3 2 2 4 2 3 2" xfId="17970" xr:uid="{A3E5E5E9-F690-4B7C-ABA0-E06D89C71641}"/>
    <cellStyle name="Input 3 2 2 4 2 3 2 2" xfId="52325" xr:uid="{F15A4645-2A11-4148-9959-C75FF87872F4}"/>
    <cellStyle name="Input 3 2 2 4 2 3 3" xfId="40833" xr:uid="{8EC7C512-1FA8-4F3A-BC34-DF16BFD8C291}"/>
    <cellStyle name="Input 3 2 2 4 2 3 4" xfId="32508" xr:uid="{2A0CAAC7-7B74-48C2-A67E-07611FA1CC0F}"/>
    <cellStyle name="Input 3 2 2 4 2 4" xfId="15827" xr:uid="{3D3B2E5A-A9AD-4A5E-845E-42DBB4F5B452}"/>
    <cellStyle name="Input 3 2 2 4 2 4 2" xfId="50182" xr:uid="{ACB49227-0B72-49B8-AD93-E019730B1D1C}"/>
    <cellStyle name="Input 3 2 2 4 2 4 3" xfId="30365" xr:uid="{3FFBF3B3-2CFE-4AE8-B632-5E44431E7F83}"/>
    <cellStyle name="Input 3 2 2 4 2 5" xfId="38758" xr:uid="{92461F3C-9245-4CF2-99F7-911C997EDF98}"/>
    <cellStyle name="Input 3 2 2 4 2 6" xfId="23625" xr:uid="{CBC407B2-9FF5-4793-8C08-7BB6294F3012}"/>
    <cellStyle name="Input 3 2 2 4 3" xfId="4888" xr:uid="{70ECFD4C-1171-4BAF-8004-A5C1EE1C5010}"/>
    <cellStyle name="Input 3 2 2 4 3 2" xfId="10828" xr:uid="{71C8638D-04F8-4437-9D7C-4E58E5862D03}"/>
    <cellStyle name="Input 3 2 2 4 3 2 2" xfId="22474" xr:uid="{C61FC5B3-2C63-47D8-A4E5-5A640E2A083D}"/>
    <cellStyle name="Input 3 2 2 4 3 2 2 2" xfId="56829" xr:uid="{C2554362-1560-491C-9031-6B7BD6D2FE77}"/>
    <cellStyle name="Input 3 2 2 4 3 2 2 3" xfId="37032" xr:uid="{4F2DE445-AC81-468C-96EC-56619D341A9F}"/>
    <cellStyle name="Input 3 2 2 4 3 2 3" xfId="14113" xr:uid="{3F8C6E64-30E3-48D5-BD93-5A0F5B122C67}"/>
    <cellStyle name="Input 3 2 2 4 3 2 3 2" xfId="48468" xr:uid="{0DAD30C7-7B45-4A26-954B-0B9A2F3D6081}"/>
    <cellStyle name="Input 3 2 2 4 3 2 4" xfId="45183" xr:uid="{9490909E-5079-454B-B592-8F86EAD25CB2}"/>
    <cellStyle name="Input 3 2 2 4 3 2 5" xfId="28645" xr:uid="{83C517E7-82DB-4833-8B92-261075435211}"/>
    <cellStyle name="Input 3 2 2 4 3 3" xfId="9607" xr:uid="{0420BA55-CFAF-462B-B50E-9C3FDB57B364}"/>
    <cellStyle name="Input 3 2 2 4 3 3 2" xfId="21253" xr:uid="{79DDAD3A-D0BB-4796-8645-079234473461}"/>
    <cellStyle name="Input 3 2 2 4 3 3 2 2" xfId="55608" xr:uid="{579D6515-49DC-4596-955E-AD634CFFA271}"/>
    <cellStyle name="Input 3 2 2 4 3 3 3" xfId="43994" xr:uid="{46DA0573-E1AC-477E-830B-FA4892C50F11}"/>
    <cellStyle name="Input 3 2 2 4 3 3 4" xfId="35811" xr:uid="{66E090FE-E8F3-47C3-A2E7-DB4CC70502B4}"/>
    <cellStyle name="Input 3 2 2 4 3 4" xfId="16590" xr:uid="{6C077908-96CE-49DD-A76E-AB5064160B1C}"/>
    <cellStyle name="Input 3 2 2 4 3 4 2" xfId="50945" xr:uid="{C485EF01-8636-48F2-B7D6-466D22B6F4CE}"/>
    <cellStyle name="Input 3 2 2 4 3 4 3" xfId="31128" xr:uid="{5E8CB8DF-155C-4BD9-B55B-0B7D93FA52F6}"/>
    <cellStyle name="Input 3 2 2 4 3 5" xfId="39521" xr:uid="{8C84266A-46D0-4601-A5AF-8E68C1D1FA5A}"/>
    <cellStyle name="Input 3 2 2 4 3 6" xfId="27394" xr:uid="{B3270A08-E6EC-4F8C-BFD9-9CF42EDC5286}"/>
    <cellStyle name="Input 3 2 2 4 4" xfId="10836" xr:uid="{6B08A583-691B-424E-93A9-AD2A3ED4F724}"/>
    <cellStyle name="Input 3 2 2 4 4 2" xfId="22482" xr:uid="{AEDBF755-F33B-4178-B59B-30E6689CD7AE}"/>
    <cellStyle name="Input 3 2 2 4 4 2 2" xfId="56837" xr:uid="{DBAC3B2B-AA2E-4C30-A84F-197AC44CBA7D}"/>
    <cellStyle name="Input 3 2 2 4 4 2 3" xfId="37040" xr:uid="{76644749-3B08-4186-91CC-6D9FB63839BF}"/>
    <cellStyle name="Input 3 2 2 4 4 3" xfId="14121" xr:uid="{ADD5C34B-C315-4020-9830-349458BC389D}"/>
    <cellStyle name="Input 3 2 2 4 4 3 2" xfId="48476" xr:uid="{D309F4F1-D118-4B02-81C9-C3D593FD7C66}"/>
    <cellStyle name="Input 3 2 2 4 4 4" xfId="45191" xr:uid="{B9E10419-7BA7-4BD6-BCB4-1DCFC49378F4}"/>
    <cellStyle name="Input 3 2 2 4 4 5" xfId="28653" xr:uid="{94CB3E9D-7F73-4697-A299-2FB624844E15}"/>
    <cellStyle name="Input 3 2 2 4 5" xfId="6898" xr:uid="{4F7336A0-DD03-4ACF-8377-CF0C464B4BD5}"/>
    <cellStyle name="Input 3 2 2 4 5 2" xfId="18564" xr:uid="{EF6903B5-ACE4-4A40-B562-70B00EF8F094}"/>
    <cellStyle name="Input 3 2 2 4 5 2 2" xfId="52919" xr:uid="{056787E8-39AE-444C-9BE9-771282DEC83E}"/>
    <cellStyle name="Input 3 2 2 4 5 3" xfId="41406" xr:uid="{AD6F4925-7708-4BC7-8F5A-3FA552953B58}"/>
    <cellStyle name="Input 3 2 2 4 5 4" xfId="33102" xr:uid="{4B490B88-28BA-42FE-8D04-296E0C72D1B3}"/>
    <cellStyle name="Input 3 2 2 4 6" xfId="15304" xr:uid="{DC8381AF-CCFF-4FE8-AB9F-BA67E1B55779}"/>
    <cellStyle name="Input 3 2 2 4 6 2" xfId="49659" xr:uid="{0CBDCE1F-5501-43B5-94F7-D6D0AF6D7A99}"/>
    <cellStyle name="Input 3 2 2 4 6 3" xfId="29842" xr:uid="{17CBB5DB-4A95-4A0F-8118-C1FB1159A3FD}"/>
    <cellStyle name="Input 3 2 2 4 7" xfId="38235" xr:uid="{53C212E8-455B-4761-9112-C5492DC611E1}"/>
    <cellStyle name="Input 3 2 2 4 8" xfId="24383" xr:uid="{6A917B2F-9330-4E8A-A6ED-16300C88B7FF}"/>
    <cellStyle name="Input 3 2 2 5" xfId="4986" xr:uid="{C211FB39-D10A-40ED-A997-90B00E94FA26}"/>
    <cellStyle name="Input 3 2 2 5 2" xfId="9695" xr:uid="{70BAC7EC-DE86-4E16-A608-2FAD5E149854}"/>
    <cellStyle name="Input 3 2 2 5 2 2" xfId="21341" xr:uid="{63B35CE7-D11B-422E-B425-4C6347367972}"/>
    <cellStyle name="Input 3 2 2 5 2 2 2" xfId="55696" xr:uid="{C1CBBAF0-42DD-4981-B091-46180AA426A0}"/>
    <cellStyle name="Input 3 2 2 5 2 2 3" xfId="35899" xr:uid="{5F2C51FD-B09D-4507-915F-39741C7B1EDD}"/>
    <cellStyle name="Input 3 2 2 5 2 3" xfId="13253" xr:uid="{1B10E276-8201-41CB-B277-D4E9DBF67CB4}"/>
    <cellStyle name="Input 3 2 2 5 2 3 2" xfId="47608" xr:uid="{8B1EA082-4332-43E6-824C-2F853F972E01}"/>
    <cellStyle name="Input 3 2 2 5 2 4" xfId="44082" xr:uid="{6C72160E-2152-4862-92EF-2B202998EEAF}"/>
    <cellStyle name="Input 3 2 2 5 2 5" xfId="27492" xr:uid="{AB5763ED-47A3-4254-AA41-BB138488ACD3}"/>
    <cellStyle name="Input 3 2 2 5 3" xfId="10910" xr:uid="{189459F4-D1EE-4409-8593-383B5F1F5991}"/>
    <cellStyle name="Input 3 2 2 5 3 2" xfId="22556" xr:uid="{B3D3AD09-E5CA-4A4A-9CE1-6AE43173D534}"/>
    <cellStyle name="Input 3 2 2 5 3 2 2" xfId="56911" xr:uid="{72945D14-D59A-42A4-A414-AD323F7C363C}"/>
    <cellStyle name="Input 3 2 2 5 3 2 3" xfId="37114" xr:uid="{915E2A4F-B15D-45E7-8298-3B6126DA6F4A}"/>
    <cellStyle name="Input 3 2 2 5 3 3" xfId="14195" xr:uid="{38D05F3C-4C0E-4AE4-A748-D77D2B103B32}"/>
    <cellStyle name="Input 3 2 2 5 3 3 2" xfId="48550" xr:uid="{11B70CBA-7E82-4004-A164-2723F685ABEF}"/>
    <cellStyle name="Input 3 2 2 5 3 4" xfId="45265" xr:uid="{1C9077C3-5AD9-4251-A121-71ECE0335429}"/>
    <cellStyle name="Input 3 2 2 5 3 5" xfId="28727" xr:uid="{84D6D4CD-CA9E-48BF-9D9E-82E4783D712D}"/>
    <cellStyle name="Input 3 2 2 5 4" xfId="6981" xr:uid="{EED56927-8991-4884-B411-F19FFC29C4CC}"/>
    <cellStyle name="Input 3 2 2 5 4 2" xfId="18647" xr:uid="{A5CC09BC-78B4-48A7-A67C-81E57830107E}"/>
    <cellStyle name="Input 3 2 2 5 4 2 2" xfId="53002" xr:uid="{221D0FD7-68D8-40EA-ADD0-A9A24041443A}"/>
    <cellStyle name="Input 3 2 2 5 4 3" xfId="41489" xr:uid="{548CCA3C-1236-48B5-AB5F-B042585964F7}"/>
    <cellStyle name="Input 3 2 2 5 4 4" xfId="33185" xr:uid="{BDFC9280-29E3-4EF3-ADCF-EB84D4DB4692}"/>
    <cellStyle name="Input 3 2 2 5 5" xfId="16688" xr:uid="{ED597ED8-201A-497B-AD64-32D07E268919}"/>
    <cellStyle name="Input 3 2 2 5 5 2" xfId="51043" xr:uid="{DC12CFC4-35A5-4CC8-8CEB-894D6CA8B3D8}"/>
    <cellStyle name="Input 3 2 2 5 5 3" xfId="31226" xr:uid="{0BDBD1DE-F954-4F96-BAB8-528ED404E8E2}"/>
    <cellStyle name="Input 3 2 2 5 6" xfId="39619" xr:uid="{41EACB94-C507-4C3D-B5FD-91D4A884365B}"/>
    <cellStyle name="Input 3 2 2 5 7" xfId="24475" xr:uid="{311E9E9F-4E6E-472C-B925-F6963FB7197D}"/>
    <cellStyle name="Input 3 2 2 6" xfId="5079" xr:uid="{D80401F9-ADA6-4F01-9538-50AECE400B22}"/>
    <cellStyle name="Input 3 2 2 6 2" xfId="9788" xr:uid="{E6B6B74E-A5BC-4097-B21A-5FF212008440}"/>
    <cellStyle name="Input 3 2 2 6 2 2" xfId="21434" xr:uid="{FAD348E5-1D76-46BA-BFA6-61F40B3B4EDE}"/>
    <cellStyle name="Input 3 2 2 6 2 2 2" xfId="55789" xr:uid="{0B5E44E7-E761-41A1-A48F-FBEA7434258D}"/>
    <cellStyle name="Input 3 2 2 6 2 2 3" xfId="35992" xr:uid="{D9F5175C-648C-4BF1-AA5A-33E459EFC9C1}"/>
    <cellStyle name="Input 3 2 2 6 2 3" xfId="13331" xr:uid="{D23EC48B-A7F5-4D15-8400-C5C81E228342}"/>
    <cellStyle name="Input 3 2 2 6 2 3 2" xfId="47686" xr:uid="{7F003FD9-379E-4399-A261-19EBC84FFADA}"/>
    <cellStyle name="Input 3 2 2 6 2 4" xfId="44175" xr:uid="{89E7D750-D471-4273-8636-A116FFC34727}"/>
    <cellStyle name="Input 3 2 2 6 2 5" xfId="27585" xr:uid="{9F23BCDC-99F4-4961-8191-F902F77BE0B3}"/>
    <cellStyle name="Input 3 2 2 6 3" xfId="11511" xr:uid="{B93EE6E8-B5ED-465C-89EC-EA6BD2F60C36}"/>
    <cellStyle name="Input 3 2 2 6 3 2" xfId="23157" xr:uid="{87C86CA9-4F4C-4E48-AB88-0DBB4726DC03}"/>
    <cellStyle name="Input 3 2 2 6 3 2 2" xfId="57512" xr:uid="{93E3DB6A-963D-4701-99CC-32CE617C22BC}"/>
    <cellStyle name="Input 3 2 2 6 3 2 3" xfId="37715" xr:uid="{5AAC614A-4060-4A5E-9750-F4993894AB06}"/>
    <cellStyle name="Input 3 2 2 6 3 3" xfId="14792" xr:uid="{81F6DAD7-E15F-4F23-8C90-47D05E10FC40}"/>
    <cellStyle name="Input 3 2 2 6 3 3 2" xfId="49147" xr:uid="{F6D8ABA8-0661-40E5-94AE-5EB53FF716AF}"/>
    <cellStyle name="Input 3 2 2 6 3 4" xfId="45866" xr:uid="{116D1942-3BCF-4F6A-AE9B-12A9122524C2}"/>
    <cellStyle name="Input 3 2 2 6 3 5" xfId="29328" xr:uid="{FB856697-311E-4102-846E-09588D5CCCC3}"/>
    <cellStyle name="Input 3 2 2 6 4" xfId="7059" xr:uid="{313E1341-3C39-47F2-830E-05C7498F99AB}"/>
    <cellStyle name="Input 3 2 2 6 4 2" xfId="18725" xr:uid="{6516C39E-078B-439B-A5E0-040B2FA04E0B}"/>
    <cellStyle name="Input 3 2 2 6 4 2 2" xfId="53080" xr:uid="{59A0DBD6-2758-4DF4-BFC7-993357BBD256}"/>
    <cellStyle name="Input 3 2 2 6 4 3" xfId="41567" xr:uid="{6B8906F2-0B6D-4B93-A846-038E603C4ED3}"/>
    <cellStyle name="Input 3 2 2 6 4 4" xfId="33263" xr:uid="{A69D124D-8C9F-4C04-A071-38BA79A182C7}"/>
    <cellStyle name="Input 3 2 2 6 5" xfId="16781" xr:uid="{7F017D6D-1B56-4D20-A372-005FE12F8CDE}"/>
    <cellStyle name="Input 3 2 2 6 5 2" xfId="51136" xr:uid="{70ED0F06-3598-4D01-A448-4EFF13AD4153}"/>
    <cellStyle name="Input 3 2 2 6 5 3" xfId="31319" xr:uid="{FDB85C7B-321C-400D-8EC6-4E3A86E4EACA}"/>
    <cellStyle name="Input 3 2 2 6 6" xfId="39712" xr:uid="{8F5CB32D-C5A1-4065-B4E0-E9E7DEB28152}"/>
    <cellStyle name="Input 3 2 2 6 7" xfId="24562" xr:uid="{F34BABF0-ADD2-4282-8505-42846D1C01F1}"/>
    <cellStyle name="Input 3 2 2 7" xfId="4631" xr:uid="{B2F8FFE8-3C1F-4AB5-B92A-A7121496B470}"/>
    <cellStyle name="Input 3 2 2 7 2" xfId="9376" xr:uid="{669F1D8B-5159-423C-9B85-699586218263}"/>
    <cellStyle name="Input 3 2 2 7 2 2" xfId="21022" xr:uid="{8BD60F89-4FEC-4CF3-B052-7629D6FBF26D}"/>
    <cellStyle name="Input 3 2 2 7 2 2 2" xfId="55377" xr:uid="{2B0CAAB9-359C-4019-A34B-BE2C617C7D84}"/>
    <cellStyle name="Input 3 2 2 7 2 2 3" xfId="35580" xr:uid="{EA90FE96-6DFC-4F23-8633-D984BEA317CA}"/>
    <cellStyle name="Input 3 2 2 7 2 3" xfId="13169" xr:uid="{38D911BA-4E60-4003-BF10-06BBC07B6466}"/>
    <cellStyle name="Input 3 2 2 7 2 3 2" xfId="47524" xr:uid="{C3DB71B0-AA60-4C2F-B3FF-93AF22E4E974}"/>
    <cellStyle name="Input 3 2 2 7 2 4" xfId="43763" xr:uid="{78696E64-05CC-434D-9EEF-1C0660BDE71B}"/>
    <cellStyle name="Input 3 2 2 7 2 5" xfId="27137" xr:uid="{B8750641-D6F9-4D0C-BB57-1CCBABC1705B}"/>
    <cellStyle name="Input 3 2 2 7 3" xfId="10931" xr:uid="{00C6E486-6D3B-41E2-94AB-4FD659ECEE58}"/>
    <cellStyle name="Input 3 2 2 7 3 2" xfId="22577" xr:uid="{532BD4C9-5A92-45A6-ADF8-83579BED503E}"/>
    <cellStyle name="Input 3 2 2 7 3 2 2" xfId="56932" xr:uid="{DB704AF9-0EA3-4C83-823F-36A92BC8F641}"/>
    <cellStyle name="Input 3 2 2 7 3 2 3" xfId="37135" xr:uid="{56C229C0-4830-4D46-B22D-340DEE508EF5}"/>
    <cellStyle name="Input 3 2 2 7 3 3" xfId="14216" xr:uid="{63484066-BD37-4182-9FBA-0A927A3E91AE}"/>
    <cellStyle name="Input 3 2 2 7 3 3 2" xfId="48571" xr:uid="{F3F26826-FC72-41D9-A488-DD5C49B72E8D}"/>
    <cellStyle name="Input 3 2 2 7 3 4" xfId="45286" xr:uid="{B76667E8-8175-472F-9F35-2CA93ECC3457}"/>
    <cellStyle name="Input 3 2 2 7 3 5" xfId="28748" xr:uid="{217B5E2E-DB93-41D3-B5A6-A857D0A46F2F}"/>
    <cellStyle name="Input 3 2 2 7 4" xfId="6735" xr:uid="{0647AB88-6665-435E-B1A5-D177464C7AA2}"/>
    <cellStyle name="Input 3 2 2 7 4 2" xfId="18401" xr:uid="{6BAB7F88-6D78-4DDC-A42A-621D21750AAD}"/>
    <cellStyle name="Input 3 2 2 7 4 2 2" xfId="52756" xr:uid="{6927C755-1A35-45EC-8E5E-1039834C6D05}"/>
    <cellStyle name="Input 3 2 2 7 4 3" xfId="41243" xr:uid="{DD99F7D8-A6C4-46C1-872D-2FFC81E516C1}"/>
    <cellStyle name="Input 3 2 2 7 4 4" xfId="32939" xr:uid="{D4C5295C-D535-44CE-9F49-48A20C3C613A}"/>
    <cellStyle name="Input 3 2 2 7 5" xfId="16333" xr:uid="{F8888737-D1E4-457C-8273-6C6DA6FD1153}"/>
    <cellStyle name="Input 3 2 2 7 5 2" xfId="50688" xr:uid="{BC36B3CB-D145-40F4-AF2A-197097395FD1}"/>
    <cellStyle name="Input 3 2 2 7 5 3" xfId="30871" xr:uid="{943BEC53-8082-4BA7-AE15-74C3F761AE22}"/>
    <cellStyle name="Input 3 2 2 7 6" xfId="39264" xr:uid="{9FDCAF83-AC14-4815-B587-78B6C64C6728}"/>
    <cellStyle name="Input 3 2 2 7 7" xfId="24138" xr:uid="{BDD1543E-3052-490C-9D77-76B320B9F9C5}"/>
    <cellStyle name="Input 3 2 2 8" xfId="5192" xr:uid="{0A878329-009B-41DB-8A54-22521BC1961C}"/>
    <cellStyle name="Input 3 2 2 8 2" xfId="9901" xr:uid="{DD17A6BF-99ED-49EE-8000-81701FB30DE6}"/>
    <cellStyle name="Input 3 2 2 8 2 2" xfId="21547" xr:uid="{4D64FDE4-E443-4FE6-91F9-8F27ED593A67}"/>
    <cellStyle name="Input 3 2 2 8 2 2 2" xfId="55902" xr:uid="{DA099AD1-8438-48AD-899D-BE0031E4700C}"/>
    <cellStyle name="Input 3 2 2 8 2 2 3" xfId="36105" xr:uid="{0C92E269-56AB-48E0-8C40-49EB7F7E5D93}"/>
    <cellStyle name="Input 3 2 2 8 2 3" xfId="13428" xr:uid="{0446CC94-0BBA-4B52-B216-72EDF65F634E}"/>
    <cellStyle name="Input 3 2 2 8 2 3 2" xfId="47783" xr:uid="{3A44FE52-0A7B-47CD-8931-E2A3619B7B4D}"/>
    <cellStyle name="Input 3 2 2 8 2 4" xfId="44288" xr:uid="{CCBA6E50-CEB4-44A1-8658-964A1C509538}"/>
    <cellStyle name="Input 3 2 2 8 2 5" xfId="27698" xr:uid="{E930AEFE-228B-44B3-B227-54D0095605A5}"/>
    <cellStyle name="Input 3 2 2 8 3" xfId="11317" xr:uid="{738E9E9B-B67A-47AD-BD14-C52CA05F2F5B}"/>
    <cellStyle name="Input 3 2 2 8 3 2" xfId="22963" xr:uid="{489F49CA-E177-4F7E-B009-65914F61AEC4}"/>
    <cellStyle name="Input 3 2 2 8 3 2 2" xfId="57318" xr:uid="{B229349E-F5DD-4654-BC38-910B3043B3DD}"/>
    <cellStyle name="Input 3 2 2 8 3 2 3" xfId="37521" xr:uid="{0359455A-0003-450A-9937-5DC3590C2FEC}"/>
    <cellStyle name="Input 3 2 2 8 3 3" xfId="14600" xr:uid="{F444F4EE-D466-407E-93CB-94C0773A27CB}"/>
    <cellStyle name="Input 3 2 2 8 3 3 2" xfId="48955" xr:uid="{26AAB238-8BF7-40D2-8217-15F73F6930D0}"/>
    <cellStyle name="Input 3 2 2 8 3 4" xfId="45672" xr:uid="{CAAC80F0-0B0C-484A-B5E6-74B0FC4F694F}"/>
    <cellStyle name="Input 3 2 2 8 3 5" xfId="29134" xr:uid="{15A7103E-B348-4939-A6FE-8C130B763F08}"/>
    <cellStyle name="Input 3 2 2 8 4" xfId="7156" xr:uid="{74779DA2-81C5-46AC-868C-B65E884F641D}"/>
    <cellStyle name="Input 3 2 2 8 4 2" xfId="18822" xr:uid="{EAB13AB0-5894-40A1-B5B7-7DC0A9EA241E}"/>
    <cellStyle name="Input 3 2 2 8 4 2 2" xfId="53177" xr:uid="{E99B65EA-9FDF-4503-8432-37B2AFF9859A}"/>
    <cellStyle name="Input 3 2 2 8 4 3" xfId="41664" xr:uid="{80453637-FAA2-47BE-8ABD-D5FBEDDE351E}"/>
    <cellStyle name="Input 3 2 2 8 4 4" xfId="33360" xr:uid="{0BD45119-42A8-4A00-BF6F-B05E94F48507}"/>
    <cellStyle name="Input 3 2 2 8 5" xfId="16894" xr:uid="{A0B8A9B0-2356-4B30-BC3D-5ECC00912D34}"/>
    <cellStyle name="Input 3 2 2 8 5 2" xfId="51249" xr:uid="{2E684219-8B44-4D81-B15D-C39FBB868DC1}"/>
    <cellStyle name="Input 3 2 2 8 5 3" xfId="31432" xr:uid="{D2F148B7-6516-4F21-BD7F-CF9903D95F12}"/>
    <cellStyle name="Input 3 2 2 8 6" xfId="39825" xr:uid="{6F9BCE84-7C53-4DA4-A0A2-46160514E33C}"/>
    <cellStyle name="Input 3 2 2 8 7" xfId="24669" xr:uid="{E5DE45A4-9EEE-4080-BE8C-60252B2B45B6}"/>
    <cellStyle name="Input 3 2 2 9" xfId="5262" xr:uid="{A1047F83-131E-474D-BEF9-10D6FB2EC704}"/>
    <cellStyle name="Input 3 2 2 9 2" xfId="9971" xr:uid="{EC397C22-06A4-4BD8-A3B8-298284B6EB68}"/>
    <cellStyle name="Input 3 2 2 9 2 2" xfId="21617" xr:uid="{FF9BC9AE-8B90-4E23-98AE-779533C5CB0A}"/>
    <cellStyle name="Input 3 2 2 9 2 2 2" xfId="55972" xr:uid="{717ECF66-E9EE-4859-B538-24AD6CD51562}"/>
    <cellStyle name="Input 3 2 2 9 2 2 3" xfId="36175" xr:uid="{FC9802F7-77FA-445B-BE9E-24484F8B7F0E}"/>
    <cellStyle name="Input 3 2 2 9 2 3" xfId="13488" xr:uid="{4ECCDA06-F9BB-4F04-89A1-E6DA23F9E832}"/>
    <cellStyle name="Input 3 2 2 9 2 3 2" xfId="47843" xr:uid="{BF9E79E9-9001-4186-B6A3-3B953C85993B}"/>
    <cellStyle name="Input 3 2 2 9 2 4" xfId="44358" xr:uid="{D74EA310-EEAE-4B72-BAE8-AFA5F35AD368}"/>
    <cellStyle name="Input 3 2 2 9 2 5" xfId="27768" xr:uid="{90D24564-17D2-4026-946D-BE59D4D8FB40}"/>
    <cellStyle name="Input 3 2 2 9 3" xfId="11573" xr:uid="{E983ECA8-A90F-4CD3-8D5F-62285521CCA6}"/>
    <cellStyle name="Input 3 2 2 9 3 2" xfId="23219" xr:uid="{EF722599-8278-483D-8368-56224C4D2BA0}"/>
    <cellStyle name="Input 3 2 2 9 3 2 2" xfId="57574" xr:uid="{A412DAA0-B811-4E46-9E37-46E507338D3B}"/>
    <cellStyle name="Input 3 2 2 9 3 2 3" xfId="37777" xr:uid="{47ECD994-DF90-4A0F-BCCE-C1C856CFB336}"/>
    <cellStyle name="Input 3 2 2 9 3 3" xfId="14854" xr:uid="{EAE4CF6B-74C7-4246-AEB8-9C2973E92ADD}"/>
    <cellStyle name="Input 3 2 2 9 3 3 2" xfId="49209" xr:uid="{85F3B137-B657-4A36-84E9-1F9EA1C1BECB}"/>
    <cellStyle name="Input 3 2 2 9 3 4" xfId="45928" xr:uid="{0014888B-836D-4E7D-A67C-FACF83069795}"/>
    <cellStyle name="Input 3 2 2 9 3 5" xfId="29390" xr:uid="{15609566-A1D3-4177-8A2F-5CCD10A98BD8}"/>
    <cellStyle name="Input 3 2 2 9 4" xfId="7216" xr:uid="{5FED93D6-A711-4F2E-8876-F0E53F394303}"/>
    <cellStyle name="Input 3 2 2 9 4 2" xfId="18882" xr:uid="{CBFE9E65-C515-4449-A392-B0290BE9A926}"/>
    <cellStyle name="Input 3 2 2 9 4 2 2" xfId="53237" xr:uid="{3D7F0A38-7CC0-4680-8390-3AF160A5C801}"/>
    <cellStyle name="Input 3 2 2 9 4 3" xfId="41724" xr:uid="{FE2753A4-3261-4C89-B6CC-4E8C59E33152}"/>
    <cellStyle name="Input 3 2 2 9 4 4" xfId="33420" xr:uid="{E1384A2E-F776-48DE-B920-641A62EE984D}"/>
    <cellStyle name="Input 3 2 2 9 5" xfId="16964" xr:uid="{DD11841C-05DE-4D1A-B337-75D59BD280EB}"/>
    <cellStyle name="Input 3 2 2 9 5 2" xfId="51319" xr:uid="{9E381B94-1A96-4CD6-954B-217A68270223}"/>
    <cellStyle name="Input 3 2 2 9 5 3" xfId="31502" xr:uid="{DC788083-0B14-4C85-9637-9A287F9E2066}"/>
    <cellStyle name="Input 3 2 2 9 6" xfId="39895" xr:uid="{E695DCDA-722A-4345-B31C-A33D986A2F95}"/>
    <cellStyle name="Input 3 2 2 9 7" xfId="24735" xr:uid="{38814C99-6626-4677-9660-A32C032C756B}"/>
    <cellStyle name="Input 3 2 3" xfId="3187" xr:uid="{0C16BE55-5FC6-40A0-B39F-ADFF1B194F9E}"/>
    <cellStyle name="Input 3 2 3 10" xfId="5373" xr:uid="{1A56BF59-A6F8-4817-97D2-007BC73481A3}"/>
    <cellStyle name="Input 3 2 3 10 2" xfId="10082" xr:uid="{9B2DBBAA-A6D6-4331-B2FC-E719F7710837}"/>
    <cellStyle name="Input 3 2 3 10 2 2" xfId="21728" xr:uid="{A5953B28-DB40-419C-832F-CD626627BF35}"/>
    <cellStyle name="Input 3 2 3 10 2 2 2" xfId="56083" xr:uid="{D4442D99-7B18-46D6-88E6-EBE51DB0E6C8}"/>
    <cellStyle name="Input 3 2 3 10 2 2 3" xfId="36286" xr:uid="{3FDDF1F7-6960-464F-B378-1747410FDF47}"/>
    <cellStyle name="Input 3 2 3 10 2 3" xfId="13580" xr:uid="{D99FBA7E-3C61-498E-9B1E-A997D1BAFEDD}"/>
    <cellStyle name="Input 3 2 3 10 2 3 2" xfId="47935" xr:uid="{101914EB-27BE-4BEF-BEAC-D15396A525C2}"/>
    <cellStyle name="Input 3 2 3 10 2 4" xfId="44469" xr:uid="{F516E832-011F-4607-9960-DF823112716D}"/>
    <cellStyle name="Input 3 2 3 10 2 5" xfId="27879" xr:uid="{84A035B9-6A08-4D96-9369-0CEBA9269239}"/>
    <cellStyle name="Input 3 2 3 10 3" xfId="10798" xr:uid="{25362B1D-19C3-49FD-B775-9035F33763F1}"/>
    <cellStyle name="Input 3 2 3 10 3 2" xfId="22444" xr:uid="{56145CB0-74E6-4845-B50C-1FB85F96ECB2}"/>
    <cellStyle name="Input 3 2 3 10 3 2 2" xfId="56799" xr:uid="{2BF7407F-7E9E-49ED-B69E-79984C3EF1F7}"/>
    <cellStyle name="Input 3 2 3 10 3 2 3" xfId="37002" xr:uid="{B13D2619-307B-4521-BF70-EF2199A40D24}"/>
    <cellStyle name="Input 3 2 3 10 3 3" xfId="14083" xr:uid="{57B50DA6-A232-4300-8E9C-867EF97407D0}"/>
    <cellStyle name="Input 3 2 3 10 3 3 2" xfId="48438" xr:uid="{7F2B0FB2-BB7A-4DEF-86B2-56E1DD3328C0}"/>
    <cellStyle name="Input 3 2 3 10 3 4" xfId="45153" xr:uid="{C0EDFB8F-1DBB-46B8-92AF-3EE31FAD142A}"/>
    <cellStyle name="Input 3 2 3 10 3 5" xfId="28615" xr:uid="{A006C118-15B6-4E3A-8A29-3F2C556BFDA0}"/>
    <cellStyle name="Input 3 2 3 10 4" xfId="7308" xr:uid="{5A71CA4C-C651-44AC-A2F4-B058BC7DFE1E}"/>
    <cellStyle name="Input 3 2 3 10 4 2" xfId="18974" xr:uid="{05E2714F-095B-408C-BCA0-29475EB37EBF}"/>
    <cellStyle name="Input 3 2 3 10 4 2 2" xfId="53329" xr:uid="{7FFC2E95-AED0-4BE8-87D6-1E2115A781AD}"/>
    <cellStyle name="Input 3 2 3 10 4 3" xfId="41816" xr:uid="{4FD97543-712E-4989-8CC1-A8AD92809276}"/>
    <cellStyle name="Input 3 2 3 10 4 4" xfId="33512" xr:uid="{D4EB9DB3-4E70-4685-8421-0D743EA9FEC7}"/>
    <cellStyle name="Input 3 2 3 10 5" xfId="17075" xr:uid="{623BA504-6F7B-4519-9DD7-6317F9E307E9}"/>
    <cellStyle name="Input 3 2 3 10 5 2" xfId="51430" xr:uid="{2FA5F730-B69F-425B-A970-EA589D88F1E1}"/>
    <cellStyle name="Input 3 2 3 10 5 3" xfId="31613" xr:uid="{4F0FBE69-484C-44D5-8841-E5E47E191634}"/>
    <cellStyle name="Input 3 2 3 10 6" xfId="40006" xr:uid="{651B464F-CB7C-4D9D-AC58-ECAC010BE0E7}"/>
    <cellStyle name="Input 3 2 3 10 7" xfId="24842" xr:uid="{B9B8B661-0DAD-4FD0-AE02-C5173D547936}"/>
    <cellStyle name="Input 3 2 3 11" xfId="5444" xr:uid="{9E0996A3-82E1-4FE5-82BF-FD42FA594B77}"/>
    <cellStyle name="Input 3 2 3 11 2" xfId="5997" xr:uid="{4BE9876C-C67D-4222-A428-9773D95AC73B}"/>
    <cellStyle name="Input 3 2 3 11 2 2" xfId="10608" xr:uid="{D8B01793-F3AD-455F-8BD5-C9357998D89C}"/>
    <cellStyle name="Input 3 2 3 11 2 2 2" xfId="22254" xr:uid="{B3D47F22-351F-4284-BEBC-F6007393B974}"/>
    <cellStyle name="Input 3 2 3 11 2 2 2 2" xfId="56609" xr:uid="{F295A199-06CB-480A-907C-5A708472759F}"/>
    <cellStyle name="Input 3 2 3 11 2 2 2 3" xfId="36812" xr:uid="{336BE397-D1B5-41EB-81C0-217B625C5442}"/>
    <cellStyle name="Input 3 2 3 11 2 2 3" xfId="13921" xr:uid="{6EA15422-1685-4056-88A1-9129B2EC5DE5}"/>
    <cellStyle name="Input 3 2 3 11 2 2 3 2" xfId="48276" xr:uid="{99C4080D-8D26-4A48-84B8-F6215630F31D}"/>
    <cellStyle name="Input 3 2 3 11 2 2 4" xfId="44969" xr:uid="{E3422E40-CAB9-47EF-ACF9-CCD844C4D714}"/>
    <cellStyle name="Input 3 2 3 11 2 2 5" xfId="28425" xr:uid="{C7C216B1-40B0-4BAD-A9E3-7EE02541BE07}"/>
    <cellStyle name="Input 3 2 3 11 2 3" xfId="11149" xr:uid="{285B45C6-10B2-4DBF-9EF0-7814268620AE}"/>
    <cellStyle name="Input 3 2 3 11 2 3 2" xfId="22795" xr:uid="{1A8664D2-3CDB-4AC5-9EF3-52B4A6A5F85A}"/>
    <cellStyle name="Input 3 2 3 11 2 3 2 2" xfId="57150" xr:uid="{605ED425-616A-4C9B-A14D-02693510C432}"/>
    <cellStyle name="Input 3 2 3 11 2 3 2 3" xfId="37353" xr:uid="{5B23C669-153B-47C2-9669-0E736A1369D2}"/>
    <cellStyle name="Input 3 2 3 11 2 3 3" xfId="14433" xr:uid="{4C8ED39E-FA84-4BA3-9D70-EC24FD01479B}"/>
    <cellStyle name="Input 3 2 3 11 2 3 3 2" xfId="48788" xr:uid="{5A4C9197-93AE-41D0-B3E9-E31B73F62609}"/>
    <cellStyle name="Input 3 2 3 11 2 3 4" xfId="45504" xr:uid="{705A2522-DCA0-4B88-B4BC-3145F88096F5}"/>
    <cellStyle name="Input 3 2 3 11 2 3 5" xfId="28966" xr:uid="{0D6E6EF8-909A-4B37-B1AA-5B530B64A8BA}"/>
    <cellStyle name="Input 3 2 3 11 2 4" xfId="7726" xr:uid="{52D95876-5091-4F7B-AC3A-C46A3A342D70}"/>
    <cellStyle name="Input 3 2 3 11 2 4 2" xfId="19392" xr:uid="{4D6547C8-358A-498D-89AA-35FBE682E26C}"/>
    <cellStyle name="Input 3 2 3 11 2 4 2 2" xfId="53747" xr:uid="{1FC74F16-4B05-449F-B502-B6768BD380B8}"/>
    <cellStyle name="Input 3 2 3 11 2 4 3" xfId="42208" xr:uid="{9CC0CC74-8BE9-4E4A-BD98-163F1A0AEA2A}"/>
    <cellStyle name="Input 3 2 3 11 2 4 4" xfId="33930" xr:uid="{50D4C539-3EAA-4401-8A32-E1B04FBE1400}"/>
    <cellStyle name="Input 3 2 3 11 2 5" xfId="17673" xr:uid="{AB9F23F4-D561-41E0-BEF7-5F41ED85F0AF}"/>
    <cellStyle name="Input 3 2 3 11 2 5 2" xfId="52028" xr:uid="{154D0112-B74B-46CA-BAC5-4308579B4465}"/>
    <cellStyle name="Input 3 2 3 11 2 5 3" xfId="32211" xr:uid="{F67129BB-19D6-41E5-A394-12868440C093}"/>
    <cellStyle name="Input 3 2 3 11 2 6" xfId="40604" xr:uid="{E7F94983-BCB5-4CD1-AD48-8BD8052BAD20}"/>
    <cellStyle name="Input 3 2 3 11 2 7" xfId="25462" xr:uid="{C475244A-87FF-426A-9A9B-908935578A87}"/>
    <cellStyle name="Input 3 2 3 11 3" xfId="10153" xr:uid="{55C64F3E-DCB8-4FD3-9A7F-40A6D6F584F6}"/>
    <cellStyle name="Input 3 2 3 11 3 2" xfId="21799" xr:uid="{FCC7111D-B61F-4E46-B4AF-A05A3A1EBE95}"/>
    <cellStyle name="Input 3 2 3 11 3 2 2" xfId="56154" xr:uid="{1CA9D6D3-A18F-4DBF-83DD-4CB6F1D3A5AA}"/>
    <cellStyle name="Input 3 2 3 11 3 2 3" xfId="36357" xr:uid="{12C22154-9E1C-4C78-8896-B6031D17983C}"/>
    <cellStyle name="Input 3 2 3 11 3 3" xfId="13641" xr:uid="{E3C1150E-7E79-423D-B5EB-23FA60C3AC80}"/>
    <cellStyle name="Input 3 2 3 11 3 3 2" xfId="47996" xr:uid="{6F1D39AB-0987-426F-A118-07BFA96B8603}"/>
    <cellStyle name="Input 3 2 3 11 3 4" xfId="44540" xr:uid="{4B69A5F3-7260-42B8-B03F-607F9BEAE5D9}"/>
    <cellStyle name="Input 3 2 3 11 3 5" xfId="27950" xr:uid="{6CE32DB2-8939-469C-9036-234BF3F2B500}"/>
    <cellStyle name="Input 3 2 3 11 4" xfId="7938" xr:uid="{A49F2904-C88D-488B-AA20-8709921BA8A5}"/>
    <cellStyle name="Input 3 2 3 11 4 2" xfId="19604" xr:uid="{1D9C6075-E03B-4B11-AD28-47A50B8065CC}"/>
    <cellStyle name="Input 3 2 3 11 4 2 2" xfId="53959" xr:uid="{3BBC7A44-96D5-4BDB-BD4B-8FD61F27B190}"/>
    <cellStyle name="Input 3 2 3 11 4 2 3" xfId="34142" xr:uid="{E708ACB0-BB97-4686-B4FC-93EE323811C7}"/>
    <cellStyle name="Input 3 2 3 11 4 3" xfId="11913" xr:uid="{776C073D-C9CD-44B5-9F31-810F6643F0BE}"/>
    <cellStyle name="Input 3 2 3 11 4 3 2" xfId="46268" xr:uid="{F5D32F5E-29E5-4CF0-81B3-2F685CB83ABC}"/>
    <cellStyle name="Input 3 2 3 11 4 4" xfId="42414" xr:uid="{66DE0244-E0DD-4C7E-8170-F307C3790CBD}"/>
    <cellStyle name="Input 3 2 3 11 4 5" xfId="25693" xr:uid="{13037E16-AD49-4DE8-869E-E7855BF494BF}"/>
    <cellStyle name="Input 3 2 3 11 5" xfId="7369" xr:uid="{3598124C-93A9-4B12-8898-E5FC7425A18A}"/>
    <cellStyle name="Input 3 2 3 11 5 2" xfId="19035" xr:uid="{8EBDD9E7-6F17-4E1E-98C2-7B0CCE19A394}"/>
    <cellStyle name="Input 3 2 3 11 5 2 2" xfId="53390" xr:uid="{BA9AB3B6-A56C-4ED1-AE5D-0BAC0E09D673}"/>
    <cellStyle name="Input 3 2 3 11 5 3" xfId="41877" xr:uid="{E8F2EE0F-423E-4918-8B67-94237BC40227}"/>
    <cellStyle name="Input 3 2 3 11 5 4" xfId="33573" xr:uid="{E230A4EF-60F0-4CC8-89EA-E34640C7A1D2}"/>
    <cellStyle name="Input 3 2 3 11 6" xfId="17146" xr:uid="{10C94907-E8C9-46C7-B8A2-EA8771174CF6}"/>
    <cellStyle name="Input 3 2 3 11 6 2" xfId="51501" xr:uid="{CA50BB92-6414-4657-BDB9-64FF364A3C01}"/>
    <cellStyle name="Input 3 2 3 11 6 3" xfId="31684" xr:uid="{FE987855-E4B2-4626-9CEF-C4AFA16DC6B6}"/>
    <cellStyle name="Input 3 2 3 11 7" xfId="40077" xr:uid="{72850540-41B4-4FCA-BC58-8C112053B995}"/>
    <cellStyle name="Input 3 2 3 11 8" xfId="24913" xr:uid="{3AC9E945-81CE-40A4-910F-6135C6800571}"/>
    <cellStyle name="Input 3 2 3 12" xfId="4452" xr:uid="{254B6AA8-4996-4F00-B3D7-926731A3A1BF}"/>
    <cellStyle name="Input 3 2 3 12 2" xfId="9209" xr:uid="{AEFCF814-D6E1-4C92-B56B-F89144FB1C3C}"/>
    <cellStyle name="Input 3 2 3 12 2 2" xfId="20855" xr:uid="{EFF514D6-943C-4E53-866C-DC7BC315637C}"/>
    <cellStyle name="Input 3 2 3 12 2 2 2" xfId="55210" xr:uid="{597E8D03-64F7-4B68-AB67-23819191638D}"/>
    <cellStyle name="Input 3 2 3 12 2 2 3" xfId="35413" xr:uid="{0D22C14D-F0AE-4615-9D8B-9E893D2F222F}"/>
    <cellStyle name="Input 3 2 3 12 2 3" xfId="13064" xr:uid="{FEB42330-CB50-4113-9D75-E68A7A88A3A2}"/>
    <cellStyle name="Input 3 2 3 12 2 3 2" xfId="47419" xr:uid="{627F944B-D176-4EFF-9CF0-556D2A7DE68F}"/>
    <cellStyle name="Input 3 2 3 12 2 4" xfId="43596" xr:uid="{215360C3-9187-4FA1-AC76-C58BBBCA2E62}"/>
    <cellStyle name="Input 3 2 3 12 2 5" xfId="26960" xr:uid="{CACD2458-8591-452B-91A1-352B07BAE99A}"/>
    <cellStyle name="Input 3 2 3 12 3" xfId="8525" xr:uid="{36974717-9A8D-4921-8609-0D251567CD5C}"/>
    <cellStyle name="Input 3 2 3 12 3 2" xfId="20191" xr:uid="{F6181295-AC58-4A0C-A766-8A915233B61F}"/>
    <cellStyle name="Input 3 2 3 12 3 2 2" xfId="54546" xr:uid="{A7BC2126-7CB6-468D-947E-8E97A352E411}"/>
    <cellStyle name="Input 3 2 3 12 3 2 3" xfId="34729" xr:uid="{6DAF0984-9453-4FB1-94E3-CA27CA1DA4A3}"/>
    <cellStyle name="Input 3 2 3 12 3 3" xfId="12486" xr:uid="{A5B55869-6367-4A06-81B1-2FF7AD1D7A95}"/>
    <cellStyle name="Input 3 2 3 12 3 3 2" xfId="46841" xr:uid="{B347CB68-DE21-4189-B613-F34A1D18B62E}"/>
    <cellStyle name="Input 3 2 3 12 3 4" xfId="43001" xr:uid="{D80725B7-3878-4C4A-B513-93BF847EAFD3}"/>
    <cellStyle name="Input 3 2 3 12 3 5" xfId="26272" xr:uid="{E3213113-604D-45B4-907F-6CC332433974}"/>
    <cellStyle name="Input 3 2 3 12 4" xfId="6601" xr:uid="{8D3E83E9-9BA7-40E3-A461-934F32D9017C}"/>
    <cellStyle name="Input 3 2 3 12 4 2" xfId="18267" xr:uid="{276846B5-52C9-4B53-A56B-A2E0B65688D0}"/>
    <cellStyle name="Input 3 2 3 12 4 2 2" xfId="52622" xr:uid="{F7C21B5A-3EAD-4EA7-87C5-0E7CC037266E}"/>
    <cellStyle name="Input 3 2 3 12 4 3" xfId="41109" xr:uid="{1C2B14A0-6921-4A21-9C64-42BA2598BBC7}"/>
    <cellStyle name="Input 3 2 3 12 4 4" xfId="32805" xr:uid="{4D34C2D5-6512-4F2D-808A-89CCDCF8E0D7}"/>
    <cellStyle name="Input 3 2 3 12 5" xfId="16154" xr:uid="{BBFE5B4B-06D1-4D5B-A350-C530775BFD53}"/>
    <cellStyle name="Input 3 2 3 12 5 2" xfId="50509" xr:uid="{033E9EAB-475A-4085-A811-CBEDBA34BE48}"/>
    <cellStyle name="Input 3 2 3 12 5 3" xfId="30692" xr:uid="{1CB7D274-35DD-4574-B6A7-C889BB05FF55}"/>
    <cellStyle name="Input 3 2 3 12 6" xfId="39085" xr:uid="{64F5108A-4CD6-4F10-8027-3106CEF06F15}"/>
    <cellStyle name="Input 3 2 3 12 7" xfId="23970" xr:uid="{17641582-09C3-4318-9CC8-BB5F2DA48739}"/>
    <cellStyle name="Input 3 2 3 13" xfId="5794" xr:uid="{67346D94-46BD-4707-B6D6-0348FAC124CA}"/>
    <cellStyle name="Input 3 2 3 13 2" xfId="10429" xr:uid="{5C17472C-C6A4-4B34-AEFD-3A965858A288}"/>
    <cellStyle name="Input 3 2 3 13 2 2" xfId="22075" xr:uid="{A46D1D21-08AE-45A0-A927-2E03E6B1F1CB}"/>
    <cellStyle name="Input 3 2 3 13 2 2 2" xfId="56430" xr:uid="{7B3E54F9-1AD9-44AB-BB63-082F50AFC208}"/>
    <cellStyle name="Input 3 2 3 13 2 2 3" xfId="36633" xr:uid="{80CECDE6-1945-4B4E-BDAC-AEB6E186C070}"/>
    <cellStyle name="Input 3 2 3 13 2 3" xfId="13813" xr:uid="{2E9E48A7-B20D-431C-8D25-11BD61490A50}"/>
    <cellStyle name="Input 3 2 3 13 2 3 2" xfId="48168" xr:uid="{AB569D9F-16F1-4498-99EC-3C2BA21FE8FB}"/>
    <cellStyle name="Input 3 2 3 13 2 4" xfId="44795" xr:uid="{85345B92-B892-41A7-8E0F-5D351DE821D4}"/>
    <cellStyle name="Input 3 2 3 13 2 5" xfId="28246" xr:uid="{F6500A99-88FD-452D-9F7A-1D1BC69FB264}"/>
    <cellStyle name="Input 3 2 3 13 3" xfId="11440" xr:uid="{7514A81B-F421-40E0-82AE-F01BD6A470AD}"/>
    <cellStyle name="Input 3 2 3 13 3 2" xfId="23086" xr:uid="{DF0D5CEC-4821-49DF-BC80-6014391193E4}"/>
    <cellStyle name="Input 3 2 3 13 3 2 2" xfId="57441" xr:uid="{7274F7DA-D93E-4FDC-94BB-7D0B17B001BC}"/>
    <cellStyle name="Input 3 2 3 13 3 2 3" xfId="37644" xr:uid="{38078C50-A649-446D-9FD5-B49DE5EEDB70}"/>
    <cellStyle name="Input 3 2 3 13 3 3" xfId="14722" xr:uid="{52A8CA38-5545-46C5-B9C2-DBC4717C6D96}"/>
    <cellStyle name="Input 3 2 3 13 3 3 2" xfId="49077" xr:uid="{34A3C0E2-E60F-4089-A0A5-6DBEA831A11C}"/>
    <cellStyle name="Input 3 2 3 13 3 4" xfId="45795" xr:uid="{D8E7817E-9E1B-47B4-80B6-147BEFD19A47}"/>
    <cellStyle name="Input 3 2 3 13 3 5" xfId="29257" xr:uid="{693F2CFE-9D58-4E93-A2C0-D2899CB1A962}"/>
    <cellStyle name="Input 3 2 3 13 4" xfId="7594" xr:uid="{67A65FE3-D4D2-4D33-849D-96AF8789CED0}"/>
    <cellStyle name="Input 3 2 3 13 4 2" xfId="19260" xr:uid="{1B4F6F61-4B81-465A-B73F-BD6012247D41}"/>
    <cellStyle name="Input 3 2 3 13 4 2 2" xfId="53615" xr:uid="{9FAA066B-12DC-4EF1-8E96-DA10A5DB151A}"/>
    <cellStyle name="Input 3 2 3 13 4 3" xfId="42081" xr:uid="{8D6790C7-BFC2-4B2A-B0AA-1998F7E1350B}"/>
    <cellStyle name="Input 3 2 3 13 4 4" xfId="33798" xr:uid="{A08CA9D4-C6EE-4C66-BA34-B8AEFDA6FFB4}"/>
    <cellStyle name="Input 3 2 3 13 5" xfId="17475" xr:uid="{EAC5200A-8AE8-4A17-BF00-A520DEAEF4BC}"/>
    <cellStyle name="Input 3 2 3 13 5 2" xfId="51830" xr:uid="{BF33C230-BD32-4AF8-899B-142762611789}"/>
    <cellStyle name="Input 3 2 3 13 5 3" xfId="32013" xr:uid="{22D5571C-729F-4349-8F59-C560B69CEE67}"/>
    <cellStyle name="Input 3 2 3 13 6" xfId="40406" xr:uid="{B8574E65-D40D-4B65-9691-4EEFC94BB821}"/>
    <cellStyle name="Input 3 2 3 13 7" xfId="25263" xr:uid="{78C129FF-A9C3-449C-BF27-935791C1B6E8}"/>
    <cellStyle name="Input 3 2 3 14" xfId="8392" xr:uid="{3E3D2761-7B6A-4D89-9E03-B8089ED6085B}"/>
    <cellStyle name="Input 3 2 3 14 2" xfId="20058" xr:uid="{0C7F9D57-1F20-4D27-BBC6-DF4D2DC11717}"/>
    <cellStyle name="Input 3 2 3 14 2 2" xfId="54413" xr:uid="{821126DD-0AB9-441A-B39D-36089C2B83C4}"/>
    <cellStyle name="Input 3 2 3 14 2 3" xfId="34596" xr:uid="{97DAF45A-B31B-4A86-BB9A-C7739B4ABCA5}"/>
    <cellStyle name="Input 3 2 3 14 3" xfId="12363" xr:uid="{D2FE82FB-6E2F-4F94-9414-E28A49CABEFF}"/>
    <cellStyle name="Input 3 2 3 14 3 2" xfId="46718" xr:uid="{AF9D89F6-3491-4554-9AF4-7118CA82E7A3}"/>
    <cellStyle name="Input 3 2 3 14 4" xfId="42868" xr:uid="{B1B15894-CC09-4531-98E3-8E8EE77F4F5E}"/>
    <cellStyle name="Input 3 2 3 14 5" xfId="26147" xr:uid="{B641B100-A1F3-49C7-842D-8817EEEE3218}"/>
    <cellStyle name="Input 3 2 3 15" xfId="6144" xr:uid="{6CB04A32-B587-4076-92A1-DE4D3C5E1BE5}"/>
    <cellStyle name="Input 3 2 3 15 2" xfId="17810" xr:uid="{17802665-1342-429C-A2EC-59B1900433B5}"/>
    <cellStyle name="Input 3 2 3 15 2 2" xfId="52165" xr:uid="{8E6DF09D-83BC-4825-BBE2-9FC38220F0AE}"/>
    <cellStyle name="Input 3 2 3 15 3" xfId="40726" xr:uid="{4FEF4C62-1DA0-4C26-B914-B178FDAAA70F}"/>
    <cellStyle name="Input 3 2 3 15 4" xfId="32348" xr:uid="{E6F07764-4877-4930-93E0-7B0EE9750C1D}"/>
    <cellStyle name="Input 3 2 3 16" xfId="15040" xr:uid="{43A86667-7F47-42AF-9368-72352157F6AB}"/>
    <cellStyle name="Input 3 2 3 16 2" xfId="49395" xr:uid="{2707A52A-BD26-4595-AAEA-AD41F77B29EC}"/>
    <cellStyle name="Input 3 2 3 16 3" xfId="29578" xr:uid="{B2C0B46D-6AE9-4772-9727-F42843362CE4}"/>
    <cellStyle name="Input 3 2 3 17" xfId="37971" xr:uid="{95B2EA58-8AE8-4E5B-9865-7FA53DCE0105}"/>
    <cellStyle name="Input 3 2 3 18" xfId="23355" xr:uid="{BBFF87DC-7CC6-4527-9067-807319678B26}"/>
    <cellStyle name="Input 3 2 3 2" xfId="3482" xr:uid="{7B8E9D55-F45D-4309-852C-9E18E0656FCC}"/>
    <cellStyle name="Input 3 2 3 2 2" xfId="3788" xr:uid="{6527BE55-B23B-4913-989E-0210F40EB143}"/>
    <cellStyle name="Input 3 2 3 2 2 2" xfId="4133" xr:uid="{71AFB6AF-2465-4052-8E62-E3D0DAEF735A}"/>
    <cellStyle name="Input 3 2 3 2 2 2 2" xfId="8085" xr:uid="{5DC78F03-C787-402F-B4B7-71050C6B186A}"/>
    <cellStyle name="Input 3 2 3 2 2 2 2 2" xfId="19751" xr:uid="{BA9EC5D1-C5A7-4BB0-AAB9-D588919DB092}"/>
    <cellStyle name="Input 3 2 3 2 2 2 2 2 2" xfId="54106" xr:uid="{0F6428C6-4880-4165-B459-1A6597CC43A8}"/>
    <cellStyle name="Input 3 2 3 2 2 2 2 2 3" xfId="34289" xr:uid="{8BA1C0A3-E528-4FC6-911A-B29328AD6072}"/>
    <cellStyle name="Input 3 2 3 2 2 2 2 3" xfId="12060" xr:uid="{8084CD26-CAE6-474A-B1D4-CD63581CE962}"/>
    <cellStyle name="Input 3 2 3 2 2 2 2 3 2" xfId="46415" xr:uid="{CDD3938F-79A7-4CEA-BECA-7EF7259A5F41}"/>
    <cellStyle name="Input 3 2 3 2 2 2 2 4" xfId="42561" xr:uid="{9E42FF30-A943-4D78-B457-D2DE05731DC3}"/>
    <cellStyle name="Input 3 2 3 2 2 2 2 5" xfId="25840" xr:uid="{F390E748-57EF-4282-83B0-FDE21A037E19}"/>
    <cellStyle name="Input 3 2 3 2 2 2 3" xfId="6329" xr:uid="{586650A8-BAB0-4EF8-A404-E2C0858DAA2A}"/>
    <cellStyle name="Input 3 2 3 2 2 2 3 2" xfId="17995" xr:uid="{B6C494D6-0B65-4F0F-A1B3-E6BD2DABA5B1}"/>
    <cellStyle name="Input 3 2 3 2 2 2 3 2 2" xfId="52350" xr:uid="{84FCF181-CC10-45B0-A1C1-6EC9FAE66FEE}"/>
    <cellStyle name="Input 3 2 3 2 2 2 3 3" xfId="40855" xr:uid="{69E75DD8-EB0A-4477-95BD-F4C1BF2C187C}"/>
    <cellStyle name="Input 3 2 3 2 2 2 3 4" xfId="32533" xr:uid="{D2C229A7-5C4B-4A52-AC68-306FA35BFBCD}"/>
    <cellStyle name="Input 3 2 3 2 2 2 4" xfId="15853" xr:uid="{FE2F056E-AF71-4D30-B261-4EA0EF8FD042}"/>
    <cellStyle name="Input 3 2 3 2 2 2 4 2" xfId="50208" xr:uid="{272A626C-CFED-4D0D-BCD6-88F094AC18CB}"/>
    <cellStyle name="Input 3 2 3 2 2 2 4 3" xfId="30391" xr:uid="{87668743-672F-440E-B7FA-D0BE2146B6F3}"/>
    <cellStyle name="Input 3 2 3 2 2 2 5" xfId="38784" xr:uid="{67D55546-0FE2-41D7-8B87-0E008815B438}"/>
    <cellStyle name="Input 3 2 3 2 2 2 6" xfId="23654" xr:uid="{73ED3AE2-82BB-45EE-969E-28675C91CE0A}"/>
    <cellStyle name="Input 3 2 3 2 2 3" xfId="4790" xr:uid="{5A7DB853-A700-44E3-98B1-72FAABEF7B2C}"/>
    <cellStyle name="Input 3 2 3 2 2 3 2" xfId="7949" xr:uid="{475EB6E5-B846-4482-B259-92152B331142}"/>
    <cellStyle name="Input 3 2 3 2 2 3 2 2" xfId="19615" xr:uid="{B55F9092-2B71-4870-B036-54585D4A5883}"/>
    <cellStyle name="Input 3 2 3 2 2 3 2 2 2" xfId="53970" xr:uid="{99A8A0CC-F87D-4024-BC08-56952367D78D}"/>
    <cellStyle name="Input 3 2 3 2 2 3 2 2 3" xfId="34153" xr:uid="{9C37E693-FB0A-4B86-AC5E-3B3647522C06}"/>
    <cellStyle name="Input 3 2 3 2 2 3 2 3" xfId="11924" xr:uid="{2776C20A-DD0C-4750-A82F-69DACD29A463}"/>
    <cellStyle name="Input 3 2 3 2 2 3 2 3 2" xfId="46279" xr:uid="{45702E02-AF7A-42F0-B429-9E838C14E9DE}"/>
    <cellStyle name="Input 3 2 3 2 2 3 2 4" xfId="42425" xr:uid="{0665422F-3AAF-44EF-9D25-A3B78C5D3A4C}"/>
    <cellStyle name="Input 3 2 3 2 2 3 2 5" xfId="25704" xr:uid="{3B0B3B08-EF6E-4998-B0A6-70B2058EBC7C}"/>
    <cellStyle name="Input 3 2 3 2 2 3 3" xfId="9520" xr:uid="{81493331-1BA3-4DAD-9EBC-DA4BE37BB7E4}"/>
    <cellStyle name="Input 3 2 3 2 2 3 3 2" xfId="21166" xr:uid="{FC03E140-C070-4F45-B116-223E1E7C6859}"/>
    <cellStyle name="Input 3 2 3 2 2 3 3 2 2" xfId="55521" xr:uid="{359EE9C3-B364-4F0B-9A78-2E859E02FED8}"/>
    <cellStyle name="Input 3 2 3 2 2 3 3 3" xfId="43907" xr:uid="{59C8E834-5C60-4657-9707-F621098D2812}"/>
    <cellStyle name="Input 3 2 3 2 2 3 3 4" xfId="35724" xr:uid="{C34BA517-92BA-4AA5-9FB8-19BB04DB17C6}"/>
    <cellStyle name="Input 3 2 3 2 2 3 4" xfId="16492" xr:uid="{EDFA1A9D-25D4-4B50-B64B-1650BCE67CD8}"/>
    <cellStyle name="Input 3 2 3 2 2 3 4 2" xfId="50847" xr:uid="{12342008-C933-429B-83ED-63602BEDB6D3}"/>
    <cellStyle name="Input 3 2 3 2 2 3 4 3" xfId="31030" xr:uid="{FB04DF96-3E3C-40E9-962B-15198BF7B57B}"/>
    <cellStyle name="Input 3 2 3 2 2 3 5" xfId="39423" xr:uid="{2F4673F6-E574-468A-B889-A0A988D3FECE}"/>
    <cellStyle name="Input 3 2 3 2 2 3 6" xfId="27296" xr:uid="{FBDE6F35-2A48-4898-9A3B-9DB8E6CF35F9}"/>
    <cellStyle name="Input 3 2 3 2 2 4" xfId="11004" xr:uid="{DA27D4BA-FB83-4264-B947-C851D03E91BD}"/>
    <cellStyle name="Input 3 2 3 2 2 4 2" xfId="22650" xr:uid="{769FD5A0-BE44-48BC-9D58-2EF3952DDCC2}"/>
    <cellStyle name="Input 3 2 3 2 2 4 2 2" xfId="57005" xr:uid="{0F306785-3C33-45E1-8F30-A10962BFC3D5}"/>
    <cellStyle name="Input 3 2 3 2 2 4 2 3" xfId="37208" xr:uid="{9B97AB90-F298-48D0-BA5A-CDDD0998DAE5}"/>
    <cellStyle name="Input 3 2 3 2 2 4 3" xfId="14288" xr:uid="{64B78912-6C51-497E-A90F-B810FB9E267C}"/>
    <cellStyle name="Input 3 2 3 2 2 4 3 2" xfId="48643" xr:uid="{6B4D1360-D0ED-40CE-AA8D-17DC5A14F5BD}"/>
    <cellStyle name="Input 3 2 3 2 2 4 4" xfId="45359" xr:uid="{05D8A9A6-C739-4A15-B266-EFE951C8EF4B}"/>
    <cellStyle name="Input 3 2 3 2 2 4 5" xfId="28821" xr:uid="{5B1C79F0-9651-4780-8FB0-9653320B468E}"/>
    <cellStyle name="Input 3 2 3 2 2 5" xfId="6819" xr:uid="{12E8FFEF-06AA-4888-9944-3BF3B226CDF3}"/>
    <cellStyle name="Input 3 2 3 2 2 5 2" xfId="18485" xr:uid="{C45CC627-2039-4591-9B93-0EAEE76A29CE}"/>
    <cellStyle name="Input 3 2 3 2 2 5 2 2" xfId="52840" xr:uid="{D9CA7A9F-4B28-4BA2-BA55-103E14857D17}"/>
    <cellStyle name="Input 3 2 3 2 2 5 3" xfId="41327" xr:uid="{6041883E-7182-403D-B886-102B9A326E73}"/>
    <cellStyle name="Input 3 2 3 2 2 5 4" xfId="33023" xr:uid="{52440B9D-70C6-48D4-B0EE-45378B3C4C65}"/>
    <cellStyle name="Input 3 2 3 2 2 6" xfId="15580" xr:uid="{A0D78EB5-8C04-4B1E-A4C0-0D006A4F7045}"/>
    <cellStyle name="Input 3 2 3 2 2 6 2" xfId="49935" xr:uid="{675E982D-271E-4418-B902-BFF9F0BC9FE4}"/>
    <cellStyle name="Input 3 2 3 2 2 6 3" xfId="30118" xr:uid="{BCCF1130-2B69-47FE-A059-55414F460A2E}"/>
    <cellStyle name="Input 3 2 3 2 2 7" xfId="38511" xr:uid="{BB85DEB3-8CC0-481F-A491-8BC270EB20AF}"/>
    <cellStyle name="Input 3 2 3 2 2 8" xfId="24291" xr:uid="{91876310-FE0F-4BCD-859C-A927D0F5CDE7}"/>
    <cellStyle name="Input 3 2 3 2 3" xfId="5591" xr:uid="{F5CF98E1-F647-48B0-9E29-A9A0CB2BEEBE}"/>
    <cellStyle name="Input 3 2 3 2 3 2" xfId="10812" xr:uid="{8AD4B49F-13FB-4326-88FF-87AF064C225F}"/>
    <cellStyle name="Input 3 2 3 2 3 2 2" xfId="22458" xr:uid="{F73B6415-767C-4D93-A28D-321A35E9AE88}"/>
    <cellStyle name="Input 3 2 3 2 3 2 2 2" xfId="56813" xr:uid="{D84FCB77-0974-4D50-8567-95531133CCC1}"/>
    <cellStyle name="Input 3 2 3 2 3 2 2 3" xfId="37016" xr:uid="{7FEFE64A-DC67-4662-B511-EA9C860CB62F}"/>
    <cellStyle name="Input 3 2 3 2 3 2 3" xfId="14097" xr:uid="{CA315A22-E3F5-4B31-A0DE-A1464149B793}"/>
    <cellStyle name="Input 3 2 3 2 3 2 3 2" xfId="48452" xr:uid="{47C3F7D6-DF33-4C7F-A32D-D38C6F1AC84B}"/>
    <cellStyle name="Input 3 2 3 2 3 2 4" xfId="45167" xr:uid="{FA3869A7-749F-423F-A15C-A49E2F97D991}"/>
    <cellStyle name="Input 3 2 3 2 3 2 5" xfId="28629" xr:uid="{5CE7F020-65CF-4E8E-80F7-7EE906480AE8}"/>
    <cellStyle name="Input 3 2 3 2 3 3" xfId="7489" xr:uid="{045D95B2-C4D7-4064-A473-7D2F190A887E}"/>
    <cellStyle name="Input 3 2 3 2 3 3 2" xfId="19155" xr:uid="{CD5BDB3F-1891-48A9-9A3D-B9037BC3CDE1}"/>
    <cellStyle name="Input 3 2 3 2 3 3 2 2" xfId="53510" xr:uid="{8A5EBA2F-62AA-487C-8FE0-F7ED714A08EA}"/>
    <cellStyle name="Input 3 2 3 2 3 3 3" xfId="41987" xr:uid="{D3B13D88-54D1-4D92-9F93-2455819DA3C8}"/>
    <cellStyle name="Input 3 2 3 2 3 3 4" xfId="33693" xr:uid="{2F768D1A-B25D-4CBA-9761-6FFC0EE929E0}"/>
    <cellStyle name="Input 3 2 3 2 3 4" xfId="17283" xr:uid="{33B5D978-5057-480A-B5AE-B7949FA7CE89}"/>
    <cellStyle name="Input 3 2 3 2 3 4 2" xfId="51638" xr:uid="{C3EEC8FD-0506-438F-9FC3-DDEEFD488E3D}"/>
    <cellStyle name="Input 3 2 3 2 3 4 3" xfId="31821" xr:uid="{3BF2DD87-D5F4-4EC1-AC71-4B3960C02B3E}"/>
    <cellStyle name="Input 3 2 3 2 3 5" xfId="40214" xr:uid="{E1308EDB-5F0E-4DFD-A103-0B3440FA2500}"/>
    <cellStyle name="Input 3 2 3 2 3 6" xfId="25060" xr:uid="{8CF29F4E-5D18-47FF-8EB4-B4025C2075F1}"/>
    <cellStyle name="Input 3 2 3 2 4" xfId="3994" xr:uid="{4C5A2941-376F-458B-9197-8769825D0E1A}"/>
    <cellStyle name="Input 3 2 3 2 4 2" xfId="8370" xr:uid="{D8CA501F-149C-4EEC-AB73-929C08F14554}"/>
    <cellStyle name="Input 3 2 3 2 4 2 2" xfId="20036" xr:uid="{350B6D90-F3BB-473A-B341-D94692BC98D3}"/>
    <cellStyle name="Input 3 2 3 2 4 2 2 2" xfId="54391" xr:uid="{027CE988-650C-4DAB-A8EE-AB5F8C9E2B4B}"/>
    <cellStyle name="Input 3 2 3 2 4 2 2 3" xfId="34574" xr:uid="{A4F9A835-9CB2-460A-80C8-584F67AC38AA}"/>
    <cellStyle name="Input 3 2 3 2 4 2 3" xfId="12341" xr:uid="{872D5667-D869-4524-8BDD-7AA6711F9775}"/>
    <cellStyle name="Input 3 2 3 2 4 2 3 2" xfId="46696" xr:uid="{1DFD731F-5169-4207-901B-3BF6CC091850}"/>
    <cellStyle name="Input 3 2 3 2 4 2 4" xfId="42846" xr:uid="{183B3728-FDF3-4AF8-8675-39A878E96562}"/>
    <cellStyle name="Input 3 2 3 2 4 2 5" xfId="26125" xr:uid="{F0C556F7-5C0F-46B4-AC97-E120DB004D17}"/>
    <cellStyle name="Input 3 2 3 2 4 3" xfId="8839" xr:uid="{D00C4C4B-CAD2-4639-B070-493924DF0405}"/>
    <cellStyle name="Input 3 2 3 2 4 3 2" xfId="20486" xr:uid="{5AE9E377-A2C0-4322-8820-D0AD20D6CCA1}"/>
    <cellStyle name="Input 3 2 3 2 4 3 2 2" xfId="54841" xr:uid="{BE0E406E-27A6-4541-82C0-6188663AED2F}"/>
    <cellStyle name="Input 3 2 3 2 4 3 3" xfId="43255" xr:uid="{5BA62746-A515-4CD6-B9B1-E8D2D17C206E}"/>
    <cellStyle name="Input 3 2 3 2 4 3 4" xfId="35043" xr:uid="{8A69E146-3B7D-4557-9039-23306E018C65}"/>
    <cellStyle name="Input 3 2 3 2 4 4" xfId="15726" xr:uid="{2F1EA170-3547-495A-9FC9-FDB330574C9A}"/>
    <cellStyle name="Input 3 2 3 2 4 4 2" xfId="50081" xr:uid="{DD8DECC6-4AF5-453C-B345-C63853E91D0B}"/>
    <cellStyle name="Input 3 2 3 2 4 4 3" xfId="30264" xr:uid="{4E97D340-24F9-4BC3-BC38-319841BBB0F9}"/>
    <cellStyle name="Input 3 2 3 2 4 5" xfId="12782" xr:uid="{3807A8F5-0001-494C-B3D5-A727143D0115}"/>
    <cellStyle name="Input 3 2 3 2 4 5 2" xfId="47137" xr:uid="{2BB44897-0EA1-4616-9379-AFD4ED2A1A0D}"/>
    <cellStyle name="Input 3 2 3 2 4 6" xfId="38657" xr:uid="{BEC23605-7529-42A4-A637-41855F3B3C34}"/>
    <cellStyle name="Input 3 2 3 2 4 7" xfId="26590" xr:uid="{8B3B9CA2-BB02-46BD-AEF2-7939CDCEA13E}"/>
    <cellStyle name="Input 3 2 3 2 5" xfId="8284" xr:uid="{8D9CC531-D5AF-49B4-9746-6B45C3F92178}"/>
    <cellStyle name="Input 3 2 3 2 5 2" xfId="19950" xr:uid="{6ACF02C3-BCCB-4ED7-B48B-B7E9940B84E3}"/>
    <cellStyle name="Input 3 2 3 2 5 2 2" xfId="54305" xr:uid="{CAEBBF1C-899A-4E6C-89A1-A9DA3F0B0454}"/>
    <cellStyle name="Input 3 2 3 2 5 2 3" xfId="34488" xr:uid="{F9A4CA05-6ABB-48E2-A4FA-FFE18AD132B4}"/>
    <cellStyle name="Input 3 2 3 2 5 3" xfId="12257" xr:uid="{60E86F87-3B76-4F99-A7C9-73C49F87455A}"/>
    <cellStyle name="Input 3 2 3 2 5 3 2" xfId="46612" xr:uid="{4A91B660-B38A-4A0B-A252-031C18FA9E24}"/>
    <cellStyle name="Input 3 2 3 2 5 4" xfId="42760" xr:uid="{E9C39A7A-07EB-49AC-BA6C-3682F7C5B519}"/>
    <cellStyle name="Input 3 2 3 2 5 5" xfId="26039" xr:uid="{9B25B4BE-D906-4B53-8D71-4D2CE0CB9903}"/>
    <cellStyle name="Input 3 2 3 2 6" xfId="6225" xr:uid="{94D94FD0-CAAE-4272-B760-7CF3EB4DC775}"/>
    <cellStyle name="Input 3 2 3 2 6 2" xfId="17891" xr:uid="{9B13A2BC-D17E-41F6-B486-9244D0BB7AC2}"/>
    <cellStyle name="Input 3 2 3 2 6 2 2" xfId="52246" xr:uid="{52D73C2D-4CC1-4B3E-8B46-0A04917B8A97}"/>
    <cellStyle name="Input 3 2 3 2 6 3" xfId="40762" xr:uid="{EDF8B0D9-8499-4AED-87FA-4AE5FA97A2D6}"/>
    <cellStyle name="Input 3 2 3 2 6 4" xfId="32429" xr:uid="{E4BF439C-615C-42CA-A521-EA36D2D35ED8}"/>
    <cellStyle name="Input 3 2 3 2 7" xfId="15275" xr:uid="{D1D1DD5E-A5AC-4233-9325-C42F7F5752F3}"/>
    <cellStyle name="Input 3 2 3 2 7 2" xfId="49630" xr:uid="{E12E9592-6193-4B5B-99AB-73E0D5BF0043}"/>
    <cellStyle name="Input 3 2 3 2 7 3" xfId="29813" xr:uid="{E7EE3001-F548-4C54-A098-089433BE1E71}"/>
    <cellStyle name="Input 3 2 3 2 8" xfId="38206" xr:uid="{BDF56F70-D88E-4569-9C0E-548687E829A1}"/>
    <cellStyle name="Input 3 2 3 2 9" xfId="23518" xr:uid="{508B256E-EA8E-46BC-8277-12D41AED1433}"/>
    <cellStyle name="Input 3 2 3 3" xfId="3305" xr:uid="{A0D5DC23-7BDF-488E-9BFA-9348DAF94564}"/>
    <cellStyle name="Input 3 2 3 3 2" xfId="3656" xr:uid="{E522B968-38F2-44F7-93FC-2A373F5CED51}"/>
    <cellStyle name="Input 3 2 3 3 2 2" xfId="6021" xr:uid="{E66E9518-E1DE-4412-B13E-991536ABBD02}"/>
    <cellStyle name="Input 3 2 3 3 2 2 2" xfId="11368" xr:uid="{3F1F44D4-B269-4CD3-97D9-83D4CBCAB629}"/>
    <cellStyle name="Input 3 2 3 3 2 2 2 2" xfId="23014" xr:uid="{48CC1D04-0C62-4CA1-9BAB-AB57AA18EAB2}"/>
    <cellStyle name="Input 3 2 3 3 2 2 2 2 2" xfId="57369" xr:uid="{F463451B-7AEA-4F50-90D8-53D1E2B06A5B}"/>
    <cellStyle name="Input 3 2 3 3 2 2 2 2 3" xfId="37572" xr:uid="{DE5DF926-7C29-4EF2-9407-E4A74B68B2C9}"/>
    <cellStyle name="Input 3 2 3 3 2 2 2 3" xfId="14651" xr:uid="{274778BF-3BCD-458B-B591-6BC09E99DC00}"/>
    <cellStyle name="Input 3 2 3 3 2 2 2 3 2" xfId="49006" xr:uid="{2AB3F685-4593-4122-932F-ACDDEB3618B8}"/>
    <cellStyle name="Input 3 2 3 3 2 2 2 4" xfId="45723" xr:uid="{38BCA2F5-E2D4-469C-9A3B-6C6CEA71AB23}"/>
    <cellStyle name="Input 3 2 3 3 2 2 2 5" xfId="29185" xr:uid="{C10295ED-F7EC-4FA8-93FC-3756CDB79CDE}"/>
    <cellStyle name="Input 3 2 3 3 2 2 3" xfId="10631" xr:uid="{36290561-10E9-4087-8EE5-CCDA50F51B8F}"/>
    <cellStyle name="Input 3 2 3 3 2 2 3 2" xfId="22277" xr:uid="{D516401C-D1B4-4B14-9617-6B21B77C8821}"/>
    <cellStyle name="Input 3 2 3 3 2 2 3 2 2" xfId="56632" xr:uid="{BDD89202-14A8-4F1E-940C-1F89DE8DA767}"/>
    <cellStyle name="Input 3 2 3 3 2 2 3 3" xfId="44991" xr:uid="{42AF77A6-9961-4512-BFB1-3F085DB66694}"/>
    <cellStyle name="Input 3 2 3 3 2 2 3 4" xfId="36835" xr:uid="{58DD0036-1E08-43B4-8FE9-92A22BD788A5}"/>
    <cellStyle name="Input 3 2 3 3 2 2 4" xfId="17696" xr:uid="{3AF3A2EB-ACCD-4218-94C5-B701AA3DDF94}"/>
    <cellStyle name="Input 3 2 3 3 2 2 4 2" xfId="52051" xr:uid="{83575D25-42F4-4F3D-BAEA-1C59FA009D15}"/>
    <cellStyle name="Input 3 2 3 3 2 2 4 3" xfId="32234" xr:uid="{BA55CAA7-3C08-4828-BA63-9C34BC0BD1D2}"/>
    <cellStyle name="Input 3 2 3 3 2 2 5" xfId="40627" xr:uid="{4D91CE74-BC10-4925-B3F8-A3AB71229F1D}"/>
    <cellStyle name="Input 3 2 3 3 2 2 6" xfId="28448" xr:uid="{59C71E5B-BACD-4516-87D9-D32A653CFEBA}"/>
    <cellStyle name="Input 3 2 3 3 2 3" xfId="11068" xr:uid="{9ED55859-624D-4712-8F54-136BBD97351C}"/>
    <cellStyle name="Input 3 2 3 3 2 3 2" xfId="22714" xr:uid="{64F40D5F-6498-4083-9602-B050F5E42E3C}"/>
    <cellStyle name="Input 3 2 3 3 2 3 2 2" xfId="57069" xr:uid="{A8C5512E-2628-4C61-B8A8-AF1BFE838961}"/>
    <cellStyle name="Input 3 2 3 3 2 3 2 3" xfId="37272" xr:uid="{897A9C90-8D82-42C9-85FF-C326AA12D1D0}"/>
    <cellStyle name="Input 3 2 3 3 2 3 3" xfId="14352" xr:uid="{7D8ECC2F-D387-44F1-9235-0BCAD3B18AEF}"/>
    <cellStyle name="Input 3 2 3 3 2 3 3 2" xfId="48707" xr:uid="{DE79512D-160D-4E20-81CD-5F43619820BB}"/>
    <cellStyle name="Input 3 2 3 3 2 3 4" xfId="45423" xr:uid="{EC895E51-3EAA-440A-9DF8-48BC3766C87F}"/>
    <cellStyle name="Input 3 2 3 3 2 3 5" xfId="28885" xr:uid="{24EB5A80-D174-439C-8F37-57BD2D477F62}"/>
    <cellStyle name="Input 3 2 3 3 2 4" xfId="7749" xr:uid="{4B1EB1C4-A51C-4447-9BEB-4FE56AFF9C5D}"/>
    <cellStyle name="Input 3 2 3 3 2 4 2" xfId="19415" xr:uid="{1CFA0F8C-B02A-45EA-961B-4F0C7BA5D423}"/>
    <cellStyle name="Input 3 2 3 3 2 4 2 2" xfId="53770" xr:uid="{EABF32F6-83A3-413E-8048-25F938604326}"/>
    <cellStyle name="Input 3 2 3 3 2 4 3" xfId="42230" xr:uid="{E06474AE-BD78-457A-A4D8-794BF432BB04}"/>
    <cellStyle name="Input 3 2 3 3 2 4 4" xfId="33953" xr:uid="{1F0FB353-3047-4894-9775-5861F33678E3}"/>
    <cellStyle name="Input 3 2 3 3 2 5" xfId="15448" xr:uid="{69D00CA3-9D36-48DB-BD1D-8E4B89B74CC6}"/>
    <cellStyle name="Input 3 2 3 3 2 5 2" xfId="49803" xr:uid="{30B51A39-0421-4023-AF25-41E28F7FF4BA}"/>
    <cellStyle name="Input 3 2 3 3 2 5 3" xfId="29986" xr:uid="{4B189F4E-23EF-4688-86CD-3A4EF637DE85}"/>
    <cellStyle name="Input 3 2 3 3 2 6" xfId="38379" xr:uid="{73B2A6E5-918F-4DE1-A924-3CC7E887F30D}"/>
    <cellStyle name="Input 3 2 3 3 2 7" xfId="25484" xr:uid="{DEF19421-C480-4775-8ED9-F40AAE364112}"/>
    <cellStyle name="Input 3 2 3 3 3" xfId="5821" xr:uid="{494AEA37-BBA2-407B-8464-E8208876B976}"/>
    <cellStyle name="Input 3 2 3 3 3 2" xfId="10455" xr:uid="{BE3B176B-B041-471E-8671-B786F43807D7}"/>
    <cellStyle name="Input 3 2 3 3 3 2 2" xfId="22101" xr:uid="{35A35CD8-A061-4444-A92D-69422EC85E32}"/>
    <cellStyle name="Input 3 2 3 3 3 2 2 2" xfId="56456" xr:uid="{E9847B78-A132-4DFD-B97F-FB640C594813}"/>
    <cellStyle name="Input 3 2 3 3 3 2 2 3" xfId="36659" xr:uid="{293DC8D1-A8FB-41B5-9238-B05F6921C35C}"/>
    <cellStyle name="Input 3 2 3 3 3 2 3" xfId="13825" xr:uid="{813105F3-C9F7-4980-A8DF-ED5A0510ACB0}"/>
    <cellStyle name="Input 3 2 3 3 3 2 3 2" xfId="48180" xr:uid="{F8962203-3C62-4F2D-B170-C89D267326DF}"/>
    <cellStyle name="Input 3 2 3 3 3 2 4" xfId="44821" xr:uid="{FB23DD31-894A-4A64-B850-D003C1F5D231}"/>
    <cellStyle name="Input 3 2 3 3 3 2 5" xfId="28272" xr:uid="{1A87B480-614F-45DC-98AD-221FD1F35C1B}"/>
    <cellStyle name="Input 3 2 3 3 3 3" xfId="11264" xr:uid="{544B1E50-EAE4-471E-9B82-1273969B48F1}"/>
    <cellStyle name="Input 3 2 3 3 3 3 2" xfId="22910" xr:uid="{85D70FA1-7E33-47D5-B28D-0371C9E96CDE}"/>
    <cellStyle name="Input 3 2 3 3 3 3 2 2" xfId="57265" xr:uid="{FB882723-29AE-44B6-A605-634838B419F6}"/>
    <cellStyle name="Input 3 2 3 3 3 3 2 3" xfId="37468" xr:uid="{C48F0E9C-1F4D-41F5-BE4A-2AA54F653D85}"/>
    <cellStyle name="Input 3 2 3 3 3 3 3" xfId="14547" xr:uid="{2AF1E79D-3443-47FC-B083-C01D4A71863F}"/>
    <cellStyle name="Input 3 2 3 3 3 3 3 2" xfId="48902" xr:uid="{6BB8F357-FECF-469A-9D0B-F121F5E6DB4D}"/>
    <cellStyle name="Input 3 2 3 3 3 3 4" xfId="45619" xr:uid="{31EBF6F4-2E1C-4C7C-821C-35523C6CB0CE}"/>
    <cellStyle name="Input 3 2 3 3 3 3 5" xfId="29081" xr:uid="{47763152-8F31-490C-9543-F62C40ADEBFC}"/>
    <cellStyle name="Input 3 2 3 3 3 4" xfId="7610" xr:uid="{995FC718-F95C-47F4-8AD0-A5BA2D7FF4AE}"/>
    <cellStyle name="Input 3 2 3 3 3 4 2" xfId="19276" xr:uid="{D9AC9018-F9DD-4F07-A164-E68831786E3A}"/>
    <cellStyle name="Input 3 2 3 3 3 4 2 2" xfId="53631" xr:uid="{E0E7BAF1-9555-42F9-A153-B8FF001BFFED}"/>
    <cellStyle name="Input 3 2 3 3 3 4 3" xfId="42097" xr:uid="{75193001-6D05-40CB-AC84-AE535AE5F0BD}"/>
    <cellStyle name="Input 3 2 3 3 3 4 4" xfId="33814" xr:uid="{B8F49614-D12C-4A15-8E63-1FC8A2DDF8FA}"/>
    <cellStyle name="Input 3 2 3 3 3 5" xfId="17502" xr:uid="{17E46D57-5215-4F5A-A3CA-146F1039B941}"/>
    <cellStyle name="Input 3 2 3 3 3 5 2" xfId="51857" xr:uid="{6F51C040-7CE8-4943-BAB3-65D674891CA6}"/>
    <cellStyle name="Input 3 2 3 3 3 5 3" xfId="32040" xr:uid="{A52D8F1E-5C19-4344-A837-5B11EBF65E9C}"/>
    <cellStyle name="Input 3 2 3 3 3 6" xfId="40433" xr:uid="{1CBB35F5-06F4-473E-A722-A75579B64AD7}"/>
    <cellStyle name="Input 3 2 3 3 3 7" xfId="25290" xr:uid="{EE1B1D1A-AD82-43C8-B881-9878B39F5789}"/>
    <cellStyle name="Input 3 2 3 3 4" xfId="4859" xr:uid="{2660B677-DF35-407A-B7A7-B3053A43E9ED}"/>
    <cellStyle name="Input 3 2 3 3 4 2" xfId="10754" xr:uid="{E0EEDD35-70AD-4092-A3D0-CFA2648D8FA4}"/>
    <cellStyle name="Input 3 2 3 3 4 2 2" xfId="22400" xr:uid="{48B7C942-EAD0-4521-B7EB-3D1692DC0799}"/>
    <cellStyle name="Input 3 2 3 3 4 2 2 2" xfId="56755" xr:uid="{9E267CAE-4810-4094-A697-793425C92F12}"/>
    <cellStyle name="Input 3 2 3 3 4 2 2 3" xfId="36958" xr:uid="{AD3BF2EF-1D18-45C4-B50A-559AC87CDF9E}"/>
    <cellStyle name="Input 3 2 3 3 4 2 3" xfId="14040" xr:uid="{E5C0B1E8-5987-444E-AE21-79BE74FE8685}"/>
    <cellStyle name="Input 3 2 3 3 4 2 3 2" xfId="48395" xr:uid="{DF6042C8-1D27-4B48-AAE7-605FCA911393}"/>
    <cellStyle name="Input 3 2 3 3 4 2 4" xfId="45109" xr:uid="{49A49DA3-BB1E-41D1-A277-169B15E3E19B}"/>
    <cellStyle name="Input 3 2 3 3 4 2 5" xfId="28571" xr:uid="{8DD8FB19-9B00-401D-99E8-3E13674E1C86}"/>
    <cellStyle name="Input 3 2 3 3 4 3" xfId="9579" xr:uid="{E1FA1E0D-BEF0-4EB3-B83D-49162DFE96F8}"/>
    <cellStyle name="Input 3 2 3 3 4 3 2" xfId="21225" xr:uid="{21B49278-91BF-4CEB-90F4-E96545238B45}"/>
    <cellStyle name="Input 3 2 3 3 4 3 2 2" xfId="55580" xr:uid="{D5FD864A-56C0-4A8D-B525-8CA826AC4D9F}"/>
    <cellStyle name="Input 3 2 3 3 4 3 3" xfId="43966" xr:uid="{90A8E09C-E724-47A8-8A7D-C8400933471A}"/>
    <cellStyle name="Input 3 2 3 3 4 3 4" xfId="35783" xr:uid="{F97898D9-B3F9-4465-A075-0796C23A5118}"/>
    <cellStyle name="Input 3 2 3 3 4 4" xfId="16561" xr:uid="{83CEAF55-C147-4501-BD51-264784FDC19E}"/>
    <cellStyle name="Input 3 2 3 3 4 4 2" xfId="50916" xr:uid="{D810EF9E-6A08-460A-BB73-04C18EBA43E2}"/>
    <cellStyle name="Input 3 2 3 3 4 4 3" xfId="31099" xr:uid="{C6A64642-1F82-42E5-9EA7-F6166808FD8D}"/>
    <cellStyle name="Input 3 2 3 3 4 5" xfId="39492" xr:uid="{AA5F74F6-C619-46FA-A786-A38C663E55DF}"/>
    <cellStyle name="Input 3 2 3 3 4 6" xfId="27365" xr:uid="{9AD07BDC-8789-4A43-8AAD-A1E0E8BF8720}"/>
    <cellStyle name="Input 3 2 3 3 5" xfId="8565" xr:uid="{86BA3A60-9AD5-42A7-90F0-B4DD95CF4236}"/>
    <cellStyle name="Input 3 2 3 3 5 2" xfId="20231" xr:uid="{BCE99196-1325-4207-B3AC-1C95705E8102}"/>
    <cellStyle name="Input 3 2 3 3 5 2 2" xfId="54586" xr:uid="{5AE7D8CB-217C-4FA5-AEAA-C3E729679F56}"/>
    <cellStyle name="Input 3 2 3 3 5 2 3" xfId="34769" xr:uid="{A6688199-782B-44BD-A711-4F0F83479BF2}"/>
    <cellStyle name="Input 3 2 3 3 5 3" xfId="12525" xr:uid="{B3CE19F3-8CDD-42F2-8FF1-76B56094C0D5}"/>
    <cellStyle name="Input 3 2 3 3 5 3 2" xfId="46880" xr:uid="{91D15D15-F4BE-403D-A0F7-72831E83DB9F}"/>
    <cellStyle name="Input 3 2 3 3 5 4" xfId="43041" xr:uid="{FE55E92E-5331-4D55-88F5-76E2E636EF60}"/>
    <cellStyle name="Input 3 2 3 3 5 5" xfId="26312" xr:uid="{8E8C50CB-96AE-4DDE-B600-11586924C6BE}"/>
    <cellStyle name="Input 3 2 3 3 6" xfId="6870" xr:uid="{3FDDAAFE-1A46-429D-B8DA-0FA113B8AB31}"/>
    <cellStyle name="Input 3 2 3 3 6 2" xfId="18536" xr:uid="{6B297972-248D-4BBF-9A07-F90DA75BEC87}"/>
    <cellStyle name="Input 3 2 3 3 6 2 2" xfId="52891" xr:uid="{E1C9A807-AC9A-4A41-8CEF-EB3C4E17B489}"/>
    <cellStyle name="Input 3 2 3 3 6 3" xfId="41378" xr:uid="{8540B539-E7FA-4C9E-AD57-6BE19B6D8E34}"/>
    <cellStyle name="Input 3 2 3 3 6 4" xfId="33074" xr:uid="{48549AE2-BD4B-4F4F-B183-6203C26AE5F1}"/>
    <cellStyle name="Input 3 2 3 3 7" xfId="15143" xr:uid="{B9F3BE25-4122-4A9F-8938-EDE8845FD20E}"/>
    <cellStyle name="Input 3 2 3 3 7 2" xfId="49498" xr:uid="{79390EA7-7772-4C78-8BB8-4E33E798DF63}"/>
    <cellStyle name="Input 3 2 3 3 7 3" xfId="29681" xr:uid="{1B0817EC-D558-4C10-9972-2788E184D645}"/>
    <cellStyle name="Input 3 2 3 3 8" xfId="38074" xr:uid="{02CBBAD4-A210-4665-89A0-4D543078B33C}"/>
    <cellStyle name="Input 3 2 3 3 9" xfId="24358" xr:uid="{4F3B477E-E5E3-4B46-952C-023CE0CEC1C9}"/>
    <cellStyle name="Input 3 2 3 4" xfId="3553" xr:uid="{B48DDD21-BCC4-4272-881D-80D4E161B734}"/>
    <cellStyle name="Input 3 2 3 4 2" xfId="4257" xr:uid="{DFFA52CD-5ADF-4A1C-A999-AC25BA45A6F5}"/>
    <cellStyle name="Input 3 2 3 4 2 2" xfId="11182" xr:uid="{CB4BB97C-14E4-4610-933E-5AB90E3725CD}"/>
    <cellStyle name="Input 3 2 3 4 2 2 2" xfId="22828" xr:uid="{DF6BCDDC-91C6-4996-810D-3D2B0B0466F6}"/>
    <cellStyle name="Input 3 2 3 4 2 2 2 2" xfId="57183" xr:uid="{D6CD4BB3-6E67-4387-A2EC-146CCC2B689C}"/>
    <cellStyle name="Input 3 2 3 4 2 2 2 3" xfId="37386" xr:uid="{90CF6EF2-A14A-4D04-93DF-F4C03B0ED661}"/>
    <cellStyle name="Input 3 2 3 4 2 2 3" xfId="14465" xr:uid="{6C709E9F-CE84-4F28-9254-3340177A7B86}"/>
    <cellStyle name="Input 3 2 3 4 2 2 3 2" xfId="48820" xr:uid="{6936D6DC-6406-4FB9-AB18-B6DB7D364D04}"/>
    <cellStyle name="Input 3 2 3 4 2 2 4" xfId="45537" xr:uid="{79F89A87-E152-4045-AA48-A6D75340F82D}"/>
    <cellStyle name="Input 3 2 3 4 2 2 5" xfId="28999" xr:uid="{0A03606C-258B-4819-BD77-80DAC50CC857}"/>
    <cellStyle name="Input 3 2 3 4 2 3" xfId="6430" xr:uid="{612733C8-8A5E-4ABB-BA5D-95CC7189DC01}"/>
    <cellStyle name="Input 3 2 3 4 2 3 2" xfId="18096" xr:uid="{1B78CE83-828A-4783-90B1-FB8F2B2A414B}"/>
    <cellStyle name="Input 3 2 3 4 2 3 2 2" xfId="52451" xr:uid="{2C551AD5-3FF5-4EAE-8542-51598FED0E70}"/>
    <cellStyle name="Input 3 2 3 4 2 3 3" xfId="40945" xr:uid="{9054E637-55B4-4745-BD20-C68779288404}"/>
    <cellStyle name="Input 3 2 3 4 2 3 4" xfId="32634" xr:uid="{656CE025-C3A9-4FD7-B558-2B8A2DB52E3E}"/>
    <cellStyle name="Input 3 2 3 4 2 4" xfId="15966" xr:uid="{BE162F88-52BD-4F03-86C8-9B98A24D48F8}"/>
    <cellStyle name="Input 3 2 3 4 2 4 2" xfId="50321" xr:uid="{340107A4-4D04-49B0-89FA-A338B9CDEF0F}"/>
    <cellStyle name="Input 3 2 3 4 2 4 3" xfId="30504" xr:uid="{4AA70AAD-0463-48E0-96F1-54BA338BF0E1}"/>
    <cellStyle name="Input 3 2 3 4 2 5" xfId="38897" xr:uid="{FB9E94F1-75B2-447F-88DC-F4FDE0013E1E}"/>
    <cellStyle name="Input 3 2 3 4 2 6" xfId="23777" xr:uid="{F3E76D09-3889-4218-B068-FA36C996F190}"/>
    <cellStyle name="Input 3 2 3 4 3" xfId="4929" xr:uid="{64347418-1D2E-4CDF-BAF0-D7184AC9648F}"/>
    <cellStyle name="Input 3 2 3 4 3 2" xfId="10175" xr:uid="{715F1FD1-1314-4F7B-AD9F-B917B967CBD3}"/>
    <cellStyle name="Input 3 2 3 4 3 2 2" xfId="21821" xr:uid="{2C12DEF3-6652-4012-83EC-DBEF6AEF02C7}"/>
    <cellStyle name="Input 3 2 3 4 3 2 2 2" xfId="56176" xr:uid="{46F349BC-DEB7-41F2-917F-9F89943AA84E}"/>
    <cellStyle name="Input 3 2 3 4 3 2 2 3" xfId="36379" xr:uid="{B111EA69-267E-47E0-8B10-BEF5D8BED252}"/>
    <cellStyle name="Input 3 2 3 4 3 2 3" xfId="13660" xr:uid="{064A7C67-1239-4202-AA13-116194DF2A68}"/>
    <cellStyle name="Input 3 2 3 4 3 2 3 2" xfId="48015" xr:uid="{5F86B487-4459-49E4-AF3A-63A4EC27F2F5}"/>
    <cellStyle name="Input 3 2 3 4 3 2 4" xfId="44562" xr:uid="{ED938F7A-3ED1-4836-8967-8689031C22FF}"/>
    <cellStyle name="Input 3 2 3 4 3 2 5" xfId="27972" xr:uid="{E234F8F2-64F8-4C0F-95E0-B25EABF4DE0A}"/>
    <cellStyle name="Input 3 2 3 4 3 3" xfId="9644" xr:uid="{14E9D813-FEC1-48FE-939E-62BD387BA82C}"/>
    <cellStyle name="Input 3 2 3 4 3 3 2" xfId="21290" xr:uid="{A9F0E9AF-5ED4-4FF4-B6E6-BE036170D1BE}"/>
    <cellStyle name="Input 3 2 3 4 3 3 2 2" xfId="55645" xr:uid="{60B553F4-5FD0-480D-8BE4-7AB4F9B5EEBF}"/>
    <cellStyle name="Input 3 2 3 4 3 3 3" xfId="44031" xr:uid="{D19F77E0-A0FE-4165-A737-856C7F9CDDA2}"/>
    <cellStyle name="Input 3 2 3 4 3 3 4" xfId="35848" xr:uid="{81F5F822-919A-405F-AF05-54DB1220C9BB}"/>
    <cellStyle name="Input 3 2 3 4 3 4" xfId="16631" xr:uid="{52B22831-B46F-42E8-BD8B-DD25B0AE8BB2}"/>
    <cellStyle name="Input 3 2 3 4 3 4 2" xfId="50986" xr:uid="{0BF65E9B-DF7B-425B-8F00-FC856F94C451}"/>
    <cellStyle name="Input 3 2 3 4 3 4 3" xfId="31169" xr:uid="{4E130EF6-B454-4EBA-963A-53CFC7ED8760}"/>
    <cellStyle name="Input 3 2 3 4 3 5" xfId="39562" xr:uid="{60988BF7-4414-406F-B804-4E038ACB9A12}"/>
    <cellStyle name="Input 3 2 3 4 3 6" xfId="27435" xr:uid="{EE86D1A1-947C-401E-A164-DAC9E1FCA8B7}"/>
    <cellStyle name="Input 3 2 3 4 4" xfId="8303" xr:uid="{E646A07F-B2BA-414A-B844-82D0A518F394}"/>
    <cellStyle name="Input 3 2 3 4 4 2" xfId="19969" xr:uid="{465670A2-6B7A-4535-B37A-F6DC4F64A9DC}"/>
    <cellStyle name="Input 3 2 3 4 4 2 2" xfId="54324" xr:uid="{70B5FC1B-993E-4740-BD24-996E4FC7F029}"/>
    <cellStyle name="Input 3 2 3 4 4 2 3" xfId="34507" xr:uid="{3FC7BEBF-C535-4672-ACCA-4106D11C5524}"/>
    <cellStyle name="Input 3 2 3 4 4 3" xfId="12275" xr:uid="{84373B6D-0619-4035-BBE7-87F83B66CDED}"/>
    <cellStyle name="Input 3 2 3 4 4 3 2" xfId="46630" xr:uid="{1C2D89CA-D2FE-496A-9692-C972B4799ABD}"/>
    <cellStyle name="Input 3 2 3 4 4 4" xfId="42779" xr:uid="{2215CC03-8216-4190-ADA6-051189796ADD}"/>
    <cellStyle name="Input 3 2 3 4 4 5" xfId="26058" xr:uid="{B23442FD-5A89-4EDA-ADF7-46E3C7DD9ED3}"/>
    <cellStyle name="Input 3 2 3 4 5" xfId="6930" xr:uid="{ACCB79D1-1C65-44BB-BB61-FD0EE3BA6269}"/>
    <cellStyle name="Input 3 2 3 4 5 2" xfId="18596" xr:uid="{0B3BA829-0DDC-4CE6-849F-09AE23C8E884}"/>
    <cellStyle name="Input 3 2 3 4 5 2 2" xfId="52951" xr:uid="{E9FB3B65-C73E-4598-B672-62F27BB7DAE0}"/>
    <cellStyle name="Input 3 2 3 4 5 3" xfId="41438" xr:uid="{4EBACECC-4FFD-43B2-B699-442E82B27184}"/>
    <cellStyle name="Input 3 2 3 4 5 4" xfId="33134" xr:uid="{90369242-D021-4190-ABC8-E0C94A00C8CF}"/>
    <cellStyle name="Input 3 2 3 4 6" xfId="15345" xr:uid="{F24830E7-EC58-4E72-BBB4-5A70EA7DF5D8}"/>
    <cellStyle name="Input 3 2 3 4 6 2" xfId="49700" xr:uid="{6AC8CE4F-5945-4FF9-9B31-B4C0BF2BCB37}"/>
    <cellStyle name="Input 3 2 3 4 6 3" xfId="29883" xr:uid="{2ECA040A-B5D7-439E-9F21-AEF04DE62685}"/>
    <cellStyle name="Input 3 2 3 4 7" xfId="38276" xr:uid="{B5E58ACD-3F41-428F-9B1B-CBA9741B6C3C}"/>
    <cellStyle name="Input 3 2 3 4 8" xfId="24424" xr:uid="{8FC1628B-11AD-4811-BBCA-429AFECB7D75}"/>
    <cellStyle name="Input 3 2 3 5" xfId="5027" xr:uid="{79A89A32-7BD0-4F76-8C52-06BDACE0F266}"/>
    <cellStyle name="Input 3 2 3 5 2" xfId="9736" xr:uid="{F315DF4D-C718-4973-83F2-91D69E76A3A4}"/>
    <cellStyle name="Input 3 2 3 5 2 2" xfId="21382" xr:uid="{464DA042-1AFA-4D75-AA97-C17DEA4A0CE5}"/>
    <cellStyle name="Input 3 2 3 5 2 2 2" xfId="55737" xr:uid="{BC9BB7A7-D48C-4367-9A9F-C1D3679EB3B5}"/>
    <cellStyle name="Input 3 2 3 5 2 2 3" xfId="35940" xr:uid="{53DA1BDC-0837-42A2-BD5C-167135323E7F}"/>
    <cellStyle name="Input 3 2 3 5 2 3" xfId="13285" xr:uid="{A85095B0-4ED0-47B1-8411-F030E75FD1B9}"/>
    <cellStyle name="Input 3 2 3 5 2 3 2" xfId="47640" xr:uid="{A0AA8EAA-55D4-4CC9-A6BA-8714040ED3EC}"/>
    <cellStyle name="Input 3 2 3 5 2 4" xfId="44123" xr:uid="{228667FB-1A08-425F-8F1B-F63BBED7D386}"/>
    <cellStyle name="Input 3 2 3 5 2 5" xfId="27533" xr:uid="{0CB5F83A-E57E-405C-9EAD-18CEA0F39818}"/>
    <cellStyle name="Input 3 2 3 5 3" xfId="8165" xr:uid="{F64AB225-4D33-443A-AA98-312B04C6EA89}"/>
    <cellStyle name="Input 3 2 3 5 3 2" xfId="19831" xr:uid="{1BA47B0F-BE7D-454B-B920-322558245727}"/>
    <cellStyle name="Input 3 2 3 5 3 2 2" xfId="54186" xr:uid="{6D6E79E4-5AB0-4B8A-80E8-75B593ED2920}"/>
    <cellStyle name="Input 3 2 3 5 3 2 3" xfId="34369" xr:uid="{AA4ED59D-1888-4094-A622-49863672E64A}"/>
    <cellStyle name="Input 3 2 3 5 3 3" xfId="12139" xr:uid="{C48BA3BA-DA13-4784-8E3E-5AF5632BB6D0}"/>
    <cellStyle name="Input 3 2 3 5 3 3 2" xfId="46494" xr:uid="{92D15AF2-3D3D-422F-9388-2574C9F06C7F}"/>
    <cellStyle name="Input 3 2 3 5 3 4" xfId="42641" xr:uid="{AD83BA6C-EEC0-4345-BFA0-571872E9A84E}"/>
    <cellStyle name="Input 3 2 3 5 3 5" xfId="25920" xr:uid="{05E292A4-D29F-4B25-AF12-74A5C2A98638}"/>
    <cellStyle name="Input 3 2 3 5 4" xfId="7013" xr:uid="{74DC03C1-68D3-45AB-AC9C-A7CF8ED49375}"/>
    <cellStyle name="Input 3 2 3 5 4 2" xfId="18679" xr:uid="{FEE3717A-2268-412A-8677-072AEEFEF2E9}"/>
    <cellStyle name="Input 3 2 3 5 4 2 2" xfId="53034" xr:uid="{793ADF18-A345-4A20-8084-0B5BE01FCA30}"/>
    <cellStyle name="Input 3 2 3 5 4 3" xfId="41521" xr:uid="{8F00B8D9-E79B-41E6-AAC6-CAA869B23231}"/>
    <cellStyle name="Input 3 2 3 5 4 4" xfId="33217" xr:uid="{6D217695-7409-4BDE-864B-2671A0338AC1}"/>
    <cellStyle name="Input 3 2 3 5 5" xfId="16729" xr:uid="{ECDF64EA-E727-4A06-B214-3C1A417FC3C8}"/>
    <cellStyle name="Input 3 2 3 5 5 2" xfId="51084" xr:uid="{B0776CA6-745E-4B32-BDAD-E6EF0E738EC5}"/>
    <cellStyle name="Input 3 2 3 5 5 3" xfId="31267" xr:uid="{40E001E5-3514-4900-A55E-747590D8CBDB}"/>
    <cellStyle name="Input 3 2 3 5 6" xfId="39660" xr:uid="{DF6014F9-0501-446F-91D8-FAA65C5F3AF0}"/>
    <cellStyle name="Input 3 2 3 5 7" xfId="24516" xr:uid="{27DB6FA5-2304-4B04-8A01-76D18D8C73D2}"/>
    <cellStyle name="Input 3 2 3 6" xfId="5120" xr:uid="{1611A3F1-F1BA-44E3-95A3-6B7BCE8E331E}"/>
    <cellStyle name="Input 3 2 3 6 2" xfId="9829" xr:uid="{98AA8243-2FE1-4580-A20D-7544F3F867D3}"/>
    <cellStyle name="Input 3 2 3 6 2 2" xfId="21475" xr:uid="{6B22872B-9C65-4C4D-938B-8CCAD123ECA7}"/>
    <cellStyle name="Input 3 2 3 6 2 2 2" xfId="55830" xr:uid="{E5EFEE95-0AC0-4423-8069-5183DF13A40E}"/>
    <cellStyle name="Input 3 2 3 6 2 2 3" xfId="36033" xr:uid="{6B8600BD-F9B3-4A0B-A297-163385295FAA}"/>
    <cellStyle name="Input 3 2 3 6 2 3" xfId="13363" xr:uid="{26EAF3CC-DFCF-4642-976E-1ED11C6815B5}"/>
    <cellStyle name="Input 3 2 3 6 2 3 2" xfId="47718" xr:uid="{63728638-8AD0-4AE7-8515-4ABDBF556EB4}"/>
    <cellStyle name="Input 3 2 3 6 2 4" xfId="44216" xr:uid="{BFE0F3A3-C8DE-4A10-BB36-5FAA516A0EF6}"/>
    <cellStyle name="Input 3 2 3 6 2 5" xfId="27626" xr:uid="{4162207B-35E9-4859-A41A-89D4F6461394}"/>
    <cellStyle name="Input 3 2 3 6 3" xfId="10950" xr:uid="{D8B1D6C6-0AFC-487F-B535-2FD48E4919DA}"/>
    <cellStyle name="Input 3 2 3 6 3 2" xfId="22596" xr:uid="{46DFD1A5-E8DD-4A16-B199-18D90BEAAB18}"/>
    <cellStyle name="Input 3 2 3 6 3 2 2" xfId="56951" xr:uid="{82708935-95A6-4BD3-8420-89CC5E644A48}"/>
    <cellStyle name="Input 3 2 3 6 3 2 3" xfId="37154" xr:uid="{9D83621C-0EC2-40B5-BEE9-80D0D37E7C14}"/>
    <cellStyle name="Input 3 2 3 6 3 3" xfId="14235" xr:uid="{7CDB2708-6D9A-4790-8398-51904D26E9A6}"/>
    <cellStyle name="Input 3 2 3 6 3 3 2" xfId="48590" xr:uid="{DEBCC4C6-0D8F-4FC8-A9C8-8AA3C0B36509}"/>
    <cellStyle name="Input 3 2 3 6 3 4" xfId="45305" xr:uid="{E6330315-E82F-4238-B9D3-66D8C60F8879}"/>
    <cellStyle name="Input 3 2 3 6 3 5" xfId="28767" xr:uid="{1D195823-07E2-4A8F-A818-ADFDB12AAC5D}"/>
    <cellStyle name="Input 3 2 3 6 4" xfId="7091" xr:uid="{2D18EC4A-9DF5-4709-AE7A-114B3651F8E3}"/>
    <cellStyle name="Input 3 2 3 6 4 2" xfId="18757" xr:uid="{87FCBBC9-374C-48D2-AFAD-D2FAB6D8EC9E}"/>
    <cellStyle name="Input 3 2 3 6 4 2 2" xfId="53112" xr:uid="{72497845-4F0A-48A0-9FF0-E6915E70FFAE}"/>
    <cellStyle name="Input 3 2 3 6 4 3" xfId="41599" xr:uid="{8F30C2E7-6EF0-444C-99C7-022BF6428F1D}"/>
    <cellStyle name="Input 3 2 3 6 4 4" xfId="33295" xr:uid="{5537B49A-1B2C-4587-82B1-DC505473878F}"/>
    <cellStyle name="Input 3 2 3 6 5" xfId="16822" xr:uid="{E29D7552-DD3A-440F-BE53-9F06DC0EA5B1}"/>
    <cellStyle name="Input 3 2 3 6 5 2" xfId="51177" xr:uid="{867EC24B-BC06-4444-937C-970E6B06F4D3}"/>
    <cellStyle name="Input 3 2 3 6 5 3" xfId="31360" xr:uid="{CB314473-4787-4D8B-9E6B-570BE6BB94B2}"/>
    <cellStyle name="Input 3 2 3 6 6" xfId="39753" xr:uid="{6806C3BB-9495-4EF0-8254-5C0D667C6C97}"/>
    <cellStyle name="Input 3 2 3 6 7" xfId="24603" xr:uid="{67E828F7-DFB4-4BDD-99A1-E5ECAD98EEC4}"/>
    <cellStyle name="Input 3 2 3 7" xfId="5160" xr:uid="{F9F95094-434E-42FC-9FB5-62CD8A15143F}"/>
    <cellStyle name="Input 3 2 3 7 2" xfId="9869" xr:uid="{4C1A4C61-957C-465D-AABE-5153BCC5602E}"/>
    <cellStyle name="Input 3 2 3 7 2 2" xfId="21515" xr:uid="{0AF9638F-25C6-4726-A560-EB592F7100A6}"/>
    <cellStyle name="Input 3 2 3 7 2 2 2" xfId="55870" xr:uid="{ADFDD13F-1D4D-411E-B801-D4B146C88E4C}"/>
    <cellStyle name="Input 3 2 3 7 2 2 3" xfId="36073" xr:uid="{366EDD8C-F624-42A7-B3A3-DE106A12BB5B}"/>
    <cellStyle name="Input 3 2 3 7 2 3" xfId="13397" xr:uid="{AD0E8F5A-1FF7-4FAA-9B58-B982D37D051A}"/>
    <cellStyle name="Input 3 2 3 7 2 3 2" xfId="47752" xr:uid="{E20289FB-E03D-46E4-BB51-6FF4BF2B23B5}"/>
    <cellStyle name="Input 3 2 3 7 2 4" xfId="44256" xr:uid="{222A51D3-CA35-4D44-A11E-E764DF9AB8BD}"/>
    <cellStyle name="Input 3 2 3 7 2 5" xfId="27666" xr:uid="{67F1E4E6-DD08-4FB7-858F-EF89CEA12846}"/>
    <cellStyle name="Input 3 2 3 7 3" xfId="8384" xr:uid="{E774195C-9078-48AD-A005-C19933EB5DE0}"/>
    <cellStyle name="Input 3 2 3 7 3 2" xfId="20050" xr:uid="{4968C4CF-B3A5-4025-8D4E-4869F42AE0A4}"/>
    <cellStyle name="Input 3 2 3 7 3 2 2" xfId="54405" xr:uid="{4B53F669-2D2F-4DE1-A003-796EAAFB7B09}"/>
    <cellStyle name="Input 3 2 3 7 3 2 3" xfId="34588" xr:uid="{E504BF0E-673C-4D8E-8141-4728AA222F0F}"/>
    <cellStyle name="Input 3 2 3 7 3 3" xfId="12355" xr:uid="{0AFD54A4-D2AF-415E-9334-DB8C02994616}"/>
    <cellStyle name="Input 3 2 3 7 3 3 2" xfId="46710" xr:uid="{1CA3E232-1ED1-4423-83CC-C9AFDEA61F0D}"/>
    <cellStyle name="Input 3 2 3 7 3 4" xfId="42860" xr:uid="{1D889939-8AA8-46DF-9A98-A4D9BCFBC5E5}"/>
    <cellStyle name="Input 3 2 3 7 3 5" xfId="26139" xr:uid="{034AB033-C7CB-4791-8874-77AEE67A7A54}"/>
    <cellStyle name="Input 3 2 3 7 4" xfId="7125" xr:uid="{C9B25D48-DEBC-4C33-9829-91DCF5355D11}"/>
    <cellStyle name="Input 3 2 3 7 4 2" xfId="18791" xr:uid="{FE4FAD98-960E-4F58-9AAB-D708466EF0B9}"/>
    <cellStyle name="Input 3 2 3 7 4 2 2" xfId="53146" xr:uid="{45CDE602-33A8-4317-91F2-C882F9DF6F1A}"/>
    <cellStyle name="Input 3 2 3 7 4 3" xfId="41633" xr:uid="{52EBF7B8-9066-479B-87E8-1F7DA1E5FD07}"/>
    <cellStyle name="Input 3 2 3 7 4 4" xfId="33329" xr:uid="{F46BFC14-B18F-4BD8-B66A-454482094577}"/>
    <cellStyle name="Input 3 2 3 7 5" xfId="16862" xr:uid="{EEAF1B89-035F-4EFD-9253-A9490DB67762}"/>
    <cellStyle name="Input 3 2 3 7 5 2" xfId="51217" xr:uid="{2B6EF2AE-744C-4A7D-AE67-85C570FC8606}"/>
    <cellStyle name="Input 3 2 3 7 5 3" xfId="31400" xr:uid="{90420430-C1BB-4013-A05D-7B42ED1BC3AE}"/>
    <cellStyle name="Input 3 2 3 7 6" xfId="39793" xr:uid="{AF32F4E6-7A8D-4F2A-AB9D-4365973801DA}"/>
    <cellStyle name="Input 3 2 3 7 7" xfId="24641" xr:uid="{17510074-006B-4D22-A89B-EBAA74DACFB7}"/>
    <cellStyle name="Input 3 2 3 8" xfId="5233" xr:uid="{E2DB7DDF-CE9A-48BF-9C17-AD1D634F3713}"/>
    <cellStyle name="Input 3 2 3 8 2" xfId="9942" xr:uid="{48183936-CE5B-4964-9124-407AEDD1C733}"/>
    <cellStyle name="Input 3 2 3 8 2 2" xfId="21588" xr:uid="{B3158B19-39EB-41E9-B04B-03D35677F3D4}"/>
    <cellStyle name="Input 3 2 3 8 2 2 2" xfId="55943" xr:uid="{ECD89031-D85E-4908-92CF-42C5F8470C8A}"/>
    <cellStyle name="Input 3 2 3 8 2 2 3" xfId="36146" xr:uid="{A1431116-B25B-4EBD-96CC-D921F99A88BF}"/>
    <cellStyle name="Input 3 2 3 8 2 3" xfId="13460" xr:uid="{F6496BD0-6EC3-4DB5-802B-FAE40442FF99}"/>
    <cellStyle name="Input 3 2 3 8 2 3 2" xfId="47815" xr:uid="{C2BD0783-CE41-4453-9D97-796FF1FC54A1}"/>
    <cellStyle name="Input 3 2 3 8 2 4" xfId="44329" xr:uid="{06D93F2A-42A3-432C-9E96-4A0ACB21A3D5}"/>
    <cellStyle name="Input 3 2 3 8 2 5" xfId="27739" xr:uid="{49D3E066-E5B4-4AD2-BB8A-41D3B2DDDEBC}"/>
    <cellStyle name="Input 3 2 3 8 3" xfId="8375" xr:uid="{0F28B88A-E6C1-491E-846D-2CBE79E0D558}"/>
    <cellStyle name="Input 3 2 3 8 3 2" xfId="20041" xr:uid="{98A55FCA-1497-44D1-9EA8-3E566ABB8DEA}"/>
    <cellStyle name="Input 3 2 3 8 3 2 2" xfId="54396" xr:uid="{5446C4C2-4E18-4CF4-81FF-1032B4DB9ECF}"/>
    <cellStyle name="Input 3 2 3 8 3 2 3" xfId="34579" xr:uid="{ECD427CE-2C14-4E3B-958D-2493D38F91F5}"/>
    <cellStyle name="Input 3 2 3 8 3 3" xfId="12346" xr:uid="{9808A56B-389F-45E9-B446-6843D956BF5E}"/>
    <cellStyle name="Input 3 2 3 8 3 3 2" xfId="46701" xr:uid="{C561A900-AFCC-4D7E-8249-3BC218DF6801}"/>
    <cellStyle name="Input 3 2 3 8 3 4" xfId="42851" xr:uid="{3D30AC0A-3332-4531-A775-9A74607DBFD3}"/>
    <cellStyle name="Input 3 2 3 8 3 5" xfId="26130" xr:uid="{C24FC1A7-AC82-4ABB-A018-A5E93B71A707}"/>
    <cellStyle name="Input 3 2 3 8 4" xfId="7188" xr:uid="{F3452C6C-82F3-4BB0-B4C8-D45FB786E643}"/>
    <cellStyle name="Input 3 2 3 8 4 2" xfId="18854" xr:uid="{280E9344-C3B5-44C9-9A72-76E58403224B}"/>
    <cellStyle name="Input 3 2 3 8 4 2 2" xfId="53209" xr:uid="{4563BB27-CA52-497E-985F-842EE43D12C8}"/>
    <cellStyle name="Input 3 2 3 8 4 3" xfId="41696" xr:uid="{ADA3FBA9-6019-4631-ABBC-E10CFF449429}"/>
    <cellStyle name="Input 3 2 3 8 4 4" xfId="33392" xr:uid="{0443313F-2440-4CAC-B3BF-47137809B20B}"/>
    <cellStyle name="Input 3 2 3 8 5" xfId="16935" xr:uid="{159A637A-A2BF-4784-965D-E316883E49EB}"/>
    <cellStyle name="Input 3 2 3 8 5 2" xfId="51290" xr:uid="{745E636B-E4E2-4631-8D25-C217019CE62D}"/>
    <cellStyle name="Input 3 2 3 8 5 3" xfId="31473" xr:uid="{C6680779-2830-49DB-8DEF-D9369479452B}"/>
    <cellStyle name="Input 3 2 3 8 6" xfId="39866" xr:uid="{8F40EBFC-B7DA-4CBF-A846-9228F766919A}"/>
    <cellStyle name="Input 3 2 3 8 7" xfId="24710" xr:uid="{30135DEE-EEF0-4DC7-B7FB-F928E93F750A}"/>
    <cellStyle name="Input 3 2 3 9" xfId="5303" xr:uid="{6AE63A07-EE9A-4125-8A0F-868F5B018B21}"/>
    <cellStyle name="Input 3 2 3 9 2" xfId="10012" xr:uid="{4D231447-ED11-44A9-94BB-B80A6A033277}"/>
    <cellStyle name="Input 3 2 3 9 2 2" xfId="21658" xr:uid="{1A45CAD8-B3FC-49CE-9001-59ECEEBD5DCA}"/>
    <cellStyle name="Input 3 2 3 9 2 2 2" xfId="56013" xr:uid="{7D8092FA-80C3-4B58-A3C0-185C18724936}"/>
    <cellStyle name="Input 3 2 3 9 2 2 3" xfId="36216" xr:uid="{4B7257AD-EF3D-42B1-BB92-14B0911574D8}"/>
    <cellStyle name="Input 3 2 3 9 2 3" xfId="13520" xr:uid="{E258D52C-5415-4FD9-AE0E-FFFB99ED9F81}"/>
    <cellStyle name="Input 3 2 3 9 2 3 2" xfId="47875" xr:uid="{A49D484E-AC5D-464F-A8EA-61DB59DE0802}"/>
    <cellStyle name="Input 3 2 3 9 2 4" xfId="44399" xr:uid="{338B4BE4-2657-4AA4-86DD-404A814961CF}"/>
    <cellStyle name="Input 3 2 3 9 2 5" xfId="27809" xr:uid="{EAC9701E-D44C-48DD-8C6B-F086199B4D4C}"/>
    <cellStyle name="Input 3 2 3 9 3" xfId="7991" xr:uid="{0940AD34-90C1-4872-9277-076B49C121EA}"/>
    <cellStyle name="Input 3 2 3 9 3 2" xfId="19657" xr:uid="{52B3E295-EEB9-4C6C-B210-D48DCE32385E}"/>
    <cellStyle name="Input 3 2 3 9 3 2 2" xfId="54012" xr:uid="{154A1FC3-FC8B-4938-925D-DE3F541221BB}"/>
    <cellStyle name="Input 3 2 3 9 3 2 3" xfId="34195" xr:uid="{A70CCDEF-AB00-48B1-ADDE-1036B0278174}"/>
    <cellStyle name="Input 3 2 3 9 3 3" xfId="11966" xr:uid="{BD31ED1C-C85E-40D7-AEC5-4D2A63231866}"/>
    <cellStyle name="Input 3 2 3 9 3 3 2" xfId="46321" xr:uid="{123CEFF3-7418-41C1-BD56-163822D7BA06}"/>
    <cellStyle name="Input 3 2 3 9 3 4" xfId="42467" xr:uid="{B37DD5CE-2871-40C1-9547-2193D9EA0267}"/>
    <cellStyle name="Input 3 2 3 9 3 5" xfId="25746" xr:uid="{6B106254-8B92-477E-84D0-C6D6EDAF5F7C}"/>
    <cellStyle name="Input 3 2 3 9 4" xfId="7248" xr:uid="{6E96402D-6325-49F7-B56C-32C833A11E1B}"/>
    <cellStyle name="Input 3 2 3 9 4 2" xfId="18914" xr:uid="{96418EC3-5B98-409D-8856-B8FF72B81FD6}"/>
    <cellStyle name="Input 3 2 3 9 4 2 2" xfId="53269" xr:uid="{83E41621-31F8-4FF4-893A-1245CF52159E}"/>
    <cellStyle name="Input 3 2 3 9 4 3" xfId="41756" xr:uid="{32A0D70F-4BF4-4752-B797-CBD7817D78D7}"/>
    <cellStyle name="Input 3 2 3 9 4 4" xfId="33452" xr:uid="{9A1234D1-3C49-4136-B154-674316442FD5}"/>
    <cellStyle name="Input 3 2 3 9 5" xfId="17005" xr:uid="{95162863-5318-490E-9902-D40C7FA43540}"/>
    <cellStyle name="Input 3 2 3 9 5 2" xfId="51360" xr:uid="{E76B8B7D-681A-4EEA-A1D5-590CB689D9C2}"/>
    <cellStyle name="Input 3 2 3 9 5 3" xfId="31543" xr:uid="{860A1E98-474D-45D9-9ABD-48328C819B8E}"/>
    <cellStyle name="Input 3 2 3 9 6" xfId="39936" xr:uid="{A5116994-4C41-421C-AA46-1CA087692BBE}"/>
    <cellStyle name="Input 3 2 3 9 7" xfId="24776" xr:uid="{9181C8E6-A7CE-4BA8-9D83-C9E77D3076B5}"/>
    <cellStyle name="Input 3 2 4" xfId="3349" xr:uid="{BA3AAD85-B121-4373-8969-53BA91D63B2F}"/>
    <cellStyle name="Input 3 2 4 2" xfId="3685" xr:uid="{F5B43D68-B823-418F-A8EA-290ACE71B111}"/>
    <cellStyle name="Input 3 2 4 2 2" xfId="5920" xr:uid="{09F63171-F4D7-4007-BDAD-A6412B5787C2}"/>
    <cellStyle name="Input 3 2 4 2 2 2" xfId="9015" xr:uid="{9CD4D52D-07F1-491C-A0D3-2A0EE510BA83}"/>
    <cellStyle name="Input 3 2 4 2 2 2 2" xfId="20661" xr:uid="{80CA6DC4-E646-40CB-83F8-16D4488BDCE4}"/>
    <cellStyle name="Input 3 2 4 2 2 2 2 2" xfId="55016" xr:uid="{DEB7458C-A6D3-4C47-B3E2-3906851B70A4}"/>
    <cellStyle name="Input 3 2 4 2 2 2 2 3" xfId="35219" xr:uid="{D057F442-A6A0-4644-B57F-A8A397CF08EA}"/>
    <cellStyle name="Input 3 2 4 2 2 2 3" xfId="12915" xr:uid="{83150401-E2F7-4037-9816-A7622E2CE2D2}"/>
    <cellStyle name="Input 3 2 4 2 2 2 3 2" xfId="47270" xr:uid="{E473B68B-254C-48D3-ADAE-EFB8952A14ED}"/>
    <cellStyle name="Input 3 2 4 2 2 2 4" xfId="43412" xr:uid="{AEFF72E9-6A93-49F8-945C-7A0F8555E77D}"/>
    <cellStyle name="Input 3 2 4 2 2 2 5" xfId="26766" xr:uid="{41F0CD78-1954-414F-BFEF-6D447E42A921}"/>
    <cellStyle name="Input 3 2 4 2 2 3" xfId="7665" xr:uid="{710B26CC-8117-447E-BEE4-E5F53C49E6B8}"/>
    <cellStyle name="Input 3 2 4 2 2 3 2" xfId="19331" xr:uid="{D749A478-B353-4BEA-9505-2EB270D3C988}"/>
    <cellStyle name="Input 3 2 4 2 2 3 2 2" xfId="53686" xr:uid="{CFB41F69-0F31-44D5-B43E-DFC17F576DFF}"/>
    <cellStyle name="Input 3 2 4 2 2 3 3" xfId="42149" xr:uid="{DDF2DCDD-F7DF-4407-B188-2C6E55C63064}"/>
    <cellStyle name="Input 3 2 4 2 2 3 4" xfId="33869" xr:uid="{CA946660-7C87-4962-B5C2-4886B74101C1}"/>
    <cellStyle name="Input 3 2 4 2 2 4" xfId="17598" xr:uid="{51BF85A3-3066-4484-9D34-6AA495CF4E44}"/>
    <cellStyle name="Input 3 2 4 2 2 4 2" xfId="51953" xr:uid="{2AD6D96D-312B-439A-A90A-1F3821095272}"/>
    <cellStyle name="Input 3 2 4 2 2 4 3" xfId="32136" xr:uid="{9A1A39F6-DEBC-4F8C-AD03-366E80F0A555}"/>
    <cellStyle name="Input 3 2 4 2 2 5" xfId="40529" xr:uid="{8C51111D-9792-4704-87C1-C696EEA5AC8C}"/>
    <cellStyle name="Input 3 2 4 2 2 6" xfId="25389" xr:uid="{DCFFE458-2936-4B43-BD7D-1FD4238CFD1C}"/>
    <cellStyle name="Input 3 2 4 2 3" xfId="4716" xr:uid="{40F4AFD1-616E-4AB5-AFD4-2EA96CAD1542}"/>
    <cellStyle name="Input 3 2 4 2 3 2" xfId="8268" xr:uid="{3A48AB73-0F86-49EF-943C-2CE25C4B631D}"/>
    <cellStyle name="Input 3 2 4 2 3 2 2" xfId="19934" xr:uid="{E535968B-FA11-4186-A930-C6B9F634AAF0}"/>
    <cellStyle name="Input 3 2 4 2 3 2 2 2" xfId="54289" xr:uid="{C530B6B0-0D69-47EC-8E13-7628B805DF53}"/>
    <cellStyle name="Input 3 2 4 2 3 2 2 3" xfId="34472" xr:uid="{621E77E6-E0A8-47C3-BEE3-3BD917F47BCB}"/>
    <cellStyle name="Input 3 2 4 2 3 2 3" xfId="12241" xr:uid="{3F26792A-CAC1-45CE-8AFE-D8E90CEDC84E}"/>
    <cellStyle name="Input 3 2 4 2 3 2 3 2" xfId="46596" xr:uid="{E02F0B29-53E5-4A7A-A047-51AB68A15953}"/>
    <cellStyle name="Input 3 2 4 2 3 2 4" xfId="42744" xr:uid="{95EA8745-75A3-4468-A728-5AEB60C2E22C}"/>
    <cellStyle name="Input 3 2 4 2 3 2 5" xfId="26023" xr:uid="{0B5EAE01-2131-4D4C-B7F7-7830CED94931}"/>
    <cellStyle name="Input 3 2 4 2 3 3" xfId="9456" xr:uid="{CB8984B7-A57B-4465-8281-470373CB4909}"/>
    <cellStyle name="Input 3 2 4 2 3 3 2" xfId="21102" xr:uid="{FEAB330A-7376-4BFD-91BC-0940AE5F154B}"/>
    <cellStyle name="Input 3 2 4 2 3 3 2 2" xfId="55457" xr:uid="{C38187E7-457F-4EC7-8C50-3B6B55B5C3FF}"/>
    <cellStyle name="Input 3 2 4 2 3 3 3" xfId="43843" xr:uid="{E9177CD1-F286-4AFB-991D-B4BCCA754001}"/>
    <cellStyle name="Input 3 2 4 2 3 3 4" xfId="35660" xr:uid="{3C5C2E3A-6093-468F-BE6C-1B0A1414910C}"/>
    <cellStyle name="Input 3 2 4 2 3 4" xfId="16418" xr:uid="{D38489B2-E6A9-4D00-B4A7-ACA46A12CFBD}"/>
    <cellStyle name="Input 3 2 4 2 3 4 2" xfId="50773" xr:uid="{D09F2EE2-E52D-4666-B1A6-3BF119A94268}"/>
    <cellStyle name="Input 3 2 4 2 3 4 3" xfId="30956" xr:uid="{85935B86-3619-4BD4-A2F4-4D90E22B853E}"/>
    <cellStyle name="Input 3 2 4 2 3 5" xfId="39349" xr:uid="{203FFC66-2C5F-4BFD-812D-374412266B9C}"/>
    <cellStyle name="Input 3 2 4 2 3 6" xfId="27222" xr:uid="{DBBC862F-54D8-471A-9E7F-55AA2BAC72F6}"/>
    <cellStyle name="Input 3 2 4 2 4" xfId="10784" xr:uid="{E793B8E3-C331-4435-81CA-E0F8C576F00B}"/>
    <cellStyle name="Input 3 2 4 2 4 2" xfId="22430" xr:uid="{0AF3BB9F-3080-4D81-947A-077DD727EBC5}"/>
    <cellStyle name="Input 3 2 4 2 4 2 2" xfId="56785" xr:uid="{83D479D1-EC3B-45E4-B568-E11D9F60A164}"/>
    <cellStyle name="Input 3 2 4 2 4 2 3" xfId="36988" xr:uid="{A99A94F4-2F56-4145-8008-930EF1CDE364}"/>
    <cellStyle name="Input 3 2 4 2 4 3" xfId="14069" xr:uid="{BE2CFB9C-4C34-43B7-9500-8B5281A70047}"/>
    <cellStyle name="Input 3 2 4 2 4 3 2" xfId="48424" xr:uid="{106660B5-A74D-479B-9146-552F7C2BA30F}"/>
    <cellStyle name="Input 3 2 4 2 4 4" xfId="45139" xr:uid="{0739DB8A-90C4-403E-81E1-023322D9B2DD}"/>
    <cellStyle name="Input 3 2 4 2 4 5" xfId="28601" xr:uid="{9CCDAFDD-52AF-4A7E-9E96-76E05C227D2A}"/>
    <cellStyle name="Input 3 2 4 2 5" xfId="6785" xr:uid="{07DBDAA6-F5B9-4FDB-9BA1-363CFED5EC15}"/>
    <cellStyle name="Input 3 2 4 2 5 2" xfId="18451" xr:uid="{ED5FAE78-2998-48D2-A553-E2B4AAD2DCD8}"/>
    <cellStyle name="Input 3 2 4 2 5 2 2" xfId="52806" xr:uid="{A5514C50-41E0-42E3-8531-B60C0E82716F}"/>
    <cellStyle name="Input 3 2 4 2 5 3" xfId="41293" xr:uid="{6780FEBA-C3D1-4A69-9E0A-2D1A15858490}"/>
    <cellStyle name="Input 3 2 4 2 5 4" xfId="32989" xr:uid="{FBC928E5-4D52-48D7-B17E-61BDA0234576}"/>
    <cellStyle name="Input 3 2 4 2 6" xfId="15477" xr:uid="{DE215EA5-24CA-4ADD-9AE7-EE34C03C5D7C}"/>
    <cellStyle name="Input 3 2 4 2 6 2" xfId="49832" xr:uid="{9D59AA6C-96B9-4D06-9643-35DE9E8E0EE5}"/>
    <cellStyle name="Input 3 2 4 2 6 3" xfId="30015" xr:uid="{6E15BF8A-3DFD-4B41-8D04-1FC795ADD883}"/>
    <cellStyle name="Input 3 2 4 2 7" xfId="38408" xr:uid="{4437A8D1-D1EA-4872-90BA-586ABE9281D9}"/>
    <cellStyle name="Input 3 2 4 2 8" xfId="24220" xr:uid="{C9192B4F-9027-40D8-BD14-22BB1DF3A158}"/>
    <cellStyle name="Input 3 2 4 3" xfId="5596" xr:uid="{10C599BF-0D99-4B5B-8C82-BD9DC68A31BD}"/>
    <cellStyle name="Input 3 2 4 3 2" xfId="8503" xr:uid="{BF8E6E44-AA0D-448A-A211-1ACA8E1F8B4F}"/>
    <cellStyle name="Input 3 2 4 3 2 2" xfId="20169" xr:uid="{6B2E2D8A-AF44-4A74-A9C2-F9A47B81FBB9}"/>
    <cellStyle name="Input 3 2 4 3 2 2 2" xfId="54524" xr:uid="{6C647699-A046-457B-9D30-0BD57B9B90A8}"/>
    <cellStyle name="Input 3 2 4 3 2 2 3" xfId="34707" xr:uid="{7FF1C28C-1DE5-4A9E-86E0-066AD26F191A}"/>
    <cellStyle name="Input 3 2 4 3 2 3" xfId="12464" xr:uid="{15E11107-BA89-412D-91AE-0C28A4351599}"/>
    <cellStyle name="Input 3 2 4 3 2 3 2" xfId="46819" xr:uid="{30027FC9-B70B-4F73-9D92-6E0A40D8E32C}"/>
    <cellStyle name="Input 3 2 4 3 2 4" xfId="42979" xr:uid="{A542F4A7-57CC-4E24-89DF-576762B7DBA3}"/>
    <cellStyle name="Input 3 2 4 3 2 5" xfId="26250" xr:uid="{72E5DFEC-A8F2-4ADF-8B8A-763EE5F3958B}"/>
    <cellStyle name="Input 3 2 4 3 3" xfId="7490" xr:uid="{0AD1FD04-F058-4F58-AB4D-82419CAB36A5}"/>
    <cellStyle name="Input 3 2 4 3 3 2" xfId="19156" xr:uid="{6AB2706C-AE54-456E-B95B-8827EAC5E934}"/>
    <cellStyle name="Input 3 2 4 3 3 2 2" xfId="53511" xr:uid="{02C5E3B7-DF9D-4278-8FD0-AC73D07B4354}"/>
    <cellStyle name="Input 3 2 4 3 3 3" xfId="41988" xr:uid="{B47BE073-71AB-4558-BF37-3AA0757D42C1}"/>
    <cellStyle name="Input 3 2 4 3 3 4" xfId="33694" xr:uid="{E945491E-68DA-4DDD-A659-6CC7EAF9A6AE}"/>
    <cellStyle name="Input 3 2 4 3 4" xfId="17288" xr:uid="{52B68CBB-BC8A-4C18-AEA7-69C73FF1258B}"/>
    <cellStyle name="Input 3 2 4 3 4 2" xfId="51643" xr:uid="{030BBAF1-15DC-4FD8-A6DD-018D1886180A}"/>
    <cellStyle name="Input 3 2 4 3 4 3" xfId="31826" xr:uid="{419AA0E4-D8D6-4603-88BC-E5397742744E}"/>
    <cellStyle name="Input 3 2 4 3 5" xfId="40219" xr:uid="{21B3CE64-51C9-4C8F-90A0-0F6A0CCEAE18}"/>
    <cellStyle name="Input 3 2 4 3 6" xfId="25065" xr:uid="{93FBD17A-BD85-48F2-833A-8A13E173E24D}"/>
    <cellStyle name="Input 3 2 4 4" xfId="3861" xr:uid="{64DA8DD1-F38B-46E6-8784-8A4E4190A7F2}"/>
    <cellStyle name="Input 3 2 4 4 2" xfId="8646" xr:uid="{8479F11A-FF1E-4A03-8097-4951BEE42670}"/>
    <cellStyle name="Input 3 2 4 4 2 2" xfId="20312" xr:uid="{0AD571D6-B455-4EEE-BA2C-DCB481DDFDA5}"/>
    <cellStyle name="Input 3 2 4 4 2 2 2" xfId="54667" xr:uid="{D3A02596-5ED0-4DE5-B465-70673CB26D83}"/>
    <cellStyle name="Input 3 2 4 4 2 2 3" xfId="34850" xr:uid="{86982604-C6BC-42E5-90E8-731E37DF8A48}"/>
    <cellStyle name="Input 3 2 4 4 2 3" xfId="12606" xr:uid="{838BC876-A272-4072-8361-9B904E3EBC4B}"/>
    <cellStyle name="Input 3 2 4 4 2 3 2" xfId="46961" xr:uid="{AD95FAD4-185E-4EA8-9F5F-746D4D90E510}"/>
    <cellStyle name="Input 3 2 4 4 2 4" xfId="43122" xr:uid="{0D4DE5BD-70A0-41EF-ACA4-86E4578414F7}"/>
    <cellStyle name="Input 3 2 4 4 2 5" xfId="26393" xr:uid="{631E6DC7-9A7F-4D83-84D9-6CF427C664A8}"/>
    <cellStyle name="Input 3 2 4 4 3" xfId="8706" xr:uid="{602998ED-39A6-4FB3-9FA9-1E9A08D77A36}"/>
    <cellStyle name="Input 3 2 4 4 3 2" xfId="20372" xr:uid="{D2A82B1E-2E4F-4CE3-8767-4FD9C35C447B}"/>
    <cellStyle name="Input 3 2 4 4 3 2 2" xfId="54727" xr:uid="{AA4FB3D5-4BE0-46C4-ABED-0D7A1865D73D}"/>
    <cellStyle name="Input 3 2 4 4 3 3" xfId="43152" xr:uid="{5BB26AFA-1BC4-4C69-908F-C88C25C376F0}"/>
    <cellStyle name="Input 3 2 4 4 3 4" xfId="34910" xr:uid="{66D60853-43C1-4549-B6EA-FDEFFE49F6DD}"/>
    <cellStyle name="Input 3 2 4 4 4" xfId="15623" xr:uid="{09D3BADE-33E9-44B5-8629-38365395DCB1}"/>
    <cellStyle name="Input 3 2 4 4 4 2" xfId="49978" xr:uid="{F7582453-7166-40F9-B871-383EE224CD97}"/>
    <cellStyle name="Input 3 2 4 4 4 3" xfId="30161" xr:uid="{96EF62DC-1137-4C8E-BB4A-B07B76DB29E5}"/>
    <cellStyle name="Input 3 2 4 4 5" xfId="12675" xr:uid="{F7FD86D8-0C97-4641-8225-C0D6279AF3EC}"/>
    <cellStyle name="Input 3 2 4 4 5 2" xfId="47030" xr:uid="{D89E34D5-A833-4A82-ABC9-63B8BC852DDB}"/>
    <cellStyle name="Input 3 2 4 4 6" xfId="38554" xr:uid="{BACA7009-AE05-499D-A950-9D62BE38308E}"/>
    <cellStyle name="Input 3 2 4 4 7" xfId="26464" xr:uid="{0EBB74A8-E66D-44AA-A980-B86172FAF7AA}"/>
    <cellStyle name="Input 3 2 4 5" xfId="8050" xr:uid="{24B88A5E-C61B-4232-B5C4-7950CEB794D8}"/>
    <cellStyle name="Input 3 2 4 5 2" xfId="19716" xr:uid="{DAFC20E0-90A7-4756-AED6-BF7B30C41328}"/>
    <cellStyle name="Input 3 2 4 5 2 2" xfId="54071" xr:uid="{E39CD51E-C89E-42FF-B85B-C64128C42560}"/>
    <cellStyle name="Input 3 2 4 5 2 3" xfId="34254" xr:uid="{DBC00AE3-D1C6-429C-A2BE-E53E3FE09268}"/>
    <cellStyle name="Input 3 2 4 5 3" xfId="12025" xr:uid="{8AAB9D70-E237-4FA7-9B66-3A3C497360C0}"/>
    <cellStyle name="Input 3 2 4 5 3 2" xfId="46380" xr:uid="{4FAB54DD-A7D8-402A-BAEF-A190691D3FE1}"/>
    <cellStyle name="Input 3 2 4 5 4" xfId="42526" xr:uid="{81A6AF61-6144-42BE-8DE3-08B428C41552}"/>
    <cellStyle name="Input 3 2 4 5 5" xfId="25805" xr:uid="{5830501A-26A6-4EB8-BB39-9DA5BF4E058A}"/>
    <cellStyle name="Input 3 2 4 6" xfId="6174" xr:uid="{3A41A700-5C36-4AE4-9E8C-E71D586FB9B1}"/>
    <cellStyle name="Input 3 2 4 6 2" xfId="17840" xr:uid="{FF87BB01-A367-446A-9D46-B99611AEEFB2}"/>
    <cellStyle name="Input 3 2 4 6 2 2" xfId="52195" xr:uid="{FC3AC2CE-78E3-49FF-A9B0-437EC3D42E0C}"/>
    <cellStyle name="Input 3 2 4 6 3" xfId="40741" xr:uid="{7C0FA2B5-5AB8-4A9D-9B0C-325ED1597A5A}"/>
    <cellStyle name="Input 3 2 4 6 4" xfId="32378" xr:uid="{24094767-5F74-4E7E-B035-F6B1ABA74C10}"/>
    <cellStyle name="Input 3 2 4 7" xfId="15172" xr:uid="{44AD10E6-F410-481C-ABF2-A5C1D54D3D3E}"/>
    <cellStyle name="Input 3 2 4 7 2" xfId="49527" xr:uid="{096AC42D-20CD-40EB-BAD1-533AD4393090}"/>
    <cellStyle name="Input 3 2 4 7 3" xfId="29710" xr:uid="{9B4340F4-A2C5-404C-850C-F61889FEE6B3}"/>
    <cellStyle name="Input 3 2 4 8" xfId="38103" xr:uid="{3CFD92CB-45D3-49A3-880E-209124607664}"/>
    <cellStyle name="Input 3 2 4 9" xfId="23390" xr:uid="{B8C90CA6-4105-4FBD-8878-2FEBFED53A79}"/>
    <cellStyle name="Input 3 2 5" xfId="3229" xr:uid="{18DC2035-282E-4A64-88F2-3C6A20E33733}"/>
    <cellStyle name="Input 3 2 5 2" xfId="3580" xr:uid="{FA0F0564-F2CA-4230-8D8D-8C79C01F7AE5}"/>
    <cellStyle name="Input 3 2 5 2 2" xfId="4144" xr:uid="{2475F05D-4DE5-45FD-B197-8E4940041694}"/>
    <cellStyle name="Input 3 2 5 2 2 2" xfId="8164" xr:uid="{30CEC484-FDA2-4B07-82C7-BCE75BF40ACE}"/>
    <cellStyle name="Input 3 2 5 2 2 2 2" xfId="19830" xr:uid="{239E9E0F-D76D-4EFB-B952-D10E7EE2A2A8}"/>
    <cellStyle name="Input 3 2 5 2 2 2 2 2" xfId="54185" xr:uid="{D0429A61-68AA-492C-8135-2C3E8751692C}"/>
    <cellStyle name="Input 3 2 5 2 2 2 2 3" xfId="34368" xr:uid="{DFA737F6-CFF7-4A65-9ECF-35324E6695A2}"/>
    <cellStyle name="Input 3 2 5 2 2 2 3" xfId="12138" xr:uid="{D84A5507-898F-43FA-92FB-4320C86AFA90}"/>
    <cellStyle name="Input 3 2 5 2 2 2 3 2" xfId="46493" xr:uid="{CD237A99-55E8-4F49-A2A7-34D602F3C092}"/>
    <cellStyle name="Input 3 2 5 2 2 2 4" xfId="42640" xr:uid="{234487FB-AD90-4C17-BA29-8D354B5AC404}"/>
    <cellStyle name="Input 3 2 5 2 2 2 5" xfId="25919" xr:uid="{D6384A1F-CA67-4B91-A13D-8549CA10CD2D}"/>
    <cellStyle name="Input 3 2 5 2 2 3" xfId="8957" xr:uid="{07728E35-0510-4B11-9CAD-E9737E55648D}"/>
    <cellStyle name="Input 3 2 5 2 2 3 2" xfId="20603" xr:uid="{8C6D1730-B7FE-458B-8676-9D54E8D2BA31}"/>
    <cellStyle name="Input 3 2 5 2 2 3 2 2" xfId="54958" xr:uid="{05741BD7-BFBE-4FC8-A552-05AAF9851B23}"/>
    <cellStyle name="Input 3 2 5 2 2 3 3" xfId="43361" xr:uid="{E53D5D2A-1224-4B15-BB9C-76337D77203B}"/>
    <cellStyle name="Input 3 2 5 2 2 3 4" xfId="35161" xr:uid="{1743AF59-DD14-40BE-BACF-70DEF900002C}"/>
    <cellStyle name="Input 3 2 5 2 2 4" xfId="15863" xr:uid="{3221CBAA-0891-4DB4-B903-0B900ACC261A}"/>
    <cellStyle name="Input 3 2 5 2 2 4 2" xfId="50218" xr:uid="{B3D7D5CC-4155-465D-BC8A-BCD466390C09}"/>
    <cellStyle name="Input 3 2 5 2 2 4 3" xfId="30401" xr:uid="{C7FD9F78-681A-40A8-A818-169ECA0762F3}"/>
    <cellStyle name="Input 3 2 5 2 2 5" xfId="38794" xr:uid="{E5E8CF31-A0ED-4422-B4BC-164287E8E4AD}"/>
    <cellStyle name="Input 3 2 5 2 2 6" xfId="26708" xr:uid="{D35D02C3-35A1-43E0-B8CF-FBABF855E214}"/>
    <cellStyle name="Input 3 2 5 2 3" xfId="9083" xr:uid="{A1EF12D4-357A-4F88-AC8A-868336072C53}"/>
    <cellStyle name="Input 3 2 5 2 3 2" xfId="20729" xr:uid="{79B16C70-7ABB-427E-923C-7626C908FDB3}"/>
    <cellStyle name="Input 3 2 5 2 3 2 2" xfId="55084" xr:uid="{8F0BF475-9D7D-4C92-8C55-E6D5F6B20770}"/>
    <cellStyle name="Input 3 2 5 2 3 2 3" xfId="35287" xr:uid="{FBB1BB5A-7940-4561-95F0-1B2D6E6B99DB}"/>
    <cellStyle name="Input 3 2 5 2 3 3" xfId="12965" xr:uid="{737CD4EA-09D6-4B73-9723-860059F8045E}"/>
    <cellStyle name="Input 3 2 5 2 3 3 2" xfId="47320" xr:uid="{04133DC0-6B8D-4AAF-9604-30C7EA74D891}"/>
    <cellStyle name="Input 3 2 5 2 3 4" xfId="43475" xr:uid="{BB9610B9-9C1B-4BFF-94C1-CBB2F77525C0}"/>
    <cellStyle name="Input 3 2 5 2 3 5" xfId="26834" xr:uid="{C06CA11A-2FD2-4E31-B41D-5E83682835B7}"/>
    <cellStyle name="Input 3 2 5 2 4" xfId="6340" xr:uid="{294AB30B-D74C-45EE-B512-8B8755B33635}"/>
    <cellStyle name="Input 3 2 5 2 4 2" xfId="18006" xr:uid="{C7DA9EE5-B420-4457-A281-D87E1E075424}"/>
    <cellStyle name="Input 3 2 5 2 4 2 2" xfId="52361" xr:uid="{5375B753-AC62-41EB-858A-F895FC2DE8AE}"/>
    <cellStyle name="Input 3 2 5 2 4 3" xfId="40865" xr:uid="{CC1538C3-970C-4228-8A5D-F85BAD5DA7AE}"/>
    <cellStyle name="Input 3 2 5 2 4 4" xfId="32544" xr:uid="{E0ED6C1F-1BA5-47F2-9F99-1D39EECB3A22}"/>
    <cellStyle name="Input 3 2 5 2 5" xfId="15372" xr:uid="{E7B64BB4-EB5F-4C60-923E-7DEEB03E9A88}"/>
    <cellStyle name="Input 3 2 5 2 5 2" xfId="49727" xr:uid="{5F3317EB-177D-429B-95DA-1C65E5913275}"/>
    <cellStyle name="Input 3 2 5 2 5 3" xfId="29910" xr:uid="{FA962F42-04D3-4D72-92B8-117B4E3867D0}"/>
    <cellStyle name="Input 3 2 5 2 6" xfId="38303" xr:uid="{C1BE5BC8-0984-465E-BDF2-301E2F451F95}"/>
    <cellStyle name="Input 3 2 5 2 7" xfId="23665" xr:uid="{022C318A-04D7-4000-B9C8-6CFA89D856EF}"/>
    <cellStyle name="Input 3 2 5 3" xfId="6056" xr:uid="{ABBFD025-E45E-42D7-859F-159303C89470}"/>
    <cellStyle name="Input 3 2 5 3 2" xfId="10661" xr:uid="{7E6B2585-77A0-4BE7-B0B2-F6A1A332D5DE}"/>
    <cellStyle name="Input 3 2 5 3 2 2" xfId="22307" xr:uid="{877A0A21-3E93-450A-906D-EC470B5E85C3}"/>
    <cellStyle name="Input 3 2 5 3 2 2 2" xfId="56662" xr:uid="{57595E2A-0B57-4E73-B29B-900EC8C0F3CE}"/>
    <cellStyle name="Input 3 2 5 3 2 2 3" xfId="36865" xr:uid="{83B6A934-F5B4-4F5C-A6AF-DEEBFE61770D}"/>
    <cellStyle name="Input 3 2 5 3 2 3" xfId="13959" xr:uid="{62DD21DF-3F50-4572-9FD4-CC07CB77297F}"/>
    <cellStyle name="Input 3 2 5 3 2 3 2" xfId="48314" xr:uid="{F14DC3B0-5A34-4181-8CB5-678822C3CF8E}"/>
    <cellStyle name="Input 3 2 5 3 2 4" xfId="45019" xr:uid="{1629514B-BDC3-4F4B-9917-A476D5A81584}"/>
    <cellStyle name="Input 3 2 5 3 2 5" xfId="28478" xr:uid="{66582B91-0C84-47EB-A5B2-CF451A7A2D8E}"/>
    <cellStyle name="Input 3 2 5 3 3" xfId="8019" xr:uid="{DF19DFB4-E2CA-4F8F-BCF4-EB178FAD6CBD}"/>
    <cellStyle name="Input 3 2 5 3 3 2" xfId="19685" xr:uid="{0F73978E-7F64-4B4C-A79D-2A431303F05E}"/>
    <cellStyle name="Input 3 2 5 3 3 2 2" xfId="54040" xr:uid="{919C7DC7-5C08-4704-AF76-F76EAEDA594D}"/>
    <cellStyle name="Input 3 2 5 3 3 2 3" xfId="34223" xr:uid="{A3F769EE-1A30-4B4B-80F5-8FDEA1CEDE40}"/>
    <cellStyle name="Input 3 2 5 3 3 3" xfId="11994" xr:uid="{CE97E618-77ED-4A11-992A-116B699BA1DE}"/>
    <cellStyle name="Input 3 2 5 3 3 3 2" xfId="46349" xr:uid="{3E6AE2E3-2AD3-4B0F-AE16-834E1F876396}"/>
    <cellStyle name="Input 3 2 5 3 3 4" xfId="42495" xr:uid="{98D8FE1D-AC15-4FCA-A9C5-2A73448A3618}"/>
    <cellStyle name="Input 3 2 5 3 3 5" xfId="25774" xr:uid="{965C73C5-70F7-4926-A508-052389ABFEBF}"/>
    <cellStyle name="Input 3 2 5 3 4" xfId="7775" xr:uid="{9FC717AF-F3DA-4521-9141-EAFCECF6E2D7}"/>
    <cellStyle name="Input 3 2 5 3 4 2" xfId="19441" xr:uid="{21AE3E0D-A2A0-469C-9F88-3F9A20213638}"/>
    <cellStyle name="Input 3 2 5 3 4 2 2" xfId="53796" xr:uid="{CEAFFA26-879E-497E-9555-17BB4AEEDF0E}"/>
    <cellStyle name="Input 3 2 5 3 4 3" xfId="42254" xr:uid="{D978DFFD-36B2-49FE-A6CF-138935770F72}"/>
    <cellStyle name="Input 3 2 5 3 4 4" xfId="33979" xr:uid="{CD32A1CC-870E-41C3-B4C8-AC33854D6E4E}"/>
    <cellStyle name="Input 3 2 5 3 5" xfId="17729" xr:uid="{FE88AA5F-533B-46E3-A1C0-4FD4C428D99F}"/>
    <cellStyle name="Input 3 2 5 3 5 2" xfId="52084" xr:uid="{0AF64B51-2991-41DA-8E2E-8B9ACE9248B8}"/>
    <cellStyle name="Input 3 2 5 3 5 3" xfId="32267" xr:uid="{76D290C9-77E2-48A0-B256-448AD368A1AF}"/>
    <cellStyle name="Input 3 2 5 3 6" xfId="40660" xr:uid="{AF99A7D2-DC13-43E0-9E83-BA6DACEF7296}"/>
    <cellStyle name="Input 3 2 5 3 7" xfId="25519" xr:uid="{B69C0C11-626F-4085-ABAA-2E9658FAB91A}"/>
    <cellStyle name="Input 3 2 5 4" xfId="4974" xr:uid="{456D9BC5-1C9D-4108-96F3-5B557CE075E8}"/>
    <cellStyle name="Input 3 2 5 4 2" xfId="10966" xr:uid="{842A65D0-DE09-442D-9372-E54EA2DB7913}"/>
    <cellStyle name="Input 3 2 5 4 2 2" xfId="22612" xr:uid="{7303393B-398B-48DD-B44C-45DC77FA9C3B}"/>
    <cellStyle name="Input 3 2 5 4 2 2 2" xfId="56967" xr:uid="{81158C69-9C98-430E-BAB2-C0778523D632}"/>
    <cellStyle name="Input 3 2 5 4 2 2 3" xfId="37170" xr:uid="{12886F6B-3F40-40ED-8D21-2E8C280AAB59}"/>
    <cellStyle name="Input 3 2 5 4 2 3" xfId="14250" xr:uid="{0E6528C3-7F09-441C-94E8-553E916D78F2}"/>
    <cellStyle name="Input 3 2 5 4 2 3 2" xfId="48605" xr:uid="{38A35B1A-2516-4C71-A01C-816D2E91AA0C}"/>
    <cellStyle name="Input 3 2 5 4 2 4" xfId="45321" xr:uid="{C9328C73-1719-4DA8-8741-79158753FB61}"/>
    <cellStyle name="Input 3 2 5 4 2 5" xfId="28783" xr:uid="{6170918A-3EA8-45A3-B60A-D704B3896845}"/>
    <cellStyle name="Input 3 2 5 4 3" xfId="9683" xr:uid="{DFE44863-7A86-44FC-946F-246CC52BD70C}"/>
    <cellStyle name="Input 3 2 5 4 3 2" xfId="21329" xr:uid="{6B7BC571-BFEF-4B9D-BD92-43386D25D410}"/>
    <cellStyle name="Input 3 2 5 4 3 2 2" xfId="55684" xr:uid="{BAB4ED7D-1296-4FE0-8BBC-801639241145}"/>
    <cellStyle name="Input 3 2 5 4 3 3" xfId="44070" xr:uid="{0ED68A97-A6AA-44DE-85F8-1E1AB2A17DB9}"/>
    <cellStyle name="Input 3 2 5 4 3 4" xfId="35887" xr:uid="{C563A44E-7EC1-4871-AE44-8868B40A5534}"/>
    <cellStyle name="Input 3 2 5 4 4" xfId="16676" xr:uid="{4F281422-5BFF-44FF-A710-6BC8097FC51C}"/>
    <cellStyle name="Input 3 2 5 4 4 2" xfId="51031" xr:uid="{0A10680A-D84D-493D-A070-1FB4C276B9E9}"/>
    <cellStyle name="Input 3 2 5 4 4 3" xfId="31214" xr:uid="{2457E7C6-3901-4C9D-B35C-65E92E342827}"/>
    <cellStyle name="Input 3 2 5 4 5" xfId="39607" xr:uid="{83183BAE-99D5-43D5-9D97-937C6C0D6B0B}"/>
    <cellStyle name="Input 3 2 5 4 6" xfId="27480" xr:uid="{A080776C-36AD-4D63-AA64-8A19E1E955D2}"/>
    <cellStyle name="Input 3 2 5 5" xfId="11103" xr:uid="{4B714FB5-998D-4523-9EE4-01BF08406F44}"/>
    <cellStyle name="Input 3 2 5 5 2" xfId="22749" xr:uid="{52E0CCC2-11AC-4A79-B59A-A077173E3ED8}"/>
    <cellStyle name="Input 3 2 5 5 2 2" xfId="57104" xr:uid="{B0B73AF6-600A-4700-9E74-70FFA588C20F}"/>
    <cellStyle name="Input 3 2 5 5 2 3" xfId="37307" xr:uid="{B353CAB6-64C4-48F8-98BB-A1837DE023D1}"/>
    <cellStyle name="Input 3 2 5 5 3" xfId="14387" xr:uid="{737D4D60-3D18-45BF-B51A-AFAA1FBD41F2}"/>
    <cellStyle name="Input 3 2 5 5 3 2" xfId="48742" xr:uid="{2E88BD14-16C9-4543-843A-D89781F507CE}"/>
    <cellStyle name="Input 3 2 5 5 4" xfId="45458" xr:uid="{C32CF6DE-C035-42DD-A324-9F77EA4857EF}"/>
    <cellStyle name="Input 3 2 5 5 5" xfId="28920" xr:uid="{E6615F32-0149-4E34-9624-4CFDB7F7D769}"/>
    <cellStyle name="Input 3 2 5 6" xfId="6969" xr:uid="{4224C75F-5D2A-4487-B6C7-45741F1B6D1F}"/>
    <cellStyle name="Input 3 2 5 6 2" xfId="18635" xr:uid="{93E533E8-731C-447F-820E-5D3D48FECD7D}"/>
    <cellStyle name="Input 3 2 5 6 2 2" xfId="52990" xr:uid="{84784DCA-AAE6-44E5-A108-A27C54FB2997}"/>
    <cellStyle name="Input 3 2 5 6 3" xfId="41477" xr:uid="{2459526D-D727-4659-BB1B-0F3527C9F567}"/>
    <cellStyle name="Input 3 2 5 6 4" xfId="33173" xr:uid="{4E34F2EF-BA7C-40C7-B648-728C3F05FA3F}"/>
    <cellStyle name="Input 3 2 5 7" xfId="15067" xr:uid="{1348A05C-3EFF-44F5-A6E0-E046CC79422D}"/>
    <cellStyle name="Input 3 2 5 7 2" xfId="49422" xr:uid="{366101D1-ABF7-467A-A8BE-820A8410E7CB}"/>
    <cellStyle name="Input 3 2 5 7 3" xfId="29605" xr:uid="{CDC430DB-0B03-4D70-AA7F-EF3BDE51F6C8}"/>
    <cellStyle name="Input 3 2 5 8" xfId="37998" xr:uid="{89A80EC1-EFB3-422D-897B-D57D7E9213D2}"/>
    <cellStyle name="Input 3 2 5 9" xfId="24465" xr:uid="{B501C07C-E052-46C7-A29D-D2D55B0D45C2}"/>
    <cellStyle name="Input 3 2 6" xfId="4506" xr:uid="{E91190F3-AC45-48BA-A6DA-DEDB32858185}"/>
    <cellStyle name="Input 3 2 6 2" xfId="9263" xr:uid="{A6627C6A-CF1D-49D2-A03B-F0F5367B0C9A}"/>
    <cellStyle name="Input 3 2 6 2 2" xfId="20909" xr:uid="{AB71F65E-BA77-4595-BCD5-7BF647FD8949}"/>
    <cellStyle name="Input 3 2 6 2 2 2" xfId="55264" xr:uid="{044A81CF-8D65-4CE8-BB50-FA2D35B09FBD}"/>
    <cellStyle name="Input 3 2 6 2 2 3" xfId="35467" xr:uid="{E1BE6471-4BE4-41E6-A54D-0D94C9808804}"/>
    <cellStyle name="Input 3 2 6 2 3" xfId="13104" xr:uid="{271DBD58-52E9-491C-B393-95662EC9E2F1}"/>
    <cellStyle name="Input 3 2 6 2 3 2" xfId="47459" xr:uid="{188A1B78-B536-4DBA-BAFA-C0D907EF3FAA}"/>
    <cellStyle name="Input 3 2 6 2 4" xfId="43650" xr:uid="{DFF64677-9ACE-4AB1-BFBD-13C34868D351}"/>
    <cellStyle name="Input 3 2 6 2 5" xfId="27014" xr:uid="{C47EF4DA-1166-446D-9BA7-F962549CC042}"/>
    <cellStyle name="Input 3 2 6 3" xfId="11517" xr:uid="{AF4084E4-0996-439B-800B-6ECC4C04CD0C}"/>
    <cellStyle name="Input 3 2 6 3 2" xfId="23163" xr:uid="{7BF36B03-C3EA-4401-A179-A5C0739A31DA}"/>
    <cellStyle name="Input 3 2 6 3 2 2" xfId="57518" xr:uid="{E0F8429E-4A5C-4ECA-9702-9016EE381463}"/>
    <cellStyle name="Input 3 2 6 3 2 3" xfId="37721" xr:uid="{7C18CFB7-2F58-4CAB-8F10-2726AFA8C025}"/>
    <cellStyle name="Input 3 2 6 3 3" xfId="14798" xr:uid="{D05D37CD-B4DB-41DD-9A2C-9AFEF81FAECF}"/>
    <cellStyle name="Input 3 2 6 3 3 2" xfId="49153" xr:uid="{4CB56BA5-91B6-40C0-B46F-17003F3E86ED}"/>
    <cellStyle name="Input 3 2 6 3 4" xfId="45872" xr:uid="{0ECC2BAA-B7C2-43A9-A79D-331EB197ACA7}"/>
    <cellStyle name="Input 3 2 6 3 5" xfId="29334" xr:uid="{AB9FD3CA-2BFD-477E-8434-AAC600AB02ED}"/>
    <cellStyle name="Input 3 2 6 4" xfId="6651" xr:uid="{0E5002E0-172C-4B79-AF0B-62D5003DBE06}"/>
    <cellStyle name="Input 3 2 6 4 2" xfId="18317" xr:uid="{178FAED4-8E51-43ED-8BE8-A588E0779E9F}"/>
    <cellStyle name="Input 3 2 6 4 2 2" xfId="52672" xr:uid="{40601AEF-19C1-472C-84A6-74C83EBA0A7B}"/>
    <cellStyle name="Input 3 2 6 4 3" xfId="41159" xr:uid="{083A17FA-6253-4D83-9AD0-50A2D37572B7}"/>
    <cellStyle name="Input 3 2 6 4 4" xfId="32855" xr:uid="{416306F5-D50E-41AE-921E-A27A66B84214}"/>
    <cellStyle name="Input 3 2 6 5" xfId="16208" xr:uid="{03FF716B-9588-440B-A86D-8A667C62B0BA}"/>
    <cellStyle name="Input 3 2 6 5 2" xfId="50563" xr:uid="{2B0FBA2A-53F1-4DFA-9909-954B436FB699}"/>
    <cellStyle name="Input 3 2 6 5 3" xfId="30746" xr:uid="{2BC1AF18-D959-48E8-AB39-1EAEBE5B3541}"/>
    <cellStyle name="Input 3 2 6 6" xfId="39139" xr:uid="{C37599D1-2E39-4EA7-BF33-116DEBD4206A}"/>
    <cellStyle name="Input 3 2 6 7" xfId="24018" xr:uid="{6AD781CA-DEC1-4CE0-AE93-4708D4AD46A5}"/>
    <cellStyle name="Input 3 2 7" xfId="4581" xr:uid="{E3D2F9F3-D9BD-4385-A3DE-473E06509A4B}"/>
    <cellStyle name="Input 3 2 7 2" xfId="5576" xr:uid="{DEC3A2DA-796F-4AD8-999B-DC6DD60E67E7}"/>
    <cellStyle name="Input 3 2 7 2 2" xfId="10263" xr:uid="{6022BFBF-E455-4E25-8E2A-B8EEAF5606D2}"/>
    <cellStyle name="Input 3 2 7 2 2 2" xfId="21909" xr:uid="{5C10CB35-A6CB-4821-855E-088EE5E47D5C}"/>
    <cellStyle name="Input 3 2 7 2 2 2 2" xfId="56264" xr:uid="{FAB256F0-020E-4BC1-8209-1C5DD17C03D8}"/>
    <cellStyle name="Input 3 2 7 2 2 2 3" xfId="36467" xr:uid="{438BDB7A-DCBA-409B-8573-D4480A06E2B5}"/>
    <cellStyle name="Input 3 2 7 2 2 3" xfId="13732" xr:uid="{C5A9A00F-6AF2-414A-B8A3-D2371B8D4E95}"/>
    <cellStyle name="Input 3 2 7 2 2 3 2" xfId="48087" xr:uid="{B42590E9-420F-4630-BE0F-5EB2CD46BABF}"/>
    <cellStyle name="Input 3 2 7 2 2 4" xfId="44640" xr:uid="{931173C9-6882-4A42-969A-3C34F0A69282}"/>
    <cellStyle name="Input 3 2 7 2 2 5" xfId="28061" xr:uid="{BCC999D8-ED3B-439C-A0CF-0693129E2FFE}"/>
    <cellStyle name="Input 3 2 7 2 3" xfId="8063" xr:uid="{B6C4BAF0-F5CE-4E1A-8782-742818B4B34D}"/>
    <cellStyle name="Input 3 2 7 2 3 2" xfId="19729" xr:uid="{C01C7610-CE1D-49CD-8322-2431109E16A5}"/>
    <cellStyle name="Input 3 2 7 2 3 2 2" xfId="54084" xr:uid="{9C5099FA-CCAC-4B0C-A85C-D6F6D5FC5042}"/>
    <cellStyle name="Input 3 2 7 2 3 2 3" xfId="34267" xr:uid="{53CA32C0-0825-4783-A7D3-883AD4E97BB6}"/>
    <cellStyle name="Input 3 2 7 2 3 3" xfId="12038" xr:uid="{1E969C78-046F-4BD2-B19D-33ED45ED251E}"/>
    <cellStyle name="Input 3 2 7 2 3 3 2" xfId="46393" xr:uid="{D0558B80-B015-44A5-821F-7E2FFD74863D}"/>
    <cellStyle name="Input 3 2 7 2 3 4" xfId="42539" xr:uid="{15A149A7-F495-406F-8EB7-1D974C363081}"/>
    <cellStyle name="Input 3 2 7 2 3 5" xfId="25818" xr:uid="{3435EA19-CA9F-49FD-93A6-FD6ABC2C6299}"/>
    <cellStyle name="Input 3 2 7 2 4" xfId="7476" xr:uid="{6CE032BB-27EE-4959-805E-60A4E2BC24CC}"/>
    <cellStyle name="Input 3 2 7 2 4 2" xfId="19142" xr:uid="{1C759440-FA4B-41C3-9C47-A0104A5039BF}"/>
    <cellStyle name="Input 3 2 7 2 4 2 2" xfId="53497" xr:uid="{96DEC273-0BE2-48EE-8EDF-1E9094F1C50D}"/>
    <cellStyle name="Input 3 2 7 2 4 3" xfId="41974" xr:uid="{51952556-ACA8-499F-A574-E541DCB1290B}"/>
    <cellStyle name="Input 3 2 7 2 4 4" xfId="33680" xr:uid="{275A7589-E292-4FF7-89DB-1F132CE3B895}"/>
    <cellStyle name="Input 3 2 7 2 5" xfId="17268" xr:uid="{B90D912A-74CE-4561-A7B0-44424E98938D}"/>
    <cellStyle name="Input 3 2 7 2 5 2" xfId="51623" xr:uid="{A2B45914-0B7D-4C87-86EB-0C930BC90C34}"/>
    <cellStyle name="Input 3 2 7 2 5 3" xfId="31806" xr:uid="{DE707B5C-391A-4B8A-83B2-7EF269DC7273}"/>
    <cellStyle name="Input 3 2 7 2 6" xfId="40199" xr:uid="{FB8DF1C0-77D6-4A59-B06F-7397E27F94C2}"/>
    <cellStyle name="Input 3 2 7 2 7" xfId="25045" xr:uid="{AFEFE5BC-5A7D-452E-A3CB-0A81C222FBEA}"/>
    <cellStyle name="Input 3 2 7 3" xfId="9331" xr:uid="{4F951DD9-B940-4D26-93A1-18BD41ADE62C}"/>
    <cellStyle name="Input 3 2 7 3 2" xfId="20977" xr:uid="{6AA26034-FAEA-4E08-BA51-1792C2B9C505}"/>
    <cellStyle name="Input 3 2 7 3 2 2" xfId="55332" xr:uid="{05237D86-F2D3-4BFD-B6B2-EDD7EC61F5EA}"/>
    <cellStyle name="Input 3 2 7 3 2 3" xfId="35535" xr:uid="{DD287F84-AD19-4DF7-AECF-7FDED82C0D65}"/>
    <cellStyle name="Input 3 2 7 3 3" xfId="13149" xr:uid="{96EF2A97-008D-42ED-BFEC-ADE51C6EC00B}"/>
    <cellStyle name="Input 3 2 7 3 3 2" xfId="47504" xr:uid="{094F0F7D-2731-4F3F-AA1D-A6538EA8927B}"/>
    <cellStyle name="Input 3 2 7 3 4" xfId="43718" xr:uid="{3D18A226-3C40-40C8-815E-0660CAC90758}"/>
    <cellStyle name="Input 3 2 7 3 5" xfId="27087" xr:uid="{8C484226-25D4-4D47-B0A9-3A50BC43F36F}"/>
    <cellStyle name="Input 3 2 7 4" xfId="11449" xr:uid="{C7D75D46-DCA7-4E00-B9CA-83094A6B8EF0}"/>
    <cellStyle name="Input 3 2 7 4 2" xfId="23095" xr:uid="{19510220-6063-462C-869B-A10044FDE886}"/>
    <cellStyle name="Input 3 2 7 4 2 2" xfId="57450" xr:uid="{E1BC01B1-0A26-40EB-AAF5-715D4DD1AC76}"/>
    <cellStyle name="Input 3 2 7 4 2 3" xfId="37653" xr:uid="{E3524B42-3787-434F-BE08-88809A13E4E4}"/>
    <cellStyle name="Input 3 2 7 4 3" xfId="14731" xr:uid="{39A114A5-A87F-44F8-85EB-A0AC17F1A135}"/>
    <cellStyle name="Input 3 2 7 4 3 2" xfId="49086" xr:uid="{2C0C444C-F2BE-4696-BEBA-4D4162639525}"/>
    <cellStyle name="Input 3 2 7 4 4" xfId="45804" xr:uid="{AE136580-4B97-4C77-96AF-8ACBB9C7B2AD}"/>
    <cellStyle name="Input 3 2 7 4 5" xfId="29266" xr:uid="{EFC1DD1F-26F2-454B-A84C-27526A25EFD6}"/>
    <cellStyle name="Input 3 2 7 5" xfId="6701" xr:uid="{0E067412-5F9A-4A07-88EA-BFC3594EE0C8}"/>
    <cellStyle name="Input 3 2 7 5 2" xfId="18367" xr:uid="{CE0A9D67-F3C5-4378-BAC2-6473F260019C}"/>
    <cellStyle name="Input 3 2 7 5 2 2" xfId="52722" xr:uid="{B79FCB64-6700-48B8-BD9F-031F3B969B6F}"/>
    <cellStyle name="Input 3 2 7 5 3" xfId="41209" xr:uid="{82C7A057-9040-4B22-9AEF-B646E8AD03D9}"/>
    <cellStyle name="Input 3 2 7 5 4" xfId="32905" xr:uid="{DF5A25D9-9808-4430-ABC8-7FE7F12EE89B}"/>
    <cellStyle name="Input 3 2 7 6" xfId="16283" xr:uid="{1E44BE93-D45C-46DC-A07E-4E98092FBD05}"/>
    <cellStyle name="Input 3 2 7 6 2" xfId="50638" xr:uid="{793A833F-1A0E-434C-A931-9695178689F4}"/>
    <cellStyle name="Input 3 2 7 6 3" xfId="30821" xr:uid="{94343B27-201C-4299-A0D9-1BE75E15453E}"/>
    <cellStyle name="Input 3 2 7 7" xfId="39214" xr:uid="{DB620E26-B85F-487C-908C-CD5936B61ACB}"/>
    <cellStyle name="Input 3 2 7 8" xfId="24088" xr:uid="{3A009DEC-3F91-470C-8473-21CCABFD9ED4}"/>
    <cellStyle name="Input 3 2 8" xfId="4555" xr:uid="{7E8FF3B3-BBEC-4CA5-92B9-2C2681C0105F}"/>
    <cellStyle name="Input 3 2 8 2" xfId="5555" xr:uid="{27DE0CE4-734F-4E72-9526-FE0234F6176F}"/>
    <cellStyle name="Input 3 2 8 2 2" xfId="10243" xr:uid="{FA34EA9B-FE7C-40B8-A508-998F521899A8}"/>
    <cellStyle name="Input 3 2 8 2 2 2" xfId="21889" xr:uid="{311FB2D3-EEEE-480F-94AE-5B7D09625286}"/>
    <cellStyle name="Input 3 2 8 2 2 2 2" xfId="56244" xr:uid="{3943592C-4655-4074-BDCB-B7E61A789648}"/>
    <cellStyle name="Input 3 2 8 2 2 2 3" xfId="36447" xr:uid="{D2F609D5-5785-4E8E-A813-D7813A822B9B}"/>
    <cellStyle name="Input 3 2 8 2 2 3" xfId="13712" xr:uid="{F5CB07A7-AB4C-4075-ACBB-8ECCDF21F1CB}"/>
    <cellStyle name="Input 3 2 8 2 2 3 2" xfId="48067" xr:uid="{73489B1B-BDF0-468A-940B-C0D1927487E1}"/>
    <cellStyle name="Input 3 2 8 2 2 4" xfId="44620" xr:uid="{CE5A1601-7222-48D5-BA52-F029B655BFDB}"/>
    <cellStyle name="Input 3 2 8 2 2 5" xfId="28041" xr:uid="{74BD92D8-12E4-4644-8E8D-6FD6E388FA61}"/>
    <cellStyle name="Input 3 2 8 2 3" xfId="7967" xr:uid="{341A9788-9EA1-4AC6-B494-35D19275F753}"/>
    <cellStyle name="Input 3 2 8 2 3 2" xfId="19633" xr:uid="{A60C2D02-8CEE-4237-8262-3885F23196DE}"/>
    <cellStyle name="Input 3 2 8 2 3 2 2" xfId="53988" xr:uid="{2AC3D706-2094-4EB3-B594-45CFBB671161}"/>
    <cellStyle name="Input 3 2 8 2 3 2 3" xfId="34171" xr:uid="{6495CAD2-4D35-4F60-A849-445C340C0B86}"/>
    <cellStyle name="Input 3 2 8 2 3 3" xfId="11942" xr:uid="{57CC724E-F872-4BEC-A82D-BFA45457E27E}"/>
    <cellStyle name="Input 3 2 8 2 3 3 2" xfId="46297" xr:uid="{CECB183D-FEC5-483D-8845-2B55273EA47B}"/>
    <cellStyle name="Input 3 2 8 2 3 4" xfId="42443" xr:uid="{842518E7-6336-47BD-952A-7644648BF5EE}"/>
    <cellStyle name="Input 3 2 8 2 3 5" xfId="25722" xr:uid="{1501BF51-233A-428A-9184-FB97046E0376}"/>
    <cellStyle name="Input 3 2 8 2 4" xfId="7455" xr:uid="{4CB26F79-FCEA-4F3A-85CF-E0685F62D2E0}"/>
    <cellStyle name="Input 3 2 8 2 4 2" xfId="19121" xr:uid="{6F3C15F3-404F-4ABB-899D-E7639535D1A2}"/>
    <cellStyle name="Input 3 2 8 2 4 2 2" xfId="53476" xr:uid="{68C8442E-183F-4AA9-81A5-B12305711426}"/>
    <cellStyle name="Input 3 2 8 2 4 3" xfId="41953" xr:uid="{1FA34A9D-174C-4562-9B54-699E6A330654}"/>
    <cellStyle name="Input 3 2 8 2 4 4" xfId="33659" xr:uid="{B1F6313D-2115-46BD-AE85-7DA7908EA329}"/>
    <cellStyle name="Input 3 2 8 2 5" xfId="17247" xr:uid="{520E7D98-5A72-40AA-B8C8-FFE0613FA02D}"/>
    <cellStyle name="Input 3 2 8 2 5 2" xfId="51602" xr:uid="{E407FBB4-80A8-4F39-ACB4-31339CBB3887}"/>
    <cellStyle name="Input 3 2 8 2 5 3" xfId="31785" xr:uid="{AA153966-C028-4331-B303-ECAD348FAB32}"/>
    <cellStyle name="Input 3 2 8 2 6" xfId="40178" xr:uid="{483B983E-A346-47AF-B13A-6124B50E672A}"/>
    <cellStyle name="Input 3 2 8 2 7" xfId="25024" xr:uid="{0D7C9DFA-0324-46FC-9C6F-17B98CE7EB46}"/>
    <cellStyle name="Input 3 2 8 3" xfId="9307" xr:uid="{3BD58A15-8E9E-4E5A-8497-A9799D463C5A}"/>
    <cellStyle name="Input 3 2 8 3 2" xfId="20953" xr:uid="{C23CCFA9-7695-4CE6-911C-2C6FF4F7AD33}"/>
    <cellStyle name="Input 3 2 8 3 2 2" xfId="55308" xr:uid="{1BCFF00D-4193-4645-9D2A-542D4DF229EF}"/>
    <cellStyle name="Input 3 2 8 3 2 3" xfId="35511" xr:uid="{19B93609-E500-4E0F-A975-591D43AE1EC8}"/>
    <cellStyle name="Input 3 2 8 3 3" xfId="13131" xr:uid="{D22E3E0B-638B-4E47-8400-E72676B5533C}"/>
    <cellStyle name="Input 3 2 8 3 3 2" xfId="47486" xr:uid="{6C8E3BDF-C8C2-46E9-AF0A-69F636A03129}"/>
    <cellStyle name="Input 3 2 8 3 4" xfId="43694" xr:uid="{2040EAED-F2CB-4837-8DA4-DF9807294880}"/>
    <cellStyle name="Input 3 2 8 3 5" xfId="27062" xr:uid="{072EDA0A-B7FF-43D0-8C76-8D903E3BAD17}"/>
    <cellStyle name="Input 3 2 8 4" xfId="11467" xr:uid="{8EC4E6F3-4C51-4AB6-960B-C385664AED69}"/>
    <cellStyle name="Input 3 2 8 4 2" xfId="23113" xr:uid="{BB201AC9-E673-45E5-8F4B-E1DE8F67264A}"/>
    <cellStyle name="Input 3 2 8 4 2 2" xfId="57468" xr:uid="{C580E6BC-B683-4B93-A90C-AF25503A2A58}"/>
    <cellStyle name="Input 3 2 8 4 2 3" xfId="37671" xr:uid="{73BAD5D2-598B-48E1-88FA-65D7DF2C1572}"/>
    <cellStyle name="Input 3 2 8 4 3" xfId="14749" xr:uid="{CBCB494B-F9FE-4D25-914C-5CAB79ED9FBC}"/>
    <cellStyle name="Input 3 2 8 4 3 2" xfId="49104" xr:uid="{4EFBB4E3-CA5F-4185-8CC5-3973070BFD9D}"/>
    <cellStyle name="Input 3 2 8 4 4" xfId="45822" xr:uid="{D0320989-AEA2-44FF-B2E3-BF17E163F7B7}"/>
    <cellStyle name="Input 3 2 8 4 5" xfId="29284" xr:uid="{D8F1D107-ABD8-4B22-8A7F-5789C408B9A3}"/>
    <cellStyle name="Input 3 2 8 5" xfId="6683" xr:uid="{EDE8803C-49C8-472A-B275-7BEC160A23B2}"/>
    <cellStyle name="Input 3 2 8 5 2" xfId="18349" xr:uid="{FF3C3C9F-40F6-4959-B6DD-B34163960E61}"/>
    <cellStyle name="Input 3 2 8 5 2 2" xfId="52704" xr:uid="{7E99B8F6-96C9-4E4F-9A57-A6D771003C0D}"/>
    <cellStyle name="Input 3 2 8 5 3" xfId="41191" xr:uid="{B63346D9-FD58-49C9-9A73-7B1C28693B93}"/>
    <cellStyle name="Input 3 2 8 5 4" xfId="32887" xr:uid="{E49018A0-A0D9-4695-8193-1901A69749AD}"/>
    <cellStyle name="Input 3 2 8 6" xfId="16257" xr:uid="{ECB7FCAE-AC0F-46C0-9F96-3B332FDA4013}"/>
    <cellStyle name="Input 3 2 8 6 2" xfId="50612" xr:uid="{C81FE5D4-656C-4CD8-B197-269A08C0B311}"/>
    <cellStyle name="Input 3 2 8 6 3" xfId="30795" xr:uid="{5448C4B2-F55B-4F28-897E-CC8785DD71DA}"/>
    <cellStyle name="Input 3 2 8 7" xfId="39188" xr:uid="{B797116E-1DE5-49DF-9830-502E1AE319DD}"/>
    <cellStyle name="Input 3 2 8 8" xfId="24066" xr:uid="{BE45E1E3-0A5E-43F4-8A0C-0628DD769EED}"/>
    <cellStyle name="Input 3 2 9" xfId="4065" xr:uid="{AC2F1B29-3D9E-49C2-B8D3-8E9FC83C8CAE}"/>
    <cellStyle name="Input 3 2 9 2" xfId="8894" xr:uid="{105483D0-2ED9-4C6A-9633-12E1BED37EF6}"/>
    <cellStyle name="Input 3 2 9 2 2" xfId="20540" xr:uid="{9E274559-7C2E-445C-8AE5-835B209E667E}"/>
    <cellStyle name="Input 3 2 9 2 2 2" xfId="54895" xr:uid="{65D95DC9-DF7E-4EA9-B25D-A93EB45F9299}"/>
    <cellStyle name="Input 3 2 9 2 2 3" xfId="35098" xr:uid="{B33AC4DE-B8CA-42C3-B458-E949BE386AFE}"/>
    <cellStyle name="Input 3 2 9 2 3" xfId="12824" xr:uid="{1BC33168-EE8D-4788-AD96-15226EC1470B}"/>
    <cellStyle name="Input 3 2 9 2 3 2" xfId="47179" xr:uid="{D8DD81A9-FB3A-4687-9C05-7E0B3D396820}"/>
    <cellStyle name="Input 3 2 9 2 4" xfId="43305" xr:uid="{66B15027-290D-45C7-9C2B-731F2A7FB810}"/>
    <cellStyle name="Input 3 2 9 2 5" xfId="26645" xr:uid="{ACB26EA9-8B6F-4451-9E57-746982FBFAC0}"/>
    <cellStyle name="Input 3 2 9 3" xfId="10764" xr:uid="{4F722ECC-C809-4DB3-83B5-EB70CD051933}"/>
    <cellStyle name="Input 3 2 9 3 2" xfId="22410" xr:uid="{91EE23B1-40A6-4AE4-8E08-726315D54E79}"/>
    <cellStyle name="Input 3 2 9 3 2 2" xfId="56765" xr:uid="{B8E332D8-777A-48A7-847E-6DAAC302A055}"/>
    <cellStyle name="Input 3 2 9 3 2 3" xfId="36968" xr:uid="{DAB2BC7C-19F0-42AD-BC18-FC0514D24BA6}"/>
    <cellStyle name="Input 3 2 9 3 3" xfId="14049" xr:uid="{80A44BD6-2FF9-40E7-8EF9-494198A70EF2}"/>
    <cellStyle name="Input 3 2 9 3 3 2" xfId="48404" xr:uid="{4F32DA72-01F9-4ABC-AA62-C9EDBDFBA7CB}"/>
    <cellStyle name="Input 3 2 9 3 4" xfId="45119" xr:uid="{405589E5-976C-4F35-AB44-B45D14808995}"/>
    <cellStyle name="Input 3 2 9 3 5" xfId="28581" xr:uid="{F33A2D57-EE03-42C5-8641-C0963C7CFBEE}"/>
    <cellStyle name="Input 3 2 9 4" xfId="6272" xr:uid="{CF5EE633-C3C5-43BB-9D5E-C8EE05F8E1B9}"/>
    <cellStyle name="Input 3 2 9 4 2" xfId="17938" xr:uid="{40AB3D9F-9CEF-4EEC-8619-435586F7337A}"/>
    <cellStyle name="Input 3 2 9 4 2 2" xfId="52293" xr:uid="{3D3E657B-9FAB-46B7-80E8-604EBFFC478F}"/>
    <cellStyle name="Input 3 2 9 4 3" xfId="40804" xr:uid="{A8E06976-BD36-44CF-B7CB-2A461635A00F}"/>
    <cellStyle name="Input 3 2 9 4 4" xfId="32476" xr:uid="{39C1D722-8276-4D22-BD52-F13F016BD2D3}"/>
    <cellStyle name="Input 3 2 9 5" xfId="15791" xr:uid="{D6C8C625-0B7A-4B97-A038-9D36B0A146F3}"/>
    <cellStyle name="Input 3 2 9 5 2" xfId="50146" xr:uid="{5BCC09E8-4E91-4B00-82B6-FDB3EF30EE66}"/>
    <cellStyle name="Input 3 2 9 5 3" xfId="30329" xr:uid="{93AA4131-DFBE-411A-A103-9A6824F0CED6}"/>
    <cellStyle name="Input 3 2 9 6" xfId="38722" xr:uid="{2AC00BA3-BCE6-4C1D-8D28-62402F99B507}"/>
    <cellStyle name="Input 3 2 9 7" xfId="23586" xr:uid="{79C785ED-7011-44E4-8368-21B27C5BB889}"/>
    <cellStyle name="Input 3 3" xfId="3145" xr:uid="{EE38B32E-EA3B-44C3-940C-8203FB6EC704}"/>
    <cellStyle name="Input 3 3 10" xfId="5331" xr:uid="{B84D2245-6FFC-437F-97CD-E95DFEFDC4E7}"/>
    <cellStyle name="Input 3 3 10 2" xfId="10040" xr:uid="{2B5AA795-DA2C-490C-BB10-D56CC56A5DA4}"/>
    <cellStyle name="Input 3 3 10 2 2" xfId="21686" xr:uid="{38E605AA-2C7E-4923-95D9-9C125BB07E33}"/>
    <cellStyle name="Input 3 3 10 2 2 2" xfId="56041" xr:uid="{0A6570E3-6EDC-407C-85B8-D6F324E416F9}"/>
    <cellStyle name="Input 3 3 10 2 2 3" xfId="36244" xr:uid="{4E9ABA25-4106-47BF-A4BB-C5DAA4DC0F30}"/>
    <cellStyle name="Input 3 3 10 2 3" xfId="13547" xr:uid="{780D8153-5B73-4B23-9F09-95A5F9EFD849}"/>
    <cellStyle name="Input 3 3 10 2 3 2" xfId="47902" xr:uid="{176713E5-EBA1-42A7-8F2D-E82AF615A72E}"/>
    <cellStyle name="Input 3 3 10 2 4" xfId="44427" xr:uid="{5BCA18DF-D520-4AF6-9DF7-C10CE9ACC1B6}"/>
    <cellStyle name="Input 3 3 10 2 5" xfId="27837" xr:uid="{E6D3D125-367D-4248-8C24-60C823936925}"/>
    <cellStyle name="Input 3 3 10 3" xfId="8574" xr:uid="{7BB14991-A4ED-4C0C-A202-1FBC320D29F2}"/>
    <cellStyle name="Input 3 3 10 3 2" xfId="20240" xr:uid="{E9E32DCE-08D1-474A-A500-98A424F1F063}"/>
    <cellStyle name="Input 3 3 10 3 2 2" xfId="54595" xr:uid="{9A53A9EE-CE56-4A43-8A9B-736C6005CFA7}"/>
    <cellStyle name="Input 3 3 10 3 2 3" xfId="34778" xr:uid="{D0035C46-E3C1-4C80-815D-535BC4B1BF70}"/>
    <cellStyle name="Input 3 3 10 3 3" xfId="12534" xr:uid="{561187AB-FCB2-43CD-BC75-9E74D0DCA49C}"/>
    <cellStyle name="Input 3 3 10 3 3 2" xfId="46889" xr:uid="{7D58B925-1E19-486B-832D-8FEF51E7C3CF}"/>
    <cellStyle name="Input 3 3 10 3 4" xfId="43050" xr:uid="{DB7307EE-311C-4D21-BCCA-531410140883}"/>
    <cellStyle name="Input 3 3 10 3 5" xfId="26321" xr:uid="{3E1CFDC5-F471-4B99-8409-ABB2DC2F9F3E}"/>
    <cellStyle name="Input 3 3 10 4" xfId="7275" xr:uid="{4EF4A35B-C6CE-4631-9C16-03B8BD62D8BB}"/>
    <cellStyle name="Input 3 3 10 4 2" xfId="18941" xr:uid="{97BB3196-4135-4341-9AA2-27947BB97281}"/>
    <cellStyle name="Input 3 3 10 4 2 2" xfId="53296" xr:uid="{228AEF30-0FAD-4693-A043-77FA92754A0B}"/>
    <cellStyle name="Input 3 3 10 4 3" xfId="41783" xr:uid="{35A99BE8-6504-41B4-A969-797ED75870B3}"/>
    <cellStyle name="Input 3 3 10 4 4" xfId="33479" xr:uid="{A70BEED0-F091-469A-ADA9-DA98677134F9}"/>
    <cellStyle name="Input 3 3 10 5" xfId="17033" xr:uid="{6A515193-83E1-4B1A-BF3D-1A32ED2E0614}"/>
    <cellStyle name="Input 3 3 10 5 2" xfId="51388" xr:uid="{2BB4C716-3CE8-49DE-95A6-5B04113C5F5B}"/>
    <cellStyle name="Input 3 3 10 5 3" xfId="31571" xr:uid="{9ECF00E1-9E33-42C0-AC27-654E209388BD}"/>
    <cellStyle name="Input 3 3 10 6" xfId="39964" xr:uid="{64AE4D92-5697-47D4-B9B1-9BD9D46C1F5D}"/>
    <cellStyle name="Input 3 3 10 7" xfId="24800" xr:uid="{D0A28614-A721-43FD-A2D8-3F6157F2B0DA}"/>
    <cellStyle name="Input 3 3 11" xfId="5402" xr:uid="{4543DF16-491C-4E88-BB23-3321DA4BF40A}"/>
    <cellStyle name="Input 3 3 11 2" xfId="5959" xr:uid="{0F1B5CC6-0B2C-4588-B5B6-B23F3CEC5F32}"/>
    <cellStyle name="Input 3 3 11 2 2" xfId="10572" xr:uid="{950C9F96-60E2-4576-8CEB-BD9F73AA2685}"/>
    <cellStyle name="Input 3 3 11 2 2 2" xfId="22218" xr:uid="{274C5C3E-D4F3-4362-B364-60C726A383D6}"/>
    <cellStyle name="Input 3 3 11 2 2 2 2" xfId="56573" xr:uid="{F4E3F890-FC5F-4602-8B89-FA18070B7FCB}"/>
    <cellStyle name="Input 3 3 11 2 2 2 3" xfId="36776" xr:uid="{E758C3D2-C35F-4A79-A011-11B00D7BBA62}"/>
    <cellStyle name="Input 3 3 11 2 2 3" xfId="13885" xr:uid="{83682F7E-4E83-46AE-8BC5-166756900095}"/>
    <cellStyle name="Input 3 3 11 2 2 3 2" xfId="48240" xr:uid="{00E88E2C-4958-48AD-92A7-6EDCFFC6206A}"/>
    <cellStyle name="Input 3 3 11 2 2 4" xfId="44933" xr:uid="{C15506CB-C5B1-44D1-BE73-DE50EE7E78BC}"/>
    <cellStyle name="Input 3 3 11 2 2 5" xfId="28389" xr:uid="{209D7193-5C05-407A-BCB7-CF56A7BC0471}"/>
    <cellStyle name="Input 3 3 11 2 3" xfId="8994" xr:uid="{8DD524C7-2264-4FF1-8F7C-E4650C888E3A}"/>
    <cellStyle name="Input 3 3 11 2 3 2" xfId="20640" xr:uid="{EBD77E21-5393-4610-82DA-E02A4180B4F5}"/>
    <cellStyle name="Input 3 3 11 2 3 2 2" xfId="54995" xr:uid="{FD69CCD9-88F1-409C-A5E7-2567250982C7}"/>
    <cellStyle name="Input 3 3 11 2 3 2 3" xfId="35198" xr:uid="{148A0C7B-A857-4765-8BED-4BCAA8CE91DC}"/>
    <cellStyle name="Input 3 3 11 2 3 3" xfId="12899" xr:uid="{999710EC-AB2C-4623-BDA3-8B1D0A27D3B5}"/>
    <cellStyle name="Input 3 3 11 2 3 3 2" xfId="47254" xr:uid="{F34A0701-40F5-4351-B8CC-DAF300EF99A3}"/>
    <cellStyle name="Input 3 3 11 2 3 4" xfId="43393" xr:uid="{81C923FC-9108-42A9-AE38-18A918D29230}"/>
    <cellStyle name="Input 3 3 11 2 3 5" xfId="26745" xr:uid="{07C79FB6-160C-4648-B966-F24E4014C959}"/>
    <cellStyle name="Input 3 3 11 2 4" xfId="7689" xr:uid="{BE21CB5D-64B0-42B6-86D2-608784AE51C8}"/>
    <cellStyle name="Input 3 3 11 2 4 2" xfId="19355" xr:uid="{88F87B99-1A90-4D4D-95E3-F81FB195FFC6}"/>
    <cellStyle name="Input 3 3 11 2 4 2 2" xfId="53710" xr:uid="{C33464EC-3833-4E6F-8F71-B05F2736B174}"/>
    <cellStyle name="Input 3 3 11 2 4 3" xfId="42171" xr:uid="{37454E75-6F0E-445C-AD95-D196774EFFB1}"/>
    <cellStyle name="Input 3 3 11 2 4 4" xfId="33893" xr:uid="{6BC1CED8-7754-45B7-9272-931F287F9804}"/>
    <cellStyle name="Input 3 3 11 2 5" xfId="17635" xr:uid="{70C6B339-44F3-4673-AC80-D5DFA6DCCA71}"/>
    <cellStyle name="Input 3 3 11 2 5 2" xfId="51990" xr:uid="{4C4512D8-3774-4676-B33C-9EF03987AB6C}"/>
    <cellStyle name="Input 3 3 11 2 5 3" xfId="32173" xr:uid="{481EF886-9583-49BB-8638-3BE3926F6567}"/>
    <cellStyle name="Input 3 3 11 2 6" xfId="40566" xr:uid="{5CEE6E18-848F-4400-97C3-A7BC29EC5095}"/>
    <cellStyle name="Input 3 3 11 2 7" xfId="25424" xr:uid="{8A4C54F9-61AE-4F8A-8C7F-2700356575BF}"/>
    <cellStyle name="Input 3 3 11 3" xfId="10111" xr:uid="{7F26AC70-5BE1-4B85-B1C4-B89F6DA8F14C}"/>
    <cellStyle name="Input 3 3 11 3 2" xfId="21757" xr:uid="{EEFA3A3B-6F96-493A-A196-4DFE55C5049B}"/>
    <cellStyle name="Input 3 3 11 3 2 2" xfId="56112" xr:uid="{7F2D9188-2523-406B-A2F8-27F62499A7C3}"/>
    <cellStyle name="Input 3 3 11 3 2 3" xfId="36315" xr:uid="{6A29F315-3684-4A78-82E0-5790152252EF}"/>
    <cellStyle name="Input 3 3 11 3 3" xfId="13608" xr:uid="{7A2C19E8-6D42-4C09-ACEB-34C37D906C71}"/>
    <cellStyle name="Input 3 3 11 3 3 2" xfId="47963" xr:uid="{C8E56B77-5AE2-4F9B-BD36-68A4AC6D034D}"/>
    <cellStyle name="Input 3 3 11 3 4" xfId="44498" xr:uid="{48C491D6-03EF-4280-953A-3A3F4784EC07}"/>
    <cellStyle name="Input 3 3 11 3 5" xfId="27908" xr:uid="{DBC1E5AE-428F-4EC5-BDE4-EB8C1161EA89}"/>
    <cellStyle name="Input 3 3 11 4" xfId="11262" xr:uid="{01ECA568-0E28-47AC-B86E-7936A4D0757B}"/>
    <cellStyle name="Input 3 3 11 4 2" xfId="22908" xr:uid="{EF4AA850-8301-494C-B25C-9682823A0943}"/>
    <cellStyle name="Input 3 3 11 4 2 2" xfId="57263" xr:uid="{707337CA-931C-439D-8312-A3F0E2658613}"/>
    <cellStyle name="Input 3 3 11 4 2 3" xfId="37466" xr:uid="{A013C597-2B97-4D60-A4C4-D2B4847967B2}"/>
    <cellStyle name="Input 3 3 11 4 3" xfId="14545" xr:uid="{3BF3FBE5-AD86-4669-9D73-03AFE1E4A795}"/>
    <cellStyle name="Input 3 3 11 4 3 2" xfId="48900" xr:uid="{DFE0F95E-8384-4B24-9EB2-D3EEABDF3230}"/>
    <cellStyle name="Input 3 3 11 4 4" xfId="45617" xr:uid="{3A361C64-5D0E-4AC8-9CB8-06B71CAA7694}"/>
    <cellStyle name="Input 3 3 11 4 5" xfId="29079" xr:uid="{389A9CF4-F645-40CA-8313-70C9EF9C5A76}"/>
    <cellStyle name="Input 3 3 11 5" xfId="7336" xr:uid="{E6B32AEA-658D-4AB4-B1C5-680E2B289E1E}"/>
    <cellStyle name="Input 3 3 11 5 2" xfId="19002" xr:uid="{1471B01D-13B3-4202-80CD-728D75F64C19}"/>
    <cellStyle name="Input 3 3 11 5 2 2" xfId="53357" xr:uid="{D598703D-F0CE-4994-9175-94813F0EEEEC}"/>
    <cellStyle name="Input 3 3 11 5 3" xfId="41844" xr:uid="{037D0263-3543-4DD6-BFB3-FD39C7D0CCF5}"/>
    <cellStyle name="Input 3 3 11 5 4" xfId="33540" xr:uid="{B6AF01C4-E32E-4B98-A721-978018565544}"/>
    <cellStyle name="Input 3 3 11 6" xfId="17104" xr:uid="{A36EDAFB-28A9-473F-93C8-1A6AF10E4660}"/>
    <cellStyle name="Input 3 3 11 6 2" xfId="51459" xr:uid="{9673BB12-F518-411F-B990-7FFF8474ABCF}"/>
    <cellStyle name="Input 3 3 11 6 3" xfId="31642" xr:uid="{8C6E1210-64F9-4822-B396-67E077C83E9E}"/>
    <cellStyle name="Input 3 3 11 7" xfId="40035" xr:uid="{291BC88A-AF15-473B-A1C7-7AAB8D80ECE5}"/>
    <cellStyle name="Input 3 3 11 8" xfId="24871" xr:uid="{DE33D4C0-917E-4856-8058-505FDA3CF878}"/>
    <cellStyle name="Input 3 3 12" xfId="4410" xr:uid="{525B2F7B-005A-4835-8F6C-5BE3C4C9C7BD}"/>
    <cellStyle name="Input 3 3 12 2" xfId="9167" xr:uid="{53161F7B-087D-4E17-9160-3B3E4C178E2D}"/>
    <cellStyle name="Input 3 3 12 2 2" xfId="20813" xr:uid="{12C52CC5-DDA8-4075-8386-D12559157BF2}"/>
    <cellStyle name="Input 3 3 12 2 2 2" xfId="55168" xr:uid="{8C2F99E6-94F2-4B3D-9867-05FD26889C7C}"/>
    <cellStyle name="Input 3 3 12 2 2 3" xfId="35371" xr:uid="{E9DBFC4A-520D-4F83-B384-D7BC6176D2E0}"/>
    <cellStyle name="Input 3 3 12 2 3" xfId="13031" xr:uid="{1C9D62AA-88CD-4C59-9660-0866FC31E95D}"/>
    <cellStyle name="Input 3 3 12 2 3 2" xfId="47386" xr:uid="{927DB4B0-728A-4926-8BFF-25EBFA5CEC39}"/>
    <cellStyle name="Input 3 3 12 2 4" xfId="43554" xr:uid="{B2741D6F-AA2F-4759-BBF1-0229DBE35A01}"/>
    <cellStyle name="Input 3 3 12 2 5" xfId="26918" xr:uid="{7E78DF57-7538-400E-AB8D-0FAD27EA94EE}"/>
    <cellStyle name="Input 3 3 12 3" xfId="8204" xr:uid="{FD451EFB-802B-4D1E-A7B1-A4301C4AA268}"/>
    <cellStyle name="Input 3 3 12 3 2" xfId="19870" xr:uid="{19D29CF1-AF9A-472A-84B8-A6073515992C}"/>
    <cellStyle name="Input 3 3 12 3 2 2" xfId="54225" xr:uid="{4BBCD04D-C72E-4203-9824-5BF115F9C85E}"/>
    <cellStyle name="Input 3 3 12 3 2 3" xfId="34408" xr:uid="{1DC0C106-6432-4BF3-B08B-1CCC4CB55E3C}"/>
    <cellStyle name="Input 3 3 12 3 3" xfId="12178" xr:uid="{87671B0F-ADE2-4768-8A22-A1B55DCADCA1}"/>
    <cellStyle name="Input 3 3 12 3 3 2" xfId="46533" xr:uid="{287C3BAC-4961-4BA9-8FC0-EC2793FA3E7F}"/>
    <cellStyle name="Input 3 3 12 3 4" xfId="42680" xr:uid="{682A2E5E-73E7-4EDD-88D9-0A53D20E7821}"/>
    <cellStyle name="Input 3 3 12 3 5" xfId="25959" xr:uid="{770FADEF-67E2-4B74-89DC-487A9E5D848B}"/>
    <cellStyle name="Input 3 3 12 4" xfId="6568" xr:uid="{B38EBC5A-83DB-42AF-A5F3-C24EEFE4C398}"/>
    <cellStyle name="Input 3 3 12 4 2" xfId="18234" xr:uid="{ADAD0CA8-686F-470E-B431-84636D56AB69}"/>
    <cellStyle name="Input 3 3 12 4 2 2" xfId="52589" xr:uid="{D72416E0-5393-4D84-B8F7-FE0CD0D1225D}"/>
    <cellStyle name="Input 3 3 12 4 3" xfId="41076" xr:uid="{1681354D-E24D-44CD-B561-F958327E051C}"/>
    <cellStyle name="Input 3 3 12 4 4" xfId="32772" xr:uid="{158732CE-06E7-4E19-A990-55B0FE8C7864}"/>
    <cellStyle name="Input 3 3 12 5" xfId="16112" xr:uid="{D2DFA6C7-BA3D-40CE-AAE1-2CEA80285084}"/>
    <cellStyle name="Input 3 3 12 5 2" xfId="50467" xr:uid="{20D2DB38-49C5-4840-A0FB-9F1B17C822EA}"/>
    <cellStyle name="Input 3 3 12 5 3" xfId="30650" xr:uid="{F596D706-BE1B-4160-B99E-EC9134386F75}"/>
    <cellStyle name="Input 3 3 12 6" xfId="39043" xr:uid="{6E69D09E-F815-4181-B67D-4F4C8C331C0F}"/>
    <cellStyle name="Input 3 3 12 7" xfId="23928" xr:uid="{091551DC-7D99-45AD-894C-D1CCC155B74D}"/>
    <cellStyle name="Input 3 3 13" xfId="4196" xr:uid="{26AE9D8A-39DB-4776-8F6B-3A3429C42A41}"/>
    <cellStyle name="Input 3 3 13 2" xfId="8995" xr:uid="{5DE6926B-E8D1-42A3-983E-B982661362A3}"/>
    <cellStyle name="Input 3 3 13 2 2" xfId="20641" xr:uid="{D0BBFFA9-CE8A-4D2D-BA51-5868351D3F26}"/>
    <cellStyle name="Input 3 3 13 2 2 2" xfId="54996" xr:uid="{43E20175-B875-4C97-A19E-907D746C11C4}"/>
    <cellStyle name="Input 3 3 13 2 2 3" xfId="35199" xr:uid="{454C341E-32D5-4EAF-8AAE-0BD9BAD095AF}"/>
    <cellStyle name="Input 3 3 13 2 3" xfId="12900" xr:uid="{D18B2320-5B1F-43E8-B16B-1E1FB734D0B4}"/>
    <cellStyle name="Input 3 3 13 2 3 2" xfId="47255" xr:uid="{257736DE-CD3E-425F-A77E-DB2F6ACD0DBB}"/>
    <cellStyle name="Input 3 3 13 2 4" xfId="43394" xr:uid="{58106D52-DF4E-4DE0-A0BF-485CFC1E4938}"/>
    <cellStyle name="Input 3 3 13 2 5" xfId="26746" xr:uid="{9EAF3B3D-37F2-40C9-9393-04F4BFA494BD}"/>
    <cellStyle name="Input 3 3 13 3" xfId="8087" xr:uid="{F1C9C66D-834C-4A5D-BBB3-34E03F52E003}"/>
    <cellStyle name="Input 3 3 13 3 2" xfId="19753" xr:uid="{EAB029C7-6EC4-4FEA-8B33-C53C46876A9C}"/>
    <cellStyle name="Input 3 3 13 3 2 2" xfId="54108" xr:uid="{C7180C7B-89C9-438F-95B9-7975EC9E8CBE}"/>
    <cellStyle name="Input 3 3 13 3 2 3" xfId="34291" xr:uid="{FC2F21EE-C3B5-4FFD-B685-7D937786014B}"/>
    <cellStyle name="Input 3 3 13 3 3" xfId="12062" xr:uid="{023ED182-BF9A-4360-B5F2-260CC4682762}"/>
    <cellStyle name="Input 3 3 13 3 3 2" xfId="46417" xr:uid="{494721C5-B37C-40C9-AFCC-E1BD3BB579B0}"/>
    <cellStyle name="Input 3 3 13 3 4" xfId="42563" xr:uid="{F3D0ED67-6516-4818-A2F3-EA135F456962}"/>
    <cellStyle name="Input 3 3 13 3 5" xfId="25842" xr:uid="{8FA0A53F-A2AE-4AFB-B34F-AB8031561D97}"/>
    <cellStyle name="Input 3 3 13 4" xfId="6380" xr:uid="{448A4C88-546D-47EA-B166-D76962F64907}"/>
    <cellStyle name="Input 3 3 13 4 2" xfId="18046" xr:uid="{522F1B8B-8FDD-4FE2-A1CA-8CE394FB4D3E}"/>
    <cellStyle name="Input 3 3 13 4 2 2" xfId="52401" xr:uid="{8A5B9ECA-1244-4659-BF20-10E417D66CB4}"/>
    <cellStyle name="Input 3 3 13 4 3" xfId="40900" xr:uid="{A7493702-6AD5-46D5-B1A1-85D9EF27EAF0}"/>
    <cellStyle name="Input 3 3 13 4 4" xfId="32584" xr:uid="{B3633EC3-B28C-4BCE-9833-371F6A3F11B8}"/>
    <cellStyle name="Input 3 3 13 5" xfId="15910" xr:uid="{1A1F87EC-0B6E-44FC-9A58-6CB0E880AB24}"/>
    <cellStyle name="Input 3 3 13 5 2" xfId="50265" xr:uid="{D09B12D3-3F58-4328-89AF-C1425F082822}"/>
    <cellStyle name="Input 3 3 13 5 3" xfId="30448" xr:uid="{B8891F53-4356-40CE-97F7-89D6CA20FEF7}"/>
    <cellStyle name="Input 3 3 13 6" xfId="38841" xr:uid="{11D50A99-9B25-403E-9CA2-A4096F0C2CBB}"/>
    <cellStyle name="Input 3 3 13 7" xfId="23716" xr:uid="{773AA7A2-0D19-4BA0-8F80-3457B05A770B}"/>
    <cellStyle name="Input 3 3 14" xfId="10908" xr:uid="{6C012698-9365-43E7-A649-A299279045CA}"/>
    <cellStyle name="Input 3 3 14 2" xfId="22554" xr:uid="{F6568EA5-DD53-4956-9BD0-2792E0FC7FBB}"/>
    <cellStyle name="Input 3 3 14 2 2" xfId="56909" xr:uid="{C122F3E6-5D6B-4635-8865-87837D16F2CC}"/>
    <cellStyle name="Input 3 3 14 2 3" xfId="37112" xr:uid="{9EDB7D57-7F1F-437F-87CE-31A8A94B9916}"/>
    <cellStyle name="Input 3 3 14 3" xfId="14193" xr:uid="{1EEF7F17-2D6B-478C-8374-348EC0AEB998}"/>
    <cellStyle name="Input 3 3 14 3 2" xfId="48548" xr:uid="{375876D2-09E3-4224-9DAB-46E9C74C708D}"/>
    <cellStyle name="Input 3 3 14 4" xfId="45263" xr:uid="{191357D4-F4D0-42F9-8484-6620D91F44C2}"/>
    <cellStyle name="Input 3 3 14 5" xfId="28725" xr:uid="{4FE75EB0-D290-45E8-9BF2-E9209C8E1F27}"/>
    <cellStyle name="Input 3 3 15" xfId="6135" xr:uid="{BBADA68D-A8BC-403D-ABBA-92DAC723A8D7}"/>
    <cellStyle name="Input 3 3 15 2" xfId="17801" xr:uid="{360F28CA-23A6-4395-A8FA-A0281FD4EEF5}"/>
    <cellStyle name="Input 3 3 15 2 2" xfId="52156" xr:uid="{23598C2D-93AE-4E7F-8361-FEACA9BD4D3C}"/>
    <cellStyle name="Input 3 3 15 3" xfId="40717" xr:uid="{B8094AA2-2D76-4F1A-B956-36919313CD10}"/>
    <cellStyle name="Input 3 3 15 4" xfId="32339" xr:uid="{C88341CF-4771-4E97-A673-5ED63A4F82AD}"/>
    <cellStyle name="Input 3 3 16" xfId="14998" xr:uid="{FDADD6FC-163C-42CA-AC45-4601771688EF}"/>
    <cellStyle name="Input 3 3 16 2" xfId="49353" xr:uid="{6A364206-53FE-4621-A419-1C208D3E57A0}"/>
    <cellStyle name="Input 3 3 16 3" xfId="29536" xr:uid="{13C018AA-1233-48B1-A1B6-363B93FFF400}"/>
    <cellStyle name="Input 3 3 17" xfId="37929" xr:uid="{29567BFB-7D99-4760-8EEF-79D09DF0A154}"/>
    <cellStyle name="Input 3 3 18" xfId="23334" xr:uid="{5D3668B2-CCBB-48E9-AC14-E492F6B3B10E}"/>
    <cellStyle name="Input 3 3 2" xfId="3440" xr:uid="{852C57CD-5A63-42FC-B85C-EA74129FB6EA}"/>
    <cellStyle name="Input 3 3 2 2" xfId="3746" xr:uid="{32E7110D-75A2-4947-9889-67A6EFE40607}"/>
    <cellStyle name="Input 3 3 2 2 2" xfId="5612" xr:uid="{7E118135-9F1B-4EA8-801F-105B0DC3422C}"/>
    <cellStyle name="Input 3 3 2 2 2 2" xfId="11291" xr:uid="{30C001AD-53F7-4CF9-B785-624ECA1C3AA1}"/>
    <cellStyle name="Input 3 3 2 2 2 2 2" xfId="22937" xr:uid="{93087E5B-ADA9-426C-81DE-6297DE1076BA}"/>
    <cellStyle name="Input 3 3 2 2 2 2 2 2" xfId="57292" xr:uid="{B399EB85-E71E-46FD-86A4-36FB40D9C92B}"/>
    <cellStyle name="Input 3 3 2 2 2 2 2 3" xfId="37495" xr:uid="{6B34DDC7-BA63-4070-81DE-7351655CD3A6}"/>
    <cellStyle name="Input 3 3 2 2 2 2 3" xfId="14574" xr:uid="{3F1EE3C7-2FFA-489D-A59F-1CD74D7E7399}"/>
    <cellStyle name="Input 3 3 2 2 2 2 3 2" xfId="48929" xr:uid="{CE4EBE4E-F094-47E5-AE5F-32D61E27E777}"/>
    <cellStyle name="Input 3 3 2 2 2 2 4" xfId="45646" xr:uid="{9950ADF8-3026-4187-BD47-1A22EDC3C19C}"/>
    <cellStyle name="Input 3 3 2 2 2 2 5" xfId="29108" xr:uid="{BC6123AE-DB0B-4949-9973-5772C39B533A}"/>
    <cellStyle name="Input 3 3 2 2 2 3" xfId="7496" xr:uid="{3B8F32B3-E048-4D72-A94F-EDE784478626}"/>
    <cellStyle name="Input 3 3 2 2 2 3 2" xfId="19162" xr:uid="{48FF1A89-4E0B-48B3-B44C-E64CCE37EA26}"/>
    <cellStyle name="Input 3 3 2 2 2 3 2 2" xfId="53517" xr:uid="{B665F4AD-740F-4811-BDFD-5334C52F2394}"/>
    <cellStyle name="Input 3 3 2 2 2 3 3" xfId="41994" xr:uid="{295CA581-DBB5-4F31-ABCF-33470C673215}"/>
    <cellStyle name="Input 3 3 2 2 2 3 4" xfId="33700" xr:uid="{6C06FDE9-61D1-4B71-BDF8-EAD74351CE8B}"/>
    <cellStyle name="Input 3 3 2 2 2 4" xfId="17304" xr:uid="{47ED9AB7-9A04-4DF7-8D76-43033A082B1A}"/>
    <cellStyle name="Input 3 3 2 2 2 4 2" xfId="51659" xr:uid="{99FCF370-3902-4252-A085-83D46C2B6886}"/>
    <cellStyle name="Input 3 3 2 2 2 4 3" xfId="31842" xr:uid="{CCE9C565-CE6C-4A69-87FA-7005242DFB5E}"/>
    <cellStyle name="Input 3 3 2 2 2 5" xfId="40235" xr:uid="{00779908-8CD0-4437-9B0F-2713CBC1D7B3}"/>
    <cellStyle name="Input 3 3 2 2 2 6" xfId="25081" xr:uid="{FF5D99F8-FA73-4291-BD64-D8CC865D0A7B}"/>
    <cellStyle name="Input 3 3 2 2 3" xfId="4748" xr:uid="{DC34A6BF-377E-4779-A1C7-D63A79E02D62}"/>
    <cellStyle name="Input 3 3 2 2 3 2" xfId="8597" xr:uid="{E3AF04D0-23E0-4A56-9EE8-909F91F0427D}"/>
    <cellStyle name="Input 3 3 2 2 3 2 2" xfId="20263" xr:uid="{4800BD59-4762-48E9-8B63-3FFEDAABDF20}"/>
    <cellStyle name="Input 3 3 2 2 3 2 2 2" xfId="54618" xr:uid="{7B8ADE4E-D5FB-40F1-8341-F7588B248662}"/>
    <cellStyle name="Input 3 3 2 2 3 2 2 3" xfId="34801" xr:uid="{1B1018C8-1E26-41E7-95D4-963E2E88554B}"/>
    <cellStyle name="Input 3 3 2 2 3 2 3" xfId="12557" xr:uid="{FFC91E37-6A72-49CD-9B0B-221627786DF0}"/>
    <cellStyle name="Input 3 3 2 2 3 2 3 2" xfId="46912" xr:uid="{496067B2-36B9-41B6-B494-5CA3E6DC0C09}"/>
    <cellStyle name="Input 3 3 2 2 3 2 4" xfId="43073" xr:uid="{68BA9150-94B3-44B9-94BF-B373CCA4CCF3}"/>
    <cellStyle name="Input 3 3 2 2 3 2 5" xfId="26344" xr:uid="{FD41EAAB-9F5F-4765-8916-428CE46AEDF0}"/>
    <cellStyle name="Input 3 3 2 2 3 3" xfId="9487" xr:uid="{623AC218-E415-4195-ACE9-485F2D00253E}"/>
    <cellStyle name="Input 3 3 2 2 3 3 2" xfId="21133" xr:uid="{216BDA3F-137B-4699-8F61-0C8B1FCE5C26}"/>
    <cellStyle name="Input 3 3 2 2 3 3 2 2" xfId="55488" xr:uid="{0437D421-D1D4-42E1-BD5D-31116E117F4C}"/>
    <cellStyle name="Input 3 3 2 2 3 3 3" xfId="43874" xr:uid="{299BE26F-7B09-4574-B67A-A6C80CB4BE89}"/>
    <cellStyle name="Input 3 3 2 2 3 3 4" xfId="35691" xr:uid="{B040B912-4D6C-4020-99FB-0FCBB455830F}"/>
    <cellStyle name="Input 3 3 2 2 3 4" xfId="16450" xr:uid="{8FA679CB-C51B-487C-8A28-547F625F56AB}"/>
    <cellStyle name="Input 3 3 2 2 3 4 2" xfId="50805" xr:uid="{203F2364-1DA2-47FB-AC18-DB1CCF649C52}"/>
    <cellStyle name="Input 3 3 2 2 3 4 3" xfId="30988" xr:uid="{837BDFA1-AB6D-4860-A048-203F6CDFC602}"/>
    <cellStyle name="Input 3 3 2 2 3 5" xfId="39381" xr:uid="{2C4CC727-6EC4-467D-92B5-D9B08EBE6716}"/>
    <cellStyle name="Input 3 3 2 2 3 6" xfId="27254" xr:uid="{FD400EC3-C7B4-4B82-AAEC-372EBF67AA59}"/>
    <cellStyle name="Input 3 3 2 2 4" xfId="10934" xr:uid="{CF309651-8A8E-4CE4-93C6-6ACA64300B5D}"/>
    <cellStyle name="Input 3 3 2 2 4 2" xfId="22580" xr:uid="{AA23B19C-B419-4DD7-BA54-216D06833ED7}"/>
    <cellStyle name="Input 3 3 2 2 4 2 2" xfId="56935" xr:uid="{E8575236-572F-4E8F-861C-EC7DBFE96AA0}"/>
    <cellStyle name="Input 3 3 2 2 4 2 3" xfId="37138" xr:uid="{93E75C61-1A9D-41E3-9251-345E93E98598}"/>
    <cellStyle name="Input 3 3 2 2 4 3" xfId="14219" xr:uid="{45F23A65-2FB8-4026-B4E7-5B696496DC17}"/>
    <cellStyle name="Input 3 3 2 2 4 3 2" xfId="48574" xr:uid="{A7267BB0-453D-4321-AA30-9AEFF064BDA4}"/>
    <cellStyle name="Input 3 3 2 2 4 4" xfId="45289" xr:uid="{A9982229-F086-4F7D-9AFD-1B92264DACE7}"/>
    <cellStyle name="Input 3 3 2 2 4 5" xfId="28751" xr:uid="{B95F1479-05FE-4266-8A40-DC3D3B37C546}"/>
    <cellStyle name="Input 3 3 2 2 5" xfId="6810" xr:uid="{7A24B5C1-124A-4EE6-971B-6A1AA8559337}"/>
    <cellStyle name="Input 3 3 2 2 5 2" xfId="18476" xr:uid="{16B535C5-5729-4F54-9A10-9EA320D46E2E}"/>
    <cellStyle name="Input 3 3 2 2 5 2 2" xfId="52831" xr:uid="{45A34A9E-40ED-4798-BE93-D1D806D1343A}"/>
    <cellStyle name="Input 3 3 2 2 5 3" xfId="41318" xr:uid="{6741326B-598B-4BC5-8170-9071E356AF91}"/>
    <cellStyle name="Input 3 3 2 2 5 4" xfId="33014" xr:uid="{F5CF2383-2874-458E-93EC-894DAB42C9AE}"/>
    <cellStyle name="Input 3 3 2 2 6" xfId="15538" xr:uid="{FDB08B3A-A85E-492E-A69D-695453366D58}"/>
    <cellStyle name="Input 3 3 2 2 6 2" xfId="49893" xr:uid="{CBCDBCAE-E188-438C-9A27-B4B0795CCE58}"/>
    <cellStyle name="Input 3 3 2 2 6 3" xfId="30076" xr:uid="{F30558FD-9DE2-4647-A42F-7538AC1F688F}"/>
    <cellStyle name="Input 3 3 2 2 7" xfId="38469" xr:uid="{38FF830A-6D04-4544-889B-57B80535A99A}"/>
    <cellStyle name="Input 3 3 2 2 8" xfId="24249" xr:uid="{5FFB3B4C-1614-4935-B2ED-D006B330C3AD}"/>
    <cellStyle name="Input 3 3 2 3" xfId="4240" xr:uid="{A82D39E2-5D4F-4277-88CD-12757B0E9E2B}"/>
    <cellStyle name="Input 3 3 2 3 2" xfId="10797" xr:uid="{37780320-A0CD-4F72-A9AB-228F47E6E471}"/>
    <cellStyle name="Input 3 3 2 3 2 2" xfId="22443" xr:uid="{97318822-FBA4-428E-AA46-4071C0B07503}"/>
    <cellStyle name="Input 3 3 2 3 2 2 2" xfId="56798" xr:uid="{89A931E3-AFC6-483E-889D-46BC41FEA67A}"/>
    <cellStyle name="Input 3 3 2 3 2 2 3" xfId="37001" xr:uid="{40ACE92D-BE22-4394-8F32-5439F609A94D}"/>
    <cellStyle name="Input 3 3 2 3 2 3" xfId="14082" xr:uid="{FB47E3E4-054F-4B0E-8DB8-2DBA9BB5D667}"/>
    <cellStyle name="Input 3 3 2 3 2 3 2" xfId="48437" xr:uid="{F64C3882-3505-4A7F-986E-66B8F7E0BC97}"/>
    <cellStyle name="Input 3 3 2 3 2 4" xfId="45152" xr:uid="{9BF90813-655E-499C-B352-F4524853B192}"/>
    <cellStyle name="Input 3 3 2 3 2 5" xfId="28614" xr:uid="{A0A6D292-C96F-4C04-BAC0-15F510688E23}"/>
    <cellStyle name="Input 3 3 2 3 3" xfId="6417" xr:uid="{583D4871-98CA-4214-83BB-DA240A3E7A4A}"/>
    <cellStyle name="Input 3 3 2 3 3 2" xfId="18083" xr:uid="{3F4C02B9-CF32-46E4-B0A9-AD312157D2F2}"/>
    <cellStyle name="Input 3 3 2 3 3 2 2" xfId="52438" xr:uid="{B6FF2097-E6FF-4749-BB38-8D3071D1C0A5}"/>
    <cellStyle name="Input 3 3 2 3 3 3" xfId="40934" xr:uid="{E82DB9A8-C229-446F-B4E7-F35B625C0486}"/>
    <cellStyle name="Input 3 3 2 3 3 4" xfId="32621" xr:uid="{9C38064A-F3A2-4EE4-809F-49901986E49F}"/>
    <cellStyle name="Input 3 3 2 3 4" xfId="15951" xr:uid="{0B1FA0FD-3811-41B5-9BF8-44034F3FAB45}"/>
    <cellStyle name="Input 3 3 2 3 4 2" xfId="50306" xr:uid="{80033E0F-C096-4131-9CD7-04CE6BB10A85}"/>
    <cellStyle name="Input 3 3 2 3 4 3" xfId="30489" xr:uid="{CE1ACFFF-5193-4C54-97A6-9E5B7A7BF540}"/>
    <cellStyle name="Input 3 3 2 3 5" xfId="38882" xr:uid="{01692C29-6714-447F-BBA8-92D09DFEC324}"/>
    <cellStyle name="Input 3 3 2 3 6" xfId="23760" xr:uid="{5D18EA49-5137-4B58-8E80-1293435E6FA5}"/>
    <cellStyle name="Input 3 3 2 4" xfId="3952" xr:uid="{8B822B86-EA7A-4CCF-9202-671CA481BE12}"/>
    <cellStyle name="Input 3 3 2 4 2" xfId="11502" xr:uid="{E257E96B-7A13-4B72-81B7-E57A75939B2A}"/>
    <cellStyle name="Input 3 3 2 4 2 2" xfId="23148" xr:uid="{CFB0B551-CE91-4890-A62C-4EBFA878E5D1}"/>
    <cellStyle name="Input 3 3 2 4 2 2 2" xfId="57503" xr:uid="{037BB24F-48C2-4861-9110-580ED625B6C5}"/>
    <cellStyle name="Input 3 3 2 4 2 2 3" xfId="37706" xr:uid="{F4DB1980-DEF1-4E65-A58D-8D40B84EC442}"/>
    <cellStyle name="Input 3 3 2 4 2 3" xfId="14783" xr:uid="{6286C335-5956-415A-BF1C-E074B2808F40}"/>
    <cellStyle name="Input 3 3 2 4 2 3 2" xfId="49138" xr:uid="{93AF0B0D-DDFA-4B0F-964A-3B72E264BA23}"/>
    <cellStyle name="Input 3 3 2 4 2 4" xfId="45857" xr:uid="{965C501F-9B77-46D0-9E0C-E0050BDF8760}"/>
    <cellStyle name="Input 3 3 2 4 2 5" xfId="29319" xr:uid="{2EBBA3AF-8BC9-48D0-B265-1E56FC125CE0}"/>
    <cellStyle name="Input 3 3 2 4 3" xfId="8797" xr:uid="{B3D41CDF-95A2-43CF-A70D-746C11AC58D6}"/>
    <cellStyle name="Input 3 3 2 4 3 2" xfId="20453" xr:uid="{B70AC1F7-AD56-4BE9-A2C5-03FD87F85A8F}"/>
    <cellStyle name="Input 3 3 2 4 3 2 2" xfId="54808" xr:uid="{ECC53DEF-A00D-4383-9CBD-624369EF1A8D}"/>
    <cellStyle name="Input 3 3 2 4 3 3" xfId="43213" xr:uid="{F3B5C452-ECB8-4684-A88C-27808861983F}"/>
    <cellStyle name="Input 3 3 2 4 3 4" xfId="35001" xr:uid="{D2DD1849-680C-4C92-8447-2304CEFED4EA}"/>
    <cellStyle name="Input 3 3 2 4 4" xfId="15684" xr:uid="{7B481BF5-C3E5-4E02-9C89-8417D0FF972F}"/>
    <cellStyle name="Input 3 3 2 4 4 2" xfId="50039" xr:uid="{468B1B25-2764-49A5-AF3B-D40AD58F5E06}"/>
    <cellStyle name="Input 3 3 2 4 4 3" xfId="30222" xr:uid="{B9DD53FF-B7D3-4197-9CE2-7A0BED4EC043}"/>
    <cellStyle name="Input 3 3 2 4 5" xfId="12749" xr:uid="{6F4C9A03-AD53-46D6-A349-9C7F0678D356}"/>
    <cellStyle name="Input 3 3 2 4 5 2" xfId="47104" xr:uid="{4254C087-64C5-413A-A321-A19CE160FB1F}"/>
    <cellStyle name="Input 3 3 2 4 6" xfId="38615" xr:uid="{24A0F25B-8F6B-41C4-A0DA-825ECF373910}"/>
    <cellStyle name="Input 3 3 2 4 7" xfId="26548" xr:uid="{F6C2D086-DF32-4A46-A204-6BD6B95086DE}"/>
    <cellStyle name="Input 3 3 2 5" xfId="8176" xr:uid="{DF2A491A-C926-430E-81C9-43400D8CDF8C}"/>
    <cellStyle name="Input 3 3 2 5 2" xfId="19842" xr:uid="{245A3486-E26C-4F58-AA1D-F2C4F0D806D7}"/>
    <cellStyle name="Input 3 3 2 5 2 2" xfId="54197" xr:uid="{1C2D9208-FF99-44DD-976C-21D2075A8963}"/>
    <cellStyle name="Input 3 3 2 5 2 3" xfId="34380" xr:uid="{694E7518-BFAB-48F8-A4B2-A4C86464E40D}"/>
    <cellStyle name="Input 3 3 2 5 3" xfId="12150" xr:uid="{D3526547-DE1F-4EB1-98D4-1D7A10FB33F8}"/>
    <cellStyle name="Input 3 3 2 5 3 2" xfId="46505" xr:uid="{10453EF3-1AA6-43A9-862F-87CAD9C08665}"/>
    <cellStyle name="Input 3 3 2 5 4" xfId="42652" xr:uid="{6570A758-E99A-4AD2-9B18-A61629CD557B}"/>
    <cellStyle name="Input 3 3 2 5 5" xfId="25931" xr:uid="{42026CC7-6D48-4097-8C90-FA207315F464}"/>
    <cellStyle name="Input 3 3 2 6" xfId="6216" xr:uid="{B5F5A345-1A0F-4F31-B166-B4C4302EB811}"/>
    <cellStyle name="Input 3 3 2 6 2" xfId="17882" xr:uid="{B6B3749D-C58D-44F0-9AB1-7310749DF6D0}"/>
    <cellStyle name="Input 3 3 2 6 2 2" xfId="52237" xr:uid="{7F58E335-B3DD-48BC-85A1-33D923A67B35}"/>
    <cellStyle name="Input 3 3 2 6 3" xfId="40753" xr:uid="{4345D550-5CE2-4FC3-9C59-F31D7D84CAF6}"/>
    <cellStyle name="Input 3 3 2 6 4" xfId="32420" xr:uid="{7644CA80-C9F8-47DF-944A-AA1C777D22E5}"/>
    <cellStyle name="Input 3 3 2 7" xfId="15233" xr:uid="{46A3F1C3-9A72-4690-9F15-E173728D1873}"/>
    <cellStyle name="Input 3 3 2 7 2" xfId="49588" xr:uid="{F23CFE3E-4EF8-4D20-8374-4FCEF53238EB}"/>
    <cellStyle name="Input 3 3 2 7 3" xfId="29771" xr:uid="{910D50A7-06E4-4E12-B49F-2A103FC23F16}"/>
    <cellStyle name="Input 3 3 2 8" xfId="38164" xr:uid="{9BAE32CD-478A-433D-9464-A20940EE3346}"/>
    <cellStyle name="Input 3 3 2 9" xfId="23481" xr:uid="{BBE0960C-5CE0-44AC-8108-77E1D89ED5F0}"/>
    <cellStyle name="Input 3 3 3" xfId="3262" xr:uid="{69392982-411E-47DD-A283-143C93FFABA2}"/>
    <cellStyle name="Input 3 3 3 2" xfId="3613" xr:uid="{177337AD-2BA1-4633-B665-09BC6E2344F2}"/>
    <cellStyle name="Input 3 3 3 2 2" xfId="6107" xr:uid="{7150974A-2F2D-4978-BD2E-03FF1FE0FEA0}"/>
    <cellStyle name="Input 3 3 3 2 2 2" xfId="11654" xr:uid="{6C9CF3FB-1004-4D2A-A0AA-B1756E1EF7DD}"/>
    <cellStyle name="Input 3 3 3 2 2 2 2" xfId="23300" xr:uid="{D51DAA10-B9D4-455B-9C71-4AE0971FEFB9}"/>
    <cellStyle name="Input 3 3 3 2 2 2 2 2" xfId="57655" xr:uid="{38C4B15C-10F4-4962-831F-1E04341D90A7}"/>
    <cellStyle name="Input 3 3 3 2 2 2 2 3" xfId="37858" xr:uid="{397CFF9E-333B-4081-B07F-78EAAC1F34E2}"/>
    <cellStyle name="Input 3 3 3 2 2 2 3" xfId="14933" xr:uid="{C0C6DA9F-E618-491C-AFD4-3C806D21C2BC}"/>
    <cellStyle name="Input 3 3 3 2 2 2 3 2" xfId="49288" xr:uid="{4F417D1D-91CC-4327-9BCE-9B862EDB7F71}"/>
    <cellStyle name="Input 3 3 3 2 2 2 4" xfId="46009" xr:uid="{0948976F-64C3-44A8-8ED1-C5E2427E5ABE}"/>
    <cellStyle name="Input 3 3 3 2 2 2 5" xfId="29471" xr:uid="{0EB570FF-07BF-422E-8D99-B69D70BC212C}"/>
    <cellStyle name="Input 3 3 3 2 2 3" xfId="10700" xr:uid="{C320A739-7A72-46BF-8C8F-4AC362531108}"/>
    <cellStyle name="Input 3 3 3 2 2 3 2" xfId="22346" xr:uid="{0CB2276E-C4F3-4E8F-B344-09DF44041167}"/>
    <cellStyle name="Input 3 3 3 2 2 3 2 2" xfId="56701" xr:uid="{3E918117-1A58-48C8-B05F-E16D078EEBC8}"/>
    <cellStyle name="Input 3 3 3 2 2 3 3" xfId="45056" xr:uid="{F52465EF-FF27-4D4A-8A15-B437157B7DA4}"/>
    <cellStyle name="Input 3 3 3 2 2 3 4" xfId="36904" xr:uid="{1DC2CFB5-2AB0-454E-9A52-04A383BA06FF}"/>
    <cellStyle name="Input 3 3 3 2 2 4" xfId="17778" xr:uid="{3DF7C330-D2F7-4263-82E2-30E0864AB4AB}"/>
    <cellStyle name="Input 3 3 3 2 2 4 2" xfId="52133" xr:uid="{C8216475-ED74-4F19-9811-A3AA1B7D89DE}"/>
    <cellStyle name="Input 3 3 3 2 2 4 3" xfId="32316" xr:uid="{D2ECAAD5-9070-4C89-AE87-9F20AF898C44}"/>
    <cellStyle name="Input 3 3 3 2 2 5" xfId="40709" xr:uid="{551C4FBC-703C-4C28-AC33-1146ACEF5F0B}"/>
    <cellStyle name="Input 3 3 3 2 2 6" xfId="28517" xr:uid="{46D2A420-8987-4C06-998B-BB8851E00B4D}"/>
    <cellStyle name="Input 3 3 3 2 3" xfId="11322" xr:uid="{05616D46-C016-4432-91ED-D0A2DB12D050}"/>
    <cellStyle name="Input 3 3 3 2 3 2" xfId="22968" xr:uid="{1C592217-01DC-41E6-812C-ECB4F5501A01}"/>
    <cellStyle name="Input 3 3 3 2 3 2 2" xfId="57323" xr:uid="{E0AD43AF-379A-4353-A387-659865540832}"/>
    <cellStyle name="Input 3 3 3 2 3 2 3" xfId="37526" xr:uid="{E64C843C-5943-47A1-9528-BC79E3E5F601}"/>
    <cellStyle name="Input 3 3 3 2 3 3" xfId="14605" xr:uid="{A09BCBED-6B61-411B-9851-DA2695F95B6A}"/>
    <cellStyle name="Input 3 3 3 2 3 3 2" xfId="48960" xr:uid="{D979E452-A5A9-4823-82AD-AFB6017AE184}"/>
    <cellStyle name="Input 3 3 3 2 3 4" xfId="45677" xr:uid="{0F44D600-ACB9-4B88-BE8C-FEBA2BF34CC8}"/>
    <cellStyle name="Input 3 3 3 2 3 5" xfId="29139" xr:uid="{692EE23C-7ACC-4450-B944-D37EF4FE0220}"/>
    <cellStyle name="Input 3 3 3 2 4" xfId="7815" xr:uid="{897766BE-E74F-4EBA-AF58-10BF80B795AA}"/>
    <cellStyle name="Input 3 3 3 2 4 2" xfId="19481" xr:uid="{2B08BA3D-1B36-4A89-8D62-4678478CB0C5}"/>
    <cellStyle name="Input 3 3 3 2 4 2 2" xfId="53836" xr:uid="{489C3298-D2A2-4CB8-A26A-4F4E8F162FC0}"/>
    <cellStyle name="Input 3 3 3 2 4 3" xfId="42292" xr:uid="{420F73F5-32A1-4BB0-AB42-14B1FA661DCA}"/>
    <cellStyle name="Input 3 3 3 2 4 4" xfId="34019" xr:uid="{332E4498-2061-4E92-8626-3C956E8E9A11}"/>
    <cellStyle name="Input 3 3 3 2 5" xfId="15405" xr:uid="{B60794B8-3397-4AC4-B85C-70D86E581E22}"/>
    <cellStyle name="Input 3 3 3 2 5 2" xfId="49760" xr:uid="{C273B5CD-326D-4507-A1EB-074440802CAD}"/>
    <cellStyle name="Input 3 3 3 2 5 3" xfId="29943" xr:uid="{250B493B-EDB6-40E0-BED7-CA6954502AE8}"/>
    <cellStyle name="Input 3 3 3 2 6" xfId="38336" xr:uid="{C8AA7F95-C621-4297-80D2-46F79DD3A321}"/>
    <cellStyle name="Input 3 3 3 2 7" xfId="25569" xr:uid="{B080DD34-F80C-4EBC-9A8C-D6E0B39A4336}"/>
    <cellStyle name="Input 3 3 3 3" xfId="4294" xr:uid="{3AB551AE-76CB-49F5-AB4D-E91CCA25860C}"/>
    <cellStyle name="Input 3 3 3 3 2" xfId="9065" xr:uid="{4CD16A77-5EC7-46BC-8821-5A3752375BA9}"/>
    <cellStyle name="Input 3 3 3 3 2 2" xfId="20711" xr:uid="{40B2C52C-5454-444F-8D32-4D2E66611424}"/>
    <cellStyle name="Input 3 3 3 3 2 2 2" xfId="55066" xr:uid="{D2BD3D89-94AF-47B2-8FCC-BB0E4756C4A2}"/>
    <cellStyle name="Input 3 3 3 3 2 2 3" xfId="35269" xr:uid="{0DA2A86B-D718-4CC4-83C7-8B83670A6E51}"/>
    <cellStyle name="Input 3 3 3 3 2 3" xfId="12952" xr:uid="{D3478C03-509A-475C-A853-DEACDAB286BE}"/>
    <cellStyle name="Input 3 3 3 3 2 3 2" xfId="47307" xr:uid="{A049E680-40AE-4892-BDCE-47EEE97A36AD}"/>
    <cellStyle name="Input 3 3 3 3 2 4" xfId="43457" xr:uid="{5A8111E2-8AF8-4CCF-AB2C-6A549C32E4E6}"/>
    <cellStyle name="Input 3 3 3 3 2 5" xfId="26816" xr:uid="{6FC94255-EEFA-46CE-936A-16FA20F431DE}"/>
    <cellStyle name="Input 3 3 3 3 3" xfId="11118" xr:uid="{51A4C9D0-D441-4AF0-96A5-4F79F960BBC1}"/>
    <cellStyle name="Input 3 3 3 3 3 2" xfId="22764" xr:uid="{B5F967B3-B5F5-4AB1-BEE9-C7FE661E7627}"/>
    <cellStyle name="Input 3 3 3 3 3 2 2" xfId="57119" xr:uid="{0380342D-97A9-4CE3-B24B-5A2BA19F5807}"/>
    <cellStyle name="Input 3 3 3 3 3 2 3" xfId="37322" xr:uid="{4F92C90A-69BB-4D57-9B1B-FDAB07AFB2EA}"/>
    <cellStyle name="Input 3 3 3 3 3 3" xfId="14402" xr:uid="{239E4CF8-72E2-4350-81C7-1F676241C3BE}"/>
    <cellStyle name="Input 3 3 3 3 3 3 2" xfId="48757" xr:uid="{70836299-0BFC-4976-8BCF-A0D3834A7779}"/>
    <cellStyle name="Input 3 3 3 3 3 4" xfId="45473" xr:uid="{CAE044FA-5791-4B38-BD51-410D6CCDD0E6}"/>
    <cellStyle name="Input 3 3 3 3 3 5" xfId="28935" xr:uid="{DD7CAF2D-51A4-4899-B64A-0E2D9D12C715}"/>
    <cellStyle name="Input 3 3 3 3 4" xfId="6465" xr:uid="{4E4904D5-9767-4376-AFAE-BC66161EF963}"/>
    <cellStyle name="Input 3 3 3 3 4 2" xfId="18131" xr:uid="{73B3E293-47D0-4F0A-BA3A-2C2164097057}"/>
    <cellStyle name="Input 3 3 3 3 4 2 2" xfId="52486" xr:uid="{7C4E1C61-722C-4BD4-B7AB-CD98A6654922}"/>
    <cellStyle name="Input 3 3 3 3 4 3" xfId="40978" xr:uid="{D203A1AF-07B2-40BF-970F-951B18ECF1F6}"/>
    <cellStyle name="Input 3 3 3 3 4 4" xfId="32669" xr:uid="{6E0B5477-366F-4AF6-86BD-AFEA26537659}"/>
    <cellStyle name="Input 3 3 3 3 5" xfId="16001" xr:uid="{89D71BDD-8191-40F5-B55B-0BB7B756CBFC}"/>
    <cellStyle name="Input 3 3 3 3 5 2" xfId="50356" xr:uid="{2076ADED-AF77-4BC2-B171-E0FAD332A47C}"/>
    <cellStyle name="Input 3 3 3 3 5 3" xfId="30539" xr:uid="{B96ECC9D-40F3-4B6A-AD99-11CB05C25472}"/>
    <cellStyle name="Input 3 3 3 3 6" xfId="38932" xr:uid="{EE9CF84B-5719-49FD-AA9C-CEB45128F419}"/>
    <cellStyle name="Input 3 3 3 3 7" xfId="23814" xr:uid="{9864D5FD-BCAA-436E-9628-703C94920390}"/>
    <cellStyle name="Input 3 3 3 4" xfId="4817" xr:uid="{E51866AF-95EB-499E-9DCF-54E07EF54DC4}"/>
    <cellStyle name="Input 3 3 3 4 2" xfId="10815" xr:uid="{7F0A1924-2A33-4A0C-A55F-6F5426EB9FDD}"/>
    <cellStyle name="Input 3 3 3 4 2 2" xfId="22461" xr:uid="{0362DD9D-620C-4F1F-B556-45F469006617}"/>
    <cellStyle name="Input 3 3 3 4 2 2 2" xfId="56816" xr:uid="{56347C93-62E9-4261-A5FB-58956144CDDE}"/>
    <cellStyle name="Input 3 3 3 4 2 2 3" xfId="37019" xr:uid="{0C5186F7-1558-4E84-BE96-0C2F4D2CE18F}"/>
    <cellStyle name="Input 3 3 3 4 2 3" xfId="14100" xr:uid="{66D74A07-5A74-479B-A536-4F7A2F679722}"/>
    <cellStyle name="Input 3 3 3 4 2 3 2" xfId="48455" xr:uid="{C742C91D-F99B-4BC4-8D4A-3E75033B6CCF}"/>
    <cellStyle name="Input 3 3 3 4 2 4" xfId="45170" xr:uid="{2C8DC68B-BB27-4497-B7BB-080CC439A730}"/>
    <cellStyle name="Input 3 3 3 4 2 5" xfId="28632" xr:uid="{CBA11A6B-6BF6-4788-992F-59622D3ECCE7}"/>
    <cellStyle name="Input 3 3 3 4 3" xfId="9546" xr:uid="{95D1F3C1-787B-463B-9E0D-7AF911C251AE}"/>
    <cellStyle name="Input 3 3 3 4 3 2" xfId="21192" xr:uid="{AAE20AA3-2736-44B1-A0B7-8874AF5631EB}"/>
    <cellStyle name="Input 3 3 3 4 3 2 2" xfId="55547" xr:uid="{1272EA0C-7CD2-4A6C-AC40-1A97737900D0}"/>
    <cellStyle name="Input 3 3 3 4 3 3" xfId="43933" xr:uid="{4543C70A-5D19-4B05-A6FD-7BBE7C8B3E55}"/>
    <cellStyle name="Input 3 3 3 4 3 4" xfId="35750" xr:uid="{B81B9627-D377-4DF0-AED8-B768B3F5253D}"/>
    <cellStyle name="Input 3 3 3 4 4" xfId="16519" xr:uid="{9AD7BC33-F865-4F45-B0BB-99544B0D3479}"/>
    <cellStyle name="Input 3 3 3 4 4 2" xfId="50874" xr:uid="{263ABD2C-CA87-4674-B8C6-DDFAE6C70EBB}"/>
    <cellStyle name="Input 3 3 3 4 4 3" xfId="31057" xr:uid="{271DB3D8-76AF-4DAE-BECC-2B8D92FC1775}"/>
    <cellStyle name="Input 3 3 3 4 5" xfId="39450" xr:uid="{4226948D-A3B7-4CE7-92EF-E217E8C35E10}"/>
    <cellStyle name="Input 3 3 3 4 6" xfId="27323" xr:uid="{CE169B23-72C2-4759-9A9B-21512AA521DD}"/>
    <cellStyle name="Input 3 3 3 5" xfId="11605" xr:uid="{320D9CCA-B3F5-4976-B10C-1D2E8D72B842}"/>
    <cellStyle name="Input 3 3 3 5 2" xfId="23251" xr:uid="{A5B32A3D-0083-488F-BB67-8C976680C6B2}"/>
    <cellStyle name="Input 3 3 3 5 2 2" xfId="57606" xr:uid="{0B20FEB9-3DCC-4901-A1E5-1B8C5FCD7E6C}"/>
    <cellStyle name="Input 3 3 3 5 2 3" xfId="37809" xr:uid="{C09BA9C4-B802-44F7-812D-132AE5430AE8}"/>
    <cellStyle name="Input 3 3 3 5 3" xfId="14886" xr:uid="{ED32AFDC-7ED5-4012-AE0A-9919451242F5}"/>
    <cellStyle name="Input 3 3 3 5 3 2" xfId="49241" xr:uid="{0E2A0E21-43EA-4821-8994-17A8FA700170}"/>
    <cellStyle name="Input 3 3 3 5 4" xfId="45960" xr:uid="{3A403855-6F50-49F0-AE1A-62DCF7A6B4EC}"/>
    <cellStyle name="Input 3 3 3 5 5" xfId="29422" xr:uid="{596FDF78-8DD3-4CEC-9FAC-1E443F67E070}"/>
    <cellStyle name="Input 3 3 3 6" xfId="6837" xr:uid="{3EC3D0FB-FD16-44EB-9E25-736C653C750F}"/>
    <cellStyle name="Input 3 3 3 6 2" xfId="18503" xr:uid="{96BCD1DB-7456-4A97-B304-3D074D3E80CD}"/>
    <cellStyle name="Input 3 3 3 6 2 2" xfId="52858" xr:uid="{A9EA04D6-5AE6-494C-B508-12596F799FE9}"/>
    <cellStyle name="Input 3 3 3 6 3" xfId="41345" xr:uid="{6A3E5C7E-A904-4B9B-B048-B06652C914B4}"/>
    <cellStyle name="Input 3 3 3 6 4" xfId="33041" xr:uid="{9D8F103B-4312-4AFE-B5D8-431DBBDB9FE9}"/>
    <cellStyle name="Input 3 3 3 7" xfId="15100" xr:uid="{49545386-C6C5-49C3-A706-54BFECC0ABB4}"/>
    <cellStyle name="Input 3 3 3 7 2" xfId="49455" xr:uid="{BB17E53D-1C1D-49B4-A7E5-EDC6C994BDB3}"/>
    <cellStyle name="Input 3 3 3 7 3" xfId="29638" xr:uid="{C5C8F7C6-D533-42B7-A042-8D3B672BBD1F}"/>
    <cellStyle name="Input 3 3 3 8" xfId="38031" xr:uid="{37A7E21D-2377-4038-8205-E6EDC5C0CBB2}"/>
    <cellStyle name="Input 3 3 3 9" xfId="24316" xr:uid="{708B5607-98B5-41D9-A34D-BB4AFD363BBC}"/>
    <cellStyle name="Input 3 3 4" xfId="3511" xr:uid="{6D8722EB-2954-4A08-B1D9-EEB0348C7BF2}"/>
    <cellStyle name="Input 3 3 4 2" xfId="5525" xr:uid="{E47A94DB-4426-4934-9E09-F017C5A9C36B}"/>
    <cellStyle name="Input 3 3 4 2 2" xfId="8217" xr:uid="{78890922-6152-4AA9-91AF-389DB93DFD20}"/>
    <cellStyle name="Input 3 3 4 2 2 2" xfId="19883" xr:uid="{4CC7303A-4014-4116-BD6D-D1CC814C12B2}"/>
    <cellStyle name="Input 3 3 4 2 2 2 2" xfId="54238" xr:uid="{83DD3F63-AC6B-4345-9883-8A88DD370229}"/>
    <cellStyle name="Input 3 3 4 2 2 2 3" xfId="34421" xr:uid="{65135966-78E2-415C-9B4E-D3E885E7A1AD}"/>
    <cellStyle name="Input 3 3 4 2 2 3" xfId="12190" xr:uid="{E722D49B-C9B8-4312-B188-758FED97F2C5}"/>
    <cellStyle name="Input 3 3 4 2 2 3 2" xfId="46545" xr:uid="{78CE3167-8022-490F-8966-2A81428FC62F}"/>
    <cellStyle name="Input 3 3 4 2 2 4" xfId="42693" xr:uid="{FD265A9A-6565-4682-A9D7-B5861997DAEE}"/>
    <cellStyle name="Input 3 3 4 2 2 5" xfId="25972" xr:uid="{7F8835F1-C295-4A39-921C-F46A43C93556}"/>
    <cellStyle name="Input 3 3 4 2 3" xfId="7433" xr:uid="{BAB362DD-3566-4BF5-8CFA-5B065E2BC1D9}"/>
    <cellStyle name="Input 3 3 4 2 3 2" xfId="19099" xr:uid="{6EE2823D-284F-4229-8FAF-E61E08D011E6}"/>
    <cellStyle name="Input 3 3 4 2 3 2 2" xfId="53454" xr:uid="{4791E24C-30DC-455B-9EB2-109F6CD7C1CA}"/>
    <cellStyle name="Input 3 3 4 2 3 3" xfId="41931" xr:uid="{58CDC33E-8D86-424F-8F47-72439B4BCE90}"/>
    <cellStyle name="Input 3 3 4 2 3 4" xfId="33637" xr:uid="{5C063EB5-B83F-4E88-B599-C105BCACC62D}"/>
    <cellStyle name="Input 3 3 4 2 4" xfId="17217" xr:uid="{8496B70B-DB68-4062-B27D-F91529EDB7DF}"/>
    <cellStyle name="Input 3 3 4 2 4 2" xfId="51572" xr:uid="{34730D18-9A35-4557-8E52-27CAD09F3574}"/>
    <cellStyle name="Input 3 3 4 2 4 3" xfId="31755" xr:uid="{8697FCA2-EC45-4F0A-A56F-0E0232E94F3D}"/>
    <cellStyle name="Input 3 3 4 2 5" xfId="40148" xr:uid="{3AA9FF03-B6C5-4DB4-B9F7-63C7CC7E8153}"/>
    <cellStyle name="Input 3 3 4 2 6" xfId="24994" xr:uid="{9E17709A-7F25-4B1F-86A7-5C8EA77B918B}"/>
    <cellStyle name="Input 3 3 4 3" xfId="4887" xr:uid="{FDC9F749-566A-43B3-9655-2E59A05B218B}"/>
    <cellStyle name="Input 3 3 4 3 2" xfId="8145" xr:uid="{C6A809C7-84FD-4663-BBE3-02D06E37407D}"/>
    <cellStyle name="Input 3 3 4 3 2 2" xfId="19811" xr:uid="{2568357F-708F-4758-96AE-9C11F7326BE7}"/>
    <cellStyle name="Input 3 3 4 3 2 2 2" xfId="54166" xr:uid="{120986E4-75F1-47EB-AD72-8D8F4D4B3705}"/>
    <cellStyle name="Input 3 3 4 3 2 2 3" xfId="34349" xr:uid="{7CC415F0-0251-4A5B-A0BC-1192A8E886ED}"/>
    <cellStyle name="Input 3 3 4 3 2 3" xfId="12119" xr:uid="{85156DBA-D205-4111-B7A7-FD3E16A77052}"/>
    <cellStyle name="Input 3 3 4 3 2 3 2" xfId="46474" xr:uid="{7B41552E-AC30-4048-801D-8DA3613826F0}"/>
    <cellStyle name="Input 3 3 4 3 2 4" xfId="42621" xr:uid="{544B6861-08BC-4C34-940B-BAC736BFF0AD}"/>
    <cellStyle name="Input 3 3 4 3 2 5" xfId="25900" xr:uid="{B772134E-C26B-4C1A-9F4F-72D4DDD55082}"/>
    <cellStyle name="Input 3 3 4 3 3" xfId="9606" xr:uid="{9DD16DFC-9F31-4EAD-9171-923C35398432}"/>
    <cellStyle name="Input 3 3 4 3 3 2" xfId="21252" xr:uid="{C16CFDE3-F4F2-41F6-8E56-CE703A9E4F65}"/>
    <cellStyle name="Input 3 3 4 3 3 2 2" xfId="55607" xr:uid="{CBCB20A4-8B0D-463E-B80E-6833DAAAB297}"/>
    <cellStyle name="Input 3 3 4 3 3 3" xfId="43993" xr:uid="{1F11D5A2-AC4B-476B-ABAF-B8328A0C1D9C}"/>
    <cellStyle name="Input 3 3 4 3 3 4" xfId="35810" xr:uid="{04D530E7-7CBA-49C8-ACC5-9F071F4FF039}"/>
    <cellStyle name="Input 3 3 4 3 4" xfId="16589" xr:uid="{D4C94352-3423-43DB-9128-BA10CBD7E470}"/>
    <cellStyle name="Input 3 3 4 3 4 2" xfId="50944" xr:uid="{D647D0EF-C87E-48D9-903F-38E5A6EE204F}"/>
    <cellStyle name="Input 3 3 4 3 4 3" xfId="31127" xr:uid="{150A36CB-0EF7-4391-88F5-3A3A3C08B1E6}"/>
    <cellStyle name="Input 3 3 4 3 5" xfId="39520" xr:uid="{06978627-3ECF-4F61-B784-AEE948A5D917}"/>
    <cellStyle name="Input 3 3 4 3 6" xfId="27393" xr:uid="{470533BE-EDD7-48F0-882A-F6D4B3B80E38}"/>
    <cellStyle name="Input 3 3 4 4" xfId="8578" xr:uid="{5C8EE3E9-9A30-4B25-A040-4BB860D22772}"/>
    <cellStyle name="Input 3 3 4 4 2" xfId="20244" xr:uid="{868A1DCE-F966-48CB-8D86-BDEC250C26D1}"/>
    <cellStyle name="Input 3 3 4 4 2 2" xfId="54599" xr:uid="{75E68F1E-68E5-4A1C-90D9-71E8962EAC0A}"/>
    <cellStyle name="Input 3 3 4 4 2 3" xfId="34782" xr:uid="{010E7961-DEAA-4E82-A2A8-D0C118C809ED}"/>
    <cellStyle name="Input 3 3 4 4 3" xfId="12538" xr:uid="{6BD458E9-9442-4264-B0FF-0F82780A67FF}"/>
    <cellStyle name="Input 3 3 4 4 3 2" xfId="46893" xr:uid="{509677A3-1DA5-479D-89C2-6CA062FB2C75}"/>
    <cellStyle name="Input 3 3 4 4 4" xfId="43054" xr:uid="{1F73A043-8D79-4D22-84DC-8301094F07BD}"/>
    <cellStyle name="Input 3 3 4 4 5" xfId="26325" xr:uid="{F8240928-4BFC-40A4-8DC1-6B9C1F743BD3}"/>
    <cellStyle name="Input 3 3 4 5" xfId="6897" xr:uid="{D9130800-D7F6-493B-B03A-D16E8685470F}"/>
    <cellStyle name="Input 3 3 4 5 2" xfId="18563" xr:uid="{3B99E411-012C-4A96-A1F0-F0F3827F10A4}"/>
    <cellStyle name="Input 3 3 4 5 2 2" xfId="52918" xr:uid="{63448BB0-7D35-45DA-98F4-697DA304298D}"/>
    <cellStyle name="Input 3 3 4 5 3" xfId="41405" xr:uid="{10B88D39-8173-4EBA-A4F5-B9A9BFE22EE5}"/>
    <cellStyle name="Input 3 3 4 5 4" xfId="33101" xr:uid="{9C17ED37-6183-4815-ADBF-4A841EFD900D}"/>
    <cellStyle name="Input 3 3 4 6" xfId="15303" xr:uid="{8FE588B3-C190-42C4-B8D5-B6E9C3767869}"/>
    <cellStyle name="Input 3 3 4 6 2" xfId="49658" xr:uid="{927F48BE-EE65-4352-9670-B446203832A6}"/>
    <cellStyle name="Input 3 3 4 6 3" xfId="29841" xr:uid="{F393CDDD-2DC2-42BB-92A7-DF02532CBC4A}"/>
    <cellStyle name="Input 3 3 4 7" xfId="38234" xr:uid="{092BE276-CEF6-44E5-A413-CADE285872C2}"/>
    <cellStyle name="Input 3 3 4 8" xfId="24382" xr:uid="{B46F55CC-0778-49FA-9A6E-8CA2111576E9}"/>
    <cellStyle name="Input 3 3 5" xfId="4985" xr:uid="{DE4490C2-A6C3-4EFE-910B-BF5461945E50}"/>
    <cellStyle name="Input 3 3 5 2" xfId="9694" xr:uid="{D3AE53E3-AC70-4E25-B6F9-E8885C4D96A0}"/>
    <cellStyle name="Input 3 3 5 2 2" xfId="21340" xr:uid="{3403F308-85DF-4EBC-BCA8-2B6ABD8F9CDE}"/>
    <cellStyle name="Input 3 3 5 2 2 2" xfId="55695" xr:uid="{6AE0C355-38E7-488D-A756-38306B47F9B2}"/>
    <cellStyle name="Input 3 3 5 2 2 3" xfId="35898" xr:uid="{86807DC2-923B-48D7-9550-0C884A22CDFB}"/>
    <cellStyle name="Input 3 3 5 2 3" xfId="13252" xr:uid="{808D78DD-6E15-432A-B5C1-C2F0EA51D99A}"/>
    <cellStyle name="Input 3 3 5 2 3 2" xfId="47607" xr:uid="{270A062F-3D79-4084-BB05-DF5E5F90565E}"/>
    <cellStyle name="Input 3 3 5 2 4" xfId="44081" xr:uid="{E02F090A-5DC3-4776-9BC1-AAC62ED9067C}"/>
    <cellStyle name="Input 3 3 5 2 5" xfId="27491" xr:uid="{5A040CEE-C977-445D-9EDE-0582AEB54C87}"/>
    <cellStyle name="Input 3 3 5 3" xfId="7847" xr:uid="{09A8E119-E06D-4446-9948-63301826C9D5}"/>
    <cellStyle name="Input 3 3 5 3 2" xfId="19513" xr:uid="{7EDBC33A-5481-4EF8-995B-C9C1EC824116}"/>
    <cellStyle name="Input 3 3 5 3 2 2" xfId="53868" xr:uid="{05A544E8-06A1-4BFC-BB07-1021EEC44342}"/>
    <cellStyle name="Input 3 3 5 3 2 3" xfId="34051" xr:uid="{ACF12ADB-C337-4601-8D46-E963DADFB4DF}"/>
    <cellStyle name="Input 3 3 5 3 3" xfId="11822" xr:uid="{42BA4137-9340-481F-A3EB-9533A486C213}"/>
    <cellStyle name="Input 3 3 5 3 3 2" xfId="46177" xr:uid="{EA9F5149-3370-4DC2-A2DB-00673E272726}"/>
    <cellStyle name="Input 3 3 5 3 4" xfId="42323" xr:uid="{9AA234B8-B02B-4F7F-8836-EAE6BBD65561}"/>
    <cellStyle name="Input 3 3 5 3 5" xfId="25602" xr:uid="{35505743-5683-4C86-BAD2-2F1360C90731}"/>
    <cellStyle name="Input 3 3 5 4" xfId="6980" xr:uid="{42EF12D0-61A7-4FD7-9A03-043873E9B8AD}"/>
    <cellStyle name="Input 3 3 5 4 2" xfId="18646" xr:uid="{7F537A90-B0EF-4061-A777-1BDA1A68C455}"/>
    <cellStyle name="Input 3 3 5 4 2 2" xfId="53001" xr:uid="{9ED2C78A-001B-4F02-8A4D-88C5C23B94B5}"/>
    <cellStyle name="Input 3 3 5 4 3" xfId="41488" xr:uid="{87841A28-064A-4562-AD9F-59DC393E99E5}"/>
    <cellStyle name="Input 3 3 5 4 4" xfId="33184" xr:uid="{B7299B0B-09E6-40B7-BE70-7931F57E76EE}"/>
    <cellStyle name="Input 3 3 5 5" xfId="16687" xr:uid="{CBD2D258-AAC8-4548-B689-183656FC6ECC}"/>
    <cellStyle name="Input 3 3 5 5 2" xfId="51042" xr:uid="{B0586CF2-CA65-4F89-A22C-5DABA19357B4}"/>
    <cellStyle name="Input 3 3 5 5 3" xfId="31225" xr:uid="{635F8C09-6CE5-409D-AB15-CA50A4EEDDDB}"/>
    <cellStyle name="Input 3 3 5 6" xfId="39618" xr:uid="{8B98A969-BEEF-42B5-AB9D-247A7F5013FB}"/>
    <cellStyle name="Input 3 3 5 7" xfId="24474" xr:uid="{AA8711B9-4BAC-4B7D-A100-D0C2027A87E7}"/>
    <cellStyle name="Input 3 3 6" xfId="5078" xr:uid="{E79C661D-8340-4675-AAC2-7B37496B71AB}"/>
    <cellStyle name="Input 3 3 6 2" xfId="9787" xr:uid="{7352C25E-A392-4388-A022-CA81581AD0C6}"/>
    <cellStyle name="Input 3 3 6 2 2" xfId="21433" xr:uid="{AACCB8F2-85DF-41EF-A0D5-00BC8CBD7FC9}"/>
    <cellStyle name="Input 3 3 6 2 2 2" xfId="55788" xr:uid="{28AA0B55-0E25-488E-A1E8-90109A18219D}"/>
    <cellStyle name="Input 3 3 6 2 2 3" xfId="35991" xr:uid="{90197C57-EEC1-40AF-8EEC-8EF0E909636E}"/>
    <cellStyle name="Input 3 3 6 2 3" xfId="13330" xr:uid="{DB3684BF-94DB-4AA6-8DFF-E7D7A7282A44}"/>
    <cellStyle name="Input 3 3 6 2 3 2" xfId="47685" xr:uid="{BBE9A72B-6E2F-42D7-98DB-5A65D40F7BAB}"/>
    <cellStyle name="Input 3 3 6 2 4" xfId="44174" xr:uid="{137017DB-33EE-4F8C-86AE-4625930AA472}"/>
    <cellStyle name="Input 3 3 6 2 5" xfId="27584" xr:uid="{7DCED392-5960-442D-B436-660F9CB37328}"/>
    <cellStyle name="Input 3 3 6 3" xfId="11115" xr:uid="{F8E814BB-2998-4234-B813-BC79E577817B}"/>
    <cellStyle name="Input 3 3 6 3 2" xfId="22761" xr:uid="{662E11AE-35CE-4051-A5CE-E486ADFAC31A}"/>
    <cellStyle name="Input 3 3 6 3 2 2" xfId="57116" xr:uid="{693D7A12-099C-41C8-85F5-B1CF8B7CE95D}"/>
    <cellStyle name="Input 3 3 6 3 2 3" xfId="37319" xr:uid="{41776C12-7CD2-4C85-91B6-F1B15A1F080F}"/>
    <cellStyle name="Input 3 3 6 3 3" xfId="14399" xr:uid="{C642B107-E8B0-4F2D-A3B1-49EFA1B00EB9}"/>
    <cellStyle name="Input 3 3 6 3 3 2" xfId="48754" xr:uid="{1FE00DE7-D60D-47C2-B891-06AF69B3F1F2}"/>
    <cellStyle name="Input 3 3 6 3 4" xfId="45470" xr:uid="{255659F9-DB66-4CF7-9416-327E00788C7C}"/>
    <cellStyle name="Input 3 3 6 3 5" xfId="28932" xr:uid="{1F61E04A-2A81-4853-BF0E-B37CDBCDD314}"/>
    <cellStyle name="Input 3 3 6 4" xfId="7058" xr:uid="{9DBC8897-53CE-497B-921D-D65C5BF8ACA6}"/>
    <cellStyle name="Input 3 3 6 4 2" xfId="18724" xr:uid="{D884226E-7291-469A-AC0A-A17135F63822}"/>
    <cellStyle name="Input 3 3 6 4 2 2" xfId="53079" xr:uid="{4C236DF2-6DB9-426E-BFBC-DD9FD575AA29}"/>
    <cellStyle name="Input 3 3 6 4 3" xfId="41566" xr:uid="{A14D34CC-3388-47D0-9200-6EF2CCF444A2}"/>
    <cellStyle name="Input 3 3 6 4 4" xfId="33262" xr:uid="{B4D6D514-5733-4669-A9E2-4F2E2DBCDA3A}"/>
    <cellStyle name="Input 3 3 6 5" xfId="16780" xr:uid="{FDA8BBA2-E624-4238-836B-8EB2F0959596}"/>
    <cellStyle name="Input 3 3 6 5 2" xfId="51135" xr:uid="{B554A4B0-5C28-4D55-A33F-A40791915A40}"/>
    <cellStyle name="Input 3 3 6 5 3" xfId="31318" xr:uid="{6F337DD4-664A-4396-89B4-9B96193A3BD5}"/>
    <cellStyle name="Input 3 3 6 6" xfId="39711" xr:uid="{0E5C0F99-B4E0-472C-AF1C-51A0378277A9}"/>
    <cellStyle name="Input 3 3 6 7" xfId="24561" xr:uid="{4ABA62B5-6428-4E45-BB50-B444121D3D5E}"/>
    <cellStyle name="Input 3 3 7" xfId="4630" xr:uid="{B67AC71C-1CB1-4D4D-A8B5-AD55CB97B1AE}"/>
    <cellStyle name="Input 3 3 7 2" xfId="9375" xr:uid="{0AAF22CB-4D0F-46EB-9080-2815CCE42113}"/>
    <cellStyle name="Input 3 3 7 2 2" xfId="21021" xr:uid="{859A0A97-FD05-4197-B25C-1D633D6648F2}"/>
    <cellStyle name="Input 3 3 7 2 2 2" xfId="55376" xr:uid="{51E4288F-D524-4249-A7C0-18DCA4F2C210}"/>
    <cellStyle name="Input 3 3 7 2 2 3" xfId="35579" xr:uid="{6312E9DA-769B-4A06-9062-00A7C3DF19A7}"/>
    <cellStyle name="Input 3 3 7 2 3" xfId="13168" xr:uid="{1DC8CDBD-2881-4E43-A22C-34EEF6657C9C}"/>
    <cellStyle name="Input 3 3 7 2 3 2" xfId="47523" xr:uid="{E835FC51-F6FB-4B85-9B26-5A7BD1DD4FD9}"/>
    <cellStyle name="Input 3 3 7 2 4" xfId="43762" xr:uid="{9F7A866A-D91E-46F1-BC90-FD913630C8C8}"/>
    <cellStyle name="Input 3 3 7 2 5" xfId="27136" xr:uid="{E3AE82CC-7147-4E82-8D07-969025582FBD}"/>
    <cellStyle name="Input 3 3 7 3" xfId="11575" xr:uid="{261299B3-50D8-4496-A5EA-BA8D35DB4EA4}"/>
    <cellStyle name="Input 3 3 7 3 2" xfId="23221" xr:uid="{454767D1-421A-4D76-B822-BAE9C34B5B50}"/>
    <cellStyle name="Input 3 3 7 3 2 2" xfId="57576" xr:uid="{0E17D519-DDD4-4C3F-8E40-1DDF8C1270E5}"/>
    <cellStyle name="Input 3 3 7 3 2 3" xfId="37779" xr:uid="{141EFF7C-6B1E-409E-9E66-D5A4025B7709}"/>
    <cellStyle name="Input 3 3 7 3 3" xfId="14856" xr:uid="{BF1B7DEA-E076-48B8-ABE6-8E20BD958777}"/>
    <cellStyle name="Input 3 3 7 3 3 2" xfId="49211" xr:uid="{B3E7F077-FB7C-4861-B9A2-B74A557493E6}"/>
    <cellStyle name="Input 3 3 7 3 4" xfId="45930" xr:uid="{06B39724-4081-4537-ACDA-2879107EF08F}"/>
    <cellStyle name="Input 3 3 7 3 5" xfId="29392" xr:uid="{6F22AE73-D71E-4CE1-A56A-6061E64535FA}"/>
    <cellStyle name="Input 3 3 7 4" xfId="6734" xr:uid="{84BD8183-3631-4B6D-AB05-BF185369088A}"/>
    <cellStyle name="Input 3 3 7 4 2" xfId="18400" xr:uid="{95349CD9-54CB-43B3-A60C-F9A45D34FF7B}"/>
    <cellStyle name="Input 3 3 7 4 2 2" xfId="52755" xr:uid="{AA86AEFA-1D94-49CD-B261-1A3F1910999C}"/>
    <cellStyle name="Input 3 3 7 4 3" xfId="41242" xr:uid="{46267A56-BBF1-40FE-9E01-CB29EB314588}"/>
    <cellStyle name="Input 3 3 7 4 4" xfId="32938" xr:uid="{96413FF6-D23A-4C92-8AFE-9AC87D403526}"/>
    <cellStyle name="Input 3 3 7 5" xfId="16332" xr:uid="{BA4034C4-4E46-4AAB-BCF7-04B1BA2321EB}"/>
    <cellStyle name="Input 3 3 7 5 2" xfId="50687" xr:uid="{49942ACA-19C1-4B55-9F4B-A5B29F0C3897}"/>
    <cellStyle name="Input 3 3 7 5 3" xfId="30870" xr:uid="{37D37A20-E0CF-4498-9B47-E47AD93A909F}"/>
    <cellStyle name="Input 3 3 7 6" xfId="39263" xr:uid="{7102B741-A90B-45AC-9D43-650EBBD19C5F}"/>
    <cellStyle name="Input 3 3 7 7" xfId="24137" xr:uid="{E9DFE7A7-BAD1-45A4-BC68-9643AD7ECD17}"/>
    <cellStyle name="Input 3 3 8" xfId="5191" xr:uid="{07033AE0-7ECF-4A21-AB86-1EDF40B34D90}"/>
    <cellStyle name="Input 3 3 8 2" xfId="9900" xr:uid="{E1016469-F85C-4A26-AD62-C39826AA9976}"/>
    <cellStyle name="Input 3 3 8 2 2" xfId="21546" xr:uid="{28B97A16-49E7-429D-9180-AB72EBEB70A2}"/>
    <cellStyle name="Input 3 3 8 2 2 2" xfId="55901" xr:uid="{72D42490-1B9C-4EAC-B062-7F249042EE6B}"/>
    <cellStyle name="Input 3 3 8 2 2 3" xfId="36104" xr:uid="{3381A97C-C6CC-4A6E-8FAE-DFEE9C84834E}"/>
    <cellStyle name="Input 3 3 8 2 3" xfId="13427" xr:uid="{AD90A46E-39CF-47E2-8126-BF5AAA4D5E0F}"/>
    <cellStyle name="Input 3 3 8 2 3 2" xfId="47782" xr:uid="{018A6414-D21F-4B6E-A114-CFF4B13A06FB}"/>
    <cellStyle name="Input 3 3 8 2 4" xfId="44287" xr:uid="{37DDB790-AB39-4F93-B0C1-FEC34510EDD6}"/>
    <cellStyle name="Input 3 3 8 2 5" xfId="27697" xr:uid="{ECB2DA3C-D357-40EE-B72D-61CDD5CD62F9}"/>
    <cellStyle name="Input 3 3 8 3" xfId="10749" xr:uid="{E6E6E6E3-1B35-4EAD-BFEA-B013729CF1E0}"/>
    <cellStyle name="Input 3 3 8 3 2" xfId="22395" xr:uid="{8A960E56-2249-43DD-92EC-B2A509A9DF83}"/>
    <cellStyle name="Input 3 3 8 3 2 2" xfId="56750" xr:uid="{B882AB92-798B-408A-8F19-EC2F05F15C4D}"/>
    <cellStyle name="Input 3 3 8 3 2 3" xfId="36953" xr:uid="{2B3F83F8-DD14-44C0-8CC0-34F8BEDF6421}"/>
    <cellStyle name="Input 3 3 8 3 3" xfId="14035" xr:uid="{4A1C551D-ECA4-4A7A-8639-D510A6B1BB91}"/>
    <cellStyle name="Input 3 3 8 3 3 2" xfId="48390" xr:uid="{A66E36FE-1BF7-49D1-A5BD-C29D4675D7FD}"/>
    <cellStyle name="Input 3 3 8 3 4" xfId="45104" xr:uid="{63B75358-98A2-4DF5-8E5A-3BD88A4931CA}"/>
    <cellStyle name="Input 3 3 8 3 5" xfId="28566" xr:uid="{6A1D35DA-B835-4263-9715-9A62AE0438F0}"/>
    <cellStyle name="Input 3 3 8 4" xfId="7155" xr:uid="{70DB0AE7-0077-42FC-A63C-C173FC097850}"/>
    <cellStyle name="Input 3 3 8 4 2" xfId="18821" xr:uid="{02FEAA37-D327-431B-953B-E90D138ECFF0}"/>
    <cellStyle name="Input 3 3 8 4 2 2" xfId="53176" xr:uid="{1B7CA12B-BFEF-44DB-88B1-13A39F4A92F1}"/>
    <cellStyle name="Input 3 3 8 4 3" xfId="41663" xr:uid="{F3CEAF3A-D3A7-4632-B6CE-6FC027F3BB04}"/>
    <cellStyle name="Input 3 3 8 4 4" xfId="33359" xr:uid="{3FA393E1-3907-4747-9192-1243F46D1B67}"/>
    <cellStyle name="Input 3 3 8 5" xfId="16893" xr:uid="{9840FAA0-E0D0-4F4C-8755-4DE0EDAB677E}"/>
    <cellStyle name="Input 3 3 8 5 2" xfId="51248" xr:uid="{775B4419-9BC6-4041-B38D-8167B5DCD555}"/>
    <cellStyle name="Input 3 3 8 5 3" xfId="31431" xr:uid="{329F6576-9825-4E22-8F24-F063FAF3BB6B}"/>
    <cellStyle name="Input 3 3 8 6" xfId="39824" xr:uid="{65B7FFBA-D14E-415F-98C2-780DDA67565C}"/>
    <cellStyle name="Input 3 3 8 7" xfId="24668" xr:uid="{40B2A438-27F3-4E7E-B242-E6B375223D56}"/>
    <cellStyle name="Input 3 3 9" xfId="5261" xr:uid="{229AA40D-BD30-41C5-B6C0-5CAC66BED7EE}"/>
    <cellStyle name="Input 3 3 9 2" xfId="9970" xr:uid="{6671615B-FB0C-4C1B-8C2A-2F3330E34409}"/>
    <cellStyle name="Input 3 3 9 2 2" xfId="21616" xr:uid="{DCE50A8A-B71D-4E31-BD60-5CD383106199}"/>
    <cellStyle name="Input 3 3 9 2 2 2" xfId="55971" xr:uid="{4457CF3A-25DA-42CD-AA5D-AABC64C91640}"/>
    <cellStyle name="Input 3 3 9 2 2 3" xfId="36174" xr:uid="{24F8CCB6-AFAC-4F54-ABA3-5B9F5F3D3204}"/>
    <cellStyle name="Input 3 3 9 2 3" xfId="13487" xr:uid="{E2D66FB8-F1C7-4E9B-9A71-3BD8E49E0A39}"/>
    <cellStyle name="Input 3 3 9 2 3 2" xfId="47842" xr:uid="{666FF9F9-9AD4-4849-AC7F-214AE839B971}"/>
    <cellStyle name="Input 3 3 9 2 4" xfId="44357" xr:uid="{6070C50E-2F90-4613-8806-51BD8E117CC4}"/>
    <cellStyle name="Input 3 3 9 2 5" xfId="27767" xr:uid="{CE0D4F2B-E5B2-4781-80F5-5FFAA7C55EDB}"/>
    <cellStyle name="Input 3 3 9 3" xfId="11342" xr:uid="{4B9E9332-C09A-4564-BE5C-9162E92D39A2}"/>
    <cellStyle name="Input 3 3 9 3 2" xfId="22988" xr:uid="{CE231EE0-23B9-4DC0-8B46-AC0695FCBE11}"/>
    <cellStyle name="Input 3 3 9 3 2 2" xfId="57343" xr:uid="{8FC9042C-9C36-4B94-91D4-EDB9C0085BA1}"/>
    <cellStyle name="Input 3 3 9 3 2 3" xfId="37546" xr:uid="{F126C360-596D-4CF7-A8A2-75484109A580}"/>
    <cellStyle name="Input 3 3 9 3 3" xfId="14625" xr:uid="{9DAED956-4A0E-481F-88AD-427E859809C1}"/>
    <cellStyle name="Input 3 3 9 3 3 2" xfId="48980" xr:uid="{9F2C5C10-E0B4-4A90-82DE-B5731DF12B7E}"/>
    <cellStyle name="Input 3 3 9 3 4" xfId="45697" xr:uid="{CAFF9A9A-3BFD-4538-80B0-7A2A56E548DB}"/>
    <cellStyle name="Input 3 3 9 3 5" xfId="29159" xr:uid="{587AEED1-6F6A-4CED-9E25-F8C0466CEDF5}"/>
    <cellStyle name="Input 3 3 9 4" xfId="7215" xr:uid="{33E6A045-BB18-4BF2-9D74-0EA634C8C45F}"/>
    <cellStyle name="Input 3 3 9 4 2" xfId="18881" xr:uid="{B673626A-5847-44B8-8699-75DDBDFC1435}"/>
    <cellStyle name="Input 3 3 9 4 2 2" xfId="53236" xr:uid="{38D151E5-703D-49AA-8A05-4C75AB796F30}"/>
    <cellStyle name="Input 3 3 9 4 3" xfId="41723" xr:uid="{FDCE8F2C-A80F-4F87-9612-8F4489C0B2C6}"/>
    <cellStyle name="Input 3 3 9 4 4" xfId="33419" xr:uid="{AC3D1BA4-B6D3-4840-B05F-94613DF0B8F1}"/>
    <cellStyle name="Input 3 3 9 5" xfId="16963" xr:uid="{D952740D-DF70-4345-81C2-2FF409647F72}"/>
    <cellStyle name="Input 3 3 9 5 2" xfId="51318" xr:uid="{609F5079-7DFE-4080-AF72-404D653933E7}"/>
    <cellStyle name="Input 3 3 9 5 3" xfId="31501" xr:uid="{16668F61-EB74-48F7-A207-6DEF5C5CB010}"/>
    <cellStyle name="Input 3 3 9 6" xfId="39894" xr:uid="{DF29FB50-3384-497B-A30C-F6F8198A8B86}"/>
    <cellStyle name="Input 3 3 9 7" xfId="24734" xr:uid="{9DF3E4CA-DE66-4168-AC75-AA630F28C941}"/>
    <cellStyle name="Input 3 4" xfId="3188" xr:uid="{33942234-E786-49C7-BA79-5C69C2DDCD39}"/>
    <cellStyle name="Input 3 4 10" xfId="5374" xr:uid="{8840BE19-2C9B-4E2C-A89C-A1D541E35846}"/>
    <cellStyle name="Input 3 4 10 2" xfId="10083" xr:uid="{845192D3-1292-409F-B7A2-6E5E47525836}"/>
    <cellStyle name="Input 3 4 10 2 2" xfId="21729" xr:uid="{AB634805-7C33-4C47-8851-3D3BC2E52304}"/>
    <cellStyle name="Input 3 4 10 2 2 2" xfId="56084" xr:uid="{3D8B7525-8406-46BF-9EE0-1DDF8F43B418}"/>
    <cellStyle name="Input 3 4 10 2 2 3" xfId="36287" xr:uid="{1A6EA894-EA94-44FB-AC9C-2E22DFFEEAFF}"/>
    <cellStyle name="Input 3 4 10 2 3" xfId="13581" xr:uid="{50BB6740-A3A2-4774-89F7-412C5D835557}"/>
    <cellStyle name="Input 3 4 10 2 3 2" xfId="47936" xr:uid="{BA83DE77-378E-4A61-AF88-27EB344BD6AC}"/>
    <cellStyle name="Input 3 4 10 2 4" xfId="44470" xr:uid="{8EBE89C7-726C-4A10-8EE1-F46E972E8A41}"/>
    <cellStyle name="Input 3 4 10 2 5" xfId="27880" xr:uid="{6E525187-A449-4305-8051-8D67422B3D9F}"/>
    <cellStyle name="Input 3 4 10 3" xfId="8663" xr:uid="{5BA23FF2-7DDC-4FD3-9809-7A8A46D3BA27}"/>
    <cellStyle name="Input 3 4 10 3 2" xfId="20329" xr:uid="{F265C17B-7B22-4CD6-8CC4-067CC5BC22BD}"/>
    <cellStyle name="Input 3 4 10 3 2 2" xfId="54684" xr:uid="{39FD938A-DDF1-4C49-9091-CE3820428603}"/>
    <cellStyle name="Input 3 4 10 3 2 3" xfId="34867" xr:uid="{2477449A-1F69-4B59-9AD4-71B9BDE9D6F7}"/>
    <cellStyle name="Input 3 4 10 3 3" xfId="12623" xr:uid="{2D9E00FE-D9A7-486E-A80B-B4A5703FFE0D}"/>
    <cellStyle name="Input 3 4 10 3 3 2" xfId="46978" xr:uid="{D7CB077A-61D1-4696-BFDF-14ED098B89DC}"/>
    <cellStyle name="Input 3 4 10 3 4" xfId="43139" xr:uid="{35DB8CBC-C086-48C6-8FA2-0BD49E757455}"/>
    <cellStyle name="Input 3 4 10 3 5" xfId="26410" xr:uid="{80E7739D-5314-4D24-9D3A-ACD3BFEF24ED}"/>
    <cellStyle name="Input 3 4 10 4" xfId="7309" xr:uid="{1DE8EA78-9C91-475F-B4A4-AE236CFA5AA6}"/>
    <cellStyle name="Input 3 4 10 4 2" xfId="18975" xr:uid="{BF8EEFF8-034D-43C6-9D97-CDB67F290799}"/>
    <cellStyle name="Input 3 4 10 4 2 2" xfId="53330" xr:uid="{0A62DF4F-C021-4621-9876-794BC9D19687}"/>
    <cellStyle name="Input 3 4 10 4 3" xfId="41817" xr:uid="{D1C9B2FA-9C2D-4B35-AD8D-F038AE66F076}"/>
    <cellStyle name="Input 3 4 10 4 4" xfId="33513" xr:uid="{B14A06E4-104B-49BB-9ADD-21479F1385F7}"/>
    <cellStyle name="Input 3 4 10 5" xfId="17076" xr:uid="{718020F8-0156-47C8-9EAF-65EE0951B4E1}"/>
    <cellStyle name="Input 3 4 10 5 2" xfId="51431" xr:uid="{74BEF86F-C6E7-4061-880D-1037E865E2E9}"/>
    <cellStyle name="Input 3 4 10 5 3" xfId="31614" xr:uid="{B8C9CD8B-EFA7-41EF-9115-D870324D9904}"/>
    <cellStyle name="Input 3 4 10 6" xfId="40007" xr:uid="{640AFB44-8ADC-482E-B417-F1802B24F92A}"/>
    <cellStyle name="Input 3 4 10 7" xfId="24843" xr:uid="{92A07A81-50FB-4D0A-9473-78305962BDA6}"/>
    <cellStyle name="Input 3 4 11" xfId="5445" xr:uid="{DD330D8F-F93F-4428-8B6C-851EC321BDBD}"/>
    <cellStyle name="Input 3 4 11 2" xfId="5998" xr:uid="{2825BAB4-28C2-4AAE-B83A-D2D0398F673C}"/>
    <cellStyle name="Input 3 4 11 2 2" xfId="10609" xr:uid="{EE13075B-EF68-474F-8899-27C718C0FDF2}"/>
    <cellStyle name="Input 3 4 11 2 2 2" xfId="22255" xr:uid="{26F3FE14-F4E5-47F3-BE2F-D2A90EC2F8F7}"/>
    <cellStyle name="Input 3 4 11 2 2 2 2" xfId="56610" xr:uid="{347935CE-B687-4776-8640-AB6CA81E6AF8}"/>
    <cellStyle name="Input 3 4 11 2 2 2 3" xfId="36813" xr:uid="{F86A75CA-BA41-46BB-80A4-4AA626E632F4}"/>
    <cellStyle name="Input 3 4 11 2 2 3" xfId="13922" xr:uid="{A4A150DF-8285-42A2-A99F-7C013E0A7BF2}"/>
    <cellStyle name="Input 3 4 11 2 2 3 2" xfId="48277" xr:uid="{3FF768DE-2D0D-4960-ADD5-AF76AF63ACDE}"/>
    <cellStyle name="Input 3 4 11 2 2 4" xfId="44970" xr:uid="{F21471AE-D903-4FE3-8F86-C52137187076}"/>
    <cellStyle name="Input 3 4 11 2 2 5" xfId="28426" xr:uid="{E112E66D-56B4-460E-B2B5-9689BF644039}"/>
    <cellStyle name="Input 3 4 11 2 3" xfId="11189" xr:uid="{9E7B9ED4-1A1F-4496-894E-1D13AE94192E}"/>
    <cellStyle name="Input 3 4 11 2 3 2" xfId="22835" xr:uid="{830BD101-1539-409E-95D1-989D4D3D5797}"/>
    <cellStyle name="Input 3 4 11 2 3 2 2" xfId="57190" xr:uid="{F080EFD7-3164-4892-B72D-63439BECEE69}"/>
    <cellStyle name="Input 3 4 11 2 3 2 3" xfId="37393" xr:uid="{D0CA1E38-CB23-473B-A80C-F83527DDF956}"/>
    <cellStyle name="Input 3 4 11 2 3 3" xfId="14472" xr:uid="{2612AB0B-C832-4D3E-BC3D-1AF07F241CE9}"/>
    <cellStyle name="Input 3 4 11 2 3 3 2" xfId="48827" xr:uid="{6C4910CF-3964-419E-B3AC-5F956AC34769}"/>
    <cellStyle name="Input 3 4 11 2 3 4" xfId="45544" xr:uid="{BEF7F4F0-8231-4848-9ACC-09A592164A77}"/>
    <cellStyle name="Input 3 4 11 2 3 5" xfId="29006" xr:uid="{8E244FD2-43D2-469C-A9B1-F2C71C2E8206}"/>
    <cellStyle name="Input 3 4 11 2 4" xfId="7727" xr:uid="{CF401EF6-72FA-40D0-AF92-C13FFFD4C649}"/>
    <cellStyle name="Input 3 4 11 2 4 2" xfId="19393" xr:uid="{98405292-6251-4135-AFEF-6BE10C344F61}"/>
    <cellStyle name="Input 3 4 11 2 4 2 2" xfId="53748" xr:uid="{A23D2C7A-3911-483D-BB51-3CE0553EC9E1}"/>
    <cellStyle name="Input 3 4 11 2 4 3" xfId="42209" xr:uid="{15A955C3-B828-489B-A0DB-89F9741BA1D4}"/>
    <cellStyle name="Input 3 4 11 2 4 4" xfId="33931" xr:uid="{7504C28C-B9ED-42AE-B533-E34C3EB0E6D4}"/>
    <cellStyle name="Input 3 4 11 2 5" xfId="17674" xr:uid="{C332FCE1-60D1-4DAF-8DF0-D95BEC4602CB}"/>
    <cellStyle name="Input 3 4 11 2 5 2" xfId="52029" xr:uid="{53BF401B-64B0-4EC3-93A5-7551469C633B}"/>
    <cellStyle name="Input 3 4 11 2 5 3" xfId="32212" xr:uid="{87B6BAB0-6679-44D3-8C8A-3BFFD4521A67}"/>
    <cellStyle name="Input 3 4 11 2 6" xfId="40605" xr:uid="{7E48F327-7668-4EE6-BAF0-2909A2669CB3}"/>
    <cellStyle name="Input 3 4 11 2 7" xfId="25463" xr:uid="{20D5BB92-A406-43AD-B651-AA0FA1AEF557}"/>
    <cellStyle name="Input 3 4 11 3" xfId="10154" xr:uid="{5380A6D3-1847-47D7-8093-43DE8239E979}"/>
    <cellStyle name="Input 3 4 11 3 2" xfId="21800" xr:uid="{131059CC-5C17-414E-BA71-E2A9A3D282CD}"/>
    <cellStyle name="Input 3 4 11 3 2 2" xfId="56155" xr:uid="{0505953E-2D0E-4A37-83E3-0204204C6C2E}"/>
    <cellStyle name="Input 3 4 11 3 2 3" xfId="36358" xr:uid="{641D7F92-ECD3-4B48-A062-0281161EEE30}"/>
    <cellStyle name="Input 3 4 11 3 3" xfId="13642" xr:uid="{F64EBB8B-6E2A-4DAC-BAF5-5BDA551FD947}"/>
    <cellStyle name="Input 3 4 11 3 3 2" xfId="47997" xr:uid="{41187AA4-3286-415C-8D27-C1E8558C8E24}"/>
    <cellStyle name="Input 3 4 11 3 4" xfId="44541" xr:uid="{437205D4-5B9D-4622-8FF5-00A702399B2F}"/>
    <cellStyle name="Input 3 4 11 3 5" xfId="27951" xr:uid="{ED9028E3-F42B-45B5-B1AB-FD6E20821753}"/>
    <cellStyle name="Input 3 4 11 4" xfId="8133" xr:uid="{AA0B893A-2787-4A47-8BC8-F1F638059F2C}"/>
    <cellStyle name="Input 3 4 11 4 2" xfId="19799" xr:uid="{85566DF6-D3F0-4C2C-A188-4748FF1BF817}"/>
    <cellStyle name="Input 3 4 11 4 2 2" xfId="54154" xr:uid="{09DAFF73-D0B7-44A4-9859-02D2CFC7BA10}"/>
    <cellStyle name="Input 3 4 11 4 2 3" xfId="34337" xr:uid="{8F125736-A633-400C-AA3C-CE2CB4707BCD}"/>
    <cellStyle name="Input 3 4 11 4 3" xfId="12107" xr:uid="{86400553-7A84-48EB-B12B-D7984CE4E3A5}"/>
    <cellStyle name="Input 3 4 11 4 3 2" xfId="46462" xr:uid="{0554FF08-7328-4B20-8612-7A4634132D05}"/>
    <cellStyle name="Input 3 4 11 4 4" xfId="42609" xr:uid="{22018896-961A-41C6-825B-B964619008BA}"/>
    <cellStyle name="Input 3 4 11 4 5" xfId="25888" xr:uid="{914929EE-2C37-4979-9700-9484F48422B1}"/>
    <cellStyle name="Input 3 4 11 5" xfId="7370" xr:uid="{9DD16679-F146-407B-A0A6-05AD29B763A5}"/>
    <cellStyle name="Input 3 4 11 5 2" xfId="19036" xr:uid="{AD6777E0-06E0-425E-81A9-63E5AF90BBB9}"/>
    <cellStyle name="Input 3 4 11 5 2 2" xfId="53391" xr:uid="{041FC499-5CAC-42CF-9A0E-26178A386600}"/>
    <cellStyle name="Input 3 4 11 5 3" xfId="41878" xr:uid="{2E7FEB17-ADB0-44C1-8847-442D17F13D4B}"/>
    <cellStyle name="Input 3 4 11 5 4" xfId="33574" xr:uid="{CE18B3AC-D2BA-48E5-ACBA-FA53D7B84380}"/>
    <cellStyle name="Input 3 4 11 6" xfId="17147" xr:uid="{87AE0692-CF43-4645-9AB5-EA4F4833F110}"/>
    <cellStyle name="Input 3 4 11 6 2" xfId="51502" xr:uid="{0841365C-12CF-441E-927A-C5D3BF53ED99}"/>
    <cellStyle name="Input 3 4 11 6 3" xfId="31685" xr:uid="{8A1E6B5F-59A3-488C-A158-2EB6BA84BF99}"/>
    <cellStyle name="Input 3 4 11 7" xfId="40078" xr:uid="{B275AC9B-E01F-4057-A68A-FDD5C0103C73}"/>
    <cellStyle name="Input 3 4 11 8" xfId="24914" xr:uid="{2102382E-E439-4E64-A1F9-ADD85CB02D10}"/>
    <cellStyle name="Input 3 4 12" xfId="4453" xr:uid="{477513C4-371F-4B40-B9B1-08CCB935ECD8}"/>
    <cellStyle name="Input 3 4 12 2" xfId="9210" xr:uid="{E46957A6-BBFB-4AF7-92F8-BCDFD9102501}"/>
    <cellStyle name="Input 3 4 12 2 2" xfId="20856" xr:uid="{2C8D408E-5B16-406F-B2AF-ADE1DA472113}"/>
    <cellStyle name="Input 3 4 12 2 2 2" xfId="55211" xr:uid="{8EFAA79F-EACC-45E4-939D-5E1D04823A81}"/>
    <cellStyle name="Input 3 4 12 2 2 3" xfId="35414" xr:uid="{CF7F4D94-1E94-4FA4-B105-794AB46AFFFF}"/>
    <cellStyle name="Input 3 4 12 2 3" xfId="13065" xr:uid="{02642176-E83A-43AD-9647-75C62F207E5D}"/>
    <cellStyle name="Input 3 4 12 2 3 2" xfId="47420" xr:uid="{956A1297-30E5-4AE4-8879-A5EFF2BF799B}"/>
    <cellStyle name="Input 3 4 12 2 4" xfId="43597" xr:uid="{A0A5F15D-FBCD-4512-993E-0FCE62D55A8A}"/>
    <cellStyle name="Input 3 4 12 2 5" xfId="26961" xr:uid="{1130555A-41B5-4A03-8EEA-DDDD372B5652}"/>
    <cellStyle name="Input 3 4 12 3" xfId="11347" xr:uid="{1DF6755C-CAB8-4670-ABB5-5A086E515005}"/>
    <cellStyle name="Input 3 4 12 3 2" xfId="22993" xr:uid="{A8FF9E3E-6652-499A-8D18-4C9C709AF317}"/>
    <cellStyle name="Input 3 4 12 3 2 2" xfId="57348" xr:uid="{B41F493B-568E-46AE-9BB6-5EED69364364}"/>
    <cellStyle name="Input 3 4 12 3 2 3" xfId="37551" xr:uid="{286B9C6D-C60C-43C5-AA7B-CD6083CC1629}"/>
    <cellStyle name="Input 3 4 12 3 3" xfId="14630" xr:uid="{AD826B99-9DA6-4678-B4BD-242C2FC4334D}"/>
    <cellStyle name="Input 3 4 12 3 3 2" xfId="48985" xr:uid="{EF92A783-B68E-4019-AA02-E9BF908885B7}"/>
    <cellStyle name="Input 3 4 12 3 4" xfId="45702" xr:uid="{DCD992A0-B170-4119-8311-B7B71ADE2D8B}"/>
    <cellStyle name="Input 3 4 12 3 5" xfId="29164" xr:uid="{EFC0910E-DA5C-4A68-BCA5-F743919E54CF}"/>
    <cellStyle name="Input 3 4 12 4" xfId="6602" xr:uid="{43F4C518-513A-452F-BD51-CB941937D598}"/>
    <cellStyle name="Input 3 4 12 4 2" xfId="18268" xr:uid="{DA6E05F6-BD90-4BE9-8D0A-E78AA4558DAC}"/>
    <cellStyle name="Input 3 4 12 4 2 2" xfId="52623" xr:uid="{BE4F566A-A810-42FD-84A0-88B6C2F6D6AF}"/>
    <cellStyle name="Input 3 4 12 4 3" xfId="41110" xr:uid="{CC98BEDF-B1DD-4A23-8971-02600B777182}"/>
    <cellStyle name="Input 3 4 12 4 4" xfId="32806" xr:uid="{277000E3-8B3D-4603-ACB4-5F2E0EB62462}"/>
    <cellStyle name="Input 3 4 12 5" xfId="16155" xr:uid="{B7682243-7023-493C-B247-B0BCF5026BFF}"/>
    <cellStyle name="Input 3 4 12 5 2" xfId="50510" xr:uid="{476C47E4-2880-4B23-BD63-8B38B98D2A96}"/>
    <cellStyle name="Input 3 4 12 5 3" xfId="30693" xr:uid="{18ABD21B-96DA-4DBF-9300-11F0ED9B3FE4}"/>
    <cellStyle name="Input 3 4 12 6" xfId="39086" xr:uid="{9180E61E-42DB-4251-84EE-D1E9E4F74E5C}"/>
    <cellStyle name="Input 3 4 12 7" xfId="23971" xr:uid="{2DBE30F1-8AB6-4C14-8EF9-54C3F0FDE352}"/>
    <cellStyle name="Input 3 4 13" xfId="4211" xr:uid="{5D563A36-95AE-4A52-82DE-2DCD44CD18E1}"/>
    <cellStyle name="Input 3 4 13 2" xfId="9007" xr:uid="{0FA78C90-B160-4D7F-9FDA-4854EE9B38FF}"/>
    <cellStyle name="Input 3 4 13 2 2" xfId="20653" xr:uid="{D87F835F-9120-42B4-9957-4186B1B76771}"/>
    <cellStyle name="Input 3 4 13 2 2 2" xfId="55008" xr:uid="{0CA41BB7-49C2-4D38-A2BA-C90F5A1F5B20}"/>
    <cellStyle name="Input 3 4 13 2 2 3" xfId="35211" xr:uid="{DB650015-3D6D-4CD4-BDDC-84C1E5F04FAA}"/>
    <cellStyle name="Input 3 4 13 2 3" xfId="12909" xr:uid="{7DBC47BB-47A0-4EFB-826F-8DDD47F6FF39}"/>
    <cellStyle name="Input 3 4 13 2 3 2" xfId="47264" xr:uid="{3A9CF6F5-D69F-4941-9EC1-0D44C7D5E8D7}"/>
    <cellStyle name="Input 3 4 13 2 4" xfId="43406" xr:uid="{1F01F748-8F8E-49A7-99F0-AA66DB5DFF13}"/>
    <cellStyle name="Input 3 4 13 2 5" xfId="26758" xr:uid="{84324FF7-FAA0-4E59-B67B-2E3A512A5F1F}"/>
    <cellStyle name="Input 3 4 13 3" xfId="8594" xr:uid="{2F58E0D5-5331-4CFF-93E1-4219DEA191E4}"/>
    <cellStyle name="Input 3 4 13 3 2" xfId="20260" xr:uid="{1945E900-914E-406E-A51B-5A672E421C49}"/>
    <cellStyle name="Input 3 4 13 3 2 2" xfId="54615" xr:uid="{655CBEC6-4C73-41B0-B355-31BACD863244}"/>
    <cellStyle name="Input 3 4 13 3 2 3" xfId="34798" xr:uid="{A19F4065-724B-421B-8404-ED52AB85FF89}"/>
    <cellStyle name="Input 3 4 13 3 3" xfId="12554" xr:uid="{FF9EE6E2-52FE-47A0-BE6C-7C02C090F0CE}"/>
    <cellStyle name="Input 3 4 13 3 3 2" xfId="46909" xr:uid="{4B8C2189-A17A-4623-BC2F-29C44CC95176}"/>
    <cellStyle name="Input 3 4 13 3 4" xfId="43070" xr:uid="{0FF0A966-B826-4380-9DC4-1A8105CCE4FA}"/>
    <cellStyle name="Input 3 4 13 3 5" xfId="26341" xr:uid="{0F5E9F77-1E8F-41DD-80A3-00446F47D9BF}"/>
    <cellStyle name="Input 3 4 13 4" xfId="6393" xr:uid="{9C9316AB-4E1A-49FA-B47A-543E6488EE84}"/>
    <cellStyle name="Input 3 4 13 4 2" xfId="18059" xr:uid="{9C5C6814-47D5-4D4A-9BF5-4F42F53E69D5}"/>
    <cellStyle name="Input 3 4 13 4 2 2" xfId="52414" xr:uid="{15D8CFC8-340E-476E-AB49-5053E32B6FFC}"/>
    <cellStyle name="Input 3 4 13 4 3" xfId="40913" xr:uid="{1EE0C3D8-2CCB-4D9E-9565-10A5F41BAAF5}"/>
    <cellStyle name="Input 3 4 13 4 4" xfId="32597" xr:uid="{84C6A60B-1EEA-4525-B84A-DE403D1998AE}"/>
    <cellStyle name="Input 3 4 13 5" xfId="15925" xr:uid="{8DD788BE-5E68-4B38-A326-E29370A72478}"/>
    <cellStyle name="Input 3 4 13 5 2" xfId="50280" xr:uid="{6C96F5CD-A6EB-425B-B9DA-E476620818D6}"/>
    <cellStyle name="Input 3 4 13 5 3" xfId="30463" xr:uid="{11FA5FD8-7478-4FB6-9E83-76395251585F}"/>
    <cellStyle name="Input 3 4 13 6" xfId="38856" xr:uid="{2E700F75-2641-4F21-838A-3A6D4D7C13C9}"/>
    <cellStyle name="Input 3 4 13 7" xfId="23731" xr:uid="{97D7EA8B-C6C1-4DAA-81F9-01957CCEEDCC}"/>
    <cellStyle name="Input 3 4 14" xfId="10767" xr:uid="{46D37F8B-0867-4BBD-9D35-595694B0BC3F}"/>
    <cellStyle name="Input 3 4 14 2" xfId="22413" xr:uid="{9A6451FC-EC34-4704-8070-EE20C2F15C8D}"/>
    <cellStyle name="Input 3 4 14 2 2" xfId="56768" xr:uid="{FE8DBD04-728C-4DE4-B5A7-B0FFE80EFDBE}"/>
    <cellStyle name="Input 3 4 14 2 3" xfId="36971" xr:uid="{282C641E-C8A3-45DA-BE2B-E721D0A9AD50}"/>
    <cellStyle name="Input 3 4 14 3" xfId="14052" xr:uid="{158CA1A3-59CA-4105-95EF-3D2989CD3A59}"/>
    <cellStyle name="Input 3 4 14 3 2" xfId="48407" xr:uid="{29E60738-6895-42FA-86D0-08EB411AFEFB}"/>
    <cellStyle name="Input 3 4 14 4" xfId="45122" xr:uid="{5B81F380-2567-4044-B2D8-698050CF9450}"/>
    <cellStyle name="Input 3 4 14 5" xfId="28584" xr:uid="{0B1A71CA-5B9B-4F76-9600-3E9B6FFC824E}"/>
    <cellStyle name="Input 3 4 15" xfId="6145" xr:uid="{1133C734-01FC-4650-B1CF-872A9E3112DE}"/>
    <cellStyle name="Input 3 4 15 2" xfId="17811" xr:uid="{5ADD2B85-4301-4072-972D-96E05B5F67CA}"/>
    <cellStyle name="Input 3 4 15 2 2" xfId="52166" xr:uid="{CDEB0F82-6270-4783-8452-B902488BD2D9}"/>
    <cellStyle name="Input 3 4 15 3" xfId="40727" xr:uid="{1461140B-817A-4069-BC15-1E347A57309A}"/>
    <cellStyle name="Input 3 4 15 4" xfId="32349" xr:uid="{1AB3744D-E1AE-4ACB-9FD2-78D9935B671C}"/>
    <cellStyle name="Input 3 4 16" xfId="15041" xr:uid="{F7FD30D0-282E-4688-A17D-5D789F2324B2}"/>
    <cellStyle name="Input 3 4 16 2" xfId="49396" xr:uid="{39446AE7-DD58-4C57-B06A-A3844A93077B}"/>
    <cellStyle name="Input 3 4 16 3" xfId="29579" xr:uid="{BBD83BDE-464A-4B1E-9972-835FDAFD27F6}"/>
    <cellStyle name="Input 3 4 17" xfId="37972" xr:uid="{F2A18952-6110-4ACD-9AD1-C3946E795531}"/>
    <cellStyle name="Input 3 4 18" xfId="23356" xr:uid="{879D8405-E70F-46D8-8F6A-6E5DD612FDD0}"/>
    <cellStyle name="Input 3 4 2" xfId="3483" xr:uid="{E2E97204-9FE5-4337-AFCE-69EA63E2FBBB}"/>
    <cellStyle name="Input 3 4 2 2" xfId="3789" xr:uid="{58581148-0CC9-421C-B39D-11BA8E3EE797}"/>
    <cellStyle name="Input 3 4 2 2 2" xfId="4158" xr:uid="{4B856C70-9BBD-49E5-8AC3-F057B0F5AF70}"/>
    <cellStyle name="Input 3 4 2 2 2 2" xfId="11242" xr:uid="{8E7B16B0-937C-48A4-A135-F781053E18D8}"/>
    <cellStyle name="Input 3 4 2 2 2 2 2" xfId="22888" xr:uid="{F64E9513-B6EC-4D29-A7D2-A11171155685}"/>
    <cellStyle name="Input 3 4 2 2 2 2 2 2" xfId="57243" xr:uid="{EB7DF1C2-2088-49C4-B933-5CA70D493682}"/>
    <cellStyle name="Input 3 4 2 2 2 2 2 3" xfId="37446" xr:uid="{27927D03-2D20-44AF-AFCA-B8086467282D}"/>
    <cellStyle name="Input 3 4 2 2 2 2 3" xfId="14525" xr:uid="{174FFA87-D02E-4824-B225-23FBADF684DB}"/>
    <cellStyle name="Input 3 4 2 2 2 2 3 2" xfId="48880" xr:uid="{09673197-A65D-4EC5-AB96-B9882108C117}"/>
    <cellStyle name="Input 3 4 2 2 2 2 4" xfId="45597" xr:uid="{9DF20F28-3B50-4719-BF8E-5A7F12EB3F7C}"/>
    <cellStyle name="Input 3 4 2 2 2 2 5" xfId="29059" xr:uid="{8665F641-0BF6-4FDD-A467-2D5ED092EA31}"/>
    <cellStyle name="Input 3 4 2 2 2 3" xfId="6350" xr:uid="{175374BA-4896-445D-B602-C85B3175B20A}"/>
    <cellStyle name="Input 3 4 2 2 2 3 2" xfId="18016" xr:uid="{772B0687-0E57-4CA0-AEF3-AED329ADF025}"/>
    <cellStyle name="Input 3 4 2 2 2 3 2 2" xfId="52371" xr:uid="{269E8BE4-55EB-458C-807C-902ED9A2263A}"/>
    <cellStyle name="Input 3 4 2 2 2 3 3" xfId="40873" xr:uid="{D4FC2586-279D-4D02-A0FA-F0F9F48C3FD0}"/>
    <cellStyle name="Input 3 4 2 2 2 3 4" xfId="32554" xr:uid="{BD00C60C-7E94-491A-8D01-852F1F9A7DC7}"/>
    <cellStyle name="Input 3 4 2 2 2 4" xfId="15875" xr:uid="{81E16CAA-934D-4726-ADDF-0E1F4E5317E2}"/>
    <cellStyle name="Input 3 4 2 2 2 4 2" xfId="50230" xr:uid="{E83794DC-B79D-42F6-B318-560B21D0C0B0}"/>
    <cellStyle name="Input 3 4 2 2 2 4 3" xfId="30413" xr:uid="{47D4E1A2-1399-41FA-8D96-465E1329CEBC}"/>
    <cellStyle name="Input 3 4 2 2 2 5" xfId="38806" xr:uid="{C6FFA38C-5258-4FB4-88A2-3FEB521ACD07}"/>
    <cellStyle name="Input 3 4 2 2 2 6" xfId="23678" xr:uid="{CF8E04FC-245A-4C1F-8DC4-801AFB72080B}"/>
    <cellStyle name="Input 3 4 2 2 3" xfId="4791" xr:uid="{614650A3-C884-409D-8763-694726F4AEE2}"/>
    <cellStyle name="Input 3 4 2 2 3 2" xfId="10323" xr:uid="{E2C61A8F-3E61-40CE-B2B9-AF648D8BF5F1}"/>
    <cellStyle name="Input 3 4 2 2 3 2 2" xfId="21969" xr:uid="{C02D9702-757D-45D9-B41B-70A90C1C184D}"/>
    <cellStyle name="Input 3 4 2 2 3 2 2 2" xfId="56324" xr:uid="{E5A4FB6F-7046-4C12-8F4D-26761B4EECAD}"/>
    <cellStyle name="Input 3 4 2 2 3 2 2 3" xfId="36527" xr:uid="{2830B8AC-61A7-4AEF-A4DA-119323FE8F74}"/>
    <cellStyle name="Input 3 4 2 2 3 2 3" xfId="13763" xr:uid="{4766C134-B822-4B5F-AA06-7A6881AF66BE}"/>
    <cellStyle name="Input 3 4 2 2 3 2 3 2" xfId="48118" xr:uid="{F6399566-01E3-41F1-8360-B8003BB27369}"/>
    <cellStyle name="Input 3 4 2 2 3 2 4" xfId="44696" xr:uid="{960F2168-7B74-46E2-AB76-BE3634F02EFE}"/>
    <cellStyle name="Input 3 4 2 2 3 2 5" xfId="28124" xr:uid="{41609E6B-7A3B-427F-8972-F1C3F3F4C15D}"/>
    <cellStyle name="Input 3 4 2 2 3 3" xfId="9521" xr:uid="{A43E5EC3-F834-42D4-9A61-9ED551C5A75A}"/>
    <cellStyle name="Input 3 4 2 2 3 3 2" xfId="21167" xr:uid="{D19D2B3A-62F6-48AE-99C7-1B32480C719E}"/>
    <cellStyle name="Input 3 4 2 2 3 3 2 2" xfId="55522" xr:uid="{48D9DC5A-1E71-49E0-91FC-CB456A8D7246}"/>
    <cellStyle name="Input 3 4 2 2 3 3 3" xfId="43908" xr:uid="{0E10EB09-BB86-48C8-9A53-4CFF5FBCCC70}"/>
    <cellStyle name="Input 3 4 2 2 3 3 4" xfId="35725" xr:uid="{B59DCD57-F73D-46FC-9959-E353D9B1402A}"/>
    <cellStyle name="Input 3 4 2 2 3 4" xfId="16493" xr:uid="{66650E0A-2EDF-41ED-A50B-7A5167375748}"/>
    <cellStyle name="Input 3 4 2 2 3 4 2" xfId="50848" xr:uid="{94E8789A-BECF-4012-A48B-B1600576A167}"/>
    <cellStyle name="Input 3 4 2 2 3 4 3" xfId="31031" xr:uid="{FDC76738-D47C-4A5D-9A03-1ECB475F2421}"/>
    <cellStyle name="Input 3 4 2 2 3 5" xfId="39424" xr:uid="{16905257-0D2C-4E65-B18D-87D5D0A631F9}"/>
    <cellStyle name="Input 3 4 2 2 3 6" xfId="27297" xr:uid="{86C02D6E-76E6-42C6-939A-5E0343A4C215}"/>
    <cellStyle name="Input 3 4 2 2 4" xfId="10853" xr:uid="{7794DB5D-7D09-4F42-B6D9-784AFF69FA97}"/>
    <cellStyle name="Input 3 4 2 2 4 2" xfId="22499" xr:uid="{7A7F2A25-BF01-422C-A594-E9E83C8938D9}"/>
    <cellStyle name="Input 3 4 2 2 4 2 2" xfId="56854" xr:uid="{18625A46-83EA-4F19-8242-38F10F0C6A38}"/>
    <cellStyle name="Input 3 4 2 2 4 2 3" xfId="37057" xr:uid="{5A152389-4DE7-47F7-B16A-019DF9F3A302}"/>
    <cellStyle name="Input 3 4 2 2 4 3" xfId="14138" xr:uid="{3BBE9DF7-40A0-4963-B064-FE7E0AB1CA4D}"/>
    <cellStyle name="Input 3 4 2 2 4 3 2" xfId="48493" xr:uid="{0C027BC2-5182-44D3-A72F-6B1337B996A1}"/>
    <cellStyle name="Input 3 4 2 2 4 4" xfId="45208" xr:uid="{86541C74-8429-4B97-A53A-1D41BC7A92B2}"/>
    <cellStyle name="Input 3 4 2 2 4 5" xfId="28670" xr:uid="{4DB768DD-BDCE-47D8-83B2-F30E9026927C}"/>
    <cellStyle name="Input 3 4 2 2 5" xfId="6820" xr:uid="{A9BFE08A-DED3-408D-BDC2-7DBA4DD2C004}"/>
    <cellStyle name="Input 3 4 2 2 5 2" xfId="18486" xr:uid="{8D7B4232-D4E6-446D-B54E-BEBCB7EE0917}"/>
    <cellStyle name="Input 3 4 2 2 5 2 2" xfId="52841" xr:uid="{F5C560F4-9AE8-434D-94D6-AF998028F399}"/>
    <cellStyle name="Input 3 4 2 2 5 3" xfId="41328" xr:uid="{CCB5D953-03B2-41BB-9192-E66046F5AF37}"/>
    <cellStyle name="Input 3 4 2 2 5 4" xfId="33024" xr:uid="{81D83FB8-9FEB-4CE3-ADCC-A55BB6D53B5E}"/>
    <cellStyle name="Input 3 4 2 2 6" xfId="15581" xr:uid="{BC7BAC3B-3C1F-4EC1-A8FD-33C0595CBE4B}"/>
    <cellStyle name="Input 3 4 2 2 6 2" xfId="49936" xr:uid="{585E1847-5EFD-4FAC-AE85-7CB20047913D}"/>
    <cellStyle name="Input 3 4 2 2 6 3" xfId="30119" xr:uid="{B6007FD0-67BB-4BF3-AE85-486C741B494E}"/>
    <cellStyle name="Input 3 4 2 2 7" xfId="38512" xr:uid="{65AAE0FC-A106-455D-8158-E4EF58C119B2}"/>
    <cellStyle name="Input 3 4 2 2 8" xfId="24292" xr:uid="{9134D6A0-8104-4B6E-8623-28C4546E6505}"/>
    <cellStyle name="Input 3 4 2 3" xfId="4195" xr:uid="{7EE370B1-E2EA-47D6-8750-7A9D6FDCAAED}"/>
    <cellStyle name="Input 3 4 2 3 2" xfId="11541" xr:uid="{63829045-8E2A-4B42-9705-8CCA3A3FF5C8}"/>
    <cellStyle name="Input 3 4 2 3 2 2" xfId="23187" xr:uid="{97B62DB1-7609-4D40-9313-FB1A3527A4FB}"/>
    <cellStyle name="Input 3 4 2 3 2 2 2" xfId="57542" xr:uid="{D00BBB30-F275-4B32-A45A-C526DEC2BB25}"/>
    <cellStyle name="Input 3 4 2 3 2 2 3" xfId="37745" xr:uid="{DE771DE5-1470-4C80-AD31-B4FA3F12324C}"/>
    <cellStyle name="Input 3 4 2 3 2 3" xfId="14822" xr:uid="{A7F477B9-AE2C-4044-BEFB-4D2E913BA242}"/>
    <cellStyle name="Input 3 4 2 3 2 3 2" xfId="49177" xr:uid="{6ADCA63E-582E-4E4E-8FF9-61D13CF1C86B}"/>
    <cellStyle name="Input 3 4 2 3 2 4" xfId="45896" xr:uid="{6A8C80F7-A725-4597-BB1E-521218E959BA}"/>
    <cellStyle name="Input 3 4 2 3 2 5" xfId="29358" xr:uid="{4E75AA9F-17F5-4E47-BFE9-7F8A4691D6F0}"/>
    <cellStyle name="Input 3 4 2 3 3" xfId="6379" xr:uid="{2B886342-89E1-4772-8574-889E940F7295}"/>
    <cellStyle name="Input 3 4 2 3 3 2" xfId="18045" xr:uid="{5E82BAD9-8D0B-43C4-9477-D704D1CE40A4}"/>
    <cellStyle name="Input 3 4 2 3 3 2 2" xfId="52400" xr:uid="{0A9274D5-9738-424C-B067-975BE2C8F7A1}"/>
    <cellStyle name="Input 3 4 2 3 3 3" xfId="40899" xr:uid="{DA2179FF-1535-4D38-8822-49856362985D}"/>
    <cellStyle name="Input 3 4 2 3 3 4" xfId="32583" xr:uid="{44B45A36-3FAE-4D38-8B35-AD746BA4C052}"/>
    <cellStyle name="Input 3 4 2 3 4" xfId="15909" xr:uid="{55C9CAFB-A575-4081-BF89-AFDEB4C85AB8}"/>
    <cellStyle name="Input 3 4 2 3 4 2" xfId="50264" xr:uid="{DFDBCA94-6471-4876-8605-1BE327FD2B88}"/>
    <cellStyle name="Input 3 4 2 3 4 3" xfId="30447" xr:uid="{65699643-FB82-4ECA-A375-F5ABB6C8A5F2}"/>
    <cellStyle name="Input 3 4 2 3 5" xfId="38840" xr:uid="{8A96BF38-09CC-46E2-BAA7-A32D5B716DDF}"/>
    <cellStyle name="Input 3 4 2 3 6" xfId="23715" xr:uid="{F38EDFC5-59CF-4152-B967-AC73040CB981}"/>
    <cellStyle name="Input 3 4 2 4" xfId="3995" xr:uid="{652153CF-BD61-4891-B3C0-D621BB72698F}"/>
    <cellStyle name="Input 3 4 2 4 2" xfId="8111" xr:uid="{DE528DC4-2B24-4382-8758-62686D5F147E}"/>
    <cellStyle name="Input 3 4 2 4 2 2" xfId="19777" xr:uid="{156F52E1-7D90-4BBF-836B-A450BDDDC6CA}"/>
    <cellStyle name="Input 3 4 2 4 2 2 2" xfId="54132" xr:uid="{39245E23-920F-47E2-885D-76D1AAC0C57C}"/>
    <cellStyle name="Input 3 4 2 4 2 2 3" xfId="34315" xr:uid="{1D9F1872-0C1E-43DE-816C-3A5CBB8B15D6}"/>
    <cellStyle name="Input 3 4 2 4 2 3" xfId="12085" xr:uid="{18D84844-2029-47CC-8219-EC39F9DFFE3E}"/>
    <cellStyle name="Input 3 4 2 4 2 3 2" xfId="46440" xr:uid="{9BD0F303-BC76-4ABC-A16E-5F1D2042AB3B}"/>
    <cellStyle name="Input 3 4 2 4 2 4" xfId="42587" xr:uid="{6EB3EDB2-82B5-48E3-BC98-0D0F3B6922A9}"/>
    <cellStyle name="Input 3 4 2 4 2 5" xfId="25866" xr:uid="{478DE22E-F717-4164-B350-42617FEAA408}"/>
    <cellStyle name="Input 3 4 2 4 3" xfId="8840" xr:uid="{7A984EE1-D274-4A5E-9400-4DD443DCF9CB}"/>
    <cellStyle name="Input 3 4 2 4 3 2" xfId="20487" xr:uid="{4DD4E224-795A-4519-9078-27385F18FB94}"/>
    <cellStyle name="Input 3 4 2 4 3 2 2" xfId="54842" xr:uid="{3DCE4DC4-9A57-4DA0-A942-51ACE9C6A3B1}"/>
    <cellStyle name="Input 3 4 2 4 3 3" xfId="43256" xr:uid="{C0D35BCD-5944-4083-901E-8CF1B6034C84}"/>
    <cellStyle name="Input 3 4 2 4 3 4" xfId="35044" xr:uid="{85C49309-281C-43B2-B3A8-8D204406373C}"/>
    <cellStyle name="Input 3 4 2 4 4" xfId="15727" xr:uid="{239E0C64-BC6B-4DFE-B412-8C1E0146C13E}"/>
    <cellStyle name="Input 3 4 2 4 4 2" xfId="50082" xr:uid="{630165D4-9FE3-4EB9-973E-4714BC89E7B0}"/>
    <cellStyle name="Input 3 4 2 4 4 3" xfId="30265" xr:uid="{1F2146E8-2842-4297-9125-24FF9B0E7635}"/>
    <cellStyle name="Input 3 4 2 4 5" xfId="12783" xr:uid="{E6A0404D-14CE-4D28-B63B-AD9C8FDA3F9A}"/>
    <cellStyle name="Input 3 4 2 4 5 2" xfId="47138" xr:uid="{E7CEB5F9-DBDD-461A-8F95-BCD44F992590}"/>
    <cellStyle name="Input 3 4 2 4 6" xfId="38658" xr:uid="{97DF9B21-C152-4AB6-99A1-5D3DAFEA59DA}"/>
    <cellStyle name="Input 3 4 2 4 7" xfId="26591" xr:uid="{DE7D59F5-78ED-4F13-BB69-288807C3D220}"/>
    <cellStyle name="Input 3 4 2 5" xfId="11408" xr:uid="{29789CB0-0FE7-4E75-9EF2-C53CA7501C7F}"/>
    <cellStyle name="Input 3 4 2 5 2" xfId="23054" xr:uid="{F1692FE1-D72C-4336-B7BB-021F3DEE5BB8}"/>
    <cellStyle name="Input 3 4 2 5 2 2" xfId="57409" xr:uid="{72EB4447-1739-4085-87B3-204B44120C5A}"/>
    <cellStyle name="Input 3 4 2 5 2 3" xfId="37612" xr:uid="{04A6209C-2368-4F3B-9DAA-06C69AC40155}"/>
    <cellStyle name="Input 3 4 2 5 3" xfId="14690" xr:uid="{F9607C90-66E3-4FF8-8AEB-EE0384984FEA}"/>
    <cellStyle name="Input 3 4 2 5 3 2" xfId="49045" xr:uid="{041A0687-CA1D-4B0D-8AFC-F5A6DC897E2F}"/>
    <cellStyle name="Input 3 4 2 5 4" xfId="45763" xr:uid="{DEF9C13F-DFC0-4EF6-AC2E-40A1708F1841}"/>
    <cellStyle name="Input 3 4 2 5 5" xfId="29225" xr:uid="{71F13373-1D88-443B-BDEA-26C3891D8A21}"/>
    <cellStyle name="Input 3 4 2 6" xfId="6226" xr:uid="{39A5CD67-B4C8-40AC-9E33-D05BB28E9090}"/>
    <cellStyle name="Input 3 4 2 6 2" xfId="17892" xr:uid="{ED0F0A5F-4CFF-45B1-90FE-1D254EBE4526}"/>
    <cellStyle name="Input 3 4 2 6 2 2" xfId="52247" xr:uid="{B254C845-1735-47A8-9345-7009692B18F8}"/>
    <cellStyle name="Input 3 4 2 6 3" xfId="40763" xr:uid="{9BA3C4F6-FD0A-4796-85E5-B90C78C68D02}"/>
    <cellStyle name="Input 3 4 2 6 4" xfId="32430" xr:uid="{CBF9DC38-4C85-4A68-A0C6-450AAB1F80F6}"/>
    <cellStyle name="Input 3 4 2 7" xfId="15276" xr:uid="{91F1EC2F-F5A5-4445-BF18-C19104F73D71}"/>
    <cellStyle name="Input 3 4 2 7 2" xfId="49631" xr:uid="{2402FD24-3115-4565-A969-B5EF01C00095}"/>
    <cellStyle name="Input 3 4 2 7 3" xfId="29814" xr:uid="{D41EAFF8-861E-461D-A2EC-51D8BB4F880A}"/>
    <cellStyle name="Input 3 4 2 8" xfId="38207" xr:uid="{C5AE3C8F-20C4-4F23-BE58-4C4751B499B4}"/>
    <cellStyle name="Input 3 4 2 9" xfId="23519" xr:uid="{DC855BBA-A9F3-44FC-B7B3-240C2660F058}"/>
    <cellStyle name="Input 3 4 3" xfId="3306" xr:uid="{F960FB96-65EF-43F3-8993-26569F0A6B87}"/>
    <cellStyle name="Input 3 4 3 2" xfId="3657" xr:uid="{9E34AD18-DF7A-4A58-B371-E71370BA4B58}"/>
    <cellStyle name="Input 3 4 3 2 2" xfId="5656" xr:uid="{46D9E3FF-81FA-4848-9615-F786A5F85CAD}"/>
    <cellStyle name="Input 3 4 3 2 2 2" xfId="8429" xr:uid="{FE21D971-8C46-4B55-8B9C-480F751F4A21}"/>
    <cellStyle name="Input 3 4 3 2 2 2 2" xfId="20095" xr:uid="{71D549A9-78B3-4B5C-AF79-D1382D00C22E}"/>
    <cellStyle name="Input 3 4 3 2 2 2 2 2" xfId="54450" xr:uid="{5B93BF43-752E-429F-B262-06AE7699FCBF}"/>
    <cellStyle name="Input 3 4 3 2 2 2 2 3" xfId="34633" xr:uid="{AAABE536-933D-48B6-9B8D-1A214AE66EC5}"/>
    <cellStyle name="Input 3 4 3 2 2 2 3" xfId="12400" xr:uid="{39E89610-F354-4178-852A-A4C991862745}"/>
    <cellStyle name="Input 3 4 3 2 2 2 3 2" xfId="46755" xr:uid="{F887C59E-568C-4470-80AF-9DD418713570}"/>
    <cellStyle name="Input 3 4 3 2 2 2 4" xfId="42905" xr:uid="{DE7DA817-C767-4B2C-A6D1-C1D5F61A54E6}"/>
    <cellStyle name="Input 3 4 3 2 2 2 5" xfId="26184" xr:uid="{A490E905-9A53-4D6C-8CF4-BDB74590320F}"/>
    <cellStyle name="Input 3 4 3 2 2 3" xfId="10329" xr:uid="{270BB163-558C-4D5A-B5F1-3CFFE0080C70}"/>
    <cellStyle name="Input 3 4 3 2 2 3 2" xfId="21975" xr:uid="{47FE3E13-FA15-4F0B-974F-098C3F7A1C62}"/>
    <cellStyle name="Input 3 4 3 2 2 3 2 2" xfId="56330" xr:uid="{F4F916E5-DD83-4510-B290-BEFA9972109D}"/>
    <cellStyle name="Input 3 4 3 2 2 3 3" xfId="44702" xr:uid="{C70F8B71-1ACB-441F-8D4F-AD8CEF3EA51F}"/>
    <cellStyle name="Input 3 4 3 2 2 3 4" xfId="36533" xr:uid="{EDAAA372-CF94-4D2D-8CC1-C22D9C8C62AB}"/>
    <cellStyle name="Input 3 4 3 2 2 4" xfId="17344" xr:uid="{D38E021A-1F25-4561-8C0E-957D5D79D844}"/>
    <cellStyle name="Input 3 4 3 2 2 4 2" xfId="51699" xr:uid="{5CF2CD44-4543-43A4-BADE-5AD72C4F31A4}"/>
    <cellStyle name="Input 3 4 3 2 2 4 3" xfId="31882" xr:uid="{E88019B1-1128-4151-8F6C-2424C9E13703}"/>
    <cellStyle name="Input 3 4 3 2 2 5" xfId="40275" xr:uid="{AF5CA66D-9FEB-45B5-813A-0B71CEA9F62D}"/>
    <cellStyle name="Input 3 4 3 2 2 6" xfId="28130" xr:uid="{929A4205-48E3-4208-BFA0-1AE9BB0E3213}"/>
    <cellStyle name="Input 3 4 3 2 3" xfId="11152" xr:uid="{476BC7E6-B76D-41A3-AF95-8A8E213A08B8}"/>
    <cellStyle name="Input 3 4 3 2 3 2" xfId="22798" xr:uid="{CFE79790-9DE0-4B21-BA2F-0EC84F8B6047}"/>
    <cellStyle name="Input 3 4 3 2 3 2 2" xfId="57153" xr:uid="{46D001CF-AD10-4A43-A69D-0171CD38EA59}"/>
    <cellStyle name="Input 3 4 3 2 3 2 3" xfId="37356" xr:uid="{8E3A4BE3-E1BE-4AD9-BC9B-377EAFD0C84D}"/>
    <cellStyle name="Input 3 4 3 2 3 3" xfId="14436" xr:uid="{2381685B-74DB-41AF-AE61-DEA2F9A72652}"/>
    <cellStyle name="Input 3 4 3 2 3 3 2" xfId="48791" xr:uid="{29BDE5EC-918C-4F91-940E-73A62BB9B0F2}"/>
    <cellStyle name="Input 3 4 3 2 3 4" xfId="45507" xr:uid="{3C7AFB2B-0080-4E79-BB19-C20370B5A1E3}"/>
    <cellStyle name="Input 3 4 3 2 3 5" xfId="28969" xr:uid="{CA075DD4-4F77-460C-9142-700BEDE9BC2A}"/>
    <cellStyle name="Input 3 4 3 2 4" xfId="7519" xr:uid="{CD4AD3CF-1DF3-4149-982C-97524CBA51E5}"/>
    <cellStyle name="Input 3 4 3 2 4 2" xfId="19185" xr:uid="{FFBAEA6C-E254-4FCF-BF4D-FFBBD0D6E603}"/>
    <cellStyle name="Input 3 4 3 2 4 2 2" xfId="53540" xr:uid="{532CE839-BA3F-4D0D-8D1B-7FF325733438}"/>
    <cellStyle name="Input 3 4 3 2 4 3" xfId="42013" xr:uid="{C95A2DB0-AC3C-4CAA-8D4A-6629BA33D184}"/>
    <cellStyle name="Input 3 4 3 2 4 4" xfId="33723" xr:uid="{2152F299-BE71-4E95-9C13-533B515BCCD2}"/>
    <cellStyle name="Input 3 4 3 2 5" xfId="15449" xr:uid="{18324801-4C20-459E-929D-515831AEBE36}"/>
    <cellStyle name="Input 3 4 3 2 5 2" xfId="49804" xr:uid="{A55EC650-5B80-4A2B-B9C3-61F0BDCC9326}"/>
    <cellStyle name="Input 3 4 3 2 5 3" xfId="29987" xr:uid="{A3A3E78F-E95B-4FC7-A391-00FEA3F8B4A7}"/>
    <cellStyle name="Input 3 4 3 2 6" xfId="38380" xr:uid="{283E5075-29C2-430B-8E9B-8DFD3A9C77E6}"/>
    <cellStyle name="Input 3 4 3 2 7" xfId="25125" xr:uid="{9A96448C-B227-4DC6-80C1-6B09E3C5106E}"/>
    <cellStyle name="Input 3 4 3 3" xfId="4156" xr:uid="{F216A09E-F3C2-45C4-9043-EA5D31265467}"/>
    <cellStyle name="Input 3 4 3 3 2" xfId="8966" xr:uid="{ADDBB21C-D597-40DB-940C-A23DF1B1FB8A}"/>
    <cellStyle name="Input 3 4 3 3 2 2" xfId="20612" xr:uid="{1EF61961-E1ED-4780-90B0-5C2EB1E4C6E0}"/>
    <cellStyle name="Input 3 4 3 3 2 2 2" xfId="54967" xr:uid="{78F88F8F-1ADA-4FE7-9986-73C15D931A92}"/>
    <cellStyle name="Input 3 4 3 3 2 2 3" xfId="35170" xr:uid="{70A1963D-DB74-4B61-ADFE-7F632FE7E882}"/>
    <cellStyle name="Input 3 4 3 3 2 3" xfId="12878" xr:uid="{D948E9FE-8275-4C50-9587-A88E95838AE3}"/>
    <cellStyle name="Input 3 4 3 3 2 3 2" xfId="47233" xr:uid="{A34F4F4F-E66F-445E-866F-C3986CB5A96C}"/>
    <cellStyle name="Input 3 4 3 3 2 4" xfId="43368" xr:uid="{EC31463A-C95A-4907-A245-DFA6C90B72C0}"/>
    <cellStyle name="Input 3 4 3 3 2 5" xfId="26717" xr:uid="{6FCAC034-DD85-4DC6-9017-417DB355883E}"/>
    <cellStyle name="Input 3 4 3 3 3" xfId="8144" xr:uid="{3BC5F28C-6560-40F2-AB99-93468B96E2E8}"/>
    <cellStyle name="Input 3 4 3 3 3 2" xfId="19810" xr:uid="{FF233FEA-E349-4CE8-9CFD-6477FEB6DA61}"/>
    <cellStyle name="Input 3 4 3 3 3 2 2" xfId="54165" xr:uid="{CCE44410-F447-4477-BD9D-096765355C12}"/>
    <cellStyle name="Input 3 4 3 3 3 2 3" xfId="34348" xr:uid="{E60263CA-70C4-46AB-955F-32A154CCF568}"/>
    <cellStyle name="Input 3 4 3 3 3 3" xfId="12118" xr:uid="{945A0077-AE60-4421-92F6-E84C65C1879C}"/>
    <cellStyle name="Input 3 4 3 3 3 3 2" xfId="46473" xr:uid="{396480BA-B20E-45A0-A231-CE3658E9698F}"/>
    <cellStyle name="Input 3 4 3 3 3 4" xfId="42620" xr:uid="{DCB7BA10-E2B8-49C7-9C2E-4EA1925E1AF7}"/>
    <cellStyle name="Input 3 4 3 3 3 5" xfId="25899" xr:uid="{B94A8157-E587-4D09-A1EA-8A062207891F}"/>
    <cellStyle name="Input 3 4 3 3 4" xfId="6348" xr:uid="{6FDC64AF-A951-4C01-8CBC-5E0B4596F88C}"/>
    <cellStyle name="Input 3 4 3 3 4 2" xfId="18014" xr:uid="{725BC586-41D2-4515-A354-040E559692BE}"/>
    <cellStyle name="Input 3 4 3 3 4 2 2" xfId="52369" xr:uid="{3ADE2994-3C1C-428D-AEAE-4D32C7143D01}"/>
    <cellStyle name="Input 3 4 3 3 4 3" xfId="40871" xr:uid="{8B081D43-7A45-4FCB-A525-2F4AC70E8256}"/>
    <cellStyle name="Input 3 4 3 3 4 4" xfId="32552" xr:uid="{E9BA43BD-2F26-41B0-A97A-D7664287770D}"/>
    <cellStyle name="Input 3 4 3 3 5" xfId="15873" xr:uid="{D6CDC91C-2695-42C5-90EC-74BCF1B071F5}"/>
    <cellStyle name="Input 3 4 3 3 5 2" xfId="50228" xr:uid="{D3829A18-590A-4AEF-B054-64921B62D7F8}"/>
    <cellStyle name="Input 3 4 3 3 5 3" xfId="30411" xr:uid="{80DC4A79-2C52-4163-BD7F-24215DA00DE1}"/>
    <cellStyle name="Input 3 4 3 3 6" xfId="38804" xr:uid="{5681E189-1F60-414F-974E-AF2B06F91FC9}"/>
    <cellStyle name="Input 3 4 3 3 7" xfId="23676" xr:uid="{AE68BA48-CF9A-4794-B29B-B8866EC03A36}"/>
    <cellStyle name="Input 3 4 3 4" xfId="4860" xr:uid="{F0A384F7-674D-4BD9-8F0A-B22ABB50597D}"/>
    <cellStyle name="Input 3 4 3 4 2" xfId="8002" xr:uid="{9044907B-127E-435E-BF41-A9E31AD9DB98}"/>
    <cellStyle name="Input 3 4 3 4 2 2" xfId="19668" xr:uid="{AD47B357-C72B-4E2E-8BA1-5FD0FC947DE8}"/>
    <cellStyle name="Input 3 4 3 4 2 2 2" xfId="54023" xr:uid="{2831E807-8CD3-480A-A7D2-6931C2ADCE21}"/>
    <cellStyle name="Input 3 4 3 4 2 2 3" xfId="34206" xr:uid="{56E1A88A-F4E6-462E-B3C7-BAD34716F7E8}"/>
    <cellStyle name="Input 3 4 3 4 2 3" xfId="11977" xr:uid="{C843B8BA-7089-4297-B796-20CFB03CF23C}"/>
    <cellStyle name="Input 3 4 3 4 2 3 2" xfId="46332" xr:uid="{3160C71E-FCAA-410B-96EC-C395291B198E}"/>
    <cellStyle name="Input 3 4 3 4 2 4" xfId="42478" xr:uid="{3187C5FF-5FF8-4D93-B18C-E596C017CCF9}"/>
    <cellStyle name="Input 3 4 3 4 2 5" xfId="25757" xr:uid="{79E18698-75BB-468E-9551-AF8331F63DCD}"/>
    <cellStyle name="Input 3 4 3 4 3" xfId="9580" xr:uid="{22721344-7B47-4AB2-9342-F08BFD123B28}"/>
    <cellStyle name="Input 3 4 3 4 3 2" xfId="21226" xr:uid="{FEF35837-AF7C-4B71-8661-0B0125367A49}"/>
    <cellStyle name="Input 3 4 3 4 3 2 2" xfId="55581" xr:uid="{22E90049-C172-4D06-8095-E888503C5D1D}"/>
    <cellStyle name="Input 3 4 3 4 3 3" xfId="43967" xr:uid="{70C89CBE-6392-4B1C-A6C1-79BF1B4A3353}"/>
    <cellStyle name="Input 3 4 3 4 3 4" xfId="35784" xr:uid="{E1D05085-88A6-4FBB-BDAC-8D0511C1C0D7}"/>
    <cellStyle name="Input 3 4 3 4 4" xfId="16562" xr:uid="{7ABB7312-AFA2-4D15-9EE4-C70FE38E41A5}"/>
    <cellStyle name="Input 3 4 3 4 4 2" xfId="50917" xr:uid="{552AB77E-CB98-4A75-94DD-87B0FBA5A717}"/>
    <cellStyle name="Input 3 4 3 4 4 3" xfId="31100" xr:uid="{76E587A3-3684-40DA-A30E-4C5DA96927A9}"/>
    <cellStyle name="Input 3 4 3 4 5" xfId="39493" xr:uid="{9CC0B4E7-895A-4C2C-801F-040574836564}"/>
    <cellStyle name="Input 3 4 3 4 6" xfId="27366" xr:uid="{801052EF-EB7E-4B5D-ACFD-D74C9A127C71}"/>
    <cellStyle name="Input 3 4 3 5" xfId="9060" xr:uid="{F0101A3E-FAE0-47FB-9E83-60073524BFC5}"/>
    <cellStyle name="Input 3 4 3 5 2" xfId="20706" xr:uid="{A6CC827D-2DFF-4EC2-818E-B9FB7873A3A6}"/>
    <cellStyle name="Input 3 4 3 5 2 2" xfId="55061" xr:uid="{05B47318-594C-4B1A-8329-63EFA46F4A63}"/>
    <cellStyle name="Input 3 4 3 5 2 3" xfId="35264" xr:uid="{BFCE8B6D-89B3-470C-B82D-503ECB2C8947}"/>
    <cellStyle name="Input 3 4 3 5 3" xfId="12948" xr:uid="{71B94159-3F5B-4171-829B-1F962DB42D34}"/>
    <cellStyle name="Input 3 4 3 5 3 2" xfId="47303" xr:uid="{6A2B7EFC-8050-4C50-9F7A-F48C68E64973}"/>
    <cellStyle name="Input 3 4 3 5 4" xfId="43453" xr:uid="{E9D60D54-FC14-4F57-B98D-30A2D1333B1E}"/>
    <cellStyle name="Input 3 4 3 5 5" xfId="26811" xr:uid="{B56C1570-99BC-472D-8D2C-BCD2C1DEE290}"/>
    <cellStyle name="Input 3 4 3 6" xfId="6871" xr:uid="{79A7E51C-FDEB-403A-8E52-3BC0D2465EFA}"/>
    <cellStyle name="Input 3 4 3 6 2" xfId="18537" xr:uid="{E35F5EBF-CBAB-4CD9-AD3F-BEAE5A1438A3}"/>
    <cellStyle name="Input 3 4 3 6 2 2" xfId="52892" xr:uid="{D451D48B-6F10-47EF-9192-572E9A60701A}"/>
    <cellStyle name="Input 3 4 3 6 3" xfId="41379" xr:uid="{FCA504E3-C48C-4789-B067-38F881F241B4}"/>
    <cellStyle name="Input 3 4 3 6 4" xfId="33075" xr:uid="{227A4752-DD7D-48C3-929E-9EC9B17E247E}"/>
    <cellStyle name="Input 3 4 3 7" xfId="15144" xr:uid="{1C31E86B-B680-4439-90D5-AE3244805352}"/>
    <cellStyle name="Input 3 4 3 7 2" xfId="49499" xr:uid="{FF6D36E7-D465-44E5-B5D1-63E321C44BF0}"/>
    <cellStyle name="Input 3 4 3 7 3" xfId="29682" xr:uid="{84B2A8A1-5661-4299-B4DF-17368755C652}"/>
    <cellStyle name="Input 3 4 3 8" xfId="38075" xr:uid="{4C6D6683-CE78-4D2C-B3F4-9AAD85DA98BB}"/>
    <cellStyle name="Input 3 4 3 9" xfId="24359" xr:uid="{67346730-BB48-4980-8D33-E1AEFBF31060}"/>
    <cellStyle name="Input 3 4 4" xfId="3554" xr:uid="{900EF212-D007-405F-A313-C251C69559F4}"/>
    <cellStyle name="Input 3 4 4 2" xfId="5897" xr:uid="{E0FB16C4-3B82-4574-A341-AD6816CCF11E}"/>
    <cellStyle name="Input 3 4 4 2 2" xfId="8174" xr:uid="{5E932D68-1E6A-4FF1-B8F7-B89F388019C2}"/>
    <cellStyle name="Input 3 4 4 2 2 2" xfId="19840" xr:uid="{63B03210-8273-4627-BF83-932AA992E6FE}"/>
    <cellStyle name="Input 3 4 4 2 2 2 2" xfId="54195" xr:uid="{9E4FEF2F-2406-4BA6-A3D2-51F67F6ADB56}"/>
    <cellStyle name="Input 3 4 4 2 2 2 3" xfId="34378" xr:uid="{409233D5-DB59-4E9A-A2EF-4EF5382A6A5A}"/>
    <cellStyle name="Input 3 4 4 2 2 3" xfId="12148" xr:uid="{A2910873-916B-4470-9E85-0B5C0F7400EB}"/>
    <cellStyle name="Input 3 4 4 2 2 3 2" xfId="46503" xr:uid="{06867CA1-F8CD-46CC-9A69-7744104D47CB}"/>
    <cellStyle name="Input 3 4 4 2 2 4" xfId="42650" xr:uid="{FDDF3C27-65EB-42D3-8FA0-EC5A9339364D}"/>
    <cellStyle name="Input 3 4 4 2 2 5" xfId="25929" xr:uid="{EEC914A8-1BFD-4609-87AC-C6711ABFEF0F}"/>
    <cellStyle name="Input 3 4 4 2 3" xfId="7650" xr:uid="{7FE9DA3F-9FA1-49C3-8161-DF6D864478CB}"/>
    <cellStyle name="Input 3 4 4 2 3 2" xfId="19316" xr:uid="{6C157F6D-942B-4D2D-A37E-E97F03A77E12}"/>
    <cellStyle name="Input 3 4 4 2 3 2 2" xfId="53671" xr:uid="{5721A57E-1CDC-43A4-8007-C0329AB7C9BE}"/>
    <cellStyle name="Input 3 4 4 2 3 3" xfId="42134" xr:uid="{4198750A-4993-4F74-A53C-CC838A0615A6}"/>
    <cellStyle name="Input 3 4 4 2 3 4" xfId="33854" xr:uid="{A9AB108C-D7BB-4298-9734-099C2A9BB42B}"/>
    <cellStyle name="Input 3 4 4 2 4" xfId="17575" xr:uid="{230931A1-8F6E-4C9D-A735-CEF82AAA462B}"/>
    <cellStyle name="Input 3 4 4 2 4 2" xfId="51930" xr:uid="{D5C0F204-8AFD-45CD-A717-E7756280AE9E}"/>
    <cellStyle name="Input 3 4 4 2 4 3" xfId="32113" xr:uid="{819DA2BB-26AD-47F0-8101-2F6D5B9AE996}"/>
    <cellStyle name="Input 3 4 4 2 5" xfId="40506" xr:uid="{A3402066-AA97-45CF-82E7-0C42C5801838}"/>
    <cellStyle name="Input 3 4 4 2 6" xfId="25366" xr:uid="{EB6427C2-DE47-4EAA-8607-574AF35830AE}"/>
    <cellStyle name="Input 3 4 4 3" xfId="4930" xr:uid="{8196ED29-70F4-43C8-93A2-9923593E4FD5}"/>
    <cellStyle name="Input 3 4 4 3 2" xfId="8371" xr:uid="{58758DAA-B4E2-4BCA-8372-4BE987A6D874}"/>
    <cellStyle name="Input 3 4 4 3 2 2" xfId="20037" xr:uid="{AB49F876-2B1C-4A42-988E-670AEA365A5F}"/>
    <cellStyle name="Input 3 4 4 3 2 2 2" xfId="54392" xr:uid="{6986B7B9-B843-40D2-BECA-DA91B93B6388}"/>
    <cellStyle name="Input 3 4 4 3 2 2 3" xfId="34575" xr:uid="{D2C8D792-E6C5-4A38-A12B-04284A5797F7}"/>
    <cellStyle name="Input 3 4 4 3 2 3" xfId="12342" xr:uid="{9001F2C2-F135-4085-B6EC-8CC3318E6DA5}"/>
    <cellStyle name="Input 3 4 4 3 2 3 2" xfId="46697" xr:uid="{7A7403C2-B8D2-40DE-847C-FCA29D1C3AE9}"/>
    <cellStyle name="Input 3 4 4 3 2 4" xfId="42847" xr:uid="{981DD49C-013F-4734-847F-2E90AA2D830C}"/>
    <cellStyle name="Input 3 4 4 3 2 5" xfId="26126" xr:uid="{46E85C34-13C7-46FB-923F-79F2D009B327}"/>
    <cellStyle name="Input 3 4 4 3 3" xfId="9645" xr:uid="{587357D2-807E-433C-A200-7584929E2E10}"/>
    <cellStyle name="Input 3 4 4 3 3 2" xfId="21291" xr:uid="{AD37DD0C-4056-430C-A1E2-D834C1759367}"/>
    <cellStyle name="Input 3 4 4 3 3 2 2" xfId="55646" xr:uid="{AD27AA05-5000-43B4-B2A8-F34C183137F7}"/>
    <cellStyle name="Input 3 4 4 3 3 3" xfId="44032" xr:uid="{F56142FD-6F39-407A-B03C-89CF6DCF9A9D}"/>
    <cellStyle name="Input 3 4 4 3 3 4" xfId="35849" xr:uid="{DA3BF461-858E-4030-AF8F-738EC6206257}"/>
    <cellStyle name="Input 3 4 4 3 4" xfId="16632" xr:uid="{37F9DEE5-30ED-4EA2-B992-48F262A20483}"/>
    <cellStyle name="Input 3 4 4 3 4 2" xfId="50987" xr:uid="{6367EA65-F832-4AE1-82C3-BF258377B585}"/>
    <cellStyle name="Input 3 4 4 3 4 3" xfId="31170" xr:uid="{13C71330-F782-4760-B0B7-F57B8EC321DD}"/>
    <cellStyle name="Input 3 4 4 3 5" xfId="39563" xr:uid="{1CEC3DA4-0127-4705-B812-D2A98833C971}"/>
    <cellStyle name="Input 3 4 4 3 6" xfId="27436" xr:uid="{5E65EFE8-3895-4740-8D8F-590E5485D191}"/>
    <cellStyle name="Input 3 4 4 4" xfId="10948" xr:uid="{3577A1A7-70DF-4CCE-B2D8-F5FA95D6ACEF}"/>
    <cellStyle name="Input 3 4 4 4 2" xfId="22594" xr:uid="{9956404E-BACF-47D5-B068-38FBBC474CCD}"/>
    <cellStyle name="Input 3 4 4 4 2 2" xfId="56949" xr:uid="{96E37A4B-9ABA-4F66-8378-316067A9A619}"/>
    <cellStyle name="Input 3 4 4 4 2 3" xfId="37152" xr:uid="{3A4287BA-6A6E-4BDD-AEC2-8243F692AEFE}"/>
    <cellStyle name="Input 3 4 4 4 3" xfId="14233" xr:uid="{BD0D3D9F-EF51-4637-9FE5-2692B4D6ECAC}"/>
    <cellStyle name="Input 3 4 4 4 3 2" xfId="48588" xr:uid="{20EFBCBD-DF71-4C75-B5CD-F66E102624F4}"/>
    <cellStyle name="Input 3 4 4 4 4" xfId="45303" xr:uid="{B937C0A9-61BB-41F9-A975-F53965EA6231}"/>
    <cellStyle name="Input 3 4 4 4 5" xfId="28765" xr:uid="{02175184-06C5-4B41-8328-1C0DF9ABBF50}"/>
    <cellStyle name="Input 3 4 4 5" xfId="6931" xr:uid="{1D6D2B56-3731-4FFC-9A7C-07E6663712BB}"/>
    <cellStyle name="Input 3 4 4 5 2" xfId="18597" xr:uid="{98A0C446-C054-45CE-AC2C-C603ED4DA3FF}"/>
    <cellStyle name="Input 3 4 4 5 2 2" xfId="52952" xr:uid="{0E470952-EF88-4386-A9C3-B3F7D19C37AF}"/>
    <cellStyle name="Input 3 4 4 5 3" xfId="41439" xr:uid="{B17B6F95-976E-47B0-93C9-445B5E964870}"/>
    <cellStyle name="Input 3 4 4 5 4" xfId="33135" xr:uid="{9687C2FB-C9DD-46C0-9BA0-05C90D2A5BDC}"/>
    <cellStyle name="Input 3 4 4 6" xfId="15346" xr:uid="{8A36CBF3-0D96-4455-81F3-52D59DF9588D}"/>
    <cellStyle name="Input 3 4 4 6 2" xfId="49701" xr:uid="{E69506A0-8626-49C8-B1E9-1ED377B4C647}"/>
    <cellStyle name="Input 3 4 4 6 3" xfId="29884" xr:uid="{E7C19CCE-FEED-4300-9B0F-3F08CE8E3BE4}"/>
    <cellStyle name="Input 3 4 4 7" xfId="38277" xr:uid="{5C98F64B-28F3-4227-B44B-C68969877FEE}"/>
    <cellStyle name="Input 3 4 4 8" xfId="24425" xr:uid="{9BFC2935-3CA7-4391-A1F3-E269B56627B4}"/>
    <cellStyle name="Input 3 4 5" xfId="5028" xr:uid="{567F72D9-7728-44F2-8A9D-293E5A86F28E}"/>
    <cellStyle name="Input 3 4 5 2" xfId="9737" xr:uid="{72B4C484-0FD1-4726-89AA-244B85CDCD93}"/>
    <cellStyle name="Input 3 4 5 2 2" xfId="21383" xr:uid="{7FBDC005-33A1-4492-9DEB-487FD7384191}"/>
    <cellStyle name="Input 3 4 5 2 2 2" xfId="55738" xr:uid="{CC6E6795-3CAD-4E2F-9592-F387634E8C06}"/>
    <cellStyle name="Input 3 4 5 2 2 3" xfId="35941" xr:uid="{8DCB1A65-C6A8-4202-9C49-9074A61C5FC6}"/>
    <cellStyle name="Input 3 4 5 2 3" xfId="13286" xr:uid="{8B8128FF-1164-4AF9-A8DD-8DBEEAA468E3}"/>
    <cellStyle name="Input 3 4 5 2 3 2" xfId="47641" xr:uid="{F9DA8779-C8A2-4ED8-947A-8F4CC9B1EF00}"/>
    <cellStyle name="Input 3 4 5 2 4" xfId="44124" xr:uid="{81BCCB56-C7F0-4A7D-ABBF-6BBEA5E1072C}"/>
    <cellStyle name="Input 3 4 5 2 5" xfId="27534" xr:uid="{62B595F2-4069-4E9E-ABED-07634323DE13}"/>
    <cellStyle name="Input 3 4 5 3" xfId="8116" xr:uid="{97AA96CC-91AA-4C07-B5C1-DC3B15499268}"/>
    <cellStyle name="Input 3 4 5 3 2" xfId="19782" xr:uid="{E379DD79-3FB9-41F0-A545-AB7CA30ADFA9}"/>
    <cellStyle name="Input 3 4 5 3 2 2" xfId="54137" xr:uid="{9BD12357-C76D-4FE5-96D6-5257489914F3}"/>
    <cellStyle name="Input 3 4 5 3 2 3" xfId="34320" xr:uid="{9ECFF3CE-247E-447B-85FA-8CDD4E1F3F7D}"/>
    <cellStyle name="Input 3 4 5 3 3" xfId="12090" xr:uid="{E9B9E773-B389-48D5-B6A3-E76559D1B2FF}"/>
    <cellStyle name="Input 3 4 5 3 3 2" xfId="46445" xr:uid="{46A29D6E-331B-4780-8B33-6F6C176FE17B}"/>
    <cellStyle name="Input 3 4 5 3 4" xfId="42592" xr:uid="{A5D0161A-F6F6-4CCB-A034-FA7509849E39}"/>
    <cellStyle name="Input 3 4 5 3 5" xfId="25871" xr:uid="{681CD38B-0804-4C9B-9EA0-048644E89972}"/>
    <cellStyle name="Input 3 4 5 4" xfId="7014" xr:uid="{19D0FCBD-96D5-41FD-AF60-E5C50C2253FE}"/>
    <cellStyle name="Input 3 4 5 4 2" xfId="18680" xr:uid="{9F7AFA0D-9D6C-4D68-BF52-22D1CC184D17}"/>
    <cellStyle name="Input 3 4 5 4 2 2" xfId="53035" xr:uid="{8A2A09F0-05D3-464F-A8FF-49A2BF9EA9B4}"/>
    <cellStyle name="Input 3 4 5 4 3" xfId="41522" xr:uid="{D896EED1-CA0F-4E46-A3F5-0EAD08C8E03D}"/>
    <cellStyle name="Input 3 4 5 4 4" xfId="33218" xr:uid="{BDABF6C5-87D5-4AB7-9ED8-5006469F5A59}"/>
    <cellStyle name="Input 3 4 5 5" xfId="16730" xr:uid="{A078042C-27E2-4425-91A1-6630A822E5C8}"/>
    <cellStyle name="Input 3 4 5 5 2" xfId="51085" xr:uid="{4EC87368-F059-4D4C-BB36-E37A015930EE}"/>
    <cellStyle name="Input 3 4 5 5 3" xfId="31268" xr:uid="{0378708E-B1E6-49F3-BCE2-8B0B5B8D20B8}"/>
    <cellStyle name="Input 3 4 5 6" xfId="39661" xr:uid="{109F15DC-3C1A-4D1C-A3C0-C97D8CBF4CB4}"/>
    <cellStyle name="Input 3 4 5 7" xfId="24517" xr:uid="{97D4A7B0-0F43-4B7B-A1DD-51336EEB5068}"/>
    <cellStyle name="Input 3 4 6" xfId="5121" xr:uid="{C17170A1-3641-4E1C-8AB5-B3A14B9E135B}"/>
    <cellStyle name="Input 3 4 6 2" xfId="9830" xr:uid="{08BF2060-7958-4099-A09B-E3F25D9FDBF6}"/>
    <cellStyle name="Input 3 4 6 2 2" xfId="21476" xr:uid="{A77BF405-DB3F-45AD-9FF4-88D6A6110AB4}"/>
    <cellStyle name="Input 3 4 6 2 2 2" xfId="55831" xr:uid="{DAE9D97E-A424-4B82-A6C2-0AA345710E9C}"/>
    <cellStyle name="Input 3 4 6 2 2 3" xfId="36034" xr:uid="{CB3FBFF8-60DA-4070-B690-17EDB20565AB}"/>
    <cellStyle name="Input 3 4 6 2 3" xfId="13364" xr:uid="{C090E849-C11B-47A7-980F-F339261C8E95}"/>
    <cellStyle name="Input 3 4 6 2 3 2" xfId="47719" xr:uid="{C379A2F9-98EA-4A38-BA4F-91FE5FA88EBA}"/>
    <cellStyle name="Input 3 4 6 2 4" xfId="44217" xr:uid="{1DF6159D-EC95-43E2-AF9E-39098DAA8FD1}"/>
    <cellStyle name="Input 3 4 6 2 5" xfId="27627" xr:uid="{CD5045E9-38D4-4CF0-8B7B-0022E3E6D1DC}"/>
    <cellStyle name="Input 3 4 6 3" xfId="11632" xr:uid="{DBEE336E-49ED-44E8-A245-5602DA7D61F2}"/>
    <cellStyle name="Input 3 4 6 3 2" xfId="23278" xr:uid="{2DAF8BCF-0152-4538-AD7C-2A2A0653312C}"/>
    <cellStyle name="Input 3 4 6 3 2 2" xfId="57633" xr:uid="{913DD76F-E4FE-4A3D-AEFB-E4BAF4927069}"/>
    <cellStyle name="Input 3 4 6 3 2 3" xfId="37836" xr:uid="{96273464-5672-4A6C-A0D1-0CC2B4578476}"/>
    <cellStyle name="Input 3 4 6 3 3" xfId="14911" xr:uid="{3560911A-2846-4881-8E8A-252E933A7E6D}"/>
    <cellStyle name="Input 3 4 6 3 3 2" xfId="49266" xr:uid="{DB3A1C63-8C47-42B1-8B8F-A9409E8F1281}"/>
    <cellStyle name="Input 3 4 6 3 4" xfId="45987" xr:uid="{1075E9C0-EA95-480A-B3D1-4C4A778D0CC4}"/>
    <cellStyle name="Input 3 4 6 3 5" xfId="29449" xr:uid="{E309B192-6B51-4250-9D4F-EACCF84D574B}"/>
    <cellStyle name="Input 3 4 6 4" xfId="7092" xr:uid="{6D0BF84B-083A-45E7-A5D1-3470599EBE50}"/>
    <cellStyle name="Input 3 4 6 4 2" xfId="18758" xr:uid="{CE67032B-BC59-41AC-B1FA-4309272C2E94}"/>
    <cellStyle name="Input 3 4 6 4 2 2" xfId="53113" xr:uid="{3D648461-FB01-408E-9B5F-F3BE4830B2D0}"/>
    <cellStyle name="Input 3 4 6 4 3" xfId="41600" xr:uid="{8E4AA1B3-41A3-48FC-AC08-7BB190151E53}"/>
    <cellStyle name="Input 3 4 6 4 4" xfId="33296" xr:uid="{D088F153-511E-4660-A930-2D32D17B56C4}"/>
    <cellStyle name="Input 3 4 6 5" xfId="16823" xr:uid="{80409147-0E3D-46DA-B397-05BB440DE192}"/>
    <cellStyle name="Input 3 4 6 5 2" xfId="51178" xr:uid="{93A0025F-B278-4041-8E6C-03B7C39D5BD0}"/>
    <cellStyle name="Input 3 4 6 5 3" xfId="31361" xr:uid="{AB5760BD-B9C2-4903-9B92-0BA4D2FF7111}"/>
    <cellStyle name="Input 3 4 6 6" xfId="39754" xr:uid="{1295DCE8-41E4-4A40-AC22-5612D4D403B0}"/>
    <cellStyle name="Input 3 4 6 7" xfId="24604" xr:uid="{169B8F03-D1EB-4718-BB08-631EB73BE6F3}"/>
    <cellStyle name="Input 3 4 7" xfId="5161" xr:uid="{F4B8BFAD-344D-4E90-B771-AAE82B89D58F}"/>
    <cellStyle name="Input 3 4 7 2" xfId="9870" xr:uid="{D857610D-C1FF-4D60-80CF-41EA9021478F}"/>
    <cellStyle name="Input 3 4 7 2 2" xfId="21516" xr:uid="{4A66DEE0-F228-427B-9548-EB98672637F7}"/>
    <cellStyle name="Input 3 4 7 2 2 2" xfId="55871" xr:uid="{CE241C59-4545-4807-A678-8BDD64459D31}"/>
    <cellStyle name="Input 3 4 7 2 2 3" xfId="36074" xr:uid="{5162FC62-341A-4743-A309-F4CF894475C8}"/>
    <cellStyle name="Input 3 4 7 2 3" xfId="13398" xr:uid="{4F333935-62A6-4CCC-8EF4-F247C54B52A2}"/>
    <cellStyle name="Input 3 4 7 2 3 2" xfId="47753" xr:uid="{4D1AAB82-A8E4-4201-A804-4A71E2D57F3C}"/>
    <cellStyle name="Input 3 4 7 2 4" xfId="44257" xr:uid="{B317EAD2-FF3C-4A85-B6D0-C72F597F2788}"/>
    <cellStyle name="Input 3 4 7 2 5" xfId="27667" xr:uid="{C87FF07B-0F7A-439E-BA01-C78DFB2269DA}"/>
    <cellStyle name="Input 3 4 7 3" xfId="8584" xr:uid="{C1DB30B8-DAA2-491C-A56B-15C85697CDB7}"/>
    <cellStyle name="Input 3 4 7 3 2" xfId="20250" xr:uid="{A409789B-E6E7-4080-BFA3-F3C051268ECA}"/>
    <cellStyle name="Input 3 4 7 3 2 2" xfId="54605" xr:uid="{21812B6E-D016-44F9-B0A8-0CC582ABF02F}"/>
    <cellStyle name="Input 3 4 7 3 2 3" xfId="34788" xr:uid="{C960C560-53E6-4521-BCCB-09C9997F011F}"/>
    <cellStyle name="Input 3 4 7 3 3" xfId="12544" xr:uid="{2EC77F51-9A47-4CC2-80F7-D1A8F431F9CF}"/>
    <cellStyle name="Input 3 4 7 3 3 2" xfId="46899" xr:uid="{1F68AA68-B662-4DCF-AF36-EC39451CABD8}"/>
    <cellStyle name="Input 3 4 7 3 4" xfId="43060" xr:uid="{FA53B9D9-9A5E-4DE6-875E-464B9D64339A}"/>
    <cellStyle name="Input 3 4 7 3 5" xfId="26331" xr:uid="{4DB17724-E21F-46B9-90C8-09D65683B094}"/>
    <cellStyle name="Input 3 4 7 4" xfId="7126" xr:uid="{FE50514D-87A8-4A42-849B-9462AAB69A03}"/>
    <cellStyle name="Input 3 4 7 4 2" xfId="18792" xr:uid="{5396F8DA-5CEC-46E3-AA91-4E2B1DC8705B}"/>
    <cellStyle name="Input 3 4 7 4 2 2" xfId="53147" xr:uid="{AACAB88A-9271-4B77-B373-5D2DFFF770D2}"/>
    <cellStyle name="Input 3 4 7 4 3" xfId="41634" xr:uid="{9E60D236-31CB-4122-ABE0-103945FDA9AE}"/>
    <cellStyle name="Input 3 4 7 4 4" xfId="33330" xr:uid="{80E3A3ED-42CB-4EB8-8FD1-1C6EF494DF0C}"/>
    <cellStyle name="Input 3 4 7 5" xfId="16863" xr:uid="{2BFF7550-5DA5-424C-A3C4-ABA6DD8EC1CE}"/>
    <cellStyle name="Input 3 4 7 5 2" xfId="51218" xr:uid="{B8ECE96E-1904-4473-BB18-B2D45D6C996F}"/>
    <cellStyle name="Input 3 4 7 5 3" xfId="31401" xr:uid="{0CE1DC29-0C0E-4100-9E33-1D10BF7666C1}"/>
    <cellStyle name="Input 3 4 7 6" xfId="39794" xr:uid="{1A6A5A77-DCFC-4C54-AA00-BE3BFF51C34D}"/>
    <cellStyle name="Input 3 4 7 7" xfId="24642" xr:uid="{9B178214-EDC9-4FFA-A292-FCB7148EDAA7}"/>
    <cellStyle name="Input 3 4 8" xfId="5234" xr:uid="{22646AF2-B941-4363-99D6-E51C403747A2}"/>
    <cellStyle name="Input 3 4 8 2" xfId="9943" xr:uid="{14E6736B-A2F7-41DF-B275-55F55BDC6030}"/>
    <cellStyle name="Input 3 4 8 2 2" xfId="21589" xr:uid="{145CCBEE-438D-4370-BBDC-1364A47F935B}"/>
    <cellStyle name="Input 3 4 8 2 2 2" xfId="55944" xr:uid="{2B5BB630-F745-49D2-B96B-A4D2C583F6C7}"/>
    <cellStyle name="Input 3 4 8 2 2 3" xfId="36147" xr:uid="{86CF3BBC-18D1-4BC8-9869-E7AB23F54E1F}"/>
    <cellStyle name="Input 3 4 8 2 3" xfId="13461" xr:uid="{ED9EA8B8-47DB-4107-80A4-40FC3D8FA57D}"/>
    <cellStyle name="Input 3 4 8 2 3 2" xfId="47816" xr:uid="{02528744-CF5C-4915-9F4C-2BAC5A8B3405}"/>
    <cellStyle name="Input 3 4 8 2 4" xfId="44330" xr:uid="{EE10EEB7-65D7-49D6-8B30-E2175BF77B07}"/>
    <cellStyle name="Input 3 4 8 2 5" xfId="27740" xr:uid="{3AE6FB10-846B-4646-A947-11206375B905}"/>
    <cellStyle name="Input 3 4 8 3" xfId="10981" xr:uid="{1D98D80F-CBF2-4B0C-9C45-39EFC08DC131}"/>
    <cellStyle name="Input 3 4 8 3 2" xfId="22627" xr:uid="{7B9F6E1B-D6A8-44FF-BD7F-A81D3137E4E9}"/>
    <cellStyle name="Input 3 4 8 3 2 2" xfId="56982" xr:uid="{282BF32A-CA50-45F4-B207-180014B03C68}"/>
    <cellStyle name="Input 3 4 8 3 2 3" xfId="37185" xr:uid="{74D5CB9A-004E-44F4-9388-7DCB31146A12}"/>
    <cellStyle name="Input 3 4 8 3 3" xfId="14265" xr:uid="{55F48777-ECC3-487C-A662-4D7FB559B8F5}"/>
    <cellStyle name="Input 3 4 8 3 3 2" xfId="48620" xr:uid="{BAE600FB-E46F-42B7-B957-0B2A4EEA3452}"/>
    <cellStyle name="Input 3 4 8 3 4" xfId="45336" xr:uid="{D8829041-6ACA-4DB5-A50D-EB5C1DBA3B51}"/>
    <cellStyle name="Input 3 4 8 3 5" xfId="28798" xr:uid="{295244F9-917A-42EF-92FF-CBAFC4673E88}"/>
    <cellStyle name="Input 3 4 8 4" xfId="7189" xr:uid="{5D512D0B-B42A-4B35-9156-3B193923DD12}"/>
    <cellStyle name="Input 3 4 8 4 2" xfId="18855" xr:uid="{C09B2507-A758-43EF-8E80-901E6E42106F}"/>
    <cellStyle name="Input 3 4 8 4 2 2" xfId="53210" xr:uid="{1B39AE2D-DED4-4F69-943F-B4C656C0F9ED}"/>
    <cellStyle name="Input 3 4 8 4 3" xfId="41697" xr:uid="{85F7DACD-2412-4F2F-9365-E6F6B8428575}"/>
    <cellStyle name="Input 3 4 8 4 4" xfId="33393" xr:uid="{CCB4EDDB-A2B1-45B2-87FC-1235BEB0C6AB}"/>
    <cellStyle name="Input 3 4 8 5" xfId="16936" xr:uid="{7CB66561-DBEA-49D2-B35D-84650E9010EF}"/>
    <cellStyle name="Input 3 4 8 5 2" xfId="51291" xr:uid="{4D0A57A7-B9EC-4317-B3EB-E1933EA54C7E}"/>
    <cellStyle name="Input 3 4 8 5 3" xfId="31474" xr:uid="{64135896-9F3F-4F82-8DCE-EF4F68A04CF7}"/>
    <cellStyle name="Input 3 4 8 6" xfId="39867" xr:uid="{95BC86C6-5AD3-4ECE-A8DA-1BCFB7940C56}"/>
    <cellStyle name="Input 3 4 8 7" xfId="24711" xr:uid="{3E35C768-7A8B-4976-BCEA-110BFAEFCB11}"/>
    <cellStyle name="Input 3 4 9" xfId="5304" xr:uid="{D7CA2236-40EF-4598-9BE8-17B668D3DDA2}"/>
    <cellStyle name="Input 3 4 9 2" xfId="10013" xr:uid="{0D2C35E6-FC47-4819-884E-1FD7BC4B9078}"/>
    <cellStyle name="Input 3 4 9 2 2" xfId="21659" xr:uid="{18D716D7-150B-4810-95F3-9151B89435B3}"/>
    <cellStyle name="Input 3 4 9 2 2 2" xfId="56014" xr:uid="{403EA9BA-BB92-45BB-85D6-8CF3A23BBE62}"/>
    <cellStyle name="Input 3 4 9 2 2 3" xfId="36217" xr:uid="{0EE01E8A-38FE-4893-95DF-A2AC06FD37D8}"/>
    <cellStyle name="Input 3 4 9 2 3" xfId="13521" xr:uid="{D2DBD219-CF24-46F6-8D6C-C14ED59E8665}"/>
    <cellStyle name="Input 3 4 9 2 3 2" xfId="47876" xr:uid="{43A45BE0-B73B-4BC1-8DA7-F91E98445F03}"/>
    <cellStyle name="Input 3 4 9 2 4" xfId="44400" xr:uid="{5E2106A8-40DC-4CDC-B831-DC49DA573981}"/>
    <cellStyle name="Input 3 4 9 2 5" xfId="27810" xr:uid="{08813DF4-3747-4AE9-BFD4-6D0582740E3B}"/>
    <cellStyle name="Input 3 4 9 3" xfId="8180" xr:uid="{B8346752-F25E-4E20-8F8D-960AEBD186BD}"/>
    <cellStyle name="Input 3 4 9 3 2" xfId="19846" xr:uid="{2DBB961D-ABDD-4306-B053-AD406C6AC826}"/>
    <cellStyle name="Input 3 4 9 3 2 2" xfId="54201" xr:uid="{FD10826F-EA35-4F9F-99A9-872A0AB0584A}"/>
    <cellStyle name="Input 3 4 9 3 2 3" xfId="34384" xr:uid="{3398C610-DD91-461E-9E03-C088656EB00E}"/>
    <cellStyle name="Input 3 4 9 3 3" xfId="12154" xr:uid="{83FB96AB-30B6-4763-BFBA-50B30865D079}"/>
    <cellStyle name="Input 3 4 9 3 3 2" xfId="46509" xr:uid="{695C43A1-2A2C-4064-ACD4-AF190CCC8B8D}"/>
    <cellStyle name="Input 3 4 9 3 4" xfId="42656" xr:uid="{ABA583D8-A1EE-4BA3-92A4-0B781C9F5C35}"/>
    <cellStyle name="Input 3 4 9 3 5" xfId="25935" xr:uid="{95F8EF02-B824-4030-8E8A-54C41678ED24}"/>
    <cellStyle name="Input 3 4 9 4" xfId="7249" xr:uid="{2591823E-19A1-4EEF-8CE4-1527C080CE51}"/>
    <cellStyle name="Input 3 4 9 4 2" xfId="18915" xr:uid="{69B9D072-EBA0-46F6-BE3D-3CC2715A6BC5}"/>
    <cellStyle name="Input 3 4 9 4 2 2" xfId="53270" xr:uid="{9ADE0937-F40B-40D6-8B18-DB36820679DE}"/>
    <cellStyle name="Input 3 4 9 4 3" xfId="41757" xr:uid="{E0FD7787-2C95-4BB9-9B60-021964FEA8CA}"/>
    <cellStyle name="Input 3 4 9 4 4" xfId="33453" xr:uid="{0EAC9FF1-6FEB-44D1-8760-8334257C3C77}"/>
    <cellStyle name="Input 3 4 9 5" xfId="17006" xr:uid="{8C17C2F2-F268-4B84-9E06-EC6DFF264FC5}"/>
    <cellStyle name="Input 3 4 9 5 2" xfId="51361" xr:uid="{62457FA3-688A-4DD7-AB2D-7585D7922C1D}"/>
    <cellStyle name="Input 3 4 9 5 3" xfId="31544" xr:uid="{62406683-8999-4A22-92FE-1C900ABE2AD4}"/>
    <cellStyle name="Input 3 4 9 6" xfId="39937" xr:uid="{6C812519-9F87-4634-B62D-F92A0C73EB6C}"/>
    <cellStyle name="Input 3 4 9 7" xfId="24777" xr:uid="{89939385-B1F8-4C47-B7ED-01E56B49C396}"/>
    <cellStyle name="Input 3 5" xfId="3348" xr:uid="{57952CCA-57AC-41F9-BBAF-E72E469C0DB5}"/>
    <cellStyle name="Input 3 5 2" xfId="3684" xr:uid="{F33B485B-B8BB-43DE-AD80-C9703424C992}"/>
    <cellStyle name="Input 3 5 2 2" xfId="4341" xr:uid="{996B8B9B-1F68-4CE0-8A60-05FAEFAF0C17}"/>
    <cellStyle name="Input 3 5 2 2 2" xfId="11429" xr:uid="{4105455A-FE50-447B-B235-E981117E97FF}"/>
    <cellStyle name="Input 3 5 2 2 2 2" xfId="23075" xr:uid="{9902B0B3-68F2-4CEC-A48C-9FC44EC7C8E5}"/>
    <cellStyle name="Input 3 5 2 2 2 2 2" xfId="57430" xr:uid="{1BE9AF57-75B0-4880-8256-A3524537173E}"/>
    <cellStyle name="Input 3 5 2 2 2 2 3" xfId="37633" xr:uid="{087F7952-18BF-4F68-8D83-76BC44E06EAC}"/>
    <cellStyle name="Input 3 5 2 2 2 3" xfId="14711" xr:uid="{5C8ABC59-4263-454D-AA98-74FC71FFA16B}"/>
    <cellStyle name="Input 3 5 2 2 2 3 2" xfId="49066" xr:uid="{F08FF613-666A-465F-8AD5-F6363A0E5784}"/>
    <cellStyle name="Input 3 5 2 2 2 4" xfId="45784" xr:uid="{5E2223F8-9CAE-4A75-B850-2EC7543B1BC7}"/>
    <cellStyle name="Input 3 5 2 2 2 5" xfId="29246" xr:uid="{66895156-C1D3-41B0-A563-D085ADBD5B93}"/>
    <cellStyle name="Input 3 5 2 2 3" xfId="6507" xr:uid="{53717EC3-82DA-4FC6-AE1F-689DA0DF5555}"/>
    <cellStyle name="Input 3 5 2 2 3 2" xfId="18173" xr:uid="{F938AF76-D07A-4363-98B0-97DEB1D6DB1F}"/>
    <cellStyle name="Input 3 5 2 2 3 2 2" xfId="52528" xr:uid="{2CFD8D3E-AC44-4708-A101-E57C45881BF4}"/>
    <cellStyle name="Input 3 5 2 2 3 3" xfId="41019" xr:uid="{71575887-19E2-4DBB-AD36-B089390CF433}"/>
    <cellStyle name="Input 3 5 2 2 3 4" xfId="32711" xr:uid="{069B225A-6289-42ED-A510-F01C729EDA24}"/>
    <cellStyle name="Input 3 5 2 2 4" xfId="16047" xr:uid="{D67DE6F6-6C7F-44CE-BA36-7DE9DF1B68C5}"/>
    <cellStyle name="Input 3 5 2 2 4 2" xfId="50402" xr:uid="{5B0F6D66-BA1D-462D-B836-E721BE07833A}"/>
    <cellStyle name="Input 3 5 2 2 4 3" xfId="30585" xr:uid="{5F2F3633-EA1D-4426-A122-30EB77DE8837}"/>
    <cellStyle name="Input 3 5 2 2 5" xfId="38978" xr:uid="{521F8D22-D098-497F-90E9-3AF4AF8E3FE7}"/>
    <cellStyle name="Input 3 5 2 2 6" xfId="23861" xr:uid="{D02F85B7-387C-4BD8-A2EB-46F4EA705685}"/>
    <cellStyle name="Input 3 5 2 3" xfId="4672" xr:uid="{0B6C7E00-12AB-42E2-8651-746C961192D5}"/>
    <cellStyle name="Input 3 5 2 3 2" xfId="10358" xr:uid="{F4052CDE-48C3-42BA-8833-EFC82D6E328F}"/>
    <cellStyle name="Input 3 5 2 3 2 2" xfId="22004" xr:uid="{ACDEF9BB-CB73-452D-993A-9E8BA273DDB2}"/>
    <cellStyle name="Input 3 5 2 3 2 2 2" xfId="56359" xr:uid="{181E3718-F651-4CAB-B9A3-495A640121CF}"/>
    <cellStyle name="Input 3 5 2 3 2 2 3" xfId="36562" xr:uid="{17C8E6BE-8551-4892-8A57-900897BF5E95}"/>
    <cellStyle name="Input 3 5 2 3 2 3" xfId="13777" xr:uid="{6ADD8A30-193A-42C4-94AC-485299C61F11}"/>
    <cellStyle name="Input 3 5 2 3 2 3 2" xfId="48132" xr:uid="{ABF388E9-F7E9-4F57-A1A2-74D2986FB67D}"/>
    <cellStyle name="Input 3 5 2 3 2 4" xfId="44730" xr:uid="{CCFD17E7-6397-4B19-B590-29669449AF27}"/>
    <cellStyle name="Input 3 5 2 3 2 5" xfId="28165" xr:uid="{8B150099-E843-46E2-AC80-9C36FD55763E}"/>
    <cellStyle name="Input 3 5 2 3 3" xfId="9417" xr:uid="{2B00A420-8AEE-4DD1-8B7E-FBED446F096B}"/>
    <cellStyle name="Input 3 5 2 3 3 2" xfId="21063" xr:uid="{44BA9DDD-4BAE-40B4-8E1E-ED7F4F6A0521}"/>
    <cellStyle name="Input 3 5 2 3 3 2 2" xfId="55418" xr:uid="{B190AF1D-8AE2-4EE9-8441-BFF4D25E7179}"/>
    <cellStyle name="Input 3 5 2 3 3 3" xfId="43804" xr:uid="{D612CB57-D735-4FDF-B34F-FAAF4C3A6EB1}"/>
    <cellStyle name="Input 3 5 2 3 3 4" xfId="35621" xr:uid="{951F0055-7BFF-4BEB-BB46-2039EB9E04D7}"/>
    <cellStyle name="Input 3 5 2 3 4" xfId="16374" xr:uid="{2964148C-3483-44EB-AEC8-3EA945475BA3}"/>
    <cellStyle name="Input 3 5 2 3 4 2" xfId="50729" xr:uid="{381AF652-FB73-4BB6-94CD-E8C1D44BA298}"/>
    <cellStyle name="Input 3 5 2 3 4 3" xfId="30912" xr:uid="{FBA35255-B4B3-45E4-9AA1-533CAF784E91}"/>
    <cellStyle name="Input 3 5 2 3 5" xfId="39305" xr:uid="{B27BCC30-2C19-44F7-8E78-125506C909E2}"/>
    <cellStyle name="Input 3 5 2 3 6" xfId="27178" xr:uid="{FA47CC4F-00E3-41ED-AAFE-23953809E3B5}"/>
    <cellStyle name="Input 3 5 2 4" xfId="10911" xr:uid="{21A962D0-B394-4246-BC58-5ACCCA5AB5CC}"/>
    <cellStyle name="Input 3 5 2 4 2" xfId="22557" xr:uid="{4A51E59B-CCC3-4464-A892-35B3ABD42F38}"/>
    <cellStyle name="Input 3 5 2 4 2 2" xfId="56912" xr:uid="{2DD10743-8289-4A29-B5BF-BCC8FAE1E156}"/>
    <cellStyle name="Input 3 5 2 4 2 3" xfId="37115" xr:uid="{77EC7E57-0897-4724-932F-789306A2ECEF}"/>
    <cellStyle name="Input 3 5 2 4 3" xfId="14196" xr:uid="{0FBEB0A4-CF3B-45D7-9F47-9C030945218A}"/>
    <cellStyle name="Input 3 5 2 4 3 2" xfId="48551" xr:uid="{F71FFC83-452B-44EA-9FC9-033C3EB6CF08}"/>
    <cellStyle name="Input 3 5 2 4 4" xfId="45266" xr:uid="{5FAD20A5-4AAC-4C70-9159-85839A545E94}"/>
    <cellStyle name="Input 3 5 2 4 5" xfId="28728" xr:uid="{A7E6E0BB-82FF-4CCA-B266-4245BC9B5C91}"/>
    <cellStyle name="Input 3 5 2 5" xfId="6770" xr:uid="{153391EC-71F1-475E-B3A2-3F096CCAD054}"/>
    <cellStyle name="Input 3 5 2 5 2" xfId="18436" xr:uid="{78C3C169-E66B-48A3-A298-A1D74809EF35}"/>
    <cellStyle name="Input 3 5 2 5 2 2" xfId="52791" xr:uid="{DBD729C1-7D7F-4175-A983-FCD579C93A16}"/>
    <cellStyle name="Input 3 5 2 5 3" xfId="41278" xr:uid="{0A92B18F-84A3-4194-965F-67D8039D3B66}"/>
    <cellStyle name="Input 3 5 2 5 4" xfId="32974" xr:uid="{32A639F6-45AF-4538-90F7-E91482AB5FBB}"/>
    <cellStyle name="Input 3 5 2 6" xfId="15476" xr:uid="{F5A549C7-88DA-4C89-8153-8ABFC4B86E2F}"/>
    <cellStyle name="Input 3 5 2 6 2" xfId="49831" xr:uid="{679502B1-F839-432F-9718-9A794AB398E1}"/>
    <cellStyle name="Input 3 5 2 6 3" xfId="30014" xr:uid="{0322773F-2ACB-4875-8051-BCA7981C193D}"/>
    <cellStyle name="Input 3 5 2 7" xfId="38407" xr:uid="{DB501885-EEB4-48B1-AA43-F5B8CE06AEA1}"/>
    <cellStyle name="Input 3 5 2 8" xfId="24178" xr:uid="{5464572C-1058-469F-8C22-970519956A48}"/>
    <cellStyle name="Input 3 5 3" xfId="4026" xr:uid="{0FA95185-4774-44B3-8804-3012D430DDD4}"/>
    <cellStyle name="Input 3 5 3 2" xfId="8626" xr:uid="{F5886426-5E8D-42F9-8D65-DF7A07A13B76}"/>
    <cellStyle name="Input 3 5 3 2 2" xfId="20292" xr:uid="{B127AAB1-0BBE-4832-9D55-0CFA4867AF37}"/>
    <cellStyle name="Input 3 5 3 2 2 2" xfId="54647" xr:uid="{9AD058E8-8348-4571-9CEC-21F152546ACB}"/>
    <cellStyle name="Input 3 5 3 2 2 3" xfId="34830" xr:uid="{7CE8FBA5-CB9F-4CA5-9736-4E34F7A04312}"/>
    <cellStyle name="Input 3 5 3 2 3" xfId="12586" xr:uid="{81063171-0D1E-434F-B179-9ECAC0B80AF7}"/>
    <cellStyle name="Input 3 5 3 2 3 2" xfId="46941" xr:uid="{AA8B30E6-67FE-457B-BE65-5954114403E3}"/>
    <cellStyle name="Input 3 5 3 2 4" xfId="43102" xr:uid="{C0B81D43-6F4E-43C0-B788-5887D5D2F58D}"/>
    <cellStyle name="Input 3 5 3 2 5" xfId="26373" xr:uid="{964FCBB2-3694-4552-B1F7-5804B4FE3AEA}"/>
    <cellStyle name="Input 3 5 3 3" xfId="6243" xr:uid="{2BA45970-4657-4969-9F72-5C6A5AC143C2}"/>
    <cellStyle name="Input 3 5 3 3 2" xfId="17909" xr:uid="{908E744F-8F0F-4DB8-81F8-349D17A63E78}"/>
    <cellStyle name="Input 3 5 3 3 2 2" xfId="52264" xr:uid="{07FF9B74-3556-4ECA-9CA7-6BEDC09B773A}"/>
    <cellStyle name="Input 3 5 3 3 3" xfId="40779" xr:uid="{B39200C3-0832-495F-BF85-9B591F136327}"/>
    <cellStyle name="Input 3 5 3 3 4" xfId="32447" xr:uid="{4264980A-8B0D-4DA9-9072-193C4EB2902A}"/>
    <cellStyle name="Input 3 5 3 4" xfId="15756" xr:uid="{B4C3D150-F496-4487-9887-0C26865A21E2}"/>
    <cellStyle name="Input 3 5 3 4 2" xfId="50111" xr:uid="{612D8E83-E259-4E80-B588-769B409CA904}"/>
    <cellStyle name="Input 3 5 3 4 3" xfId="30294" xr:uid="{F66C90B0-4EB6-4A61-8DC8-4DC19226C80D}"/>
    <cellStyle name="Input 3 5 3 5" xfId="38687" xr:uid="{A6B3F1C4-C85F-4A54-BD9C-A5CDEF922018}"/>
    <cellStyle name="Input 3 5 3 6" xfId="23547" xr:uid="{AD6A5FA9-EEA5-40A1-A08D-D9F90A1A3DB7}"/>
    <cellStyle name="Input 3 5 4" xfId="3860" xr:uid="{731BBCFB-A8F8-43A4-B173-379026B3AC86}"/>
    <cellStyle name="Input 3 5 4 2" xfId="11005" xr:uid="{0126488A-F55A-4E86-B667-531E11310BCA}"/>
    <cellStyle name="Input 3 5 4 2 2" xfId="22651" xr:uid="{3E5FBB7D-9AEC-416C-B75B-F51FBDBA4FCC}"/>
    <cellStyle name="Input 3 5 4 2 2 2" xfId="57006" xr:uid="{2B7CD22E-34B6-467E-A21C-C93990EA1F0F}"/>
    <cellStyle name="Input 3 5 4 2 2 3" xfId="37209" xr:uid="{A3144865-9823-4401-91D5-D50F6ED0D842}"/>
    <cellStyle name="Input 3 5 4 2 3" xfId="14289" xr:uid="{A1C50179-7BCA-4C34-9040-5620A3591C91}"/>
    <cellStyle name="Input 3 5 4 2 3 2" xfId="48644" xr:uid="{8189BC7C-F9CC-4CFF-8E7A-E6089A7AD177}"/>
    <cellStyle name="Input 3 5 4 2 4" xfId="45360" xr:uid="{FD8B7E48-5D04-4A56-9C99-F304C98DB543}"/>
    <cellStyle name="Input 3 5 4 2 5" xfId="28822" xr:uid="{634754D0-BB4E-4BE0-BBA4-F1D7AF03CE7B}"/>
    <cellStyle name="Input 3 5 4 3" xfId="8705" xr:uid="{C357CA1B-5A1D-4002-98DC-6957897A35D6}"/>
    <cellStyle name="Input 3 5 4 3 2" xfId="20371" xr:uid="{140A9AAE-37B6-46D9-AB69-371A42B43512}"/>
    <cellStyle name="Input 3 5 4 3 2 2" xfId="54726" xr:uid="{658A9000-F653-409A-93B9-798170C4870E}"/>
    <cellStyle name="Input 3 5 4 3 3" xfId="43151" xr:uid="{978033B5-0FF0-4A87-B9FE-7DAD10FB3F6F}"/>
    <cellStyle name="Input 3 5 4 3 4" xfId="34909" xr:uid="{78DDAA4D-860E-4D85-A343-0221A6235208}"/>
    <cellStyle name="Input 3 5 4 4" xfId="15622" xr:uid="{84DC6074-CE22-4986-A17E-5F3BE74F61E6}"/>
    <cellStyle name="Input 3 5 4 4 2" xfId="49977" xr:uid="{E6769F1C-BF40-4DC6-B40C-3A4C9C6962F2}"/>
    <cellStyle name="Input 3 5 4 4 3" xfId="30160" xr:uid="{15794143-CD56-4E84-870B-911291CA228B}"/>
    <cellStyle name="Input 3 5 4 5" xfId="12674" xr:uid="{2B7B2A1D-FBCD-4ECF-894E-4BBD088C7753}"/>
    <cellStyle name="Input 3 5 4 5 2" xfId="47029" xr:uid="{1D3B9B95-FCC9-4EBD-84D6-48B81D7AFB9F}"/>
    <cellStyle name="Input 3 5 4 6" xfId="38553" xr:uid="{4E141428-D591-4DAF-A888-294061711454}"/>
    <cellStyle name="Input 3 5 4 7" xfId="26463" xr:uid="{D25C4E1B-0DF9-4177-902F-FF1AF01D79EA}"/>
    <cellStyle name="Input 3 5 5" xfId="7888" xr:uid="{7065ACCA-DE9C-4BF5-851C-60DAC35082A4}"/>
    <cellStyle name="Input 3 5 5 2" xfId="19554" xr:uid="{1CCB3656-BACC-493A-8D6B-FDE6EDE3CC34}"/>
    <cellStyle name="Input 3 5 5 2 2" xfId="53909" xr:uid="{34CC62BF-DCD5-4D4F-BB5A-097818425A6A}"/>
    <cellStyle name="Input 3 5 5 2 3" xfId="34092" xr:uid="{98ADF013-E19D-4BA5-B6CA-D60941234DE8}"/>
    <cellStyle name="Input 3 5 5 3" xfId="11863" xr:uid="{D3126614-C4CF-468B-AE74-04FC2F8C864E}"/>
    <cellStyle name="Input 3 5 5 3 2" xfId="46218" xr:uid="{07ABF5BE-D97E-4C6A-B8D4-80C9033617FC}"/>
    <cellStyle name="Input 3 5 5 4" xfId="42364" xr:uid="{43C25A99-B32C-48B7-A29A-7B6A0DA57847}"/>
    <cellStyle name="Input 3 5 5 5" xfId="25643" xr:uid="{25FF2935-77F1-4835-900E-E3519386ED40}"/>
    <cellStyle name="Input 3 5 6" xfId="6173" xr:uid="{5F91857B-335C-4F22-8B9B-3801D9E835F0}"/>
    <cellStyle name="Input 3 5 6 2" xfId="17839" xr:uid="{737E9E4E-CC19-46F0-B768-91CD2B5D32E4}"/>
    <cellStyle name="Input 3 5 6 2 2" xfId="52194" xr:uid="{2B656005-BEB9-4F0F-A860-240358C0AFB0}"/>
    <cellStyle name="Input 3 5 6 3" xfId="40740" xr:uid="{654B680F-D4F5-41CA-A546-79C9C35E3B03}"/>
    <cellStyle name="Input 3 5 6 4" xfId="32377" xr:uid="{0EA0D8F4-4996-4ECF-B558-6073BC4936D6}"/>
    <cellStyle name="Input 3 5 7" xfId="15171" xr:uid="{C582299C-C2F2-4C28-B250-FFDE4DCF1AFF}"/>
    <cellStyle name="Input 3 5 7 2" xfId="49526" xr:uid="{5FA9E37A-B6A1-4AAD-91B0-5601599BDBF0}"/>
    <cellStyle name="Input 3 5 7 3" xfId="29709" xr:uid="{F43F5CA9-A53F-4E26-85F0-C1E89942E25E}"/>
    <cellStyle name="Input 3 5 8" xfId="38102" xr:uid="{4B6B71C9-B501-46D6-B96C-6F14C9D223DD}"/>
    <cellStyle name="Input 3 5 9" xfId="23389" xr:uid="{E7D0FA03-6C1B-4F32-835C-A65F18700195}"/>
    <cellStyle name="Input 3 6" xfId="3228" xr:uid="{51F04F0B-5D73-42F2-821B-AD2C185AC87E}"/>
    <cellStyle name="Input 3 6 2" xfId="3579" xr:uid="{0EF1187F-FE88-4C04-A387-58C5CD4B4ADF}"/>
    <cellStyle name="Input 3 6 2 2" xfId="6077" xr:uid="{8EF4B748-662A-4D63-A6EA-D2FA574C9708}"/>
    <cellStyle name="Input 3 6 2 2 2" xfId="11621" xr:uid="{42DB57F7-C895-4C5D-A902-9DB972523447}"/>
    <cellStyle name="Input 3 6 2 2 2 2" xfId="23267" xr:uid="{3377326E-4E1C-4655-89D7-40D1E0C631D8}"/>
    <cellStyle name="Input 3 6 2 2 2 2 2" xfId="57622" xr:uid="{C30C1845-86FC-4A86-8C0F-E8711EA349B9}"/>
    <cellStyle name="Input 3 6 2 2 2 2 3" xfId="37825" xr:uid="{83DDA84B-62A0-4356-8656-DACA0643770C}"/>
    <cellStyle name="Input 3 6 2 2 2 3" xfId="14900" xr:uid="{DE6B5CCB-D854-4E75-84BE-EA1008454342}"/>
    <cellStyle name="Input 3 6 2 2 2 3 2" xfId="49255" xr:uid="{26DC6AE7-D3BB-49FA-8477-82CE5224593C}"/>
    <cellStyle name="Input 3 6 2 2 2 4" xfId="45976" xr:uid="{982DB0CF-7A57-4641-86B6-688C698B742F}"/>
    <cellStyle name="Input 3 6 2 2 2 5" xfId="29438" xr:uid="{3E50DD83-2308-4289-BFE4-3D2FB19D8940}"/>
    <cellStyle name="Input 3 6 2 2 3" xfId="10677" xr:uid="{7DE55453-D5D3-44A4-AAA8-C4D6DE4C46B9}"/>
    <cellStyle name="Input 3 6 2 2 3 2" xfId="22323" xr:uid="{146DB2E8-142F-4738-817C-49B5266B9C18}"/>
    <cellStyle name="Input 3 6 2 2 3 2 2" xfId="56678" xr:uid="{964ACAA9-4EDA-4D44-8787-EA08721841B8}"/>
    <cellStyle name="Input 3 6 2 2 3 3" xfId="45033" xr:uid="{CDCAAD60-C933-4FB7-A5C8-E04DF2C7EE8A}"/>
    <cellStyle name="Input 3 6 2 2 3 4" xfId="36881" xr:uid="{E84D5B27-B584-4074-BA31-BB9B4ECABAA6}"/>
    <cellStyle name="Input 3 6 2 2 4" xfId="17748" xr:uid="{1A104A73-EB77-4F06-93B3-0879554F7CE5}"/>
    <cellStyle name="Input 3 6 2 2 4 2" xfId="52103" xr:uid="{99B3ED0D-4CE0-447E-A1F0-C41AEF3338B5}"/>
    <cellStyle name="Input 3 6 2 2 4 3" xfId="32286" xr:uid="{E2D9D52A-E7D5-4B0A-9718-3D4025A03D23}"/>
    <cellStyle name="Input 3 6 2 2 5" xfId="40679" xr:uid="{39F56373-C152-4AD9-8494-22C66FAC4AE5}"/>
    <cellStyle name="Input 3 6 2 2 6" xfId="28494" xr:uid="{680F521D-54CF-428C-A870-C1E7EAFB2103}"/>
    <cellStyle name="Input 3 6 2 3" xfId="10719" xr:uid="{6D91ED13-835B-4813-A43F-A1ED25C446EC}"/>
    <cellStyle name="Input 3 6 2 3 2" xfId="22365" xr:uid="{79D9D5C2-7158-4296-BCAA-E0DC8F185649}"/>
    <cellStyle name="Input 3 6 2 3 2 2" xfId="56720" xr:uid="{DDAAE3D7-634A-4C89-BC2F-8AEA9380C9DB}"/>
    <cellStyle name="Input 3 6 2 3 2 3" xfId="36923" xr:uid="{B0445945-D9D4-4B4E-B7DA-438D45C07A04}"/>
    <cellStyle name="Input 3 6 2 3 3" xfId="14005" xr:uid="{7BF34FF6-59BD-46B6-B17B-4F4BEFC6BF87}"/>
    <cellStyle name="Input 3 6 2 3 3 2" xfId="48360" xr:uid="{AC3AD232-2434-4E0E-8B6D-9EE39054AFB0}"/>
    <cellStyle name="Input 3 6 2 3 4" xfId="45074" xr:uid="{15BEB4A3-0BF9-469F-90AD-1B38DCB174CE}"/>
    <cellStyle name="Input 3 6 2 3 5" xfId="28536" xr:uid="{26297455-732B-48CE-83DC-1AC71208A488}"/>
    <cellStyle name="Input 3 6 2 4" xfId="7790" xr:uid="{09970818-2699-46D3-BC36-2C4F463006F0}"/>
    <cellStyle name="Input 3 6 2 4 2" xfId="19456" xr:uid="{DC4C5326-3190-443C-8D75-405BC40AB838}"/>
    <cellStyle name="Input 3 6 2 4 2 2" xfId="53811" xr:uid="{2ACB101A-F5F1-4A74-846B-46A794B7D1B5}"/>
    <cellStyle name="Input 3 6 2 4 3" xfId="42267" xr:uid="{72F04522-D459-4040-B443-74A398B6A1C6}"/>
    <cellStyle name="Input 3 6 2 4 4" xfId="33994" xr:uid="{D230D174-B4FF-4917-9257-ABD702989E7D}"/>
    <cellStyle name="Input 3 6 2 5" xfId="15371" xr:uid="{9593727E-F1FE-4BF6-9C63-FD99D22AAC59}"/>
    <cellStyle name="Input 3 6 2 5 2" xfId="49726" xr:uid="{F1D56698-6092-4AFA-BF24-56A4C3AC8249}"/>
    <cellStyle name="Input 3 6 2 5 3" xfId="29909" xr:uid="{C6D017C7-8695-4741-AA3D-EB6D7B6E64D5}"/>
    <cellStyle name="Input 3 6 2 6" xfId="38302" xr:uid="{ABA35627-C6F2-49CC-9905-57BD2133CB4C}"/>
    <cellStyle name="Input 3 6 2 7" xfId="25540" xr:uid="{BB6E95AE-C692-457C-8672-27A5F7ECE207}"/>
    <cellStyle name="Input 3 6 3" xfId="4061" xr:uid="{86B889B3-DED0-4850-890E-433C68114637}"/>
    <cellStyle name="Input 3 6 3 2" xfId="8890" xr:uid="{D2E2A180-18C4-4DEA-9C0D-10EA90E20C31}"/>
    <cellStyle name="Input 3 6 3 2 2" xfId="20536" xr:uid="{DD17F608-AD23-4E79-B272-DA31E0966111}"/>
    <cellStyle name="Input 3 6 3 2 2 2" xfId="54891" xr:uid="{B720615C-04DB-4203-ADFE-157059CCAA81}"/>
    <cellStyle name="Input 3 6 3 2 2 3" xfId="35094" xr:uid="{08A0E714-EEAF-4759-AA93-383011AA020F}"/>
    <cellStyle name="Input 3 6 3 2 3" xfId="12820" xr:uid="{9B2186BF-ABE4-47D5-887B-BB2B64EC1955}"/>
    <cellStyle name="Input 3 6 3 2 3 2" xfId="47175" xr:uid="{4122F9A0-A662-4666-B894-2C95C522E566}"/>
    <cellStyle name="Input 3 6 3 2 4" xfId="43301" xr:uid="{6A3550FA-A638-4E1B-8375-02213B77D1FD}"/>
    <cellStyle name="Input 3 6 3 2 5" xfId="26641" xr:uid="{71C1C619-D45D-4B8C-89D3-109AA7F2DC0A}"/>
    <cellStyle name="Input 3 6 3 3" xfId="7889" xr:uid="{0DD25A17-4EBF-4452-9C09-19A60A941C72}"/>
    <cellStyle name="Input 3 6 3 3 2" xfId="19555" xr:uid="{8ED559E8-7356-4B76-A004-30E5C1CBC180}"/>
    <cellStyle name="Input 3 6 3 3 2 2" xfId="53910" xr:uid="{9A269D1C-80E2-43DA-84C2-7C23F56228D9}"/>
    <cellStyle name="Input 3 6 3 3 2 3" xfId="34093" xr:uid="{A1A3E896-193F-4592-9CCA-7F65EB650F44}"/>
    <cellStyle name="Input 3 6 3 3 3" xfId="11864" xr:uid="{2EA5ACFD-DA5F-441E-9E7D-A2952660D74A}"/>
    <cellStyle name="Input 3 6 3 3 3 2" xfId="46219" xr:uid="{7D5E4DD1-1E3D-4D60-A752-82C91C8F3402}"/>
    <cellStyle name="Input 3 6 3 3 4" xfId="42365" xr:uid="{A549446B-F862-4C7D-86F7-0F381E4B7FE2}"/>
    <cellStyle name="Input 3 6 3 3 5" xfId="25644" xr:uid="{7A5929EB-AD7D-4BA0-9887-7437B003C116}"/>
    <cellStyle name="Input 3 6 3 4" xfId="6268" xr:uid="{25FDC7B6-1A2A-4CF2-8476-973AA2ACB728}"/>
    <cellStyle name="Input 3 6 3 4 2" xfId="17934" xr:uid="{5DBEB0AD-D707-4477-80BC-052FEFDB5830}"/>
    <cellStyle name="Input 3 6 3 4 2 2" xfId="52289" xr:uid="{2CB26BCF-F23E-42E5-BA28-8F286BB0CE95}"/>
    <cellStyle name="Input 3 6 3 4 3" xfId="40800" xr:uid="{557559EC-D5C3-44C4-A7F5-301F3F12376A}"/>
    <cellStyle name="Input 3 6 3 4 4" xfId="32472" xr:uid="{598BD248-9BE8-478C-8FD3-BBDC7FFFA790}"/>
    <cellStyle name="Input 3 6 3 5" xfId="15787" xr:uid="{163549A5-03BD-49CA-8946-3FE03BD61215}"/>
    <cellStyle name="Input 3 6 3 5 2" xfId="50142" xr:uid="{B9BCDCE1-EE16-4937-BB85-CA0D2210BA9E}"/>
    <cellStyle name="Input 3 6 3 5 3" xfId="30325" xr:uid="{92EBA40C-1F29-4640-835C-CFD045BDD2B9}"/>
    <cellStyle name="Input 3 6 3 6" xfId="38718" xr:uid="{ABF6B49F-D5FE-4D4A-9386-014B26B7C927}"/>
    <cellStyle name="Input 3 6 3 7" xfId="23582" xr:uid="{52BA4F97-1A63-4206-A35E-33EB9C2CB5DC}"/>
    <cellStyle name="Input 3 6 4" xfId="4507" xr:uid="{0FFF8F37-73CC-49C1-8E3A-699635F9B381}"/>
    <cellStyle name="Input 3 6 4 2" xfId="8143" xr:uid="{216C8367-DC84-4075-86C5-66060309F8ED}"/>
    <cellStyle name="Input 3 6 4 2 2" xfId="19809" xr:uid="{66A1AF88-183D-475A-AF82-07D08B69BACF}"/>
    <cellStyle name="Input 3 6 4 2 2 2" xfId="54164" xr:uid="{839DF966-E790-499D-92BA-9423CFF7DEE9}"/>
    <cellStyle name="Input 3 6 4 2 2 3" xfId="34347" xr:uid="{8487ACE0-5C0D-41BB-8079-6EC3D102B8E4}"/>
    <cellStyle name="Input 3 6 4 2 3" xfId="12117" xr:uid="{09BB6D82-FE46-4400-8BC2-F73976418ADB}"/>
    <cellStyle name="Input 3 6 4 2 3 2" xfId="46472" xr:uid="{482A7DE7-CAE0-4B9B-886B-9D6856392F72}"/>
    <cellStyle name="Input 3 6 4 2 4" xfId="42619" xr:uid="{75C2113C-B9AA-4347-B524-FBB1537E69D2}"/>
    <cellStyle name="Input 3 6 4 2 5" xfId="25898" xr:uid="{0BE35910-E05C-462A-92B1-C83EBCD54C36}"/>
    <cellStyle name="Input 3 6 4 3" xfId="9264" xr:uid="{80B87B26-208B-4D21-B1CF-510EFA3475CB}"/>
    <cellStyle name="Input 3 6 4 3 2" xfId="20910" xr:uid="{9631C167-DC17-4558-B25B-BC12447D1BD8}"/>
    <cellStyle name="Input 3 6 4 3 2 2" xfId="55265" xr:uid="{0C3A079E-98D0-42F3-A8A2-3236A10CD9DF}"/>
    <cellStyle name="Input 3 6 4 3 3" xfId="43651" xr:uid="{27A16455-5FE6-4EA2-BA70-0111F285CC00}"/>
    <cellStyle name="Input 3 6 4 3 4" xfId="35468" xr:uid="{3EDAB7BF-BA55-4B00-853E-AAA6D2FFDBC5}"/>
    <cellStyle name="Input 3 6 4 4" xfId="16209" xr:uid="{FACA67C4-A77B-4920-AA81-704B24731BB0}"/>
    <cellStyle name="Input 3 6 4 4 2" xfId="50564" xr:uid="{D2A5E5E8-E536-4532-BBAB-C756A176BE07}"/>
    <cellStyle name="Input 3 6 4 4 3" xfId="30747" xr:uid="{FACD22AB-2F2C-44F0-AD59-4265395A4017}"/>
    <cellStyle name="Input 3 6 4 5" xfId="39140" xr:uid="{559E7F9E-976A-405A-976A-6EE479BFCBEC}"/>
    <cellStyle name="Input 3 6 4 6" xfId="27015" xr:uid="{C7A0E1BF-61C3-47C5-86B7-2420DDAFE279}"/>
    <cellStyle name="Input 3 6 5" xfId="11062" xr:uid="{9F2DA8AE-B115-4134-961F-AA7AC8403F55}"/>
    <cellStyle name="Input 3 6 5 2" xfId="22708" xr:uid="{5491F4D7-8031-4A63-AF8B-29E937AF70DD}"/>
    <cellStyle name="Input 3 6 5 2 2" xfId="57063" xr:uid="{AAB9EA2B-3DC3-4F01-8C0E-B619BAD6FECD}"/>
    <cellStyle name="Input 3 6 5 2 3" xfId="37266" xr:uid="{6627DFFD-EBF3-4514-8AB4-B261B3606997}"/>
    <cellStyle name="Input 3 6 5 3" xfId="14346" xr:uid="{784ECA52-06E2-40E1-AB3E-E5BAF3BC47B9}"/>
    <cellStyle name="Input 3 6 5 3 2" xfId="48701" xr:uid="{94C4A6D1-1770-42AE-830E-9D3DA40C5564}"/>
    <cellStyle name="Input 3 6 5 4" xfId="45417" xr:uid="{6A9B37D4-DD0E-409E-BDA4-4C25082DB181}"/>
    <cellStyle name="Input 3 6 5 5" xfId="28879" xr:uid="{762AA69D-C7D7-42DD-8F4B-8B6EF77B4D61}"/>
    <cellStyle name="Input 3 6 6" xfId="6652" xr:uid="{2CC1885C-5C4F-4482-9C6E-1F1C8E984BB4}"/>
    <cellStyle name="Input 3 6 6 2" xfId="18318" xr:uid="{2A5482D2-8617-46C5-8F34-CBD8F8C1CD38}"/>
    <cellStyle name="Input 3 6 6 2 2" xfId="52673" xr:uid="{B87DFDAA-0D6E-45E0-9185-7AD04B461E14}"/>
    <cellStyle name="Input 3 6 6 3" xfId="41160" xr:uid="{0921E4A7-CFAF-4F1B-8792-36F6E67A5804}"/>
    <cellStyle name="Input 3 6 6 4" xfId="32856" xr:uid="{92CBDB50-5865-4660-95FE-70A1FC30FB81}"/>
    <cellStyle name="Input 3 6 7" xfId="15066" xr:uid="{71557ABD-CC07-493B-9858-940BFB178E95}"/>
    <cellStyle name="Input 3 6 7 2" xfId="49421" xr:uid="{7B539536-16CC-46E9-8E19-1A26E50036D5}"/>
    <cellStyle name="Input 3 6 7 3" xfId="29604" xr:uid="{4029E710-D457-44F3-A119-1134098D5532}"/>
    <cellStyle name="Input 3 6 8" xfId="37997" xr:uid="{91CA669A-E2E8-467B-BEE6-1AFFB9479537}"/>
    <cellStyle name="Input 3 6 9" xfId="24019" xr:uid="{A149B6EF-06D3-4B16-B539-BFFF5F9A71AA}"/>
    <cellStyle name="Input 3 7" xfId="4950" xr:uid="{2012B905-3C92-455B-A1E4-B333552D8412}"/>
    <cellStyle name="Input 3 7 2" xfId="9664" xr:uid="{DD01C36A-9F9D-4D58-8130-A2AFD900043F}"/>
    <cellStyle name="Input 3 7 2 2" xfId="21310" xr:uid="{693AA5D5-042B-4B69-B49D-24A7EE79B48D}"/>
    <cellStyle name="Input 3 7 2 2 2" xfId="55665" xr:uid="{5B3E7B68-6499-44DA-BBAA-3927F7B4FD7D}"/>
    <cellStyle name="Input 3 7 2 2 3" xfId="35868" xr:uid="{D71031DC-F861-4A6A-A625-E458BB967BEE}"/>
    <cellStyle name="Input 3 7 2 3" xfId="13241" xr:uid="{85D3AAEA-EBF4-406F-8569-5D85C93AAB10}"/>
    <cellStyle name="Input 3 7 2 3 2" xfId="47596" xr:uid="{32D23013-48AB-45A2-8524-73A7FBDC9E0F}"/>
    <cellStyle name="Input 3 7 2 4" xfId="44051" xr:uid="{68C5F58E-5992-45B7-B1D8-DE0E5D04A80C}"/>
    <cellStyle name="Input 3 7 2 5" xfId="27456" xr:uid="{86BD3BA9-9DB5-48FE-9A86-2A2D8733C6ED}"/>
    <cellStyle name="Input 3 7 3" xfId="8520" xr:uid="{3E053199-510E-4099-B334-FCCE18A083D3}"/>
    <cellStyle name="Input 3 7 3 2" xfId="20186" xr:uid="{7830B0F4-96E7-4126-B047-53E2F9E9F9D9}"/>
    <cellStyle name="Input 3 7 3 2 2" xfId="54541" xr:uid="{C158EAC8-A7A6-4775-A1F6-A24E717024BC}"/>
    <cellStyle name="Input 3 7 3 2 3" xfId="34724" xr:uid="{363F6EFB-25E3-4FB4-94E2-CBD5EBFFAD74}"/>
    <cellStyle name="Input 3 7 3 3" xfId="12481" xr:uid="{E208767F-A1D3-41E1-9DD6-30CDB69083BE}"/>
    <cellStyle name="Input 3 7 3 3 2" xfId="46836" xr:uid="{D25454B4-9444-49FA-A9F3-0A604652BCAC}"/>
    <cellStyle name="Input 3 7 3 4" xfId="42996" xr:uid="{97ED8582-376C-4DED-AF8F-EB90063842D0}"/>
    <cellStyle name="Input 3 7 3 5" xfId="26267" xr:uid="{0F9D8C23-5F4C-4323-A91F-E71CBB119832}"/>
    <cellStyle name="Input 3 7 4" xfId="6950" xr:uid="{21F0491A-6077-4668-99F2-F2F7760C9487}"/>
    <cellStyle name="Input 3 7 4 2" xfId="18616" xr:uid="{24D75057-6917-4C1F-B3E0-232BE7EFE459}"/>
    <cellStyle name="Input 3 7 4 2 2" xfId="52971" xr:uid="{9CF94774-DFA3-4F46-ADD5-A7B69AF3AF32}"/>
    <cellStyle name="Input 3 7 4 3" xfId="41458" xr:uid="{6B589579-D73E-4120-ADC6-CEBDF5727BB1}"/>
    <cellStyle name="Input 3 7 4 4" xfId="33154" xr:uid="{FF9BE77C-BE28-465A-9A85-5BB78E499D6E}"/>
    <cellStyle name="Input 3 7 5" xfId="16652" xr:uid="{CF7312AB-4299-40C7-A5CF-BF8CFDFC71CB}"/>
    <cellStyle name="Input 3 7 5 2" xfId="51007" xr:uid="{998E17F8-BAF6-4827-B291-0481FD8816F1}"/>
    <cellStyle name="Input 3 7 5 3" xfId="31190" xr:uid="{5F36E18D-975A-4D84-8814-2AAA0AD37605}"/>
    <cellStyle name="Input 3 7 6" xfId="39583" xr:uid="{F457CAA8-15F9-41C7-9CF6-053055A55EA0}"/>
    <cellStyle name="Input 3 7 7" xfId="24443" xr:uid="{7A449ACE-4496-4C5D-B7FD-915710ED7DF0}"/>
    <cellStyle name="Input 3 8" xfId="4582" xr:uid="{950D34DA-407A-44E3-93F2-8CA8B8DB9056}"/>
    <cellStyle name="Input 3 8 2" xfId="5577" xr:uid="{044D4028-0C90-49AB-95C1-7A92AFD3455F}"/>
    <cellStyle name="Input 3 8 2 2" xfId="10264" xr:uid="{3467520B-4C5E-45EE-86FD-F6C45DECB7DF}"/>
    <cellStyle name="Input 3 8 2 2 2" xfId="21910" xr:uid="{7353003F-D0DB-4C72-BEE5-AC36473F6613}"/>
    <cellStyle name="Input 3 8 2 2 2 2" xfId="56265" xr:uid="{AD9DC295-21B6-4121-ADF9-78D5FDD5B20E}"/>
    <cellStyle name="Input 3 8 2 2 2 3" xfId="36468" xr:uid="{94442C33-2D5E-407C-9BB4-31A879C59422}"/>
    <cellStyle name="Input 3 8 2 2 3" xfId="13733" xr:uid="{09BDDD0B-429F-4701-AB3B-E6786DB2E2FC}"/>
    <cellStyle name="Input 3 8 2 2 3 2" xfId="48088" xr:uid="{26804A3C-C2FE-41A1-8613-CFF9A86FB598}"/>
    <cellStyle name="Input 3 8 2 2 4" xfId="44641" xr:uid="{65B8D52A-483C-4C88-A3F4-F36B8CE7778F}"/>
    <cellStyle name="Input 3 8 2 2 5" xfId="28062" xr:uid="{0D514B8C-6E16-4294-8A4D-CB86ED81B09A}"/>
    <cellStyle name="Input 3 8 2 3" xfId="7960" xr:uid="{F60DEC8D-77A5-41A2-A5F7-B569DF2F4FB5}"/>
    <cellStyle name="Input 3 8 2 3 2" xfId="19626" xr:uid="{9BAD2D23-C68C-4FC4-A56F-85E12D745A00}"/>
    <cellStyle name="Input 3 8 2 3 2 2" xfId="53981" xr:uid="{C4F55987-63BF-4B49-BA60-7B12C105FDDF}"/>
    <cellStyle name="Input 3 8 2 3 2 3" xfId="34164" xr:uid="{D95047CD-F8AF-4B62-8853-CE252A2F6723}"/>
    <cellStyle name="Input 3 8 2 3 3" xfId="11935" xr:uid="{A145E2FC-9F54-401A-A017-F730BF22BE19}"/>
    <cellStyle name="Input 3 8 2 3 3 2" xfId="46290" xr:uid="{D0D6B531-A847-4EDC-BAD0-A32DC494C206}"/>
    <cellStyle name="Input 3 8 2 3 4" xfId="42436" xr:uid="{350E1C96-3E71-42C1-B5A3-D4C06E57AD2D}"/>
    <cellStyle name="Input 3 8 2 3 5" xfId="25715" xr:uid="{2315E26C-F18E-4763-B223-025DD0AF9AFF}"/>
    <cellStyle name="Input 3 8 2 4" xfId="7477" xr:uid="{C516C09C-5604-444D-9434-87A21041BA21}"/>
    <cellStyle name="Input 3 8 2 4 2" xfId="19143" xr:uid="{1C051EF6-B108-409B-8CBA-3C8D22083B99}"/>
    <cellStyle name="Input 3 8 2 4 2 2" xfId="53498" xr:uid="{9AB239BB-AB64-4757-94AF-6456F7BE16FE}"/>
    <cellStyle name="Input 3 8 2 4 3" xfId="41975" xr:uid="{1D7CE234-4C6F-43B1-92BE-38008A16D39A}"/>
    <cellStyle name="Input 3 8 2 4 4" xfId="33681" xr:uid="{A293D9CB-1291-4CFB-8879-86A2DDE30810}"/>
    <cellStyle name="Input 3 8 2 5" xfId="17269" xr:uid="{22490032-C471-4DC1-9110-8145ACEDE1D0}"/>
    <cellStyle name="Input 3 8 2 5 2" xfId="51624" xr:uid="{E70C3BF5-51CF-465D-8B82-AC48C1AAFA1F}"/>
    <cellStyle name="Input 3 8 2 5 3" xfId="31807" xr:uid="{47824237-2C8C-4749-BEFA-2C4A73AB02C1}"/>
    <cellStyle name="Input 3 8 2 6" xfId="40200" xr:uid="{F2140731-EB86-4AC4-BC6F-5E3CE81A095E}"/>
    <cellStyle name="Input 3 8 2 7" xfId="25046" xr:uid="{2F71838A-CAD8-436E-8EF4-C5B4D4457EE0}"/>
    <cellStyle name="Input 3 8 3" xfId="9332" xr:uid="{B67994CF-C6C3-419A-A0E3-CB60ECA93303}"/>
    <cellStyle name="Input 3 8 3 2" xfId="20978" xr:uid="{FFAB6AE1-622E-432B-8219-89049BA3F236}"/>
    <cellStyle name="Input 3 8 3 2 2" xfId="55333" xr:uid="{4918F9B2-A8C3-488F-94A5-FACBD9E98B0F}"/>
    <cellStyle name="Input 3 8 3 2 3" xfId="35536" xr:uid="{CC2EA728-4772-4CC0-AC2F-20C6CB4A89B3}"/>
    <cellStyle name="Input 3 8 3 3" xfId="13150" xr:uid="{0C68CCEC-63E6-4907-A662-EECDB586BF3E}"/>
    <cellStyle name="Input 3 8 3 3 2" xfId="47505" xr:uid="{C3AB4FE4-9C2A-46A0-81EC-1ECF2E3AE116}"/>
    <cellStyle name="Input 3 8 3 4" xfId="43719" xr:uid="{A83FC61B-8EE1-4F0D-BED5-301A5393851E}"/>
    <cellStyle name="Input 3 8 3 5" xfId="27088" xr:uid="{084FB1A6-41C8-4DE1-ABCE-CD4F475C2DDF}"/>
    <cellStyle name="Input 3 8 4" xfId="11614" xr:uid="{B14896DE-97B9-4FBE-8001-2D0EA118405F}"/>
    <cellStyle name="Input 3 8 4 2" xfId="23260" xr:uid="{04429200-3FFB-4C52-8F86-07576D6E54AF}"/>
    <cellStyle name="Input 3 8 4 2 2" xfId="57615" xr:uid="{4EF89C6B-868D-4DEF-9D53-2F91A14EC3B1}"/>
    <cellStyle name="Input 3 8 4 2 3" xfId="37818" xr:uid="{1F3BF733-2172-4107-9A40-FF92E08F0A17}"/>
    <cellStyle name="Input 3 8 4 3" xfId="14894" xr:uid="{B184AB0B-3CE0-42A1-A11A-F129044F1251}"/>
    <cellStyle name="Input 3 8 4 3 2" xfId="49249" xr:uid="{F11C35EE-58A5-45AE-BD0B-524BD9D850BA}"/>
    <cellStyle name="Input 3 8 4 4" xfId="45969" xr:uid="{B619C9EE-C929-4631-ACC2-5A54540B23A6}"/>
    <cellStyle name="Input 3 8 4 5" xfId="29431" xr:uid="{B71CAA88-FDB5-48B2-916C-73E4BBF2E998}"/>
    <cellStyle name="Input 3 8 5" xfId="6702" xr:uid="{E9F9F476-E8BF-42D8-8FD8-3DA294CBFFC4}"/>
    <cellStyle name="Input 3 8 5 2" xfId="18368" xr:uid="{CD7EA106-B704-4DA9-8131-799F71405A38}"/>
    <cellStyle name="Input 3 8 5 2 2" xfId="52723" xr:uid="{582E914E-A856-453B-AE82-5F51A52A2255}"/>
    <cellStyle name="Input 3 8 5 3" xfId="41210" xr:uid="{D57418DB-FE44-41BE-A3C3-8AD7C771F887}"/>
    <cellStyle name="Input 3 8 5 4" xfId="32906" xr:uid="{81842803-D533-482B-8131-7229A62462EC}"/>
    <cellStyle name="Input 3 8 6" xfId="16284" xr:uid="{FECB6040-90FE-4922-9B21-A51AAB73B1FB}"/>
    <cellStyle name="Input 3 8 6 2" xfId="50639" xr:uid="{C0B86182-31D1-4979-8FFD-F664AFE82D40}"/>
    <cellStyle name="Input 3 8 6 3" xfId="30822" xr:uid="{AA9A2DB2-5141-4B57-AFBB-1805B2C4E80C}"/>
    <cellStyle name="Input 3 8 7" xfId="39215" xr:uid="{9D562B2E-C512-4DA3-804C-FD6C529FAC22}"/>
    <cellStyle name="Input 3 8 8" xfId="24089" xr:uid="{79D7A9E0-8909-4853-BAA5-A34EDB9F1D6E}"/>
    <cellStyle name="Input 3 9" xfId="4554" xr:uid="{CCE7D64A-502E-4C92-9F6A-02E1FED481B2}"/>
    <cellStyle name="Input 3 9 2" xfId="5554" xr:uid="{66FC1BEF-DE9D-4B77-93E9-564A85F46476}"/>
    <cellStyle name="Input 3 9 2 2" xfId="10242" xr:uid="{5E5DC8FD-1E1A-4BF8-91E4-78CD2D760A0B}"/>
    <cellStyle name="Input 3 9 2 2 2" xfId="21888" xr:uid="{E6E1495A-B7A1-486C-914B-8F5CC05C266B}"/>
    <cellStyle name="Input 3 9 2 2 2 2" xfId="56243" xr:uid="{41BEC2D3-A916-400A-854A-5930D34B5AC2}"/>
    <cellStyle name="Input 3 9 2 2 2 3" xfId="36446" xr:uid="{D1D2896D-6D69-4105-81D0-86365C9AFBB5}"/>
    <cellStyle name="Input 3 9 2 2 3" xfId="13711" xr:uid="{B1E935EF-C7A6-41FA-A24E-5446C6F01A77}"/>
    <cellStyle name="Input 3 9 2 2 3 2" xfId="48066" xr:uid="{B36A8644-94CD-4FEF-8B35-9A61D8A0F2B1}"/>
    <cellStyle name="Input 3 9 2 2 4" xfId="44619" xr:uid="{1C23F9FE-E1DC-42E0-8771-00674E2B4C09}"/>
    <cellStyle name="Input 3 9 2 2 5" xfId="28040" xr:uid="{7B34032A-97B5-4723-8351-20C569620178}"/>
    <cellStyle name="Input 3 9 2 3" xfId="8510" xr:uid="{01E3E4C5-EB41-4C1D-A703-9893B6D79A05}"/>
    <cellStyle name="Input 3 9 2 3 2" xfId="20176" xr:uid="{976FD95C-9788-4826-BE8A-7EE994D2BC1B}"/>
    <cellStyle name="Input 3 9 2 3 2 2" xfId="54531" xr:uid="{D0EA3485-CC0A-4B83-999A-C587107FCE62}"/>
    <cellStyle name="Input 3 9 2 3 2 3" xfId="34714" xr:uid="{DF71E42E-6E6E-4E8C-AC55-56FB52489A09}"/>
    <cellStyle name="Input 3 9 2 3 3" xfId="12471" xr:uid="{B8CD4B27-1F06-4EE6-94EB-35FB64B3075C}"/>
    <cellStyle name="Input 3 9 2 3 3 2" xfId="46826" xr:uid="{62DD1804-1666-4CE4-9575-BC92EFAFE670}"/>
    <cellStyle name="Input 3 9 2 3 4" xfId="42986" xr:uid="{28B15C3C-26DE-4072-9ADB-E4AF30B171B8}"/>
    <cellStyle name="Input 3 9 2 3 5" xfId="26257" xr:uid="{4F303C86-BE04-4C92-B3BA-1F6765C2330E}"/>
    <cellStyle name="Input 3 9 2 4" xfId="7454" xr:uid="{42F96EA1-4752-4FC1-BA50-0D747AB5E0E1}"/>
    <cellStyle name="Input 3 9 2 4 2" xfId="19120" xr:uid="{11B03085-C131-4A57-95C3-186094889E47}"/>
    <cellStyle name="Input 3 9 2 4 2 2" xfId="53475" xr:uid="{466C12DF-8187-4DB7-9DAD-5CF5830C39FA}"/>
    <cellStyle name="Input 3 9 2 4 3" xfId="41952" xr:uid="{8B5A159F-A57E-4926-B6CF-5D74CC7115F5}"/>
    <cellStyle name="Input 3 9 2 4 4" xfId="33658" xr:uid="{B383D31A-8BC8-4B5E-8CBC-37EF8A60809F}"/>
    <cellStyle name="Input 3 9 2 5" xfId="17246" xr:uid="{7F2DBC83-4A45-4EDF-89EA-0407ADA6E166}"/>
    <cellStyle name="Input 3 9 2 5 2" xfId="51601" xr:uid="{7285D6EB-D32E-4467-9EF9-32765191F951}"/>
    <cellStyle name="Input 3 9 2 5 3" xfId="31784" xr:uid="{27631500-18EB-4F16-AD58-FE82E435C2B0}"/>
    <cellStyle name="Input 3 9 2 6" xfId="40177" xr:uid="{0CE61B4D-BA3B-4F7D-86D4-6A691E2334C0}"/>
    <cellStyle name="Input 3 9 2 7" xfId="25023" xr:uid="{30BD0CB5-FE3F-41A5-8B6B-1DEBEEF4CBE6}"/>
    <cellStyle name="Input 3 9 3" xfId="9306" xr:uid="{4CBB5837-F241-4F2D-B20B-B6147C5F7DD9}"/>
    <cellStyle name="Input 3 9 3 2" xfId="20952" xr:uid="{1D7BC7BE-C1C0-47E0-A0AD-7D50B9C0BAED}"/>
    <cellStyle name="Input 3 9 3 2 2" xfId="55307" xr:uid="{410F2029-BBF9-4B46-81CC-6C15A684ED2C}"/>
    <cellStyle name="Input 3 9 3 2 3" xfId="35510" xr:uid="{82CE55F9-B2E0-4433-A802-7378E171393F}"/>
    <cellStyle name="Input 3 9 3 3" xfId="13130" xr:uid="{A50A9A26-C3BA-4A00-B90D-FCDAAC112B87}"/>
    <cellStyle name="Input 3 9 3 3 2" xfId="47485" xr:uid="{290FAC8D-3EEA-40BF-93EC-50632CA85534}"/>
    <cellStyle name="Input 3 9 3 4" xfId="43693" xr:uid="{CFD1F000-22C7-4237-B305-D05830EBC013}"/>
    <cellStyle name="Input 3 9 3 5" xfId="27061" xr:uid="{FC7382FF-7E37-4EF7-A4AD-C836FB7D50BB}"/>
    <cellStyle name="Input 3 9 4" xfId="11230" xr:uid="{5062D31C-41DC-40FA-BE30-744049593BB8}"/>
    <cellStyle name="Input 3 9 4 2" xfId="22876" xr:uid="{79C67F1D-FD78-43DB-BAFE-DB466D884945}"/>
    <cellStyle name="Input 3 9 4 2 2" xfId="57231" xr:uid="{29FDE3E7-64D1-4009-A593-5FD6FC3AE5DF}"/>
    <cellStyle name="Input 3 9 4 2 3" xfId="37434" xr:uid="{B7AA5CD5-7905-4ECB-BD4A-9A5D9F6721A6}"/>
    <cellStyle name="Input 3 9 4 3" xfId="14513" xr:uid="{B2F35BBE-D1BB-4934-A818-BE0B575D7376}"/>
    <cellStyle name="Input 3 9 4 3 2" xfId="48868" xr:uid="{EEFFFF2A-1F8C-4475-8024-4CDA1D7B8B48}"/>
    <cellStyle name="Input 3 9 4 4" xfId="45585" xr:uid="{84E98F2E-6D6D-49DB-BF88-CD049FB8DDAE}"/>
    <cellStyle name="Input 3 9 4 5" xfId="29047" xr:uid="{8CC5A469-6696-46B3-85B4-EF5C94B5D6BA}"/>
    <cellStyle name="Input 3 9 5" xfId="6682" xr:uid="{5D4E81DA-8DC7-4663-B267-0157DD0DEA45}"/>
    <cellStyle name="Input 3 9 5 2" xfId="18348" xr:uid="{FEA9FD04-36EB-4372-9F42-C6F8D452CE9E}"/>
    <cellStyle name="Input 3 9 5 2 2" xfId="52703" xr:uid="{0E4D8B11-6998-4D19-AF2D-6E3688607F47}"/>
    <cellStyle name="Input 3 9 5 3" xfId="41190" xr:uid="{C976F33D-0560-41FB-BE79-9218AC7D71F1}"/>
    <cellStyle name="Input 3 9 5 4" xfId="32886" xr:uid="{C61EE02B-A329-44C1-BAD7-F282E49A9DDF}"/>
    <cellStyle name="Input 3 9 6" xfId="16256" xr:uid="{6125C41D-72EE-4932-AFBB-6F42432199F3}"/>
    <cellStyle name="Input 3 9 6 2" xfId="50611" xr:uid="{FCF97B14-8E22-44AF-8DAE-4CAB3FD4E863}"/>
    <cellStyle name="Input 3 9 6 3" xfId="30794" xr:uid="{2E28E62D-EE6D-4589-9E7B-3687DCA4E154}"/>
    <cellStyle name="Input 3 9 7" xfId="39187" xr:uid="{03A10531-7587-45EC-9F32-2F3286D26265}"/>
    <cellStyle name="Input 3 9 8" xfId="24065" xr:uid="{8628DD21-BC4B-413B-9A62-73A81D4BF2D9}"/>
    <cellStyle name="Input 4" xfId="184" xr:uid="{46233CA0-437F-4E81-9495-1A5584247F62}"/>
    <cellStyle name="Input 4 10" xfId="8258" xr:uid="{1B4D9C1C-0F10-448D-9C14-27368506BAEC}"/>
    <cellStyle name="Input 4 10 2" xfId="19924" xr:uid="{3BF1BB9A-556A-4E1D-839D-3201080E1C19}"/>
    <cellStyle name="Input 4 10 2 2" xfId="54279" xr:uid="{A8979442-D644-46D8-9FF6-3F7B078D93C0}"/>
    <cellStyle name="Input 4 10 2 3" xfId="34462" xr:uid="{2ADB5C23-CAE4-423A-ADEE-021512F17AEE}"/>
    <cellStyle name="Input 4 10 3" xfId="12231" xr:uid="{83A9C08A-BD05-4AAB-83E5-AE6162A30206}"/>
    <cellStyle name="Input 4 10 3 2" xfId="46586" xr:uid="{95EC2ADE-9337-4F30-A2FF-CC131560F07C}"/>
    <cellStyle name="Input 4 10 4" xfId="42734" xr:uid="{62EAA2D0-8C10-4D3F-93B4-45213CC38779}"/>
    <cellStyle name="Input 4 10 5" xfId="26013" xr:uid="{09A188B4-A584-4F17-9C2F-FDCB4162B31D}"/>
    <cellStyle name="Input 4 11" xfId="14941" xr:uid="{DD3676B6-EC95-466D-8DC6-7F18DC247017}"/>
    <cellStyle name="Input 4 11 2" xfId="49296" xr:uid="{C42190AD-FC1E-47EC-B76E-F1DBA3B1058D}"/>
    <cellStyle name="Input 4 11 3" xfId="29479" xr:uid="{83503EC1-D56D-4C2C-B457-FD8273BBA0E7}"/>
    <cellStyle name="Input 4 12" xfId="11676" xr:uid="{3C530B6B-F540-47E7-8CAA-195CC1C9AE5C}"/>
    <cellStyle name="Input 4 12 2" xfId="46031" xr:uid="{D7BEBC7F-ED3D-47AC-B6B9-FD0CEA0AF4C8}"/>
    <cellStyle name="Input 4 13" xfId="37868" xr:uid="{CDEC61C9-89B7-4EBC-AC0B-E872F76B0F85}"/>
    <cellStyle name="Input 4 14" xfId="23319" xr:uid="{AA3B1F45-D5A8-4B3A-805C-1B07E01DEF34}"/>
    <cellStyle name="Input 4 2" xfId="3142" xr:uid="{FFE30EA1-9614-48E6-8F99-40719D7E60D2}"/>
    <cellStyle name="Input 4 2 10" xfId="5328" xr:uid="{37F85BF0-9E3B-4C11-B653-51DB624C547F}"/>
    <cellStyle name="Input 4 2 10 2" xfId="10037" xr:uid="{0B075932-FF69-4713-B28E-A6EEBF510F8E}"/>
    <cellStyle name="Input 4 2 10 2 2" xfId="21683" xr:uid="{1B0A86C1-EF57-4FB1-8169-AF3D187FD8FF}"/>
    <cellStyle name="Input 4 2 10 2 2 2" xfId="56038" xr:uid="{15010C13-D671-41D1-AE24-468A1D4B18BB}"/>
    <cellStyle name="Input 4 2 10 2 2 3" xfId="36241" xr:uid="{20E6B2AE-9DBE-4182-925B-61A0FACF291A}"/>
    <cellStyle name="Input 4 2 10 2 3" xfId="13544" xr:uid="{5ECE8E07-0CC3-4458-9518-63E9604C95A5}"/>
    <cellStyle name="Input 4 2 10 2 3 2" xfId="47899" xr:uid="{D32236F8-CB26-49EF-8F12-E9A9A36854B8}"/>
    <cellStyle name="Input 4 2 10 2 4" xfId="44424" xr:uid="{FDC6FEC9-756C-4FAA-9908-559C4F2E1C88}"/>
    <cellStyle name="Input 4 2 10 2 5" xfId="27834" xr:uid="{A142969F-C205-4951-B8DB-55390A60DA03}"/>
    <cellStyle name="Input 4 2 10 3" xfId="11513" xr:uid="{C9074B9F-A27D-4981-AA92-0E591F31D72E}"/>
    <cellStyle name="Input 4 2 10 3 2" xfId="23159" xr:uid="{0C1E8023-33C6-4C86-A9D7-FA0ED9A3483E}"/>
    <cellStyle name="Input 4 2 10 3 2 2" xfId="57514" xr:uid="{35D2348D-D081-4894-8394-670871784884}"/>
    <cellStyle name="Input 4 2 10 3 2 3" xfId="37717" xr:uid="{40B0CBB6-CC44-4BF0-9E5E-FD1247D82C94}"/>
    <cellStyle name="Input 4 2 10 3 3" xfId="14794" xr:uid="{2C323E59-981D-4052-A450-B1072BFB0299}"/>
    <cellStyle name="Input 4 2 10 3 3 2" xfId="49149" xr:uid="{9FBE4458-03CE-4E5D-ACC8-C37289D0DBB7}"/>
    <cellStyle name="Input 4 2 10 3 4" xfId="45868" xr:uid="{2748E299-EB3E-47DD-93DB-ECD940B2E402}"/>
    <cellStyle name="Input 4 2 10 3 5" xfId="29330" xr:uid="{C6DA8B90-CC00-44C3-A9D0-9C0D09F4896B}"/>
    <cellStyle name="Input 4 2 10 4" xfId="7272" xr:uid="{A7C6351E-3B3D-47D2-BD52-706491E3CE2E}"/>
    <cellStyle name="Input 4 2 10 4 2" xfId="18938" xr:uid="{E3916EDD-E0E9-46ED-8B3A-621CC13AC4A6}"/>
    <cellStyle name="Input 4 2 10 4 2 2" xfId="53293" xr:uid="{EED70BAB-2282-44F5-93C8-12B905150F64}"/>
    <cellStyle name="Input 4 2 10 4 3" xfId="41780" xr:uid="{9E91A2AB-D47A-4405-8E0F-F4A561915715}"/>
    <cellStyle name="Input 4 2 10 4 4" xfId="33476" xr:uid="{932C19B4-D745-4937-996E-23B045FE6C1E}"/>
    <cellStyle name="Input 4 2 10 5" xfId="17030" xr:uid="{E39D6FEB-1FCA-4DB3-B9DF-B0F5565BF0FA}"/>
    <cellStyle name="Input 4 2 10 5 2" xfId="51385" xr:uid="{16D55CCB-C078-4ECA-B4AE-49F1AF3BA7ED}"/>
    <cellStyle name="Input 4 2 10 5 3" xfId="31568" xr:uid="{AD081678-0DB7-499C-A810-3D2F98E25E48}"/>
    <cellStyle name="Input 4 2 10 6" xfId="39961" xr:uid="{39C60616-8D55-406B-8B14-3DB7D16D7AF2}"/>
    <cellStyle name="Input 4 2 10 7" xfId="24797" xr:uid="{C6C909A4-5CD8-4A01-8F36-38286E474AD8}"/>
    <cellStyle name="Input 4 2 11" xfId="5399" xr:uid="{64940516-88C5-4A3E-91EE-64476C1CB851}"/>
    <cellStyle name="Input 4 2 11 2" xfId="5956" xr:uid="{190D6EEB-1612-4764-BCCF-F6B91782E15B}"/>
    <cellStyle name="Input 4 2 11 2 2" xfId="10569" xr:uid="{358A917C-D5E6-42DD-9305-CAB995BA10BB}"/>
    <cellStyle name="Input 4 2 11 2 2 2" xfId="22215" xr:uid="{84E11DC9-7D34-4C4F-903A-6FE5BD17F66E}"/>
    <cellStyle name="Input 4 2 11 2 2 2 2" xfId="56570" xr:uid="{F45DF702-F0AF-44DE-A326-E06083D8C87A}"/>
    <cellStyle name="Input 4 2 11 2 2 2 3" xfId="36773" xr:uid="{CACF198E-9697-4929-A74A-22766B6F519A}"/>
    <cellStyle name="Input 4 2 11 2 2 3" xfId="13882" xr:uid="{9AC7AE7B-0117-4DC0-AE04-40E76CE6725A}"/>
    <cellStyle name="Input 4 2 11 2 2 3 2" xfId="48237" xr:uid="{1C83C8B3-1A59-41AF-896E-B86B71FBEBD7}"/>
    <cellStyle name="Input 4 2 11 2 2 4" xfId="44930" xr:uid="{2DC06DDF-5C28-4C24-80CB-05B95A7A6B35}"/>
    <cellStyle name="Input 4 2 11 2 2 5" xfId="28386" xr:uid="{E5040B21-C81D-4C04-A7A1-30B527E70BA6}"/>
    <cellStyle name="Input 4 2 11 2 3" xfId="8150" xr:uid="{6E40D2C9-75A9-4FDC-8E6B-E9ABDAD46BC5}"/>
    <cellStyle name="Input 4 2 11 2 3 2" xfId="19816" xr:uid="{9A201A0D-AE23-4D3D-BBD4-943A0D886121}"/>
    <cellStyle name="Input 4 2 11 2 3 2 2" xfId="54171" xr:uid="{45C8DE1F-8E27-464C-A774-F4956C5A9334}"/>
    <cellStyle name="Input 4 2 11 2 3 2 3" xfId="34354" xr:uid="{FE4EE713-8FB6-4DFA-81B1-A76DDACEE9FF}"/>
    <cellStyle name="Input 4 2 11 2 3 3" xfId="12124" xr:uid="{719A2569-E4E5-4E60-9ADB-2D09E6D05F5A}"/>
    <cellStyle name="Input 4 2 11 2 3 3 2" xfId="46479" xr:uid="{C3D4E345-A07D-4B34-8989-1144022CC201}"/>
    <cellStyle name="Input 4 2 11 2 3 4" xfId="42626" xr:uid="{A75AEE26-645D-4228-8939-6A5D38460A96}"/>
    <cellStyle name="Input 4 2 11 2 3 5" xfId="25905" xr:uid="{F9551347-10E9-4FEF-B255-A2306629AC7B}"/>
    <cellStyle name="Input 4 2 11 2 4" xfId="7686" xr:uid="{483F8BD5-B4A4-4AA4-BA6E-FEB9AAC0CE01}"/>
    <cellStyle name="Input 4 2 11 2 4 2" xfId="19352" xr:uid="{7C5BE357-C0E3-4644-AB82-CAFA07964BF1}"/>
    <cellStyle name="Input 4 2 11 2 4 2 2" xfId="53707" xr:uid="{C96E8D77-9931-4217-B948-92CC204D5F28}"/>
    <cellStyle name="Input 4 2 11 2 4 3" xfId="42168" xr:uid="{ACB764E5-5F05-41E5-A290-1D540949A3C4}"/>
    <cellStyle name="Input 4 2 11 2 4 4" xfId="33890" xr:uid="{202ACC4B-52A2-4D6D-83DA-9DFB4D13016B}"/>
    <cellStyle name="Input 4 2 11 2 5" xfId="17632" xr:uid="{63B1AE88-4CDD-43E1-8BBA-03A45502D1F8}"/>
    <cellStyle name="Input 4 2 11 2 5 2" xfId="51987" xr:uid="{4997297F-B027-49AE-8B9E-7667E776D067}"/>
    <cellStyle name="Input 4 2 11 2 5 3" xfId="32170" xr:uid="{C7D18FD5-EC2E-4EDA-8791-53D8AE90152C}"/>
    <cellStyle name="Input 4 2 11 2 6" xfId="40563" xr:uid="{0E330CE3-B434-495F-A4DB-416499E12FA0}"/>
    <cellStyle name="Input 4 2 11 2 7" xfId="25421" xr:uid="{1855B383-DCF1-40A1-9561-B0D8D4408C12}"/>
    <cellStyle name="Input 4 2 11 3" xfId="10108" xr:uid="{DC839E40-2D65-4482-8ECE-E5B97A567EB3}"/>
    <cellStyle name="Input 4 2 11 3 2" xfId="21754" xr:uid="{058BAC7C-D6F4-4838-B021-EEB60588BE50}"/>
    <cellStyle name="Input 4 2 11 3 2 2" xfId="56109" xr:uid="{816CF992-E18A-4C86-B672-A108501C5E3D}"/>
    <cellStyle name="Input 4 2 11 3 2 3" xfId="36312" xr:uid="{39FE4BC4-DAAB-48E8-9620-36A94EBBF29A}"/>
    <cellStyle name="Input 4 2 11 3 3" xfId="13605" xr:uid="{6B75ECDA-8F97-4776-8BD4-9D042951CCD0}"/>
    <cellStyle name="Input 4 2 11 3 3 2" xfId="47960" xr:uid="{A8EB3793-4E2D-4845-8F6C-EB2061EF0A37}"/>
    <cellStyle name="Input 4 2 11 3 4" xfId="44495" xr:uid="{4D15F159-768D-4A3E-BEB5-33BD3C2CFF23}"/>
    <cellStyle name="Input 4 2 11 3 5" xfId="27905" xr:uid="{B03A2B78-C084-4A19-AA02-4D392B3ED992}"/>
    <cellStyle name="Input 4 2 11 4" xfId="10869" xr:uid="{97D30CC3-C649-485D-9BBB-0ED306E1483D}"/>
    <cellStyle name="Input 4 2 11 4 2" xfId="22515" xr:uid="{FE04436F-4204-4503-9286-391293D52893}"/>
    <cellStyle name="Input 4 2 11 4 2 2" xfId="56870" xr:uid="{84A4C93E-3050-45D2-B4F8-9BADB589009F}"/>
    <cellStyle name="Input 4 2 11 4 2 3" xfId="37073" xr:uid="{7E11676D-088C-4F1B-A439-C2ADC7A3CF6E}"/>
    <cellStyle name="Input 4 2 11 4 3" xfId="14154" xr:uid="{FCEEC25E-49C0-4F5A-ADD7-054F9BA4442B}"/>
    <cellStyle name="Input 4 2 11 4 3 2" xfId="48509" xr:uid="{EE7FF7DB-402C-4AB6-B039-AE9C0ADDB679}"/>
    <cellStyle name="Input 4 2 11 4 4" xfId="45224" xr:uid="{5A9F5309-4FB1-4773-B1A0-38707B4230B2}"/>
    <cellStyle name="Input 4 2 11 4 5" xfId="28686" xr:uid="{ED60B7F5-C8A2-4452-83F8-FD5B35755673}"/>
    <cellStyle name="Input 4 2 11 5" xfId="7333" xr:uid="{87C58A96-68BF-4699-8492-F47860AF753F}"/>
    <cellStyle name="Input 4 2 11 5 2" xfId="18999" xr:uid="{0EEB42F8-F0A6-4AA8-B536-09FED0EFD28A}"/>
    <cellStyle name="Input 4 2 11 5 2 2" xfId="53354" xr:uid="{D36DC508-4656-4CE2-B395-9358AB2CC7BB}"/>
    <cellStyle name="Input 4 2 11 5 3" xfId="41841" xr:uid="{77E3AD4F-4776-4DA0-AAAE-090DAD8A1CC5}"/>
    <cellStyle name="Input 4 2 11 5 4" xfId="33537" xr:uid="{31893F7E-E2FB-4663-AA7D-D393701549D5}"/>
    <cellStyle name="Input 4 2 11 6" xfId="17101" xr:uid="{FEAA62FE-9F95-4943-AFDF-F3D8CDAA88E5}"/>
    <cellStyle name="Input 4 2 11 6 2" xfId="51456" xr:uid="{7D303298-C979-4322-8E94-5C7DD3584DE1}"/>
    <cellStyle name="Input 4 2 11 6 3" xfId="31639" xr:uid="{94FD4101-D557-47A5-8698-9A9B3F633B1D}"/>
    <cellStyle name="Input 4 2 11 7" xfId="40032" xr:uid="{F6797075-4BEA-483D-B90A-E8DCAF09C30B}"/>
    <cellStyle name="Input 4 2 11 8" xfId="24868" xr:uid="{9B48C3FC-2755-4E26-939A-2BCE7197D0D2}"/>
    <cellStyle name="Input 4 2 12" xfId="4407" xr:uid="{4128C308-AF5F-4C73-BFC5-C833BF9B9E7E}"/>
    <cellStyle name="Input 4 2 12 2" xfId="9164" xr:uid="{46B93877-BFC0-49DB-8FD6-744977C14D67}"/>
    <cellStyle name="Input 4 2 12 2 2" xfId="20810" xr:uid="{BE47BC41-7316-4BA4-A966-D10056EE26D5}"/>
    <cellStyle name="Input 4 2 12 2 2 2" xfId="55165" xr:uid="{8E0C4D97-36E4-43FE-8DF2-E728423C6D74}"/>
    <cellStyle name="Input 4 2 12 2 2 3" xfId="35368" xr:uid="{DE9AC4AC-B3E8-4B39-A321-969946FF9CF7}"/>
    <cellStyle name="Input 4 2 12 2 3" xfId="13028" xr:uid="{E3FBEFB5-A6AD-4A79-8A51-D9E277D70E99}"/>
    <cellStyle name="Input 4 2 12 2 3 2" xfId="47383" xr:uid="{5DBE1140-DEF8-44C3-A3E6-9FC885B8A2B4}"/>
    <cellStyle name="Input 4 2 12 2 4" xfId="43551" xr:uid="{30F00801-006A-490F-A2A9-A5D50CCDCCD8}"/>
    <cellStyle name="Input 4 2 12 2 5" xfId="26915" xr:uid="{B6AC346F-1584-40DD-9B01-E9EA6E06FF77}"/>
    <cellStyle name="Input 4 2 12 3" xfId="8221" xr:uid="{0216AE2C-0B84-4FD0-9EE8-3986DBA14C1B}"/>
    <cellStyle name="Input 4 2 12 3 2" xfId="19887" xr:uid="{C5E99589-35FC-4675-BE94-10C150B0A711}"/>
    <cellStyle name="Input 4 2 12 3 2 2" xfId="54242" xr:uid="{36815780-64E1-4576-A9E2-43500AD1A31C}"/>
    <cellStyle name="Input 4 2 12 3 2 3" xfId="34425" xr:uid="{E77109A3-2F9B-4BEF-99C2-16BA8F2EBCC3}"/>
    <cellStyle name="Input 4 2 12 3 3" xfId="12194" xr:uid="{3F11DE74-E90E-4107-9197-159FF7E0CC1E}"/>
    <cellStyle name="Input 4 2 12 3 3 2" xfId="46549" xr:uid="{71221845-9E6E-4AF4-B660-24CE1B9C5814}"/>
    <cellStyle name="Input 4 2 12 3 4" xfId="42697" xr:uid="{4662B77F-2E91-4B76-AD4E-61FD987C9CE7}"/>
    <cellStyle name="Input 4 2 12 3 5" xfId="25976" xr:uid="{2CCD1553-0D2C-4ACD-B265-9CA4D06DC3A3}"/>
    <cellStyle name="Input 4 2 12 4" xfId="6565" xr:uid="{C9A64DEC-FD8A-4AAE-B47B-5F62C4FED137}"/>
    <cellStyle name="Input 4 2 12 4 2" xfId="18231" xr:uid="{B61A0B53-08BD-4736-A450-CFA365FEDCB5}"/>
    <cellStyle name="Input 4 2 12 4 2 2" xfId="52586" xr:uid="{B2C69A44-6BB3-4082-A925-29AE438ECDF4}"/>
    <cellStyle name="Input 4 2 12 4 3" xfId="41073" xr:uid="{BDB17FB9-6FDF-4CD3-AD43-C3EF58B4EE54}"/>
    <cellStyle name="Input 4 2 12 4 4" xfId="32769" xr:uid="{151BF88E-A46F-44B1-B0F1-EA58F9B27243}"/>
    <cellStyle name="Input 4 2 12 5" xfId="16109" xr:uid="{CD4A110D-4B6A-4D68-8BB5-371987325C21}"/>
    <cellStyle name="Input 4 2 12 5 2" xfId="50464" xr:uid="{8F9FAE49-D92A-4589-A48E-619C60E105AA}"/>
    <cellStyle name="Input 4 2 12 5 3" xfId="30647" xr:uid="{CC10E4EF-271D-4196-87FC-039B16C4D31D}"/>
    <cellStyle name="Input 4 2 12 6" xfId="39040" xr:uid="{F595ECF8-88B8-414D-95D9-73E2F3C65170}"/>
    <cellStyle name="Input 4 2 12 7" xfId="23925" xr:uid="{310852A6-A209-422A-954E-633AAE70911F}"/>
    <cellStyle name="Input 4 2 13" xfId="6047" xr:uid="{3DBD3D0A-A688-4F0E-B54C-F37187C13BED}"/>
    <cellStyle name="Input 4 2 13 2" xfId="10653" xr:uid="{B5B28F9C-BEEB-4B09-A8B9-C11E29ED32CA}"/>
    <cellStyle name="Input 4 2 13 2 2" xfId="22299" xr:uid="{8976432A-8A86-44F5-A907-DB40B00F05C8}"/>
    <cellStyle name="Input 4 2 13 2 2 2" xfId="56654" xr:uid="{7CFDE409-8641-4CED-8975-67C501B367A9}"/>
    <cellStyle name="Input 4 2 13 2 2 3" xfId="36857" xr:uid="{83D971E3-0CB6-479A-BFA8-747ED22E0249}"/>
    <cellStyle name="Input 4 2 13 2 3" xfId="13956" xr:uid="{F73C0A66-BB34-4127-B949-29B6E2AA51D6}"/>
    <cellStyle name="Input 4 2 13 2 3 2" xfId="48311" xr:uid="{68D96B51-0933-4DAE-8A14-1FE7E8302901}"/>
    <cellStyle name="Input 4 2 13 2 4" xfId="45011" xr:uid="{7ACFB1DC-4640-4FAE-90A3-784359C5B6E1}"/>
    <cellStyle name="Input 4 2 13 2 5" xfId="28470" xr:uid="{8C6CFEBA-61DA-4A47-8AB5-A917F7BCCF2A}"/>
    <cellStyle name="Input 4 2 13 3" xfId="8025" xr:uid="{45281E19-368B-4F93-A61C-D09B690E88B8}"/>
    <cellStyle name="Input 4 2 13 3 2" xfId="19691" xr:uid="{D55C16FD-9836-4EB9-B6BA-198B95EF8623}"/>
    <cellStyle name="Input 4 2 13 3 2 2" xfId="54046" xr:uid="{DEC915F8-6670-459B-A606-AD39538321F5}"/>
    <cellStyle name="Input 4 2 13 3 2 3" xfId="34229" xr:uid="{DD4F3667-5F40-462A-81F0-8A4544797D24}"/>
    <cellStyle name="Input 4 2 13 3 3" xfId="12000" xr:uid="{C6D9D30A-D847-493C-8BF5-5A092BAF88CD}"/>
    <cellStyle name="Input 4 2 13 3 3 2" xfId="46355" xr:uid="{1B651F7C-66A3-45DC-96E8-DC4FAE09E14F}"/>
    <cellStyle name="Input 4 2 13 3 4" xfId="42501" xr:uid="{B709A0A9-98D3-4474-865B-8056BEE8AD86}"/>
    <cellStyle name="Input 4 2 13 3 5" xfId="25780" xr:uid="{161E4851-974B-4E08-87D4-46FB97CB4C3A}"/>
    <cellStyle name="Input 4 2 13 4" xfId="7768" xr:uid="{20FAB185-B594-4DA2-BA13-8327ECE164B3}"/>
    <cellStyle name="Input 4 2 13 4 2" xfId="19434" xr:uid="{965D058D-4E36-421B-A887-25CCBF23629B}"/>
    <cellStyle name="Input 4 2 13 4 2 2" xfId="53789" xr:uid="{74353F32-0FF9-41DB-9253-530593655CE2}"/>
    <cellStyle name="Input 4 2 13 4 3" xfId="42247" xr:uid="{E3F405D1-3E16-4395-993C-190610E3BCC8}"/>
    <cellStyle name="Input 4 2 13 4 4" xfId="33972" xr:uid="{C6232D22-F9D0-44B2-9D5A-D502FC5EFD23}"/>
    <cellStyle name="Input 4 2 13 5" xfId="17720" xr:uid="{578E482D-C9EF-4241-8F1C-CB38B92C3C4B}"/>
    <cellStyle name="Input 4 2 13 5 2" xfId="52075" xr:uid="{55865DF9-48ED-4DAF-B038-864BDDFF61BF}"/>
    <cellStyle name="Input 4 2 13 5 3" xfId="32258" xr:uid="{D6AB937F-3579-476B-B69A-865A5C5A6F24}"/>
    <cellStyle name="Input 4 2 13 6" xfId="40651" xr:uid="{3BA34004-00CA-4D48-BC78-A853AD79DF86}"/>
    <cellStyle name="Input 4 2 13 7" xfId="25510" xr:uid="{BFF60302-D83D-443C-A566-FAAF3AEADF83}"/>
    <cellStyle name="Input 4 2 14" xfId="7844" xr:uid="{35F3E2F8-CC5E-4D13-A5A9-C5984FF763BA}"/>
    <cellStyle name="Input 4 2 14 2" xfId="19510" xr:uid="{CEB0BF3F-5EB2-4C73-912B-7BF1B2AB925C}"/>
    <cellStyle name="Input 4 2 14 2 2" xfId="53865" xr:uid="{661C9859-EC4B-4225-8BBC-035DCB36746E}"/>
    <cellStyle name="Input 4 2 14 2 3" xfId="34048" xr:uid="{8AFD7207-D7E5-4362-B811-B3968F9D4417}"/>
    <cellStyle name="Input 4 2 14 3" xfId="11819" xr:uid="{342BB7FA-EE97-4166-8539-0B8002FCABA1}"/>
    <cellStyle name="Input 4 2 14 3 2" xfId="46174" xr:uid="{D313666C-79D5-404A-A35D-974DFA25C28C}"/>
    <cellStyle name="Input 4 2 14 4" xfId="42320" xr:uid="{8CC7E492-75A9-47F3-9CC5-50B065530D7F}"/>
    <cellStyle name="Input 4 2 14 5" xfId="25599" xr:uid="{265ABEFE-27E4-4ECB-A5C8-9B8C50318E8D}"/>
    <cellStyle name="Input 4 2 15" xfId="6132" xr:uid="{7EC071AE-013E-40EF-9349-60FBABFDCB88}"/>
    <cellStyle name="Input 4 2 15 2" xfId="17798" xr:uid="{D351CC3E-B858-4659-8A46-C288C2AF7D8D}"/>
    <cellStyle name="Input 4 2 15 2 2" xfId="52153" xr:uid="{D78CE944-3C31-46A9-8791-30B441BB57C2}"/>
    <cellStyle name="Input 4 2 15 3" xfId="40714" xr:uid="{00EECFDC-B565-48C2-BB4D-866DDE24FF26}"/>
    <cellStyle name="Input 4 2 15 4" xfId="32336" xr:uid="{978F5416-CC2E-4A62-BA40-22178F50729E}"/>
    <cellStyle name="Input 4 2 16" xfId="14995" xr:uid="{CA348D4D-BB29-433D-A259-1F1B1D8AEF16}"/>
    <cellStyle name="Input 4 2 16 2" xfId="49350" xr:uid="{3AA9BFA9-B033-4E70-B9D3-176858B363C6}"/>
    <cellStyle name="Input 4 2 16 3" xfId="29533" xr:uid="{13B368E8-194D-4A76-AFE4-9BE79A6DDDBF}"/>
    <cellStyle name="Input 4 2 17" xfId="37926" xr:uid="{9BB95426-BBE3-4562-BB37-1BA0A86915A7}"/>
    <cellStyle name="Input 4 2 18" xfId="23331" xr:uid="{FD264DD7-82AE-4568-BEC9-69B1C40DFABB}"/>
    <cellStyle name="Input 4 2 2" xfId="3437" xr:uid="{55289B06-F7B0-4BB4-8D5B-3EF825C884E0}"/>
    <cellStyle name="Input 4 2 2 2" xfId="3743" xr:uid="{C3DF28FE-B531-42B8-AE49-017BED3FAB26}"/>
    <cellStyle name="Input 4 2 2 2 2" xfId="5736" xr:uid="{8DC86190-47A2-4C11-8684-F0D5CA2A4688}"/>
    <cellStyle name="Input 4 2 2 2 2 2" xfId="11026" xr:uid="{B98031BB-E553-4FEC-8787-779E1501F4D3}"/>
    <cellStyle name="Input 4 2 2 2 2 2 2" xfId="22672" xr:uid="{557B1450-3D95-44E3-873A-6B83B24069D1}"/>
    <cellStyle name="Input 4 2 2 2 2 2 2 2" xfId="57027" xr:uid="{1CB20792-6348-490D-83FE-D08C7FC7A4B9}"/>
    <cellStyle name="Input 4 2 2 2 2 2 2 3" xfId="37230" xr:uid="{468471DF-DC06-42C8-B7D1-91C2231F7A89}"/>
    <cellStyle name="Input 4 2 2 2 2 2 3" xfId="14310" xr:uid="{5D10B984-B20D-470C-84BB-4E1D0459AF0A}"/>
    <cellStyle name="Input 4 2 2 2 2 2 3 2" xfId="48665" xr:uid="{FDBCEFF4-E0A7-4894-A3CE-66976A23D389}"/>
    <cellStyle name="Input 4 2 2 2 2 2 4" xfId="45381" xr:uid="{4C1ED183-FBF3-4D6C-A8C9-3787B23B93FA}"/>
    <cellStyle name="Input 4 2 2 2 2 2 5" xfId="28843" xr:uid="{65E7266B-B02A-4409-B36C-FA73DF49DBBB}"/>
    <cellStyle name="Input 4 2 2 2 2 3" xfId="7563" xr:uid="{199E0646-3367-484E-A4C2-ED621F0EA510}"/>
    <cellStyle name="Input 4 2 2 2 2 3 2" xfId="19229" xr:uid="{EAAF3E24-0767-41BD-9358-EA60DBB3202C}"/>
    <cellStyle name="Input 4 2 2 2 2 3 2 2" xfId="53584" xr:uid="{085299AC-7EC3-47EF-9204-CB92D625ADD3}"/>
    <cellStyle name="Input 4 2 2 2 2 3 3" xfId="42054" xr:uid="{9072C4D7-7264-4E3E-8627-C2871296E095}"/>
    <cellStyle name="Input 4 2 2 2 2 3 4" xfId="33767" xr:uid="{BDC0F6CB-4AA0-4B93-BC69-9D62D8AB134D}"/>
    <cellStyle name="Input 4 2 2 2 2 4" xfId="17421" xr:uid="{A0894362-E339-4313-A568-003CB5BCD991}"/>
    <cellStyle name="Input 4 2 2 2 2 4 2" xfId="51776" xr:uid="{808D4488-2B17-4E54-AD3B-B16844A9AD19}"/>
    <cellStyle name="Input 4 2 2 2 2 4 3" xfId="31959" xr:uid="{8C29C553-CFBA-4690-B39C-6E90FA94A700}"/>
    <cellStyle name="Input 4 2 2 2 2 5" xfId="40352" xr:uid="{BAB6A90E-2395-413A-BD0D-6488493EE1C1}"/>
    <cellStyle name="Input 4 2 2 2 2 6" xfId="25205" xr:uid="{69B4C6C7-0DB7-46CE-8B0D-E10326A1178A}"/>
    <cellStyle name="Input 4 2 2 2 3" xfId="4745" xr:uid="{2EF85087-1992-478D-84E1-A99D7C78858B}"/>
    <cellStyle name="Input 4 2 2 2 3 2" xfId="8077" xr:uid="{9BF33C90-D761-4177-A46C-B86EC726659F}"/>
    <cellStyle name="Input 4 2 2 2 3 2 2" xfId="19743" xr:uid="{146A0EC1-8F93-4F26-81B9-9C02B2B2B5FD}"/>
    <cellStyle name="Input 4 2 2 2 3 2 2 2" xfId="54098" xr:uid="{96BD54AD-09DE-429A-BE4B-3BF59416A408}"/>
    <cellStyle name="Input 4 2 2 2 3 2 2 3" xfId="34281" xr:uid="{B92FEB9D-E4A8-4C11-9BF4-4AC71007CDAF}"/>
    <cellStyle name="Input 4 2 2 2 3 2 3" xfId="12052" xr:uid="{3F4C4297-7A21-42C3-A80E-5EE1988450F9}"/>
    <cellStyle name="Input 4 2 2 2 3 2 3 2" xfId="46407" xr:uid="{2B195AD2-F7BD-4C74-89A9-F6653419E46E}"/>
    <cellStyle name="Input 4 2 2 2 3 2 4" xfId="42553" xr:uid="{3A317D23-457D-446B-A474-08DFEC78FD88}"/>
    <cellStyle name="Input 4 2 2 2 3 2 5" xfId="25832" xr:uid="{26761580-E275-420B-B452-C93D7CD8C32D}"/>
    <cellStyle name="Input 4 2 2 2 3 3" xfId="9484" xr:uid="{285C6DA5-10EB-425F-B6DF-4AF01A1EC4DF}"/>
    <cellStyle name="Input 4 2 2 2 3 3 2" xfId="21130" xr:uid="{03F509C4-6938-4868-9FBC-840ADB47328A}"/>
    <cellStyle name="Input 4 2 2 2 3 3 2 2" xfId="55485" xr:uid="{9B41D24D-6E81-4930-B0DC-885FD3B730EB}"/>
    <cellStyle name="Input 4 2 2 2 3 3 3" xfId="43871" xr:uid="{3EA263EB-B03A-431D-8985-BB122FC32700}"/>
    <cellStyle name="Input 4 2 2 2 3 3 4" xfId="35688" xr:uid="{FB357D0C-85D4-4916-9722-F03FE7D86FF9}"/>
    <cellStyle name="Input 4 2 2 2 3 4" xfId="16447" xr:uid="{F60DCA91-2A84-449D-9388-01E585E14F9A}"/>
    <cellStyle name="Input 4 2 2 2 3 4 2" xfId="50802" xr:uid="{BE83C2B0-01FA-4406-96BF-9A963EA709FE}"/>
    <cellStyle name="Input 4 2 2 2 3 4 3" xfId="30985" xr:uid="{130F050A-8A5C-4662-9765-D1A1F29AFA48}"/>
    <cellStyle name="Input 4 2 2 2 3 5" xfId="39378" xr:uid="{D27DF018-58BD-4FDA-AE73-FD1426A50894}"/>
    <cellStyle name="Input 4 2 2 2 3 6" xfId="27251" xr:uid="{60356583-8989-4ADC-844A-16A4D231FFCC}"/>
    <cellStyle name="Input 4 2 2 2 4" xfId="8053" xr:uid="{CC368F98-2D85-4801-AE49-1B80B54C12FE}"/>
    <cellStyle name="Input 4 2 2 2 4 2" xfId="19719" xr:uid="{9BA9D9A9-D71E-4866-8B42-F6628AB5BCD2}"/>
    <cellStyle name="Input 4 2 2 2 4 2 2" xfId="54074" xr:uid="{AE079B7B-9689-4330-8086-D63B9B72CA38}"/>
    <cellStyle name="Input 4 2 2 2 4 2 3" xfId="34257" xr:uid="{DFEB0DE6-2DB0-460F-A0CE-D7CA501E1F7D}"/>
    <cellStyle name="Input 4 2 2 2 4 3" xfId="12028" xr:uid="{50FEB961-BEC3-46B0-B2A7-879923D7DE59}"/>
    <cellStyle name="Input 4 2 2 2 4 3 2" xfId="46383" xr:uid="{AE668AF6-DC63-4C8F-ACC4-858EDF89FD9A}"/>
    <cellStyle name="Input 4 2 2 2 4 4" xfId="42529" xr:uid="{8873C2B0-1CA4-49D4-98C2-EFCBFD9E5B2E}"/>
    <cellStyle name="Input 4 2 2 2 4 5" xfId="25808" xr:uid="{161638A3-315F-436B-A980-E733F3A149B4}"/>
    <cellStyle name="Input 4 2 2 2 5" xfId="6807" xr:uid="{F9CC4480-ACBA-4785-B7E7-77E5E16B9EE0}"/>
    <cellStyle name="Input 4 2 2 2 5 2" xfId="18473" xr:uid="{CEFD9C85-9C51-418A-9852-8BF6D6F117D4}"/>
    <cellStyle name="Input 4 2 2 2 5 2 2" xfId="52828" xr:uid="{EC472A4D-3516-40F4-8AFB-A14647DCD0D4}"/>
    <cellStyle name="Input 4 2 2 2 5 3" xfId="41315" xr:uid="{F405350A-1F8A-4DAA-A772-329898780F3F}"/>
    <cellStyle name="Input 4 2 2 2 5 4" xfId="33011" xr:uid="{C5528C99-8023-4366-872F-BFCE8759058F}"/>
    <cellStyle name="Input 4 2 2 2 6" xfId="15535" xr:uid="{43932AA6-E6AC-4196-9865-C291DF5592AD}"/>
    <cellStyle name="Input 4 2 2 2 6 2" xfId="49890" xr:uid="{A09B4347-D903-41B6-B894-C435799606D8}"/>
    <cellStyle name="Input 4 2 2 2 6 3" xfId="30073" xr:uid="{F0A465F4-FA35-4C55-9F93-85E77A506382}"/>
    <cellStyle name="Input 4 2 2 2 7" xfId="38466" xr:uid="{317B6E90-51F7-49C5-AB35-11AAA30D9940}"/>
    <cellStyle name="Input 4 2 2 2 8" xfId="24246" xr:uid="{F639E9B2-477A-4083-A7BC-01DC3405E8FB}"/>
    <cellStyle name="Input 4 2 2 3" xfId="6106" xr:uid="{0C60FF56-4587-448B-8328-DB7BB07F51E9}"/>
    <cellStyle name="Input 4 2 2 3 2" xfId="11653" xr:uid="{58799749-EA04-4399-9336-EC1172793EDA}"/>
    <cellStyle name="Input 4 2 2 3 2 2" xfId="23299" xr:uid="{D8D9B070-8151-4983-B96E-49CA01496FB9}"/>
    <cellStyle name="Input 4 2 2 3 2 2 2" xfId="57654" xr:uid="{4D36A1E0-E909-4BF8-89AC-2CBC9015B353}"/>
    <cellStyle name="Input 4 2 2 3 2 2 3" xfId="37857" xr:uid="{6E10F573-59D5-4D07-BB5A-D2571163EDD8}"/>
    <cellStyle name="Input 4 2 2 3 2 3" xfId="14932" xr:uid="{EF34DD16-7DD4-4657-BC10-D2752CB96F6C}"/>
    <cellStyle name="Input 4 2 2 3 2 3 2" xfId="49287" xr:uid="{49E1B3AB-6EDA-41E5-A9DC-6D455721DBFE}"/>
    <cellStyle name="Input 4 2 2 3 2 4" xfId="46008" xr:uid="{95F840A7-C613-4A87-A113-1369C9CA2B5B}"/>
    <cellStyle name="Input 4 2 2 3 2 5" xfId="29470" xr:uid="{8E6D3C76-288A-45B6-9FEC-62BA0802DDEA}"/>
    <cellStyle name="Input 4 2 2 3 3" xfId="7814" xr:uid="{8455A6A7-BFDF-4913-B196-D122E95DFBDA}"/>
    <cellStyle name="Input 4 2 2 3 3 2" xfId="19480" xr:uid="{4C56B72A-E727-46E7-B172-B2F7EA798141}"/>
    <cellStyle name="Input 4 2 2 3 3 2 2" xfId="53835" xr:uid="{F1C58D83-808D-407F-94E0-ABDBFE957D3F}"/>
    <cellStyle name="Input 4 2 2 3 3 3" xfId="42291" xr:uid="{6AB3E823-CC7D-4F8E-853C-A94F86CE26E3}"/>
    <cellStyle name="Input 4 2 2 3 3 4" xfId="34018" xr:uid="{AEE3C208-3BA0-4706-8FFF-86B3BEAFFBDD}"/>
    <cellStyle name="Input 4 2 2 3 4" xfId="17777" xr:uid="{111BAB29-0A6C-43E5-B750-200DAEBA5768}"/>
    <cellStyle name="Input 4 2 2 3 4 2" xfId="52132" xr:uid="{2B8B6F41-773D-406A-8449-984A60E29274}"/>
    <cellStyle name="Input 4 2 2 3 4 3" xfId="32315" xr:uid="{A72BABA1-21F4-422E-8033-F48943FBD7E1}"/>
    <cellStyle name="Input 4 2 2 3 5" xfId="40708" xr:uid="{4738BF0F-4A5F-4FBA-BD6A-22ACEF14C31A}"/>
    <cellStyle name="Input 4 2 2 3 6" xfId="25568" xr:uid="{F7C38EC2-65A0-465E-B506-EBA106510970}"/>
    <cellStyle name="Input 4 2 2 4" xfId="3949" xr:uid="{FB8B6C52-ED76-4E71-99E4-51EB9530489E}"/>
    <cellStyle name="Input 4 2 2 4 2" xfId="10746" xr:uid="{BB45CD16-E138-403B-B849-637D3E02E676}"/>
    <cellStyle name="Input 4 2 2 4 2 2" xfId="22392" xr:uid="{2D78057E-4EC3-4283-8E9A-C0EB995ED697}"/>
    <cellStyle name="Input 4 2 2 4 2 2 2" xfId="56747" xr:uid="{0BCDA6E9-969E-478F-91B5-AD684699F6FE}"/>
    <cellStyle name="Input 4 2 2 4 2 2 3" xfId="36950" xr:uid="{6F804937-7E83-42EF-AFEF-42704355DCE8}"/>
    <cellStyle name="Input 4 2 2 4 2 3" xfId="14032" xr:uid="{00FFD9FD-3E3D-4639-83E5-EC16512F4816}"/>
    <cellStyle name="Input 4 2 2 4 2 3 2" xfId="48387" xr:uid="{84EDBB0A-F4FD-42D0-A734-05B5668ED29B}"/>
    <cellStyle name="Input 4 2 2 4 2 4" xfId="45101" xr:uid="{EE642E68-5D14-4A1D-AD31-B36AD2A75362}"/>
    <cellStyle name="Input 4 2 2 4 2 5" xfId="28563" xr:uid="{E14AC2CF-84E2-4C43-8117-EBADEA47185F}"/>
    <cellStyle name="Input 4 2 2 4 3" xfId="8794" xr:uid="{2F4C970D-8960-4730-8344-CE5B4F927B86}"/>
    <cellStyle name="Input 4 2 2 4 3 2" xfId="20450" xr:uid="{BF88DCD9-FD1F-4605-8C0A-1CC80BF60734}"/>
    <cellStyle name="Input 4 2 2 4 3 2 2" xfId="54805" xr:uid="{1291AE58-0F85-4C89-A4CC-B88F1054EF26}"/>
    <cellStyle name="Input 4 2 2 4 3 3" xfId="43210" xr:uid="{5DE56A5B-B5A1-4F21-B84D-43F12924DFC7}"/>
    <cellStyle name="Input 4 2 2 4 3 4" xfId="34998" xr:uid="{8DFD145E-E727-45A2-8D0A-A4C45E57CC66}"/>
    <cellStyle name="Input 4 2 2 4 4" xfId="15681" xr:uid="{30393407-45DF-43F4-B55D-B7780E9BFE63}"/>
    <cellStyle name="Input 4 2 2 4 4 2" xfId="50036" xr:uid="{1DFC5CD1-90F6-48D5-9019-3D06ED6FF6A8}"/>
    <cellStyle name="Input 4 2 2 4 4 3" xfId="30219" xr:uid="{E0D2CB93-4BD2-4766-BEF0-99FA871C56DA}"/>
    <cellStyle name="Input 4 2 2 4 5" xfId="12746" xr:uid="{B02A8894-70BD-4666-8A1C-F1B24C71C103}"/>
    <cellStyle name="Input 4 2 2 4 5 2" xfId="47101" xr:uid="{7ED5B920-DC39-4A9F-85D2-6A1B19D3B14D}"/>
    <cellStyle name="Input 4 2 2 4 6" xfId="38612" xr:uid="{8EFE3E74-7659-4E2D-940E-02EA7F1E8172}"/>
    <cellStyle name="Input 4 2 2 4 7" xfId="26545" xr:uid="{CFECFF3F-D780-47A4-B35C-35A56E5980F2}"/>
    <cellStyle name="Input 4 2 2 5" xfId="11143" xr:uid="{53A1EF29-4844-430B-B12D-271883BBFD8F}"/>
    <cellStyle name="Input 4 2 2 5 2" xfId="22789" xr:uid="{703DE95D-9704-46E1-93C3-881ECC9ECF80}"/>
    <cellStyle name="Input 4 2 2 5 2 2" xfId="57144" xr:uid="{2976474A-7386-4DAA-8646-DFC0F26A4FC1}"/>
    <cellStyle name="Input 4 2 2 5 2 3" xfId="37347" xr:uid="{226F1329-75E6-4958-898D-1BD233B1BEFD}"/>
    <cellStyle name="Input 4 2 2 5 3" xfId="14427" xr:uid="{D0E78AE4-464A-4846-9ED3-1167F3C61321}"/>
    <cellStyle name="Input 4 2 2 5 3 2" xfId="48782" xr:uid="{90103FA1-66C6-4915-BAFF-08DC1AA2EE3A}"/>
    <cellStyle name="Input 4 2 2 5 4" xfId="45498" xr:uid="{6213E70E-CEDB-465E-B12F-EA705EE41B58}"/>
    <cellStyle name="Input 4 2 2 5 5" xfId="28960" xr:uid="{14F3BF4A-7BE0-4FBE-8947-599CA48D907A}"/>
    <cellStyle name="Input 4 2 2 6" xfId="6213" xr:uid="{2E9DE699-9941-4778-8017-5322C19EEFE5}"/>
    <cellStyle name="Input 4 2 2 6 2" xfId="17879" xr:uid="{D15B53E3-A015-4493-91BB-31C4CCD9FDA4}"/>
    <cellStyle name="Input 4 2 2 6 2 2" xfId="52234" xr:uid="{20455C70-84EE-4707-A616-83011A8B18CC}"/>
    <cellStyle name="Input 4 2 2 6 3" xfId="40750" xr:uid="{58C18829-DEF1-4BE5-80BA-5E02F768FB17}"/>
    <cellStyle name="Input 4 2 2 6 4" xfId="32417" xr:uid="{225F1483-F0C5-4FBD-950D-A51EE60BC84E}"/>
    <cellStyle name="Input 4 2 2 7" xfId="15230" xr:uid="{F3E35CE8-4A93-4EFC-BDA2-D0F8B60A08BD}"/>
    <cellStyle name="Input 4 2 2 7 2" xfId="49585" xr:uid="{96CA42DF-C230-43BE-A43E-5337CF19C879}"/>
    <cellStyle name="Input 4 2 2 7 3" xfId="29768" xr:uid="{318B4157-6A85-4601-8CA4-1621F35E78B3}"/>
    <cellStyle name="Input 4 2 2 8" xfId="38161" xr:uid="{8F6702A7-1DA7-4103-94CB-2EE7C64EFEC4}"/>
    <cellStyle name="Input 4 2 2 9" xfId="23478" xr:uid="{A145F3E4-C856-4645-BA25-8BDC7111EFD6}"/>
    <cellStyle name="Input 4 2 3" xfId="3259" xr:uid="{6E6C5426-B96C-4751-8667-1116A9B1ABC7}"/>
    <cellStyle name="Input 4 2 3 2" xfId="3610" xr:uid="{2FD716B2-9D6B-40AD-B1C9-1B4A34CAC8C0}"/>
    <cellStyle name="Input 4 2 3 2 2" xfId="6095" xr:uid="{F616F103-0237-4E47-851A-E68092E3E9F6}"/>
    <cellStyle name="Input 4 2 3 2 2 2" xfId="11644" xr:uid="{FA8F0DCA-939B-4B87-A457-1AA4DDC8BABD}"/>
    <cellStyle name="Input 4 2 3 2 2 2 2" xfId="23290" xr:uid="{A9929A25-7783-4E49-80CF-3DCB98275E04}"/>
    <cellStyle name="Input 4 2 3 2 2 2 2 2" xfId="57645" xr:uid="{D0CCA8AB-5915-4F82-A2B0-14B31886C388}"/>
    <cellStyle name="Input 4 2 3 2 2 2 2 3" xfId="37848" xr:uid="{CC6B5753-6A9A-44DC-A95E-5B467FD8AD7B}"/>
    <cellStyle name="Input 4 2 3 2 2 2 3" xfId="14923" xr:uid="{D7C58071-CFCD-453A-8EF1-B5F67588DBD8}"/>
    <cellStyle name="Input 4 2 3 2 2 2 3 2" xfId="49278" xr:uid="{E2482906-F380-49C4-B910-EB67FAA48511}"/>
    <cellStyle name="Input 4 2 3 2 2 2 4" xfId="45999" xr:uid="{B34E8488-E590-4913-BBC3-A04EE0A00A6F}"/>
    <cellStyle name="Input 4 2 3 2 2 2 5" xfId="29461" xr:uid="{146EAAFB-F13B-44AD-B3F9-A3CA7F623125}"/>
    <cellStyle name="Input 4 2 3 2 2 3" xfId="10691" xr:uid="{23726E3F-9ADC-40D8-A1F7-CA2D45B7B7F1}"/>
    <cellStyle name="Input 4 2 3 2 2 3 2" xfId="22337" xr:uid="{32A2CAE5-15D8-4CEA-BD7A-2C821037CA31}"/>
    <cellStyle name="Input 4 2 3 2 2 3 2 2" xfId="56692" xr:uid="{3FD77438-2DCC-4646-B4F8-726FF8BE00D3}"/>
    <cellStyle name="Input 4 2 3 2 2 3 3" xfId="45047" xr:uid="{177801F7-3D54-4533-BE06-4F2435EFBAD8}"/>
    <cellStyle name="Input 4 2 3 2 2 3 4" xfId="36895" xr:uid="{32B6C27D-648E-4533-BC42-6D4D356DC826}"/>
    <cellStyle name="Input 4 2 3 2 2 4" xfId="17766" xr:uid="{4A306130-91FF-4D93-B2A6-4FA2F393BDBA}"/>
    <cellStyle name="Input 4 2 3 2 2 4 2" xfId="52121" xr:uid="{D267B446-5675-4DE3-8207-6379B9716410}"/>
    <cellStyle name="Input 4 2 3 2 2 4 3" xfId="32304" xr:uid="{1D12DEA3-DCB6-42F9-BA44-65A8FAFB0BD3}"/>
    <cellStyle name="Input 4 2 3 2 2 5" xfId="40697" xr:uid="{22E79447-9604-413D-95B0-95240E673C25}"/>
    <cellStyle name="Input 4 2 3 2 2 6" xfId="28508" xr:uid="{47524935-7558-4C39-B321-EDF0BD5553C9}"/>
    <cellStyle name="Input 4 2 3 2 3" xfId="8271" xr:uid="{8BA339C7-E31B-4653-9B86-611CCDDE0AD2}"/>
    <cellStyle name="Input 4 2 3 2 3 2" xfId="19937" xr:uid="{FA1E2000-C7B2-4029-99BF-EA2F257D9EB3}"/>
    <cellStyle name="Input 4 2 3 2 3 2 2" xfId="54292" xr:uid="{A9C64648-7147-4E0D-A5F6-CD8683321D11}"/>
    <cellStyle name="Input 4 2 3 2 3 2 3" xfId="34475" xr:uid="{3D42CBB9-CEFD-4991-8549-BDC12A47D184}"/>
    <cellStyle name="Input 4 2 3 2 3 3" xfId="12244" xr:uid="{6E9AD397-B9EB-48D3-B125-EE0F7376CABE}"/>
    <cellStyle name="Input 4 2 3 2 3 3 2" xfId="46599" xr:uid="{3050DDD4-4A06-4F17-8E82-FA1C1CB7DB1E}"/>
    <cellStyle name="Input 4 2 3 2 3 4" xfId="42747" xr:uid="{5C2E8F2A-35CC-47E8-AB2B-FB2C66F66B34}"/>
    <cellStyle name="Input 4 2 3 2 3 5" xfId="26026" xr:uid="{69E3B20F-04B9-47B1-BEDD-A5DFDC2E7429}"/>
    <cellStyle name="Input 4 2 3 2 4" xfId="7805" xr:uid="{8E84FBD0-5BFC-4FCF-B316-8771818E9E62}"/>
    <cellStyle name="Input 4 2 3 2 4 2" xfId="19471" xr:uid="{ED7D5EEA-3F18-4040-9C2F-415AB54558B6}"/>
    <cellStyle name="Input 4 2 3 2 4 2 2" xfId="53826" xr:uid="{7ECFB92A-4CEA-4D41-AADC-ABEE704C4FD9}"/>
    <cellStyle name="Input 4 2 3 2 4 3" xfId="42282" xr:uid="{762EB7FD-657A-4E6A-86BB-489B98E6C60E}"/>
    <cellStyle name="Input 4 2 3 2 4 4" xfId="34009" xr:uid="{7608215D-DBD7-429E-88EB-4754466A9016}"/>
    <cellStyle name="Input 4 2 3 2 5" xfId="15402" xr:uid="{481F4A64-AB60-484A-87C1-69562901106C}"/>
    <cellStyle name="Input 4 2 3 2 5 2" xfId="49757" xr:uid="{1C84AF61-37AA-4982-B0B9-D979C88118B0}"/>
    <cellStyle name="Input 4 2 3 2 5 3" xfId="29940" xr:uid="{A2D043AB-D881-4A12-8570-294D4214DB8B}"/>
    <cellStyle name="Input 4 2 3 2 6" xfId="38333" xr:uid="{FA875986-F6C0-48EF-945A-5799F3677A01}"/>
    <cellStyle name="Input 4 2 3 2 7" xfId="25558" xr:uid="{1A493EF6-6E74-4FEB-B13F-BE4C6F1CEBC8}"/>
    <cellStyle name="Input 4 2 3 3" xfId="5843" xr:uid="{0B6F6DE7-F06E-4264-A8FD-75CE5E0047AF}"/>
    <cellStyle name="Input 4 2 3 3 2" xfId="10474" xr:uid="{74AFA7EF-5239-489B-8374-3E1815956AFA}"/>
    <cellStyle name="Input 4 2 3 3 2 2" xfId="22120" xr:uid="{EE03D585-648F-43CC-A984-80BB4797B34A}"/>
    <cellStyle name="Input 4 2 3 3 2 2 2" xfId="56475" xr:uid="{D90FD6EA-0236-4E19-A511-D67017167C45}"/>
    <cellStyle name="Input 4 2 3 3 2 2 3" xfId="36678" xr:uid="{A817B413-4B99-42E3-A116-1F41D8A6D3D7}"/>
    <cellStyle name="Input 4 2 3 3 2 3" xfId="13836" xr:uid="{CE367314-30A3-498C-A7F7-F5BD91A05A42}"/>
    <cellStyle name="Input 4 2 3 3 2 3 2" xfId="48191" xr:uid="{C9022E3E-5D56-4993-9875-564593A5C752}"/>
    <cellStyle name="Input 4 2 3 3 2 4" xfId="44840" xr:uid="{A4A0FE55-7D90-4D25-BB72-0D84B453D107}"/>
    <cellStyle name="Input 4 2 3 3 2 5" xfId="28291" xr:uid="{C6A11E80-184F-4734-A3B1-7E46369D5383}"/>
    <cellStyle name="Input 4 2 3 3 3" xfId="11591" xr:uid="{1A401996-467D-4D0D-B8A3-38293EBEA4E8}"/>
    <cellStyle name="Input 4 2 3 3 3 2" xfId="23237" xr:uid="{24473459-33DD-4213-A95F-A0F4CDB8B167}"/>
    <cellStyle name="Input 4 2 3 3 3 2 2" xfId="57592" xr:uid="{D71A7D1A-BFFD-4713-BFE8-14286B0E9970}"/>
    <cellStyle name="Input 4 2 3 3 3 2 3" xfId="37795" xr:uid="{AE6516D2-8DBB-43BF-AFB4-04E339F62C4D}"/>
    <cellStyle name="Input 4 2 3 3 3 3" xfId="14872" xr:uid="{5453DA5C-0A37-4882-A55E-E1951DBA9A6A}"/>
    <cellStyle name="Input 4 2 3 3 3 3 2" xfId="49227" xr:uid="{D5D2DE97-0DE8-4D8A-A727-4BD486B37A72}"/>
    <cellStyle name="Input 4 2 3 3 3 4" xfId="45946" xr:uid="{7D3D4B3B-28F1-413C-AC42-AA3AE953CC03}"/>
    <cellStyle name="Input 4 2 3 3 3 5" xfId="29408" xr:uid="{D9871FA4-8DB0-48C1-9B39-3B3BC1B0C1FF}"/>
    <cellStyle name="Input 4 2 3 3 4" xfId="7621" xr:uid="{A59FB195-F5E0-4B40-BF33-95072C8570AF}"/>
    <cellStyle name="Input 4 2 3 3 4 2" xfId="19287" xr:uid="{B9547044-7D70-4323-B49A-EF68FFBCB225}"/>
    <cellStyle name="Input 4 2 3 3 4 2 2" xfId="53642" xr:uid="{9042F05C-A52E-477B-8167-06AD903B7CF4}"/>
    <cellStyle name="Input 4 2 3 3 4 3" xfId="42108" xr:uid="{DACFB34D-3EE8-4A5E-B6F4-9736A38FB94C}"/>
    <cellStyle name="Input 4 2 3 3 4 4" xfId="33825" xr:uid="{FF08AB10-97F9-4220-80CC-72B5EEB2D4A1}"/>
    <cellStyle name="Input 4 2 3 3 5" xfId="17524" xr:uid="{F2906C8D-0D30-43DC-B669-728E944D9717}"/>
    <cellStyle name="Input 4 2 3 3 5 2" xfId="51879" xr:uid="{AF2823E0-1964-4053-9705-B1853FD11032}"/>
    <cellStyle name="Input 4 2 3 3 5 3" xfId="32062" xr:uid="{6CB05784-0220-45F0-8C3F-FDF21199AB12}"/>
    <cellStyle name="Input 4 2 3 3 6" xfId="40455" xr:uid="{F0652B41-E4E0-4369-8EC3-98A697E34752}"/>
    <cellStyle name="Input 4 2 3 3 7" xfId="25312" xr:uid="{FBFA89AB-8F48-4179-AEB2-5A6CBA11BEBA}"/>
    <cellStyle name="Input 4 2 3 4" xfId="4814" xr:uid="{9F81B7CD-79A5-427C-956F-2532854F4E09}"/>
    <cellStyle name="Input 4 2 3 4 2" xfId="7956" xr:uid="{B327226F-8042-43EC-9516-1EE955EE83C7}"/>
    <cellStyle name="Input 4 2 3 4 2 2" xfId="19622" xr:uid="{CF54BFF5-9143-4468-93D3-B9247B7E0764}"/>
    <cellStyle name="Input 4 2 3 4 2 2 2" xfId="53977" xr:uid="{40FBB958-2901-496D-A1CD-0A1E9BAF8250}"/>
    <cellStyle name="Input 4 2 3 4 2 2 3" xfId="34160" xr:uid="{9209271B-D29B-4848-9320-2DAE5EFF127C}"/>
    <cellStyle name="Input 4 2 3 4 2 3" xfId="11931" xr:uid="{66375040-3481-43B6-8981-6D0656FD3710}"/>
    <cellStyle name="Input 4 2 3 4 2 3 2" xfId="46286" xr:uid="{52A8DD86-6B5B-495E-93E5-7262537A2C26}"/>
    <cellStyle name="Input 4 2 3 4 2 4" xfId="42432" xr:uid="{5824886E-2C04-4FFD-A1B1-AECF5FF3FA3E}"/>
    <cellStyle name="Input 4 2 3 4 2 5" xfId="25711" xr:uid="{8A7E8E13-0464-400A-864D-645266E867F5}"/>
    <cellStyle name="Input 4 2 3 4 3" xfId="9543" xr:uid="{162A8C31-5DCA-48CC-ABB3-E0C7F2D9294F}"/>
    <cellStyle name="Input 4 2 3 4 3 2" xfId="21189" xr:uid="{AA15645F-BD90-4590-A190-F5C52916BF14}"/>
    <cellStyle name="Input 4 2 3 4 3 2 2" xfId="55544" xr:uid="{71BB3272-D66D-42D2-9106-1C9A63895A18}"/>
    <cellStyle name="Input 4 2 3 4 3 3" xfId="43930" xr:uid="{E9BA6D50-9A16-474C-8D07-5CB5760D886D}"/>
    <cellStyle name="Input 4 2 3 4 3 4" xfId="35747" xr:uid="{1D8861EA-E14F-46B5-9ECD-E9F4C0E3A454}"/>
    <cellStyle name="Input 4 2 3 4 4" xfId="16516" xr:uid="{62B17AC4-BB6E-4B75-BB98-DB908CF29FB6}"/>
    <cellStyle name="Input 4 2 3 4 4 2" xfId="50871" xr:uid="{3154FA99-5351-4A33-8B54-3C02A3C7CF80}"/>
    <cellStyle name="Input 4 2 3 4 4 3" xfId="31054" xr:uid="{279B2510-31DD-49C3-A8D1-8E301823AD20}"/>
    <cellStyle name="Input 4 2 3 4 5" xfId="39447" xr:uid="{B2D84145-377E-4088-BE1F-033A65EAB6EE}"/>
    <cellStyle name="Input 4 2 3 4 6" xfId="27320" xr:uid="{F85F9919-4971-434D-9D6E-E21B66633093}"/>
    <cellStyle name="Input 4 2 3 5" xfId="8410" xr:uid="{D4241BC6-EB12-4F94-9B70-5889B3F02F6D}"/>
    <cellStyle name="Input 4 2 3 5 2" xfId="20076" xr:uid="{947FBC5F-4C7D-4DC9-8EDB-20A6F75CFD89}"/>
    <cellStyle name="Input 4 2 3 5 2 2" xfId="54431" xr:uid="{70619450-DB65-498D-9F5D-EC51D2BCE1D9}"/>
    <cellStyle name="Input 4 2 3 5 2 3" xfId="34614" xr:uid="{E74B360D-DEC3-4FEA-B2E8-BD84F68177F5}"/>
    <cellStyle name="Input 4 2 3 5 3" xfId="12381" xr:uid="{5C3BE116-64CF-4A6C-B361-FE14E6CDAAD3}"/>
    <cellStyle name="Input 4 2 3 5 3 2" xfId="46736" xr:uid="{B5A3E2C4-7A5B-4356-9515-425AFFF1C53B}"/>
    <cellStyle name="Input 4 2 3 5 4" xfId="42886" xr:uid="{64AE2768-5D63-4CA1-AF71-867916029AFE}"/>
    <cellStyle name="Input 4 2 3 5 5" xfId="26165" xr:uid="{DC992C6D-E2F1-4A0F-A191-74361C37EB0F}"/>
    <cellStyle name="Input 4 2 3 6" xfId="6834" xr:uid="{120074AE-4154-4969-A15F-338CFE5DD400}"/>
    <cellStyle name="Input 4 2 3 6 2" xfId="18500" xr:uid="{D2630ED7-8AE4-4FC2-9540-CB8CE0D40238}"/>
    <cellStyle name="Input 4 2 3 6 2 2" xfId="52855" xr:uid="{FE0B0A9B-EF22-40CC-9531-817C464781CF}"/>
    <cellStyle name="Input 4 2 3 6 3" xfId="41342" xr:uid="{A861288C-49E0-45EC-98B0-FC04FF3AF7CF}"/>
    <cellStyle name="Input 4 2 3 6 4" xfId="33038" xr:uid="{C20D037E-2D77-41E7-878B-8858AFFDECA9}"/>
    <cellStyle name="Input 4 2 3 7" xfId="15097" xr:uid="{0CDE6B55-4A15-4876-90D6-BB84301499EE}"/>
    <cellStyle name="Input 4 2 3 7 2" xfId="49452" xr:uid="{92A46FED-70EA-4712-983E-4F27D794BB56}"/>
    <cellStyle name="Input 4 2 3 7 3" xfId="29635" xr:uid="{578D3D32-8E35-4FF1-A6EF-4D8DF9C440EF}"/>
    <cellStyle name="Input 4 2 3 8" xfId="38028" xr:uid="{BF10870A-2C43-423E-B0A0-0D1BE968A70A}"/>
    <cellStyle name="Input 4 2 3 9" xfId="24313" xr:uid="{F0522CC8-9BA7-49FE-8ED8-556CD2F1B921}"/>
    <cellStyle name="Input 4 2 4" xfId="3508" xr:uid="{0C9A862B-FBD4-45AF-900D-25ECFDC610EC}"/>
    <cellStyle name="Input 4 2 4 2" xfId="5532" xr:uid="{ED1D8962-2865-48B6-872D-853A6327C342}"/>
    <cellStyle name="Input 4 2 4 2 2" xfId="8158" xr:uid="{3AD509B0-1FD5-4C4F-91EA-20515B79BFE5}"/>
    <cellStyle name="Input 4 2 4 2 2 2" xfId="19824" xr:uid="{9D8E8680-C244-44F7-AFF5-F9EF76CA3306}"/>
    <cellStyle name="Input 4 2 4 2 2 2 2" xfId="54179" xr:uid="{2DAF1ADF-050F-4A4C-BE55-890EA54695AE}"/>
    <cellStyle name="Input 4 2 4 2 2 2 3" xfId="34362" xr:uid="{A720E488-5C04-4B04-B2E0-DCFBB309A24F}"/>
    <cellStyle name="Input 4 2 4 2 2 3" xfId="12132" xr:uid="{EE8EDC72-9E08-4DAA-891D-259DAF616554}"/>
    <cellStyle name="Input 4 2 4 2 2 3 2" xfId="46487" xr:uid="{EE2B03A2-B525-4633-9C8A-23D358C01F8D}"/>
    <cellStyle name="Input 4 2 4 2 2 4" xfId="42634" xr:uid="{3C8520E6-2475-4FA0-A3C2-37C421F75EC5}"/>
    <cellStyle name="Input 4 2 4 2 2 5" xfId="25913" xr:uid="{5F4F46DA-9DB0-435C-912B-6B5BE3D0261A}"/>
    <cellStyle name="Input 4 2 4 2 3" xfId="7435" xr:uid="{BD88A9F0-A219-4D0B-80A4-8D66AFFA2706}"/>
    <cellStyle name="Input 4 2 4 2 3 2" xfId="19101" xr:uid="{8655BBFF-3DBB-41B2-89B6-7AC6B789FF3A}"/>
    <cellStyle name="Input 4 2 4 2 3 2 2" xfId="53456" xr:uid="{C0DC8258-2790-4EF0-BB71-FF2EF4A3EC5F}"/>
    <cellStyle name="Input 4 2 4 2 3 3" xfId="41933" xr:uid="{C3EF7090-91BB-4C99-88DB-FBBCBD058AD5}"/>
    <cellStyle name="Input 4 2 4 2 3 4" xfId="33639" xr:uid="{3F4BD5D5-062E-444D-83CD-0B29B8C43A20}"/>
    <cellStyle name="Input 4 2 4 2 4" xfId="17224" xr:uid="{1408C82B-8734-4567-AEC0-924824CB7289}"/>
    <cellStyle name="Input 4 2 4 2 4 2" xfId="51579" xr:uid="{068F0A6C-B8F4-4E8A-87E8-D05F9A8F2E75}"/>
    <cellStyle name="Input 4 2 4 2 4 3" xfId="31762" xr:uid="{6E498417-6DD0-4AFF-A379-9AEE7888AC95}"/>
    <cellStyle name="Input 4 2 4 2 5" xfId="40155" xr:uid="{F0108C64-D6EC-4F09-930D-3EAB18FBDC96}"/>
    <cellStyle name="Input 4 2 4 2 6" xfId="25001" xr:uid="{A51F530B-04D6-4D6E-B0AD-C1F8C1702442}"/>
    <cellStyle name="Input 4 2 4 3" xfId="4884" xr:uid="{E7349D71-09C0-4FEE-AB7F-90A36F3404E2}"/>
    <cellStyle name="Input 4 2 4 3 2" xfId="10832" xr:uid="{80AD4961-F5F0-4230-82D1-BDC8C0DBA559}"/>
    <cellStyle name="Input 4 2 4 3 2 2" xfId="22478" xr:uid="{74F62302-FA99-4521-9908-9998ACB6EFDF}"/>
    <cellStyle name="Input 4 2 4 3 2 2 2" xfId="56833" xr:uid="{B918AE9A-28A7-4586-B40E-68A63EB168FB}"/>
    <cellStyle name="Input 4 2 4 3 2 2 3" xfId="37036" xr:uid="{F2445349-E5B5-4179-B546-3D43DB73FA2E}"/>
    <cellStyle name="Input 4 2 4 3 2 3" xfId="14117" xr:uid="{617A94F1-77F8-4B0D-B29C-5F64408CBA9F}"/>
    <cellStyle name="Input 4 2 4 3 2 3 2" xfId="48472" xr:uid="{4D5AED79-04E4-46C1-A227-5820786182C6}"/>
    <cellStyle name="Input 4 2 4 3 2 4" xfId="45187" xr:uid="{BF4AA160-E8D6-4B35-A21B-A28844BB500E}"/>
    <cellStyle name="Input 4 2 4 3 2 5" xfId="28649" xr:uid="{27F7EAE3-015A-4098-802D-CF4E0FC97F36}"/>
    <cellStyle name="Input 4 2 4 3 3" xfId="9603" xr:uid="{1D350017-277A-4560-BEF8-30D87D2F0EB6}"/>
    <cellStyle name="Input 4 2 4 3 3 2" xfId="21249" xr:uid="{F76473C4-5E68-4C7F-B8BD-BCEA05E8B0E4}"/>
    <cellStyle name="Input 4 2 4 3 3 2 2" xfId="55604" xr:uid="{5933A9E8-EFEA-4D26-A47B-B4A77503BFD5}"/>
    <cellStyle name="Input 4 2 4 3 3 3" xfId="43990" xr:uid="{ECC21A7A-383D-4B37-BD05-91809FC668F1}"/>
    <cellStyle name="Input 4 2 4 3 3 4" xfId="35807" xr:uid="{975A4706-EF82-418A-8865-69B9F6F8498D}"/>
    <cellStyle name="Input 4 2 4 3 4" xfId="16586" xr:uid="{5070F8D2-6548-4D25-9C97-EBA2833BA696}"/>
    <cellStyle name="Input 4 2 4 3 4 2" xfId="50941" xr:uid="{027EF1F4-6C07-4F9B-B7E7-071192A5C5B4}"/>
    <cellStyle name="Input 4 2 4 3 4 3" xfId="31124" xr:uid="{E84735C7-2B0D-4C33-88A0-CE6F54F5ECC1}"/>
    <cellStyle name="Input 4 2 4 3 5" xfId="39517" xr:uid="{35EBA8CA-ADAB-4637-A487-FFEBBD458B5C}"/>
    <cellStyle name="Input 4 2 4 3 6" xfId="27390" xr:uid="{DBE8E211-A4B9-4895-937C-F7563A3233F2}"/>
    <cellStyle name="Input 4 2 4 4" xfId="10801" xr:uid="{E1BDDA5B-5C36-4D7D-A114-7E302DA1119C}"/>
    <cellStyle name="Input 4 2 4 4 2" xfId="22447" xr:uid="{8B4421D0-E4DF-48E9-B339-5283C9935967}"/>
    <cellStyle name="Input 4 2 4 4 2 2" xfId="56802" xr:uid="{A0B766D3-FA9B-4BE7-9AA6-3199513655FD}"/>
    <cellStyle name="Input 4 2 4 4 2 3" xfId="37005" xr:uid="{61DD3FC1-E701-425D-84FC-731E5ADFE9DE}"/>
    <cellStyle name="Input 4 2 4 4 3" xfId="14086" xr:uid="{8C654757-D8CB-409D-B2CF-0EA79F9BE9BF}"/>
    <cellStyle name="Input 4 2 4 4 3 2" xfId="48441" xr:uid="{EC803F94-472D-4341-BC0C-7E796310CB4A}"/>
    <cellStyle name="Input 4 2 4 4 4" xfId="45156" xr:uid="{F352227B-50FF-42BA-95CA-03690D624E7C}"/>
    <cellStyle name="Input 4 2 4 4 5" xfId="28618" xr:uid="{B3802848-7B3D-4E94-9830-F1B7FFDE6C8F}"/>
    <cellStyle name="Input 4 2 4 5" xfId="6894" xr:uid="{F4C972CE-9842-4A2B-85E0-C93926045733}"/>
    <cellStyle name="Input 4 2 4 5 2" xfId="18560" xr:uid="{A663F3D0-5147-4BEB-9477-A7382B5F47EE}"/>
    <cellStyle name="Input 4 2 4 5 2 2" xfId="52915" xr:uid="{02118306-2A57-475B-AEC6-91CC3E126210}"/>
    <cellStyle name="Input 4 2 4 5 3" xfId="41402" xr:uid="{0E024007-B303-4C6A-A4B8-983442EB1E8D}"/>
    <cellStyle name="Input 4 2 4 5 4" xfId="33098" xr:uid="{79333428-3DD8-4B18-AF1C-2ACA816205D8}"/>
    <cellStyle name="Input 4 2 4 6" xfId="15300" xr:uid="{247C7641-4C96-4F75-BDC4-5692B29D07E3}"/>
    <cellStyle name="Input 4 2 4 6 2" xfId="49655" xr:uid="{3ACA18B0-109D-4121-B9AD-AEF1093EB3B8}"/>
    <cellStyle name="Input 4 2 4 6 3" xfId="29838" xr:uid="{64EE1BEC-6264-4C29-B267-25D413770CCE}"/>
    <cellStyle name="Input 4 2 4 7" xfId="38231" xr:uid="{C006696C-E6B2-4603-8BBE-6D5CEA17333B}"/>
    <cellStyle name="Input 4 2 4 8" xfId="24379" xr:uid="{1AE800E3-A401-404C-A0C4-48898FEC748D}"/>
    <cellStyle name="Input 4 2 5" xfId="4982" xr:uid="{6BC4C20C-6379-41B8-A8BB-579A608992DD}"/>
    <cellStyle name="Input 4 2 5 2" xfId="9691" xr:uid="{2FED07FB-771A-4111-A249-9C4CFACA524E}"/>
    <cellStyle name="Input 4 2 5 2 2" xfId="21337" xr:uid="{9F4D3FC8-E7BF-446D-A4D6-74931AE62BF5}"/>
    <cellStyle name="Input 4 2 5 2 2 2" xfId="55692" xr:uid="{7D10F825-79FC-4A83-AE96-30F44829A4F7}"/>
    <cellStyle name="Input 4 2 5 2 2 3" xfId="35895" xr:uid="{143FE6CA-924F-428F-88BC-92E57527AA16}"/>
    <cellStyle name="Input 4 2 5 2 3" xfId="13249" xr:uid="{1DE520A8-C623-4FE9-8126-35FB6D960198}"/>
    <cellStyle name="Input 4 2 5 2 3 2" xfId="47604" xr:uid="{6E67227F-96E0-4D9E-A017-F784238B501C}"/>
    <cellStyle name="Input 4 2 5 2 4" xfId="44078" xr:uid="{315BF8F3-EB60-4AD3-BCFB-59830435064F}"/>
    <cellStyle name="Input 4 2 5 2 5" xfId="27488" xr:uid="{FC0ED027-6B50-4255-9FE5-E676761CBDEB}"/>
    <cellStyle name="Input 4 2 5 3" xfId="7918" xr:uid="{4A3BC0A8-2D34-4CFA-BCB0-D760CEBBE955}"/>
    <cellStyle name="Input 4 2 5 3 2" xfId="19584" xr:uid="{1756D060-A8CA-43C1-97E2-16A70B82DE12}"/>
    <cellStyle name="Input 4 2 5 3 2 2" xfId="53939" xr:uid="{2C3CBFC7-E663-4007-8D35-99F70B757E04}"/>
    <cellStyle name="Input 4 2 5 3 2 3" xfId="34122" xr:uid="{7C4CB541-A248-4B54-A2D3-C48D3B024238}"/>
    <cellStyle name="Input 4 2 5 3 3" xfId="11893" xr:uid="{E4961795-32D6-46C0-A0F7-E48C2B722848}"/>
    <cellStyle name="Input 4 2 5 3 3 2" xfId="46248" xr:uid="{4B546B84-4A46-4A81-A58B-9FF24D46B6C4}"/>
    <cellStyle name="Input 4 2 5 3 4" xfId="42394" xr:uid="{6A12148A-19F6-43C9-9B64-28762C8838A8}"/>
    <cellStyle name="Input 4 2 5 3 5" xfId="25673" xr:uid="{4BD1652B-CD70-41DC-9BB6-A9BCB82BADBE}"/>
    <cellStyle name="Input 4 2 5 4" xfId="6977" xr:uid="{0D4AA6E5-5AB4-463C-91D4-F345F4DBC30A}"/>
    <cellStyle name="Input 4 2 5 4 2" xfId="18643" xr:uid="{D034D7A9-5236-40CA-B5F9-2C38DE91D13F}"/>
    <cellStyle name="Input 4 2 5 4 2 2" xfId="52998" xr:uid="{39E580E2-9289-4EF2-ACE0-2FF6B7E2F7F0}"/>
    <cellStyle name="Input 4 2 5 4 3" xfId="41485" xr:uid="{0DD93053-257C-449F-BA40-7935EE835193}"/>
    <cellStyle name="Input 4 2 5 4 4" xfId="33181" xr:uid="{39B16BAB-EAEB-440B-8F20-8FEBDAABB03E}"/>
    <cellStyle name="Input 4 2 5 5" xfId="16684" xr:uid="{9AAC800D-C593-4D36-8BC0-82BCDA5F3B14}"/>
    <cellStyle name="Input 4 2 5 5 2" xfId="51039" xr:uid="{B74D60B2-71E9-469D-8011-FF5A446EC4EA}"/>
    <cellStyle name="Input 4 2 5 5 3" xfId="31222" xr:uid="{CDFE745B-3C20-4397-A916-B28F1E60792F}"/>
    <cellStyle name="Input 4 2 5 6" xfId="39615" xr:uid="{1A446E24-6EA5-4550-9E4C-3D25255AB4BE}"/>
    <cellStyle name="Input 4 2 5 7" xfId="24471" xr:uid="{CE067262-C7D4-4DFF-88E9-4E6772C8E8F0}"/>
    <cellStyle name="Input 4 2 6" xfId="5075" xr:uid="{4671516A-466B-45D1-B914-955AB73C1CAF}"/>
    <cellStyle name="Input 4 2 6 2" xfId="9784" xr:uid="{BC44D1ED-9B1E-4101-B60C-7CFDB19C6278}"/>
    <cellStyle name="Input 4 2 6 2 2" xfId="21430" xr:uid="{5EE955B3-4601-4646-8F1F-CCAD1A48CF4F}"/>
    <cellStyle name="Input 4 2 6 2 2 2" xfId="55785" xr:uid="{8681FEE9-F634-4C84-A3F1-F8A25189A309}"/>
    <cellStyle name="Input 4 2 6 2 2 3" xfId="35988" xr:uid="{C5CF6DAA-7FF7-414F-B8AC-36D36AAEEAB7}"/>
    <cellStyle name="Input 4 2 6 2 3" xfId="13327" xr:uid="{A8E2E450-BA99-4AA7-ACCF-C3B6935367D6}"/>
    <cellStyle name="Input 4 2 6 2 3 2" xfId="47682" xr:uid="{20CA805C-1573-4D1E-9EEB-1D6DFE3ADCA9}"/>
    <cellStyle name="Input 4 2 6 2 4" xfId="44171" xr:uid="{3F0D1230-7BE4-46C3-9AC0-69045D9BB98A}"/>
    <cellStyle name="Input 4 2 6 2 5" xfId="27581" xr:uid="{212D85D1-0434-4E15-AF09-611976D4A51E}"/>
    <cellStyle name="Input 4 2 6 3" xfId="8132" xr:uid="{FAF8B3B8-357F-44E0-810B-5EE496AF2841}"/>
    <cellStyle name="Input 4 2 6 3 2" xfId="19798" xr:uid="{96B2970A-D72D-47AC-AB75-592ABA92BC74}"/>
    <cellStyle name="Input 4 2 6 3 2 2" xfId="54153" xr:uid="{4396CA6D-5E10-4F0A-8C67-7AF0D06E5537}"/>
    <cellStyle name="Input 4 2 6 3 2 3" xfId="34336" xr:uid="{2715DCD4-9F30-4D45-AC4F-9046EC0525F3}"/>
    <cellStyle name="Input 4 2 6 3 3" xfId="12106" xr:uid="{E0D97191-DDC8-43F9-966A-BE7B3E8DB726}"/>
    <cellStyle name="Input 4 2 6 3 3 2" xfId="46461" xr:uid="{F32BD5E4-AFEC-4A62-B945-058EF4FAB900}"/>
    <cellStyle name="Input 4 2 6 3 4" xfId="42608" xr:uid="{D1E96117-9E5C-4FFD-909B-0AC9D92CF8C1}"/>
    <cellStyle name="Input 4 2 6 3 5" xfId="25887" xr:uid="{F7495E19-ADD9-432F-808F-C884FF8A23D2}"/>
    <cellStyle name="Input 4 2 6 4" xfId="7055" xr:uid="{B4C0C94C-33EF-47AA-86AD-3793D7AAFBF4}"/>
    <cellStyle name="Input 4 2 6 4 2" xfId="18721" xr:uid="{671F693B-B5DF-4975-8FE3-832FAC55D18E}"/>
    <cellStyle name="Input 4 2 6 4 2 2" xfId="53076" xr:uid="{E1AA2D52-5CDB-4C24-A627-9B011D8A31AE}"/>
    <cellStyle name="Input 4 2 6 4 3" xfId="41563" xr:uid="{41D67FD8-5782-43F2-A64D-8714499CED81}"/>
    <cellStyle name="Input 4 2 6 4 4" xfId="33259" xr:uid="{CBBA5483-A2DE-423A-BEC9-5766D0FA0E98}"/>
    <cellStyle name="Input 4 2 6 5" xfId="16777" xr:uid="{0687398E-E3A4-4AE0-9C44-98F618DA34C2}"/>
    <cellStyle name="Input 4 2 6 5 2" xfId="51132" xr:uid="{F9CECD6E-6DF4-44BE-85F3-4A9520B8ECF8}"/>
    <cellStyle name="Input 4 2 6 5 3" xfId="31315" xr:uid="{48F86389-416F-4D1F-B735-5E18DA1931CD}"/>
    <cellStyle name="Input 4 2 6 6" xfId="39708" xr:uid="{B9F92E3F-CA34-4F09-B432-344F7B773587}"/>
    <cellStyle name="Input 4 2 6 7" xfId="24558" xr:uid="{EA0EDD62-C981-4793-9185-60492C216E56}"/>
    <cellStyle name="Input 4 2 7" xfId="4726" xr:uid="{DCAB09C4-AA03-4C00-B135-8A108E659A90}"/>
    <cellStyle name="Input 4 2 7 2" xfId="9466" xr:uid="{56C0ACEB-9175-44E2-A369-FCC0BCEBA024}"/>
    <cellStyle name="Input 4 2 7 2 2" xfId="21112" xr:uid="{C18A9909-28CC-48DE-A01A-572EE1BD2EAD}"/>
    <cellStyle name="Input 4 2 7 2 2 2" xfId="55467" xr:uid="{37EAE0C5-AC0E-4429-AC3A-27F944610B54}"/>
    <cellStyle name="Input 4 2 7 2 2 3" xfId="35670" xr:uid="{CDB9976B-79E7-4A02-9986-E01C94954BAB}"/>
    <cellStyle name="Input 4 2 7 2 3" xfId="13219" xr:uid="{E446ABD3-DFA2-4FAF-BB68-05C299CDC9FF}"/>
    <cellStyle name="Input 4 2 7 2 3 2" xfId="47574" xr:uid="{02A94DBE-2B1F-480B-89B3-2E7D78B54E2B}"/>
    <cellStyle name="Input 4 2 7 2 4" xfId="43853" xr:uid="{14C32598-BED3-4432-A46D-BDE9B4A5AEE3}"/>
    <cellStyle name="Input 4 2 7 2 5" xfId="27232" xr:uid="{5EEBB93A-DD76-4338-B652-07972278C514}"/>
    <cellStyle name="Input 4 2 7 3" xfId="10991" xr:uid="{75F2C46E-30B7-4EC8-B659-C234E406AE9A}"/>
    <cellStyle name="Input 4 2 7 3 2" xfId="22637" xr:uid="{CE254A80-78C1-486D-87DA-FDCC45283B9A}"/>
    <cellStyle name="Input 4 2 7 3 2 2" xfId="56992" xr:uid="{8E4CB1B9-1CF3-4F26-97BA-F40E1D2FD67C}"/>
    <cellStyle name="Input 4 2 7 3 2 3" xfId="37195" xr:uid="{DA08E677-E09C-4DCF-AC2A-C8A82F1E79B1}"/>
    <cellStyle name="Input 4 2 7 3 3" xfId="14275" xr:uid="{A20BF8CA-42B7-4A6B-9896-C7EC327A8CBF}"/>
    <cellStyle name="Input 4 2 7 3 3 2" xfId="48630" xr:uid="{A3471EBD-625F-4771-A4B0-766BD353FAFC}"/>
    <cellStyle name="Input 4 2 7 3 4" xfId="45346" xr:uid="{137C1D81-ADE1-4EAC-9943-55C93A9CBC35}"/>
    <cellStyle name="Input 4 2 7 3 5" xfId="28808" xr:uid="{472C6FB3-EA60-4A6F-A506-E418359D61EF}"/>
    <cellStyle name="Input 4 2 7 4" xfId="6792" xr:uid="{991B5C35-14C9-4812-91C7-C09F5755D40A}"/>
    <cellStyle name="Input 4 2 7 4 2" xfId="18458" xr:uid="{80AD7789-66BA-46F7-A407-5F06EC7798BA}"/>
    <cellStyle name="Input 4 2 7 4 2 2" xfId="52813" xr:uid="{515FAF24-2273-4EB8-8E64-1BC4A664E86C}"/>
    <cellStyle name="Input 4 2 7 4 3" xfId="41300" xr:uid="{41FEF943-10FA-4706-884F-CD099DD5945B}"/>
    <cellStyle name="Input 4 2 7 4 4" xfId="32996" xr:uid="{1A523BF0-7F93-48CC-8574-576AD21D70A7}"/>
    <cellStyle name="Input 4 2 7 5" xfId="16428" xr:uid="{4B920682-E5FE-4C37-86B0-ACD95D865449}"/>
    <cellStyle name="Input 4 2 7 5 2" xfId="50783" xr:uid="{C07656D5-3BA2-4F8E-AA6D-1AB7B70FD206}"/>
    <cellStyle name="Input 4 2 7 5 3" xfId="30966" xr:uid="{B9E73CD5-456B-44F7-AD31-C7B99088C173}"/>
    <cellStyle name="Input 4 2 7 6" xfId="39359" xr:uid="{2CE389BD-FAD1-440A-B9F4-557028107B69}"/>
    <cellStyle name="Input 4 2 7 7" xfId="24229" xr:uid="{85A9A57D-40FC-454D-BD1B-5E668A171BD8}"/>
    <cellStyle name="Input 4 2 8" xfId="5188" xr:uid="{AA706E62-69D2-49F7-9C45-F7246432E191}"/>
    <cellStyle name="Input 4 2 8 2" xfId="9897" xr:uid="{6FF437B8-3E1F-4F67-9AAE-A5B99940B06E}"/>
    <cellStyle name="Input 4 2 8 2 2" xfId="21543" xr:uid="{C7B8DEA5-8861-4127-8EE6-652625171D36}"/>
    <cellStyle name="Input 4 2 8 2 2 2" xfId="55898" xr:uid="{B33E5000-CD8C-4BAE-893F-DF4D013E85F1}"/>
    <cellStyle name="Input 4 2 8 2 2 3" xfId="36101" xr:uid="{E24A6079-9BC6-4C7C-A40B-264660AA522C}"/>
    <cellStyle name="Input 4 2 8 2 3" xfId="13424" xr:uid="{676A1003-E12E-43C9-A9C9-4B5B4164A816}"/>
    <cellStyle name="Input 4 2 8 2 3 2" xfId="47779" xr:uid="{15FEC382-3C46-45B2-A956-4A5D9B8536AE}"/>
    <cellStyle name="Input 4 2 8 2 4" xfId="44284" xr:uid="{AEE09A74-22E6-470D-A172-C235CC307BD4}"/>
    <cellStyle name="Input 4 2 8 2 5" xfId="27694" xr:uid="{4DE699A6-5348-4570-8433-C7E437ACBC2F}"/>
    <cellStyle name="Input 4 2 8 3" xfId="9001" xr:uid="{AD18C626-9F41-4F4D-8A19-BF96719FD5F7}"/>
    <cellStyle name="Input 4 2 8 3 2" xfId="20647" xr:uid="{AFD014BF-E38F-4E63-9E79-157029F635BF}"/>
    <cellStyle name="Input 4 2 8 3 2 2" xfId="55002" xr:uid="{45E6330B-0054-4A1D-BFD5-8B530BBA6F45}"/>
    <cellStyle name="Input 4 2 8 3 2 3" xfId="35205" xr:uid="{6088F758-71CD-4ECC-A03E-9F3E3CA55511}"/>
    <cellStyle name="Input 4 2 8 3 3" xfId="12905" xr:uid="{B2935E61-FB38-4EA1-823E-E983E022FC27}"/>
    <cellStyle name="Input 4 2 8 3 3 2" xfId="47260" xr:uid="{4A91500F-9C01-4321-AC90-DD2DA9E30B2B}"/>
    <cellStyle name="Input 4 2 8 3 4" xfId="43400" xr:uid="{DBC1CBA6-34BA-4DEC-BF3D-C31922A12775}"/>
    <cellStyle name="Input 4 2 8 3 5" xfId="26752" xr:uid="{15BE26F2-7ACD-4157-A99E-828A09B6C911}"/>
    <cellStyle name="Input 4 2 8 4" xfId="7152" xr:uid="{88421490-3CE0-433A-9011-ABEDDF6EB2E4}"/>
    <cellStyle name="Input 4 2 8 4 2" xfId="18818" xr:uid="{A21E3028-A8C6-4605-BDB8-1B711A08DAB7}"/>
    <cellStyle name="Input 4 2 8 4 2 2" xfId="53173" xr:uid="{7BCA4505-E747-438E-9783-FE73632B2136}"/>
    <cellStyle name="Input 4 2 8 4 3" xfId="41660" xr:uid="{ED6AD38B-57FA-4A5B-AFDB-125628677309}"/>
    <cellStyle name="Input 4 2 8 4 4" xfId="33356" xr:uid="{33D646B8-C3F8-4E8C-B4A4-5625CE3B7D1F}"/>
    <cellStyle name="Input 4 2 8 5" xfId="16890" xr:uid="{47066B52-144A-4D9B-8EAC-AE549D451F0E}"/>
    <cellStyle name="Input 4 2 8 5 2" xfId="51245" xr:uid="{8A136FA1-B753-482E-9A8C-AD2227293514}"/>
    <cellStyle name="Input 4 2 8 5 3" xfId="31428" xr:uid="{D868662E-30A6-4DD8-BB18-A5ECFBB602A8}"/>
    <cellStyle name="Input 4 2 8 6" xfId="39821" xr:uid="{1A008314-6EB2-4D7B-A5CF-C93058A94F6C}"/>
    <cellStyle name="Input 4 2 8 7" xfId="24665" xr:uid="{92909080-A724-446A-8FF8-4B708458D082}"/>
    <cellStyle name="Input 4 2 9" xfId="5258" xr:uid="{1B2B95AD-7D03-4469-8FB9-3017282ECFD4}"/>
    <cellStyle name="Input 4 2 9 2" xfId="9967" xr:uid="{A6FE25F3-5414-42AF-9764-8076AEFD4922}"/>
    <cellStyle name="Input 4 2 9 2 2" xfId="21613" xr:uid="{B2358FD6-68BB-49C7-B3F5-7B0EB357CF60}"/>
    <cellStyle name="Input 4 2 9 2 2 2" xfId="55968" xr:uid="{6F885600-918C-4837-9C92-5C33F7E9647C}"/>
    <cellStyle name="Input 4 2 9 2 2 3" xfId="36171" xr:uid="{715A19BB-47E6-4699-ADBB-AC688723D76D}"/>
    <cellStyle name="Input 4 2 9 2 3" xfId="13484" xr:uid="{A3CA6C20-1C42-4DB3-A524-7D9352300BB2}"/>
    <cellStyle name="Input 4 2 9 2 3 2" xfId="47839" xr:uid="{F272681E-C661-45FB-A5D2-222A55777F1B}"/>
    <cellStyle name="Input 4 2 9 2 4" xfId="44354" xr:uid="{08EB95EF-010C-49EB-B38A-6DF7CF4F2BD0}"/>
    <cellStyle name="Input 4 2 9 2 5" xfId="27764" xr:uid="{40C3ED1E-E9F6-4C88-BBAC-97DB5C14BB86}"/>
    <cellStyle name="Input 4 2 9 3" xfId="7879" xr:uid="{5BE1B50E-E36E-4945-B99F-8CF2678E28A1}"/>
    <cellStyle name="Input 4 2 9 3 2" xfId="19545" xr:uid="{C8F1E6A6-345C-403F-9932-B53A960DF0F4}"/>
    <cellStyle name="Input 4 2 9 3 2 2" xfId="53900" xr:uid="{E17A31EC-F9B2-4519-97BB-6BE5DC360591}"/>
    <cellStyle name="Input 4 2 9 3 2 3" xfId="34083" xr:uid="{1A09ED85-8073-4C18-9420-89268ABE8D6B}"/>
    <cellStyle name="Input 4 2 9 3 3" xfId="11854" xr:uid="{47579077-84C1-4F03-8753-EB8254E5F0AA}"/>
    <cellStyle name="Input 4 2 9 3 3 2" xfId="46209" xr:uid="{CEC34202-D517-40C3-9C2E-3E16C6550058}"/>
    <cellStyle name="Input 4 2 9 3 4" xfId="42355" xr:uid="{CBC7754C-83EB-43F5-A09E-8FF84322C132}"/>
    <cellStyle name="Input 4 2 9 3 5" xfId="25634" xr:uid="{81394668-DDE1-4F50-A83F-3222192CF082}"/>
    <cellStyle name="Input 4 2 9 4" xfId="7212" xr:uid="{66EAC474-21D5-44D6-99EE-D21A97280BB1}"/>
    <cellStyle name="Input 4 2 9 4 2" xfId="18878" xr:uid="{E23405F9-E05F-418A-88FA-31893018BCFE}"/>
    <cellStyle name="Input 4 2 9 4 2 2" xfId="53233" xr:uid="{0872D697-31CE-40D7-B2BA-5941545B35D4}"/>
    <cellStyle name="Input 4 2 9 4 3" xfId="41720" xr:uid="{8C824ED5-E4C2-4285-9F68-820088B48BA9}"/>
    <cellStyle name="Input 4 2 9 4 4" xfId="33416" xr:uid="{D0F3886E-0B7F-49C0-88C5-57E28D2F7065}"/>
    <cellStyle name="Input 4 2 9 5" xfId="16960" xr:uid="{C2394296-3C0C-4600-97B9-2306A24BE1E9}"/>
    <cellStyle name="Input 4 2 9 5 2" xfId="51315" xr:uid="{1B098B64-3766-4D28-939B-F4FAE8570E6E}"/>
    <cellStyle name="Input 4 2 9 5 3" xfId="31498" xr:uid="{162B4A0F-4986-46F3-88EC-98BA7AA5AE7A}"/>
    <cellStyle name="Input 4 2 9 6" xfId="39891" xr:uid="{AEE499FE-1A0D-432C-80FC-3C3A9F360821}"/>
    <cellStyle name="Input 4 2 9 7" xfId="24731" xr:uid="{E569D7C3-5AF8-4233-A1FB-23A656C4CE1D}"/>
    <cellStyle name="Input 4 3" xfId="3191" xr:uid="{0F7CEDF1-78C6-40AE-B865-4972E4AEA6E2}"/>
    <cellStyle name="Input 4 3 10" xfId="5377" xr:uid="{AD80078F-A960-42DE-B526-C489A8CB521E}"/>
    <cellStyle name="Input 4 3 10 2" xfId="10086" xr:uid="{6CA0A43B-ADCB-47D9-B679-79433F221762}"/>
    <cellStyle name="Input 4 3 10 2 2" xfId="21732" xr:uid="{6AB1C6F6-CD15-4491-993E-61DBBC9A5EEF}"/>
    <cellStyle name="Input 4 3 10 2 2 2" xfId="56087" xr:uid="{234147DD-E216-499B-9552-4608993E5315}"/>
    <cellStyle name="Input 4 3 10 2 2 3" xfId="36290" xr:uid="{3D8842D9-6B52-4922-8AB6-EA6A4A0A19A3}"/>
    <cellStyle name="Input 4 3 10 2 3" xfId="13584" xr:uid="{B0B0C610-E635-4FF6-9282-F2D340CC5871}"/>
    <cellStyle name="Input 4 3 10 2 3 2" xfId="47939" xr:uid="{C7F59977-FD1A-41DA-A045-85D7E0461722}"/>
    <cellStyle name="Input 4 3 10 2 4" xfId="44473" xr:uid="{AFC0858D-3D88-450B-AB9A-9C05D23C5584}"/>
    <cellStyle name="Input 4 3 10 2 5" xfId="27883" xr:uid="{6ED95D3F-12E4-4776-B341-13C51A079D5C}"/>
    <cellStyle name="Input 4 3 10 3" xfId="11397" xr:uid="{07A56B4D-CA55-49EF-81AA-FA6DE0BA8FD6}"/>
    <cellStyle name="Input 4 3 10 3 2" xfId="23043" xr:uid="{806A8A4C-DE9A-4033-92DE-106864AD7CF4}"/>
    <cellStyle name="Input 4 3 10 3 2 2" xfId="57398" xr:uid="{08481581-DB38-4DA7-8C4F-9F8416E4568E}"/>
    <cellStyle name="Input 4 3 10 3 2 3" xfId="37601" xr:uid="{31E31E6D-1F4E-4523-B199-53D0F4064FE3}"/>
    <cellStyle name="Input 4 3 10 3 3" xfId="14679" xr:uid="{AD89214B-0C4B-47E7-8F6A-4F02FA30AA80}"/>
    <cellStyle name="Input 4 3 10 3 3 2" xfId="49034" xr:uid="{5585658D-0B93-4600-8350-8F55586EE2D6}"/>
    <cellStyle name="Input 4 3 10 3 4" xfId="45752" xr:uid="{95318C0F-AAE0-4110-BF64-E76C74599B38}"/>
    <cellStyle name="Input 4 3 10 3 5" xfId="29214" xr:uid="{93A76D57-74EF-4367-A5D6-0BE7FF3FA5ED}"/>
    <cellStyle name="Input 4 3 10 4" xfId="7312" xr:uid="{AE31941D-E905-41F8-ABB8-622604585380}"/>
    <cellStyle name="Input 4 3 10 4 2" xfId="18978" xr:uid="{515A37BC-E822-499B-AB4C-AC40145E641F}"/>
    <cellStyle name="Input 4 3 10 4 2 2" xfId="53333" xr:uid="{71C91EC7-4174-4DB0-BD8A-2BCA9CBB845B}"/>
    <cellStyle name="Input 4 3 10 4 3" xfId="41820" xr:uid="{5178EAF9-F05A-42BE-ACC1-80D84728ADB3}"/>
    <cellStyle name="Input 4 3 10 4 4" xfId="33516" xr:uid="{532BD38F-F851-42AA-8E6D-D19A16355C6D}"/>
    <cellStyle name="Input 4 3 10 5" xfId="17079" xr:uid="{7D09A694-9DE1-47C9-83F2-F920D45697CC}"/>
    <cellStyle name="Input 4 3 10 5 2" xfId="51434" xr:uid="{5FB02A25-6E26-4A15-8AC3-E450A3AF561B}"/>
    <cellStyle name="Input 4 3 10 5 3" xfId="31617" xr:uid="{9BA06A74-CCC7-4246-A56E-26D9EBD04CF0}"/>
    <cellStyle name="Input 4 3 10 6" xfId="40010" xr:uid="{5BBEEB19-106D-45DC-B550-6BD6E0F58EB0}"/>
    <cellStyle name="Input 4 3 10 7" xfId="24846" xr:uid="{F2C3CDE8-5378-4043-A657-92BA2897BADA}"/>
    <cellStyle name="Input 4 3 11" xfId="5448" xr:uid="{E40EF3A2-F907-4049-AAC1-7B2616EF8E87}"/>
    <cellStyle name="Input 4 3 11 2" xfId="6001" xr:uid="{95FB840A-56F0-48F6-A1C8-010C6E077E1D}"/>
    <cellStyle name="Input 4 3 11 2 2" xfId="10612" xr:uid="{73100607-8002-4524-A790-4D66E10ABA8B}"/>
    <cellStyle name="Input 4 3 11 2 2 2" xfId="22258" xr:uid="{433169A0-1E53-42C4-9D26-609ABAB26512}"/>
    <cellStyle name="Input 4 3 11 2 2 2 2" xfId="56613" xr:uid="{E9985316-1C25-4BEF-B32F-FDB0B078220E}"/>
    <cellStyle name="Input 4 3 11 2 2 2 3" xfId="36816" xr:uid="{C7DC9AA1-75AD-4058-9F19-04482C158E20}"/>
    <cellStyle name="Input 4 3 11 2 2 3" xfId="13925" xr:uid="{686E67CF-DBC9-4398-BD09-51223346B10B}"/>
    <cellStyle name="Input 4 3 11 2 2 3 2" xfId="48280" xr:uid="{1C1A67B2-6884-4358-B87C-F26EFCE96DE3}"/>
    <cellStyle name="Input 4 3 11 2 2 4" xfId="44973" xr:uid="{9F401057-C7D4-4090-BDDA-4E8249EC19B2}"/>
    <cellStyle name="Input 4 3 11 2 2 5" xfId="28429" xr:uid="{38CE9B81-80D2-432C-B441-08F4B76FB92F}"/>
    <cellStyle name="Input 4 3 11 2 3" xfId="11271" xr:uid="{25B6A5A8-FB13-421C-8133-0D7BA0FC2742}"/>
    <cellStyle name="Input 4 3 11 2 3 2" xfId="22917" xr:uid="{FF3CE14C-A93A-4021-87B2-A88BAAE631AE}"/>
    <cellStyle name="Input 4 3 11 2 3 2 2" xfId="57272" xr:uid="{B9BFF804-7183-4A3F-9641-C3B0D16A6522}"/>
    <cellStyle name="Input 4 3 11 2 3 2 3" xfId="37475" xr:uid="{90087605-ACE8-4C3C-9DD5-30FAA2B17EA9}"/>
    <cellStyle name="Input 4 3 11 2 3 3" xfId="14554" xr:uid="{91C18C45-618C-4462-AF98-95C7564C5788}"/>
    <cellStyle name="Input 4 3 11 2 3 3 2" xfId="48909" xr:uid="{B49D68DB-3BB3-4678-A314-14CFE933E4F0}"/>
    <cellStyle name="Input 4 3 11 2 3 4" xfId="45626" xr:uid="{1B72BE38-AA19-49FA-B3F5-14C991C062DB}"/>
    <cellStyle name="Input 4 3 11 2 3 5" xfId="29088" xr:uid="{29A9D154-3253-4FDC-AFE1-FBF639C0A89F}"/>
    <cellStyle name="Input 4 3 11 2 4" xfId="7730" xr:uid="{FAF26F46-352D-4F20-AA08-D1C463ECF79B}"/>
    <cellStyle name="Input 4 3 11 2 4 2" xfId="19396" xr:uid="{61A4BA8C-B650-49C7-A02D-EC6F36C06D72}"/>
    <cellStyle name="Input 4 3 11 2 4 2 2" xfId="53751" xr:uid="{5B71FAF8-3F32-45AC-8E63-674E3F6F9596}"/>
    <cellStyle name="Input 4 3 11 2 4 3" xfId="42212" xr:uid="{BE20BE0D-E7EF-4F14-98C6-F4AF035ABA9A}"/>
    <cellStyle name="Input 4 3 11 2 4 4" xfId="33934" xr:uid="{3F040C86-2208-4310-B971-8EE3E34B18FC}"/>
    <cellStyle name="Input 4 3 11 2 5" xfId="17677" xr:uid="{4F706DFA-8B75-4499-86CF-C391897E167D}"/>
    <cellStyle name="Input 4 3 11 2 5 2" xfId="52032" xr:uid="{C5F13D93-F4BE-4645-9013-295BEDBB1FEB}"/>
    <cellStyle name="Input 4 3 11 2 5 3" xfId="32215" xr:uid="{BF3496F5-C333-40C0-BA48-AC142C450929}"/>
    <cellStyle name="Input 4 3 11 2 6" xfId="40608" xr:uid="{4261EADF-EA10-4C84-9196-5A4F18FDFE25}"/>
    <cellStyle name="Input 4 3 11 2 7" xfId="25466" xr:uid="{18D27CD9-0BD6-472E-84F5-02225BB7819E}"/>
    <cellStyle name="Input 4 3 11 3" xfId="10157" xr:uid="{AD10413F-D189-4AF4-A1CC-C0E4F2CC4F27}"/>
    <cellStyle name="Input 4 3 11 3 2" xfId="21803" xr:uid="{78FA9A86-317D-4BAC-A371-F7735F52E6B7}"/>
    <cellStyle name="Input 4 3 11 3 2 2" xfId="56158" xr:uid="{3D3D2151-047E-4693-80F8-D15560ED15B3}"/>
    <cellStyle name="Input 4 3 11 3 2 3" xfId="36361" xr:uid="{48632008-2F55-46C3-948B-BB42FFE177E1}"/>
    <cellStyle name="Input 4 3 11 3 3" xfId="13645" xr:uid="{0F248E82-39E1-4E80-A306-3DC46F06C515}"/>
    <cellStyle name="Input 4 3 11 3 3 2" xfId="48000" xr:uid="{CB82478B-6795-48F0-A7F5-CE76EEB0571E}"/>
    <cellStyle name="Input 4 3 11 3 4" xfId="44544" xr:uid="{A8CF1490-644D-4EA1-B549-B6135B1B83E4}"/>
    <cellStyle name="Input 4 3 11 3 5" xfId="27954" xr:uid="{A3AFC9D1-969E-4133-9F0B-C37D7711DC4A}"/>
    <cellStyle name="Input 4 3 11 4" xfId="8320" xr:uid="{0D3D689A-2ECA-4DC3-AF4F-84F8E581894A}"/>
    <cellStyle name="Input 4 3 11 4 2" xfId="19986" xr:uid="{411AF8D7-9AC0-4385-B091-81A61823B13C}"/>
    <cellStyle name="Input 4 3 11 4 2 2" xfId="54341" xr:uid="{29D7C28C-D1C4-4772-A777-E9EF03E611E8}"/>
    <cellStyle name="Input 4 3 11 4 2 3" xfId="34524" xr:uid="{CA869CA9-A217-4847-871D-112AF2D43366}"/>
    <cellStyle name="Input 4 3 11 4 3" xfId="12292" xr:uid="{2D1B3ADB-477A-4C5D-ACAE-C4F6364EC40E}"/>
    <cellStyle name="Input 4 3 11 4 3 2" xfId="46647" xr:uid="{BE62467D-7ACB-477C-94CF-139A86B9E5DA}"/>
    <cellStyle name="Input 4 3 11 4 4" xfId="42796" xr:uid="{DD85DC3A-09A2-47B9-95E4-9E5BB57952D0}"/>
    <cellStyle name="Input 4 3 11 4 5" xfId="26075" xr:uid="{897D8962-64DB-4E8C-99A2-F5BA90006D00}"/>
    <cellStyle name="Input 4 3 11 5" xfId="7373" xr:uid="{6F614A92-6ABC-4FE9-BD59-E4FA9C1F27D2}"/>
    <cellStyle name="Input 4 3 11 5 2" xfId="19039" xr:uid="{A90969FE-7A35-4F33-9471-8C6EB45FFA09}"/>
    <cellStyle name="Input 4 3 11 5 2 2" xfId="53394" xr:uid="{43E4929D-FDC3-49DF-903D-0AE8C6D1C46A}"/>
    <cellStyle name="Input 4 3 11 5 3" xfId="41881" xr:uid="{5114A6D6-3DC7-48CD-B956-BBEB500380B1}"/>
    <cellStyle name="Input 4 3 11 5 4" xfId="33577" xr:uid="{DA19B563-F853-4E41-A2BD-ACB3AC8A11AD}"/>
    <cellStyle name="Input 4 3 11 6" xfId="17150" xr:uid="{7C08D0D7-BCCA-46F8-8BF8-2D8EDE9A7A1E}"/>
    <cellStyle name="Input 4 3 11 6 2" xfId="51505" xr:uid="{EF38E679-6CDF-41A6-9E38-1E72A53C23B8}"/>
    <cellStyle name="Input 4 3 11 6 3" xfId="31688" xr:uid="{D8F2471A-AA3B-4A6C-85A9-32DB2C85C577}"/>
    <cellStyle name="Input 4 3 11 7" xfId="40081" xr:uid="{8FF51C52-A8A5-441A-B471-57D57E7065DD}"/>
    <cellStyle name="Input 4 3 11 8" xfId="24917" xr:uid="{BC6C23B8-3712-44A3-B5DD-A9722B857A3B}"/>
    <cellStyle name="Input 4 3 12" xfId="4456" xr:uid="{9756A6C1-A103-47AC-9CED-21CCA868C670}"/>
    <cellStyle name="Input 4 3 12 2" xfId="9213" xr:uid="{FC8267C9-CC88-4E40-AA50-5A825EBB4907}"/>
    <cellStyle name="Input 4 3 12 2 2" xfId="20859" xr:uid="{6A27F7B8-268D-4B98-B820-BEF8EF194940}"/>
    <cellStyle name="Input 4 3 12 2 2 2" xfId="55214" xr:uid="{A7D13C7C-62EC-46B6-94F9-6F186B183F5D}"/>
    <cellStyle name="Input 4 3 12 2 2 3" xfId="35417" xr:uid="{132EE71E-2AFE-4B58-8644-EF682755B906}"/>
    <cellStyle name="Input 4 3 12 2 3" xfId="13068" xr:uid="{D211C662-BC5A-4AAF-B91F-01A2FD30E4F7}"/>
    <cellStyle name="Input 4 3 12 2 3 2" xfId="47423" xr:uid="{D13027AC-688E-445D-A7F8-DDA1948B80E3}"/>
    <cellStyle name="Input 4 3 12 2 4" xfId="43600" xr:uid="{E3787329-F45E-4D79-80C3-B308EEF9D7C8}"/>
    <cellStyle name="Input 4 3 12 2 5" xfId="26964" xr:uid="{BCE540B4-F533-4BD0-B461-B2AB3C6CDBC9}"/>
    <cellStyle name="Input 4 3 12 3" xfId="8569" xr:uid="{C96E87E5-5F88-44E7-9DD8-E7E61FFD2DF3}"/>
    <cellStyle name="Input 4 3 12 3 2" xfId="20235" xr:uid="{875AD681-4FBD-40E8-B3A1-11651806D30B}"/>
    <cellStyle name="Input 4 3 12 3 2 2" xfId="54590" xr:uid="{1D3FDC7F-F9A2-4B27-8026-CDB1E4FEED67}"/>
    <cellStyle name="Input 4 3 12 3 2 3" xfId="34773" xr:uid="{3FAFD978-DFCE-4A57-8760-647CAA794CDA}"/>
    <cellStyle name="Input 4 3 12 3 3" xfId="12529" xr:uid="{3980AAC0-2811-4D98-83F6-BA0D78260982}"/>
    <cellStyle name="Input 4 3 12 3 3 2" xfId="46884" xr:uid="{98C798A2-6FDD-481C-830F-ACA5457EBA22}"/>
    <cellStyle name="Input 4 3 12 3 4" xfId="43045" xr:uid="{EB8E4C62-3E57-4FCD-BDA4-D1547B2149A1}"/>
    <cellStyle name="Input 4 3 12 3 5" xfId="26316" xr:uid="{D7FF67F2-D08A-458F-A6CF-A62B2087A9FE}"/>
    <cellStyle name="Input 4 3 12 4" xfId="6605" xr:uid="{B328CC12-B33A-4CB0-AF80-B086A5486312}"/>
    <cellStyle name="Input 4 3 12 4 2" xfId="18271" xr:uid="{C959B85B-9392-43B2-89F6-0604B9B17B4F}"/>
    <cellStyle name="Input 4 3 12 4 2 2" xfId="52626" xr:uid="{2C89F228-5CE9-42A0-926A-B1815D0A299A}"/>
    <cellStyle name="Input 4 3 12 4 3" xfId="41113" xr:uid="{809ECF0E-E8E3-4B23-B548-EF0C5B246D5C}"/>
    <cellStyle name="Input 4 3 12 4 4" xfId="32809" xr:uid="{D279E726-F2FA-43C9-ACA7-C725FFACC459}"/>
    <cellStyle name="Input 4 3 12 5" xfId="16158" xr:uid="{692933EE-C560-4875-B365-A193437621C0}"/>
    <cellStyle name="Input 4 3 12 5 2" xfId="50513" xr:uid="{DDF53344-0E8D-47B4-923E-395D38150E4A}"/>
    <cellStyle name="Input 4 3 12 5 3" xfId="30696" xr:uid="{581476BD-55B2-4FB2-8202-5C9A2CFB4C2C}"/>
    <cellStyle name="Input 4 3 12 6" xfId="39089" xr:uid="{D30A7526-FFA4-41BF-A0D8-B0095204944B}"/>
    <cellStyle name="Input 4 3 12 7" xfId="23974" xr:uid="{CBB9619F-A581-4FA1-954C-3C96C746BD9E}"/>
    <cellStyle name="Input 4 3 13" xfId="5700" xr:uid="{784E110F-408F-4DEF-B252-3CC4F1A5D414}"/>
    <cellStyle name="Input 4 3 13 2" xfId="10359" xr:uid="{96C03E7D-2A4C-4C42-8C71-A4F90A5D1AB0}"/>
    <cellStyle name="Input 4 3 13 2 2" xfId="22005" xr:uid="{263A9F75-45B6-4CCF-A24C-DEC58F1CC1A6}"/>
    <cellStyle name="Input 4 3 13 2 2 2" xfId="56360" xr:uid="{E3D65EA1-3830-4891-A892-7BF07E553CD1}"/>
    <cellStyle name="Input 4 3 13 2 2 3" xfId="36563" xr:uid="{A654ADBE-E7A4-46AA-91B7-60728250622D}"/>
    <cellStyle name="Input 4 3 13 2 3" xfId="13778" xr:uid="{5116E13F-C285-49FD-AD5C-9460717AD61C}"/>
    <cellStyle name="Input 4 3 13 2 3 2" xfId="48133" xr:uid="{0927F4AF-950D-4076-940E-64643EDFA465}"/>
    <cellStyle name="Input 4 3 13 2 4" xfId="44731" xr:uid="{3B3D9588-9EFA-483C-98C1-5535B0498AF6}"/>
    <cellStyle name="Input 4 3 13 2 5" xfId="28166" xr:uid="{F2383DF2-37E5-4500-B8EC-4B2FE6FD2532}"/>
    <cellStyle name="Input 4 3 13 3" xfId="11184" xr:uid="{9CE04EEE-91D4-40CF-94CF-64C8CD93BAB8}"/>
    <cellStyle name="Input 4 3 13 3 2" xfId="22830" xr:uid="{040981FF-6FF1-4723-B86C-E4F915F28A51}"/>
    <cellStyle name="Input 4 3 13 3 2 2" xfId="57185" xr:uid="{8DCDC10E-9C7A-47DC-8B15-EF39B413C520}"/>
    <cellStyle name="Input 4 3 13 3 2 3" xfId="37388" xr:uid="{2CB8EDDA-5DA7-4806-9858-DA47135D46AD}"/>
    <cellStyle name="Input 4 3 13 3 3" xfId="14467" xr:uid="{70A0EE8E-E622-4CD8-9D03-1FB54FD383D8}"/>
    <cellStyle name="Input 4 3 13 3 3 2" xfId="48822" xr:uid="{7FE175F8-1C99-48D2-AB1A-76AC572C5280}"/>
    <cellStyle name="Input 4 3 13 3 4" xfId="45539" xr:uid="{F2CB06C4-C5D3-40EC-995A-8DBE795AA790}"/>
    <cellStyle name="Input 4 3 13 3 5" xfId="29001" xr:uid="{185DA2DB-9DE6-4B2F-AAF0-E3D695C35DC9}"/>
    <cellStyle name="Input 4 3 13 4" xfId="7541" xr:uid="{1C3CD048-3E73-4F17-ACF5-2951CD445434}"/>
    <cellStyle name="Input 4 3 13 4 2" xfId="19207" xr:uid="{9BDCFF57-BBC4-494B-AE23-4DDF77DA9326}"/>
    <cellStyle name="Input 4 3 13 4 2 2" xfId="53562" xr:uid="{8D089502-53C1-4BCB-AE45-0CAF8BD5DF60}"/>
    <cellStyle name="Input 4 3 13 4 3" xfId="42034" xr:uid="{6C4A58BB-CEC7-49E2-883D-CD7E6DF6C8F1}"/>
    <cellStyle name="Input 4 3 13 4 4" xfId="33745" xr:uid="{E48181B8-FC03-409A-9AAE-81D98624AB42}"/>
    <cellStyle name="Input 4 3 13 5" xfId="17387" xr:uid="{2CF199CB-1689-4FF9-A71F-8E75275084A3}"/>
    <cellStyle name="Input 4 3 13 5 2" xfId="51742" xr:uid="{46B9635B-52D3-48A2-BC93-B9C84BC172FC}"/>
    <cellStyle name="Input 4 3 13 5 3" xfId="31925" xr:uid="{11268F61-7CBF-4DC1-9B10-B28A483F653D}"/>
    <cellStyle name="Input 4 3 13 6" xfId="40318" xr:uid="{CCC1E31F-58A1-4AE1-B732-19740110E7AE}"/>
    <cellStyle name="Input 4 3 13 7" xfId="25169" xr:uid="{07CC4985-B738-4899-9AC6-811AF9087C95}"/>
    <cellStyle name="Input 4 3 14" xfId="10730" xr:uid="{88160533-AD1A-40DE-B227-E73661BCE820}"/>
    <cellStyle name="Input 4 3 14 2" xfId="22376" xr:uid="{3EC5BFEB-E9F6-465C-B67B-B0D11AF696BA}"/>
    <cellStyle name="Input 4 3 14 2 2" xfId="56731" xr:uid="{4C0F69B3-E436-4E15-980E-83FACE4C2504}"/>
    <cellStyle name="Input 4 3 14 2 3" xfId="36934" xr:uid="{1DBE5044-966E-4720-A7F8-959E72C1170B}"/>
    <cellStyle name="Input 4 3 14 3" xfId="14016" xr:uid="{5442D467-5B55-44F3-9511-F4A13C090114}"/>
    <cellStyle name="Input 4 3 14 3 2" xfId="48371" xr:uid="{020AE8CE-657F-4F56-B2F4-BC026B5D2C0D}"/>
    <cellStyle name="Input 4 3 14 4" xfId="45085" xr:uid="{CF02424B-C10D-4F95-836F-1AA36BAA9581}"/>
    <cellStyle name="Input 4 3 14 5" xfId="28547" xr:uid="{6D865AD1-E454-427E-82C4-67337D7F43F3}"/>
    <cellStyle name="Input 4 3 15" xfId="6148" xr:uid="{B002DA71-E782-4BF1-BD51-3563AF5F1261}"/>
    <cellStyle name="Input 4 3 15 2" xfId="17814" xr:uid="{2D4F6057-169E-4471-9F52-574FA8F98BAA}"/>
    <cellStyle name="Input 4 3 15 2 2" xfId="52169" xr:uid="{EC2D8D03-3EA2-4B82-B848-290F30893B54}"/>
    <cellStyle name="Input 4 3 15 3" xfId="40730" xr:uid="{1354D6E5-BC68-4C33-8299-07D0D27DD9CC}"/>
    <cellStyle name="Input 4 3 15 4" xfId="32352" xr:uid="{C8EC1FA2-FDA5-4D24-85BA-BA4E39F25315}"/>
    <cellStyle name="Input 4 3 16" xfId="15044" xr:uid="{41036E27-FE10-4FA0-B900-2DE55DFE8B3E}"/>
    <cellStyle name="Input 4 3 16 2" xfId="49399" xr:uid="{96F334B6-A198-467F-97C7-732F92E3DD23}"/>
    <cellStyle name="Input 4 3 16 3" xfId="29582" xr:uid="{8A4D019C-4809-44BA-A774-B05662CC8F76}"/>
    <cellStyle name="Input 4 3 17" xfId="37975" xr:uid="{B16B9A59-B761-4A3D-8CCD-5980BDDC4BB0}"/>
    <cellStyle name="Input 4 3 18" xfId="23359" xr:uid="{2394BF87-BD98-4A1A-94A2-35CDC7BE5FC0}"/>
    <cellStyle name="Input 4 3 2" xfId="3486" xr:uid="{9AB2024E-A525-4541-AC99-6B41EA4C10D1}"/>
    <cellStyle name="Input 4 3 2 2" xfId="3792" xr:uid="{DC8C95CC-15DD-44AA-AF7C-FE84A5C10492}"/>
    <cellStyle name="Input 4 3 2 2 2" xfId="5632" xr:uid="{581080EB-F336-4A31-9A13-549ED6C68CEB}"/>
    <cellStyle name="Input 4 3 2 2 2 2" xfId="8497" xr:uid="{1F489C1C-7DE1-4CE5-B87C-A05DE6B9088A}"/>
    <cellStyle name="Input 4 3 2 2 2 2 2" xfId="20163" xr:uid="{075FF1BA-7D7A-4FA5-A186-81330DE226D9}"/>
    <cellStyle name="Input 4 3 2 2 2 2 2 2" xfId="54518" xr:uid="{7A08E863-A2AB-4486-929A-D5EEC01646C0}"/>
    <cellStyle name="Input 4 3 2 2 2 2 2 3" xfId="34701" xr:uid="{E7A885F3-EEB3-41B1-8C6F-36D30DFFC5EB}"/>
    <cellStyle name="Input 4 3 2 2 2 2 3" xfId="12458" xr:uid="{746C1AC2-A577-44DE-8D73-58CE65E566D2}"/>
    <cellStyle name="Input 4 3 2 2 2 2 3 2" xfId="46813" xr:uid="{F4CB0C44-ECBB-4DEA-AEBF-5A99D1A642C7}"/>
    <cellStyle name="Input 4 3 2 2 2 2 4" xfId="42973" xr:uid="{386A0DBA-9228-42E9-9253-D4E4EE101B0B}"/>
    <cellStyle name="Input 4 3 2 2 2 2 5" xfId="26244" xr:uid="{E1A3EB83-1C4E-4E9B-B4B6-C65E34A37AE0}"/>
    <cellStyle name="Input 4 3 2 2 2 3" xfId="7506" xr:uid="{35F0BA6F-722A-4964-B555-701B7E811B40}"/>
    <cellStyle name="Input 4 3 2 2 2 3 2" xfId="19172" xr:uid="{DF4F92A6-CC59-41FE-804E-C35CB6463FA0}"/>
    <cellStyle name="Input 4 3 2 2 2 3 2 2" xfId="53527" xr:uid="{995DAD43-668C-46E8-BEEC-4DF8F4E6194C}"/>
    <cellStyle name="Input 4 3 2 2 2 3 3" xfId="42002" xr:uid="{41918874-CC3A-469C-926D-87197C6B4589}"/>
    <cellStyle name="Input 4 3 2 2 2 3 4" xfId="33710" xr:uid="{8CC33114-1E21-46FC-A3AD-B675E355D8FF}"/>
    <cellStyle name="Input 4 3 2 2 2 4" xfId="17322" xr:uid="{FC9B03F9-9D9A-4E91-9906-A05F4926D15F}"/>
    <cellStyle name="Input 4 3 2 2 2 4 2" xfId="51677" xr:uid="{7793A3F5-0B3A-4303-A22D-1BF3618761EB}"/>
    <cellStyle name="Input 4 3 2 2 2 4 3" xfId="31860" xr:uid="{FEB09A38-CDD8-4767-9FFA-A7CAC4C9EAB7}"/>
    <cellStyle name="Input 4 3 2 2 2 5" xfId="40253" xr:uid="{F5956AD5-B971-4A95-8859-7CE3754DBB81}"/>
    <cellStyle name="Input 4 3 2 2 2 6" xfId="25101" xr:uid="{0CA9D8FA-75A2-45CF-A1AE-213C72293F9A}"/>
    <cellStyle name="Input 4 3 2 2 3" xfId="4794" xr:uid="{EE4BE1EA-FC60-41E8-8F3F-3A14E436E50F}"/>
    <cellStyle name="Input 4 3 2 2 3 2" xfId="11409" xr:uid="{32D20955-D713-4F0B-A572-1BD72BB42A42}"/>
    <cellStyle name="Input 4 3 2 2 3 2 2" xfId="23055" xr:uid="{91EC04F0-4F2C-42BD-BF9C-2B33574F6A4F}"/>
    <cellStyle name="Input 4 3 2 2 3 2 2 2" xfId="57410" xr:uid="{8B280843-4974-4734-8498-7E02F07769D8}"/>
    <cellStyle name="Input 4 3 2 2 3 2 2 3" xfId="37613" xr:uid="{A2F512BC-C09B-4B1B-9FD8-AC8B3520A6C3}"/>
    <cellStyle name="Input 4 3 2 2 3 2 3" xfId="14691" xr:uid="{322E484B-4CF9-4407-B853-707D29E1C5CE}"/>
    <cellStyle name="Input 4 3 2 2 3 2 3 2" xfId="49046" xr:uid="{06852BD2-CAFC-4501-BA54-7FD6BC27263A}"/>
    <cellStyle name="Input 4 3 2 2 3 2 4" xfId="45764" xr:uid="{69CDBB4C-C605-4920-947B-3962CED017FC}"/>
    <cellStyle name="Input 4 3 2 2 3 2 5" xfId="29226" xr:uid="{FC8B3E4C-3BBC-4074-91E7-006590B53CB0}"/>
    <cellStyle name="Input 4 3 2 2 3 3" xfId="9524" xr:uid="{420717C8-97C9-4647-B54F-A7DF5B0E82F5}"/>
    <cellStyle name="Input 4 3 2 2 3 3 2" xfId="21170" xr:uid="{4699EF06-991A-4E4C-B091-044481359DE8}"/>
    <cellStyle name="Input 4 3 2 2 3 3 2 2" xfId="55525" xr:uid="{3F2716D9-6F54-4073-94B5-3412AEAAF718}"/>
    <cellStyle name="Input 4 3 2 2 3 3 3" xfId="43911" xr:uid="{B468B369-73E3-4E9A-9CE5-3F5CA5A1048D}"/>
    <cellStyle name="Input 4 3 2 2 3 3 4" xfId="35728" xr:uid="{F4F6E780-CD44-4471-8CA2-89EBD20555C9}"/>
    <cellStyle name="Input 4 3 2 2 3 4" xfId="16496" xr:uid="{92670A39-2813-42D2-BADD-1633000F97E3}"/>
    <cellStyle name="Input 4 3 2 2 3 4 2" xfId="50851" xr:uid="{E296699C-2E30-4DD1-8786-B5838FF889B7}"/>
    <cellStyle name="Input 4 3 2 2 3 4 3" xfId="31034" xr:uid="{2EE47743-7B87-4361-BBC9-47EA2C60ABAB}"/>
    <cellStyle name="Input 4 3 2 2 3 5" xfId="39427" xr:uid="{5D76DA27-6473-4410-B589-2C25A30D03EF}"/>
    <cellStyle name="Input 4 3 2 2 3 6" xfId="27300" xr:uid="{69CD71E6-A146-4A49-9EDE-0B7038873FE7}"/>
    <cellStyle name="Input 4 3 2 2 4" xfId="11324" xr:uid="{5290C913-23C6-4D34-92E1-1C9F53078E28}"/>
    <cellStyle name="Input 4 3 2 2 4 2" xfId="22970" xr:uid="{3168E866-1238-459A-88E8-730DEE31CEB5}"/>
    <cellStyle name="Input 4 3 2 2 4 2 2" xfId="57325" xr:uid="{9156DEA4-ADF8-4825-A2AA-66C0F729476A}"/>
    <cellStyle name="Input 4 3 2 2 4 2 3" xfId="37528" xr:uid="{0DB606A7-932C-405C-B2C8-C42399059AAC}"/>
    <cellStyle name="Input 4 3 2 2 4 3" xfId="14607" xr:uid="{62EA3386-6EA3-4EAC-A316-9E50563A9DEB}"/>
    <cellStyle name="Input 4 3 2 2 4 3 2" xfId="48962" xr:uid="{D2AB9CBB-C159-462D-B652-A17652432472}"/>
    <cellStyle name="Input 4 3 2 2 4 4" xfId="45679" xr:uid="{79042063-F27C-4067-9B4B-A0F3162561C2}"/>
    <cellStyle name="Input 4 3 2 2 4 5" xfId="29141" xr:uid="{97C211AE-7CD5-4D4B-91FC-F427ADCED1B5}"/>
    <cellStyle name="Input 4 3 2 2 5" xfId="6823" xr:uid="{E799FE99-FB5A-4B88-BD49-C61C89A144C5}"/>
    <cellStyle name="Input 4 3 2 2 5 2" xfId="18489" xr:uid="{07219812-5DB8-4BC8-B4F3-82ACB179774E}"/>
    <cellStyle name="Input 4 3 2 2 5 2 2" xfId="52844" xr:uid="{15D4B23A-170A-4818-A502-ED936E9451D9}"/>
    <cellStyle name="Input 4 3 2 2 5 3" xfId="41331" xr:uid="{B4B89BA4-5C22-484C-8E8B-A4AFE2D12E9D}"/>
    <cellStyle name="Input 4 3 2 2 5 4" xfId="33027" xr:uid="{4260B4DB-CAFC-47CE-9A4A-DBD8DD8A41A9}"/>
    <cellStyle name="Input 4 3 2 2 6" xfId="15584" xr:uid="{31B71A0E-4E25-4DAC-90DB-AD46C4781D55}"/>
    <cellStyle name="Input 4 3 2 2 6 2" xfId="49939" xr:uid="{2A3A70EF-92A0-4BC3-9F71-B532AE0C28C1}"/>
    <cellStyle name="Input 4 3 2 2 6 3" xfId="30122" xr:uid="{EFDC7CD3-5EC2-489D-9A69-417F11DD3DF8}"/>
    <cellStyle name="Input 4 3 2 2 7" xfId="38515" xr:uid="{6FC48E85-EAF2-4010-A2AE-8457BF6E8CCF}"/>
    <cellStyle name="Input 4 3 2 2 8" xfId="24295" xr:uid="{CF90A571-91E3-48B7-B4C0-4ADF820663CB}"/>
    <cellStyle name="Input 4 3 2 3" xfId="6097" xr:uid="{E68958DB-28D6-4089-AFC1-A7ACFF50F459}"/>
    <cellStyle name="Input 4 3 2 3 2" xfId="11646" xr:uid="{79863C3D-9F92-430F-8CCA-D0047CC26666}"/>
    <cellStyle name="Input 4 3 2 3 2 2" xfId="23292" xr:uid="{67C4140A-E866-4AB0-950D-45487884243C}"/>
    <cellStyle name="Input 4 3 2 3 2 2 2" xfId="57647" xr:uid="{EFB1C1D9-E0EB-449A-8875-667117A6EC7E}"/>
    <cellStyle name="Input 4 3 2 3 2 2 3" xfId="37850" xr:uid="{7DEEE0C0-5C5A-4673-AC3A-E204677AC446}"/>
    <cellStyle name="Input 4 3 2 3 2 3" xfId="14925" xr:uid="{ED45C68F-A75E-4A1A-9287-CCFBFAC3449F}"/>
    <cellStyle name="Input 4 3 2 3 2 3 2" xfId="49280" xr:uid="{9B52D72A-3058-4C4E-B71B-809DA99152F4}"/>
    <cellStyle name="Input 4 3 2 3 2 4" xfId="46001" xr:uid="{21527AD2-0F81-4070-860A-985C4AC4E2F9}"/>
    <cellStyle name="Input 4 3 2 3 2 5" xfId="29463" xr:uid="{0E55C7D1-BE6B-4FD9-963B-6E866AAF4934}"/>
    <cellStyle name="Input 4 3 2 3 3" xfId="7807" xr:uid="{0E553919-1895-4393-AD29-5B9ECC54863C}"/>
    <cellStyle name="Input 4 3 2 3 3 2" xfId="19473" xr:uid="{EB30678F-A65B-41B5-94D4-89B1C6E25D94}"/>
    <cellStyle name="Input 4 3 2 3 3 2 2" xfId="53828" xr:uid="{CEE5BE63-7E42-43C7-A36C-D6A08E99E1A3}"/>
    <cellStyle name="Input 4 3 2 3 3 3" xfId="42284" xr:uid="{0D9CCDD5-02A4-4406-A72B-A75275DA1F8B}"/>
    <cellStyle name="Input 4 3 2 3 3 4" xfId="34011" xr:uid="{2F317EB4-0611-4677-B5D3-73756070D4D4}"/>
    <cellStyle name="Input 4 3 2 3 4" xfId="17768" xr:uid="{29AFCD5B-17C5-400E-BA11-C2656042F510}"/>
    <cellStyle name="Input 4 3 2 3 4 2" xfId="52123" xr:uid="{D49934B9-F7DB-418E-9020-129DC6DFF0D2}"/>
    <cellStyle name="Input 4 3 2 3 4 3" xfId="32306" xr:uid="{6AFB9AFB-1A09-44DC-9A64-F0FF1ED466FD}"/>
    <cellStyle name="Input 4 3 2 3 5" xfId="40699" xr:uid="{4FB46142-DFEC-4797-9F21-DFB3DBB4F34D}"/>
    <cellStyle name="Input 4 3 2 3 6" xfId="25560" xr:uid="{0B314823-C843-462F-A760-4BAC6A39F064}"/>
    <cellStyle name="Input 4 3 2 4" xfId="3998" xr:uid="{261AED90-D537-4457-A315-339E8390D04B}"/>
    <cellStyle name="Input 4 3 2 4 2" xfId="11229" xr:uid="{62BD0D30-334F-4E0C-9244-E78842B506EF}"/>
    <cellStyle name="Input 4 3 2 4 2 2" xfId="22875" xr:uid="{D4C9E039-1039-42A8-9DBB-EED19D85024E}"/>
    <cellStyle name="Input 4 3 2 4 2 2 2" xfId="57230" xr:uid="{C04984B3-260E-46CE-B033-C33B5DF3214F}"/>
    <cellStyle name="Input 4 3 2 4 2 2 3" xfId="37433" xr:uid="{F5E98AAD-A787-43F4-94F9-7795A74D37F9}"/>
    <cellStyle name="Input 4 3 2 4 2 3" xfId="14512" xr:uid="{EB51299A-615D-4EC3-92EB-6E01C95434C6}"/>
    <cellStyle name="Input 4 3 2 4 2 3 2" xfId="48867" xr:uid="{1DC6E511-C1E7-4B02-A5A8-9E1E30B846B7}"/>
    <cellStyle name="Input 4 3 2 4 2 4" xfId="45584" xr:uid="{53871FDC-9D85-44D6-9147-65A009DA59FD}"/>
    <cellStyle name="Input 4 3 2 4 2 5" xfId="29046" xr:uid="{404E618B-2D1C-404A-A989-D6BAAA134EDB}"/>
    <cellStyle name="Input 4 3 2 4 3" xfId="8843" xr:uid="{11BE7C38-439A-4B31-9387-C7E4A5BC5B56}"/>
    <cellStyle name="Input 4 3 2 4 3 2" xfId="20490" xr:uid="{8789C0E7-58C3-4ACD-9AE2-2E3AA54E5BC8}"/>
    <cellStyle name="Input 4 3 2 4 3 2 2" xfId="54845" xr:uid="{F6EA55BA-A72F-4BA6-94B0-73DBCC3CF22D}"/>
    <cellStyle name="Input 4 3 2 4 3 3" xfId="43259" xr:uid="{D733AAA7-2E7F-4D23-9FB8-BC7C84A51870}"/>
    <cellStyle name="Input 4 3 2 4 3 4" xfId="35047" xr:uid="{B4D408ED-DB92-4FD7-A06E-74287AB4C813}"/>
    <cellStyle name="Input 4 3 2 4 4" xfId="15730" xr:uid="{466F1057-FFED-4239-9B51-6577BA02A764}"/>
    <cellStyle name="Input 4 3 2 4 4 2" xfId="50085" xr:uid="{6444183D-6413-421E-B8AC-C508A1725291}"/>
    <cellStyle name="Input 4 3 2 4 4 3" xfId="30268" xr:uid="{8D19BB03-ED23-48D8-804B-1AB9CEEFE021}"/>
    <cellStyle name="Input 4 3 2 4 5" xfId="12786" xr:uid="{B0BC5ABB-0B0D-4A37-9F49-9245E3E5FBA7}"/>
    <cellStyle name="Input 4 3 2 4 5 2" xfId="47141" xr:uid="{040108A3-7547-42DE-A08D-03970B2BF021}"/>
    <cellStyle name="Input 4 3 2 4 6" xfId="38661" xr:uid="{5960C6B5-7540-469D-BD43-AD07C9ED3ECE}"/>
    <cellStyle name="Input 4 3 2 4 7" xfId="26594" xr:uid="{20724279-D0B8-468E-9C66-49642FB4BF92}"/>
    <cellStyle name="Input 4 3 2 5" xfId="8387" xr:uid="{5B238E8E-2BF5-40B4-AD62-0686D37E59CF}"/>
    <cellStyle name="Input 4 3 2 5 2" xfId="20053" xr:uid="{4B14457F-B8C5-41AE-9975-9D5A62FCA92C}"/>
    <cellStyle name="Input 4 3 2 5 2 2" xfId="54408" xr:uid="{F950F114-10DC-4141-92FA-C514ED7BAE07}"/>
    <cellStyle name="Input 4 3 2 5 2 3" xfId="34591" xr:uid="{719CE0DC-4935-4F4A-A6E4-585329DBA91E}"/>
    <cellStyle name="Input 4 3 2 5 3" xfId="12358" xr:uid="{EC6A6995-02F4-44CC-BED3-9FC635FA98B3}"/>
    <cellStyle name="Input 4 3 2 5 3 2" xfId="46713" xr:uid="{BA5ED01F-9CF8-4215-8D4A-514B75EA3309}"/>
    <cellStyle name="Input 4 3 2 5 4" xfId="42863" xr:uid="{7A033214-08BA-4EE9-A4D2-42B79DD740E8}"/>
    <cellStyle name="Input 4 3 2 5 5" xfId="26142" xr:uid="{88F97963-6C81-4237-8E60-3F159A890464}"/>
    <cellStyle name="Input 4 3 2 6" xfId="6229" xr:uid="{301D6D35-59C4-46CC-9F93-363628B17569}"/>
    <cellStyle name="Input 4 3 2 6 2" xfId="17895" xr:uid="{4FD8C469-BE3C-4B1A-99F1-9083C4F7052D}"/>
    <cellStyle name="Input 4 3 2 6 2 2" xfId="52250" xr:uid="{863F3A0F-A806-46CE-8C7F-9265968742BE}"/>
    <cellStyle name="Input 4 3 2 6 3" xfId="40766" xr:uid="{B94D118C-9CF5-4407-A3A0-6B4354468F70}"/>
    <cellStyle name="Input 4 3 2 6 4" xfId="32433" xr:uid="{A5BF66A3-2F85-4C3B-8CC9-2262B985E90C}"/>
    <cellStyle name="Input 4 3 2 7" xfId="15279" xr:uid="{1DB4A995-CF23-44FF-ADC9-1F9628230940}"/>
    <cellStyle name="Input 4 3 2 7 2" xfId="49634" xr:uid="{84D0CCAD-4924-4C7D-B555-06386987238A}"/>
    <cellStyle name="Input 4 3 2 7 3" xfId="29817" xr:uid="{56628540-6779-4492-BEFB-234A9262C9CC}"/>
    <cellStyle name="Input 4 3 2 8" xfId="38210" xr:uid="{7980890A-6A31-4BB5-9686-89FDC6F984D2}"/>
    <cellStyle name="Input 4 3 2 9" xfId="23522" xr:uid="{6E823085-E11E-4556-989C-AE30BE2AF52C}"/>
    <cellStyle name="Input 4 3 3" xfId="3309" xr:uid="{449D09F6-D18A-4096-BA19-A4A7B60DD25B}"/>
    <cellStyle name="Input 4 3 3 2" xfId="3660" xr:uid="{F6EDC61B-97B2-4899-BDF4-9013447BEEB9}"/>
    <cellStyle name="Input 4 3 3 2 2" xfId="5491" xr:uid="{27AD8BDB-40F2-43B5-B704-48D82640727B}"/>
    <cellStyle name="Input 4 3 3 2 2 2" xfId="10807" xr:uid="{B16472FC-69DA-4F9D-B501-01F49CB1F32F}"/>
    <cellStyle name="Input 4 3 3 2 2 2 2" xfId="22453" xr:uid="{39360DA7-20F7-4973-937D-BA7C797FC521}"/>
    <cellStyle name="Input 4 3 3 2 2 2 2 2" xfId="56808" xr:uid="{FA871F2A-7784-4DC1-BC57-86287CD2C73C}"/>
    <cellStyle name="Input 4 3 3 2 2 2 2 3" xfId="37011" xr:uid="{689F8E80-8197-4423-B64F-EF8DB1B1F532}"/>
    <cellStyle name="Input 4 3 3 2 2 2 3" xfId="14092" xr:uid="{E251A98C-066E-45DF-AAB8-2EE1E2D10C11}"/>
    <cellStyle name="Input 4 3 3 2 2 2 3 2" xfId="48447" xr:uid="{0B8EAE03-E05F-4CEB-88BE-A2229F248CE3}"/>
    <cellStyle name="Input 4 3 3 2 2 2 4" xfId="45162" xr:uid="{769F88B1-528F-4613-B7D0-CF66870E344E}"/>
    <cellStyle name="Input 4 3 3 2 2 2 5" xfId="28624" xr:uid="{977940D9-72E7-467E-BB14-73A8F3D32BCB}"/>
    <cellStyle name="Input 4 3 3 2 2 3" xfId="10193" xr:uid="{EC0B117F-13FC-46C1-AEB6-9C31C6F31537}"/>
    <cellStyle name="Input 4 3 3 2 2 3 2" xfId="21839" xr:uid="{0404B95C-13D6-483B-B507-E298BFFDCA38}"/>
    <cellStyle name="Input 4 3 3 2 2 3 2 2" xfId="56194" xr:uid="{7A84375E-5B0D-4004-8112-22BEE1F04EAA}"/>
    <cellStyle name="Input 4 3 3 2 2 3 3" xfId="44575" xr:uid="{76C5A1BD-BCAF-445F-8EEA-79C6A029AA4B}"/>
    <cellStyle name="Input 4 3 3 2 2 3 4" xfId="36397" xr:uid="{4373FA52-F14B-4E64-92F4-026C72146C94}"/>
    <cellStyle name="Input 4 3 3 2 2 4" xfId="17188" xr:uid="{2269DE22-F102-44E5-9CF3-A7265538E2E4}"/>
    <cellStyle name="Input 4 3 3 2 2 4 2" xfId="51543" xr:uid="{56C04402-95B6-4365-BBD4-FC6CB1470CFD}"/>
    <cellStyle name="Input 4 3 3 2 2 4 3" xfId="31726" xr:uid="{227628B9-FDA3-4ECC-AEF6-19B2CFAA4418}"/>
    <cellStyle name="Input 4 3 3 2 2 5" xfId="40119" xr:uid="{696F3EA1-C5EE-4595-A6BC-650AB51D5F21}"/>
    <cellStyle name="Input 4 3 3 2 2 6" xfId="27990" xr:uid="{50B2E81A-58F6-404E-8FFD-6E7A40AFE661}"/>
    <cellStyle name="Input 4 3 3 2 3" xfId="8968" xr:uid="{C2B27922-FC5C-47F4-98D3-8447AA753BCA}"/>
    <cellStyle name="Input 4 3 3 2 3 2" xfId="20614" xr:uid="{BFC38C99-5F07-495E-BF87-871E10EDD16A}"/>
    <cellStyle name="Input 4 3 3 2 3 2 2" xfId="54969" xr:uid="{1941C2F5-BC19-43F6-A2C4-BE5790616BBC}"/>
    <cellStyle name="Input 4 3 3 2 3 2 3" xfId="35172" xr:uid="{9F7188BC-D21E-46CA-9330-9745515339F5}"/>
    <cellStyle name="Input 4 3 3 2 3 3" xfId="12880" xr:uid="{11ED8984-E08A-4A87-ABD5-3FA9B36B9FE5}"/>
    <cellStyle name="Input 4 3 3 2 3 3 2" xfId="47235" xr:uid="{0EFDEEDF-FAF6-4B0D-AEFD-CB0CD668AF2B}"/>
    <cellStyle name="Input 4 3 3 2 3 4" xfId="43370" xr:uid="{4CD7D432-65E8-4E75-8FBE-F7C3734E3396}"/>
    <cellStyle name="Input 4 3 3 2 3 5" xfId="26719" xr:uid="{F76E1928-F000-4FF6-AB3B-8CD878240443}"/>
    <cellStyle name="Input 4 3 3 2 4" xfId="7410" xr:uid="{22341D25-E74D-4A15-9DEC-39D641F24FD6}"/>
    <cellStyle name="Input 4 3 3 2 4 2" xfId="19076" xr:uid="{D28362BE-E9FC-45CF-A3A7-ECE221F299EC}"/>
    <cellStyle name="Input 4 3 3 2 4 2 2" xfId="53431" xr:uid="{3FBD0EFC-7E81-4F7E-92F1-6E27EEF68C61}"/>
    <cellStyle name="Input 4 3 3 2 4 3" xfId="41913" xr:uid="{68AA7F20-6B11-4190-878D-C9F8A55E663A}"/>
    <cellStyle name="Input 4 3 3 2 4 4" xfId="33614" xr:uid="{3B94432A-A05C-4AA1-A57D-62D520556AF4}"/>
    <cellStyle name="Input 4 3 3 2 5" xfId="15452" xr:uid="{72D777A5-E772-4339-B94F-C0BB54CE273B}"/>
    <cellStyle name="Input 4 3 3 2 5 2" xfId="49807" xr:uid="{62218F9C-B4EA-4E1C-BDE3-1EE2ABF56608}"/>
    <cellStyle name="Input 4 3 3 2 5 3" xfId="29990" xr:uid="{C2FD6EBE-E009-42DD-A716-09C455507466}"/>
    <cellStyle name="Input 4 3 3 2 6" xfId="38383" xr:uid="{3A7A856E-947C-47D4-84D5-3BDE52E78250}"/>
    <cellStyle name="Input 4 3 3 2 7" xfId="24960" xr:uid="{F09960EC-0D4C-41D5-8F65-BB914FADE8A2}"/>
    <cellStyle name="Input 4 3 3 3" xfId="5862" xr:uid="{AE299969-AB21-4DC5-B351-6F48D7E8A3CA}"/>
    <cellStyle name="Input 4 3 3 3 2" xfId="10489" xr:uid="{53FF1265-8655-4B15-9856-6FE914441DB0}"/>
    <cellStyle name="Input 4 3 3 3 2 2" xfId="22135" xr:uid="{5DBD2FB8-886F-4413-95F8-08D7B6A80D47}"/>
    <cellStyle name="Input 4 3 3 3 2 2 2" xfId="56490" xr:uid="{8A9893D3-CD9D-4737-985B-0589E8456133}"/>
    <cellStyle name="Input 4 3 3 3 2 2 3" xfId="36693" xr:uid="{66082FAA-F387-41CC-BACA-F644917D023A}"/>
    <cellStyle name="Input 4 3 3 3 2 3" xfId="13844" xr:uid="{B26F47FA-9E6D-467A-9DD5-4BA826657EDD}"/>
    <cellStyle name="Input 4 3 3 3 2 3 2" xfId="48199" xr:uid="{DB7F66DC-3440-4DCC-8217-A04762879A4F}"/>
    <cellStyle name="Input 4 3 3 3 2 4" xfId="44854" xr:uid="{E87E4C2A-C7D4-4C04-BC82-019D53DFC9FD}"/>
    <cellStyle name="Input 4 3 3 3 2 5" xfId="28306" xr:uid="{91351AA0-94B8-4E83-B7B2-33D0C17FEF51}"/>
    <cellStyle name="Input 4 3 3 3 3" xfId="11459" xr:uid="{DF79C876-FE0F-49EB-A97F-994A980F08EC}"/>
    <cellStyle name="Input 4 3 3 3 3 2" xfId="23105" xr:uid="{983600F0-C2F7-4626-9278-515707D11A0A}"/>
    <cellStyle name="Input 4 3 3 3 3 2 2" xfId="57460" xr:uid="{421510C2-290D-46FE-88FF-B278F28B1873}"/>
    <cellStyle name="Input 4 3 3 3 3 2 3" xfId="37663" xr:uid="{78DD7865-70C8-4B68-8D33-C2030EED6B49}"/>
    <cellStyle name="Input 4 3 3 3 3 3" xfId="14741" xr:uid="{94AEEEBA-F1C9-4EBB-892C-EA0374169085}"/>
    <cellStyle name="Input 4 3 3 3 3 3 2" xfId="49096" xr:uid="{B972C51E-FAD8-4450-A7FD-2CF6DE97947F}"/>
    <cellStyle name="Input 4 3 3 3 3 4" xfId="45814" xr:uid="{670CB239-FDCD-49BF-8FBA-CCCB78131604}"/>
    <cellStyle name="Input 4 3 3 3 3 5" xfId="29276" xr:uid="{422EA0CF-685B-4D64-AC5C-FB3C4D39CC45}"/>
    <cellStyle name="Input 4 3 3 3 4" xfId="7632" xr:uid="{66B1FD1A-EBB9-4A8E-AA94-BC950B48B820}"/>
    <cellStyle name="Input 4 3 3 3 4 2" xfId="19298" xr:uid="{BB552E86-5C5C-455E-9B1F-361F709A1206}"/>
    <cellStyle name="Input 4 3 3 3 4 2 2" xfId="53653" xr:uid="{EAEDDA85-F4F9-49F3-B362-393537CDCEE2}"/>
    <cellStyle name="Input 4 3 3 3 4 3" xfId="42118" xr:uid="{5E6D9F4C-F51A-49D0-BA0D-D99F8C6F612A}"/>
    <cellStyle name="Input 4 3 3 3 4 4" xfId="33836" xr:uid="{D4DB8BA9-3390-4523-8D93-28650505B14F}"/>
    <cellStyle name="Input 4 3 3 3 5" xfId="17542" xr:uid="{C2E94897-3BA4-49FB-949A-97D805AAB57F}"/>
    <cellStyle name="Input 4 3 3 3 5 2" xfId="51897" xr:uid="{0B934542-39DA-402A-ADB0-AD119A293148}"/>
    <cellStyle name="Input 4 3 3 3 5 3" xfId="32080" xr:uid="{4C573057-B5D8-43C9-A260-F7D5B9D647EB}"/>
    <cellStyle name="Input 4 3 3 3 6" xfId="40473" xr:uid="{45B30A17-CB3B-46DA-A69A-801171305162}"/>
    <cellStyle name="Input 4 3 3 3 7" xfId="25331" xr:uid="{39EE5E47-FEA8-4CD0-9182-081E90C2B348}"/>
    <cellStyle name="Input 4 3 3 4" xfId="4863" xr:uid="{CE776B1C-25ED-457C-900E-53A781F4EA9B}"/>
    <cellStyle name="Input 4 3 3 4 2" xfId="11111" xr:uid="{1240552F-8DDB-4716-8CB8-DF9CE2A61910}"/>
    <cellStyle name="Input 4 3 3 4 2 2" xfId="22757" xr:uid="{FE8A7398-301B-48EA-A655-C960B828DE61}"/>
    <cellStyle name="Input 4 3 3 4 2 2 2" xfId="57112" xr:uid="{42F5A4A0-0ECF-47A9-9B30-4290D8339010}"/>
    <cellStyle name="Input 4 3 3 4 2 2 3" xfId="37315" xr:uid="{AA2355D3-0652-48D5-A4D9-D7071F6ABC85}"/>
    <cellStyle name="Input 4 3 3 4 2 3" xfId="14395" xr:uid="{B4B5C9E8-22FD-45BD-BAEF-05D1ED6F0E38}"/>
    <cellStyle name="Input 4 3 3 4 2 3 2" xfId="48750" xr:uid="{0AEE95A6-3424-4599-A971-7887A84A9A63}"/>
    <cellStyle name="Input 4 3 3 4 2 4" xfId="45466" xr:uid="{8B958449-8EB6-4D94-AA2D-B0B3967B15C6}"/>
    <cellStyle name="Input 4 3 3 4 2 5" xfId="28928" xr:uid="{8480EA65-13AD-4A3A-B9C9-FCCFB542AE0A}"/>
    <cellStyle name="Input 4 3 3 4 3" xfId="9583" xr:uid="{5C44954A-409F-46F6-8E58-CA0ABC49D1E0}"/>
    <cellStyle name="Input 4 3 3 4 3 2" xfId="21229" xr:uid="{AE0C0D25-79CD-4180-BEB1-4806C9C6395F}"/>
    <cellStyle name="Input 4 3 3 4 3 2 2" xfId="55584" xr:uid="{F2B3C73A-FC0F-4300-BA71-272D4DFD3D15}"/>
    <cellStyle name="Input 4 3 3 4 3 3" xfId="43970" xr:uid="{C2787AF6-9BF8-44B9-B90C-BA2D9EB2010A}"/>
    <cellStyle name="Input 4 3 3 4 3 4" xfId="35787" xr:uid="{B39044A0-9F86-4A09-9CE1-4A5EDC195DAA}"/>
    <cellStyle name="Input 4 3 3 4 4" xfId="16565" xr:uid="{54E32D1D-A35F-45B1-B12B-C4824D913621}"/>
    <cellStyle name="Input 4 3 3 4 4 2" xfId="50920" xr:uid="{A14F1137-EDB7-4A71-ADDE-A730D0C2BD6B}"/>
    <cellStyle name="Input 4 3 3 4 4 3" xfId="31103" xr:uid="{5E9D7E25-A7A4-43A7-96FE-E6518DCD696D}"/>
    <cellStyle name="Input 4 3 3 4 5" xfId="39496" xr:uid="{DEC92EA7-79C4-49CA-9875-5DB8950372F6}"/>
    <cellStyle name="Input 4 3 3 4 6" xfId="27369" xr:uid="{BD7D7B64-0F77-4271-853B-1CF26E8929D0}"/>
    <cellStyle name="Input 4 3 3 5" xfId="11029" xr:uid="{CD1406FD-37CC-4303-9A5F-59772194DFA8}"/>
    <cellStyle name="Input 4 3 3 5 2" xfId="22675" xr:uid="{41484561-DEA5-4C26-9545-B0F1C2C34C86}"/>
    <cellStyle name="Input 4 3 3 5 2 2" xfId="57030" xr:uid="{60E71576-89DD-4246-BF45-83C1317E09F5}"/>
    <cellStyle name="Input 4 3 3 5 2 3" xfId="37233" xr:uid="{E001BF9E-2D9E-49A3-BFB2-723D706D0629}"/>
    <cellStyle name="Input 4 3 3 5 3" xfId="14313" xr:uid="{B9AE6E3E-9EF2-4F73-AB4A-9534E74EA8DF}"/>
    <cellStyle name="Input 4 3 3 5 3 2" xfId="48668" xr:uid="{1937A167-45E2-4EBF-8DD1-FF10210B1DF5}"/>
    <cellStyle name="Input 4 3 3 5 4" xfId="45384" xr:uid="{700B46A0-3827-4698-B57D-EE2F201C49E0}"/>
    <cellStyle name="Input 4 3 3 5 5" xfId="28846" xr:uid="{3B4120A0-08E1-4D10-B398-BBD55C17A22B}"/>
    <cellStyle name="Input 4 3 3 6" xfId="6874" xr:uid="{60B11DC7-B9E0-48CB-BD1A-130F360CC473}"/>
    <cellStyle name="Input 4 3 3 6 2" xfId="18540" xr:uid="{4FC6D879-AD84-418D-9C84-699EC09C81C7}"/>
    <cellStyle name="Input 4 3 3 6 2 2" xfId="52895" xr:uid="{1E886688-5699-4ED1-92D3-4EAAE3A2FE93}"/>
    <cellStyle name="Input 4 3 3 6 3" xfId="41382" xr:uid="{AAC1DDC6-93D5-489E-AC3A-38FBBED8E58E}"/>
    <cellStyle name="Input 4 3 3 6 4" xfId="33078" xr:uid="{2769331B-6AB0-4E65-80F2-8AD609BDB049}"/>
    <cellStyle name="Input 4 3 3 7" xfId="15147" xr:uid="{EF6CCF7A-AA75-463E-A588-7E53E9EF40E6}"/>
    <cellStyle name="Input 4 3 3 7 2" xfId="49502" xr:uid="{0E83EAFE-0988-4761-8FB7-6126DF156A01}"/>
    <cellStyle name="Input 4 3 3 7 3" xfId="29685" xr:uid="{CF53FA85-D9F2-48F2-82A6-D18BAC3138C3}"/>
    <cellStyle name="Input 4 3 3 8" xfId="38078" xr:uid="{FEBE69C9-08C7-47A8-BE78-71E5C141C445}"/>
    <cellStyle name="Input 4 3 3 9" xfId="24362" xr:uid="{F47DBFC9-1181-4E03-B326-F84EFCBFCFB0}"/>
    <cellStyle name="Input 4 3 4" xfId="3557" xr:uid="{0B2FC766-C7F6-4EF1-92C6-793BE992D62C}"/>
    <cellStyle name="Input 4 3 4 2" xfId="4327" xr:uid="{78632734-51EE-466D-8ACF-B5BF5BF7DBAA}"/>
    <cellStyle name="Input 4 3 4 2 2" xfId="10939" xr:uid="{2E1B9CB3-4EE1-4D9B-8C2A-46F72D8B4020}"/>
    <cellStyle name="Input 4 3 4 2 2 2" xfId="22585" xr:uid="{BDD8CDE3-2BFC-4AF7-B0DC-3E4264544D53}"/>
    <cellStyle name="Input 4 3 4 2 2 2 2" xfId="56940" xr:uid="{EC83FAB6-B6F0-409C-B05D-D106220457F3}"/>
    <cellStyle name="Input 4 3 4 2 2 2 3" xfId="37143" xr:uid="{44B2A556-C858-4194-8367-6F17C5D67A21}"/>
    <cellStyle name="Input 4 3 4 2 2 3" xfId="14224" xr:uid="{3EBD3D7A-4172-4749-8848-C1D1FC8CB566}"/>
    <cellStyle name="Input 4 3 4 2 2 3 2" xfId="48579" xr:uid="{A34A35A9-9590-452E-BDBD-693F138EF4CD}"/>
    <cellStyle name="Input 4 3 4 2 2 4" xfId="45294" xr:uid="{AEA6BD87-5A04-4F1D-870E-52C6C91054F7}"/>
    <cellStyle name="Input 4 3 4 2 2 5" xfId="28756" xr:uid="{DFF9BB2D-076D-48F9-8615-178AE81BBC6B}"/>
    <cellStyle name="Input 4 3 4 2 3" xfId="6493" xr:uid="{0FF8C45F-8854-4FB4-8416-6317BE3CE8D2}"/>
    <cellStyle name="Input 4 3 4 2 3 2" xfId="18159" xr:uid="{D0C80DC6-789C-4621-9F7D-1C8AC8AA231E}"/>
    <cellStyle name="Input 4 3 4 2 3 2 2" xfId="52514" xr:uid="{206AF344-E653-4338-88CF-39E46BD0C9A7}"/>
    <cellStyle name="Input 4 3 4 2 3 3" xfId="41005" xr:uid="{3C9C52F3-5202-41B1-A46F-C9AC3D93275C}"/>
    <cellStyle name="Input 4 3 4 2 3 4" xfId="32697" xr:uid="{80D2A30D-A73E-4A19-8149-E20B2F80D665}"/>
    <cellStyle name="Input 4 3 4 2 4" xfId="16033" xr:uid="{4560C32D-26BC-4E39-9D63-98CFA390A331}"/>
    <cellStyle name="Input 4 3 4 2 4 2" xfId="50388" xr:uid="{1669076A-F21B-465F-98B5-839A5BC2B1E7}"/>
    <cellStyle name="Input 4 3 4 2 4 3" xfId="30571" xr:uid="{E1869BDE-0D79-48C7-B584-C1DF1DAF0AA8}"/>
    <cellStyle name="Input 4 3 4 2 5" xfId="38964" xr:uid="{7626FC0E-1C53-4591-8BB3-AC6E4EAF42D7}"/>
    <cellStyle name="Input 4 3 4 2 6" xfId="23847" xr:uid="{507F3E21-2C61-49F2-B594-92BBFA0CBF8E}"/>
    <cellStyle name="Input 4 3 4 3" xfId="4933" xr:uid="{C8257B9A-112B-43A0-B917-67F8BE9778B0}"/>
    <cellStyle name="Input 4 3 4 3 2" xfId="7979" xr:uid="{D7BAB005-71FA-4445-B063-1E3D9EE898B9}"/>
    <cellStyle name="Input 4 3 4 3 2 2" xfId="19645" xr:uid="{0D4AF862-DE19-4F51-A4AB-B600E387E424}"/>
    <cellStyle name="Input 4 3 4 3 2 2 2" xfId="54000" xr:uid="{C2D2FD95-45EB-41A0-AC74-27316492E7C2}"/>
    <cellStyle name="Input 4 3 4 3 2 2 3" xfId="34183" xr:uid="{2B74960D-7F06-4353-92D1-109F5994162E}"/>
    <cellStyle name="Input 4 3 4 3 2 3" xfId="11954" xr:uid="{EB9EECC0-09A5-4796-95A9-994DFC0A87BA}"/>
    <cellStyle name="Input 4 3 4 3 2 3 2" xfId="46309" xr:uid="{E7EE4FF0-1596-4D4D-A76F-CF32547AE0A3}"/>
    <cellStyle name="Input 4 3 4 3 2 4" xfId="42455" xr:uid="{FBCD0552-FBF8-40E3-8D6F-B65BC55F4D7C}"/>
    <cellStyle name="Input 4 3 4 3 2 5" xfId="25734" xr:uid="{3C4F4E80-2BAE-4F62-B750-0A8D76294186}"/>
    <cellStyle name="Input 4 3 4 3 3" xfId="9648" xr:uid="{0BCDDAE4-22B6-42C7-AE68-501B0A1BA14E}"/>
    <cellStyle name="Input 4 3 4 3 3 2" xfId="21294" xr:uid="{453BCF2A-3B50-4ECE-9BF6-98900595B11A}"/>
    <cellStyle name="Input 4 3 4 3 3 2 2" xfId="55649" xr:uid="{0B36EF4C-3867-45DC-A7B0-12DF115AC70C}"/>
    <cellStyle name="Input 4 3 4 3 3 3" xfId="44035" xr:uid="{9F9147D1-4DA1-40AB-ABF3-0563640530F1}"/>
    <cellStyle name="Input 4 3 4 3 3 4" xfId="35852" xr:uid="{6B4139B9-4ACC-4653-B82F-F5ED9EF6455D}"/>
    <cellStyle name="Input 4 3 4 3 4" xfId="16635" xr:uid="{7D11653C-4537-4BF9-A6B8-BDED7BD9CB6C}"/>
    <cellStyle name="Input 4 3 4 3 4 2" xfId="50990" xr:uid="{07B55B0D-469F-4F84-BAD8-A67313578F24}"/>
    <cellStyle name="Input 4 3 4 3 4 3" xfId="31173" xr:uid="{B2B9E433-95B0-4CBB-90E2-B3BE9E7C6CCC}"/>
    <cellStyle name="Input 4 3 4 3 5" xfId="39566" xr:uid="{E40A7C8A-C866-4EA0-A41F-D49816246695}"/>
    <cellStyle name="Input 4 3 4 3 6" xfId="27439" xr:uid="{C4DE4B24-C785-480A-802B-E3107CE2769A}"/>
    <cellStyle name="Input 4 3 4 4" xfId="8311" xr:uid="{F8421D4D-7F44-4F59-B544-BEF953A0FCA7}"/>
    <cellStyle name="Input 4 3 4 4 2" xfId="19977" xr:uid="{39AB77C0-6526-49FC-B15B-3B28D5096237}"/>
    <cellStyle name="Input 4 3 4 4 2 2" xfId="54332" xr:uid="{6FBA661D-3D7B-4E43-8DCE-586B00E3EC3B}"/>
    <cellStyle name="Input 4 3 4 4 2 3" xfId="34515" xr:uid="{8D43C861-43FA-4DBA-90FE-D4270D812573}"/>
    <cellStyle name="Input 4 3 4 4 3" xfId="12283" xr:uid="{2A5A27BE-30BB-47FF-B3EC-15DB03C18BB3}"/>
    <cellStyle name="Input 4 3 4 4 3 2" xfId="46638" xr:uid="{0596B853-9BFC-492F-886F-B76F2A3661F1}"/>
    <cellStyle name="Input 4 3 4 4 4" xfId="42787" xr:uid="{01A226BA-F042-41B1-B205-A8079A6DFAD0}"/>
    <cellStyle name="Input 4 3 4 4 5" xfId="26066" xr:uid="{88AB0953-6860-4FD5-AB7F-F14ED4619536}"/>
    <cellStyle name="Input 4 3 4 5" xfId="6934" xr:uid="{D38E7B73-1CC7-41AE-B58D-9BD423C4C295}"/>
    <cellStyle name="Input 4 3 4 5 2" xfId="18600" xr:uid="{1A2E13D0-EECA-4932-9DE7-249DB5F253A0}"/>
    <cellStyle name="Input 4 3 4 5 2 2" xfId="52955" xr:uid="{702E586E-FCD9-43C7-AA05-32FCF44009E8}"/>
    <cellStyle name="Input 4 3 4 5 3" xfId="41442" xr:uid="{803ED1B1-82F7-4B09-B4B1-86998736ECC5}"/>
    <cellStyle name="Input 4 3 4 5 4" xfId="33138" xr:uid="{DDD15258-B0E8-43AC-95D9-440F43812AB4}"/>
    <cellStyle name="Input 4 3 4 6" xfId="15349" xr:uid="{38F32D89-9935-4644-ADDA-471EFE605057}"/>
    <cellStyle name="Input 4 3 4 6 2" xfId="49704" xr:uid="{882EDC9C-539B-4C61-8722-66D01E339812}"/>
    <cellStyle name="Input 4 3 4 6 3" xfId="29887" xr:uid="{A0DBAC01-55CF-4B32-9DBD-5C34B00332D3}"/>
    <cellStyle name="Input 4 3 4 7" xfId="38280" xr:uid="{5F02D1F4-20EC-453E-B70D-59559027DF8D}"/>
    <cellStyle name="Input 4 3 4 8" xfId="24428" xr:uid="{C7AADEF0-7D7C-421D-B4FB-83E641209293}"/>
    <cellStyle name="Input 4 3 5" xfId="5031" xr:uid="{3650D2F7-473B-4468-9892-1BD21FA5F12B}"/>
    <cellStyle name="Input 4 3 5 2" xfId="9740" xr:uid="{D85EB718-4250-4BD6-B5FA-DA8BFDA44F3D}"/>
    <cellStyle name="Input 4 3 5 2 2" xfId="21386" xr:uid="{E9C11A69-0248-4D37-9D48-A1DBD38E7B94}"/>
    <cellStyle name="Input 4 3 5 2 2 2" xfId="55741" xr:uid="{84D418B3-5308-493E-8D0E-7AC06E522158}"/>
    <cellStyle name="Input 4 3 5 2 2 3" xfId="35944" xr:uid="{F0EAE135-8B91-45B9-B53F-5ECB4DB367D2}"/>
    <cellStyle name="Input 4 3 5 2 3" xfId="13289" xr:uid="{F4454D59-4509-470D-9A8A-8EA56B9D3AE4}"/>
    <cellStyle name="Input 4 3 5 2 3 2" xfId="47644" xr:uid="{4A2550EC-B767-4E9D-863D-245C5747A93F}"/>
    <cellStyle name="Input 4 3 5 2 4" xfId="44127" xr:uid="{38D08E6B-FC49-40E7-BC70-E2B1F6DA0F59}"/>
    <cellStyle name="Input 4 3 5 2 5" xfId="27537" xr:uid="{A612A061-FAAD-418C-AD95-48F4FD1DF855}"/>
    <cellStyle name="Input 4 3 5 3" xfId="9101" xr:uid="{B83ABE6D-B42C-4120-9B2F-D8903DA8834E}"/>
    <cellStyle name="Input 4 3 5 3 2" xfId="20747" xr:uid="{E1BFE8D4-8378-4920-A6B7-44290D1B5B87}"/>
    <cellStyle name="Input 4 3 5 3 2 2" xfId="55102" xr:uid="{86E8D306-1C67-4424-9A10-1206B987DAF9}"/>
    <cellStyle name="Input 4 3 5 3 2 3" xfId="35305" xr:uid="{8A6B4C88-43B1-4793-9F4B-6BE5AF238A5E}"/>
    <cellStyle name="Input 4 3 5 3 3" xfId="12978" xr:uid="{A151D2C0-3DF9-4EFE-B51B-34AA12E99552}"/>
    <cellStyle name="Input 4 3 5 3 3 2" xfId="47333" xr:uid="{C32E0865-314C-491C-840D-7916036BE7F5}"/>
    <cellStyle name="Input 4 3 5 3 4" xfId="43492" xr:uid="{E62055CD-3414-4151-904F-5C700D987F76}"/>
    <cellStyle name="Input 4 3 5 3 5" xfId="26852" xr:uid="{7CFD55B9-D05D-4332-88E1-206771941151}"/>
    <cellStyle name="Input 4 3 5 4" xfId="7017" xr:uid="{6B630138-EE61-4E7A-AA58-A39C492F91AF}"/>
    <cellStyle name="Input 4 3 5 4 2" xfId="18683" xr:uid="{D1946C59-C663-4C5D-BCD4-2D48CFD223E2}"/>
    <cellStyle name="Input 4 3 5 4 2 2" xfId="53038" xr:uid="{8725CA78-548D-48E6-8B94-8FDFFFC6B34A}"/>
    <cellStyle name="Input 4 3 5 4 3" xfId="41525" xr:uid="{F29A497C-93C2-4C7A-AD24-399C04390DFA}"/>
    <cellStyle name="Input 4 3 5 4 4" xfId="33221" xr:uid="{4C7A5761-9E2A-4F55-A4AF-6C2230913E79}"/>
    <cellStyle name="Input 4 3 5 5" xfId="16733" xr:uid="{0A9490D0-35F4-48F2-9C42-771882FF3AF2}"/>
    <cellStyle name="Input 4 3 5 5 2" xfId="51088" xr:uid="{96992C13-0A91-4CD8-8E77-8894D78F680E}"/>
    <cellStyle name="Input 4 3 5 5 3" xfId="31271" xr:uid="{25B5C2B2-EF55-467A-AE20-EC0464476F3B}"/>
    <cellStyle name="Input 4 3 5 6" xfId="39664" xr:uid="{5BC28B30-7603-4092-A709-6D9FF705E482}"/>
    <cellStyle name="Input 4 3 5 7" xfId="24520" xr:uid="{6D1A3D77-553E-4046-8505-82C450555445}"/>
    <cellStyle name="Input 4 3 6" xfId="5124" xr:uid="{06B0EE49-A070-4CAE-B44C-C25BA201D62C}"/>
    <cellStyle name="Input 4 3 6 2" xfId="9833" xr:uid="{80FB68B5-1586-4373-BD14-8B13E57BED3B}"/>
    <cellStyle name="Input 4 3 6 2 2" xfId="21479" xr:uid="{CBCA6B24-D217-4323-8405-617F25FC74AF}"/>
    <cellStyle name="Input 4 3 6 2 2 2" xfId="55834" xr:uid="{440DBA00-6135-40FE-903F-5B0EB74F71FD}"/>
    <cellStyle name="Input 4 3 6 2 2 3" xfId="36037" xr:uid="{4E99AB30-60C7-43E0-9397-D38900FDF646}"/>
    <cellStyle name="Input 4 3 6 2 3" xfId="13367" xr:uid="{F8C7CEF6-D6B6-405B-B82C-B9E904F12230}"/>
    <cellStyle name="Input 4 3 6 2 3 2" xfId="47722" xr:uid="{EDCA4F54-CD09-419C-B97E-98DBE5532B27}"/>
    <cellStyle name="Input 4 3 6 2 4" xfId="44220" xr:uid="{81DC8551-58A8-40BB-A01A-64D68FCFA43B}"/>
    <cellStyle name="Input 4 3 6 2 5" xfId="27630" xr:uid="{7706B1A9-DF93-44EB-9ECF-6052E661F24A}"/>
    <cellStyle name="Input 4 3 6 3" xfId="10928" xr:uid="{28968B06-D8E6-47A1-869D-1FE93A1A14C4}"/>
    <cellStyle name="Input 4 3 6 3 2" xfId="22574" xr:uid="{3E79D684-2C4D-4B60-B7F7-1B26BDDAE38B}"/>
    <cellStyle name="Input 4 3 6 3 2 2" xfId="56929" xr:uid="{DB9EE405-2144-4E75-BD64-4E9FA875CDE3}"/>
    <cellStyle name="Input 4 3 6 3 2 3" xfId="37132" xr:uid="{98956F16-63C8-4CC2-A71B-64FCB53490C9}"/>
    <cellStyle name="Input 4 3 6 3 3" xfId="14213" xr:uid="{07AF43A5-3C39-43A2-A707-016A599432DF}"/>
    <cellStyle name="Input 4 3 6 3 3 2" xfId="48568" xr:uid="{014E23D1-21D9-4301-9EDF-1E8AD5DCAFA4}"/>
    <cellStyle name="Input 4 3 6 3 4" xfId="45283" xr:uid="{9AA00021-45A2-4209-991D-BB4E6B039363}"/>
    <cellStyle name="Input 4 3 6 3 5" xfId="28745" xr:uid="{B38A3F98-775E-4BA4-8623-3B19B02B7F1F}"/>
    <cellStyle name="Input 4 3 6 4" xfId="7095" xr:uid="{5A2117F2-FD30-4A7F-9632-0B3252BBCAF5}"/>
    <cellStyle name="Input 4 3 6 4 2" xfId="18761" xr:uid="{285E2AE8-B379-4787-9276-D78F5974A637}"/>
    <cellStyle name="Input 4 3 6 4 2 2" xfId="53116" xr:uid="{8BF126C6-1385-4E8D-B7BA-595A2D72265C}"/>
    <cellStyle name="Input 4 3 6 4 3" xfId="41603" xr:uid="{FF2EF20E-C254-48FB-8AC4-78FC8137729D}"/>
    <cellStyle name="Input 4 3 6 4 4" xfId="33299" xr:uid="{48B9D5CF-A991-4CC8-A239-075A21BE24FD}"/>
    <cellStyle name="Input 4 3 6 5" xfId="16826" xr:uid="{FAFEA8BC-1CC8-487B-8377-93C7D061BAB8}"/>
    <cellStyle name="Input 4 3 6 5 2" xfId="51181" xr:uid="{D009D2A4-EE45-44B1-985D-BD622CBB2A8D}"/>
    <cellStyle name="Input 4 3 6 5 3" xfId="31364" xr:uid="{04F89CD8-8F91-4FAE-848F-5BC338B4225B}"/>
    <cellStyle name="Input 4 3 6 6" xfId="39757" xr:uid="{51BEB8C4-684B-47F4-9490-0A6F0E9EAD32}"/>
    <cellStyle name="Input 4 3 6 7" xfId="24607" xr:uid="{4B20C112-EB34-4A8E-BF3A-1BB304EFB6EB}"/>
    <cellStyle name="Input 4 3 7" xfId="5164" xr:uid="{EF1EB521-C36E-4E4E-965B-7F917E3B8205}"/>
    <cellStyle name="Input 4 3 7 2" xfId="9873" xr:uid="{143078DB-911F-4F39-988F-66DFE7CD96FC}"/>
    <cellStyle name="Input 4 3 7 2 2" xfId="21519" xr:uid="{4866F790-EC5C-4B9C-AA80-BEE8E4DDD64C}"/>
    <cellStyle name="Input 4 3 7 2 2 2" xfId="55874" xr:uid="{32AD2A0D-48F6-4897-A5EF-3245C239AFCD}"/>
    <cellStyle name="Input 4 3 7 2 2 3" xfId="36077" xr:uid="{32B656DB-BB60-4545-BDFB-ADA62FBCFE2D}"/>
    <cellStyle name="Input 4 3 7 2 3" xfId="13401" xr:uid="{F9A111EC-AB4E-452E-8360-76B5B71AEFD1}"/>
    <cellStyle name="Input 4 3 7 2 3 2" xfId="47756" xr:uid="{D015298D-3B7C-42DB-A932-0526EA60E66A}"/>
    <cellStyle name="Input 4 3 7 2 4" xfId="44260" xr:uid="{A7B6351B-4C60-4D08-B007-0109F9C3E8C5}"/>
    <cellStyle name="Input 4 3 7 2 5" xfId="27670" xr:uid="{7F6D3700-5E7B-4B0B-8AF2-AA61A8A66F33}"/>
    <cellStyle name="Input 4 3 7 3" xfId="8147" xr:uid="{6C4BE821-B896-43C6-B88B-E681920532CF}"/>
    <cellStyle name="Input 4 3 7 3 2" xfId="19813" xr:uid="{CB7F4717-C8C3-4C11-BDA0-3B66A14C211E}"/>
    <cellStyle name="Input 4 3 7 3 2 2" xfId="54168" xr:uid="{D6C25AAF-D741-4CD6-A670-6C998A55C3ED}"/>
    <cellStyle name="Input 4 3 7 3 2 3" xfId="34351" xr:uid="{A28AB743-905E-410F-BEF0-6EAB8F836099}"/>
    <cellStyle name="Input 4 3 7 3 3" xfId="12121" xr:uid="{2B20021B-135A-4ED4-8B75-5910CDE989F5}"/>
    <cellStyle name="Input 4 3 7 3 3 2" xfId="46476" xr:uid="{8EC5BE5A-DEC8-422E-9440-98A030BAEF19}"/>
    <cellStyle name="Input 4 3 7 3 4" xfId="42623" xr:uid="{5BEF4CC3-00B0-42D1-A656-86F4EF875979}"/>
    <cellStyle name="Input 4 3 7 3 5" xfId="25902" xr:uid="{91735778-9C7E-4D89-8CC9-096159305FEC}"/>
    <cellStyle name="Input 4 3 7 4" xfId="7129" xr:uid="{366F260A-07A1-4F98-B54B-930EDCE71270}"/>
    <cellStyle name="Input 4 3 7 4 2" xfId="18795" xr:uid="{94599B66-38E9-4FAB-922F-F50B2304EA72}"/>
    <cellStyle name="Input 4 3 7 4 2 2" xfId="53150" xr:uid="{0A6C1F11-2EB8-4E07-8D99-514F00AF5019}"/>
    <cellStyle name="Input 4 3 7 4 3" xfId="41637" xr:uid="{2EE0EE5C-1753-4093-95AE-FB80E8B6C02A}"/>
    <cellStyle name="Input 4 3 7 4 4" xfId="33333" xr:uid="{D5743313-E092-420E-B04C-95388B471A42}"/>
    <cellStyle name="Input 4 3 7 5" xfId="16866" xr:uid="{2BCC2F40-3CA8-4C5F-A9EC-324EBCA35059}"/>
    <cellStyle name="Input 4 3 7 5 2" xfId="51221" xr:uid="{E2A9B05B-CCE7-4444-AF5F-79D41507FCD9}"/>
    <cellStyle name="Input 4 3 7 5 3" xfId="31404" xr:uid="{0428450E-B0A0-4CA2-9121-FBDAFA20EA26}"/>
    <cellStyle name="Input 4 3 7 6" xfId="39797" xr:uid="{D4116A6A-8F16-4CB4-9EFE-5DF05AF415DD}"/>
    <cellStyle name="Input 4 3 7 7" xfId="24645" xr:uid="{F89543DB-3C45-45E3-A191-D7893F12547B}"/>
    <cellStyle name="Input 4 3 8" xfId="5237" xr:uid="{51EC3F61-F1DC-4356-8482-BEA2061C8EC0}"/>
    <cellStyle name="Input 4 3 8 2" xfId="9946" xr:uid="{5AEB22FA-4627-4976-9073-9C0F49F837AB}"/>
    <cellStyle name="Input 4 3 8 2 2" xfId="21592" xr:uid="{FD0CC17C-A33E-419F-BEE9-BBC137877939}"/>
    <cellStyle name="Input 4 3 8 2 2 2" xfId="55947" xr:uid="{96BB88D8-ACB4-4253-AA84-D6BCB42CE1C0}"/>
    <cellStyle name="Input 4 3 8 2 2 3" xfId="36150" xr:uid="{61A767DC-1312-4701-A7EE-06F49E4FE030}"/>
    <cellStyle name="Input 4 3 8 2 3" xfId="13464" xr:uid="{1F9698F5-A05C-42EB-AFB8-D471C0DB3D02}"/>
    <cellStyle name="Input 4 3 8 2 3 2" xfId="47819" xr:uid="{4479DA75-0F36-4CE4-92DE-6B31E22ECE51}"/>
    <cellStyle name="Input 4 3 8 2 4" xfId="44333" xr:uid="{F2D3C444-FFE7-4F5E-919A-6924807A845D}"/>
    <cellStyle name="Input 4 3 8 2 5" xfId="27743" xr:uid="{48EF0A50-9700-40AF-AA65-4EB5213F959D}"/>
    <cellStyle name="Input 4 3 8 3" xfId="10778" xr:uid="{D079D281-658C-469E-B1AE-23ADDF9C2D5C}"/>
    <cellStyle name="Input 4 3 8 3 2" xfId="22424" xr:uid="{3D7991FB-AABB-4CF3-8242-6995FE3A30A5}"/>
    <cellStyle name="Input 4 3 8 3 2 2" xfId="56779" xr:uid="{E812A978-8EA5-42F8-AC8B-7932A6A7E308}"/>
    <cellStyle name="Input 4 3 8 3 2 3" xfId="36982" xr:uid="{A4E1818B-0590-488A-A46D-1A482DA5D325}"/>
    <cellStyle name="Input 4 3 8 3 3" xfId="14063" xr:uid="{0A886487-59D6-4512-9B85-9014A6CE249C}"/>
    <cellStyle name="Input 4 3 8 3 3 2" xfId="48418" xr:uid="{2F5AE569-509C-46F4-8407-1BF2A9E2FE9E}"/>
    <cellStyle name="Input 4 3 8 3 4" xfId="45133" xr:uid="{3311DFC8-EF3B-4302-8AC7-D8BBAF679600}"/>
    <cellStyle name="Input 4 3 8 3 5" xfId="28595" xr:uid="{CA90B58A-FE85-4AD8-86D4-BB85F7404727}"/>
    <cellStyle name="Input 4 3 8 4" xfId="7192" xr:uid="{6460A706-187A-47DE-BE65-F636565A8A4F}"/>
    <cellStyle name="Input 4 3 8 4 2" xfId="18858" xr:uid="{24B4FD1E-B689-4799-A4CB-2C959A35DE8F}"/>
    <cellStyle name="Input 4 3 8 4 2 2" xfId="53213" xr:uid="{86966936-B38A-4B30-A645-94356A0CAED4}"/>
    <cellStyle name="Input 4 3 8 4 3" xfId="41700" xr:uid="{B885905A-199D-4290-997B-2E1944579BCA}"/>
    <cellStyle name="Input 4 3 8 4 4" xfId="33396" xr:uid="{3494FFD2-39F8-4CA8-8D84-457D86064329}"/>
    <cellStyle name="Input 4 3 8 5" xfId="16939" xr:uid="{B1A78C8B-2139-43F3-A6D7-B013A695857A}"/>
    <cellStyle name="Input 4 3 8 5 2" xfId="51294" xr:uid="{EA18E6B6-A7AD-4E1C-A1EF-3CCEB7899F9E}"/>
    <cellStyle name="Input 4 3 8 5 3" xfId="31477" xr:uid="{799F3D1B-218A-4750-9C8C-746C04CDCF8B}"/>
    <cellStyle name="Input 4 3 8 6" xfId="39870" xr:uid="{7D4ECE2F-65DD-481D-831E-CB414D64F1A6}"/>
    <cellStyle name="Input 4 3 8 7" xfId="24714" xr:uid="{A9CE6EF8-C08D-4659-95B4-ADD9A49CEB79}"/>
    <cellStyle name="Input 4 3 9" xfId="5307" xr:uid="{EF17C955-1B8F-4000-B673-76FE5D734A8F}"/>
    <cellStyle name="Input 4 3 9 2" xfId="10016" xr:uid="{A27F2BD5-138C-4C5E-B9C3-814655F9A0B4}"/>
    <cellStyle name="Input 4 3 9 2 2" xfId="21662" xr:uid="{AC1C1D7D-8BB2-420C-B666-D66CA88EEC44}"/>
    <cellStyle name="Input 4 3 9 2 2 2" xfId="56017" xr:uid="{88EE96F6-5510-473B-8D34-5FF6AFB0457E}"/>
    <cellStyle name="Input 4 3 9 2 2 3" xfId="36220" xr:uid="{FB7E369B-1EA4-4000-8B67-D201DBCEB009}"/>
    <cellStyle name="Input 4 3 9 2 3" xfId="13524" xr:uid="{10275773-25A3-47B4-B630-925E5353A529}"/>
    <cellStyle name="Input 4 3 9 2 3 2" xfId="47879" xr:uid="{96860B04-8443-4CB0-8221-762EED690278}"/>
    <cellStyle name="Input 4 3 9 2 4" xfId="44403" xr:uid="{B3372055-EF30-4FBF-BF37-E7FCEA60D72A}"/>
    <cellStyle name="Input 4 3 9 2 5" xfId="27813" xr:uid="{2799FE46-41D2-4CC5-B356-EC6DECF5EA62}"/>
    <cellStyle name="Input 4 3 9 3" xfId="8257" xr:uid="{F6A417DE-B73F-4EBA-BF4B-002E5C2758BC}"/>
    <cellStyle name="Input 4 3 9 3 2" xfId="19923" xr:uid="{A6CF7FF5-ADEF-44DA-9856-58B5CD50B7C6}"/>
    <cellStyle name="Input 4 3 9 3 2 2" xfId="54278" xr:uid="{7439DDCB-8F5A-4A86-B9EC-B1E454A86A50}"/>
    <cellStyle name="Input 4 3 9 3 2 3" xfId="34461" xr:uid="{D2D400D8-DDF9-487D-A5E4-3E3B247830BE}"/>
    <cellStyle name="Input 4 3 9 3 3" xfId="12230" xr:uid="{329B69ED-1997-47A9-B363-23D275E57D3C}"/>
    <cellStyle name="Input 4 3 9 3 3 2" xfId="46585" xr:uid="{55275A67-8AA6-4DB5-82BD-FB371ED687B0}"/>
    <cellStyle name="Input 4 3 9 3 4" xfId="42733" xr:uid="{BC376340-D810-462A-AB72-3533B9D961C6}"/>
    <cellStyle name="Input 4 3 9 3 5" xfId="26012" xr:uid="{26E68E74-8B8D-49EE-B720-5924462D6EBF}"/>
    <cellStyle name="Input 4 3 9 4" xfId="7252" xr:uid="{7FD80B09-97F6-4714-B9DF-7D353ECB0BA0}"/>
    <cellStyle name="Input 4 3 9 4 2" xfId="18918" xr:uid="{3861545B-0577-4C08-B177-24BAED8C9110}"/>
    <cellStyle name="Input 4 3 9 4 2 2" xfId="53273" xr:uid="{3AB92012-47AA-4AED-BD6F-6E6DB9CC5A52}"/>
    <cellStyle name="Input 4 3 9 4 3" xfId="41760" xr:uid="{2E644F0C-87FA-43E2-927F-7C54B081D966}"/>
    <cellStyle name="Input 4 3 9 4 4" xfId="33456" xr:uid="{BE16C61B-996B-4475-BD4D-06711076CBFE}"/>
    <cellStyle name="Input 4 3 9 5" xfId="17009" xr:uid="{EBF136C9-F786-4ACA-B23E-A63E80313FD7}"/>
    <cellStyle name="Input 4 3 9 5 2" xfId="51364" xr:uid="{C78D7F2C-05A4-43A8-8203-BB844C038292}"/>
    <cellStyle name="Input 4 3 9 5 3" xfId="31547" xr:uid="{36648134-BCC5-4C2E-9855-48D13F577EC3}"/>
    <cellStyle name="Input 4 3 9 6" xfId="39940" xr:uid="{EC66623C-B55C-4C5A-96FB-A8759D4A1B1C}"/>
    <cellStyle name="Input 4 3 9 7" xfId="24780" xr:uid="{9156D9AD-7AA4-46C7-A454-BE68191285A3}"/>
    <cellStyle name="Input 4 4" xfId="3350" xr:uid="{2ADE05AB-4E52-41AC-A464-FD408F014988}"/>
    <cellStyle name="Input 4 4 2" xfId="3686" xr:uid="{04788DD8-05D3-4D59-8F4E-0732516607F2}"/>
    <cellStyle name="Input 4 4 2 2" xfId="4203" xr:uid="{60B2A378-E44D-42FE-9172-95092D40DE61}"/>
    <cellStyle name="Input 4 4 2 2 2" xfId="7990" xr:uid="{9778B968-810A-457B-B0AF-72C3CA844FB7}"/>
    <cellStyle name="Input 4 4 2 2 2 2" xfId="19656" xr:uid="{E57B95B9-EEB9-471E-BEFE-F7CA9EF58BE5}"/>
    <cellStyle name="Input 4 4 2 2 2 2 2" xfId="54011" xr:uid="{94B45BAF-D4DF-47ED-ADBD-4DA9B1342CA0}"/>
    <cellStyle name="Input 4 4 2 2 2 2 3" xfId="34194" xr:uid="{AA0DED0D-4B9F-4B55-8439-0FFFC349972B}"/>
    <cellStyle name="Input 4 4 2 2 2 3" xfId="11965" xr:uid="{9BA23000-952E-4A1B-BE28-FB5FECA377E6}"/>
    <cellStyle name="Input 4 4 2 2 2 3 2" xfId="46320" xr:uid="{DEB660DB-F687-4FAD-A0D3-13EC8581D068}"/>
    <cellStyle name="Input 4 4 2 2 2 4" xfId="42466" xr:uid="{1564393B-6DBD-4617-95F1-36119C9EB4BF}"/>
    <cellStyle name="Input 4 4 2 2 2 5" xfId="25745" xr:uid="{72AE949E-FAEC-4A83-9B8B-F323E34911FE}"/>
    <cellStyle name="Input 4 4 2 2 3" xfId="6386" xr:uid="{7AB22764-23BB-4CCF-BE8D-170E98C8144B}"/>
    <cellStyle name="Input 4 4 2 2 3 2" xfId="18052" xr:uid="{C00924B9-7BE2-4AC8-827E-64B829D72899}"/>
    <cellStyle name="Input 4 4 2 2 3 2 2" xfId="52407" xr:uid="{6E5F984D-CA06-4277-AF45-370C62299959}"/>
    <cellStyle name="Input 4 4 2 2 3 3" xfId="40906" xr:uid="{3DE6910A-2EB6-4306-9B52-07A8FEEA7677}"/>
    <cellStyle name="Input 4 4 2 2 3 4" xfId="32590" xr:uid="{1AABBE06-A501-4EA4-8BA0-CC0DCBA98119}"/>
    <cellStyle name="Input 4 4 2 2 4" xfId="15917" xr:uid="{CE841055-28C9-457B-85C3-FF00FC3D42B0}"/>
    <cellStyle name="Input 4 4 2 2 4 2" xfId="50272" xr:uid="{B51EA372-BF70-431A-A94D-879BCDBD2E76}"/>
    <cellStyle name="Input 4 4 2 2 4 3" xfId="30455" xr:uid="{74F47B60-5E28-485B-B57B-1E8A342FAACD}"/>
    <cellStyle name="Input 4 4 2 2 5" xfId="38848" xr:uid="{6BBF20FD-315A-435F-A32B-B864F89E5223}"/>
    <cellStyle name="Input 4 4 2 2 6" xfId="23723" xr:uid="{AE84A204-8D04-4340-B02C-0097B8031A87}"/>
    <cellStyle name="Input 4 4 2 3" xfId="4687" xr:uid="{380BCCED-D527-4B7D-B55C-FBB12E74F5E8}"/>
    <cellStyle name="Input 4 4 2 3 2" xfId="10714" xr:uid="{6434CE17-A26D-41E1-9415-63872E32EBF0}"/>
    <cellStyle name="Input 4 4 2 3 2 2" xfId="22360" xr:uid="{6764A56A-3381-4CED-9C84-74C5BFBE1AA8}"/>
    <cellStyle name="Input 4 4 2 3 2 2 2" xfId="56715" xr:uid="{49C41EDA-D6F9-472B-99CA-9EAAE1894AE1}"/>
    <cellStyle name="Input 4 4 2 3 2 2 3" xfId="36918" xr:uid="{06A24170-9AF0-4491-8DE8-3D0E2C8C9E4A}"/>
    <cellStyle name="Input 4 4 2 3 2 3" xfId="14000" xr:uid="{ACE0BBB5-7299-4308-B882-8638C8C34CD9}"/>
    <cellStyle name="Input 4 4 2 3 2 3 2" xfId="48355" xr:uid="{FE01F8B4-4117-4CB6-8D02-D0C5BE8A63D2}"/>
    <cellStyle name="Input 4 4 2 3 2 4" xfId="45069" xr:uid="{25239C88-983B-4599-B840-16BCE94772B2}"/>
    <cellStyle name="Input 4 4 2 3 2 5" xfId="28531" xr:uid="{6F0D31B8-5D3D-407D-9424-0C438E690916}"/>
    <cellStyle name="Input 4 4 2 3 3" xfId="9432" xr:uid="{C8E3F107-874F-4825-899F-564CA48A4146}"/>
    <cellStyle name="Input 4 4 2 3 3 2" xfId="21078" xr:uid="{82E79D5B-329F-4265-A072-A0B792CEF7CE}"/>
    <cellStyle name="Input 4 4 2 3 3 2 2" xfId="55433" xr:uid="{66F528A4-1A4A-4E95-958D-792E20EDE879}"/>
    <cellStyle name="Input 4 4 2 3 3 3" xfId="43819" xr:uid="{53EA541B-3920-4C1F-938B-648348F19D4C}"/>
    <cellStyle name="Input 4 4 2 3 3 4" xfId="35636" xr:uid="{24B155B8-53DA-4593-87FA-95F11C773A39}"/>
    <cellStyle name="Input 4 4 2 3 4" xfId="16389" xr:uid="{C7BA5289-EFEE-4E55-9B22-B8CB577B246C}"/>
    <cellStyle name="Input 4 4 2 3 4 2" xfId="50744" xr:uid="{A3D6B788-EAD6-45FD-A0FC-EDF67654B073}"/>
    <cellStyle name="Input 4 4 2 3 4 3" xfId="30927" xr:uid="{4F254F1C-6F26-403E-8C28-AE0EEB962E87}"/>
    <cellStyle name="Input 4 4 2 3 5" xfId="39320" xr:uid="{C5A7AB03-F9E1-44FB-81E1-97FA4122B4D2}"/>
    <cellStyle name="Input 4 4 2 3 6" xfId="27193" xr:uid="{9B906564-15B3-4497-9F2E-B31517171EB8}"/>
    <cellStyle name="Input 4 4 2 4" xfId="8191" xr:uid="{E37210FA-2059-4A98-9FB8-C2320EBBBFB9}"/>
    <cellStyle name="Input 4 4 2 4 2" xfId="19857" xr:uid="{F7F1874A-913F-4A6B-AA36-1F76B5D69E04}"/>
    <cellStyle name="Input 4 4 2 4 2 2" xfId="54212" xr:uid="{ACA7C1C7-1632-4685-A1AA-4CD8F67FC760}"/>
    <cellStyle name="Input 4 4 2 4 2 3" xfId="34395" xr:uid="{DF5FC977-8E8A-4A93-A0D7-D41890B8A3D0}"/>
    <cellStyle name="Input 4 4 2 4 3" xfId="12165" xr:uid="{A8911159-C800-4100-A53A-568B93AEB48C}"/>
    <cellStyle name="Input 4 4 2 4 3 2" xfId="46520" xr:uid="{297FF8EE-09C1-4FB4-827C-254F1644448C}"/>
    <cellStyle name="Input 4 4 2 4 4" xfId="42667" xr:uid="{3D19F008-ADDB-4C50-B1BB-45920ABA4E7C}"/>
    <cellStyle name="Input 4 4 2 4 5" xfId="25946" xr:uid="{F318D358-E7BA-416A-9006-1FD8A1940683}"/>
    <cellStyle name="Input 4 4 2 5" xfId="6778" xr:uid="{5758EABB-F992-4C3F-B732-951632CF6B40}"/>
    <cellStyle name="Input 4 4 2 5 2" xfId="18444" xr:uid="{808DC746-5F8E-48D6-9803-D8D7BF761FDC}"/>
    <cellStyle name="Input 4 4 2 5 2 2" xfId="52799" xr:uid="{534CF66F-BB01-424E-BE55-FBABEF96C63F}"/>
    <cellStyle name="Input 4 4 2 5 3" xfId="41286" xr:uid="{4BD6DA22-AD8B-48B1-BF52-1B243A1E1AD2}"/>
    <cellStyle name="Input 4 4 2 5 4" xfId="32982" xr:uid="{01FA8E30-1005-4BEF-8396-26179E7DF4F5}"/>
    <cellStyle name="Input 4 4 2 6" xfId="15478" xr:uid="{AA2BFCB8-D799-4B12-8FAE-2DB38CD1D2D5}"/>
    <cellStyle name="Input 4 4 2 6 2" xfId="49833" xr:uid="{489AF645-5D80-4972-B508-C89540909B03}"/>
    <cellStyle name="Input 4 4 2 6 3" xfId="30016" xr:uid="{71B50857-E53F-49CE-A946-A732AB9FCD6B}"/>
    <cellStyle name="Input 4 4 2 7" xfId="38409" xr:uid="{878AD45D-B11D-4C9D-8D68-97E7481908F7}"/>
    <cellStyle name="Input 4 4 2 8" xfId="24193" xr:uid="{4CE294A7-ADC9-43BB-9EB8-6FFE05DB150A}"/>
    <cellStyle name="Input 4 4 3" xfId="5940" xr:uid="{FFED4BAD-CC25-43F4-847D-71605F98E34E}"/>
    <cellStyle name="Input 4 4 3 2" xfId="11444" xr:uid="{ED648835-586E-4A82-A493-15DCED6BF7E5}"/>
    <cellStyle name="Input 4 4 3 2 2" xfId="23090" xr:uid="{CD359635-3758-42CD-9B2F-84F0BEEA4481}"/>
    <cellStyle name="Input 4 4 3 2 2 2" xfId="57445" xr:uid="{14E0A917-46BE-4296-93FC-34EB3457BC17}"/>
    <cellStyle name="Input 4 4 3 2 2 3" xfId="37648" xr:uid="{E6D97810-042C-4D42-9B30-B0FBCBCF9B70}"/>
    <cellStyle name="Input 4 4 3 2 3" xfId="14726" xr:uid="{0241A860-5924-451E-B5DB-D99F9AA4838B}"/>
    <cellStyle name="Input 4 4 3 2 3 2" xfId="49081" xr:uid="{1A943B60-0F1C-4CAB-8A37-61380416F558}"/>
    <cellStyle name="Input 4 4 3 2 4" xfId="45799" xr:uid="{7967D348-CE80-41CE-B896-CB37C09758DE}"/>
    <cellStyle name="Input 4 4 3 2 5" xfId="29261" xr:uid="{C361615E-CCF7-42A8-BDC5-D5C062DE4B0F}"/>
    <cellStyle name="Input 4 4 3 3" xfId="7676" xr:uid="{CC8EB7AC-B488-4369-A193-1D3C302E1AF2}"/>
    <cellStyle name="Input 4 4 3 3 2" xfId="19342" xr:uid="{5A805077-DE40-4C8A-90E5-8ACD69EC9E81}"/>
    <cellStyle name="Input 4 4 3 3 2 2" xfId="53697" xr:uid="{D7E7F8BA-25AC-4A65-A10A-935B15745695}"/>
    <cellStyle name="Input 4 4 3 3 3" xfId="42160" xr:uid="{49F7FDC5-FE67-41F6-A25B-87AC279FA260}"/>
    <cellStyle name="Input 4 4 3 3 4" xfId="33880" xr:uid="{DB608DCB-C562-42B3-B962-660EFFF3F8E0}"/>
    <cellStyle name="Input 4 4 3 4" xfId="17618" xr:uid="{7291F14E-965A-4CFB-8F0B-9F8C8E176142}"/>
    <cellStyle name="Input 4 4 3 4 2" xfId="51973" xr:uid="{1FF62039-B83D-4431-A7DF-B143D310F03A}"/>
    <cellStyle name="Input 4 4 3 4 3" xfId="32156" xr:uid="{1F7B5E1A-EF82-4FE1-A063-296BA2EC4A17}"/>
    <cellStyle name="Input 4 4 3 5" xfId="40549" xr:uid="{CC07E96D-4A05-4863-99B3-ED0CDD9CEDD4}"/>
    <cellStyle name="Input 4 4 3 6" xfId="25409" xr:uid="{7ABCD061-97F2-4A7B-B69C-F94C6F2DE94F}"/>
    <cellStyle name="Input 4 4 4" xfId="3862" xr:uid="{FFEF7513-E807-43CE-93F8-962917F9519C}"/>
    <cellStyle name="Input 4 4 4 2" xfId="11436" xr:uid="{691FC3D6-C215-48B5-8EDD-D8E2F5406F8D}"/>
    <cellStyle name="Input 4 4 4 2 2" xfId="23082" xr:uid="{2CEF34D3-03B1-478A-B0D3-E6602C6B7186}"/>
    <cellStyle name="Input 4 4 4 2 2 2" xfId="57437" xr:uid="{6A216579-C10B-41AE-9F5F-2020B53E3B1C}"/>
    <cellStyle name="Input 4 4 4 2 2 3" xfId="37640" xr:uid="{AAD36424-272A-4258-BD67-F16DC65ED5EF}"/>
    <cellStyle name="Input 4 4 4 2 3" xfId="14718" xr:uid="{E690C4ED-02F7-4DB5-A983-8F61DE436355}"/>
    <cellStyle name="Input 4 4 4 2 3 2" xfId="49073" xr:uid="{F239D0A1-2704-427C-BADD-FF5AFCB430DC}"/>
    <cellStyle name="Input 4 4 4 2 4" xfId="45791" xr:uid="{E04EA9DE-8FE8-4309-B2B0-C76788D3FE4A}"/>
    <cellStyle name="Input 4 4 4 2 5" xfId="29253" xr:uid="{F9BF6884-7EAA-485E-8C0B-F8A79649521D}"/>
    <cellStyle name="Input 4 4 4 3" xfId="8707" xr:uid="{3BE8339B-905E-4151-BB05-2846790046A8}"/>
    <cellStyle name="Input 4 4 4 3 2" xfId="20373" xr:uid="{09101646-91C5-4C7A-9247-4A4C746BB7BF}"/>
    <cellStyle name="Input 4 4 4 3 2 2" xfId="54728" xr:uid="{0D581F4E-18C0-4125-B13B-3D40CF631A35}"/>
    <cellStyle name="Input 4 4 4 3 3" xfId="43153" xr:uid="{BDAE282C-E562-428D-85FB-02AF5D59C96B}"/>
    <cellStyle name="Input 4 4 4 3 4" xfId="34911" xr:uid="{DF8FF5A8-A3A1-4F00-B477-B70C380801D8}"/>
    <cellStyle name="Input 4 4 4 4" xfId="15624" xr:uid="{02348FBD-FF15-4B7B-BEF0-21513531CAEF}"/>
    <cellStyle name="Input 4 4 4 4 2" xfId="49979" xr:uid="{8F3124D4-242A-4999-9F28-BCA2A11803A2}"/>
    <cellStyle name="Input 4 4 4 4 3" xfId="30162" xr:uid="{6F078F02-2150-4856-B236-0EC8D5063478}"/>
    <cellStyle name="Input 4 4 4 5" xfId="12676" xr:uid="{FE555FCA-8A41-4C79-8B7E-85C20FF573C9}"/>
    <cellStyle name="Input 4 4 4 5 2" xfId="47031" xr:uid="{9047B531-939F-4C6F-BFC4-4381BF47033B}"/>
    <cellStyle name="Input 4 4 4 6" xfId="38555" xr:uid="{1B0BE2DF-A6F8-4704-BD52-F0D49C4E622B}"/>
    <cellStyle name="Input 4 4 4 7" xfId="26465" xr:uid="{9689953B-E1FB-4C3B-81F3-0D707D2A8389}"/>
    <cellStyle name="Input 4 4 5" xfId="11434" xr:uid="{F59E5103-8463-477F-9EEB-6A45228494A1}"/>
    <cellStyle name="Input 4 4 5 2" xfId="23080" xr:uid="{8BC1FDC4-6E41-40B4-9251-D42CB715032E}"/>
    <cellStyle name="Input 4 4 5 2 2" xfId="57435" xr:uid="{12FE46C4-32BC-4FB1-BA93-BF4E0506C3E2}"/>
    <cellStyle name="Input 4 4 5 2 3" xfId="37638" xr:uid="{CE0E2BAB-89FE-42A8-862C-699536EAA05D}"/>
    <cellStyle name="Input 4 4 5 3" xfId="14716" xr:uid="{40DCE380-D128-49AE-BDF0-8EDC4F8450C9}"/>
    <cellStyle name="Input 4 4 5 3 2" xfId="49071" xr:uid="{649BC63B-9C96-44F4-AF0C-21F2AA86A383}"/>
    <cellStyle name="Input 4 4 5 4" xfId="45789" xr:uid="{8712CC77-B6FD-482A-B19E-329698B32C48}"/>
    <cellStyle name="Input 4 4 5 5" xfId="29251" xr:uid="{401F311D-94BE-4C63-8DFD-DEBB14E574E8}"/>
    <cellStyle name="Input 4 4 6" xfId="6175" xr:uid="{206C5CAD-73D7-4031-9C45-CCBA650E99B5}"/>
    <cellStyle name="Input 4 4 6 2" xfId="17841" xr:uid="{53F89267-7F0C-4776-81B5-AA112FCED2BB}"/>
    <cellStyle name="Input 4 4 6 2 2" xfId="52196" xr:uid="{48986D40-1B43-424A-8336-796019ED3815}"/>
    <cellStyle name="Input 4 4 6 3" xfId="40742" xr:uid="{DA28A995-6386-42F1-BA5B-475771F30F6E}"/>
    <cellStyle name="Input 4 4 6 4" xfId="32379" xr:uid="{1EE03674-8231-4BB0-9ECF-289C7CA32C5B}"/>
    <cellStyle name="Input 4 4 7" xfId="15173" xr:uid="{E3118E52-ECE7-4885-B2DB-0BDE22935E8B}"/>
    <cellStyle name="Input 4 4 7 2" xfId="49528" xr:uid="{FBDE5F69-864C-4B82-9E78-9E1C029EFF02}"/>
    <cellStyle name="Input 4 4 7 3" xfId="29711" xr:uid="{183346B1-C70B-4D1F-8449-6E395BE2B95B}"/>
    <cellStyle name="Input 4 4 8" xfId="38104" xr:uid="{8786A1C5-D110-4459-BBBD-2310A7CED805}"/>
    <cellStyle name="Input 4 4 9" xfId="23391" xr:uid="{89D5B09C-8EE4-47DD-9C53-4FA5C8DC93F3}"/>
    <cellStyle name="Input 4 5" xfId="3225" xr:uid="{F03480F0-516A-4435-9A52-343AFAA29ABC}"/>
    <cellStyle name="Input 4 5 2" xfId="3576" xr:uid="{2A7F148E-7509-4FBD-BD35-09F93843F5C9}"/>
    <cellStyle name="Input 4 5 2 2" xfId="5721" xr:uid="{A1A4D396-6181-4C78-B4E9-04D1EAA7373B}"/>
    <cellStyle name="Input 4 5 2 2 2" xfId="11346" xr:uid="{19F0A7F7-BCB1-4607-8A42-304E6D6F171C}"/>
    <cellStyle name="Input 4 5 2 2 2 2" xfId="22992" xr:uid="{5F560D65-6D77-42B7-8E88-52912182631A}"/>
    <cellStyle name="Input 4 5 2 2 2 2 2" xfId="57347" xr:uid="{13183FE9-5177-47EA-89DA-FA620C0C2DEE}"/>
    <cellStyle name="Input 4 5 2 2 2 2 3" xfId="37550" xr:uid="{2E91291E-8779-407D-A3AA-5FC1B67029E0}"/>
    <cellStyle name="Input 4 5 2 2 2 3" xfId="14629" xr:uid="{D25804C7-B69E-4058-9323-CF88E67DAA19}"/>
    <cellStyle name="Input 4 5 2 2 2 3 2" xfId="48984" xr:uid="{D30066EC-4B2A-4720-9EC4-295C28722CF6}"/>
    <cellStyle name="Input 4 5 2 2 2 4" xfId="45701" xr:uid="{4567E656-0352-42DC-91D4-D2388DB19BF4}"/>
    <cellStyle name="Input 4 5 2 2 2 5" xfId="29163" xr:uid="{46A8D13B-224C-4F31-A40C-C03E26E9B55E}"/>
    <cellStyle name="Input 4 5 2 2 3" xfId="10373" xr:uid="{8265DA08-8D6F-4787-91F3-0C6D805B5C91}"/>
    <cellStyle name="Input 4 5 2 2 3 2" xfId="22019" xr:uid="{FB87E89A-1C01-4B65-9E07-C8083410FB10}"/>
    <cellStyle name="Input 4 5 2 2 3 2 2" xfId="56374" xr:uid="{6BCD487F-9282-4EAB-830C-D1A6241A0B20}"/>
    <cellStyle name="Input 4 5 2 2 3 3" xfId="44745" xr:uid="{01719917-9A17-427A-8D5E-8FAD8F697CD1}"/>
    <cellStyle name="Input 4 5 2 2 3 4" xfId="36577" xr:uid="{4975D9B6-12FC-4877-A027-A51103D6D060}"/>
    <cellStyle name="Input 4 5 2 2 4" xfId="17408" xr:uid="{57281CB9-95FF-4303-A6ED-E995A42D65A5}"/>
    <cellStyle name="Input 4 5 2 2 4 2" xfId="51763" xr:uid="{FDD8052F-DE61-4902-A912-1967FA18F9EB}"/>
    <cellStyle name="Input 4 5 2 2 4 3" xfId="31946" xr:uid="{2D7EC45A-23E5-4DA3-BE3A-1CA71E054F9A}"/>
    <cellStyle name="Input 4 5 2 2 5" xfId="40339" xr:uid="{42A8E309-7295-4513-9706-73C0435C627E}"/>
    <cellStyle name="Input 4 5 2 2 6" xfId="28185" xr:uid="{9A2AF884-C4AD-4371-8616-367EB3AB3263}"/>
    <cellStyle name="Input 4 5 2 3" xfId="10558" xr:uid="{714295A1-67BD-4CCF-A6CE-D6E98F40A153}"/>
    <cellStyle name="Input 4 5 2 3 2" xfId="22204" xr:uid="{4733A75E-09CC-4445-8E80-DF84EA388F1B}"/>
    <cellStyle name="Input 4 5 2 3 2 2" xfId="56559" xr:uid="{7DD2814F-8C87-4551-AA60-6FCAB9D014AC}"/>
    <cellStyle name="Input 4 5 2 3 2 3" xfId="36762" xr:uid="{AB9E6C45-4A97-4DF7-915D-FE41052D2660}"/>
    <cellStyle name="Input 4 5 2 3 3" xfId="13872" xr:uid="{1EF36743-84DB-44A1-8096-BC819068CBF1}"/>
    <cellStyle name="Input 4 5 2 3 3 2" xfId="48227" xr:uid="{D8642511-EE1F-40DF-B6DB-75AFE3124BA5}"/>
    <cellStyle name="Input 4 5 2 3 4" xfId="44920" xr:uid="{716EA091-EBB3-447A-BEFD-057787D49A13}"/>
    <cellStyle name="Input 4 5 2 3 5" xfId="28375" xr:uid="{28C3FB0F-C524-4E58-A05B-F4080A2CA7EA}"/>
    <cellStyle name="Input 4 5 2 4" xfId="7553" xr:uid="{D5BE28B9-C9C5-4DEF-BA88-8DD9CC88563E}"/>
    <cellStyle name="Input 4 5 2 4 2" xfId="19219" xr:uid="{A7C213E4-50CC-46CF-9D03-FBF7E1EFCB2A}"/>
    <cellStyle name="Input 4 5 2 4 2 2" xfId="53574" xr:uid="{0FC403C1-2006-45B7-9571-D3E295A28FE9}"/>
    <cellStyle name="Input 4 5 2 4 3" xfId="42046" xr:uid="{E17AA1DA-A7E0-441C-9FC4-3870DAE7F4E0}"/>
    <cellStyle name="Input 4 5 2 4 4" xfId="33757" xr:uid="{325152FD-AAE0-45C3-A441-45678DE4FE63}"/>
    <cellStyle name="Input 4 5 2 5" xfId="15368" xr:uid="{3D9DE955-26C0-4E02-870A-7BB8405E2323}"/>
    <cellStyle name="Input 4 5 2 5 2" xfId="49723" xr:uid="{29621548-6FB8-44F4-9A20-1C0C6101065F}"/>
    <cellStyle name="Input 4 5 2 5 3" xfId="29906" xr:uid="{856B9C42-885F-4ABE-A2AC-D6C3EECCBE4A}"/>
    <cellStyle name="Input 4 5 2 6" xfId="38299" xr:uid="{268DB99C-4163-42F3-BE61-2E4D795CD127}"/>
    <cellStyle name="Input 4 5 2 7" xfId="25190" xr:uid="{09E93D49-590E-4F4E-A607-010979AD5ECE}"/>
    <cellStyle name="Input 4 5 3" xfId="5695" xr:uid="{31347F74-0E0B-45B4-97E2-B537C2F1C6B8}"/>
    <cellStyle name="Input 4 5 3 2" xfId="10354" xr:uid="{BF5F195F-0AC0-4B61-99F9-FB871E63EA8C}"/>
    <cellStyle name="Input 4 5 3 2 2" xfId="22000" xr:uid="{CC952D3C-BD96-4ADA-8166-49398320AF2B}"/>
    <cellStyle name="Input 4 5 3 2 2 2" xfId="56355" xr:uid="{B37F7FFF-3CF9-4F5D-BE74-6490CEDCD626}"/>
    <cellStyle name="Input 4 5 3 2 2 3" xfId="36558" xr:uid="{E81E01D0-B651-4E10-97D8-AC34C0A31DFA}"/>
    <cellStyle name="Input 4 5 3 2 3" xfId="13776" xr:uid="{77EF7AA3-46DF-41FE-B8ED-DE223B4AF603}"/>
    <cellStyle name="Input 4 5 3 2 3 2" xfId="48131" xr:uid="{6B0754D0-F5C1-41F3-A34A-F4172B7A63FF}"/>
    <cellStyle name="Input 4 5 3 2 4" xfId="44726" xr:uid="{0797E35E-6EFC-4221-9655-2C2935BFB447}"/>
    <cellStyle name="Input 4 5 3 2 5" xfId="28161" xr:uid="{0D7539E9-2E26-4BB1-978D-18EDAD55DCE1}"/>
    <cellStyle name="Input 4 5 3 3" xfId="11412" xr:uid="{9D95DA5A-E9EB-483F-B180-A92B01DCF8C2}"/>
    <cellStyle name="Input 4 5 3 3 2" xfId="23058" xr:uid="{7962E19B-F29D-45D5-A9D2-188A418C28D2}"/>
    <cellStyle name="Input 4 5 3 3 2 2" xfId="57413" xr:uid="{55DE1D2B-D2E7-4C31-BEC0-4DD9A5778E72}"/>
    <cellStyle name="Input 4 5 3 3 2 3" xfId="37616" xr:uid="{A1BB7C9D-34F7-4CAD-9457-A5C1EA722FF1}"/>
    <cellStyle name="Input 4 5 3 3 3" xfId="14694" xr:uid="{79577B69-AF1E-4BA4-A347-B8B5D6EBE806}"/>
    <cellStyle name="Input 4 5 3 3 3 2" xfId="49049" xr:uid="{5B195248-8B28-4866-8130-EC8230E81EE7}"/>
    <cellStyle name="Input 4 5 3 3 4" xfId="45767" xr:uid="{EDFE0A9D-98C6-4080-8A81-FD5D5993C3F3}"/>
    <cellStyle name="Input 4 5 3 3 5" xfId="29229" xr:uid="{DF4FB58A-EF22-4E3E-BF23-439D15776213}"/>
    <cellStyle name="Input 4 5 3 4" xfId="7539" xr:uid="{5D5648E6-0651-4687-87C5-A1E6D0F78870}"/>
    <cellStyle name="Input 4 5 3 4 2" xfId="19205" xr:uid="{52C17380-51F7-4BBE-AF55-216818A12EE9}"/>
    <cellStyle name="Input 4 5 3 4 2 2" xfId="53560" xr:uid="{E8309C8C-1519-4A7B-B5BD-D9B1BBA18AEF}"/>
    <cellStyle name="Input 4 5 3 4 3" xfId="42032" xr:uid="{D7067C57-0E40-46E8-8039-5F00491F0DA7}"/>
    <cellStyle name="Input 4 5 3 4 4" xfId="33743" xr:uid="{1563EB8B-8AE6-49AE-8AC1-94955491F72A}"/>
    <cellStyle name="Input 4 5 3 5" xfId="17382" xr:uid="{59CBB962-089A-4815-8F8D-97CC386690B2}"/>
    <cellStyle name="Input 4 5 3 5 2" xfId="51737" xr:uid="{49CAB9D2-9F69-489A-BE29-C3E1F52E7B5F}"/>
    <cellStyle name="Input 4 5 3 5 3" xfId="31920" xr:uid="{CE647C77-0E3D-4591-A3DB-FD821370842C}"/>
    <cellStyle name="Input 4 5 3 6" xfId="40313" xr:uid="{8985970F-6B23-4A60-9297-8A454C1C2358}"/>
    <cellStyle name="Input 4 5 3 7" xfId="25164" xr:uid="{35AFE426-C722-4DAD-A5C5-48EC4D9AAB65}"/>
    <cellStyle name="Input 4 5 4" xfId="4949" xr:uid="{0454B518-DB64-47A5-9E14-35B0932CDD2D}"/>
    <cellStyle name="Input 4 5 4 2" xfId="10842" xr:uid="{8DF44346-C4EE-41BD-870E-CFD809A22BF2}"/>
    <cellStyle name="Input 4 5 4 2 2" xfId="22488" xr:uid="{4675B5B7-AD0B-41BC-A177-A272805B74E9}"/>
    <cellStyle name="Input 4 5 4 2 2 2" xfId="56843" xr:uid="{1DCAFA1F-72A6-4B10-96FF-B6ECCB920880}"/>
    <cellStyle name="Input 4 5 4 2 2 3" xfId="37046" xr:uid="{7AE7366D-7704-4AF0-BD4F-5D3ACBC28C6B}"/>
    <cellStyle name="Input 4 5 4 2 3" xfId="14127" xr:uid="{A1214457-9F1A-4464-BA3B-38EBDEBF052C}"/>
    <cellStyle name="Input 4 5 4 2 3 2" xfId="48482" xr:uid="{F3599FC0-7D19-42B1-998E-42B2322683FE}"/>
    <cellStyle name="Input 4 5 4 2 4" xfId="45197" xr:uid="{8B64D0C1-4630-4437-9C0C-C4204244ABF6}"/>
    <cellStyle name="Input 4 5 4 2 5" xfId="28659" xr:uid="{278E2BB2-F88E-423E-A7BC-5D2093821BFF}"/>
    <cellStyle name="Input 4 5 4 3" xfId="9663" xr:uid="{EE870E24-4C25-4A54-BB1E-F50CA493D662}"/>
    <cellStyle name="Input 4 5 4 3 2" xfId="21309" xr:uid="{701B0CAB-DC35-4CB4-AFE8-75D60349D2AB}"/>
    <cellStyle name="Input 4 5 4 3 2 2" xfId="55664" xr:uid="{E0774DB2-33E7-4AE9-BD13-AE151C1FB345}"/>
    <cellStyle name="Input 4 5 4 3 3" xfId="44050" xr:uid="{54D156A5-62A0-4099-94DF-1B9D8A32F136}"/>
    <cellStyle name="Input 4 5 4 3 4" xfId="35867" xr:uid="{1267CD02-769E-4807-8E32-31D559DD7BD1}"/>
    <cellStyle name="Input 4 5 4 4" xfId="16651" xr:uid="{7442877C-F932-4B62-90CC-143E37B37B68}"/>
    <cellStyle name="Input 4 5 4 4 2" xfId="51006" xr:uid="{C6BD0B4C-CB50-4F04-841D-8B4D5CEAADDD}"/>
    <cellStyle name="Input 4 5 4 4 3" xfId="31189" xr:uid="{E20A6F9D-7994-49D3-A380-52F6EB47739E}"/>
    <cellStyle name="Input 4 5 4 5" xfId="39582" xr:uid="{9CED56AC-A766-4D20-954A-5D7CE56B865A}"/>
    <cellStyle name="Input 4 5 4 6" xfId="27455" xr:uid="{07FDC60B-0989-4331-9CE8-D0D0A97DC522}"/>
    <cellStyle name="Input 4 5 5" xfId="7906" xr:uid="{DEC76D4D-4A4A-4DEA-9614-B097195FF5E0}"/>
    <cellStyle name="Input 4 5 5 2" xfId="19572" xr:uid="{37466ED6-B68C-4CA5-ACCB-515D9E07EAEA}"/>
    <cellStyle name="Input 4 5 5 2 2" xfId="53927" xr:uid="{E92B96E1-E9AF-48EE-85C6-707DC594027F}"/>
    <cellStyle name="Input 4 5 5 2 3" xfId="34110" xr:uid="{3D18B38D-F415-4FB1-BC3F-53E399BF4667}"/>
    <cellStyle name="Input 4 5 5 3" xfId="11881" xr:uid="{534E80C1-3FEB-45A1-8716-9A239CFADB4D}"/>
    <cellStyle name="Input 4 5 5 3 2" xfId="46236" xr:uid="{2271BF27-78E7-4429-A09B-CE345027DB9F}"/>
    <cellStyle name="Input 4 5 5 4" xfId="42382" xr:uid="{1E32AF88-4C7B-4D03-B530-1601B47A4B25}"/>
    <cellStyle name="Input 4 5 5 5" xfId="25661" xr:uid="{1915DF1A-B2EF-4DB3-9E51-4AA75B78D8AB}"/>
    <cellStyle name="Input 4 5 6" xfId="6949" xr:uid="{3A150945-F636-4DBA-AC55-D701BC521A66}"/>
    <cellStyle name="Input 4 5 6 2" xfId="18615" xr:uid="{8F218DF0-E11B-4BC2-A86B-0126BD605816}"/>
    <cellStyle name="Input 4 5 6 2 2" xfId="52970" xr:uid="{BEBD4AAA-31DB-447A-9902-31AC623D9615}"/>
    <cellStyle name="Input 4 5 6 3" xfId="41457" xr:uid="{D9180E6B-3B91-4557-99FA-C52029F5AFC4}"/>
    <cellStyle name="Input 4 5 6 4" xfId="33153" xr:uid="{78DEC7D7-F32C-45F0-B847-DCE5FCCE2663}"/>
    <cellStyle name="Input 4 5 7" xfId="15063" xr:uid="{18947533-CC2D-4B82-A351-8DBC7624C90F}"/>
    <cellStyle name="Input 4 5 7 2" xfId="49418" xr:uid="{A7C3508B-4172-4142-AEEE-64B802C5DF23}"/>
    <cellStyle name="Input 4 5 7 3" xfId="29601" xr:uid="{2161C282-B150-4162-89CA-95573FB376A5}"/>
    <cellStyle name="Input 4 5 8" xfId="37994" xr:uid="{34849B54-0F60-46DF-8613-2D456A1127AA}"/>
    <cellStyle name="Input 4 5 9" xfId="24442" xr:uid="{6873302D-EDF3-4B84-B1FD-7A8699ECE426}"/>
    <cellStyle name="Input 4 6" xfId="4976" xr:uid="{1AA0A87C-7821-4B48-B136-E87843C6F063}"/>
    <cellStyle name="Input 4 6 2" xfId="9685" xr:uid="{ED6B1364-DDD6-468C-B59A-FC829479EFB5}"/>
    <cellStyle name="Input 4 6 2 2" xfId="21331" xr:uid="{7D00944B-D07D-4FF3-A8AB-6C9D620427C1}"/>
    <cellStyle name="Input 4 6 2 2 2" xfId="55686" xr:uid="{2EE3B9CB-A6F7-45EE-97AF-1DA5223170AD}"/>
    <cellStyle name="Input 4 6 2 2 3" xfId="35889" xr:uid="{99CD5ABC-4021-4DE6-AF11-D499B08D7E6D}"/>
    <cellStyle name="Input 4 6 2 3" xfId="13245" xr:uid="{0AC7A1E4-8612-4749-A8C6-5EF26ABE3D94}"/>
    <cellStyle name="Input 4 6 2 3 2" xfId="47600" xr:uid="{BE74D943-EC88-4576-8DCA-9614F06803A4}"/>
    <cellStyle name="Input 4 6 2 4" xfId="44072" xr:uid="{97207CE7-C754-40EC-8947-8C2895FBA305}"/>
    <cellStyle name="Input 4 6 2 5" xfId="27482" xr:uid="{21EA8FE1-FFAE-4697-9A12-7F12375BD25C}"/>
    <cellStyle name="Input 4 6 3" xfId="10963" xr:uid="{99128C9B-F47D-4C01-AFFB-8ED2D421D894}"/>
    <cellStyle name="Input 4 6 3 2" xfId="22609" xr:uid="{838134C9-5F6A-4478-9899-F041E1DD13FC}"/>
    <cellStyle name="Input 4 6 3 2 2" xfId="56964" xr:uid="{A94DED73-40F4-45C8-BB16-DF1368996020}"/>
    <cellStyle name="Input 4 6 3 2 3" xfId="37167" xr:uid="{5D895CCA-80DA-4FCA-BD02-2A56A9223D72}"/>
    <cellStyle name="Input 4 6 3 3" xfId="14247" xr:uid="{5A21D2F6-8D51-44D8-813B-B4C0B42FEDEC}"/>
    <cellStyle name="Input 4 6 3 3 2" xfId="48602" xr:uid="{7D6DEFE5-91DE-4062-A901-856CBAB7F03A}"/>
    <cellStyle name="Input 4 6 3 4" xfId="45318" xr:uid="{16068BC2-92B4-42EB-8D8C-6F2BA0D980D4}"/>
    <cellStyle name="Input 4 6 3 5" xfId="28780" xr:uid="{06D48FEF-C661-408E-B1EF-64463E9C11A2}"/>
    <cellStyle name="Input 4 6 4" xfId="6971" xr:uid="{915A2673-1085-43D1-AC5C-5F8E57B368DD}"/>
    <cellStyle name="Input 4 6 4 2" xfId="18637" xr:uid="{DB10D2EC-868D-438B-9522-75D2790AEF91}"/>
    <cellStyle name="Input 4 6 4 2 2" xfId="52992" xr:uid="{B7716D97-7714-49B4-A48D-7A7B24F771BC}"/>
    <cellStyle name="Input 4 6 4 3" xfId="41479" xr:uid="{1EE507A4-55A8-470B-81E2-3380F9CF8F70}"/>
    <cellStyle name="Input 4 6 4 4" xfId="33175" xr:uid="{48CC82DF-3CC3-40C3-B61D-E1BD62B3B263}"/>
    <cellStyle name="Input 4 6 5" xfId="16678" xr:uid="{3CF6BD8A-AB89-449D-A3F8-E9EF5AB2EE76}"/>
    <cellStyle name="Input 4 6 5 2" xfId="51033" xr:uid="{99ED483F-3DC9-4DF9-81DB-E82B2B30C42D}"/>
    <cellStyle name="Input 4 6 5 3" xfId="31216" xr:uid="{F9E35B27-B20F-4FE5-A3D4-063632332135}"/>
    <cellStyle name="Input 4 6 6" xfId="39609" xr:uid="{D0F30A4F-012C-4D5F-B149-BEF51F40FDD5}"/>
    <cellStyle name="Input 4 6 7" xfId="24467" xr:uid="{5F6A944B-6323-4BE8-A82E-708A0DBFCE14}"/>
    <cellStyle name="Input 4 7" xfId="4066" xr:uid="{EA792C81-1CB2-4B26-A8B4-BEB9FC51F429}"/>
    <cellStyle name="Input 4 7 2" xfId="8895" xr:uid="{E0B1FC4E-FBF5-4250-8C32-6BC9D4EC2BA6}"/>
    <cellStyle name="Input 4 7 2 2" xfId="20541" xr:uid="{3AB30FBC-C10A-4566-9E06-7FFAA2E72B64}"/>
    <cellStyle name="Input 4 7 2 2 2" xfId="54896" xr:uid="{46BFB8A0-5403-4A21-B859-2C63B99B1F8A}"/>
    <cellStyle name="Input 4 7 2 2 3" xfId="35099" xr:uid="{5446D3BA-3AAB-4700-B09B-48057378B0FD}"/>
    <cellStyle name="Input 4 7 2 3" xfId="12825" xr:uid="{1D7590DF-778D-4604-9134-E6FFE69D1914}"/>
    <cellStyle name="Input 4 7 2 3 2" xfId="47180" xr:uid="{322C2DAF-1DBB-4D40-BEB3-CDD406DC68C5}"/>
    <cellStyle name="Input 4 7 2 4" xfId="43306" xr:uid="{727D55CF-21A7-4554-8E6E-AD6B3EF20A86}"/>
    <cellStyle name="Input 4 7 2 5" xfId="26646" xr:uid="{E793B440-C812-4DA0-BA2C-F1748E2B3619}"/>
    <cellStyle name="Input 4 7 3" xfId="8289" xr:uid="{F14C2915-DB20-48B1-A220-B9409FE5DB36}"/>
    <cellStyle name="Input 4 7 3 2" xfId="19955" xr:uid="{CAE3DC39-3E4E-4B76-B6AD-F94591AB4A9F}"/>
    <cellStyle name="Input 4 7 3 2 2" xfId="54310" xr:uid="{0E1462B5-7B65-49CF-BB95-1D22853F447E}"/>
    <cellStyle name="Input 4 7 3 2 3" xfId="34493" xr:uid="{B8EF4E45-8A0A-4D7B-A2EC-340B84D4CF5B}"/>
    <cellStyle name="Input 4 7 3 3" xfId="12262" xr:uid="{1F57453B-044B-43EA-A1C7-EAE00C16C58C}"/>
    <cellStyle name="Input 4 7 3 3 2" xfId="46617" xr:uid="{BCF3DD1C-754B-4FF4-ABCC-13921D2545EA}"/>
    <cellStyle name="Input 4 7 3 4" xfId="42765" xr:uid="{A4CB6ADA-7CCC-4C5B-933E-FC4AE341EAF4}"/>
    <cellStyle name="Input 4 7 3 5" xfId="26044" xr:uid="{E11399AF-9467-4821-B233-73C9B1127FB0}"/>
    <cellStyle name="Input 4 7 4" xfId="6273" xr:uid="{575A0360-B393-4F57-BCB6-808A4FA73394}"/>
    <cellStyle name="Input 4 7 4 2" xfId="17939" xr:uid="{13E56B31-A36A-44CB-863F-8715DF78B562}"/>
    <cellStyle name="Input 4 7 4 2 2" xfId="52294" xr:uid="{58697E23-0C33-45FF-9812-8FA93DF1674D}"/>
    <cellStyle name="Input 4 7 4 3" xfId="40805" xr:uid="{24BC72EA-11E0-4EC8-835E-0F2ABD43D157}"/>
    <cellStyle name="Input 4 7 4 4" xfId="32477" xr:uid="{26E3E088-CCCA-429A-A7BC-4CDC77EFB4B8}"/>
    <cellStyle name="Input 4 7 5" xfId="15792" xr:uid="{32626436-3258-43A7-A4C7-4B9605A7CC9C}"/>
    <cellStyle name="Input 4 7 5 2" xfId="50147" xr:uid="{EBD1B69B-C5F4-4872-A5E0-F2690111740F}"/>
    <cellStyle name="Input 4 7 5 3" xfId="30330" xr:uid="{414A364F-8A3C-4E32-B5E2-1EEF10201F84}"/>
    <cellStyle name="Input 4 7 6" xfId="38723" xr:uid="{CC70D822-93B9-4924-8357-E3FBE8A1FC8A}"/>
    <cellStyle name="Input 4 7 7" xfId="23587" xr:uid="{C8EF91A6-D445-4887-8662-91DAD45C35D2}"/>
    <cellStyle name="Input 4 8" xfId="4350" xr:uid="{EAA4491F-B9DC-484B-9077-DE44F60F09C8}"/>
    <cellStyle name="Input 4 8 2" xfId="9110" xr:uid="{6D82511E-91F2-4108-AC05-4AC3FEAE7143}"/>
    <cellStyle name="Input 4 8 2 2" xfId="20756" xr:uid="{CDBB1F23-CAD4-4B66-914F-EA68DCD06EFB}"/>
    <cellStyle name="Input 4 8 2 2 2" xfId="55111" xr:uid="{0EBF2799-ADA5-4373-83FB-024922050F0E}"/>
    <cellStyle name="Input 4 8 2 2 3" xfId="35314" xr:uid="{F6EFB0DB-A2B3-4CB2-A567-9CF7D640EE7F}"/>
    <cellStyle name="Input 4 8 2 3" xfId="12985" xr:uid="{5ABC653D-A319-4CFC-8253-1946F1596AB0}"/>
    <cellStyle name="Input 4 8 2 3 2" xfId="47340" xr:uid="{2D124C7D-DB40-4B06-ADB0-A3FAAB68C0FF}"/>
    <cellStyle name="Input 4 8 2 4" xfId="43501" xr:uid="{468DAC76-512C-4108-A8C2-AEEEC7E262F9}"/>
    <cellStyle name="Input 4 8 2 5" xfId="26861" xr:uid="{64570C52-C0F4-4A2F-9FF0-1E2A300775D7}"/>
    <cellStyle name="Input 4 8 3" xfId="10827" xr:uid="{4B2BE5ED-9CEC-4F5F-816A-DC21A94E9156}"/>
    <cellStyle name="Input 4 8 3 2" xfId="22473" xr:uid="{6E53D7D5-8E4E-4831-8B06-9C4514B39A41}"/>
    <cellStyle name="Input 4 8 3 2 2" xfId="56828" xr:uid="{60DAA549-9340-457B-AE7F-B13AA29CEAEE}"/>
    <cellStyle name="Input 4 8 3 2 3" xfId="37031" xr:uid="{EC78B459-368B-45E9-8F62-DDDB0DA3E097}"/>
    <cellStyle name="Input 4 8 3 3" xfId="14112" xr:uid="{573E7070-AA0E-420B-987C-12B4F0CE0A79}"/>
    <cellStyle name="Input 4 8 3 3 2" xfId="48467" xr:uid="{1509CC2F-20D1-42C7-8FFB-D0B1DC7EF934}"/>
    <cellStyle name="Input 4 8 3 4" xfId="45182" xr:uid="{7223A618-CA37-4FBE-8264-E9D58710B331}"/>
    <cellStyle name="Input 4 8 3 5" xfId="28644" xr:uid="{6BA1DD5B-700A-47FB-9C63-D9F1A8449FCD}"/>
    <cellStyle name="Input 4 8 4" xfId="6514" xr:uid="{35F1E788-7844-4748-9995-A15FC41B7914}"/>
    <cellStyle name="Input 4 8 4 2" xfId="18180" xr:uid="{A3E12D74-062C-4152-A3E7-2BD2F4504ADE}"/>
    <cellStyle name="Input 4 8 4 2 2" xfId="52535" xr:uid="{0496E79D-5CE8-4404-B9E2-FE2C8FEB499C}"/>
    <cellStyle name="Input 4 8 4 3" xfId="41026" xr:uid="{8FD19729-7098-42FC-9677-370CA4BCFEF0}"/>
    <cellStyle name="Input 4 8 4 4" xfId="32718" xr:uid="{BE0DB4CD-48A4-467E-95B6-E918907B31AF}"/>
    <cellStyle name="Input 4 8 5" xfId="16056" xr:uid="{47031CE4-91C8-4DBD-9779-D14827C71120}"/>
    <cellStyle name="Input 4 8 5 2" xfId="50411" xr:uid="{47950BCA-2D23-4254-9CB9-6839425F688E}"/>
    <cellStyle name="Input 4 8 5 3" xfId="30594" xr:uid="{446ECF50-F52E-4572-BF27-4E468886CF2E}"/>
    <cellStyle name="Input 4 8 6" xfId="38987" xr:uid="{CE7D34BD-DFEC-44DC-A4F2-4DFD6541630A}"/>
    <cellStyle name="Input 4 8 7" xfId="23870" xr:uid="{5915AF52-6667-4D76-8CE4-F9883CD4D52B}"/>
    <cellStyle name="Input 4 9" xfId="3826" xr:uid="{133113FA-F02A-4473-B6FA-FD04127C02F7}"/>
    <cellStyle name="Input 4 9 2" xfId="8337" xr:uid="{EE2D0A57-506B-44E4-BA6D-13D7AEA57731}"/>
    <cellStyle name="Input 4 9 2 2" xfId="20003" xr:uid="{C55B089D-5667-45DB-9A74-34C5F7EDB562}"/>
    <cellStyle name="Input 4 9 2 2 2" xfId="54358" xr:uid="{28ECF1F3-5C7E-4BB1-B6DA-A8D39DEEA567}"/>
    <cellStyle name="Input 4 9 2 2 3" xfId="34541" xr:uid="{B5DCD160-E4F9-4ED3-AA86-5153A6CD70DE}"/>
    <cellStyle name="Input 4 9 2 3" xfId="12308" xr:uid="{0750EB31-44BC-4AD3-874C-BFAAFC131EAB}"/>
    <cellStyle name="Input 4 9 2 3 2" xfId="46663" xr:uid="{89AE28E9-BED3-4108-A959-ABD7A7D9EC6C}"/>
    <cellStyle name="Input 4 9 2 4" xfId="42813" xr:uid="{90A132BF-4BEC-4AB3-8951-4B1EAFB927C8}"/>
    <cellStyle name="Input 4 9 2 5" xfId="26092" xr:uid="{9F52A8B9-2C9B-48E8-B619-17C4A5C95004}"/>
    <cellStyle name="Input 4 9 3" xfId="15603" xr:uid="{1239064B-DFCF-472B-898D-7DAD42271A15}"/>
    <cellStyle name="Input 4 9 3 2" xfId="49958" xr:uid="{26657C03-3721-413B-8DC3-F9626BCCEEEE}"/>
    <cellStyle name="Input 4 9 3 3" xfId="30141" xr:uid="{DB7F824A-A6DF-4A33-AB1B-C86B2B691C02}"/>
    <cellStyle name="Input 4 9 4" xfId="12645" xr:uid="{F5839477-4605-46C9-B19B-C7BBF25627BE}"/>
    <cellStyle name="Input 4 9 4 2" xfId="47000" xr:uid="{8983FD51-2D87-44A5-8B1B-920AE244D676}"/>
    <cellStyle name="Input 4 9 5" xfId="38534" xr:uid="{8B87537F-DA3C-4ABD-B12B-DDEB7F3D8630}"/>
    <cellStyle name="Input 4 9 6" xfId="26432" xr:uid="{0968EB2E-303A-49D4-8806-F3AFED9F416A}"/>
    <cellStyle name="Input 5" xfId="4551" xr:uid="{0D3E446C-7EB1-4740-917D-D1CE49DE5F28}"/>
    <cellStyle name="Input 5 2" xfId="5551" xr:uid="{1FA83C99-C962-484E-AED0-66FCFBE82206}"/>
    <cellStyle name="Input 5 2 2" xfId="10239" xr:uid="{B5CA2344-F8FC-4C68-AB18-BFD24D4DDEB5}"/>
    <cellStyle name="Input 5 2 2 2" xfId="21885" xr:uid="{9C4929E0-3309-4E41-A8EB-4D413C771376}"/>
    <cellStyle name="Input 5 2 2 2 2" xfId="56240" xr:uid="{0E0359F9-5720-42E1-A28A-359FA57C0901}"/>
    <cellStyle name="Input 5 2 2 2 3" xfId="36443" xr:uid="{C6D97760-9444-471B-B72C-545982DAEE98}"/>
    <cellStyle name="Input 5 2 2 3" xfId="13708" xr:uid="{E5434C8D-2879-4021-A475-57CE9D509312}"/>
    <cellStyle name="Input 5 2 2 3 2" xfId="48063" xr:uid="{638E3A81-BDBC-4544-A6F8-5B57A006E9D2}"/>
    <cellStyle name="Input 5 2 2 4" xfId="44616" xr:uid="{F9975135-C6C3-424E-9EF4-2FC87115EC2E}"/>
    <cellStyle name="Input 5 2 2 5" xfId="28037" xr:uid="{EF60457E-403F-463D-87D3-E23E08D773DC}"/>
    <cellStyle name="Input 5 2 3" xfId="10627" xr:uid="{E5D736D8-7F9B-41A7-B706-074466A8FD3D}"/>
    <cellStyle name="Input 5 2 3 2" xfId="22273" xr:uid="{9A2DD106-7D8A-485C-93E2-B7A92928F019}"/>
    <cellStyle name="Input 5 2 3 2 2" xfId="56628" xr:uid="{DC11019C-2C5C-4CA3-A371-DC2714ADF149}"/>
    <cellStyle name="Input 5 2 3 2 3" xfId="36831" xr:uid="{4183F076-B150-4206-8D36-51BD7DB493E4}"/>
    <cellStyle name="Input 5 2 3 3" xfId="13940" xr:uid="{6309F5FC-1209-4F43-A8D5-A099069612A5}"/>
    <cellStyle name="Input 5 2 3 3 2" xfId="48295" xr:uid="{985F0015-9818-49F4-8C6F-28F5A6D59791}"/>
    <cellStyle name="Input 5 2 3 4" xfId="44988" xr:uid="{D76DA18A-2D15-49A1-9C0F-CCE0225B624B}"/>
    <cellStyle name="Input 5 2 3 5" xfId="28444" xr:uid="{FA2A438D-164D-4C91-909F-1EC1B91657D1}"/>
    <cellStyle name="Input 5 2 4" xfId="7451" xr:uid="{717C266C-8D12-46FC-BF7A-E221437A794C}"/>
    <cellStyle name="Input 5 2 4 2" xfId="19117" xr:uid="{D8B16349-3C03-4633-8E7C-6D4623A74086}"/>
    <cellStyle name="Input 5 2 4 2 2" xfId="53472" xr:uid="{0040D3AA-CB96-45ED-ADDF-A6CA5C7F9457}"/>
    <cellStyle name="Input 5 2 4 3" xfId="41949" xr:uid="{F5B0D147-92EE-4740-9F2C-126C801CB51F}"/>
    <cellStyle name="Input 5 2 4 4" xfId="33655" xr:uid="{3FD2D013-D6EA-428E-ADC3-8955532BD93A}"/>
    <cellStyle name="Input 5 2 5" xfId="17243" xr:uid="{AB72E8C9-698C-453D-9B55-F3BBD8B6AD74}"/>
    <cellStyle name="Input 5 2 5 2" xfId="51598" xr:uid="{BA7312D1-BB48-43ED-B0C4-F31DE16F0EBE}"/>
    <cellStyle name="Input 5 2 5 3" xfId="31781" xr:uid="{9F6B847A-4EC1-4F91-BB5F-6094CE090D7E}"/>
    <cellStyle name="Input 5 2 6" xfId="40174" xr:uid="{60F38CD4-D205-4931-8938-7085FA2B7927}"/>
    <cellStyle name="Input 5 2 7" xfId="25020" xr:uid="{0EA9F66B-854C-4424-A2BC-49E7E065C1BE}"/>
    <cellStyle name="Input 5 3" xfId="9303" xr:uid="{09ACCEE9-CBCC-420F-AB61-62681CEDC3EE}"/>
    <cellStyle name="Input 5 3 2" xfId="20949" xr:uid="{10A3657B-92F8-4D1B-952D-D8A3AA12D4B3}"/>
    <cellStyle name="Input 5 3 2 2" xfId="55304" xr:uid="{995E8A2A-3F8B-460C-840B-DD89196DB8B3}"/>
    <cellStyle name="Input 5 3 2 3" xfId="35507" xr:uid="{4CB7F69A-6C5C-4569-8924-C3AC50F4CAA5}"/>
    <cellStyle name="Input 5 3 3" xfId="13127" xr:uid="{28FC1414-7EF6-4A00-9748-B5BB1E46CED3}"/>
    <cellStyle name="Input 5 3 3 2" xfId="47482" xr:uid="{C132735E-6479-4F43-B17B-E26FE5594F06}"/>
    <cellStyle name="Input 5 3 4" xfId="43690" xr:uid="{10EBF78F-DF27-4D7D-966B-1FC3738F8AA7}"/>
    <cellStyle name="Input 5 3 5" xfId="27058" xr:uid="{3344E94D-B2F8-42FB-8AB5-A6C55E9F31C2}"/>
    <cellStyle name="Input 5 4" xfId="8172" xr:uid="{A75138B6-5A37-4AE4-919E-7882F19033AF}"/>
    <cellStyle name="Input 5 4 2" xfId="19838" xr:uid="{576BDFF1-3AA8-4132-BC10-BA94D39F0B4A}"/>
    <cellStyle name="Input 5 4 2 2" xfId="54193" xr:uid="{4E78E5BD-4AED-4F9F-ABCB-921306D8AA68}"/>
    <cellStyle name="Input 5 4 2 3" xfId="34376" xr:uid="{7C14A751-20D4-4D42-9612-854308DA216D}"/>
    <cellStyle name="Input 5 4 3" xfId="12146" xr:uid="{D1435FF0-A0E6-4BFB-B1DE-6751A0B2FD92}"/>
    <cellStyle name="Input 5 4 3 2" xfId="46501" xr:uid="{1206BC11-D9B9-4C1F-A6A0-6E74D3834D02}"/>
    <cellStyle name="Input 5 4 4" xfId="42648" xr:uid="{6F5AEE08-C209-4FF5-B064-2C0EB1F8DE87}"/>
    <cellStyle name="Input 5 4 5" xfId="25927" xr:uid="{2F3DBDE4-8018-46B0-8436-672A039C1F9A}"/>
    <cellStyle name="Input 5 5" xfId="6679" xr:uid="{20CA6FAB-CB55-4A30-8C60-BFAAA61A98F7}"/>
    <cellStyle name="Input 5 5 2" xfId="18345" xr:uid="{CAE06EA5-7159-4542-96B9-736348F68E36}"/>
    <cellStyle name="Input 5 5 2 2" xfId="52700" xr:uid="{110FD2A4-259C-4AB8-8A20-4DB02FB8F7CA}"/>
    <cellStyle name="Input 5 5 3" xfId="41187" xr:uid="{56ABF77B-CCEF-4F9B-8FF5-344D7CC70D55}"/>
    <cellStyle name="Input 5 5 4" xfId="32883" xr:uid="{91A28F3C-AE29-4F76-826E-952A9E10A96B}"/>
    <cellStyle name="Input 5 6" xfId="16253" xr:uid="{7B209FEE-E3F7-421B-BEB6-AA824CDCBB75}"/>
    <cellStyle name="Input 5 6 2" xfId="50608" xr:uid="{47EC183D-EC78-44A8-B14F-E7FD119162CC}"/>
    <cellStyle name="Input 5 6 3" xfId="30791" xr:uid="{5E6D1408-C1B9-46E4-BD28-214777C30CEE}"/>
    <cellStyle name="Input 5 7" xfId="39184" xr:uid="{2A152780-8D39-4EE8-BF31-6C5A3C0B54C1}"/>
    <cellStyle name="Input 5 8" xfId="24062" xr:uid="{5569F363-848E-4566-B1FE-C6FC08523E75}"/>
    <cellStyle name="Input 6" xfId="4535" xr:uid="{D8CC43D0-43B8-406C-9901-33F86BBFF502}"/>
    <cellStyle name="Input 6 2" xfId="5537" xr:uid="{B66C6842-94B8-4B2E-AC0E-065A93979FD7}"/>
    <cellStyle name="Input 6 2 2" xfId="10228" xr:uid="{FBFE16D8-870E-41D8-A842-17F90B5F6855}"/>
    <cellStyle name="Input 6 2 2 2" xfId="21874" xr:uid="{BAD5A375-75E8-4D69-B7DE-462EB13A99E7}"/>
    <cellStyle name="Input 6 2 2 2 2" xfId="56229" xr:uid="{D84B05D4-0997-435C-A222-CC60E998A952}"/>
    <cellStyle name="Input 6 2 2 2 3" xfId="36432" xr:uid="{0530BE5E-5A7F-441A-A352-5F633B999C43}"/>
    <cellStyle name="Input 6 2 2 3" xfId="13697" xr:uid="{4CD184B1-C5A9-4A7F-886D-DD6525C67BF0}"/>
    <cellStyle name="Input 6 2 2 3 2" xfId="48052" xr:uid="{FF8D38C3-1CDE-4153-BBAD-6625E577E6FC}"/>
    <cellStyle name="Input 6 2 2 4" xfId="44605" xr:uid="{8AED42C4-63BC-4959-937C-1D4AAD3A3CEE}"/>
    <cellStyle name="Input 6 2 2 5" xfId="28025" xr:uid="{3302F1FA-84FE-42E9-BEF8-83C7D751B5E2}"/>
    <cellStyle name="Input 6 2 3" xfId="10720" xr:uid="{42FD4C3B-23A0-45F8-A543-EB40121E2163}"/>
    <cellStyle name="Input 6 2 3 2" xfId="22366" xr:uid="{C9B2DB2A-72C8-4A1F-A852-8F18181CF5E8}"/>
    <cellStyle name="Input 6 2 3 2 2" xfId="56721" xr:uid="{D0506FF8-FBF6-452C-9925-A2BFE0847EDA}"/>
    <cellStyle name="Input 6 2 3 2 3" xfId="36924" xr:uid="{7D3C6B93-79E2-454F-9CC8-257EE88B61A9}"/>
    <cellStyle name="Input 6 2 3 3" xfId="14006" xr:uid="{799B0D1F-FD85-466E-BAFD-F94EF4675458}"/>
    <cellStyle name="Input 6 2 3 3 2" xfId="48361" xr:uid="{3BAB644A-2B45-41BF-8C5C-E5774A81D175}"/>
    <cellStyle name="Input 6 2 3 4" xfId="45075" xr:uid="{91DD40C8-4B42-42A8-9141-BA540EFF764F}"/>
    <cellStyle name="Input 6 2 3 5" xfId="28537" xr:uid="{0DB7BACD-0C3E-454F-8824-9E983486550D}"/>
    <cellStyle name="Input 6 2 4" xfId="7439" xr:uid="{5D58B13A-6978-44AC-8358-7C38519089EF}"/>
    <cellStyle name="Input 6 2 4 2" xfId="19105" xr:uid="{7F14CE96-2296-4D39-88DC-73F7AFF5EA04}"/>
    <cellStyle name="Input 6 2 4 2 2" xfId="53460" xr:uid="{6C1EF200-0B3B-43F7-B5CA-6269B8A62FBD}"/>
    <cellStyle name="Input 6 2 4 3" xfId="41937" xr:uid="{C6E58900-88A6-44D9-970C-E9779DFC3B10}"/>
    <cellStyle name="Input 6 2 4 4" xfId="33643" xr:uid="{49293B46-5C59-4603-83B5-F84E4AAF64FC}"/>
    <cellStyle name="Input 6 2 5" xfId="17229" xr:uid="{A248759A-0D5D-40CB-BCC3-9DBF06FDCC10}"/>
    <cellStyle name="Input 6 2 5 2" xfId="51584" xr:uid="{73A6D8DA-897A-4213-8BA5-65C440B87B15}"/>
    <cellStyle name="Input 6 2 5 3" xfId="31767" xr:uid="{61C35D5B-32A8-4676-AB89-70C459F47547}"/>
    <cellStyle name="Input 6 2 6" xfId="40160" xr:uid="{92D3CEE4-2E7B-47E2-A74A-05B236949FAB}"/>
    <cellStyle name="Input 6 2 7" xfId="25006" xr:uid="{E1B19957-242B-4D94-B53C-DEFDC1F0D30A}"/>
    <cellStyle name="Input 6 3" xfId="9289" xr:uid="{325354C1-6C75-4110-8A39-208C5FF3D3FC}"/>
    <cellStyle name="Input 6 3 2" xfId="20935" xr:uid="{2AE7D426-510C-4FB9-88D6-649C90CFC74D}"/>
    <cellStyle name="Input 6 3 2 2" xfId="55290" xr:uid="{ECC5E522-131B-44E9-B437-8B044557B0DC}"/>
    <cellStyle name="Input 6 3 2 3" xfId="35493" xr:uid="{0129043A-7B99-435E-AD93-92DD3730AC22}"/>
    <cellStyle name="Input 6 3 3" xfId="13117" xr:uid="{05A4878D-F580-425F-ADEA-82B35886B695}"/>
    <cellStyle name="Input 6 3 3 2" xfId="47472" xr:uid="{9A498088-5B90-4A9B-9436-0AEDEB00A8F0}"/>
    <cellStyle name="Input 6 3 4" xfId="43676" xr:uid="{F35CF2D2-AD45-4DD4-8237-8EB370D5A01A}"/>
    <cellStyle name="Input 6 3 5" xfId="27043" xr:uid="{FF3F2887-E1EF-440D-B9B0-D4A28336FE5A}"/>
    <cellStyle name="Input 6 4" xfId="11350" xr:uid="{ED126A43-257F-4B05-9BC5-1870520E457D}"/>
    <cellStyle name="Input 6 4 2" xfId="22996" xr:uid="{97EEFF8C-ADFB-497F-9C03-AC219CCB5D34}"/>
    <cellStyle name="Input 6 4 2 2" xfId="57351" xr:uid="{CB2E77EA-8C7E-4AF2-B32E-CFFBE3975934}"/>
    <cellStyle name="Input 6 4 2 3" xfId="37554" xr:uid="{AC1F87FE-04F6-4C47-9A50-AC06371E1A6F}"/>
    <cellStyle name="Input 6 4 3" xfId="14633" xr:uid="{1014E53C-9100-4A2A-9DB6-AA8720D8E11F}"/>
    <cellStyle name="Input 6 4 3 2" xfId="48988" xr:uid="{E5ABDFFF-796C-4708-B758-E404586E6313}"/>
    <cellStyle name="Input 6 4 4" xfId="45705" xr:uid="{BC8F2EE6-B341-45E4-A31E-187FFDB36375}"/>
    <cellStyle name="Input 6 4 5" xfId="29167" xr:uid="{836C3678-7A84-49ED-B617-19A53E0DF6EC}"/>
    <cellStyle name="Input 6 5" xfId="6665" xr:uid="{BB88AE66-D418-4898-A8FD-BC108FE90D7A}"/>
    <cellStyle name="Input 6 5 2" xfId="18331" xr:uid="{44B89A5B-63DB-4132-8D10-781961D8C7D3}"/>
    <cellStyle name="Input 6 5 2 2" xfId="52686" xr:uid="{3BD42ECB-947E-4B1B-8681-DB29D015125A}"/>
    <cellStyle name="Input 6 5 3" xfId="41173" xr:uid="{F2E62B8D-9742-4260-AACF-15C24A7D20FF}"/>
    <cellStyle name="Input 6 5 4" xfId="32869" xr:uid="{3D680FC5-B3E9-4074-B0B2-73188FB57C0A}"/>
    <cellStyle name="Input 6 6" xfId="16237" xr:uid="{4C8B20C4-E9AF-4798-9DDC-D568D1CFF0B4}"/>
    <cellStyle name="Input 6 6 2" xfId="50592" xr:uid="{384DC1E4-9154-4D95-8C37-046CEBB360D4}"/>
    <cellStyle name="Input 6 6 3" xfId="30775" xr:uid="{DB334B1A-76C7-4D32-938A-F1DACA22FC48}"/>
    <cellStyle name="Input 6 7" xfId="39168" xr:uid="{CBD30191-79D4-476C-A181-AD58F5FE4178}"/>
    <cellStyle name="Input 6 8" xfId="24047" xr:uid="{445F591E-EF37-48F0-BF96-10830459109E}"/>
    <cellStyle name="Input 7" xfId="5580" xr:uid="{5A1527AA-4434-4827-A271-5D49FBCC0EFA}"/>
    <cellStyle name="Input 7 2" xfId="10267" xr:uid="{50E225FB-F3C1-4D92-B966-52B5DD5F8339}"/>
    <cellStyle name="Input 7 2 2" xfId="21913" xr:uid="{E2318778-A8B5-49A9-A73A-95DBF755D439}"/>
    <cellStyle name="Input 7 2 2 2" xfId="56268" xr:uid="{AF3200AA-91E8-4486-AA92-721E584794B3}"/>
    <cellStyle name="Input 7 2 2 3" xfId="36471" xr:uid="{338B7088-5B31-4497-ACAC-B4A69781F0FF}"/>
    <cellStyle name="Input 7 2 3" xfId="13736" xr:uid="{AA7B32B9-EC91-46AA-AB06-660A35A02FD7}"/>
    <cellStyle name="Input 7 2 3 2" xfId="48091" xr:uid="{87CB9404-5E0C-488E-95B7-1F03C230D55C}"/>
    <cellStyle name="Input 7 2 4" xfId="44644" xr:uid="{B734F013-112D-4D7E-B594-B2EE6DF8BDFF}"/>
    <cellStyle name="Input 7 2 5" xfId="28065" xr:uid="{4C6BCD51-E329-4D45-AFAE-8B8F901FEB26}"/>
    <cellStyle name="Input 7 3" xfId="10739" xr:uid="{111E160E-AF4E-4440-AF8E-0280E0F105E1}"/>
    <cellStyle name="Input 7 3 2" xfId="22385" xr:uid="{A645AA3D-99A5-44E5-9AAA-768AB8599A78}"/>
    <cellStyle name="Input 7 3 2 2" xfId="56740" xr:uid="{10CE0E2F-C63E-43E8-B435-33F1C95EDA68}"/>
    <cellStyle name="Input 7 3 2 3" xfId="36943" xr:uid="{16C97C28-28CA-49DD-8059-678E4AA6947C}"/>
    <cellStyle name="Input 7 3 3" xfId="14025" xr:uid="{C85661FA-C485-4A5F-B5DA-6369F1634B8B}"/>
    <cellStyle name="Input 7 3 3 2" xfId="48380" xr:uid="{60CD577E-E544-4884-8A00-CBD0DA63B7AF}"/>
    <cellStyle name="Input 7 3 4" xfId="45094" xr:uid="{017CF206-938F-49E7-8F89-4BC5B4B09708}"/>
    <cellStyle name="Input 7 3 5" xfId="28556" xr:uid="{DDF87320-92B7-423E-9EFA-53326987F8A8}"/>
    <cellStyle name="Input 7 4" xfId="7480" xr:uid="{8FF67464-17FA-43D7-8284-DE38BD549760}"/>
    <cellStyle name="Input 7 4 2" xfId="19146" xr:uid="{217A37E1-AF46-412B-AE9E-860CC3AEB2CB}"/>
    <cellStyle name="Input 7 4 2 2" xfId="53501" xr:uid="{58ECC1F4-82E0-4D95-9D69-FB7A452F7065}"/>
    <cellStyle name="Input 7 4 3" xfId="41978" xr:uid="{B891A150-B53F-441C-A2EC-D54C9A009DBA}"/>
    <cellStyle name="Input 7 4 4" xfId="33684" xr:uid="{13093819-F9AE-4DEA-AEA8-6EE895E69628}"/>
    <cellStyle name="Input 7 5" xfId="17272" xr:uid="{0FBDB47E-C988-4345-A8AF-18E7559495F0}"/>
    <cellStyle name="Input 7 5 2" xfId="51627" xr:uid="{3B4B6E1C-65B7-4C65-80BD-59F37DB6F28D}"/>
    <cellStyle name="Input 7 5 3" xfId="31810" xr:uid="{FBD7000C-D7A2-4C52-870E-A11BF7581AD5}"/>
    <cellStyle name="Input 7 6" xfId="40203" xr:uid="{AD023A16-0EDD-48D9-BA51-D551EF62F1FF}"/>
    <cellStyle name="Input 7 7" xfId="25049" xr:uid="{44FC0E2D-0C68-4DD9-AC18-94218D73F2B7}"/>
    <cellStyle name="Input 8" xfId="5886" xr:uid="{0F0D250C-FF77-4639-858E-1739D81A87CF}"/>
    <cellStyle name="Input 8 2" xfId="10509" xr:uid="{60BD5846-A236-4834-9C41-09E833BCEA89}"/>
    <cellStyle name="Input 8 2 2" xfId="22155" xr:uid="{DB63B043-3914-49E9-B646-7057928FC5E0}"/>
    <cellStyle name="Input 8 2 2 2" xfId="56510" xr:uid="{454B8807-E7BE-4D6C-81D7-7EC9FA5817FE}"/>
    <cellStyle name="Input 8 2 2 3" xfId="36713" xr:uid="{2A08919C-5AFE-4FF7-80E3-DD3BC7A5BF23}"/>
    <cellStyle name="Input 8 2 3" xfId="13851" xr:uid="{8B139EFB-7054-4CCB-B544-BCDC6AF90C19}"/>
    <cellStyle name="Input 8 2 3 2" xfId="48206" xr:uid="{30661CAD-8B33-4651-82F7-E5467EE4BD5F}"/>
    <cellStyle name="Input 8 2 4" xfId="44873" xr:uid="{8B66BEC4-01D2-4B87-8651-9A7903BBDD26}"/>
    <cellStyle name="Input 8 2 5" xfId="28326" xr:uid="{E1C032F5-E463-4902-93FF-020983CE27F5}"/>
    <cellStyle name="Input 8 3" xfId="8500" xr:uid="{12A59FFB-B060-4DE7-AF71-8AA6B76D07E0}"/>
    <cellStyle name="Input 8 3 2" xfId="20166" xr:uid="{C5C74050-2279-4DDC-8E28-C1164798C241}"/>
    <cellStyle name="Input 8 3 2 2" xfId="54521" xr:uid="{DBA6310E-15FA-4854-B3BE-B3A1F4FEAA34}"/>
    <cellStyle name="Input 8 3 2 3" xfId="34704" xr:uid="{A8B3882C-2F44-4CB8-8641-13EF9BABA407}"/>
    <cellStyle name="Input 8 3 3" xfId="12461" xr:uid="{84816359-A2B0-471F-995E-C6360D70CE69}"/>
    <cellStyle name="Input 8 3 3 2" xfId="46816" xr:uid="{9CF14F4B-0AC1-43B7-939E-16A75A2546BB}"/>
    <cellStyle name="Input 8 3 4" xfId="42976" xr:uid="{85B67258-C34D-41A9-B244-5DE8CFEA0C62}"/>
    <cellStyle name="Input 8 3 5" xfId="26247" xr:uid="{40ECE51A-A9AD-47B1-AAA3-04B3F91777CC}"/>
    <cellStyle name="Input 8 4" xfId="7644" xr:uid="{4F0742F6-B049-442D-8FBB-54F47D2941D1}"/>
    <cellStyle name="Input 8 4 2" xfId="19310" xr:uid="{09BA69AA-43D3-4B8D-B742-07F64B87F3B9}"/>
    <cellStyle name="Input 8 4 2 2" xfId="53665" xr:uid="{015697E0-9FED-473E-A1E8-ECEE26E98F5D}"/>
    <cellStyle name="Input 8 4 3" xfId="42129" xr:uid="{FCCE9E64-4E99-46B5-8A01-5304B3E3DD7D}"/>
    <cellStyle name="Input 8 4 4" xfId="33848" xr:uid="{3F2679FE-16AC-4719-A2FD-E860CF064129}"/>
    <cellStyle name="Input 8 5" xfId="17565" xr:uid="{C966F983-0AAA-4C56-A973-4CFC4DCFCE9C}"/>
    <cellStyle name="Input 8 5 2" xfId="51920" xr:uid="{A13FDE19-F87A-4192-B067-9D786079C3E1}"/>
    <cellStyle name="Input 8 5 3" xfId="32103" xr:uid="{01273E94-DEA7-49A3-9B14-85978291EBD8}"/>
    <cellStyle name="Input 8 6" xfId="40496" xr:uid="{4A29026B-48A2-46AD-BA4B-4AF5824D0F22}"/>
    <cellStyle name="Input 8 7" xfId="25355" xr:uid="{39B162C7-A6EA-4866-B6CB-17F6B0DA1C87}"/>
    <cellStyle name="Input 9" xfId="4086" xr:uid="{63F05FB6-2761-4390-9A7E-BEE1342303DB}"/>
    <cellStyle name="Input 9 2" xfId="8915" xr:uid="{1D498BA2-1FED-40B0-B3F9-9131A0283F64}"/>
    <cellStyle name="Input 9 2 2" xfId="20561" xr:uid="{117CBE26-D218-4EEE-B2AC-0017CFDA0E42}"/>
    <cellStyle name="Input 9 2 2 2" xfId="54916" xr:uid="{15BEFA88-3CB0-47AD-8273-5F0451BA21D2}"/>
    <cellStyle name="Input 9 2 2 3" xfId="35119" xr:uid="{B183ACE0-67AD-4B6C-B368-EE983C9EB9FC}"/>
    <cellStyle name="Input 9 2 3" xfId="12838" xr:uid="{8F2BC425-9C13-497F-BEFC-E30795A6D6CD}"/>
    <cellStyle name="Input 9 2 3 2" xfId="47193" xr:uid="{0B4E943C-F73A-4F87-9493-1709DF06F3BB}"/>
    <cellStyle name="Input 9 2 4" xfId="43323" xr:uid="{5D9751AA-5A26-4A40-B1A8-8E87800CE7CD}"/>
    <cellStyle name="Input 9 2 5" xfId="26666" xr:uid="{1C47DE26-5A83-46B5-BE54-72850BCB96E6}"/>
    <cellStyle name="Input 9 3" xfId="11490" xr:uid="{A7F59141-F3E6-4D51-BA22-4E790FFF8202}"/>
    <cellStyle name="Input 9 3 2" xfId="23136" xr:uid="{5D58957D-0789-41BE-99BB-AF3AAA65F941}"/>
    <cellStyle name="Input 9 3 2 2" xfId="57491" xr:uid="{83FA6384-7674-45C0-AB44-A54A8A83F6C0}"/>
    <cellStyle name="Input 9 3 2 3" xfId="37694" xr:uid="{0E296713-F392-4539-8CDB-E6B5DFAEF2ED}"/>
    <cellStyle name="Input 9 3 3" xfId="14771" xr:uid="{77726EFF-4526-483F-A1B6-323D7A40A531}"/>
    <cellStyle name="Input 9 3 3 2" xfId="49126" xr:uid="{F60CE664-AE0C-4859-BA6A-660BD17B2D87}"/>
    <cellStyle name="Input 9 3 4" xfId="45845" xr:uid="{30B81449-13B3-4755-9A9D-EA2DEE7AB22B}"/>
    <cellStyle name="Input 9 3 5" xfId="29307" xr:uid="{354411A1-5919-41AF-93EA-E557FCD5808E}"/>
    <cellStyle name="Input 9 4" xfId="6288" xr:uid="{686FC7B7-9D30-4914-94AC-09BF420FBDBE}"/>
    <cellStyle name="Input 9 4 2" xfId="17954" xr:uid="{87DCBF11-D18F-480B-920C-5EAE1F1F2526}"/>
    <cellStyle name="Input 9 4 2 2" xfId="52309" xr:uid="{9E3C79F9-EEA8-437C-B3B3-39AECAA96CCC}"/>
    <cellStyle name="Input 9 4 3" xfId="40817" xr:uid="{E881A858-08FD-46C4-98B2-3E316D645BE3}"/>
    <cellStyle name="Input 9 4 4" xfId="32492" xr:uid="{6FD43453-B819-49C5-BEB0-AE2234D29314}"/>
    <cellStyle name="Input 9 5" xfId="15809" xr:uid="{274C6AF5-D861-4471-B3BC-3D32551FC6A9}"/>
    <cellStyle name="Input 9 5 2" xfId="50164" xr:uid="{D8C894E1-CE53-45AE-9F2D-3B31EBE7CB0D}"/>
    <cellStyle name="Input 9 5 3" xfId="30347" xr:uid="{60C74E84-C20F-4B02-8EFE-D710E1EEB5F4}"/>
    <cellStyle name="Input 9 6" xfId="38740" xr:uid="{163865FF-D131-42E3-9B34-5516144DEF1C}"/>
    <cellStyle name="Input 9 7" xfId="23607" xr:uid="{18721D4B-67F8-47F5-A527-2595B5D8265E}"/>
    <cellStyle name="Linked Cell 2" xfId="185" xr:uid="{44358BA5-0073-4FAC-901E-87F58338AF80}"/>
    <cellStyle name="Linked Cell 2 2" xfId="186" xr:uid="{B627ABC4-FAB4-4A68-B16C-A766263F3A23}"/>
    <cellStyle name="Linked Cell 3" xfId="187" xr:uid="{0D32ECEB-84F0-4F04-9C6A-2265513806A3}"/>
    <cellStyle name="Model" xfId="188" xr:uid="{A4E2EC47-CD51-4B30-AEB0-489F98E2A130}"/>
    <cellStyle name="Moeda [0]_aola" xfId="189" xr:uid="{5BE48B3F-3F7E-4E53-A13E-3A53860A2076}"/>
    <cellStyle name="Moeda_aola" xfId="190" xr:uid="{F4274B79-5070-4F2B-8B67-7E288E58A679}"/>
    <cellStyle name="Moneda [0]_FAXE" xfId="191" xr:uid="{D49A7A84-220A-46B9-9698-60CEA6778007}"/>
    <cellStyle name="Moneda_FAXE" xfId="192" xr:uid="{DAE10833-7DC4-4B07-9311-51DC02291AA6}"/>
    <cellStyle name="Neutral 2" xfId="193" xr:uid="{98B374CD-86DD-4505-9876-3E7588DD00DE}"/>
    <cellStyle name="Neutral 2 2" xfId="194" xr:uid="{40DE4786-C18C-4170-9318-E2CDEDD128B1}"/>
    <cellStyle name="Neutral 3" xfId="195" xr:uid="{1E8DAC04-537F-4AB8-BA84-CC51838EFE24}"/>
    <cellStyle name="no dec" xfId="196" xr:uid="{B6D3DEA3-36D2-405D-80B9-83DD3CEB41B0}"/>
    <cellStyle name="Normal" xfId="0" builtinId="0"/>
    <cellStyle name="Normal - Style1" xfId="197" xr:uid="{FFC5C53C-DE4A-43A1-A015-64D0A94DFD48}"/>
    <cellStyle name="Normal 10" xfId="57663" xr:uid="{1D15B802-693F-4CB7-944D-4C63F4EF81C9}"/>
    <cellStyle name="Normal 11" xfId="57687" xr:uid="{46A1617F-9E53-49F8-8FBF-4E9DFEF78B95}"/>
    <cellStyle name="Normal 12" xfId="57714" xr:uid="{E15B8570-EA36-45B2-879E-26D7F89B25E4}"/>
    <cellStyle name="Normal 13" xfId="57716" xr:uid="{0977B279-5145-4F13-9B5A-E4CF9148125D}"/>
    <cellStyle name="Normal 14" xfId="57724" xr:uid="{D5C78AF3-23C3-40B1-AE2A-E8A4B9BC50DB}"/>
    <cellStyle name="Normal 14 2" xfId="57748" xr:uid="{18BBF736-E3D9-477F-9DCF-88660ED20897}"/>
    <cellStyle name="Normal 14 2 2" xfId="57754" xr:uid="{7D460779-45F4-4DA8-A4C2-A5EAEA2943A8}"/>
    <cellStyle name="Normal 15" xfId="57731" xr:uid="{FE6FA1A5-B195-4B47-8184-13F8EBB849D1}"/>
    <cellStyle name="Normal 16" xfId="57732" xr:uid="{7D9C7771-F242-4121-9A4D-CCB07E90CC85}"/>
    <cellStyle name="Normal 17" xfId="57733" xr:uid="{8789094E-3209-4DEF-973D-86E453AD6572}"/>
    <cellStyle name="Normal 18" xfId="57736" xr:uid="{FE893ED3-D0C9-4B84-B48B-2DD8DCF94BD4}"/>
    <cellStyle name="Normal 19" xfId="57739" xr:uid="{6A8BFB0D-F109-40FD-8E44-4C285527AB6F}"/>
    <cellStyle name="Normal 2" xfId="5" xr:uid="{71E73413-8833-4206-91A8-BF4047ACBB49}"/>
    <cellStyle name="Normal 2 2" xfId="4" xr:uid="{7C83877F-9434-4221-BB9C-87298ACB48AF}"/>
    <cellStyle name="Normal 2 3" xfId="6" xr:uid="{0E2F82B9-BB9E-4E50-8DD3-C49714D9908F}"/>
    <cellStyle name="Normal 2 3 10" xfId="6114" xr:uid="{4F781289-C8DE-4CC4-921D-7189AF2D8853}"/>
    <cellStyle name="Normal 2 3 10 2" xfId="17780" xr:uid="{02FAB4C6-A65B-4A47-9B87-01D383D31224}"/>
    <cellStyle name="Normal 2 3 10 2 2" xfId="52135" xr:uid="{6F9B2D53-4092-4F2D-8242-AA74038A98E7}"/>
    <cellStyle name="Normal 2 3 10 3" xfId="32318" xr:uid="{1440662A-7F13-4AEF-B24D-98B8014ED8F1}"/>
    <cellStyle name="Normal 2 3 11" xfId="11656" xr:uid="{FC6182E9-8E89-4D43-939A-F26E0101E166}"/>
    <cellStyle name="Normal 2 3 11 2" xfId="46011" xr:uid="{C07897F6-9F4C-4713-B54C-630A7A0DF35C}"/>
    <cellStyle name="Normal 2 3 12" xfId="11658" xr:uid="{85AEB4E9-8F8E-46F5-84B5-1E45B8C6B42D}"/>
    <cellStyle name="Normal 2 3 12 2" xfId="46013" xr:uid="{10669AC2-9853-4007-896E-5C784468F0E3}"/>
    <cellStyle name="Normal 2 3 13" xfId="23301" xr:uid="{75332591-294B-4EBB-9AB3-151C66C1CEC6}"/>
    <cellStyle name="Normal 2 3 14" xfId="57726" xr:uid="{86622124-5A88-4F4C-B7F2-77489A44BAE3}"/>
    <cellStyle name="Normal 2 3 14 2" xfId="57750" xr:uid="{47B22F06-B0DF-4C2B-BD8E-F62461746B0A}"/>
    <cellStyle name="Normal 2 3 14 2 2" xfId="57756" xr:uid="{45F92439-8EB9-4EE4-AC42-394D3AE4CDCE}"/>
    <cellStyle name="Normal 2 3 15" xfId="57745" xr:uid="{80168768-BB61-4D26-8420-9975520E4EB7}"/>
    <cellStyle name="Normal 2 3 15 2" xfId="57753" xr:uid="{648C3003-9B29-468B-89E8-23D6FE5B9258}"/>
    <cellStyle name="Normal 2 3 2" xfId="8" xr:uid="{4F19E60C-04FF-4243-9AA1-FC146B3D7D6B}"/>
    <cellStyle name="Normal 2 3 2 10" xfId="23303" xr:uid="{AFDEA950-520D-4FDC-A914-676EAD113AB8}"/>
    <cellStyle name="Normal 2 3 2 2" xfId="12" xr:uid="{EB18530A-18BE-420B-AA83-1337D3C38AB5}"/>
    <cellStyle name="Normal 2 3 2 2 2" xfId="3066" xr:uid="{4B2682ED-486D-477D-9041-4288D3192CD7}"/>
    <cellStyle name="Normal 2 3 2 2 2 2" xfId="3122" xr:uid="{9A8B23F7-A2A1-4FF9-A1C0-CF1C290F5D1D}"/>
    <cellStyle name="Normal 2 3 2 2 2 2 2" xfId="3417" xr:uid="{83A89A3B-2DC7-4505-A6AC-0450D361477F}"/>
    <cellStyle name="Normal 2 3 2 2 2 2 2 2" xfId="5884" xr:uid="{DC89796C-7C07-4718-8323-8CAC8CDB4560}"/>
    <cellStyle name="Normal 2 3 2 2 2 2 2 2 2" xfId="10507" xr:uid="{C2C0C0C9-3C8D-43BD-AB56-2AA59FF85654}"/>
    <cellStyle name="Normal 2 3 2 2 2 2 2 2 2 2" xfId="22153" xr:uid="{27EAC02E-C85C-4A6E-8533-35B4B5767E00}"/>
    <cellStyle name="Normal 2 3 2 2 2 2 2 2 2 2 2" xfId="56508" xr:uid="{8B5D662A-03A3-41BF-8D77-7C30FFA02730}"/>
    <cellStyle name="Normal 2 3 2 2 2 2 2 2 2 3" xfId="36711" xr:uid="{B437F8FE-7E34-4C03-BB06-050627CC1346}"/>
    <cellStyle name="Normal 2 3 2 2 2 2 2 2 3" xfId="13850" xr:uid="{5DC5D6F5-5722-48C3-A746-DA6DAF00ACA9}"/>
    <cellStyle name="Normal 2 3 2 2 2 2 2 2 3 2" xfId="48205" xr:uid="{0F5B33EC-B0F2-418E-90C8-07FCDF8B8995}"/>
    <cellStyle name="Normal 2 3 2 2 2 2 2 2 4" xfId="28324" xr:uid="{7D03DE92-9A70-4EC4-B515-910576CBAD5A}"/>
    <cellStyle name="Normal 2 3 2 2 2 2 2 3" xfId="7643" xr:uid="{1748EA91-7106-4C2C-8E8F-7254C825BE6F}"/>
    <cellStyle name="Normal 2 3 2 2 2 2 2 3 2" xfId="19309" xr:uid="{D48E75A5-69F9-4435-9B1F-3603C1E8FCA7}"/>
    <cellStyle name="Normal 2 3 2 2 2 2 2 3 2 2" xfId="53664" xr:uid="{24A92285-B12D-4D4D-9072-7AE681BDF888}"/>
    <cellStyle name="Normal 2 3 2 2 2 2 2 3 3" xfId="33847" xr:uid="{209099E5-6D04-4483-B72B-D3C9E0A9379F}"/>
    <cellStyle name="Normal 2 3 2 2 2 2 2 4" xfId="11782" xr:uid="{849CE707-B891-4071-82C5-4CC5785400FD}"/>
    <cellStyle name="Normal 2 3 2 2 2 2 2 4 2" xfId="46137" xr:uid="{0ECC2A0C-BAEA-492D-8828-A0F7748E0EE8}"/>
    <cellStyle name="Normal 2 3 2 2 2 2 2 5" xfId="25353" xr:uid="{5576C6EB-F44F-40AA-83DD-F823BD1ECE61}"/>
    <cellStyle name="Normal 2 3 2 2 2 2 3" xfId="3929" xr:uid="{AE5712D8-2172-4BE7-9533-59CBDECDF46A}"/>
    <cellStyle name="Normal 2 3 2 2 2 2 3 2" xfId="8774" xr:uid="{0CB832C5-B49E-46C3-94F8-38D069AE9826}"/>
    <cellStyle name="Normal 2 3 2 2 2 2 3 2 2" xfId="20430" xr:uid="{3D1A9CDB-1D0F-43B7-8B58-A26E05E5D6E6}"/>
    <cellStyle name="Normal 2 3 2 2 2 2 3 2 2 2" xfId="54785" xr:uid="{C66FC094-DCF8-4A78-8913-A72E3BDF6B89}"/>
    <cellStyle name="Normal 2 3 2 2 2 2 3 2 3" xfId="34978" xr:uid="{4211F086-3A51-4F13-ACD7-1308E1CABA11}"/>
    <cellStyle name="Normal 2 3 2 2 2 2 3 3" xfId="12728" xr:uid="{641E59B1-0D0A-4ECB-983C-1359BA78F860}"/>
    <cellStyle name="Normal 2 3 2 2 2 2 3 3 2" xfId="47083" xr:uid="{AA72494A-2015-4F2B-9894-B91FC3924575}"/>
    <cellStyle name="Normal 2 3 2 2 2 2 3 4" xfId="26527" xr:uid="{F0ADA5C8-89E2-46E6-BAE4-EB0A4D16A81F}"/>
    <cellStyle name="Normal 2 3 2 2 2 2 4" xfId="6195" xr:uid="{C1FBC974-F029-49DD-8C35-E3B65DBF8677}"/>
    <cellStyle name="Normal 2 3 2 2 2 2 4 2" xfId="17861" xr:uid="{070F883C-A6D3-418F-BA69-A5088D3D0342}"/>
    <cellStyle name="Normal 2 3 2 2 2 2 4 2 2" xfId="52216" xr:uid="{11D39755-6F1E-47B7-884D-BAC7520BE967}"/>
    <cellStyle name="Normal 2 3 2 2 2 2 4 3" xfId="32399" xr:uid="{2DED05E7-27D4-4599-A116-4BDA3D3D0F9E}"/>
    <cellStyle name="Normal 2 3 2 2 2 2 5" xfId="11715" xr:uid="{8C3A5EA7-5070-42F8-9497-B8BD0F92E38D}"/>
    <cellStyle name="Normal 2 3 2 2 2 2 5 2" xfId="46070" xr:uid="{2D660308-41BB-4081-BDFF-0A21E576CA5C}"/>
    <cellStyle name="Normal 2 3 2 2 2 2 6" xfId="23458" xr:uid="{1852DFB4-5673-48AF-A704-4CA5A0970C74}"/>
    <cellStyle name="Normal 2 3 2 2 2 3" xfId="3329" xr:uid="{B8663567-1DED-42E5-ABF3-3CB449453397}"/>
    <cellStyle name="Normal 2 3 2 2 2 3 2" xfId="5690" xr:uid="{B4AA0F58-C32D-4BC4-BA30-9E1D7E55DDFA}"/>
    <cellStyle name="Normal 2 3 2 2 2 3 2 2" xfId="10349" xr:uid="{54480138-C41C-4B91-9656-205F8317D0B4}"/>
    <cellStyle name="Normal 2 3 2 2 2 3 2 2 2" xfId="21995" xr:uid="{97A39181-CED5-409A-B3D2-B777739978E4}"/>
    <cellStyle name="Normal 2 3 2 2 2 3 2 2 2 2" xfId="56350" xr:uid="{6FB128E8-8647-4E27-9016-FCF355AD7E25}"/>
    <cellStyle name="Normal 2 3 2 2 2 3 2 2 3" xfId="36553" xr:uid="{62E2BE50-AFE4-41B6-B28B-B1E54EBE2ED1}"/>
    <cellStyle name="Normal 2 3 2 2 2 3 2 3" xfId="13773" xr:uid="{FC6D40BF-C30E-46FF-ACBA-51AEC8869C8A}"/>
    <cellStyle name="Normal 2 3 2 2 2 3 2 3 2" xfId="48128" xr:uid="{6399BDF4-8EC8-47EA-BDE4-DF3636913A41}"/>
    <cellStyle name="Normal 2 3 2 2 2 3 2 4" xfId="28156" xr:uid="{9086BC67-AA6D-40A3-819F-F0E2AA7E5874}"/>
    <cellStyle name="Normal 2 3 2 2 2 3 3" xfId="7536" xr:uid="{2F7994DF-8825-4EAB-B91D-F5243D4B1093}"/>
    <cellStyle name="Normal 2 3 2 2 2 3 3 2" xfId="19202" xr:uid="{194FE6FD-7335-4B3D-87B9-090D218EABA8}"/>
    <cellStyle name="Normal 2 3 2 2 2 3 3 2 2" xfId="53557" xr:uid="{6E0566FB-B6A0-4AAA-AFB0-DAB677179DA2}"/>
    <cellStyle name="Normal 2 3 2 2 2 3 3 3" xfId="33740" xr:uid="{4104DF78-FD02-427B-AFB6-67E0F9E7DEB6}"/>
    <cellStyle name="Normal 2 3 2 2 2 3 4" xfId="11774" xr:uid="{AC07F5A3-E75D-4E40-8A50-A409D188C3FA}"/>
    <cellStyle name="Normal 2 3 2 2 2 3 4 2" xfId="46129" xr:uid="{DA2B162C-665D-422E-B91C-26FF0D127195}"/>
    <cellStyle name="Normal 2 3 2 2 2 3 5" xfId="25159" xr:uid="{ED52455C-8C1A-47D7-8C17-D941CAD4AEB2}"/>
    <cellStyle name="Normal 2 3 2 2 2 4" xfId="3843" xr:uid="{3CEC23C0-3A17-4EF2-B154-64C16F870CE6}"/>
    <cellStyle name="Normal 2 3 2 2 2 4 2" xfId="8688" xr:uid="{96025793-8274-4104-9654-31A3A937597F}"/>
    <cellStyle name="Normal 2 3 2 2 2 4 2 2" xfId="20354" xr:uid="{970B029C-2874-4978-90E4-E5B6E8CBD5F7}"/>
    <cellStyle name="Normal 2 3 2 2 2 4 2 2 2" xfId="54709" xr:uid="{775660C6-8B39-4D45-AD70-B8DF7414F517}"/>
    <cellStyle name="Normal 2 3 2 2 2 4 2 3" xfId="34892" xr:uid="{5BF22B57-0E18-4D2F-B8B9-DE3C4AD16292}"/>
    <cellStyle name="Normal 2 3 2 2 2 4 3" xfId="12660" xr:uid="{FB54B70A-4661-489C-BBD0-5A0B8C2F6B3D}"/>
    <cellStyle name="Normal 2 3 2 2 2 4 3 2" xfId="47015" xr:uid="{0D27E8D1-0ADB-4D74-9161-9A24613F910B}"/>
    <cellStyle name="Normal 2 3 2 2 2 4 4" xfId="26449" xr:uid="{45E38375-ECE1-4B7B-AD3C-03B482D776DD}"/>
    <cellStyle name="Normal 2 3 2 2 2 5" xfId="6159" xr:uid="{0437B6BF-FEE2-4D11-8772-86054309E432}"/>
    <cellStyle name="Normal 2 3 2 2 2 5 2" xfId="17825" xr:uid="{1D0F4669-CA58-4742-ADC9-53EE5E666C7B}"/>
    <cellStyle name="Normal 2 3 2 2 2 5 2 2" xfId="52180" xr:uid="{E63EE387-72D6-419B-970F-D1CA0D03AFC7}"/>
    <cellStyle name="Normal 2 3 2 2 2 5 3" xfId="32363" xr:uid="{C8CCD216-613B-43EC-8E26-48704140D34D}"/>
    <cellStyle name="Normal 2 3 2 2 2 6" xfId="11691" xr:uid="{FFD09562-1492-4877-B774-81C057F0CAE5}"/>
    <cellStyle name="Normal 2 3 2 2 2 6 2" xfId="46046" xr:uid="{B5B0B979-9530-42F9-856E-1B03D8656675}"/>
    <cellStyle name="Normal 2 3 2 2 2 7" xfId="23374" xr:uid="{19372DFB-DEFF-4979-9F50-96D06191716E}"/>
    <cellStyle name="Normal 2 3 2 2 3" xfId="3090" xr:uid="{F394B001-2148-42EC-B08B-BA726042FD1C}"/>
    <cellStyle name="Normal 2 3 2 2 3 2" xfId="3385" xr:uid="{8E343EFD-AB0F-4D9C-B85D-A2915065EB6D}"/>
    <cellStyle name="Normal 2 3 2 2 3 2 2" xfId="4354" xr:uid="{C2F8713F-28A2-4AAF-AF70-D3B61AA49E4F}"/>
    <cellStyle name="Normal 2 3 2 2 3 2 2 2" xfId="9114" xr:uid="{37127D33-6E94-4E03-9A79-D855C5F1220E}"/>
    <cellStyle name="Normal 2 3 2 2 3 2 2 2 2" xfId="20760" xr:uid="{EA765E60-41FF-4733-859A-3C287131BBAA}"/>
    <cellStyle name="Normal 2 3 2 2 3 2 2 2 2 2" xfId="55115" xr:uid="{0E3CA836-A7E3-4DC6-9A17-D2F2155D4187}"/>
    <cellStyle name="Normal 2 3 2 2 3 2 2 2 3" xfId="35318" xr:uid="{540765E1-1164-4601-AF8C-B5B190B2A7FE}"/>
    <cellStyle name="Normal 2 3 2 2 3 2 2 3" xfId="12988" xr:uid="{A9407BB3-AEA5-4BBB-9460-4C142B6E36B2}"/>
    <cellStyle name="Normal 2 3 2 2 3 2 2 3 2" xfId="47343" xr:uid="{6C4A0743-3954-4C4D-9FD8-0E586061462D}"/>
    <cellStyle name="Normal 2 3 2 2 3 2 2 4" xfId="26865" xr:uid="{12643578-5935-460E-97FC-3C0329995411}"/>
    <cellStyle name="Normal 2 3 2 2 3 2 3" xfId="6518" xr:uid="{E430854B-0473-4800-873B-7E41A87EDB0B}"/>
    <cellStyle name="Normal 2 3 2 2 3 2 3 2" xfId="18184" xr:uid="{935FEE66-7A2B-4B71-B053-4370588FFC08}"/>
    <cellStyle name="Normal 2 3 2 2 3 2 3 2 2" xfId="52539" xr:uid="{10F98603-C1CE-429A-8659-E86167FE42ED}"/>
    <cellStyle name="Normal 2 3 2 2 3 2 3 3" xfId="32722" xr:uid="{AAFCFCCF-D422-4C57-A8BA-312C3D23B5A0}"/>
    <cellStyle name="Normal 2 3 2 2 3 2 4" xfId="11755" xr:uid="{0EB45007-C98D-4957-A91C-8BEA541F7A59}"/>
    <cellStyle name="Normal 2 3 2 2 3 2 4 2" xfId="46110" xr:uid="{091211A1-2CE3-49C0-A2BD-660EBD3B119F}"/>
    <cellStyle name="Normal 2 3 2 2 3 2 5" xfId="23874" xr:uid="{9B4AC484-882E-4BCF-A9BC-DDF4CF2FA3D9}"/>
    <cellStyle name="Normal 2 3 2 2 3 3" xfId="3897" xr:uid="{78CC655D-CA13-40EA-A62A-0EDAB6C7BF3A}"/>
    <cellStyle name="Normal 2 3 2 2 3 3 2" xfId="8742" xr:uid="{42DA2055-EDC7-499D-B33A-E06679BCBA73}"/>
    <cellStyle name="Normal 2 3 2 2 3 3 2 2" xfId="20403" xr:uid="{1F6BB899-3A02-4433-8B00-9AD69DBB1281}"/>
    <cellStyle name="Normal 2 3 2 2 3 3 2 2 2" xfId="54758" xr:uid="{187D9451-BCC4-4995-854D-2738C90F39D1}"/>
    <cellStyle name="Normal 2 3 2 2 3 3 2 3" xfId="34946" xr:uid="{FB7B6E32-6C2C-4400-815D-12358603F9E4}"/>
    <cellStyle name="Normal 2 3 2 2 3 3 3" xfId="12703" xr:uid="{082D1BB1-4F13-4389-8B39-314F47BC989A}"/>
    <cellStyle name="Normal 2 3 2 2 3 3 3 2" xfId="47058" xr:uid="{79F1B952-79CF-445A-B2F4-676634132740}"/>
    <cellStyle name="Normal 2 3 2 2 3 3 4" xfId="26497" xr:uid="{3226BC17-24CC-4691-9E13-D949956E4DCD}"/>
    <cellStyle name="Normal 2 3 2 2 3 4" xfId="6186" xr:uid="{F604826C-8790-4DCF-B938-E5B2FCE4D3F5}"/>
    <cellStyle name="Normal 2 3 2 2 3 4 2" xfId="17852" xr:uid="{FEDE899E-7477-4672-A842-B95CEA069629}"/>
    <cellStyle name="Normal 2 3 2 2 3 4 2 2" xfId="52207" xr:uid="{1A077A4F-F110-42E3-830A-1DF454312201}"/>
    <cellStyle name="Normal 2 3 2 2 3 4 3" xfId="32390" xr:uid="{9F922206-5408-4610-B044-B0A1ECA4A4EF}"/>
    <cellStyle name="Normal 2 3 2 2 3 5" xfId="11706" xr:uid="{2082C28E-CF65-4525-80CD-BA8CD4819AF8}"/>
    <cellStyle name="Normal 2 3 2 2 3 5 2" xfId="46061" xr:uid="{74DEB355-4C5F-466E-9168-26C7943525EC}"/>
    <cellStyle name="Normal 2 3 2 2 3 6" xfId="23426" xr:uid="{4A606792-7058-4FBB-A81E-59EC63CC3DEB}"/>
    <cellStyle name="Normal 2 3 2 2 4" xfId="3213" xr:uid="{0000AB9B-331D-4613-A63D-94DB1339333D}"/>
    <cellStyle name="Normal 2 3 2 2 4 2" xfId="5639" xr:uid="{71D18D3A-9C01-49A0-8E5B-DE779B8F67A0}"/>
    <cellStyle name="Normal 2 3 2 2 4 2 2" xfId="10313" xr:uid="{70FD29C0-C05B-4D2E-89C5-E32EEA27A14F}"/>
    <cellStyle name="Normal 2 3 2 2 4 2 2 2" xfId="21959" xr:uid="{25CEB8C7-C20F-4997-B89C-0D29B1481A70}"/>
    <cellStyle name="Normal 2 3 2 2 4 2 2 2 2" xfId="56314" xr:uid="{EA99738E-DC60-4CA8-A0B9-B3861D75D158}"/>
    <cellStyle name="Normal 2 3 2 2 4 2 2 3" xfId="36517" xr:uid="{70D1FDA0-19F1-48E3-A85E-00B83F995FE9}"/>
    <cellStyle name="Normal 2 3 2 2 4 2 3" xfId="13757" xr:uid="{D54A8C86-8E30-4150-8CF3-6BB27221472D}"/>
    <cellStyle name="Normal 2 3 2 2 4 2 3 2" xfId="48112" xr:uid="{DA244D1E-C2E6-4764-A77D-85C3FCEBDF39}"/>
    <cellStyle name="Normal 2 3 2 2 4 2 4" xfId="28114" xr:uid="{1529A22B-C1F6-446A-A7C1-CA6D1FA7AA73}"/>
    <cellStyle name="Normal 2 3 2 2 4 3" xfId="7509" xr:uid="{91F27D78-E8E4-4482-BC5D-1365D68C7655}"/>
    <cellStyle name="Normal 2 3 2 2 4 3 2" xfId="19175" xr:uid="{F8AAA898-10C3-4546-8D1C-750C11CABCB0}"/>
    <cellStyle name="Normal 2 3 2 2 4 3 2 2" xfId="53530" xr:uid="{E98782C8-1E54-45EA-9ED8-B15F213C7F44}"/>
    <cellStyle name="Normal 2 3 2 2 4 3 3" xfId="33713" xr:uid="{8E0B486F-0543-44F8-924E-D06E6FECE69D}"/>
    <cellStyle name="Normal 2 3 2 2 4 4" xfId="11772" xr:uid="{887C2DE4-BF66-46EC-88DB-FC886439A676}"/>
    <cellStyle name="Normal 2 3 2 2 4 4 2" xfId="46127" xr:uid="{85813323-9C01-4F1A-8AD4-77DB904BA636}"/>
    <cellStyle name="Normal 2 3 2 2 4 5" xfId="25108" xr:uid="{DECEB078-E7E5-4418-9E8E-D72D0B0219D6}"/>
    <cellStyle name="Normal 2 3 2 2 5" xfId="3814" xr:uid="{BF6BE4D3-D7BD-4880-B04C-78C0F0C94221}"/>
    <cellStyle name="Normal 2 3 2 2 5 2" xfId="8673" xr:uid="{FE1B013B-DEB1-4D14-9D89-DF1EE3C63B10}"/>
    <cellStyle name="Normal 2 3 2 2 5 2 2" xfId="20339" xr:uid="{4242B0EE-A2CE-4EB0-BD06-AEB6D390386D}"/>
    <cellStyle name="Normal 2 3 2 2 5 2 2 2" xfId="54694" xr:uid="{6F7C3963-195C-4A46-862A-9AE9F647BA74}"/>
    <cellStyle name="Normal 2 3 2 2 5 2 3" xfId="34877" xr:uid="{941A009E-8860-407E-9B62-E916C6B3C8B1}"/>
    <cellStyle name="Normal 2 3 2 2 5 3" xfId="12633" xr:uid="{BC311B70-97CC-46C9-BA43-001B15712E9D}"/>
    <cellStyle name="Normal 2 3 2 2 5 3 2" xfId="46988" xr:uid="{36ECE213-2C51-42FB-B9BB-B232A70D7B24}"/>
    <cellStyle name="Normal 2 3 2 2 5 4" xfId="26420" xr:uid="{E61FC001-0CF0-4B3A-A141-E3BDB4F05D3E}"/>
    <cellStyle name="Normal 2 3 2 2 6" xfId="6120" xr:uid="{41A8D855-23C4-4CC3-9D5C-983E60EC4E75}"/>
    <cellStyle name="Normal 2 3 2 2 6 2" xfId="17786" xr:uid="{C6D1B166-3C1F-4900-AF70-04D218AF0909}"/>
    <cellStyle name="Normal 2 3 2 2 6 2 2" xfId="52141" xr:uid="{453BCADD-6E16-4922-B8E4-D699B4124DC7}"/>
    <cellStyle name="Normal 2 3 2 2 6 3" xfId="32324" xr:uid="{95489EE6-0404-4C3F-960E-E917AF6CC55F}"/>
    <cellStyle name="Normal 2 3 2 2 7" xfId="11664" xr:uid="{32795726-F618-4084-AE4A-5367A26A269D}"/>
    <cellStyle name="Normal 2 3 2 2 7 2" xfId="46019" xr:uid="{C013459E-84CE-4DF0-9058-D68AA0981019}"/>
    <cellStyle name="Normal 2 3 2 2 8" xfId="23307" xr:uid="{2D16066A-5CFD-4581-8AEB-B513992E080B}"/>
    <cellStyle name="Normal 2 3 2 3" xfId="16" xr:uid="{4618D14F-8DB3-480B-A511-4B90596A25B2}"/>
    <cellStyle name="Normal 2 3 2 3 2" xfId="3067" xr:uid="{DF107A49-A78A-47B1-9370-E1D3F0B57F97}"/>
    <cellStyle name="Normal 2 3 2 3 2 2" xfId="3123" xr:uid="{8269C98B-248D-4734-9E6C-1EBD47E3C608}"/>
    <cellStyle name="Normal 2 3 2 3 2 2 2" xfId="3418" xr:uid="{B7C3ED4D-B61C-4DE7-8038-913A7A9F6CBB}"/>
    <cellStyle name="Normal 2 3 2 3 2 2 2 2" xfId="5776" xr:uid="{F91DAC31-8A2F-4BB4-A552-EBB82E4E8EEE}"/>
    <cellStyle name="Normal 2 3 2 3 2 2 2 2 2" xfId="10411" xr:uid="{CA1D0479-486D-43B8-84C0-2D0604647790}"/>
    <cellStyle name="Normal 2 3 2 3 2 2 2 2 2 2" xfId="22057" xr:uid="{AD5DA7E7-3514-4EFB-A895-F4F4662E943D}"/>
    <cellStyle name="Normal 2 3 2 3 2 2 2 2 2 2 2" xfId="56412" xr:uid="{59EAF7A1-4E02-421E-933E-584C5FF6358D}"/>
    <cellStyle name="Normal 2 3 2 3 2 2 2 2 2 3" xfId="36615" xr:uid="{DDF32ECC-6B9E-4E54-AC32-002451AE62B5}"/>
    <cellStyle name="Normal 2 3 2 3 2 2 2 2 3" xfId="13806" xr:uid="{1F7D651C-AD8D-4C88-A588-C4E44969700A}"/>
    <cellStyle name="Normal 2 3 2 3 2 2 2 2 3 2" xfId="48161" xr:uid="{8ACB9076-B839-485F-B982-40BCCED73991}"/>
    <cellStyle name="Normal 2 3 2 3 2 2 2 2 4" xfId="28228" xr:uid="{1861D5A2-9419-486C-8E8C-1F0883C8D6DE}"/>
    <cellStyle name="Normal 2 3 2 3 2 2 2 3" xfId="7583" xr:uid="{4F6E1868-C1B6-425F-BBED-5036BDB58DE0}"/>
    <cellStyle name="Normal 2 3 2 3 2 2 2 3 2" xfId="19249" xr:uid="{DB3D5E0F-641B-406E-A798-B7BCF48569DF}"/>
    <cellStyle name="Normal 2 3 2 3 2 2 2 3 2 2" xfId="53604" xr:uid="{78F31FD2-4B4F-4FFF-A589-B9B1083C153F}"/>
    <cellStyle name="Normal 2 3 2 3 2 2 2 3 3" xfId="33787" xr:uid="{D6FE0DC1-68EF-4B67-89D8-9AA702A2282F}"/>
    <cellStyle name="Normal 2 3 2 3 2 2 2 4" xfId="11778" xr:uid="{ACBEE296-51CF-4FEC-BC5A-45D09E3F8104}"/>
    <cellStyle name="Normal 2 3 2 3 2 2 2 4 2" xfId="46133" xr:uid="{3351CF69-CB89-4B0D-9069-BEF31C9D8A32}"/>
    <cellStyle name="Normal 2 3 2 3 2 2 2 5" xfId="25245" xr:uid="{81DCA66D-11CC-4AC4-88BE-FB869EE216AB}"/>
    <cellStyle name="Normal 2 3 2 3 2 2 3" xfId="3930" xr:uid="{8EAEE714-2372-4E2C-85AB-A270BEECC4FE}"/>
    <cellStyle name="Normal 2 3 2 3 2 2 3 2" xfId="8775" xr:uid="{881B45AC-46E3-4D66-83FE-DFA396077D98}"/>
    <cellStyle name="Normal 2 3 2 3 2 2 3 2 2" xfId="20431" xr:uid="{BBEB27FC-CE5B-4FD7-B1CD-E58B0D623400}"/>
    <cellStyle name="Normal 2 3 2 3 2 2 3 2 2 2" xfId="54786" xr:uid="{FBD97739-C869-4BDF-AE4D-31C5566442A7}"/>
    <cellStyle name="Normal 2 3 2 3 2 2 3 2 3" xfId="34979" xr:uid="{73BAFF70-00BB-48D9-9BB2-3D4286446F27}"/>
    <cellStyle name="Normal 2 3 2 3 2 2 3 3" xfId="12729" xr:uid="{9CCE7763-72D7-4298-A96D-30807FE763DF}"/>
    <cellStyle name="Normal 2 3 2 3 2 2 3 3 2" xfId="47084" xr:uid="{60F00D6B-4FD6-433E-B603-A509697A19B7}"/>
    <cellStyle name="Normal 2 3 2 3 2 2 3 4" xfId="26528" xr:uid="{6005BF76-8E62-43DB-B3F7-F22675467197}"/>
    <cellStyle name="Normal 2 3 2 3 2 2 4" xfId="6196" xr:uid="{45F00F95-B0A4-4146-9377-2D2B1D2F7BF6}"/>
    <cellStyle name="Normal 2 3 2 3 2 2 4 2" xfId="17862" xr:uid="{DE1F156A-BEDB-4262-97A2-CF61CBB86222}"/>
    <cellStyle name="Normal 2 3 2 3 2 2 4 2 2" xfId="52217" xr:uid="{08BB74D8-7715-4121-A66D-5F0F6586C26B}"/>
    <cellStyle name="Normal 2 3 2 3 2 2 4 3" xfId="32400" xr:uid="{DE2F8DE7-426E-4137-BC0C-1054C07D40D9}"/>
    <cellStyle name="Normal 2 3 2 3 2 2 5" xfId="11716" xr:uid="{07DE9049-3ED1-4479-8D6F-EB282B1C859A}"/>
    <cellStyle name="Normal 2 3 2 3 2 2 5 2" xfId="46071" xr:uid="{5FF20F85-1787-4C3E-AE87-AA9C88B8907B}"/>
    <cellStyle name="Normal 2 3 2 3 2 2 6" xfId="23459" xr:uid="{E2BE01FB-6974-43F1-9F1B-50AB7765A4FC}"/>
    <cellStyle name="Normal 2 3 2 3 2 3" xfId="3333" xr:uid="{7A94CD2D-70E2-45E7-A674-A6A1A7A9630B}"/>
    <cellStyle name="Normal 2 3 2 3 2 3 2" xfId="5723" xr:uid="{8A6BB9B1-D42B-4E66-A288-8ACDE20AF6AA}"/>
    <cellStyle name="Normal 2 3 2 3 2 3 2 2" xfId="10375" xr:uid="{49CF1C15-9447-4688-BCFE-568506F24E6D}"/>
    <cellStyle name="Normal 2 3 2 3 2 3 2 2 2" xfId="22021" xr:uid="{CCD03A21-D9E3-4549-8C6E-BB9E8FDC95CF}"/>
    <cellStyle name="Normal 2 3 2 3 2 3 2 2 2 2" xfId="56376" xr:uid="{9BC18A05-13BC-4117-90EB-402AB65E9D51}"/>
    <cellStyle name="Normal 2 3 2 3 2 3 2 2 3" xfId="36579" xr:uid="{25AAA3E4-B406-41E1-A505-3282C6B6B686}"/>
    <cellStyle name="Normal 2 3 2 3 2 3 2 3" xfId="13788" xr:uid="{0170C32F-7877-476F-B398-13DBA7C0CB72}"/>
    <cellStyle name="Normal 2 3 2 3 2 3 2 3 2" xfId="48143" xr:uid="{14557F59-AF97-4B59-AAC5-4912B60502F0}"/>
    <cellStyle name="Normal 2 3 2 3 2 3 2 4" xfId="28187" xr:uid="{661F8D51-C50D-47C7-804E-878C4C7312FB}"/>
    <cellStyle name="Normal 2 3 2 3 2 3 3" xfId="7555" xr:uid="{AD88E902-8164-496D-96C2-C7B227671E14}"/>
    <cellStyle name="Normal 2 3 2 3 2 3 3 2" xfId="19221" xr:uid="{05DEB8C5-C749-4DDD-ADAB-E1284C7EA2A9}"/>
    <cellStyle name="Normal 2 3 2 3 2 3 3 2 2" xfId="53576" xr:uid="{3E1B4CA6-1408-4A4A-99B8-E6787C740F5D}"/>
    <cellStyle name="Normal 2 3 2 3 2 3 3 3" xfId="33759" xr:uid="{13C40D7B-2F09-489C-BF7F-8C7517D0445C}"/>
    <cellStyle name="Normal 2 3 2 3 2 3 4" xfId="11775" xr:uid="{49DD132F-717A-4BDA-B3CE-B9DE174DA922}"/>
    <cellStyle name="Normal 2 3 2 3 2 3 4 2" xfId="46130" xr:uid="{DA38DC5A-43FC-4176-9D1D-76241FA7C1F7}"/>
    <cellStyle name="Normal 2 3 2 3 2 3 5" xfId="25192" xr:uid="{11A53B50-40DA-484D-ABEC-70258503D14E}"/>
    <cellStyle name="Normal 2 3 2 3 2 4" xfId="3847" xr:uid="{F0CE0D04-110C-4538-9A09-BE7142AC6935}"/>
    <cellStyle name="Normal 2 3 2 3 2 4 2" xfId="8692" xr:uid="{294D1687-E535-43B3-BE9D-37116763D5DD}"/>
    <cellStyle name="Normal 2 3 2 3 2 4 2 2" xfId="20358" xr:uid="{D034D602-8104-43FB-B856-E7A1B9885786}"/>
    <cellStyle name="Normal 2 3 2 3 2 4 2 2 2" xfId="54713" xr:uid="{E984214D-F5E7-44F4-BAA8-4E5C8F793EAB}"/>
    <cellStyle name="Normal 2 3 2 3 2 4 2 3" xfId="34896" xr:uid="{F057AC25-A494-4632-A3C9-0188EAFF57F6}"/>
    <cellStyle name="Normal 2 3 2 3 2 4 3" xfId="12664" xr:uid="{B701A63E-0279-480F-8FDC-9CFD6CF71D25}"/>
    <cellStyle name="Normal 2 3 2 3 2 4 3 2" xfId="47019" xr:uid="{50358DBB-1DE9-43D9-9E9A-B7F91AA3CF8C}"/>
    <cellStyle name="Normal 2 3 2 3 2 4 4" xfId="26453" xr:uid="{F61C269B-490D-44B3-A9FE-7E20B5F7F858}"/>
    <cellStyle name="Normal 2 3 2 3 2 5" xfId="6163" xr:uid="{956D9A3E-1416-43EA-9D46-7535708490E3}"/>
    <cellStyle name="Normal 2 3 2 3 2 5 2" xfId="17829" xr:uid="{D9A840BB-7FF1-4934-B3D4-2721F15DF4CA}"/>
    <cellStyle name="Normal 2 3 2 3 2 5 2 2" xfId="52184" xr:uid="{A2E9B3EC-5F64-4C7D-B632-5EC5A0C4261A}"/>
    <cellStyle name="Normal 2 3 2 3 2 5 3" xfId="32367" xr:uid="{26119C35-5546-4FCE-84DA-509EE5B7EFF9}"/>
    <cellStyle name="Normal 2 3 2 3 2 6" xfId="11695" xr:uid="{9592F3BA-7337-40B3-A337-1BF0A2F07B9A}"/>
    <cellStyle name="Normal 2 3 2 3 2 6 2" xfId="46050" xr:uid="{3794D0CD-34B3-48C9-8B1D-EEE0E336D1A3}"/>
    <cellStyle name="Normal 2 3 2 3 2 7" xfId="23378" xr:uid="{D28560FC-8A47-4B01-BE9D-0315F4777576}"/>
    <cellStyle name="Normal 2 3 2 3 3" xfId="3094" xr:uid="{D5A61F20-9655-4C36-92D1-3030EC2451E6}"/>
    <cellStyle name="Normal 2 3 2 3 3 2" xfId="3389" xr:uid="{D514938D-3778-4044-94D2-8F0D92363662}"/>
    <cellStyle name="Normal 2 3 2 3 3 2 2" xfId="4243" xr:uid="{F9D6F71B-F00E-4A17-B255-73561EBF31C9}"/>
    <cellStyle name="Normal 2 3 2 3 3 2 2 2" xfId="9032" xr:uid="{3B6FC274-FBD5-407E-B0BD-B022C03245C2}"/>
    <cellStyle name="Normal 2 3 2 3 3 2 2 2 2" xfId="20678" xr:uid="{D838BE97-D0DA-481C-8AE1-E933124E6C5E}"/>
    <cellStyle name="Normal 2 3 2 3 3 2 2 2 2 2" xfId="55033" xr:uid="{7E344470-FD6C-4D04-BB6F-DF0BBD8C07EC}"/>
    <cellStyle name="Normal 2 3 2 3 3 2 2 2 3" xfId="35236" xr:uid="{5CFC742A-907A-4CD9-871F-8C58F8893AC7}"/>
    <cellStyle name="Normal 2 3 2 3 3 2 2 3" xfId="12927" xr:uid="{6D1EE72C-52E0-496F-9DF6-0343BA93DFA4}"/>
    <cellStyle name="Normal 2 3 2 3 3 2 2 3 2" xfId="47282" xr:uid="{6C50A659-270F-4CD7-8178-26CB41A56C34}"/>
    <cellStyle name="Normal 2 3 2 3 3 2 2 4" xfId="26783" xr:uid="{1D9238FD-E56C-4A32-8A21-D7DA8642FEFC}"/>
    <cellStyle name="Normal 2 3 2 3 3 2 3" xfId="6419" xr:uid="{3CC23B40-2988-4009-AA5B-4C66B0440CA1}"/>
    <cellStyle name="Normal 2 3 2 3 3 2 3 2" xfId="18085" xr:uid="{C95A3402-6D64-4489-911F-0407F93D1E08}"/>
    <cellStyle name="Normal 2 3 2 3 3 2 3 2 2" xfId="52440" xr:uid="{73D4FB1D-9A49-44B6-A10F-F4C84CAC3D4B}"/>
    <cellStyle name="Normal 2 3 2 3 3 2 3 3" xfId="32623" xr:uid="{2BB86393-9E27-4181-A797-DCC9F51AD1CD}"/>
    <cellStyle name="Normal 2 3 2 3 3 2 4" xfId="11750" xr:uid="{503C249A-1A26-4055-BE59-65AF2A440F68}"/>
    <cellStyle name="Normal 2 3 2 3 3 2 4 2" xfId="46105" xr:uid="{A478DF71-C599-4892-84C7-B875B50CF94B}"/>
    <cellStyle name="Normal 2 3 2 3 3 2 5" xfId="23763" xr:uid="{D1550DF6-DE66-452B-A4EC-F83B00D0605E}"/>
    <cellStyle name="Normal 2 3 2 3 3 3" xfId="3901" xr:uid="{5AEA0651-6122-4625-BC16-443B2C378A59}"/>
    <cellStyle name="Normal 2 3 2 3 3 3 2" xfId="8746" xr:uid="{4C6D301F-AA17-4B9D-A155-5A803C3DA044}"/>
    <cellStyle name="Normal 2 3 2 3 3 3 2 2" xfId="20407" xr:uid="{DC47ECEB-8E27-4EA3-BF33-28ABC85B2A7C}"/>
    <cellStyle name="Normal 2 3 2 3 3 3 2 2 2" xfId="54762" xr:uid="{3EBC405A-3BD2-49E1-863A-2B7F0C3E8282}"/>
    <cellStyle name="Normal 2 3 2 3 3 3 2 3" xfId="34950" xr:uid="{4248A6CC-0D35-4410-A533-87C9303370D8}"/>
    <cellStyle name="Normal 2 3 2 3 3 3 3" xfId="12707" xr:uid="{E54CB916-0736-40BF-925D-B2C0B5872DFD}"/>
    <cellStyle name="Normal 2 3 2 3 3 3 3 2" xfId="47062" xr:uid="{F686C021-1688-4175-8342-DA75C9683C39}"/>
    <cellStyle name="Normal 2 3 2 3 3 3 4" xfId="26501" xr:uid="{7FB8C6E3-25F6-463B-98E5-24410EFCBE0A}"/>
    <cellStyle name="Normal 2 3 2 3 3 4" xfId="6190" xr:uid="{667B3903-A03F-4C7C-92F5-F158568F6C59}"/>
    <cellStyle name="Normal 2 3 2 3 3 4 2" xfId="17856" xr:uid="{9FA7EF50-330A-40F2-BA85-6021443E7771}"/>
    <cellStyle name="Normal 2 3 2 3 3 4 2 2" xfId="52211" xr:uid="{3D89ECBE-BE8B-4107-8BA2-E1AA5CB8EA3F}"/>
    <cellStyle name="Normal 2 3 2 3 3 4 3" xfId="32394" xr:uid="{8E3779FD-1CCB-43EF-B5DA-2F12590931CC}"/>
    <cellStyle name="Normal 2 3 2 3 3 5" xfId="11710" xr:uid="{B4FA3750-319F-421E-B99F-C5A477CF7727}"/>
    <cellStyle name="Normal 2 3 2 3 3 5 2" xfId="46065" xr:uid="{B89920A4-C06B-4131-8D5F-A371684EDA3F}"/>
    <cellStyle name="Normal 2 3 2 3 3 6" xfId="23430" xr:uid="{02B5E46A-0080-482A-959F-2DF83468E977}"/>
    <cellStyle name="Normal 2 3 2 3 4" xfId="3217" xr:uid="{84994A63-D05C-4843-9759-4A4C53596C8E}"/>
    <cellStyle name="Normal 2 3 2 3 4 2" xfId="5946" xr:uid="{4EDF67A0-4E64-47DC-A97D-CB06A820E808}"/>
    <cellStyle name="Normal 2 3 2 3 4 2 2" xfId="10562" xr:uid="{16A7D210-3197-435B-B621-BC20D4ED3FDE}"/>
    <cellStyle name="Normal 2 3 2 3 4 2 2 2" xfId="22208" xr:uid="{C6078C26-1F1C-44DB-B50A-D64AC7758F0A}"/>
    <cellStyle name="Normal 2 3 2 3 4 2 2 2 2" xfId="56563" xr:uid="{E48C9AF7-46E1-43CA-AE12-BDC9006BA52A}"/>
    <cellStyle name="Normal 2 3 2 3 4 2 2 3" xfId="36766" xr:uid="{8CA9DB65-3767-4CCF-974E-5007ED684C0D}"/>
    <cellStyle name="Normal 2 3 2 3 4 2 3" xfId="13875" xr:uid="{282DE206-A251-45C9-B5EA-9D08B36553D6}"/>
    <cellStyle name="Normal 2 3 2 3 4 2 3 2" xfId="48230" xr:uid="{0E3F63D0-1AD8-46A4-ABAF-1F1180B3110C}"/>
    <cellStyle name="Normal 2 3 2 3 4 2 4" xfId="28379" xr:uid="{76FA1C92-F203-436D-9148-6AD9998E4144}"/>
    <cellStyle name="Normal 2 3 2 3 4 3" xfId="7680" xr:uid="{216C601D-434E-40B7-9403-235D4ABB6E6E}"/>
    <cellStyle name="Normal 2 3 2 3 4 3 2" xfId="19346" xr:uid="{EDFE6C37-C009-4B61-B5F1-F2F35908F575}"/>
    <cellStyle name="Normal 2 3 2 3 4 3 2 2" xfId="53701" xr:uid="{10DA1ED6-3685-4889-B513-5A358F9698DD}"/>
    <cellStyle name="Normal 2 3 2 3 4 3 3" xfId="33884" xr:uid="{0D977966-A54C-48D4-BD92-641033FC7863}"/>
    <cellStyle name="Normal 2 3 2 3 4 4" xfId="11785" xr:uid="{65A375F1-2D1C-4921-984E-90228F6AEB69}"/>
    <cellStyle name="Normal 2 3 2 3 4 4 2" xfId="46140" xr:uid="{CCB7374C-2D1F-4669-8FF7-DA21D0657701}"/>
    <cellStyle name="Normal 2 3 2 3 4 5" xfId="25415" xr:uid="{F298CD3F-CBB1-492C-9DA2-0E926C0F2BE5}"/>
    <cellStyle name="Normal 2 3 2 3 5" xfId="3818" xr:uid="{EEEC29AD-D4E9-4D91-83AC-585EE56A0D13}"/>
    <cellStyle name="Normal 2 3 2 3 5 2" xfId="8677" xr:uid="{BAB6DD1A-55B6-4F0C-BAD0-236F63A4BB1F}"/>
    <cellStyle name="Normal 2 3 2 3 5 2 2" xfId="20343" xr:uid="{191313DC-BBF4-4063-9243-D6ABB8D9FBEB}"/>
    <cellStyle name="Normal 2 3 2 3 5 2 2 2" xfId="54698" xr:uid="{FD240865-7B35-4C0D-84F3-C47987A9ECE5}"/>
    <cellStyle name="Normal 2 3 2 3 5 2 3" xfId="34881" xr:uid="{46FAD81C-004F-4CF7-99A0-BEE716975D74}"/>
    <cellStyle name="Normal 2 3 2 3 5 3" xfId="12637" xr:uid="{AC2198AF-9988-49EC-B28B-187ED7F48D42}"/>
    <cellStyle name="Normal 2 3 2 3 5 3 2" xfId="46992" xr:uid="{49D85F49-C804-40A6-8C46-1BDD6D299024}"/>
    <cellStyle name="Normal 2 3 2 3 5 4" xfId="26424" xr:uid="{8F0F9BB6-125F-45B2-8A58-72997F43389E}"/>
    <cellStyle name="Normal 2 3 2 3 6" xfId="6124" xr:uid="{1EB972E7-3726-489F-A3A0-F4647FBA83FE}"/>
    <cellStyle name="Normal 2 3 2 3 6 2" xfId="17790" xr:uid="{20572453-A24F-4F72-A279-86F1A5CE74F2}"/>
    <cellStyle name="Normal 2 3 2 3 6 2 2" xfId="52145" xr:uid="{5B1A2C9A-637B-4B83-8D56-80F1EE025808}"/>
    <cellStyle name="Normal 2 3 2 3 6 3" xfId="32328" xr:uid="{8B52A06E-ABE0-4524-B1D1-11FF0D59883C}"/>
    <cellStyle name="Normal 2 3 2 3 7" xfId="11668" xr:uid="{CE6AD12C-8F75-430B-89C7-502F189E570E}"/>
    <cellStyle name="Normal 2 3 2 3 7 2" xfId="46023" xr:uid="{34DB9B12-3735-4D1E-81F5-B7158DC1A4B5}"/>
    <cellStyle name="Normal 2 3 2 3 8" xfId="23311" xr:uid="{528AFA17-5E33-4485-8B30-A91CA2281BB7}"/>
    <cellStyle name="Normal 2 3 2 4" xfId="3068" xr:uid="{620C69D4-0D91-4FFC-9435-70C51354F3DE}"/>
    <cellStyle name="Normal 2 3 2 4 2" xfId="3124" xr:uid="{D2404707-867F-4230-9CE3-D391371F7196}"/>
    <cellStyle name="Normal 2 3 2 4 2 2" xfId="3419" xr:uid="{5391D097-906A-44A1-A56A-0E2FC4D93D4B}"/>
    <cellStyle name="Normal 2 3 2 4 2 2 2" xfId="4193" xr:uid="{05FE1665-FDE0-4B07-B2E1-F8496543C2A5}"/>
    <cellStyle name="Normal 2 3 2 4 2 2 2 2" xfId="8993" xr:uid="{CB6550E0-0062-4E0A-98F8-647329BC4DDA}"/>
    <cellStyle name="Normal 2 3 2 4 2 2 2 2 2" xfId="20639" xr:uid="{A60F93A3-308C-490B-9E3D-D005BEF9AB0B}"/>
    <cellStyle name="Normal 2 3 2 4 2 2 2 2 2 2" xfId="54994" xr:uid="{F0E09142-6F9A-4363-8629-CB7B3D585518}"/>
    <cellStyle name="Normal 2 3 2 4 2 2 2 2 3" xfId="35197" xr:uid="{D984570B-C93D-4A42-8540-0591D8C276CF}"/>
    <cellStyle name="Normal 2 3 2 4 2 2 2 3" xfId="12898" xr:uid="{C88DAE25-A02F-4C62-A6C4-67D301E3118C}"/>
    <cellStyle name="Normal 2 3 2 4 2 2 2 3 2" xfId="47253" xr:uid="{6F2CBB3F-5C02-47A6-AB0B-374FCF68A82A}"/>
    <cellStyle name="Normal 2 3 2 4 2 2 2 4" xfId="26744" xr:uid="{91DDA6C4-B33E-4B20-A791-8D98E9BDCD0F}"/>
    <cellStyle name="Normal 2 3 2 4 2 2 3" xfId="6377" xr:uid="{BBA3536B-87FC-492A-ABE4-C7E25A5B262C}"/>
    <cellStyle name="Normal 2 3 2 4 2 2 3 2" xfId="18043" xr:uid="{CA2CDAE9-4944-4E93-93F5-A195EB1C1042}"/>
    <cellStyle name="Normal 2 3 2 4 2 2 3 2 2" xfId="52398" xr:uid="{30769C66-8082-4395-99E3-ADE13E6E301C}"/>
    <cellStyle name="Normal 2 3 2 4 2 2 3 3" xfId="32581" xr:uid="{1E72642F-22C5-4B96-B880-AAC628F03350}"/>
    <cellStyle name="Normal 2 3 2 4 2 2 4" xfId="11746" xr:uid="{976696DA-1CFB-4DEA-A440-6B2C330AC7A7}"/>
    <cellStyle name="Normal 2 3 2 4 2 2 4 2" xfId="46101" xr:uid="{578307D6-7645-4315-A551-49992BF787AA}"/>
    <cellStyle name="Normal 2 3 2 4 2 2 5" xfId="23713" xr:uid="{9A6BA799-F233-4F36-943A-648FFAAAE1FE}"/>
    <cellStyle name="Normal 2 3 2 4 2 3" xfId="3931" xr:uid="{BE2DE602-9AC2-4E51-8E4B-6630E0DED82A}"/>
    <cellStyle name="Normal 2 3 2 4 2 3 2" xfId="8776" xr:uid="{C05174BD-591A-437A-B7DE-318952BE63CD}"/>
    <cellStyle name="Normal 2 3 2 4 2 3 2 2" xfId="20432" xr:uid="{B424083E-0BB0-4FC0-A09A-EAAB9DC6E15A}"/>
    <cellStyle name="Normal 2 3 2 4 2 3 2 2 2" xfId="54787" xr:uid="{563291A6-9F70-43B8-A1D5-D861C299F7D1}"/>
    <cellStyle name="Normal 2 3 2 4 2 3 2 3" xfId="34980" xr:uid="{D8D1B731-3526-406A-BAA7-956F12A33E99}"/>
    <cellStyle name="Normal 2 3 2 4 2 3 3" xfId="12730" xr:uid="{8361ABC4-6602-4E93-943B-AC2DB06BDC15}"/>
    <cellStyle name="Normal 2 3 2 4 2 3 3 2" xfId="47085" xr:uid="{53CF2C79-49D3-4184-B0C8-0AE926A0668D}"/>
    <cellStyle name="Normal 2 3 2 4 2 3 4" xfId="26529" xr:uid="{132D58E9-67B2-4752-A3D6-8E6CEFFAC6EF}"/>
    <cellStyle name="Normal 2 3 2 4 2 4" xfId="6197" xr:uid="{EBC71CAF-9C21-42CD-8615-737D9F1BEFA1}"/>
    <cellStyle name="Normal 2 3 2 4 2 4 2" xfId="17863" xr:uid="{6324945C-FD58-4EBD-B0D4-A3366C8CB517}"/>
    <cellStyle name="Normal 2 3 2 4 2 4 2 2" xfId="52218" xr:uid="{7BFD3E5A-F545-4F9F-A805-CC7B046E34D1}"/>
    <cellStyle name="Normal 2 3 2 4 2 4 3" xfId="32401" xr:uid="{736DA392-01C5-4FA5-830F-DE49A130AEF9}"/>
    <cellStyle name="Normal 2 3 2 4 2 5" xfId="11717" xr:uid="{6BDDB8CE-3503-4175-AF47-794FAD20A2DE}"/>
    <cellStyle name="Normal 2 3 2 4 2 5 2" xfId="46072" xr:uid="{BA9753D5-EEE8-476B-9A0D-FA1F680E61EA}"/>
    <cellStyle name="Normal 2 3 2 4 2 6" xfId="23460" xr:uid="{B1319409-3850-447E-8690-609E3E6D90C7}"/>
    <cellStyle name="Normal 2 3 2 4 3" xfId="3325" xr:uid="{67B234D8-DF18-45EA-B7C7-01C1F72D3597}"/>
    <cellStyle name="Normal 2 3 2 4 3 2" xfId="5510" xr:uid="{3811423E-5735-46B4-8A78-8C2180BDC14C}"/>
    <cellStyle name="Normal 2 3 2 4 3 2 2" xfId="10207" xr:uid="{A70D7617-3890-4057-ADBB-D11B75545374}"/>
    <cellStyle name="Normal 2 3 2 4 3 2 2 2" xfId="21853" xr:uid="{A02691CC-6AAB-4D4E-8407-DFEA343F88BC}"/>
    <cellStyle name="Normal 2 3 2 4 3 2 2 2 2" xfId="56208" xr:uid="{0E418A0E-BE6C-45B2-B416-41F837633AE6}"/>
    <cellStyle name="Normal 2 3 2 4 3 2 2 3" xfId="36411" xr:uid="{3625BCBC-BAB2-4F1E-BC5B-EFCDC1387AD0}"/>
    <cellStyle name="Normal 2 3 2 4 3 2 3" xfId="13686" xr:uid="{576FB04A-637E-43B3-B3E7-8A35ADC6FC94}"/>
    <cellStyle name="Normal 2 3 2 4 3 2 3 2" xfId="48041" xr:uid="{CBF6F386-B146-44C1-8B76-6616FFA5F2B9}"/>
    <cellStyle name="Normal 2 3 2 4 3 2 4" xfId="28004" xr:uid="{BD3A0413-D975-4047-B7CB-99572C0AAF71}"/>
    <cellStyle name="Normal 2 3 2 4 3 3" xfId="7423" xr:uid="{3EFCBCCB-338A-4303-BA0F-6CADB1D4D88A}"/>
    <cellStyle name="Normal 2 3 2 4 3 3 2" xfId="19089" xr:uid="{E6A33993-DC13-44E5-AB1D-689DBD31C9BB}"/>
    <cellStyle name="Normal 2 3 2 4 3 3 2 2" xfId="53444" xr:uid="{1DD02126-A201-4171-A741-015BA9C88AAB}"/>
    <cellStyle name="Normal 2 3 2 4 3 3 3" xfId="33627" xr:uid="{9A471C6C-3335-461C-A084-AF2ED391AC69}"/>
    <cellStyle name="Normal 2 3 2 4 3 4" xfId="11766" xr:uid="{F7621EC7-64BB-4750-A26C-875F6566A3AD}"/>
    <cellStyle name="Normal 2 3 2 4 3 4 2" xfId="46121" xr:uid="{3A82BD11-987B-49E9-B7CD-8A24CA23325B}"/>
    <cellStyle name="Normal 2 3 2 4 3 5" xfId="24979" xr:uid="{CF179DA2-3A6E-460C-8443-9C2203D7E08A}"/>
    <cellStyle name="Normal 2 3 2 4 4" xfId="3839" xr:uid="{8B7E3B8D-9C8E-46D6-9D05-FE47EB9A591F}"/>
    <cellStyle name="Normal 2 3 2 4 4 2" xfId="8684" xr:uid="{EFD135E4-780A-426B-A7C5-332886665B16}"/>
    <cellStyle name="Normal 2 3 2 4 4 2 2" xfId="20350" xr:uid="{83958777-68D9-4A78-B954-32D5D2FAC1D0}"/>
    <cellStyle name="Normal 2 3 2 4 4 2 2 2" xfId="54705" xr:uid="{92204E68-70EB-4BD2-BC5E-51EF69820F4F}"/>
    <cellStyle name="Normal 2 3 2 4 4 2 3" xfId="34888" xr:uid="{7D997D36-E03D-45F7-ABEF-30085980E5EE}"/>
    <cellStyle name="Normal 2 3 2 4 4 3" xfId="12656" xr:uid="{26D66442-29E8-4052-9FFB-139F256DC134}"/>
    <cellStyle name="Normal 2 3 2 4 4 3 2" xfId="47011" xr:uid="{9DE60078-7B31-47A7-B39B-81DC968A4571}"/>
    <cellStyle name="Normal 2 3 2 4 4 4" xfId="26445" xr:uid="{70668B61-30C6-49CF-A372-48E9E6041056}"/>
    <cellStyle name="Normal 2 3 2 4 5" xfId="6155" xr:uid="{96F13C8B-D356-4498-BF9E-779969FA900A}"/>
    <cellStyle name="Normal 2 3 2 4 5 2" xfId="17821" xr:uid="{949CDF24-6F76-4A2F-B1E4-831B0A0D5046}"/>
    <cellStyle name="Normal 2 3 2 4 5 2 2" xfId="52176" xr:uid="{C0D0AF01-CC8E-47B5-8723-FBFA2C03A33A}"/>
    <cellStyle name="Normal 2 3 2 4 5 3" xfId="32359" xr:uid="{E90EBDA3-92F6-46CB-BB11-EE7EFF776F11}"/>
    <cellStyle name="Normal 2 3 2 4 6" xfId="11687" xr:uid="{F7AB060A-C621-45D3-939E-D99BFC0C8846}"/>
    <cellStyle name="Normal 2 3 2 4 6 2" xfId="46042" xr:uid="{47F9F433-8F2C-4678-AFE5-221B2CEEA6E0}"/>
    <cellStyle name="Normal 2 3 2 4 7" xfId="23370" xr:uid="{06F2C7B7-0768-476E-AFCD-2851D3F82371}"/>
    <cellStyle name="Normal 2 3 2 5" xfId="3086" xr:uid="{BE27622C-1BF5-48F0-BFE8-DAF8A930A74F}"/>
    <cellStyle name="Normal 2 3 2 5 2" xfId="3381" xr:uid="{949FB4B0-2AAB-40A0-B57B-665E8E2EAD8F}"/>
    <cellStyle name="Normal 2 3 2 5 2 2" xfId="4221" xr:uid="{F0E5337C-A1EF-486C-81E7-2D67079A6B98}"/>
    <cellStyle name="Normal 2 3 2 5 2 2 2" xfId="9016" xr:uid="{0A222603-30E0-4857-AF81-55A882E71AEE}"/>
    <cellStyle name="Normal 2 3 2 5 2 2 2 2" xfId="20662" xr:uid="{C504BB9D-0165-445F-825F-AD357CB4216B}"/>
    <cellStyle name="Normal 2 3 2 5 2 2 2 2 2" xfId="55017" xr:uid="{75631226-8B6B-455F-AD6B-75F172C3EA8A}"/>
    <cellStyle name="Normal 2 3 2 5 2 2 2 3" xfId="35220" xr:uid="{DD723048-54C5-4AD3-A815-994BCD9364F7}"/>
    <cellStyle name="Normal 2 3 2 5 2 2 3" xfId="12916" xr:uid="{9161A2F5-E5B6-4A69-B96B-9296A9BAB687}"/>
    <cellStyle name="Normal 2 3 2 5 2 2 3 2" xfId="47271" xr:uid="{D52C52AB-6474-41C8-8B12-5AEF71980BC6}"/>
    <cellStyle name="Normal 2 3 2 5 2 2 4" xfId="26767" xr:uid="{0D3C3CA1-9212-4FCD-8A7E-5220251C87BC}"/>
    <cellStyle name="Normal 2 3 2 5 2 3" xfId="6401" xr:uid="{8B24B62B-5460-40CB-99C9-952804827BEB}"/>
    <cellStyle name="Normal 2 3 2 5 2 3 2" xfId="18067" xr:uid="{D1F52041-E667-4448-B5C8-EC14FD49D131}"/>
    <cellStyle name="Normal 2 3 2 5 2 3 2 2" xfId="52422" xr:uid="{644D62CF-3208-4C8C-B777-C40E47325C41}"/>
    <cellStyle name="Normal 2 3 2 5 2 3 3" xfId="32605" xr:uid="{D6497D84-D998-4C72-8FED-B253C990DFFE}"/>
    <cellStyle name="Normal 2 3 2 5 2 4" xfId="11749" xr:uid="{6CAB2065-4C35-4AD7-BB39-47C113F4B1D5}"/>
    <cellStyle name="Normal 2 3 2 5 2 4 2" xfId="46104" xr:uid="{EA4724AD-487C-470D-9204-08C8EEE43F9A}"/>
    <cellStyle name="Normal 2 3 2 5 2 5" xfId="23741" xr:uid="{B60BAE0D-F7E5-4326-9B6C-4B429D639113}"/>
    <cellStyle name="Normal 2 3 2 5 3" xfId="3893" xr:uid="{0908B54C-82EF-4871-8423-1F631613290A}"/>
    <cellStyle name="Normal 2 3 2 5 3 2" xfId="8738" xr:uid="{28C62E7E-9AF8-4BBA-BB68-001D4A488412}"/>
    <cellStyle name="Normal 2 3 2 5 3 2 2" xfId="20399" xr:uid="{0334391F-5A76-45E5-90D3-C0898F590BC7}"/>
    <cellStyle name="Normal 2 3 2 5 3 2 2 2" xfId="54754" xr:uid="{F3EC5E7F-C0A4-4309-BDE1-D73CC5BB15AE}"/>
    <cellStyle name="Normal 2 3 2 5 3 2 3" xfId="34942" xr:uid="{3CD5F0AE-945E-4558-BC60-3D99AF0AF562}"/>
    <cellStyle name="Normal 2 3 2 5 3 3" xfId="12699" xr:uid="{76142C04-EEC7-46C7-92A7-B52836601934}"/>
    <cellStyle name="Normal 2 3 2 5 3 3 2" xfId="47054" xr:uid="{58E00D65-4960-4A75-A407-9C70FDA02EA6}"/>
    <cellStyle name="Normal 2 3 2 5 3 4" xfId="26493" xr:uid="{77EF79B4-415D-43BB-B1EF-5D9AA2CA7FA1}"/>
    <cellStyle name="Normal 2 3 2 5 4" xfId="6182" xr:uid="{14FE8032-150F-453F-A7F9-4078010BD460}"/>
    <cellStyle name="Normal 2 3 2 5 4 2" xfId="17848" xr:uid="{3E3845FF-6F81-45EA-B530-9999F9B114F7}"/>
    <cellStyle name="Normal 2 3 2 5 4 2 2" xfId="52203" xr:uid="{85013F26-CD13-4885-98EE-A4477500DB98}"/>
    <cellStyle name="Normal 2 3 2 5 4 3" xfId="32386" xr:uid="{D92BA960-F88D-4A4D-8E6F-4198EFF48557}"/>
    <cellStyle name="Normal 2 3 2 5 5" xfId="11702" xr:uid="{C0C6B499-5233-48E8-9BAE-C017DEC2198F}"/>
    <cellStyle name="Normal 2 3 2 5 5 2" xfId="46057" xr:uid="{D36ED715-7ED7-4FD4-B9A6-135ADC8823D5}"/>
    <cellStyle name="Normal 2 3 2 5 6" xfId="23422" xr:uid="{097B10BE-52FD-44C0-BA4B-DB4E5DB71B50}"/>
    <cellStyle name="Normal 2 3 2 6" xfId="3209" xr:uid="{2A24119C-9FEE-47C0-852E-BF9A9ED78D18}"/>
    <cellStyle name="Normal 2 3 2 6 2" xfId="4293" xr:uid="{331BF4F9-F772-4CCE-ABBB-B012A82F9F14}"/>
    <cellStyle name="Normal 2 3 2 6 2 2" xfId="9064" xr:uid="{6DF59A35-C680-41BA-BB84-2580A4A0054E}"/>
    <cellStyle name="Normal 2 3 2 6 2 2 2" xfId="20710" xr:uid="{47B0F443-62C2-434A-A285-11EEA04C9783}"/>
    <cellStyle name="Normal 2 3 2 6 2 2 2 2" xfId="55065" xr:uid="{25570D40-DF85-465D-9927-AA542030BFD5}"/>
    <cellStyle name="Normal 2 3 2 6 2 2 3" xfId="35268" xr:uid="{93841552-61FE-4D7E-873C-E448E230D905}"/>
    <cellStyle name="Normal 2 3 2 6 2 3" xfId="12951" xr:uid="{5F2D26C4-22AD-4ED3-A885-E9A9CD4E3FBE}"/>
    <cellStyle name="Normal 2 3 2 6 2 3 2" xfId="47306" xr:uid="{A5227D3A-D3D1-47B5-B5DB-7C3E9582B32A}"/>
    <cellStyle name="Normal 2 3 2 6 2 4" xfId="26815" xr:uid="{8312DF2C-DA99-4A3A-81EE-81504ED601BD}"/>
    <cellStyle name="Normal 2 3 2 6 3" xfId="6464" xr:uid="{6884DF17-3F2A-4CEB-9253-72F2FFE35016}"/>
    <cellStyle name="Normal 2 3 2 6 3 2" xfId="18130" xr:uid="{82D281C4-AF83-4320-89FC-9F002E6599D0}"/>
    <cellStyle name="Normal 2 3 2 6 3 2 2" xfId="52485" xr:uid="{EC8B1914-D5A3-4EF3-9B5A-B9F6E5DC931A}"/>
    <cellStyle name="Normal 2 3 2 6 3 3" xfId="32668" xr:uid="{53F1D070-FFDC-482A-9274-8BD21750D4A2}"/>
    <cellStyle name="Normal 2 3 2 6 4" xfId="11753" xr:uid="{D795D8A1-F509-46CA-B700-D0A9E839AF08}"/>
    <cellStyle name="Normal 2 3 2 6 4 2" xfId="46108" xr:uid="{E58C6FC8-E4E2-4E58-8749-9C5D8644D067}"/>
    <cellStyle name="Normal 2 3 2 6 5" xfId="23813" xr:uid="{0B752A38-82B1-4A92-B511-7349A6829EAE}"/>
    <cellStyle name="Normal 2 3 2 7" xfId="3810" xr:uid="{D4A2373B-2DEE-4EE0-9F14-609DA57A0490}"/>
    <cellStyle name="Normal 2 3 2 7 2" xfId="8669" xr:uid="{16405FF2-5CD6-46D3-B713-8111D78C84B8}"/>
    <cellStyle name="Normal 2 3 2 7 2 2" xfId="20335" xr:uid="{5C49E3D5-D7E9-443E-AE7E-90A5A8E62FF3}"/>
    <cellStyle name="Normal 2 3 2 7 2 2 2" xfId="54690" xr:uid="{C940A5B3-C8EB-4CFC-8724-230CDCF0B39F}"/>
    <cellStyle name="Normal 2 3 2 7 2 3" xfId="34873" xr:uid="{D5C343EC-8A73-4612-8E89-718437013774}"/>
    <cellStyle name="Normal 2 3 2 7 3" xfId="12629" xr:uid="{4AAF6AD6-18E3-4E2C-A374-EF78BBD3A913}"/>
    <cellStyle name="Normal 2 3 2 7 3 2" xfId="46984" xr:uid="{2B6EA747-A82A-406D-BA3B-2DF9EBB3D804}"/>
    <cellStyle name="Normal 2 3 2 7 4" xfId="26416" xr:uid="{C60F7625-9BF3-4FAD-B75A-0FF0EB897E39}"/>
    <cellStyle name="Normal 2 3 2 8" xfId="6116" xr:uid="{6843A661-48C0-4617-97FC-CE505E533A8E}"/>
    <cellStyle name="Normal 2 3 2 8 2" xfId="17782" xr:uid="{26F27579-449A-4526-B7E5-BB80B5EAC418}"/>
    <cellStyle name="Normal 2 3 2 8 2 2" xfId="52137" xr:uid="{41AEF3EA-3EA4-4D99-8CB7-08FAAF9E82BC}"/>
    <cellStyle name="Normal 2 3 2 8 3" xfId="32320" xr:uid="{381224CF-AED0-4EFD-9D3D-6B8F7B74878C}"/>
    <cellStyle name="Normal 2 3 2 9" xfId="11660" xr:uid="{2C74024B-74EB-48EF-B1D0-6C647EE4C879}"/>
    <cellStyle name="Normal 2 3 2 9 2" xfId="46015" xr:uid="{8EF09E64-3F5E-4A8D-A182-4EE585C80B80}"/>
    <cellStyle name="Normal 2 3 3" xfId="10" xr:uid="{B080F280-CE71-4043-9474-E57C3413313B}"/>
    <cellStyle name="Normal 2 3 3 2" xfId="3069" xr:uid="{858A803B-29A0-46D2-B35A-878E8BCE3B86}"/>
    <cellStyle name="Normal 2 3 3 2 2" xfId="3125" xr:uid="{B82FD434-F5B8-473D-B03A-ACE76F42605D}"/>
    <cellStyle name="Normal 2 3 3 2 2 2" xfId="3420" xr:uid="{201EB891-6D46-4E7F-BA46-2B518145CD47}"/>
    <cellStyle name="Normal 2 3 3 2 2 2 2" xfId="5725" xr:uid="{61331F2C-ED12-4C94-9205-195E2FD5B55B}"/>
    <cellStyle name="Normal 2 3 3 2 2 2 2 2" xfId="10376" xr:uid="{7DF91ED6-8CE6-43E3-9F61-74A2EC819585}"/>
    <cellStyle name="Normal 2 3 3 2 2 2 2 2 2" xfId="22022" xr:uid="{65E60B00-1AE1-47D0-A324-D6F66A7F9D02}"/>
    <cellStyle name="Normal 2 3 3 2 2 2 2 2 2 2" xfId="56377" xr:uid="{3F1EBC6A-D3A2-447A-AD9D-2B87D0DB2A23}"/>
    <cellStyle name="Normal 2 3 3 2 2 2 2 2 3" xfId="36580" xr:uid="{78729C85-1A3C-47E0-8802-41828A230728}"/>
    <cellStyle name="Normal 2 3 3 2 2 2 2 3" xfId="13789" xr:uid="{FBD91F15-8761-45C6-B826-282CEBD3EA34}"/>
    <cellStyle name="Normal 2 3 3 2 2 2 2 3 2" xfId="48144" xr:uid="{38B8BCFE-04F4-4442-B5D6-476D3E5F94DC}"/>
    <cellStyle name="Normal 2 3 3 2 2 2 2 4" xfId="28188" xr:uid="{CE737275-07A7-4836-BECD-1222289B9CED}"/>
    <cellStyle name="Normal 2 3 3 2 2 2 3" xfId="7557" xr:uid="{BFA5CD72-94C7-4A63-B828-56784DF31007}"/>
    <cellStyle name="Normal 2 3 3 2 2 2 3 2" xfId="19223" xr:uid="{D846FE61-7D21-41D0-BD08-654DC6879CF1}"/>
    <cellStyle name="Normal 2 3 3 2 2 2 3 2 2" xfId="53578" xr:uid="{179F74FE-BB3D-4DAB-A15C-0A47BB57F9D5}"/>
    <cellStyle name="Normal 2 3 3 2 2 2 3 3" xfId="33761" xr:uid="{A5547A34-7216-4A2A-B60B-4A08E6415871}"/>
    <cellStyle name="Normal 2 3 3 2 2 2 4" xfId="11776" xr:uid="{D726A757-5ACD-4172-A784-960D2C3AD20F}"/>
    <cellStyle name="Normal 2 3 3 2 2 2 4 2" xfId="46131" xr:uid="{A43AA246-53FB-4D9F-ABFF-05DDF7F6491C}"/>
    <cellStyle name="Normal 2 3 3 2 2 2 5" xfId="25194" xr:uid="{1DED50B0-A9B6-434D-9C45-A978F58AD5BE}"/>
    <cellStyle name="Normal 2 3 3 2 2 3" xfId="3932" xr:uid="{7CD976B2-5FC2-4C5F-890F-8180B7902829}"/>
    <cellStyle name="Normal 2 3 3 2 2 3 2" xfId="8777" xr:uid="{2521221E-6DBA-4F6E-99F5-160570668684}"/>
    <cellStyle name="Normal 2 3 3 2 2 3 2 2" xfId="20433" xr:uid="{3A435C61-C61C-416F-914C-306E35DE8E49}"/>
    <cellStyle name="Normal 2 3 3 2 2 3 2 2 2" xfId="54788" xr:uid="{CE53E6C4-79FC-473A-A6D0-1A75F32F71DA}"/>
    <cellStyle name="Normal 2 3 3 2 2 3 2 3" xfId="34981" xr:uid="{F1BEB7CF-59AD-422E-88D9-C4447C217732}"/>
    <cellStyle name="Normal 2 3 3 2 2 3 3" xfId="12731" xr:uid="{2C686B9B-286E-4A23-9D69-57898DD8BD10}"/>
    <cellStyle name="Normal 2 3 3 2 2 3 3 2" xfId="47086" xr:uid="{BBDD17E0-2E8D-4FC4-AA27-42C4028AFA1F}"/>
    <cellStyle name="Normal 2 3 3 2 2 3 4" xfId="26530" xr:uid="{9EF1C954-7170-4EFF-9FCE-7F48A0367BBF}"/>
    <cellStyle name="Normal 2 3 3 2 2 4" xfId="6198" xr:uid="{D882EE86-4FE4-4A36-A2B6-9A220B89FC0D}"/>
    <cellStyle name="Normal 2 3 3 2 2 4 2" xfId="17864" xr:uid="{EEE70DB6-AF69-42E4-898B-F9B463CBBFBF}"/>
    <cellStyle name="Normal 2 3 3 2 2 4 2 2" xfId="52219" xr:uid="{89F3C34A-A7AC-4429-85F9-BFACBC26669F}"/>
    <cellStyle name="Normal 2 3 3 2 2 4 3" xfId="32402" xr:uid="{5F2DE238-98EE-4A4C-928C-25B0921C6413}"/>
    <cellStyle name="Normal 2 3 3 2 2 5" xfId="11718" xr:uid="{B7F550BB-7EDA-4E15-8687-F3474002BEC4}"/>
    <cellStyle name="Normal 2 3 3 2 2 5 2" xfId="46073" xr:uid="{5999CAA8-B7EF-4416-A279-DBB578D2F661}"/>
    <cellStyle name="Normal 2 3 3 2 2 6" xfId="23461" xr:uid="{3CC0C33F-2368-43ED-BEDC-26365DFF52C4}"/>
    <cellStyle name="Normal 2 3 3 2 3" xfId="3327" xr:uid="{B24BDF72-F18F-473B-8D40-336FA8287BD6}"/>
    <cellStyle name="Normal 2 3 3 2 3 2" xfId="4153" xr:uid="{D9E0B9B4-11BD-434B-8164-6293E89C05A5}"/>
    <cellStyle name="Normal 2 3 3 2 3 2 2" xfId="8964" xr:uid="{37C66FCB-9D2F-4255-89D0-FA9F929A7B6E}"/>
    <cellStyle name="Normal 2 3 3 2 3 2 2 2" xfId="20610" xr:uid="{F399200B-2574-44D3-9D86-23CCF2ECC97F}"/>
    <cellStyle name="Normal 2 3 3 2 3 2 2 2 2" xfId="54965" xr:uid="{B28B1866-8463-4054-8DF8-B25BCAFAB9FC}"/>
    <cellStyle name="Normal 2 3 3 2 3 2 2 3" xfId="35168" xr:uid="{6D4D61BE-8638-4F0E-9BE0-C466F52ED1CA}"/>
    <cellStyle name="Normal 2 3 3 2 3 2 3" xfId="12877" xr:uid="{AAE1962B-BE94-4C1F-AC9C-3CFB0A09DBA4}"/>
    <cellStyle name="Normal 2 3 3 2 3 2 3 2" xfId="47232" xr:uid="{1E21F96A-5391-4768-817B-0E356EDEB598}"/>
    <cellStyle name="Normal 2 3 3 2 3 2 4" xfId="26715" xr:uid="{26E21BC4-2D35-4FF1-AAED-F3FC9B0AA285}"/>
    <cellStyle name="Normal 2 3 3 2 3 3" xfId="6347" xr:uid="{0B7916AD-2302-418B-8698-65EB8ED2434F}"/>
    <cellStyle name="Normal 2 3 3 2 3 3 2" xfId="18013" xr:uid="{D7623F1C-1770-47B3-BC16-EFC27D134A8D}"/>
    <cellStyle name="Normal 2 3 3 2 3 3 2 2" xfId="52368" xr:uid="{91419725-081D-451B-A9FA-E4332A0C4ADA}"/>
    <cellStyle name="Normal 2 3 3 2 3 3 3" xfId="32551" xr:uid="{1AC7EFC8-57DB-429D-80E2-3D821B9558F3}"/>
    <cellStyle name="Normal 2 3 3 2 3 4" xfId="11743" xr:uid="{67FD29C6-7EBE-4668-AD5A-D85E4A782803}"/>
    <cellStyle name="Normal 2 3 3 2 3 4 2" xfId="46098" xr:uid="{415DEA7F-D7D8-4886-A3CA-A6AD63A4C443}"/>
    <cellStyle name="Normal 2 3 3 2 3 5" xfId="23673" xr:uid="{AAF847FC-8579-4546-B0E3-A9072A66F3A2}"/>
    <cellStyle name="Normal 2 3 3 2 4" xfId="3841" xr:uid="{E87FBA1A-61A7-4CA0-9FE9-01B3E51F0DBE}"/>
    <cellStyle name="Normal 2 3 3 2 4 2" xfId="8686" xr:uid="{197A4DB5-49E8-4A39-92ED-B53B2873EBBA}"/>
    <cellStyle name="Normal 2 3 3 2 4 2 2" xfId="20352" xr:uid="{A421FEBD-CA29-4671-B077-884DCE264E3F}"/>
    <cellStyle name="Normal 2 3 3 2 4 2 2 2" xfId="54707" xr:uid="{E6241B44-D63C-43E1-8B18-C5CA860AB2D3}"/>
    <cellStyle name="Normal 2 3 3 2 4 2 3" xfId="34890" xr:uid="{F230AF70-AEB7-471A-B00A-8FFDC5CAEA03}"/>
    <cellStyle name="Normal 2 3 3 2 4 3" xfId="12658" xr:uid="{D05BF43A-A652-4C0C-B4B9-EBAE663D6331}"/>
    <cellStyle name="Normal 2 3 3 2 4 3 2" xfId="47013" xr:uid="{E0B5CDF2-CD58-4A41-A5E2-9822B182E30F}"/>
    <cellStyle name="Normal 2 3 3 2 4 4" xfId="26447" xr:uid="{5D3F72C1-2CDF-48C2-9670-85F4A28E0926}"/>
    <cellStyle name="Normal 2 3 3 2 5" xfId="6157" xr:uid="{C173FA40-A6F9-4049-A681-3A7C0433C95F}"/>
    <cellStyle name="Normal 2 3 3 2 5 2" xfId="17823" xr:uid="{0AB9A62E-5A9F-4EF4-B5BD-93EC955EF994}"/>
    <cellStyle name="Normal 2 3 3 2 5 2 2" xfId="52178" xr:uid="{72CC5D89-06A9-4D3E-A039-D0F0B2EEB019}"/>
    <cellStyle name="Normal 2 3 3 2 5 3" xfId="32361" xr:uid="{C0CC0906-879F-450C-AFBE-256FFE912E57}"/>
    <cellStyle name="Normal 2 3 3 2 6" xfId="11689" xr:uid="{54C48A08-D03E-4A81-AF81-D5D05106E68A}"/>
    <cellStyle name="Normal 2 3 3 2 6 2" xfId="46044" xr:uid="{5A0C1E08-F5F3-4D68-9720-B3E2B77CFF62}"/>
    <cellStyle name="Normal 2 3 3 2 7" xfId="23372" xr:uid="{012FBDFC-EC60-49F9-970B-32D61673F3B4}"/>
    <cellStyle name="Normal 2 3 3 3" xfId="3088" xr:uid="{48AEFEF3-E641-44DE-951D-10743124F433}"/>
    <cellStyle name="Normal 2 3 3 3 2" xfId="3383" xr:uid="{7AAD8279-A12A-4152-B4AA-C08836E3EB91}"/>
    <cellStyle name="Normal 2 3 3 3 2 2" xfId="5467" xr:uid="{09C9584A-230E-44AF-9E19-29A8982E177F}"/>
    <cellStyle name="Normal 2 3 3 3 2 2 2" xfId="10176" xr:uid="{F1EF629D-91CD-4F26-B71A-EB77B4B39FAE}"/>
    <cellStyle name="Normal 2 3 3 3 2 2 2 2" xfId="21822" xr:uid="{3961F16C-4AAC-497A-9D30-B252D86D6786}"/>
    <cellStyle name="Normal 2 3 3 3 2 2 2 2 2" xfId="56177" xr:uid="{77E91111-A0FA-4D27-987D-957A392D0925}"/>
    <cellStyle name="Normal 2 3 3 3 2 2 2 3" xfId="36380" xr:uid="{8A7025FE-D079-4805-94D8-D2F6E1CCF0FD}"/>
    <cellStyle name="Normal 2 3 3 3 2 2 3" xfId="13661" xr:uid="{C8D6E70A-5841-48D9-90CB-9C90BC3B67CD}"/>
    <cellStyle name="Normal 2 3 3 3 2 2 3 2" xfId="48016" xr:uid="{A1745A1F-81B4-46C2-A0E5-DF6A68D3D982}"/>
    <cellStyle name="Normal 2 3 3 3 2 2 4" xfId="27973" xr:uid="{F237E7F9-22EE-4B72-A768-636547EB919A}"/>
    <cellStyle name="Normal 2 3 3 3 2 3" xfId="7389" xr:uid="{EB7030B4-7334-4B5E-8208-3228ED4A35D4}"/>
    <cellStyle name="Normal 2 3 3 3 2 3 2" xfId="19055" xr:uid="{B011351F-ABA6-49AA-83FB-F0436CE861F7}"/>
    <cellStyle name="Normal 2 3 3 3 2 3 2 2" xfId="53410" xr:uid="{BAAAD15B-8E2E-4CFF-A4E9-968FADE5B44F}"/>
    <cellStyle name="Normal 2 3 3 3 2 3 3" xfId="33593" xr:uid="{41B3B685-D13B-4BFC-A35E-AAA7F43F8517}"/>
    <cellStyle name="Normal 2 3 3 3 2 4" xfId="11760" xr:uid="{8C5484F7-4EA5-4444-B22D-10A5AF7339C8}"/>
    <cellStyle name="Normal 2 3 3 3 2 4 2" xfId="46115" xr:uid="{826327D8-0F4F-4FD0-8B43-DCEA6D3674D6}"/>
    <cellStyle name="Normal 2 3 3 3 2 5" xfId="24936" xr:uid="{5C57EEDF-BA33-4965-B7FD-DF700134CC05}"/>
    <cellStyle name="Normal 2 3 3 3 3" xfId="3895" xr:uid="{CDE9A7D4-5F9F-4994-9226-25A0BFF6FED5}"/>
    <cellStyle name="Normal 2 3 3 3 3 2" xfId="8740" xr:uid="{28398850-FE88-46B1-8766-8018583202F2}"/>
    <cellStyle name="Normal 2 3 3 3 3 2 2" xfId="20401" xr:uid="{ADEDC736-6E86-4A80-BAC3-11DF4ECC19A0}"/>
    <cellStyle name="Normal 2 3 3 3 3 2 2 2" xfId="54756" xr:uid="{17A5849E-9047-4769-8103-78F357EA77AA}"/>
    <cellStyle name="Normal 2 3 3 3 3 2 3" xfId="34944" xr:uid="{70199300-2B2F-4F23-A044-B5E9A5060F1A}"/>
    <cellStyle name="Normal 2 3 3 3 3 3" xfId="12701" xr:uid="{D511D69A-1BDC-427D-9EC6-309BE684D462}"/>
    <cellStyle name="Normal 2 3 3 3 3 3 2" xfId="47056" xr:uid="{40314E42-40B9-489D-A4CC-4160504BDA73}"/>
    <cellStyle name="Normal 2 3 3 3 3 4" xfId="26495" xr:uid="{4FBC5D7B-2DE1-4B20-BD55-63D364B039AA}"/>
    <cellStyle name="Normal 2 3 3 3 4" xfId="6184" xr:uid="{BC50EA4C-1082-4AB4-9310-F13A75A30484}"/>
    <cellStyle name="Normal 2 3 3 3 4 2" xfId="17850" xr:uid="{2F045D78-4DEB-4A26-B20B-1A5128D24DA2}"/>
    <cellStyle name="Normal 2 3 3 3 4 2 2" xfId="52205" xr:uid="{B1728BE3-F8D5-42A4-8D17-67EEE8DED249}"/>
    <cellStyle name="Normal 2 3 3 3 4 3" xfId="32388" xr:uid="{A57FD0A5-6C74-4739-9FA4-33CD6EE4635F}"/>
    <cellStyle name="Normal 2 3 3 3 5" xfId="11704" xr:uid="{4B3FB0CD-8B67-4CEA-B131-6FD557CB6401}"/>
    <cellStyle name="Normal 2 3 3 3 5 2" xfId="46059" xr:uid="{CD9A5EA6-8A32-447F-8AFD-77664EAF1312}"/>
    <cellStyle name="Normal 2 3 3 3 6" xfId="23424" xr:uid="{F642383A-4E24-41FE-B071-A135E2BD309A}"/>
    <cellStyle name="Normal 2 3 3 4" xfId="3211" xr:uid="{6189F2DC-F693-43D3-8BA7-4BC2E75D5935}"/>
    <cellStyle name="Normal 2 3 3 4 2" xfId="5643" xr:uid="{54738BBA-79A2-4A60-8A5B-7AB4B2BB4920}"/>
    <cellStyle name="Normal 2 3 3 4 2 2" xfId="10317" xr:uid="{CBBF0F0D-845B-40C0-8392-A58E13F346B2}"/>
    <cellStyle name="Normal 2 3 3 4 2 2 2" xfId="21963" xr:uid="{F48A2EDF-12AE-42D9-9135-E10099ED3F64}"/>
    <cellStyle name="Normal 2 3 3 4 2 2 2 2" xfId="56318" xr:uid="{BEBB0A08-74AF-43B4-A3CF-75A3DDC1DBA3}"/>
    <cellStyle name="Normal 2 3 3 4 2 2 3" xfId="36521" xr:uid="{1A4A585E-3068-43E3-ABEC-A1C2834A7153}"/>
    <cellStyle name="Normal 2 3 3 4 2 3" xfId="13760" xr:uid="{2C1DE2E3-E35F-4FED-882E-B66226724149}"/>
    <cellStyle name="Normal 2 3 3 4 2 3 2" xfId="48115" xr:uid="{1886EBA1-A394-4914-ADA8-D2A88DE00114}"/>
    <cellStyle name="Normal 2 3 3 4 2 4" xfId="28118" xr:uid="{5E2EBBA0-0AC7-4371-839F-20E934D0B5E6}"/>
    <cellStyle name="Normal 2 3 3 4 3" xfId="7513" xr:uid="{80D2F016-3782-4B75-B99E-F1C0416E1C01}"/>
    <cellStyle name="Normal 2 3 3 4 3 2" xfId="19179" xr:uid="{0EA9C7C5-86C0-440E-9700-CB915469751A}"/>
    <cellStyle name="Normal 2 3 3 4 3 2 2" xfId="53534" xr:uid="{559A12A7-DA8D-4A69-A9C0-3173C65D593F}"/>
    <cellStyle name="Normal 2 3 3 4 3 3" xfId="33717" xr:uid="{3F0B1F39-C778-451D-8484-55DD34F36373}"/>
    <cellStyle name="Normal 2 3 3 4 4" xfId="11773" xr:uid="{E302FC91-0A7D-408B-89CA-BDF65D33EAFB}"/>
    <cellStyle name="Normal 2 3 3 4 4 2" xfId="46128" xr:uid="{E8B00A07-3417-43FA-ABAD-F729A6F6A7B9}"/>
    <cellStyle name="Normal 2 3 3 4 5" xfId="25112" xr:uid="{E5EED608-17E6-4602-9F56-464D5569F883}"/>
    <cellStyle name="Normal 2 3 3 5" xfId="3812" xr:uid="{64452F5A-7743-47FC-96E2-0E9C1A3CB21B}"/>
    <cellStyle name="Normal 2 3 3 5 2" xfId="8671" xr:uid="{25ECF197-92AC-4C3D-A76C-2AA1DEDD05BF}"/>
    <cellStyle name="Normal 2 3 3 5 2 2" xfId="20337" xr:uid="{32BC1C20-4F5A-4BFD-9231-F4457BF3DD52}"/>
    <cellStyle name="Normal 2 3 3 5 2 2 2" xfId="54692" xr:uid="{3DFC732F-A7B5-4F11-A445-D56EF90D3357}"/>
    <cellStyle name="Normal 2 3 3 5 2 3" xfId="34875" xr:uid="{9AC60B4F-E469-4C94-9938-327B018FB43C}"/>
    <cellStyle name="Normal 2 3 3 5 3" xfId="12631" xr:uid="{4356D5E7-73EE-4326-9329-6ACE29D82AC3}"/>
    <cellStyle name="Normal 2 3 3 5 3 2" xfId="46986" xr:uid="{8A95DF03-97D9-4EB7-99FB-456CC36F3845}"/>
    <cellStyle name="Normal 2 3 3 5 4" xfId="26418" xr:uid="{2DBB063F-4C7C-4B1D-AAF4-9935D1F2AFB9}"/>
    <cellStyle name="Normal 2 3 3 6" xfId="6118" xr:uid="{FB3A0375-7500-4B7C-B035-D2DF924E799C}"/>
    <cellStyle name="Normal 2 3 3 6 2" xfId="17784" xr:uid="{AC9652D5-E439-4F28-8024-ED0D4540B42A}"/>
    <cellStyle name="Normal 2 3 3 6 2 2" xfId="52139" xr:uid="{CC2FD68F-3867-48F7-BA9B-5B341C800E18}"/>
    <cellStyle name="Normal 2 3 3 6 3" xfId="32322" xr:uid="{C16B3CC6-7A11-4DA3-B5DF-60D182BE940E}"/>
    <cellStyle name="Normal 2 3 3 7" xfId="11662" xr:uid="{BB11D6CD-1E84-48ED-BB1B-9FAFB99B9B3C}"/>
    <cellStyle name="Normal 2 3 3 7 2" xfId="46017" xr:uid="{2C649D6E-7BE9-4540-936B-CC55114C1408}"/>
    <cellStyle name="Normal 2 3 3 8" xfId="23305" xr:uid="{3BAC6722-8E50-4254-9DD6-01A4952072B2}"/>
    <cellStyle name="Normal 2 3 4" xfId="14" xr:uid="{04BD8B1A-99C8-45E5-93B1-10A06EAF07DA}"/>
    <cellStyle name="Normal 2 3 4 2" xfId="3070" xr:uid="{0B18C0EF-3169-47FA-9543-F87E0467D8DD}"/>
    <cellStyle name="Normal 2 3 4 2 2" xfId="3126" xr:uid="{F2AA7C9D-A4BC-4E04-8028-01B40EAF6CF5}"/>
    <cellStyle name="Normal 2 3 4 2 2 2" xfId="3421" xr:uid="{5D954268-4CA4-4EB2-AA2B-EADE9AC67E97}"/>
    <cellStyle name="Normal 2 3 4 2 2 2 2" xfId="4364" xr:uid="{5CDE7637-3B9E-4E1B-8205-AF3C3817D270}"/>
    <cellStyle name="Normal 2 3 4 2 2 2 2 2" xfId="9123" xr:uid="{C24AB584-E157-4C64-BE98-B9EEFFAB23F9}"/>
    <cellStyle name="Normal 2 3 4 2 2 2 2 2 2" xfId="20769" xr:uid="{59EEE84D-4132-4909-AA15-85E441AED4B9}"/>
    <cellStyle name="Normal 2 3 4 2 2 2 2 2 2 2" xfId="55124" xr:uid="{6C7AE885-8AF7-4637-9C50-5C864E0861EE}"/>
    <cellStyle name="Normal 2 3 4 2 2 2 2 2 3" xfId="35327" xr:uid="{CEC5A143-A9A1-4FD6-A686-1C2C3F5993D0}"/>
    <cellStyle name="Normal 2 3 4 2 2 2 2 3" xfId="12997" xr:uid="{A342011B-F9C7-4ABE-95A0-00F877F8ABEE}"/>
    <cellStyle name="Normal 2 3 4 2 2 2 2 3 2" xfId="47352" xr:uid="{48CB3717-777F-492E-BBB1-5DB5AF6CE85D}"/>
    <cellStyle name="Normal 2 3 4 2 2 2 2 4" xfId="26874" xr:uid="{7FB389F3-2314-4CFB-BB48-D49CFA2A4458}"/>
    <cellStyle name="Normal 2 3 4 2 2 2 3" xfId="6528" xr:uid="{9EF54530-FE16-4949-9796-E5BDD65A757A}"/>
    <cellStyle name="Normal 2 3 4 2 2 2 3 2" xfId="18194" xr:uid="{85FDA75D-3706-4DAD-9102-BDD7A9718FCF}"/>
    <cellStyle name="Normal 2 3 4 2 2 2 3 2 2" xfId="52549" xr:uid="{68FD975E-186D-4B1D-8EC7-5DD53F9407C9}"/>
    <cellStyle name="Normal 2 3 4 2 2 2 3 3" xfId="32732" xr:uid="{7E6555B7-DDE5-4C6F-8116-639C2F7EE1DD}"/>
    <cellStyle name="Normal 2 3 4 2 2 2 4" xfId="11756" xr:uid="{A8C9346D-57BF-4DFC-9010-9FB946542B37}"/>
    <cellStyle name="Normal 2 3 4 2 2 2 4 2" xfId="46111" xr:uid="{F27F2EB6-A696-4CA2-8C0A-1725584006D7}"/>
    <cellStyle name="Normal 2 3 4 2 2 2 5" xfId="23884" xr:uid="{FF9DFA97-B4AF-4407-8A42-5457F82E565B}"/>
    <cellStyle name="Normal 2 3 4 2 2 3" xfId="3933" xr:uid="{D769DB7D-9CD6-402F-A4E2-C5C8201241A0}"/>
    <cellStyle name="Normal 2 3 4 2 2 3 2" xfId="8778" xr:uid="{F7C9B77B-47B2-45B2-89DC-B2CBAC19A368}"/>
    <cellStyle name="Normal 2 3 4 2 2 3 2 2" xfId="20434" xr:uid="{54AD0BA2-3AAA-42F8-ADA3-C707A45C96C4}"/>
    <cellStyle name="Normal 2 3 4 2 2 3 2 2 2" xfId="54789" xr:uid="{B7F1BC80-C0A5-456B-94DA-FA1877A02588}"/>
    <cellStyle name="Normal 2 3 4 2 2 3 2 3" xfId="34982" xr:uid="{8F4DB5E1-10F7-43CF-B8A6-344CD412B25A}"/>
    <cellStyle name="Normal 2 3 4 2 2 3 3" xfId="12732" xr:uid="{5F79F94A-3289-404C-B072-D1595D392830}"/>
    <cellStyle name="Normal 2 3 4 2 2 3 3 2" xfId="47087" xr:uid="{E153114D-B608-434E-9E8D-81B683FCA4A2}"/>
    <cellStyle name="Normal 2 3 4 2 2 3 4" xfId="26531" xr:uid="{158C017A-C2B8-4F9B-9D1A-2974A25A9651}"/>
    <cellStyle name="Normal 2 3 4 2 2 4" xfId="6199" xr:uid="{D7F1C358-2B79-402B-BDE5-E05E692CAFD1}"/>
    <cellStyle name="Normal 2 3 4 2 2 4 2" xfId="17865" xr:uid="{E9E47685-CB8B-4039-9C41-5143883F0118}"/>
    <cellStyle name="Normal 2 3 4 2 2 4 2 2" xfId="52220" xr:uid="{2D844625-DACE-4C1C-8869-CC674D9C4770}"/>
    <cellStyle name="Normal 2 3 4 2 2 4 3" xfId="32403" xr:uid="{E194279A-230E-4546-9048-F96FA8197489}"/>
    <cellStyle name="Normal 2 3 4 2 2 5" xfId="11719" xr:uid="{9247FC2E-8540-48EE-B43D-E825569BF9F6}"/>
    <cellStyle name="Normal 2 3 4 2 2 5 2" xfId="46074" xr:uid="{7C89B2E9-9A7C-4597-81C3-0F428FA93912}"/>
    <cellStyle name="Normal 2 3 4 2 2 6" xfId="23462" xr:uid="{37CABE72-7DD7-40B4-BE82-C76A5E64DAF3}"/>
    <cellStyle name="Normal 2 3 4 2 3" xfId="3331" xr:uid="{CA1879F2-203D-46C7-B514-DC776896F1A5}"/>
    <cellStyle name="Normal 2 3 4 2 3 2" xfId="4052" xr:uid="{57737CE5-57CA-4ECB-9988-846C57D9E306}"/>
    <cellStyle name="Normal 2 3 4 2 3 2 2" xfId="8886" xr:uid="{42AE1A6C-1575-4276-8AC7-61A85A8447EE}"/>
    <cellStyle name="Normal 2 3 4 2 3 2 2 2" xfId="20532" xr:uid="{ACF8A8AD-4753-4E26-A4B8-F8F5BA4C7F6F}"/>
    <cellStyle name="Normal 2 3 4 2 3 2 2 2 2" xfId="54887" xr:uid="{C66E31B6-6D34-45B8-978C-141589A3AA4E}"/>
    <cellStyle name="Normal 2 3 4 2 3 2 2 3" xfId="35090" xr:uid="{A2340430-F985-443F-A947-DF3B0350E2EB}"/>
    <cellStyle name="Normal 2 3 4 2 3 2 3" xfId="12817" xr:uid="{F44C2886-5454-47B7-AF0B-3CB76EC9F651}"/>
    <cellStyle name="Normal 2 3 4 2 3 2 3 2" xfId="47172" xr:uid="{499A968C-6D21-4B4E-A99A-4CB959FA7671}"/>
    <cellStyle name="Normal 2 3 4 2 3 2 4" xfId="26637" xr:uid="{0828C25B-B29A-4C84-B61C-C26D705AB53F}"/>
    <cellStyle name="Normal 2 3 4 2 3 3" xfId="6262" xr:uid="{07CA88DB-B093-4ABF-82DD-A198C51DE3E7}"/>
    <cellStyle name="Normal 2 3 4 2 3 3 2" xfId="17928" xr:uid="{FA637E61-63D5-4A18-A95E-1AAD5C32414A}"/>
    <cellStyle name="Normal 2 3 4 2 3 3 2 2" xfId="52283" xr:uid="{4CBE4438-6E1C-4E3F-A9E7-7459E3D6B10B}"/>
    <cellStyle name="Normal 2 3 4 2 3 3 3" xfId="32466" xr:uid="{E6B0810C-E6AD-4005-8985-CD260B5C90A3}"/>
    <cellStyle name="Normal 2 3 4 2 3 4" xfId="11734" xr:uid="{12C5AE0C-964E-43FE-9448-A34BF96341C8}"/>
    <cellStyle name="Normal 2 3 4 2 3 4 2" xfId="46089" xr:uid="{F9000E46-8E1A-4808-AE25-C799DFE6204A}"/>
    <cellStyle name="Normal 2 3 4 2 3 5" xfId="23573" xr:uid="{8A54B28E-DCA2-4245-9548-C98EC38D78A5}"/>
    <cellStyle name="Normal 2 3 4 2 4" xfId="3845" xr:uid="{1F0D0938-8D4B-4D48-A486-FCF260B077A2}"/>
    <cellStyle name="Normal 2 3 4 2 4 2" xfId="8690" xr:uid="{9AB5E132-7871-44D7-8CDD-17B2F1EDD591}"/>
    <cellStyle name="Normal 2 3 4 2 4 2 2" xfId="20356" xr:uid="{717BEC9F-62CB-4BE2-BE9D-9480A64AD67B}"/>
    <cellStyle name="Normal 2 3 4 2 4 2 2 2" xfId="54711" xr:uid="{ABD8AB72-A7F3-435C-ABDD-F9B7B55587DC}"/>
    <cellStyle name="Normal 2 3 4 2 4 2 3" xfId="34894" xr:uid="{16105674-0EE5-42B2-A4DE-3A37FEDFC925}"/>
    <cellStyle name="Normal 2 3 4 2 4 3" xfId="12662" xr:uid="{A972342B-10C9-481B-9222-21E53C19AE30}"/>
    <cellStyle name="Normal 2 3 4 2 4 3 2" xfId="47017" xr:uid="{9C14C98D-7C64-41FF-BD11-5599EAB7183C}"/>
    <cellStyle name="Normal 2 3 4 2 4 4" xfId="26451" xr:uid="{6CF55595-8D8A-4618-A346-6D6B2223C089}"/>
    <cellStyle name="Normal 2 3 4 2 5" xfId="6161" xr:uid="{9DEA3721-2CA6-41FB-94D5-B2CE6F44A726}"/>
    <cellStyle name="Normal 2 3 4 2 5 2" xfId="17827" xr:uid="{DBF23103-BB65-424F-B179-836B1A6291AF}"/>
    <cellStyle name="Normal 2 3 4 2 5 2 2" xfId="52182" xr:uid="{D0F4C56B-9C73-4CCA-87DF-6DCB9DA113D6}"/>
    <cellStyle name="Normal 2 3 4 2 5 3" xfId="32365" xr:uid="{6E88C71D-76E4-4C45-AF92-4899EE1DE88D}"/>
    <cellStyle name="Normal 2 3 4 2 6" xfId="11693" xr:uid="{0FBBB934-C72D-43B1-A0EF-658E1CFD887F}"/>
    <cellStyle name="Normal 2 3 4 2 6 2" xfId="46048" xr:uid="{FD91EAB2-4D4C-4E2E-B007-415D0FBE3F02}"/>
    <cellStyle name="Normal 2 3 4 2 7" xfId="23376" xr:uid="{4E82BCDC-7F64-4723-811B-534E9F8C3850}"/>
    <cellStyle name="Normal 2 3 4 3" xfId="3092" xr:uid="{AAE4383E-D49A-47FD-B3B0-E0DA2AB494DA}"/>
    <cellStyle name="Normal 2 3 4 3 2" xfId="3387" xr:uid="{9178CD22-69E8-4817-9240-6F0C573D8F08}"/>
    <cellStyle name="Normal 2 3 4 3 2 2" xfId="4119" xr:uid="{BD198CE4-1428-4F6D-83F9-4D2A3ACF6E64}"/>
    <cellStyle name="Normal 2 3 4 3 2 2 2" xfId="8940" xr:uid="{2DB5CAC4-D475-4CE2-8227-10C82FFCC389}"/>
    <cellStyle name="Normal 2 3 4 3 2 2 2 2" xfId="20586" xr:uid="{E160F269-5C75-4ADB-AD08-E63569ACF9D4}"/>
    <cellStyle name="Normal 2 3 4 3 2 2 2 2 2" xfId="54941" xr:uid="{75305E80-8DF5-4995-9BFE-9B9C062A699C}"/>
    <cellStyle name="Normal 2 3 4 3 2 2 2 3" xfId="35144" xr:uid="{FA7EF271-896B-499B-A057-8550455EC36B}"/>
    <cellStyle name="Normal 2 3 4 3 2 2 3" xfId="12859" xr:uid="{B1F8E809-1CD8-4181-955E-666A856EA40F}"/>
    <cellStyle name="Normal 2 3 4 3 2 2 3 2" xfId="47214" xr:uid="{2D490770-3CBB-4546-8DDE-11EE391E1180}"/>
    <cellStyle name="Normal 2 3 4 3 2 2 4" xfId="26691" xr:uid="{F3AB49CD-9FA7-4E21-ABE4-F2EC243FE5D7}"/>
    <cellStyle name="Normal 2 3 4 3 2 3" xfId="6317" xr:uid="{D54F2538-CE31-4E2C-BECC-7D0226245686}"/>
    <cellStyle name="Normal 2 3 4 3 2 3 2" xfId="17983" xr:uid="{58F6AF60-0921-424D-B197-DB1F0DA2A365}"/>
    <cellStyle name="Normal 2 3 4 3 2 3 2 2" xfId="52338" xr:uid="{E4654F32-ABAE-47E7-952E-C88700C6D580}"/>
    <cellStyle name="Normal 2 3 4 3 2 3 3" xfId="32521" xr:uid="{239DFA1B-0D15-4400-88A3-83BD20E6FA77}"/>
    <cellStyle name="Normal 2 3 4 3 2 4" xfId="11740" xr:uid="{4BD5A24E-135A-4D2B-819D-4DCDD4B3848F}"/>
    <cellStyle name="Normal 2 3 4 3 2 4 2" xfId="46095" xr:uid="{B5BC33F6-1F67-4422-87C9-0A10DB1BC029}"/>
    <cellStyle name="Normal 2 3 4 3 2 5" xfId="23640" xr:uid="{4DF85F65-DBCD-404F-A0A5-D9EB1A06D243}"/>
    <cellStyle name="Normal 2 3 4 3 3" xfId="3899" xr:uid="{B4DC7733-3BD7-41E9-B73F-E3436F83903A}"/>
    <cellStyle name="Normal 2 3 4 3 3 2" xfId="8744" xr:uid="{68BA9D6A-A652-4B42-9416-3811B05CCF1A}"/>
    <cellStyle name="Normal 2 3 4 3 3 2 2" xfId="20405" xr:uid="{AD148994-96F8-4A95-8437-3E5BE667A545}"/>
    <cellStyle name="Normal 2 3 4 3 3 2 2 2" xfId="54760" xr:uid="{4848D54C-E918-4AA7-9048-943E61DFEE7C}"/>
    <cellStyle name="Normal 2 3 4 3 3 2 3" xfId="34948" xr:uid="{BD0F5291-C3B5-4749-B189-8043BBFD6EBE}"/>
    <cellStyle name="Normal 2 3 4 3 3 3" xfId="12705" xr:uid="{2E13132C-EB1A-4F73-A9F5-FC5FDB13E28E}"/>
    <cellStyle name="Normal 2 3 4 3 3 3 2" xfId="47060" xr:uid="{7301E3EF-3BB7-406C-A41D-D99F5484FF56}"/>
    <cellStyle name="Normal 2 3 4 3 3 4" xfId="26499" xr:uid="{58790869-3BD7-4C65-A808-6BFFF39FF465}"/>
    <cellStyle name="Normal 2 3 4 3 4" xfId="6188" xr:uid="{7668A651-557B-48C5-9B28-EA71F59C844B}"/>
    <cellStyle name="Normal 2 3 4 3 4 2" xfId="17854" xr:uid="{92D8F011-C793-4C19-B5BA-189AE85C25F7}"/>
    <cellStyle name="Normal 2 3 4 3 4 2 2" xfId="52209" xr:uid="{B7B455A6-13D7-4CB1-ADAE-0E1761A1270E}"/>
    <cellStyle name="Normal 2 3 4 3 4 3" xfId="32392" xr:uid="{A4347464-0537-4628-8F2D-A88378020632}"/>
    <cellStyle name="Normal 2 3 4 3 5" xfId="11708" xr:uid="{262B4B8E-36DA-49E8-8B0F-64E1B125EAB9}"/>
    <cellStyle name="Normal 2 3 4 3 5 2" xfId="46063" xr:uid="{150E47A7-DF9F-48AE-9B6A-76BE6E535688}"/>
    <cellStyle name="Normal 2 3 4 3 6" xfId="23428" xr:uid="{72A13E78-5F07-4926-8E23-54D566F15BB9}"/>
    <cellStyle name="Normal 2 3 4 4" xfId="3215" xr:uid="{746DCCF6-5EFC-4B19-AABE-2B324E52CDBD}"/>
    <cellStyle name="Normal 2 3 4 4 2" xfId="6068" xr:uid="{42D58CA4-F458-457D-9ECF-79B841E91226}"/>
    <cellStyle name="Normal 2 3 4 4 2 2" xfId="10672" xr:uid="{3CDB388A-83B1-45FB-B45F-CC0610BEDB43}"/>
    <cellStyle name="Normal 2 3 4 4 2 2 2" xfId="22318" xr:uid="{D4C7C2AE-FD60-47FC-A40A-6D3B2FF21FC1}"/>
    <cellStyle name="Normal 2 3 4 4 2 2 2 2" xfId="56673" xr:uid="{98B58414-1913-4DF0-B222-244AD402AFE0}"/>
    <cellStyle name="Normal 2 3 4 4 2 2 3" xfId="36876" xr:uid="{CD28617A-1096-41D5-85B9-37479411D163}"/>
    <cellStyle name="Normal 2 3 4 4 2 3" xfId="13968" xr:uid="{A30A40E5-2C66-47D4-A46C-78B415539A1C}"/>
    <cellStyle name="Normal 2 3 4 4 2 3 2" xfId="48323" xr:uid="{92484FC0-447F-4641-BFA1-80B7A27E6382}"/>
    <cellStyle name="Normal 2 3 4 4 2 4" xfId="28489" xr:uid="{E8931B4C-D9B7-4174-8A40-13AE58F00F84}"/>
    <cellStyle name="Normal 2 3 4 4 3" xfId="7784" xr:uid="{3E09607C-753C-46DC-9A2B-EE4768FED2F3}"/>
    <cellStyle name="Normal 2 3 4 4 3 2" xfId="19450" xr:uid="{1420714C-7869-40FC-8202-BE09C2F404F6}"/>
    <cellStyle name="Normal 2 3 4 4 3 2 2" xfId="53805" xr:uid="{D5505079-A3AA-4BA0-B675-F81FD9404962}"/>
    <cellStyle name="Normal 2 3 4 4 3 3" xfId="33988" xr:uid="{BC5E657E-AC89-4A93-B03F-F7227B8AB55E}"/>
    <cellStyle name="Normal 2 3 4 4 4" xfId="11790" xr:uid="{9456E206-FBB6-483A-B7F3-5CCB84120396}"/>
    <cellStyle name="Normal 2 3 4 4 4 2" xfId="46145" xr:uid="{E90F2227-75B7-461F-8242-3A1AE28473CC}"/>
    <cellStyle name="Normal 2 3 4 4 5" xfId="25531" xr:uid="{4ABE93F0-41D8-4AF3-B8BE-CCA2D7BD5FD8}"/>
    <cellStyle name="Normal 2 3 4 5" xfId="3816" xr:uid="{6948A98B-1B3E-4D28-BB56-9720132D773B}"/>
    <cellStyle name="Normal 2 3 4 5 2" xfId="8675" xr:uid="{551D2B3C-D7AA-490D-B42B-12F16DC6BE5C}"/>
    <cellStyle name="Normal 2 3 4 5 2 2" xfId="20341" xr:uid="{422D443B-A16A-4AA1-9E7E-4B8332439FD6}"/>
    <cellStyle name="Normal 2 3 4 5 2 2 2" xfId="54696" xr:uid="{CDCF90A5-523D-404E-9C12-B8062ECB1979}"/>
    <cellStyle name="Normal 2 3 4 5 2 3" xfId="34879" xr:uid="{52A4A2E9-23F6-4667-86F6-18C1B71A2D39}"/>
    <cellStyle name="Normal 2 3 4 5 3" xfId="12635" xr:uid="{AC9D78FD-4A9E-4D10-AF9B-31D5B4176334}"/>
    <cellStyle name="Normal 2 3 4 5 3 2" xfId="46990" xr:uid="{5BB14781-4FC4-4B7A-863B-429B9B945EDF}"/>
    <cellStyle name="Normal 2 3 4 5 4" xfId="26422" xr:uid="{92AB4C21-4875-4ECE-8F15-FC5364CBDCE9}"/>
    <cellStyle name="Normal 2 3 4 6" xfId="6122" xr:uid="{D17572B3-1DCD-4AA9-81B5-15A1BA1B0189}"/>
    <cellStyle name="Normal 2 3 4 6 2" xfId="17788" xr:uid="{201DCE82-15B8-41A6-8403-8A5025AD0BC9}"/>
    <cellStyle name="Normal 2 3 4 6 2 2" xfId="52143" xr:uid="{1180EA6E-49C5-410A-8EC7-1D014B9C5991}"/>
    <cellStyle name="Normal 2 3 4 6 3" xfId="32326" xr:uid="{603BFBB6-87D0-4FA1-BA92-662936447E4A}"/>
    <cellStyle name="Normal 2 3 4 7" xfId="11666" xr:uid="{07FC12FC-ED77-4D54-B64A-3585AE83CC93}"/>
    <cellStyle name="Normal 2 3 4 7 2" xfId="46021" xr:uid="{3BF8BF08-5022-4D24-B6DA-4E50FF6807CE}"/>
    <cellStyle name="Normal 2 3 4 8" xfId="23309" xr:uid="{3B6724F2-E5EA-40DF-8BEE-37845AE8108D}"/>
    <cellStyle name="Normal 2 3 5" xfId="19" xr:uid="{C2E4E062-D90B-42EC-91E5-F6404ABB1ABE}"/>
    <cellStyle name="Normal 2 3 5 2" xfId="3071" xr:uid="{73EEE598-8294-49C7-BC60-FB18606F6BEC}"/>
    <cellStyle name="Normal 2 3 5 2 2" xfId="3127" xr:uid="{1ABDEF7C-2C68-45C4-BF95-7504087F1810}"/>
    <cellStyle name="Normal 2 3 5 2 2 2" xfId="3422" xr:uid="{BB0E4AC0-3404-4C48-9B9C-F78324B5C3F5}"/>
    <cellStyle name="Normal 2 3 5 2 2 2 2" xfId="5514" xr:uid="{85AC32AB-B95A-41A2-AF7C-3264977B689A}"/>
    <cellStyle name="Normal 2 3 5 2 2 2 2 2" xfId="10210" xr:uid="{1F5D9DF2-5913-474B-B0CB-7C44C50DBB94}"/>
    <cellStyle name="Normal 2 3 5 2 2 2 2 2 2" xfId="21856" xr:uid="{AFE6592D-A603-45AD-9F19-8061B03587E8}"/>
    <cellStyle name="Normal 2 3 5 2 2 2 2 2 2 2" xfId="56211" xr:uid="{C87F25CB-2D39-4217-8263-BD240E437EC5}"/>
    <cellStyle name="Normal 2 3 5 2 2 2 2 2 3" xfId="36414" xr:uid="{520B74D5-6CBB-408E-94AD-5821B56558AB}"/>
    <cellStyle name="Normal 2 3 5 2 2 2 2 3" xfId="13687" xr:uid="{94EED95B-740A-459D-8E33-6095D94679B2}"/>
    <cellStyle name="Normal 2 3 5 2 2 2 2 3 2" xfId="48042" xr:uid="{026FFCEC-D3A5-427C-B7E1-9ACD1A1B1B59}"/>
    <cellStyle name="Normal 2 3 5 2 2 2 2 4" xfId="28007" xr:uid="{AAE1F425-0076-49E8-BBCF-49702B712BF6}"/>
    <cellStyle name="Normal 2 3 5 2 2 2 3" xfId="7425" xr:uid="{D973FD94-8C64-4348-8410-B08574C6D290}"/>
    <cellStyle name="Normal 2 3 5 2 2 2 3 2" xfId="19091" xr:uid="{B0AD3F66-5B6D-49CC-B923-8F671374192E}"/>
    <cellStyle name="Normal 2 3 5 2 2 2 3 2 2" xfId="53446" xr:uid="{45AC8390-3954-4449-A938-8B87FCB36DA4}"/>
    <cellStyle name="Normal 2 3 5 2 2 2 3 3" xfId="33629" xr:uid="{006E769F-B123-4E8B-97E0-B2055D4A00AE}"/>
    <cellStyle name="Normal 2 3 5 2 2 2 4" xfId="11767" xr:uid="{20D56785-81A1-4A44-8E23-6C6458C73223}"/>
    <cellStyle name="Normal 2 3 5 2 2 2 4 2" xfId="46122" xr:uid="{494B5B02-679C-42A8-A84A-61277F1B7D5A}"/>
    <cellStyle name="Normal 2 3 5 2 2 2 5" xfId="24983" xr:uid="{3F10888F-1F19-48E6-A718-D699F5538C85}"/>
    <cellStyle name="Normal 2 3 5 2 2 3" xfId="3934" xr:uid="{189F9609-CD75-416B-88B2-8BE2218D8D6C}"/>
    <cellStyle name="Normal 2 3 5 2 2 3 2" xfId="8779" xr:uid="{756C1E7F-D9C2-4143-8F16-E612C22A3DFA}"/>
    <cellStyle name="Normal 2 3 5 2 2 3 2 2" xfId="20435" xr:uid="{101E8757-3B2F-497C-A1C9-202DB08324CD}"/>
    <cellStyle name="Normal 2 3 5 2 2 3 2 2 2" xfId="54790" xr:uid="{CFD31873-EAA0-4B8A-9884-13BDA67B244B}"/>
    <cellStyle name="Normal 2 3 5 2 2 3 2 3" xfId="34983" xr:uid="{85FC0BE1-FCE8-4036-B952-4F4DC5DA1694}"/>
    <cellStyle name="Normal 2 3 5 2 2 3 3" xfId="12733" xr:uid="{39089C56-9D38-472C-AE19-7B8D4FEDFAE0}"/>
    <cellStyle name="Normal 2 3 5 2 2 3 3 2" xfId="47088" xr:uid="{50B49283-BFBE-44E4-AE93-3C2B2919C5CC}"/>
    <cellStyle name="Normal 2 3 5 2 2 3 4" xfId="26532" xr:uid="{982C6F67-4C75-44C1-AA88-A953C75B4E15}"/>
    <cellStyle name="Normal 2 3 5 2 2 4" xfId="6200" xr:uid="{EBE6EEED-0D03-42FD-863D-B9053373C5AB}"/>
    <cellStyle name="Normal 2 3 5 2 2 4 2" xfId="17866" xr:uid="{F099E026-832E-4BE6-8D66-6C814D627EDF}"/>
    <cellStyle name="Normal 2 3 5 2 2 4 2 2" xfId="52221" xr:uid="{3352AE52-3738-473B-B509-76D236F709AC}"/>
    <cellStyle name="Normal 2 3 5 2 2 4 3" xfId="32404" xr:uid="{BB107FEB-6C5B-40F6-93AA-18677F2E3FFB}"/>
    <cellStyle name="Normal 2 3 5 2 2 5" xfId="11720" xr:uid="{2284B2B9-987A-488A-963A-E55FF0C0216B}"/>
    <cellStyle name="Normal 2 3 5 2 2 5 2" xfId="46075" xr:uid="{BC05D9B2-4652-4E74-B8AB-9A8F755C728C}"/>
    <cellStyle name="Normal 2 3 5 2 2 6" xfId="23463" xr:uid="{481246CC-7012-43BA-9A14-6FC0EDC56F38}"/>
    <cellStyle name="Normal 2 3 5 2 3" xfId="3335" xr:uid="{1A3A271B-8C0F-48BA-A211-F6B1E099813B}"/>
    <cellStyle name="Normal 2 3 5 2 3 2" xfId="6023" xr:uid="{4B747732-F200-45CF-BE17-70932DCF6B0F}"/>
    <cellStyle name="Normal 2 3 5 2 3 2 2" xfId="10633" xr:uid="{FC1FF7F1-D750-4103-857C-0EAA0AB75C5A}"/>
    <cellStyle name="Normal 2 3 5 2 3 2 2 2" xfId="22279" xr:uid="{56A5BAD4-0C2C-4D2B-A027-655C6A2610D3}"/>
    <cellStyle name="Normal 2 3 5 2 3 2 2 2 2" xfId="56634" xr:uid="{A4825A74-F823-46E0-A6CC-742B125D1251}"/>
    <cellStyle name="Normal 2 3 5 2 3 2 2 3" xfId="36837" xr:uid="{387BB373-B0C5-40E4-B4D5-E66B4A732DC7}"/>
    <cellStyle name="Normal 2 3 5 2 3 2 3" xfId="13943" xr:uid="{51B7F427-C78E-4300-AA83-DF53089005FA}"/>
    <cellStyle name="Normal 2 3 5 2 3 2 3 2" xfId="48298" xr:uid="{A0FA11E0-56FF-4BF8-8601-D03ECDD1090C}"/>
    <cellStyle name="Normal 2 3 5 2 3 2 4" xfId="28450" xr:uid="{469794CB-6D78-4E4A-8CBC-EBBD96E26E2C}"/>
    <cellStyle name="Normal 2 3 5 2 3 3" xfId="7751" xr:uid="{23B71A35-6490-4F56-BC36-8E78B9C95C66}"/>
    <cellStyle name="Normal 2 3 5 2 3 3 2" xfId="19417" xr:uid="{567BC771-55E3-4E58-B9D7-766B0B57C3FF}"/>
    <cellStyle name="Normal 2 3 5 2 3 3 2 2" xfId="53772" xr:uid="{DFD6BC4A-82B4-4536-AEF3-04B4CCB68563}"/>
    <cellStyle name="Normal 2 3 5 2 3 3 3" xfId="33955" xr:uid="{469D53B5-1BE8-43FF-8551-761629AA8BE7}"/>
    <cellStyle name="Normal 2 3 5 2 3 4" xfId="11787" xr:uid="{981A1E8D-FB89-462A-8343-6EEE32207805}"/>
    <cellStyle name="Normal 2 3 5 2 3 4 2" xfId="46142" xr:uid="{C2EA0B80-7635-479E-B87E-54D8A8CED839}"/>
    <cellStyle name="Normal 2 3 5 2 3 5" xfId="25486" xr:uid="{FAB76CEC-A5CF-46E3-B97E-FD838AA1C4F1}"/>
    <cellStyle name="Normal 2 3 5 2 4" xfId="3849" xr:uid="{6E5FE326-C555-4E31-9F0D-5ED163E8B947}"/>
    <cellStyle name="Normal 2 3 5 2 4 2" xfId="8694" xr:uid="{8DDDE8A6-77D6-4DDE-9056-8F1A69FE7CF0}"/>
    <cellStyle name="Normal 2 3 5 2 4 2 2" xfId="20360" xr:uid="{70A822D7-E5A2-4F10-AE98-25116000206C}"/>
    <cellStyle name="Normal 2 3 5 2 4 2 2 2" xfId="54715" xr:uid="{17F488AA-66F1-41E9-AD1F-91047AABAAAF}"/>
    <cellStyle name="Normal 2 3 5 2 4 2 3" xfId="34898" xr:uid="{FE019604-7A0D-429C-956B-E3E059D43052}"/>
    <cellStyle name="Normal 2 3 5 2 4 3" xfId="12666" xr:uid="{C0AD8B05-9983-40F9-81E8-545A158FEB6D}"/>
    <cellStyle name="Normal 2 3 5 2 4 3 2" xfId="47021" xr:uid="{A6C8751D-23EE-4CDB-8BBA-D96E65940037}"/>
    <cellStyle name="Normal 2 3 5 2 4 4" xfId="26455" xr:uid="{15A21B7B-0CD1-4A23-BD3E-6A7A4712CF69}"/>
    <cellStyle name="Normal 2 3 5 2 5" xfId="6165" xr:uid="{852663FD-1361-42A1-991F-03BC366BD940}"/>
    <cellStyle name="Normal 2 3 5 2 5 2" xfId="17831" xr:uid="{C03AA3A7-DAEC-4349-86D3-4522D01FE447}"/>
    <cellStyle name="Normal 2 3 5 2 5 2 2" xfId="52186" xr:uid="{2AB70B83-E094-4602-90F8-A0B313E029C1}"/>
    <cellStyle name="Normal 2 3 5 2 5 3" xfId="32369" xr:uid="{95C038C2-7F6F-4B9B-A810-6D1C9C795699}"/>
    <cellStyle name="Normal 2 3 5 2 6" xfId="11697" xr:uid="{2E5288B1-23C9-43B7-B564-43B4BA7F09B5}"/>
    <cellStyle name="Normal 2 3 5 2 6 2" xfId="46052" xr:uid="{20A6F26F-8476-405D-B638-F498FD5A332C}"/>
    <cellStyle name="Normal 2 3 5 2 7" xfId="23380" xr:uid="{AB1E9001-1CB7-420C-8470-EA6ECDBEA589}"/>
    <cellStyle name="Normal 2 3 5 3" xfId="3096" xr:uid="{6B870785-A287-4492-A297-6C85617C2FFC}"/>
    <cellStyle name="Normal 2 3 5 3 2" xfId="3391" xr:uid="{8836A13E-CEF4-4C78-BB24-4B5047AE0643}"/>
    <cellStyle name="Normal 2 3 5 3 2 2" xfId="4161" xr:uid="{7A08F20E-3A32-410B-8E2D-A131FB240FDF}"/>
    <cellStyle name="Normal 2 3 5 3 2 2 2" xfId="8969" xr:uid="{3429F99C-151C-4E01-B3FD-278FCB720E39}"/>
    <cellStyle name="Normal 2 3 5 3 2 2 2 2" xfId="20615" xr:uid="{12F47A04-3B75-456D-AD40-A62462C0E86A}"/>
    <cellStyle name="Normal 2 3 5 3 2 2 2 2 2" xfId="54970" xr:uid="{39A62106-DAB7-4002-A3FB-3C6CDCF5073B}"/>
    <cellStyle name="Normal 2 3 5 3 2 2 2 3" xfId="35173" xr:uid="{5FE82802-6366-4837-842C-74924893B43C}"/>
    <cellStyle name="Normal 2 3 5 3 2 2 3" xfId="12881" xr:uid="{B4E9AC78-9E56-47FD-9A9D-8E48D5E5D5A7}"/>
    <cellStyle name="Normal 2 3 5 3 2 2 3 2" xfId="47236" xr:uid="{9E57FE87-1882-4457-B127-D45F280641AF}"/>
    <cellStyle name="Normal 2 3 5 3 2 2 4" xfId="26720" xr:uid="{4B4638A3-0617-44C7-AD59-55175D17C55D}"/>
    <cellStyle name="Normal 2 3 5 3 2 3" xfId="6352" xr:uid="{82F5D27E-D134-406F-BD85-5C366526DEEB}"/>
    <cellStyle name="Normal 2 3 5 3 2 3 2" xfId="18018" xr:uid="{AB6D0EFE-5861-4C75-A8CE-EB7D8F3DCFB7}"/>
    <cellStyle name="Normal 2 3 5 3 2 3 2 2" xfId="52373" xr:uid="{9C3E5F0C-D99D-4111-8578-C280FCD3705F}"/>
    <cellStyle name="Normal 2 3 5 3 2 3 3" xfId="32556" xr:uid="{E8CF2219-E705-4F88-9198-F3CE03AB14FD}"/>
    <cellStyle name="Normal 2 3 5 3 2 4" xfId="11744" xr:uid="{3146F878-F11C-41B3-9651-62D0859BED48}"/>
    <cellStyle name="Normal 2 3 5 3 2 4 2" xfId="46099" xr:uid="{4070467C-C052-4836-A16D-0D59D2C5093A}"/>
    <cellStyle name="Normal 2 3 5 3 2 5" xfId="23681" xr:uid="{29AC7538-FA65-453B-A5C3-E79B028A7DEC}"/>
    <cellStyle name="Normal 2 3 5 3 3" xfId="3903" xr:uid="{1A697FBF-321A-4277-B698-5A6D72BBB0E3}"/>
    <cellStyle name="Normal 2 3 5 3 3 2" xfId="8748" xr:uid="{84D969AE-5306-441A-A893-1EB4E9043E49}"/>
    <cellStyle name="Normal 2 3 5 3 3 2 2" xfId="20409" xr:uid="{35715E95-B2CE-4943-B251-040F6AD0B069}"/>
    <cellStyle name="Normal 2 3 5 3 3 2 2 2" xfId="54764" xr:uid="{09D65F62-3672-448B-A7BC-D15D745B7A03}"/>
    <cellStyle name="Normal 2 3 5 3 3 2 3" xfId="34952" xr:uid="{C7E8E44B-9893-43FB-A8F8-D32FF5673836}"/>
    <cellStyle name="Normal 2 3 5 3 3 3" xfId="12709" xr:uid="{BE631458-0074-4372-B2DF-DF3BBE69123F}"/>
    <cellStyle name="Normal 2 3 5 3 3 3 2" xfId="47064" xr:uid="{D55CDC2C-A3C6-4613-999A-8A0E7C6B96A6}"/>
    <cellStyle name="Normal 2 3 5 3 3 4" xfId="26503" xr:uid="{32F313AB-8D4F-48E6-A94A-C78ADF493A5A}"/>
    <cellStyle name="Normal 2 3 5 3 4" xfId="6192" xr:uid="{A8963A3B-A022-4103-A0D5-FF6C04660775}"/>
    <cellStyle name="Normal 2 3 5 3 4 2" xfId="17858" xr:uid="{6EFD052E-7375-4C61-8B09-E9FE5B313F2C}"/>
    <cellStyle name="Normal 2 3 5 3 4 2 2" xfId="52213" xr:uid="{B2FB5142-FB35-4FE6-84BC-328AF72F4FAB}"/>
    <cellStyle name="Normal 2 3 5 3 4 3" xfId="32396" xr:uid="{D0E52C64-E599-415F-8020-0705696DAB7D}"/>
    <cellStyle name="Normal 2 3 5 3 5" xfId="11712" xr:uid="{6A99B3C1-0550-4F59-A146-5579456FFCC6}"/>
    <cellStyle name="Normal 2 3 5 3 5 2" xfId="46067" xr:uid="{120E8C7F-305C-4FBA-BACB-9AF9227BEE07}"/>
    <cellStyle name="Normal 2 3 5 3 6" xfId="23432" xr:uid="{E4159FFC-6B68-4309-AA8C-27C8786118CE}"/>
    <cellStyle name="Normal 2 3 5 4" xfId="3219" xr:uid="{1FB75A32-C1AD-4DC2-B972-9E8C8D459C33}"/>
    <cellStyle name="Normal 2 3 5 4 2" xfId="4067" xr:uid="{DD53B377-9E65-4863-A963-700378A1E47A}"/>
    <cellStyle name="Normal 2 3 5 4 2 2" xfId="8896" xr:uid="{09A6EDCC-598D-43F7-B337-3D31C4BFC4C3}"/>
    <cellStyle name="Normal 2 3 5 4 2 2 2" xfId="20542" xr:uid="{BD0B2411-19C3-41AE-80E0-BCADF0C6C665}"/>
    <cellStyle name="Normal 2 3 5 4 2 2 2 2" xfId="54897" xr:uid="{E9BC3363-A2FC-4B15-9EEA-8B81459541B6}"/>
    <cellStyle name="Normal 2 3 5 4 2 2 3" xfId="35100" xr:uid="{9B06E2FD-A826-437A-999E-9541BB128C2E}"/>
    <cellStyle name="Normal 2 3 5 4 2 3" xfId="12826" xr:uid="{5A4AF962-704D-4CF2-81C5-8CD94E953F7B}"/>
    <cellStyle name="Normal 2 3 5 4 2 3 2" xfId="47181" xr:uid="{6FC3737D-8FFD-4E98-8D03-B9E8DDE5D92F}"/>
    <cellStyle name="Normal 2 3 5 4 2 4" xfId="26647" xr:uid="{1AC4478B-F41E-44A0-826B-B175E7FF0258}"/>
    <cellStyle name="Normal 2 3 5 4 3" xfId="6274" xr:uid="{7E3E4A42-6075-49C0-967B-21B01FD4564B}"/>
    <cellStyle name="Normal 2 3 5 4 3 2" xfId="17940" xr:uid="{FC9F4A7D-25E1-40A5-A5F8-33FC14CFE79D}"/>
    <cellStyle name="Normal 2 3 5 4 3 2 2" xfId="52295" xr:uid="{7AB1AC2A-60F5-48A0-9FAE-19DF91AD3EBA}"/>
    <cellStyle name="Normal 2 3 5 4 3 3" xfId="32478" xr:uid="{51D83983-40D3-4D22-86A2-6041BCDD67A6}"/>
    <cellStyle name="Normal 2 3 5 4 4" xfId="11735" xr:uid="{32B94EC7-3E7A-47ED-95FD-B05E88387008}"/>
    <cellStyle name="Normal 2 3 5 4 4 2" xfId="46090" xr:uid="{3463E9EC-3724-4899-A7A9-228E8E40F3CD}"/>
    <cellStyle name="Normal 2 3 5 4 5" xfId="23588" xr:uid="{88924B13-C699-4044-9F51-9EBCB2D78B67}"/>
    <cellStyle name="Normal 2 3 5 5" xfId="3820" xr:uid="{E6A02F61-892A-4E99-9B3D-F5D891C0A236}"/>
    <cellStyle name="Normal 2 3 5 5 2" xfId="8679" xr:uid="{C75513BB-D6C3-40C5-BAAD-2F3EA99CCB20}"/>
    <cellStyle name="Normal 2 3 5 5 2 2" xfId="20345" xr:uid="{34D69F25-1844-40A6-AE5D-F9FB72820843}"/>
    <cellStyle name="Normal 2 3 5 5 2 2 2" xfId="54700" xr:uid="{3FD8F538-52E7-4AA9-B08B-ACE146EECE05}"/>
    <cellStyle name="Normal 2 3 5 5 2 3" xfId="34883" xr:uid="{175223EA-0F54-46E6-A22E-90F06E934637}"/>
    <cellStyle name="Normal 2 3 5 5 3" xfId="12639" xr:uid="{EDC10617-4518-4EEA-8CBC-59B91F7DEE13}"/>
    <cellStyle name="Normal 2 3 5 5 3 2" xfId="46994" xr:uid="{A60A6692-76F7-4011-8927-84BC687955F8}"/>
    <cellStyle name="Normal 2 3 5 5 4" xfId="26426" xr:uid="{A095ECFF-028C-44C8-B7AB-0DEE00FC777C}"/>
    <cellStyle name="Normal 2 3 5 6" xfId="6126" xr:uid="{1F473192-AA41-4634-9B1E-BA32E7D6D735}"/>
    <cellStyle name="Normal 2 3 5 6 2" xfId="17792" xr:uid="{135F5BF2-094E-40EC-9CE9-4A7AFA3B7A8F}"/>
    <cellStyle name="Normal 2 3 5 6 2 2" xfId="52147" xr:uid="{F04DDE69-3924-4A88-B3E3-6442E2CE6794}"/>
    <cellStyle name="Normal 2 3 5 6 3" xfId="32330" xr:uid="{85964371-660D-40E9-8543-2AA5480D437C}"/>
    <cellStyle name="Normal 2 3 5 7" xfId="11670" xr:uid="{28977289-58A6-4334-A324-A6486CECD678}"/>
    <cellStyle name="Normal 2 3 5 7 2" xfId="46025" xr:uid="{4819926B-F771-4EB5-8F51-3CAFFBF7C980}"/>
    <cellStyle name="Normal 2 3 5 8" xfId="23313" xr:uid="{F9C47B2C-AD26-4B49-90BE-24E5830E5569}"/>
    <cellStyle name="Normal 2 3 6" xfId="3072" xr:uid="{A0096ADB-E0CA-4307-BC09-3FB5B3AAA86A}"/>
    <cellStyle name="Normal 2 3 6 2" xfId="3128" xr:uid="{2129EC63-5022-480D-A77C-D696D1BEF69B}"/>
    <cellStyle name="Normal 2 3 6 2 2" xfId="3423" xr:uid="{8D10BEE0-4362-423A-9993-82B177E9A1D7}"/>
    <cellStyle name="Normal 2 3 6 2 2 2" xfId="5498" xr:uid="{2657F68A-7362-40F1-8FB2-BBAB80C2DA0E}"/>
    <cellStyle name="Normal 2 3 6 2 2 2 2" xfId="10198" xr:uid="{6DF35F6C-483D-4930-BD57-A703DAB30E7F}"/>
    <cellStyle name="Normal 2 3 6 2 2 2 2 2" xfId="21844" xr:uid="{63F412C7-AC80-424E-A14E-F133FEED48B0}"/>
    <cellStyle name="Normal 2 3 6 2 2 2 2 2 2" xfId="56199" xr:uid="{2BFC2A18-7AB2-41E0-82C7-ACC27F71321A}"/>
    <cellStyle name="Normal 2 3 6 2 2 2 2 3" xfId="36402" xr:uid="{2BEBD2C6-5D97-4FB6-BC03-7CB244FF20B5}"/>
    <cellStyle name="Normal 2 3 6 2 2 2 3" xfId="13678" xr:uid="{EEFDA139-D572-4192-BC4A-D2B0B55ECBB9}"/>
    <cellStyle name="Normal 2 3 6 2 2 2 3 2" xfId="48033" xr:uid="{5048289D-2BCC-40B7-B72B-D232E41B78A6}"/>
    <cellStyle name="Normal 2 3 6 2 2 2 4" xfId="27995" xr:uid="{1765FCC0-E58B-4684-B6B0-4F3A1DD0894D}"/>
    <cellStyle name="Normal 2 3 6 2 2 3" xfId="7413" xr:uid="{01766449-9C3B-4C7A-BD55-81709A922110}"/>
    <cellStyle name="Normal 2 3 6 2 2 3 2" xfId="19079" xr:uid="{7BA8C7F4-626D-44E4-BB11-89B5AC1820BB}"/>
    <cellStyle name="Normal 2 3 6 2 2 3 2 2" xfId="53434" xr:uid="{76215766-3600-4D6B-A1DC-9DBE381997A4}"/>
    <cellStyle name="Normal 2 3 6 2 2 3 3" xfId="33617" xr:uid="{74A079BA-3B1F-474B-9A12-13BF775F81B1}"/>
    <cellStyle name="Normal 2 3 6 2 2 4" xfId="11765" xr:uid="{7001CAB7-A948-4B7C-9E70-C0990EF8DF16}"/>
    <cellStyle name="Normal 2 3 6 2 2 4 2" xfId="46120" xr:uid="{027B8F27-1265-4A27-B839-FFE9CA2E8A16}"/>
    <cellStyle name="Normal 2 3 6 2 2 5" xfId="24967" xr:uid="{050821B6-68D8-4AB0-9102-B5982006FA94}"/>
    <cellStyle name="Normal 2 3 6 2 3" xfId="3935" xr:uid="{66F33C8F-B291-46F5-B5DD-06CB4BF1CE42}"/>
    <cellStyle name="Normal 2 3 6 2 3 2" xfId="8780" xr:uid="{45D56AAF-E505-4532-BC95-61D2642C0A23}"/>
    <cellStyle name="Normal 2 3 6 2 3 2 2" xfId="20436" xr:uid="{2B042873-8F08-4D53-ABA0-CF334830E807}"/>
    <cellStyle name="Normal 2 3 6 2 3 2 2 2" xfId="54791" xr:uid="{6875E9CD-6A9D-4083-8CDF-0179A6DF66B5}"/>
    <cellStyle name="Normal 2 3 6 2 3 2 3" xfId="34984" xr:uid="{642EC883-4E2E-4A48-9F5A-868443DBBA4A}"/>
    <cellStyle name="Normal 2 3 6 2 3 3" xfId="12734" xr:uid="{D4823965-49D5-42C4-AC06-E55DE9644B5F}"/>
    <cellStyle name="Normal 2 3 6 2 3 3 2" xfId="47089" xr:uid="{3CAE1E32-6099-43D6-85C5-0048C3CEF28F}"/>
    <cellStyle name="Normal 2 3 6 2 3 4" xfId="26533" xr:uid="{2860169A-DB6F-420F-89E7-86F8B8CE3197}"/>
    <cellStyle name="Normal 2 3 6 2 4" xfId="6201" xr:uid="{D8D4FFD3-5C85-49D0-A553-585B5850D5F6}"/>
    <cellStyle name="Normal 2 3 6 2 4 2" xfId="17867" xr:uid="{1F48B973-1976-408B-9A15-2D8D53598B12}"/>
    <cellStyle name="Normal 2 3 6 2 4 2 2" xfId="52222" xr:uid="{45C69638-2170-4205-8156-A16673D5E235}"/>
    <cellStyle name="Normal 2 3 6 2 4 3" xfId="32405" xr:uid="{27F81380-1AAA-425F-AFA3-D690D7AD407D}"/>
    <cellStyle name="Normal 2 3 6 2 5" xfId="11721" xr:uid="{45CA0F56-5BB0-48AB-A72A-2EE964FAB91A}"/>
    <cellStyle name="Normal 2 3 6 2 5 2" xfId="46076" xr:uid="{F5B5CFF4-6634-4502-A018-F784B1076F06}"/>
    <cellStyle name="Normal 2 3 6 2 6" xfId="23464" xr:uid="{5AA0A612-6377-44A1-8B3F-A372CBA69D96}"/>
    <cellStyle name="Normal 2 3 6 3" xfId="3323" xr:uid="{F812B7D6-F95F-48F8-A0AC-305F29512899}"/>
    <cellStyle name="Normal 2 3 6 3 2" xfId="4371" xr:uid="{E70BF47C-F330-41E1-8B70-E4FF5E19D3A1}"/>
    <cellStyle name="Normal 2 3 6 3 2 2" xfId="9129" xr:uid="{7D0514D0-C62A-4F74-82CE-0F1DE987DB6F}"/>
    <cellStyle name="Normal 2 3 6 3 2 2 2" xfId="20775" xr:uid="{811D801C-DDC9-444D-BD79-97D150DACA95}"/>
    <cellStyle name="Normal 2 3 6 3 2 2 2 2" xfId="55130" xr:uid="{98B98B40-5F8A-4B84-A3E3-647A8D335298}"/>
    <cellStyle name="Normal 2 3 6 3 2 2 3" xfId="35333" xr:uid="{FEDB802E-1A80-415A-9D23-18874264C0F1}"/>
    <cellStyle name="Normal 2 3 6 3 2 3" xfId="13002" xr:uid="{44501B3F-BC53-4EB5-927D-F29B0BE87277}"/>
    <cellStyle name="Normal 2 3 6 3 2 3 2" xfId="47357" xr:uid="{2A26D9CD-C5EA-46B7-937B-13F0EA4FF91B}"/>
    <cellStyle name="Normal 2 3 6 3 2 4" xfId="26880" xr:uid="{685583F3-93D5-49B4-BD32-A30AB099F6E3}"/>
    <cellStyle name="Normal 2 3 6 3 3" xfId="6535" xr:uid="{B3ECAE4E-CEF7-41AA-B9F9-DE88B8D68A2F}"/>
    <cellStyle name="Normal 2 3 6 3 3 2" xfId="18201" xr:uid="{D8A12AFB-09E9-455D-BB33-A7C55E003E26}"/>
    <cellStyle name="Normal 2 3 6 3 3 2 2" xfId="52556" xr:uid="{2982976E-FF17-4415-BB9A-EE7282967031}"/>
    <cellStyle name="Normal 2 3 6 3 3 3" xfId="32739" xr:uid="{9EC38B19-6635-44BC-98B9-C9DDCE7FFF6B}"/>
    <cellStyle name="Normal 2 3 6 3 4" xfId="11758" xr:uid="{DDF6F038-5837-4546-ADE9-E34E4061F15D}"/>
    <cellStyle name="Normal 2 3 6 3 4 2" xfId="46113" xr:uid="{EECDEA02-5C5E-4100-B506-84BA5845F9D8}"/>
    <cellStyle name="Normal 2 3 6 3 5" xfId="23891" xr:uid="{358304B7-95E0-49A7-82C5-8186427C66E7}"/>
    <cellStyle name="Normal 2 3 6 4" xfId="3837" xr:uid="{3CF22311-10B3-4CF9-AB53-9F30DF04F508}"/>
    <cellStyle name="Normal 2 3 6 4 2" xfId="8682" xr:uid="{B8060766-97C8-41F6-861D-D5877B67FC07}"/>
    <cellStyle name="Normal 2 3 6 4 2 2" xfId="20348" xr:uid="{785B161F-CED7-42CC-A032-98658C3B54CD}"/>
    <cellStyle name="Normal 2 3 6 4 2 2 2" xfId="54703" xr:uid="{387DE117-E104-414C-A1AB-2FFF19333A27}"/>
    <cellStyle name="Normal 2 3 6 4 2 3" xfId="34886" xr:uid="{A903F5D5-E127-4088-9D71-06BE4F38248E}"/>
    <cellStyle name="Normal 2 3 6 4 3" xfId="12654" xr:uid="{7905F92F-4EF4-465F-9B8B-84C8600D42B2}"/>
    <cellStyle name="Normal 2 3 6 4 3 2" xfId="47009" xr:uid="{A25BD01D-3143-4249-91CA-EB534CA31120}"/>
    <cellStyle name="Normal 2 3 6 4 4" xfId="26443" xr:uid="{5046FFE8-C442-4BFE-8C3B-995DC0524297}"/>
    <cellStyle name="Normal 2 3 6 5" xfId="6153" xr:uid="{26FBD72F-C453-4A5C-B669-F54FB69565F7}"/>
    <cellStyle name="Normal 2 3 6 5 2" xfId="17819" xr:uid="{F7A33819-BCBA-4B37-AA5C-9112443ACA31}"/>
    <cellStyle name="Normal 2 3 6 5 2 2" xfId="52174" xr:uid="{23B76DD2-472F-47BF-800A-928C656E919D}"/>
    <cellStyle name="Normal 2 3 6 5 3" xfId="32357" xr:uid="{20105CF2-66E2-49BA-A02F-9AB8A958BDF0}"/>
    <cellStyle name="Normal 2 3 6 6" xfId="11685" xr:uid="{EDA73581-2388-4B49-95E4-DEF22845B8E7}"/>
    <cellStyle name="Normal 2 3 6 6 2" xfId="46040" xr:uid="{D9436EB1-66BE-405A-980F-00DEA9CEF7CC}"/>
    <cellStyle name="Normal 2 3 6 7" xfId="23368" xr:uid="{8A3EA306-A750-4182-B789-D62DB81D5B41}"/>
    <cellStyle name="Normal 2 3 7" xfId="3084" xr:uid="{00581FA3-6655-4535-A660-F34F8AABD777}"/>
    <cellStyle name="Normal 2 3 7 2" xfId="3379" xr:uid="{53F21704-A6D3-4EB1-A20C-0434C24EF109}"/>
    <cellStyle name="Normal 2 3 7 2 2" xfId="5617" xr:uid="{362F6D85-393E-4340-9E43-44CACE6A0F41}"/>
    <cellStyle name="Normal 2 3 7 2 2 2" xfId="10297" xr:uid="{EED88850-13D8-4D3C-B4DF-D62F905C96E8}"/>
    <cellStyle name="Normal 2 3 7 2 2 2 2" xfId="21943" xr:uid="{571B517C-E337-4740-93B5-DF7A945D41F8}"/>
    <cellStyle name="Normal 2 3 7 2 2 2 2 2" xfId="56298" xr:uid="{5FD07A9A-8571-453C-A913-22BD247CE37F}"/>
    <cellStyle name="Normal 2 3 7 2 2 2 3" xfId="36501" xr:uid="{74022FCD-3F1F-4FF5-8A32-37ECFD7DAC3E}"/>
    <cellStyle name="Normal 2 3 7 2 2 3" xfId="13752" xr:uid="{07639257-F4BD-4A5B-AF4C-8F65918F13A4}"/>
    <cellStyle name="Normal 2 3 7 2 2 3 2" xfId="48107" xr:uid="{D61FD39F-04FE-4123-A1C3-90ADE2C6B1F8}"/>
    <cellStyle name="Normal 2 3 7 2 2 4" xfId="28098" xr:uid="{CE6E94D5-6E93-4D93-A261-B63078ED0D33}"/>
    <cellStyle name="Normal 2 3 7 2 3" xfId="7498" xr:uid="{846A76C7-066B-4946-90C2-AF29FA866A39}"/>
    <cellStyle name="Normal 2 3 7 2 3 2" xfId="19164" xr:uid="{F98F34B7-0AB7-4FD6-B20A-B4259EAE00F7}"/>
    <cellStyle name="Normal 2 3 7 2 3 2 2" xfId="53519" xr:uid="{DD9C838E-BABD-4B62-B504-5C5FFF2B0629}"/>
    <cellStyle name="Normal 2 3 7 2 3 3" xfId="33702" xr:uid="{16A41327-6E6A-48F0-AC73-75C92232DD50}"/>
    <cellStyle name="Normal 2 3 7 2 4" xfId="11770" xr:uid="{D9DF1F0D-D5C2-48B4-A5C4-98A6008BEE41}"/>
    <cellStyle name="Normal 2 3 7 2 4 2" xfId="46125" xr:uid="{C1B84809-3FF8-4BB1-B515-B9731C4321E7}"/>
    <cellStyle name="Normal 2 3 7 2 5" xfId="25086" xr:uid="{E505A817-64AA-41C1-ADB7-C1D2F4A968ED}"/>
    <cellStyle name="Normal 2 3 7 3" xfId="3891" xr:uid="{B4B49B47-B5F2-4913-8591-A163B997DE51}"/>
    <cellStyle name="Normal 2 3 7 3 2" xfId="8736" xr:uid="{B18F37B5-9B6B-4AA5-81F6-423DA8DFA6C1}"/>
    <cellStyle name="Normal 2 3 7 3 2 2" xfId="20397" xr:uid="{AA85AF93-C3E0-46EA-8EFB-223D237D4B36}"/>
    <cellStyle name="Normal 2 3 7 3 2 2 2" xfId="54752" xr:uid="{9017C2B6-D90A-4D58-B5D5-C8EBA801F73D}"/>
    <cellStyle name="Normal 2 3 7 3 2 3" xfId="34940" xr:uid="{530F8823-EC08-4DD9-A450-7E92F92460F6}"/>
    <cellStyle name="Normal 2 3 7 3 3" xfId="12697" xr:uid="{21583888-834C-434B-8CB0-9C6111C98B80}"/>
    <cellStyle name="Normal 2 3 7 3 3 2" xfId="47052" xr:uid="{957A8403-62C0-4FA6-AE93-74D6DC455B3E}"/>
    <cellStyle name="Normal 2 3 7 3 4" xfId="26491" xr:uid="{AC9E2178-9B26-4011-8742-4A2D781BE34F}"/>
    <cellStyle name="Normal 2 3 7 4" xfId="6180" xr:uid="{4B32C22F-0DDA-4A49-923A-19897FA51578}"/>
    <cellStyle name="Normal 2 3 7 4 2" xfId="17846" xr:uid="{70E2D9AD-4E6A-4078-B66D-E2AD1DEF81FF}"/>
    <cellStyle name="Normal 2 3 7 4 2 2" xfId="52201" xr:uid="{C42CECC8-9ACF-4CFF-B4EE-64539F6FFE14}"/>
    <cellStyle name="Normal 2 3 7 4 3" xfId="32384" xr:uid="{BA845DA7-5781-4BEA-B2CE-E62799BD61FC}"/>
    <cellStyle name="Normal 2 3 7 5" xfId="11700" xr:uid="{2D58CA60-6538-4077-A7C3-A3DFC798CEE1}"/>
    <cellStyle name="Normal 2 3 7 5 2" xfId="46055" xr:uid="{9405FE3D-4646-445A-AD69-8650BF2F569E}"/>
    <cellStyle name="Normal 2 3 7 6" xfId="23420" xr:uid="{AC823A30-28FC-43B6-9022-72F2157495D6}"/>
    <cellStyle name="Normal 2 3 8" xfId="3207" xr:uid="{BCE4B49B-AB0C-46DE-BF84-9D669EBD7355}"/>
    <cellStyle name="Normal 2 3 8 2" xfId="5892" xr:uid="{E7204DB9-0150-4766-9E4F-51E041E429CA}"/>
    <cellStyle name="Normal 2 3 8 2 2" xfId="10512" xr:uid="{B8671CDA-80DA-45B3-B0D6-23EF7CDC354B}"/>
    <cellStyle name="Normal 2 3 8 2 2 2" xfId="22158" xr:uid="{3BAE5EC2-B4EF-4BCF-B68D-1001197B9F2A}"/>
    <cellStyle name="Normal 2 3 8 2 2 2 2" xfId="56513" xr:uid="{9CD50FF5-BDC3-40AA-B331-2A1A625D9635}"/>
    <cellStyle name="Normal 2 3 8 2 2 3" xfId="36716" xr:uid="{6A03EB9A-AFC1-4DE5-9554-771C9C86E01A}"/>
    <cellStyle name="Normal 2 3 8 2 3" xfId="13853" xr:uid="{C2AAB532-7187-4B82-A1E8-495B1683342C}"/>
    <cellStyle name="Normal 2 3 8 2 3 2" xfId="48208" xr:uid="{3D22CAE1-A88C-4242-91AA-20EBDF5B5BAF}"/>
    <cellStyle name="Normal 2 3 8 2 4" xfId="28329" xr:uid="{CB49B63B-0510-4908-AFE3-AB4E4263288B}"/>
    <cellStyle name="Normal 2 3 8 3" xfId="7648" xr:uid="{45EB68F5-F039-4937-ADC3-A88355362D38}"/>
    <cellStyle name="Normal 2 3 8 3 2" xfId="19314" xr:uid="{1167A035-6714-4C1C-AD12-5F2281E1AC0F}"/>
    <cellStyle name="Normal 2 3 8 3 2 2" xfId="53669" xr:uid="{0FC151C3-B77E-412D-B84C-6DF8508E0CC4}"/>
    <cellStyle name="Normal 2 3 8 3 3" xfId="33852" xr:uid="{6B37207A-6104-401B-A2D8-3D2D332614AD}"/>
    <cellStyle name="Normal 2 3 8 4" xfId="11783" xr:uid="{681B506C-7D2D-428A-9030-3F9785511FD2}"/>
    <cellStyle name="Normal 2 3 8 4 2" xfId="46138" xr:uid="{2B078326-1186-40EB-88D9-C6CFE319E61A}"/>
    <cellStyle name="Normal 2 3 8 5" xfId="25361" xr:uid="{2817BC42-4F31-4AF3-9C34-54D20CC50297}"/>
    <cellStyle name="Normal 2 3 9" xfId="3808" xr:uid="{99B56E6E-E02E-4F6E-B625-FF79C147AA58}"/>
    <cellStyle name="Normal 2 3 9 2" xfId="8667" xr:uid="{63550824-DC88-4DDA-BE97-97C6DBEB2730}"/>
    <cellStyle name="Normal 2 3 9 2 2" xfId="20333" xr:uid="{CA2F93FA-052D-4B11-A117-4DD0C9C6903B}"/>
    <cellStyle name="Normal 2 3 9 2 2 2" xfId="54688" xr:uid="{34FA2A63-169C-40FF-81BB-810EE65451F7}"/>
    <cellStyle name="Normal 2 3 9 2 3" xfId="34871" xr:uid="{C2776A2B-CC5B-4562-9055-651B2E8170A2}"/>
    <cellStyle name="Normal 2 3 9 3" xfId="12627" xr:uid="{0EAB2EF1-B9EB-423A-B490-DF47E599496B}"/>
    <cellStyle name="Normal 2 3 9 3 2" xfId="46982" xr:uid="{938C52A5-DDA4-4296-BB59-819F28C1E266}"/>
    <cellStyle name="Normal 2 3 9 4" xfId="26414" xr:uid="{3D92EB97-B640-4D6B-AF44-F23543144750}"/>
    <cellStyle name="Normal 2 4" xfId="57658" xr:uid="{295D4FE5-91AB-4C68-8A6D-18CEA8146CDE}"/>
    <cellStyle name="Normal 2 4 2" xfId="57746" xr:uid="{DADFC46C-FD51-40BE-9122-441493A668F8}"/>
    <cellStyle name="Normal 2 5" xfId="57727" xr:uid="{600289EF-BFA2-4697-BCC9-CB5274588091}"/>
    <cellStyle name="Normal 20" xfId="57741" xr:uid="{AB2A8D38-E6BB-4624-9742-4727AF916BA3}"/>
    <cellStyle name="Normal 20 2" xfId="57751" xr:uid="{CFC551DC-1E2C-4952-927A-94ADD9A5A2A9}"/>
    <cellStyle name="Normal 20 2 2" xfId="57757" xr:uid="{19220BA6-7EEE-4D64-8763-BC6D95F4AF8D}"/>
    <cellStyle name="Normal 21" xfId="57743" xr:uid="{DC2E343A-A276-4491-8311-A66E98E487BB}"/>
    <cellStyle name="Normal 22" xfId="57744" xr:uid="{8014A6B5-1874-4E39-9459-CB71ABEF47FB}"/>
    <cellStyle name="Normal 23" xfId="57759" xr:uid="{11521A80-497E-476D-A127-E276D7C18F5E}"/>
    <cellStyle name="Normal 24" xfId="57760" xr:uid="{1B37FE35-8987-4C3B-A540-E8DF4D61DE34}"/>
    <cellStyle name="Normal 3" xfId="20" xr:uid="{F9044CA7-DCD2-4630-8FA3-0880FF04F849}"/>
    <cellStyle name="Normal 3 10" xfId="57722" xr:uid="{8E2F3C2B-3E83-4709-AC73-5993225CABBC}"/>
    <cellStyle name="Normal 3 2" xfId="3073" xr:uid="{90552772-1DCF-4E26-B77D-E861F4DAB441}"/>
    <cellStyle name="Normal 3 2 2" xfId="3129" xr:uid="{F234D2C6-5ABA-4D54-9BE8-FE20DA5624CF}"/>
    <cellStyle name="Normal 3 2 2 2" xfId="3424" xr:uid="{DB73E285-3A07-47C1-9374-CCB7F449F249}"/>
    <cellStyle name="Normal 3 2 2 2 2" xfId="4014" xr:uid="{161E345A-A23B-48C9-83C9-01754489E2BA}"/>
    <cellStyle name="Normal 3 2 2 2 2 2" xfId="8859" xr:uid="{C8EDF484-92DD-4402-BDB3-F6E1D21F0922}"/>
    <cellStyle name="Normal 3 2 2 2 2 2 2" xfId="20505" xr:uid="{4D54D618-87AC-4F08-B7E1-8A667DE4058E}"/>
    <cellStyle name="Normal 3 2 2 2 2 2 2 2" xfId="54860" xr:uid="{73959E02-ABAF-4C63-91B7-007188C044EB}"/>
    <cellStyle name="Normal 3 2 2 2 2 2 3" xfId="35063" xr:uid="{B9B8DB76-82B8-425A-97B4-3A4B3D495D8B}"/>
    <cellStyle name="Normal 3 2 2 2 2 3" xfId="12799" xr:uid="{CB13E532-380F-4A8A-95CC-285F964B7271}"/>
    <cellStyle name="Normal 3 2 2 2 2 3 2" xfId="47154" xr:uid="{3E1564A1-F6D2-4F07-886A-023ED231C92B}"/>
    <cellStyle name="Normal 3 2 2 2 2 4" xfId="26610" xr:uid="{9BFA1F40-F8D7-4A0D-9C56-D2C32E5438EA}"/>
    <cellStyle name="Normal 3 2 2 2 3" xfId="6234" xr:uid="{B0AC0648-D64C-4D46-A0CB-1EA2311D4EA5}"/>
    <cellStyle name="Normal 3 2 2 2 3 2" xfId="17900" xr:uid="{7ACB18FC-EC7E-4323-A8D5-1E850F076C06}"/>
    <cellStyle name="Normal 3 2 2 2 3 2 2" xfId="52255" xr:uid="{6B705606-6B7F-4DE8-892A-EA06687F3FFC}"/>
    <cellStyle name="Normal 3 2 2 2 3 3" xfId="32438" xr:uid="{E66408A3-5B2D-4E64-B3DD-89445F22A575}"/>
    <cellStyle name="Normal 3 2 2 2 4" xfId="11730" xr:uid="{C481F861-FBBB-4B56-B7A0-947971488F09}"/>
    <cellStyle name="Normal 3 2 2 2 4 2" xfId="46085" xr:uid="{1104AA4E-60B8-483C-B8A0-999D635956B9}"/>
    <cellStyle name="Normal 3 2 2 2 5" xfId="23536" xr:uid="{C16BB2A2-2C5E-499C-AD25-4A6301B0A0D8}"/>
    <cellStyle name="Normal 3 2 2 3" xfId="3936" xr:uid="{5E85277E-1D2D-481E-B920-B510FA3199AA}"/>
    <cellStyle name="Normal 3 2 2 3 2" xfId="8781" xr:uid="{ACACFA04-8C2B-45B7-80A9-05F4845C4CEC}"/>
    <cellStyle name="Normal 3 2 2 3 2 2" xfId="20437" xr:uid="{5DF37B8F-7374-4AAF-B747-C7A4EE06E2AE}"/>
    <cellStyle name="Normal 3 2 2 3 2 2 2" xfId="54792" xr:uid="{6821F277-F707-4CD3-80F7-D5F09E27022D}"/>
    <cellStyle name="Normal 3 2 2 3 2 3" xfId="34985" xr:uid="{91E7E2B2-B426-4DEC-89D8-BB76F91BA5B7}"/>
    <cellStyle name="Normal 3 2 2 3 3" xfId="12735" xr:uid="{49A791AA-DC68-43AE-935B-4F8018BA3D93}"/>
    <cellStyle name="Normal 3 2 2 3 3 2" xfId="47090" xr:uid="{D132D140-2EA1-4C0C-B878-28B8D8432473}"/>
    <cellStyle name="Normal 3 2 2 3 4" xfId="26534" xr:uid="{9C09C561-9C8E-4CCC-B8AB-F0432E6BEE73}"/>
    <cellStyle name="Normal 3 2 2 4" xfId="6202" xr:uid="{173CAE51-34CE-46ED-8A5E-4F7D4CF637B5}"/>
    <cellStyle name="Normal 3 2 2 4 2" xfId="17868" xr:uid="{2AC6DF95-6F7A-4A65-9DAA-645448C42828}"/>
    <cellStyle name="Normal 3 2 2 4 2 2" xfId="52223" xr:uid="{34C4CB4B-D9E5-4C93-BE76-1B870311B542}"/>
    <cellStyle name="Normal 3 2 2 4 3" xfId="32406" xr:uid="{5C94EEDA-A777-4241-83CC-D9C34433D8E5}"/>
    <cellStyle name="Normal 3 2 2 5" xfId="11722" xr:uid="{A77B1C38-3A8D-4269-B6AA-D15E4BB99F92}"/>
    <cellStyle name="Normal 3 2 2 5 2" xfId="46077" xr:uid="{05FB06E2-EC92-4D21-9ABE-9696E42E87BE}"/>
    <cellStyle name="Normal 3 2 2 6" xfId="23465" xr:uid="{3A99666E-2F80-4A1E-B7AF-07AD425DE0C9}"/>
    <cellStyle name="Normal 3 2 3" xfId="3336" xr:uid="{E705C95D-0DAF-4BB9-BF07-9A45C35BD3D1}"/>
    <cellStyle name="Normal 3 2 3 2" xfId="4149" xr:uid="{3690D8C2-5829-41D5-9673-ACE0E97A6CC7}"/>
    <cellStyle name="Normal 3 2 3 2 2" xfId="8961" xr:uid="{2B94FE7F-9839-4C2B-88A5-E9ABD08B37A3}"/>
    <cellStyle name="Normal 3 2 3 2 2 2" xfId="20607" xr:uid="{895EA810-5144-4BBE-A65C-BEEA6D458604}"/>
    <cellStyle name="Normal 3 2 3 2 2 2 2" xfId="54962" xr:uid="{4FD2FC81-70E5-4A65-B64E-5569AD559783}"/>
    <cellStyle name="Normal 3 2 3 2 2 3" xfId="35165" xr:uid="{31F92D51-D241-4CD7-970C-E211161D8107}"/>
    <cellStyle name="Normal 3 2 3 2 3" xfId="12875" xr:uid="{1504FB8F-516C-4BF1-B70B-FAA4E6248E31}"/>
    <cellStyle name="Normal 3 2 3 2 3 2" xfId="47230" xr:uid="{1859272E-FB1B-4A01-BDC0-2131F374C535}"/>
    <cellStyle name="Normal 3 2 3 2 4" xfId="26712" xr:uid="{16A7986B-E18C-4B12-AE42-80D128FC098F}"/>
    <cellStyle name="Normal 3 2 3 3" xfId="6344" xr:uid="{8C089A1E-A6CD-410A-B3F6-DC01A6E975EC}"/>
    <cellStyle name="Normal 3 2 3 3 2" xfId="18010" xr:uid="{54E048D8-62C6-4ACC-9743-4277EF5245CD}"/>
    <cellStyle name="Normal 3 2 3 3 2 2" xfId="52365" xr:uid="{8FD45F92-6620-4ACF-8D47-D9B1CE6BF898}"/>
    <cellStyle name="Normal 3 2 3 3 3" xfId="32548" xr:uid="{A47484F1-6EC4-4A1D-AB1A-E2F950E42D46}"/>
    <cellStyle name="Normal 3 2 3 4" xfId="11742" xr:uid="{9A10E66C-004F-4647-A9E8-8183F066B561}"/>
    <cellStyle name="Normal 3 2 3 4 2" xfId="46097" xr:uid="{BE9D8057-ABAB-4D81-8785-7552B6BF615D}"/>
    <cellStyle name="Normal 3 2 3 5" xfId="23670" xr:uid="{9F620166-6446-47B2-AC13-54070F8CDFD0}"/>
    <cellStyle name="Normal 3 2 4" xfId="3850" xr:uid="{683873DF-C663-409C-B6BE-8B4980846211}"/>
    <cellStyle name="Normal 3 2 4 2" xfId="8695" xr:uid="{34AF5E8A-9212-4BB8-81D9-ADD606BD05A0}"/>
    <cellStyle name="Normal 3 2 4 2 2" xfId="20361" xr:uid="{7EFBBB73-4C10-4070-9D17-ECA87FC7F9E5}"/>
    <cellStyle name="Normal 3 2 4 2 2 2" xfId="54716" xr:uid="{CBD57751-F7E6-462B-A62E-B32D415AD7DD}"/>
    <cellStyle name="Normal 3 2 4 2 3" xfId="34899" xr:uid="{EA43D017-0176-4684-A111-280E01F19E6D}"/>
    <cellStyle name="Normal 3 2 4 3" xfId="12667" xr:uid="{4A33E73E-B12D-47EC-864A-63329C8D2E4D}"/>
    <cellStyle name="Normal 3 2 4 3 2" xfId="47022" xr:uid="{0B56D799-85AC-4A71-8B1F-A6306B765021}"/>
    <cellStyle name="Normal 3 2 4 4" xfId="26456" xr:uid="{9844C60E-71C9-4460-8FD7-5246297C5662}"/>
    <cellStyle name="Normal 3 2 5" xfId="6166" xr:uid="{8F331397-29B8-4DAE-8787-35FD9264A34B}"/>
    <cellStyle name="Normal 3 2 5 2" xfId="17832" xr:uid="{06ECF463-4B99-4C41-A734-FBF9FDB4F6EA}"/>
    <cellStyle name="Normal 3 2 5 2 2" xfId="52187" xr:uid="{66365B3E-803C-45E6-BBE9-FFCD37D4FF0E}"/>
    <cellStyle name="Normal 3 2 5 3" xfId="32370" xr:uid="{10A0AF76-563D-430E-82C5-9DCB64A573E2}"/>
    <cellStyle name="Normal 3 2 6" xfId="11698" xr:uid="{842225FD-CA92-4D37-B5A0-E381A5F1F86F}"/>
    <cellStyle name="Normal 3 2 6 2" xfId="46053" xr:uid="{7981677E-E162-48D7-8EA8-39AEA6E9EA21}"/>
    <cellStyle name="Normal 3 2 7" xfId="23381" xr:uid="{ABD99DA4-81C1-4DF8-8F89-AB04A6FF1577}"/>
    <cellStyle name="Normal 3 3" xfId="3097" xr:uid="{8FD3FDA4-72A0-420D-A23D-C4DAE74CD51B}"/>
    <cellStyle name="Normal 3 3 2" xfId="3392" xr:uid="{C87AE86F-0BA2-4F33-99E7-B477467AB0FF}"/>
    <cellStyle name="Normal 3 3 2 2" xfId="4045" xr:uid="{F563792B-06DA-4633-B9AA-526782C58A7F}"/>
    <cellStyle name="Normal 3 3 2 2 2" xfId="8880" xr:uid="{4C7A2B58-3218-40FE-A8B8-7CA587050903}"/>
    <cellStyle name="Normal 3 3 2 2 2 2" xfId="20526" xr:uid="{B7DC561E-1859-43D8-B567-7391A13C02AD}"/>
    <cellStyle name="Normal 3 3 2 2 2 2 2" xfId="54881" xr:uid="{C293A99D-1AA8-4BC5-9E1E-870B06F6997A}"/>
    <cellStyle name="Normal 3 3 2 2 2 3" xfId="35084" xr:uid="{0668459C-E845-42BC-BB33-82941C87A828}"/>
    <cellStyle name="Normal 3 3 2 2 3" xfId="12812" xr:uid="{73E31AF3-D5F3-46DE-A79B-35BC7DC9FE36}"/>
    <cellStyle name="Normal 3 3 2 2 3 2" xfId="47167" xr:uid="{CACCE151-1BDD-4E61-A53B-ADF4B36AB1AA}"/>
    <cellStyle name="Normal 3 3 2 2 4" xfId="26631" xr:uid="{5F000C9E-9F9A-4D25-BCFA-9F0373D9A911}"/>
    <cellStyle name="Normal 3 3 2 3" xfId="6255" xr:uid="{B14AA540-D80D-4D41-89F9-9B921F5E88B6}"/>
    <cellStyle name="Normal 3 3 2 3 2" xfId="17921" xr:uid="{799F6E72-C3A7-45CE-AFA1-4D2B3B5C1CF4}"/>
    <cellStyle name="Normal 3 3 2 3 2 2" xfId="52276" xr:uid="{4BB89BDD-B30A-48A2-8CA1-3C09BC01B9A5}"/>
    <cellStyle name="Normal 3 3 2 3 3" xfId="32459" xr:uid="{7A686D7B-9062-4F68-A569-1574D2F94529}"/>
    <cellStyle name="Normal 3 3 2 4" xfId="11733" xr:uid="{F3F1B4FA-BF7E-4BCF-86F3-B1619BE15278}"/>
    <cellStyle name="Normal 3 3 2 4 2" xfId="46088" xr:uid="{D43923C8-4888-4C57-8656-87A26E3DCECB}"/>
    <cellStyle name="Normal 3 3 2 5" xfId="23566" xr:uid="{D0B05123-400C-4A5A-BD39-2FDA751409C6}"/>
    <cellStyle name="Normal 3 3 3" xfId="3904" xr:uid="{3BCB2A87-10C9-4C8C-91D0-29174FD95300}"/>
    <cellStyle name="Normal 3 3 3 2" xfId="8749" xr:uid="{48D156DA-493F-4A38-B75E-EE81F049BCFD}"/>
    <cellStyle name="Normal 3 3 3 2 2" xfId="20410" xr:uid="{67ADA4CC-1F22-44E5-AC0F-5E39714C321F}"/>
    <cellStyle name="Normal 3 3 3 2 2 2" xfId="54765" xr:uid="{69DE0F33-52FB-446E-9D5A-E5B07570042F}"/>
    <cellStyle name="Normal 3 3 3 2 3" xfId="34953" xr:uid="{B2A24D94-2D39-43BF-B70C-6962DC57086C}"/>
    <cellStyle name="Normal 3 3 3 3" xfId="12710" xr:uid="{936D061B-46E7-4457-B77E-E05C359CFC77}"/>
    <cellStyle name="Normal 3 3 3 3 2" xfId="47065" xr:uid="{977FCBCE-933C-44CB-95F6-2F377438586A}"/>
    <cellStyle name="Normal 3 3 3 4" xfId="26504" xr:uid="{71E16402-1404-4735-A95C-B537D4053C89}"/>
    <cellStyle name="Normal 3 3 4" xfId="6193" xr:uid="{B8EA428A-8361-4D66-96BE-7348330DFD53}"/>
    <cellStyle name="Normal 3 3 4 2" xfId="17859" xr:uid="{E380ACBD-35E5-425E-A2A8-4AE467AE56A4}"/>
    <cellStyle name="Normal 3 3 4 2 2" xfId="52214" xr:uid="{1FB01B09-DCCE-4F03-A4EF-A4E8A4A7DED1}"/>
    <cellStyle name="Normal 3 3 4 3" xfId="32397" xr:uid="{C25B3973-5A2E-424D-97EE-F1152176FB66}"/>
    <cellStyle name="Normal 3 3 5" xfId="11713" xr:uid="{25381F79-F62C-405C-A309-3DDF2373543F}"/>
    <cellStyle name="Normal 3 3 5 2" xfId="46068" xr:uid="{2352EB16-48C9-4AB3-9150-302C68D79E13}"/>
    <cellStyle name="Normal 3 3 6" xfId="23433" xr:uid="{0562F16B-1542-4540-8FAC-C30F5D52B6BE}"/>
    <cellStyle name="Normal 3 4" xfId="3220" xr:uid="{96BB1B5D-EECE-4457-861A-8013C6B4C931}"/>
    <cellStyle name="Normal 3 4 2" xfId="4213" xr:uid="{075E4CC3-B947-439B-A52B-D641E0AE3E93}"/>
    <cellStyle name="Normal 3 4 2 2" xfId="9009" xr:uid="{60ABA026-FF07-47A3-8D1A-F534DE2E27D9}"/>
    <cellStyle name="Normal 3 4 2 2 2" xfId="20655" xr:uid="{E295C3B4-C148-4585-8CFC-37115D17D646}"/>
    <cellStyle name="Normal 3 4 2 2 2 2" xfId="55010" xr:uid="{A566A83A-6A4D-427B-9C42-7569FBCD1569}"/>
    <cellStyle name="Normal 3 4 2 2 3" xfId="35213" xr:uid="{686F78A4-417D-4E22-9395-34A58DE23745}"/>
    <cellStyle name="Normal 3 4 2 3" xfId="12911" xr:uid="{F34F6A64-9CFC-40A8-9C2E-8F21AFF44A55}"/>
    <cellStyle name="Normal 3 4 2 3 2" xfId="47266" xr:uid="{1FF6D557-DFF4-41E4-89C5-4C05BA18F341}"/>
    <cellStyle name="Normal 3 4 2 4" xfId="26760" xr:uid="{3CE64E64-8535-4AF9-A619-39AFEEEC1CDA}"/>
    <cellStyle name="Normal 3 4 3" xfId="6395" xr:uid="{8FACECC0-68C5-45D7-9170-760611B14EBA}"/>
    <cellStyle name="Normal 3 4 3 2" xfId="18061" xr:uid="{6E291330-7796-4149-B800-72F1FF050CF6}"/>
    <cellStyle name="Normal 3 4 3 2 2" xfId="52416" xr:uid="{3BCC7668-0EAB-4853-BED6-75A8BE2D2396}"/>
    <cellStyle name="Normal 3 4 3 3" xfId="32599" xr:uid="{F4AF217F-6EF2-4C6D-BE09-5994738D389D}"/>
    <cellStyle name="Normal 3 4 4" xfId="11747" xr:uid="{DD4F8BC5-AE89-4DC3-81E6-026B0BED91EA}"/>
    <cellStyle name="Normal 3 4 4 2" xfId="46102" xr:uid="{43B5B5DD-2836-41F2-A64C-5026BDEB7810}"/>
    <cellStyle name="Normal 3 4 5" xfId="23733" xr:uid="{FE23C7A7-11D7-4690-86FB-0CD808815207}"/>
    <cellStyle name="Normal 3 5" xfId="3821" xr:uid="{38B0D7AF-F4FB-4D74-B033-9A845F0FCFC4}"/>
    <cellStyle name="Normal 3 5 2" xfId="8680" xr:uid="{4247AF06-EDAF-420E-AC22-22DB9316841E}"/>
    <cellStyle name="Normal 3 5 2 2" xfId="20346" xr:uid="{D3AAF5C3-023C-4D8B-8650-78A1ED12CD69}"/>
    <cellStyle name="Normal 3 5 2 2 2" xfId="54701" xr:uid="{D9B596C6-C889-4B4F-8B76-4C09D308C68E}"/>
    <cellStyle name="Normal 3 5 2 3" xfId="34884" xr:uid="{DE7C11A1-8FD8-4BBE-A812-2DFB85220220}"/>
    <cellStyle name="Normal 3 5 3" xfId="12640" xr:uid="{10250014-D7AB-4600-BCC0-45A855EBB5B8}"/>
    <cellStyle name="Normal 3 5 3 2" xfId="46995" xr:uid="{FDC017D5-527F-4151-AFBF-647FF6A2B403}"/>
    <cellStyle name="Normal 3 5 4" xfId="26427" xr:uid="{0B8A4CDB-A03A-4FB6-800B-53A14351E04F}"/>
    <cellStyle name="Normal 3 6" xfId="6127" xr:uid="{B2863FEE-5577-41D7-B6AA-1AA7E5F36AB6}"/>
    <cellStyle name="Normal 3 6 2" xfId="17793" xr:uid="{18F71BC4-9A40-4961-BD3C-2382AAB0749C}"/>
    <cellStyle name="Normal 3 6 2 2" xfId="52148" xr:uid="{2980AC22-1524-4E8D-959C-DAF758634CE0}"/>
    <cellStyle name="Normal 3 6 3" xfId="32331" xr:uid="{6CD94E3D-10C4-46BB-8067-512C2B8E15AF}"/>
    <cellStyle name="Normal 3 7" xfId="11671" xr:uid="{1258B901-C8C3-4092-A016-B6FC865EE494}"/>
    <cellStyle name="Normal 3 7 2" xfId="46026" xr:uid="{FD7BE77A-A988-468D-91C1-9182FC64B9DC}"/>
    <cellStyle name="Normal 3 8" xfId="23314" xr:uid="{34D031CB-7584-4C0A-854A-07B112882515}"/>
    <cellStyle name="Normal 3 9" xfId="57659" xr:uid="{8ADD7474-D082-4F01-867D-F7E5FE2B2F28}"/>
    <cellStyle name="Normal 4" xfId="198" xr:uid="{FEF41B11-E6E7-4386-AEB4-7A4ADB967A30}"/>
    <cellStyle name="Normal 5" xfId="3502" xr:uid="{44DC4696-4EBF-4287-9B6F-552CC37BACC9}"/>
    <cellStyle name="Normal 5 2" xfId="5739" xr:uid="{D9D80BCD-5D2D-4BCB-9B0C-5B411852115E}"/>
    <cellStyle name="Normal 5 2 2" xfId="10387" xr:uid="{EF9C1FF3-4972-4B22-A0B3-A502B33CE225}"/>
    <cellStyle name="Normal 5 2 2 2" xfId="22033" xr:uid="{9FD82C9F-76FD-4760-A1A7-80E66E83CFE5}"/>
    <cellStyle name="Normal 5 2 2 2 2" xfId="56388" xr:uid="{AE651F29-53DB-4ED8-9E38-A4BD680DED9E}"/>
    <cellStyle name="Normal 5 2 2 3" xfId="36591" xr:uid="{C1669E3F-A6C2-4010-BF56-08B92F919AD9}"/>
    <cellStyle name="Normal 5 2 3" xfId="13792" xr:uid="{34F8A81A-C4FE-4AE2-B3BD-73302F2944A7}"/>
    <cellStyle name="Normal 5 2 3 2" xfId="48147" xr:uid="{38C0AF8A-6439-4AA6-B4E8-A6E4358FF2AB}"/>
    <cellStyle name="Normal 5 2 4" xfId="28199" xr:uid="{6D0FB077-A05C-421D-AB53-261A130A3E3B}"/>
    <cellStyle name="Normal 5 3" xfId="7564" xr:uid="{B7699FD6-A70C-4C2D-B952-38BAB8648EFE}"/>
    <cellStyle name="Normal 5 3 2" xfId="19230" xr:uid="{165C8C8B-9E58-4638-83BC-7BBAE4B27E61}"/>
    <cellStyle name="Normal 5 3 2 2" xfId="53585" xr:uid="{393C8CD8-A146-4E05-84D7-3B8BF2C2FC84}"/>
    <cellStyle name="Normal 5 3 3" xfId="33768" xr:uid="{9346D64B-740A-4DB3-9747-F119DD9D9456}"/>
    <cellStyle name="Normal 5 4" xfId="11777" xr:uid="{EBD90658-419A-4446-A192-02AB94CB7D59}"/>
    <cellStyle name="Normal 5 4 2" xfId="46132" xr:uid="{8DF19106-9D26-4050-A44A-7D072C2AFD64}"/>
    <cellStyle name="Normal 5 5" xfId="25208" xr:uid="{7766AB7A-ABE4-4300-9B94-EE06401DE8A9}"/>
    <cellStyle name="Normal 6" xfId="6111" xr:uid="{1A152D1C-9FC0-4117-872A-9583FB1C38DC}"/>
    <cellStyle name="Normal 7" xfId="11655" xr:uid="{1304FC94-9077-4DA7-8149-0336F622FC1E}"/>
    <cellStyle name="Normal 7 2" xfId="46010" xr:uid="{65AB4EEA-1B53-4737-BB44-B12D03DCE9CF}"/>
    <cellStyle name="Normal 8" xfId="57656" xr:uid="{41132A61-28BB-414E-830C-C819A389A273}"/>
    <cellStyle name="Normal 9" xfId="57662" xr:uid="{0E94543E-237A-4D73-A99C-7B2955553D33}"/>
    <cellStyle name="Note 2" xfId="199" xr:uid="{B60893C4-C504-4035-B1BC-DE8ADA75AC1C}"/>
    <cellStyle name="Note 2 10" xfId="4074" xr:uid="{B6A8B0FE-8AB5-4FBD-BCF9-33D14C51863D}"/>
    <cellStyle name="Note 2 10 2" xfId="8903" xr:uid="{D45E4F13-224A-4FFB-AAB0-ECF7B77E95D8}"/>
    <cellStyle name="Note 2 10 2 2" xfId="20549" xr:uid="{AA6FDFDE-53E0-4A62-A96F-A85C0DD3AA4C}"/>
    <cellStyle name="Note 2 10 2 2 2" xfId="54904" xr:uid="{B04E4E14-A727-4BEA-988A-E9A2DCCEF7F9}"/>
    <cellStyle name="Note 2 10 2 2 3" xfId="35107" xr:uid="{DDD751FB-2CAA-427A-B7F1-45707E1234CA}"/>
    <cellStyle name="Note 2 10 2 3" xfId="12829" xr:uid="{4AB45423-3FD1-405A-A8EC-EC8936EF8690}"/>
    <cellStyle name="Note 2 10 2 3 2" xfId="47184" xr:uid="{88F92C29-65D9-4222-974D-F3E5FFA93C3B}"/>
    <cellStyle name="Note 2 10 2 4" xfId="43312" xr:uid="{B6A34769-D0A2-45F9-8C71-C373D4224C21}"/>
    <cellStyle name="Note 2 10 2 5" xfId="26654" xr:uid="{AC09A127-3AE8-4E99-9996-B3A00F39FC08}"/>
    <cellStyle name="Note 2 10 3" xfId="11277" xr:uid="{A21F221F-9912-42CC-A805-108F81C112C7}"/>
    <cellStyle name="Note 2 10 3 2" xfId="22923" xr:uid="{DA1B001C-5F10-4ED5-90B9-81762F9F7DD7}"/>
    <cellStyle name="Note 2 10 3 2 2" xfId="57278" xr:uid="{66874067-AA7F-4A0F-AC78-FEEAE5D24459}"/>
    <cellStyle name="Note 2 10 3 2 3" xfId="37481" xr:uid="{C362955E-89C1-4D3E-A65F-2090D0BC0C0A}"/>
    <cellStyle name="Note 2 10 3 3" xfId="14560" xr:uid="{40223B81-146F-4A43-9C1B-6B1E6CC57AD3}"/>
    <cellStyle name="Note 2 10 3 3 2" xfId="48915" xr:uid="{0D842317-3375-4C3F-8540-1D4337973DD5}"/>
    <cellStyle name="Note 2 10 3 4" xfId="45632" xr:uid="{85AECCD6-21DF-4D8B-AF83-31F2F6925680}"/>
    <cellStyle name="Note 2 10 3 5" xfId="29094" xr:uid="{7F7FE534-3512-45F9-9D79-B58E1F25CDE5}"/>
    <cellStyle name="Note 2 10 4" xfId="6279" xr:uid="{2BC71057-BE18-4019-8AC2-882A0DC737C9}"/>
    <cellStyle name="Note 2 10 4 2" xfId="17945" xr:uid="{DEC9FFD3-E2F7-4B6B-AD2B-134FFE0D56DB}"/>
    <cellStyle name="Note 2 10 4 2 2" xfId="52300" xr:uid="{FE3757D6-B908-46D3-9D3C-8597A3E043AE}"/>
    <cellStyle name="Note 2 10 4 3" xfId="40809" xr:uid="{8BEE25E2-1631-4890-B740-887476EEA6C7}"/>
    <cellStyle name="Note 2 10 4 4" xfId="32483" xr:uid="{01F78DE5-49AD-47F5-9D3B-BA8AD3DAD809}"/>
    <cellStyle name="Note 2 10 5" xfId="15798" xr:uid="{BD332069-37BA-4AA7-AFB5-1FC48CAF2D1A}"/>
    <cellStyle name="Note 2 10 5 2" xfId="50153" xr:uid="{CA1798D2-C181-4AF2-897C-581DFC3D97F2}"/>
    <cellStyle name="Note 2 10 5 3" xfId="30336" xr:uid="{C15606E5-69CF-44CA-BA9A-6C8CA2C48BAA}"/>
    <cellStyle name="Note 2 10 6" xfId="38729" xr:uid="{56AB2DB7-99E2-4756-B203-14CC3F898D1E}"/>
    <cellStyle name="Note 2 10 7" xfId="23595" xr:uid="{095D5856-77D2-44A4-AC69-707CD0794116}"/>
    <cellStyle name="Note 2 11" xfId="5888" xr:uid="{F5850926-8A94-4C4C-BA4C-6148A5900F41}"/>
    <cellStyle name="Note 2 11 2" xfId="10510" xr:uid="{08832074-C775-41FB-AFF0-2AADF53F79A9}"/>
    <cellStyle name="Note 2 11 2 2" xfId="22156" xr:uid="{8018A3E8-AB9B-452B-AEA6-6605DBC5437A}"/>
    <cellStyle name="Note 2 11 2 2 2" xfId="56511" xr:uid="{1179848A-DEDF-46B3-8C2F-33FAAA049962}"/>
    <cellStyle name="Note 2 11 2 2 3" xfId="36714" xr:uid="{DD5C7A46-FA6B-4722-96BE-D5FF84F87BBB}"/>
    <cellStyle name="Note 2 11 2 3" xfId="13852" xr:uid="{CAF93C72-D7A7-45EC-8432-306B65AAB3AE}"/>
    <cellStyle name="Note 2 11 2 3 2" xfId="48207" xr:uid="{E2F89CF6-D3AA-4136-9795-BF0ECC586A52}"/>
    <cellStyle name="Note 2 11 2 4" xfId="44874" xr:uid="{4B24EE35-5C89-48CD-AE2D-04468D472BEC}"/>
    <cellStyle name="Note 2 11 2 5" xfId="28327" xr:uid="{CD5BADCB-59DC-43A1-964A-E4DEC8D82950}"/>
    <cellStyle name="Note 2 11 3" xfId="7863" xr:uid="{845357F7-BA54-44E0-BE16-C06DB07ABAC8}"/>
    <cellStyle name="Note 2 11 3 2" xfId="19529" xr:uid="{799AB7E2-36A0-415D-A375-DACC380715F9}"/>
    <cellStyle name="Note 2 11 3 2 2" xfId="53884" xr:uid="{4199E036-410C-4C6A-BE57-CBBC6A715FCC}"/>
    <cellStyle name="Note 2 11 3 2 3" xfId="34067" xr:uid="{9C4260EE-DEB7-4110-A603-527D84373B63}"/>
    <cellStyle name="Note 2 11 3 3" xfId="11838" xr:uid="{9D074130-139B-467E-B480-36F3CF12F64D}"/>
    <cellStyle name="Note 2 11 3 3 2" xfId="46193" xr:uid="{CE93B9CE-418E-45BA-BE69-95695F541AE5}"/>
    <cellStyle name="Note 2 11 3 4" xfId="42339" xr:uid="{D23AA96B-3CB7-4589-B2F0-3D14768AB18F}"/>
    <cellStyle name="Note 2 11 3 5" xfId="25618" xr:uid="{23B7AF8E-160C-4BAB-916E-FFDED22D05C8}"/>
    <cellStyle name="Note 2 11 4" xfId="7646" xr:uid="{71D97FD9-5FA8-49F7-A7BC-42018068F042}"/>
    <cellStyle name="Note 2 11 4 2" xfId="19312" xr:uid="{01BE6184-4606-4960-AE7D-18E878794DEB}"/>
    <cellStyle name="Note 2 11 4 2 2" xfId="53667" xr:uid="{1452BA6E-F954-4729-9755-CC78502A63EC}"/>
    <cellStyle name="Note 2 11 4 3" xfId="42131" xr:uid="{CA8B8C81-819A-42E8-8BB5-5E3EEC5C52DA}"/>
    <cellStyle name="Note 2 11 4 4" xfId="33850" xr:uid="{E6249ED7-12F2-46D2-9285-D8A3E075CD51}"/>
    <cellStyle name="Note 2 11 5" xfId="17567" xr:uid="{B0541851-9EB7-46C3-9FBD-029A0F8340AB}"/>
    <cellStyle name="Note 2 11 5 2" xfId="51922" xr:uid="{56214609-2D82-4295-84CD-C042C7E3E0C2}"/>
    <cellStyle name="Note 2 11 5 3" xfId="32105" xr:uid="{5058CE19-3E98-43D4-8BC4-33BD4357A8E7}"/>
    <cellStyle name="Note 2 11 6" xfId="40498" xr:uid="{A4837AEA-A373-4484-9B19-7C75CB72B33D}"/>
    <cellStyle name="Note 2 11 7" xfId="25357" xr:uid="{1C6CF72B-564D-4D08-B35D-9255E12D4398}"/>
    <cellStyle name="Note 2 12" xfId="8108" xr:uid="{ED6EA285-F57B-4920-9227-0187F11B5F3B}"/>
    <cellStyle name="Note 2 12 2" xfId="19774" xr:uid="{AEC0C0DE-F07D-4A2F-A9D0-17D152E480EA}"/>
    <cellStyle name="Note 2 12 2 2" xfId="54129" xr:uid="{CF3D899E-E439-455F-A6E3-E123EFB27BE5}"/>
    <cellStyle name="Note 2 12 2 3" xfId="34312" xr:uid="{A69E293C-82D9-4673-9BE4-61E155337F6C}"/>
    <cellStyle name="Note 2 12 3" xfId="12082" xr:uid="{59F183BD-7A35-4122-8142-0E50B9763FD9}"/>
    <cellStyle name="Note 2 12 3 2" xfId="46437" xr:uid="{98059FBC-0B91-489A-9587-6A14CD94D19C}"/>
    <cellStyle name="Note 2 12 4" xfId="42584" xr:uid="{D32C119D-BAE8-42F6-91F4-12BD60F7DB75}"/>
    <cellStyle name="Note 2 12 5" xfId="25863" xr:uid="{20103FEA-0697-4F28-9D57-552079E22C89}"/>
    <cellStyle name="Note 2 13" xfId="14942" xr:uid="{C3842253-2E36-481D-B480-3DE4F17AB5AB}"/>
    <cellStyle name="Note 2 13 2" xfId="49297" xr:uid="{31816535-735B-43E2-8FAE-5CE6C0AD7336}"/>
    <cellStyle name="Note 2 13 3" xfId="29480" xr:uid="{883F64AF-94F2-4362-B37A-1BB325F06B42}"/>
    <cellStyle name="Note 2 14" xfId="37869" xr:uid="{35BC8482-B224-4C30-81F9-37A8EEA2233E}"/>
    <cellStyle name="Note 2 15" xfId="57688" xr:uid="{4333D201-15C7-4228-A54B-FEB6E8EA46A1}"/>
    <cellStyle name="Note 2 2" xfId="200" xr:uid="{1EA70061-34D0-4C75-8484-6EFDD7886276}"/>
    <cellStyle name="Note 2 2 10" xfId="5713" xr:uid="{5575B50C-BA42-480D-B577-106A684A1E4A}"/>
    <cellStyle name="Note 2 2 10 2" xfId="10367" xr:uid="{5C8BCBA5-DFEB-46EE-8F87-FC62DE2A68E3}"/>
    <cellStyle name="Note 2 2 10 2 2" xfId="22013" xr:uid="{2B7CDD1B-7F24-4BCF-833A-42B6F4F1456A}"/>
    <cellStyle name="Note 2 2 10 2 2 2" xfId="56368" xr:uid="{B6F8CF11-B4C5-4D95-B386-5ADCD1354363}"/>
    <cellStyle name="Note 2 2 10 2 2 3" xfId="36571" xr:uid="{62B737C0-B6B7-4652-BAD7-60F4024F71E3}"/>
    <cellStyle name="Note 2 2 10 2 3" xfId="13783" xr:uid="{FA0DC1C7-A4F9-42B4-AEB9-C1EB4CF1F986}"/>
    <cellStyle name="Note 2 2 10 2 3 2" xfId="48138" xr:uid="{0B024E4C-306A-41D9-B381-DC898B579707}"/>
    <cellStyle name="Note 2 2 10 2 4" xfId="44739" xr:uid="{00AD2860-F420-49B2-BB9B-86968005EFF5}"/>
    <cellStyle name="Note 2 2 10 2 5" xfId="28178" xr:uid="{8C967DE3-76A8-4E4B-8B90-CFDEA0EF821F}"/>
    <cellStyle name="Note 2 2 10 3" xfId="10929" xr:uid="{0E168808-AD32-4DF6-9BF1-8B6AC2B5461C}"/>
    <cellStyle name="Note 2 2 10 3 2" xfId="22575" xr:uid="{15901CD0-AFF2-4B27-AA4C-FBAEB024B3AA}"/>
    <cellStyle name="Note 2 2 10 3 2 2" xfId="56930" xr:uid="{0BF819E4-07A3-4737-9DD0-9FA02FDAEEC2}"/>
    <cellStyle name="Note 2 2 10 3 2 3" xfId="37133" xr:uid="{9A3740F9-E805-48AF-BEDC-C12518BF61B1}"/>
    <cellStyle name="Note 2 2 10 3 3" xfId="14214" xr:uid="{B01AE242-DBC2-4985-9A80-3D55E4FB6AC7}"/>
    <cellStyle name="Note 2 2 10 3 3 2" xfId="48569" xr:uid="{6D448C8B-7A5D-4C61-B622-4D20FBD6C168}"/>
    <cellStyle name="Note 2 2 10 3 4" xfId="45284" xr:uid="{05728F4F-2288-4ACE-9597-39A0DF89360E}"/>
    <cellStyle name="Note 2 2 10 3 5" xfId="28746" xr:uid="{0F85A934-8643-4371-95A0-64595B6B5848}"/>
    <cellStyle name="Note 2 2 10 4" xfId="7548" xr:uid="{A381CC35-1E1D-4E5B-B44E-D0FE9BB21D2D}"/>
    <cellStyle name="Note 2 2 10 4 2" xfId="19214" xr:uid="{9F2043C2-E397-480C-91DA-75954465EC92}"/>
    <cellStyle name="Note 2 2 10 4 2 2" xfId="53569" xr:uid="{F72AF22B-033A-48AD-9038-7588A1E679D2}"/>
    <cellStyle name="Note 2 2 10 4 3" xfId="42041" xr:uid="{1802A4E1-91C3-45D8-A6B5-3217A3617E25}"/>
    <cellStyle name="Note 2 2 10 4 4" xfId="33752" xr:uid="{64885B67-32DF-4919-91F8-2E218AFDBB78}"/>
    <cellStyle name="Note 2 2 10 5" xfId="17400" xr:uid="{C00A307F-BE27-46F1-94EE-FCE54059C965}"/>
    <cellStyle name="Note 2 2 10 5 2" xfId="51755" xr:uid="{471B04D0-E784-4F3A-8DF7-5715DD4F9583}"/>
    <cellStyle name="Note 2 2 10 5 3" xfId="31938" xr:uid="{1FEE3DCC-1D44-4402-97C2-814A63AF177C}"/>
    <cellStyle name="Note 2 2 10 6" xfId="40331" xr:uid="{3F1EFBFC-A4D8-4D67-AE4A-03FF41AF5A0A}"/>
    <cellStyle name="Note 2 2 10 7" xfId="25182" xr:uid="{BB8B6A8E-1982-43AB-BC7F-738B26AD6149}"/>
    <cellStyle name="Note 2 2 11" xfId="8107" xr:uid="{4AE768EE-635B-497F-BBC9-7F8168619D8D}"/>
    <cellStyle name="Note 2 2 11 2" xfId="19773" xr:uid="{522691CE-29A9-469B-83CD-1F40E9C90ABA}"/>
    <cellStyle name="Note 2 2 11 2 2" xfId="54128" xr:uid="{2A68D31A-0B9A-432B-BEE0-6D265B2A2F50}"/>
    <cellStyle name="Note 2 2 11 2 3" xfId="34311" xr:uid="{ED5C8B22-F892-48C2-8CFE-31FA7B5BD132}"/>
    <cellStyle name="Note 2 2 11 3" xfId="12081" xr:uid="{0620E9B4-8D5F-47B5-9F34-64B37A2ABC6E}"/>
    <cellStyle name="Note 2 2 11 3 2" xfId="46436" xr:uid="{6BC6E6E7-7A36-49DD-9A01-B3950ACFED58}"/>
    <cellStyle name="Note 2 2 11 4" xfId="42583" xr:uid="{49E1BB56-0F1B-4086-94BE-B4ABA84310A7}"/>
    <cellStyle name="Note 2 2 11 5" xfId="25862" xr:uid="{F4868B27-4505-4F29-97C1-E4717BE329F3}"/>
    <cellStyle name="Note 2 2 12" xfId="14943" xr:uid="{266E09D3-C6A2-4E8C-9B25-E182029D361F}"/>
    <cellStyle name="Note 2 2 12 2" xfId="49298" xr:uid="{7198960B-3DC5-407C-9D72-10EB9C411410}"/>
    <cellStyle name="Note 2 2 12 3" xfId="29481" xr:uid="{AE487AC0-3071-4437-BD69-D403E56FA4FB}"/>
    <cellStyle name="Note 2 2 13" xfId="37870" xr:uid="{684EFC33-7C00-44F4-8E1A-1A882029C025}"/>
    <cellStyle name="Note 2 2 14" xfId="57689" xr:uid="{6228E5BA-8EEE-4F90-B2B0-6ADAE8DAC160}"/>
    <cellStyle name="Note 2 2 2" xfId="3100" xr:uid="{EF80007A-0DD3-46BC-8204-456B7F9F5FE0}"/>
    <cellStyle name="Note 2 2 2 10" xfId="10774" xr:uid="{827C32A3-B29D-4CEA-82E1-C01A5B46CAD4}"/>
    <cellStyle name="Note 2 2 2 10 2" xfId="22420" xr:uid="{8926C814-38F7-4C92-AF5A-62314A937605}"/>
    <cellStyle name="Note 2 2 2 10 2 2" xfId="56775" xr:uid="{EAF0369D-263F-401D-8676-0E839CF1B719}"/>
    <cellStyle name="Note 2 2 2 10 2 3" xfId="36978" xr:uid="{C1F2BF86-8163-4E6B-B442-B51A369A6673}"/>
    <cellStyle name="Note 2 2 2 10 3" xfId="14059" xr:uid="{9C35F62E-EF5D-4308-8D82-13282DFB3E54}"/>
    <cellStyle name="Note 2 2 2 10 3 2" xfId="48414" xr:uid="{0CA88877-CA64-46F9-8440-F2BA39A91CEE}"/>
    <cellStyle name="Note 2 2 2 10 4" xfId="45129" xr:uid="{97D4E94A-81F5-4931-AE2C-B7BBD8D23F1A}"/>
    <cellStyle name="Note 2 2 2 10 5" xfId="28591" xr:uid="{49938EB5-10D7-49D6-ABB3-AB7F4C3CB305}"/>
    <cellStyle name="Note 2 2 2 11" xfId="14968" xr:uid="{A6DF7459-3AD1-4522-B547-20EB0F450A99}"/>
    <cellStyle name="Note 2 2 2 11 2" xfId="49323" xr:uid="{4A3899DD-3F66-47E1-84AC-2A68B25A77DB}"/>
    <cellStyle name="Note 2 2 2 11 3" xfId="29506" xr:uid="{52A4DCF8-A2EE-4989-8298-9CD3A3B3AC3A}"/>
    <cellStyle name="Note 2 2 2 12" xfId="37899" xr:uid="{D72D29C8-300F-44D3-A241-457F03FDE4D2}"/>
    <cellStyle name="Note 2 2 2 2" xfId="3149" xr:uid="{0BE0B345-4C3D-44A9-9985-1320BDD54609}"/>
    <cellStyle name="Note 2 2 2 2 10" xfId="5335" xr:uid="{D695427A-15EF-4110-8EE9-6D1797D65759}"/>
    <cellStyle name="Note 2 2 2 2 10 2" xfId="10044" xr:uid="{E0ECE069-559C-4905-9DF7-532FFF4BB115}"/>
    <cellStyle name="Note 2 2 2 2 10 2 2" xfId="21690" xr:uid="{C428FCC4-3331-498A-9FD7-5A3966E3A0FE}"/>
    <cellStyle name="Note 2 2 2 2 10 2 2 2" xfId="56045" xr:uid="{EBB08C90-1074-4DB7-834B-1C8AECCE10A0}"/>
    <cellStyle name="Note 2 2 2 2 10 2 2 3" xfId="36248" xr:uid="{34D56F4C-85D7-46D4-8881-035A746251FE}"/>
    <cellStyle name="Note 2 2 2 2 10 2 3" xfId="13551" xr:uid="{05930A53-1C3F-4F08-B63B-E5E3C53A119D}"/>
    <cellStyle name="Note 2 2 2 2 10 2 3 2" xfId="47906" xr:uid="{B3CF7634-D852-4F5E-872D-74384CD906EF}"/>
    <cellStyle name="Note 2 2 2 2 10 2 4" xfId="44431" xr:uid="{4BCE93F4-B8F7-4581-BA7F-15F2EC6B7E2C}"/>
    <cellStyle name="Note 2 2 2 2 10 2 5" xfId="27841" xr:uid="{80B42900-822F-4EFB-91FC-CB15CF8AB6EC}"/>
    <cellStyle name="Note 2 2 2 2 10 3" xfId="10913" xr:uid="{F3D5BD0E-A485-4AC2-929B-A6E56AED2CB1}"/>
    <cellStyle name="Note 2 2 2 2 10 3 2" xfId="22559" xr:uid="{9631D5A2-0CF2-4EEC-8E23-8457D12B0C80}"/>
    <cellStyle name="Note 2 2 2 2 10 3 2 2" xfId="56914" xr:uid="{D76C50B5-8599-4A7A-9FC2-84151F05D4DE}"/>
    <cellStyle name="Note 2 2 2 2 10 3 2 3" xfId="37117" xr:uid="{61DF5821-CD33-4E8A-A9C2-9A05A931B6DA}"/>
    <cellStyle name="Note 2 2 2 2 10 3 3" xfId="14198" xr:uid="{C2109707-2848-4BD9-A9F8-D03760D3CCA5}"/>
    <cellStyle name="Note 2 2 2 2 10 3 3 2" xfId="48553" xr:uid="{9653D4A3-9A72-4BE4-89D2-F3E896A08058}"/>
    <cellStyle name="Note 2 2 2 2 10 3 4" xfId="45268" xr:uid="{C4838E89-2264-4CD3-BF20-F15A5D286FDA}"/>
    <cellStyle name="Note 2 2 2 2 10 3 5" xfId="28730" xr:uid="{4B383C38-CF37-440D-8957-AD1ED3907096}"/>
    <cellStyle name="Note 2 2 2 2 10 4" xfId="7279" xr:uid="{097621B1-910E-44A3-818A-8AF1F8C36C49}"/>
    <cellStyle name="Note 2 2 2 2 10 4 2" xfId="18945" xr:uid="{4032A407-4602-4E46-BDCC-8C7D199574D2}"/>
    <cellStyle name="Note 2 2 2 2 10 4 2 2" xfId="53300" xr:uid="{984D8D3F-A37A-456E-BB69-218077B15868}"/>
    <cellStyle name="Note 2 2 2 2 10 4 3" xfId="41787" xr:uid="{BDDCD022-1EF3-447A-A94E-AC28DAAE63C5}"/>
    <cellStyle name="Note 2 2 2 2 10 4 4" xfId="33483" xr:uid="{41C4F0AF-D280-48AA-9960-D3405BECE70F}"/>
    <cellStyle name="Note 2 2 2 2 10 5" xfId="17037" xr:uid="{FF977BFF-B2D0-46D6-A1F8-3A7FD14D0725}"/>
    <cellStyle name="Note 2 2 2 2 10 5 2" xfId="51392" xr:uid="{FBF49BF6-849F-46C8-A0D6-FCAD99F13BEB}"/>
    <cellStyle name="Note 2 2 2 2 10 5 3" xfId="31575" xr:uid="{26336E40-4CDF-497E-98E5-8CB3F682F336}"/>
    <cellStyle name="Note 2 2 2 2 10 6" xfId="39968" xr:uid="{109A1A77-D0BF-4F0D-A9E7-A38821540947}"/>
    <cellStyle name="Note 2 2 2 2 10 7" xfId="24804" xr:uid="{FE724A42-099C-4F22-B80C-093C87E9AC51}"/>
    <cellStyle name="Note 2 2 2 2 11" xfId="5406" xr:uid="{1B201299-79A4-46A3-A6CF-B185207B06D1}"/>
    <cellStyle name="Note 2 2 2 2 11 2" xfId="5963" xr:uid="{79108BA3-79D6-40ED-B8BE-A5A538C82B8C}"/>
    <cellStyle name="Note 2 2 2 2 11 2 2" xfId="10576" xr:uid="{69517003-8993-4618-BED0-C01D172CF6E5}"/>
    <cellStyle name="Note 2 2 2 2 11 2 2 2" xfId="22222" xr:uid="{5689146B-6A06-490C-ABD5-50D6619823FE}"/>
    <cellStyle name="Note 2 2 2 2 11 2 2 2 2" xfId="56577" xr:uid="{AAA94BB8-FC09-4C8B-8F01-8AF9C958A0FB}"/>
    <cellStyle name="Note 2 2 2 2 11 2 2 2 3" xfId="36780" xr:uid="{98B59A43-E0E2-4E93-8708-252ED8B2C6E8}"/>
    <cellStyle name="Note 2 2 2 2 11 2 2 3" xfId="13889" xr:uid="{C311BAB9-E13E-4635-94F9-F9ACF6C0F0C2}"/>
    <cellStyle name="Note 2 2 2 2 11 2 2 3 2" xfId="48244" xr:uid="{C15453FC-4CDA-4172-B9E3-53E83823173E}"/>
    <cellStyle name="Note 2 2 2 2 11 2 2 4" xfId="44937" xr:uid="{D911F476-AC36-4B16-800C-7587E2F9F1FD}"/>
    <cellStyle name="Note 2 2 2 2 11 2 2 5" xfId="28393" xr:uid="{C8FF7197-CA17-4468-9E1D-988ED27CB4C7}"/>
    <cellStyle name="Note 2 2 2 2 11 2 3" xfId="8406" xr:uid="{C9ABF4C8-3CBB-447F-83D1-C772A032B333}"/>
    <cellStyle name="Note 2 2 2 2 11 2 3 2" xfId="20072" xr:uid="{9CE188D8-E736-4679-8AD4-8046A7BF28B8}"/>
    <cellStyle name="Note 2 2 2 2 11 2 3 2 2" xfId="54427" xr:uid="{E8BCF002-BD4D-441B-9172-63C42217AAA0}"/>
    <cellStyle name="Note 2 2 2 2 11 2 3 2 3" xfId="34610" xr:uid="{403E4822-A200-4263-A51B-3F2362B95A8B}"/>
    <cellStyle name="Note 2 2 2 2 11 2 3 3" xfId="12377" xr:uid="{D87C2959-80D1-42F4-9579-0C66F1F5411D}"/>
    <cellStyle name="Note 2 2 2 2 11 2 3 3 2" xfId="46732" xr:uid="{F243A69A-4AFF-432E-A51E-08B6EA5E05B4}"/>
    <cellStyle name="Note 2 2 2 2 11 2 3 4" xfId="42882" xr:uid="{CDBA3CAF-D859-4FA4-95FD-C16E848DABC5}"/>
    <cellStyle name="Note 2 2 2 2 11 2 3 5" xfId="26161" xr:uid="{C7B99AA1-9EC2-4B93-870B-18DAA56F6FC8}"/>
    <cellStyle name="Note 2 2 2 2 11 2 4" xfId="7693" xr:uid="{9DB633FC-4BBE-43DD-A25F-D7A514C7046B}"/>
    <cellStyle name="Note 2 2 2 2 11 2 4 2" xfId="19359" xr:uid="{CA27393B-43F1-4812-AFC3-683A1F5B9C53}"/>
    <cellStyle name="Note 2 2 2 2 11 2 4 2 2" xfId="53714" xr:uid="{A57912EE-740A-4B47-80E5-054D93A964C5}"/>
    <cellStyle name="Note 2 2 2 2 11 2 4 3" xfId="42175" xr:uid="{75588C5F-9EAD-4EED-AEAA-925D4D32132E}"/>
    <cellStyle name="Note 2 2 2 2 11 2 4 4" xfId="33897" xr:uid="{5800BD15-4E19-43EC-AE35-BC0F124A6213}"/>
    <cellStyle name="Note 2 2 2 2 11 2 5" xfId="17639" xr:uid="{12E1D210-1975-4263-8713-059E9902BD72}"/>
    <cellStyle name="Note 2 2 2 2 11 2 5 2" xfId="51994" xr:uid="{92984164-610E-427C-AB2B-6C1F6E140D90}"/>
    <cellStyle name="Note 2 2 2 2 11 2 5 3" xfId="32177" xr:uid="{CEF8C023-40FE-4061-B62F-199525F6908B}"/>
    <cellStyle name="Note 2 2 2 2 11 2 6" xfId="40570" xr:uid="{7ACB0522-62A6-4865-AAD6-CFAEF9E79667}"/>
    <cellStyle name="Note 2 2 2 2 11 2 7" xfId="25428" xr:uid="{D52D2274-6F0B-48C1-995B-53EF841CCE50}"/>
    <cellStyle name="Note 2 2 2 2 11 3" xfId="10115" xr:uid="{2B0D5813-D889-411C-A9A7-177D79EA7600}"/>
    <cellStyle name="Note 2 2 2 2 11 3 2" xfId="21761" xr:uid="{ACEAD0A0-FEAC-4CCF-ABF0-1A18D39586FC}"/>
    <cellStyle name="Note 2 2 2 2 11 3 2 2" xfId="56116" xr:uid="{B9EF536E-FBC3-4536-B900-7E89A0229348}"/>
    <cellStyle name="Note 2 2 2 2 11 3 2 3" xfId="36319" xr:uid="{BF9F9006-1400-454E-8098-44B5328DACCC}"/>
    <cellStyle name="Note 2 2 2 2 11 3 3" xfId="13612" xr:uid="{397B3053-E94E-46F6-878E-B72578D75A0F}"/>
    <cellStyle name="Note 2 2 2 2 11 3 3 2" xfId="47967" xr:uid="{320AD556-4222-4DEC-B02C-54DF678BEA9F}"/>
    <cellStyle name="Note 2 2 2 2 11 3 4" xfId="44502" xr:uid="{77818096-A236-4FB6-A4A8-C42A8677CFDC}"/>
    <cellStyle name="Note 2 2 2 2 11 3 5" xfId="27912" xr:uid="{C7775343-665F-4113-901B-AF2208F3E67D}"/>
    <cellStyle name="Note 2 2 2 2 11 4" xfId="11132" xr:uid="{4F0CF63D-4F65-450F-A2F0-5990C9F7A50B}"/>
    <cellStyle name="Note 2 2 2 2 11 4 2" xfId="22778" xr:uid="{FDB6108E-BD8E-4822-B28D-552A1A52A88C}"/>
    <cellStyle name="Note 2 2 2 2 11 4 2 2" xfId="57133" xr:uid="{15A582F4-AB2F-422F-ADC4-42DB832D00A7}"/>
    <cellStyle name="Note 2 2 2 2 11 4 2 3" xfId="37336" xr:uid="{10B98C67-711A-466D-8F85-DA9FEFC2C7BD}"/>
    <cellStyle name="Note 2 2 2 2 11 4 3" xfId="14416" xr:uid="{9F4AC06B-FB67-4EA4-A3F3-0B75FEAD8A1F}"/>
    <cellStyle name="Note 2 2 2 2 11 4 3 2" xfId="48771" xr:uid="{DF666AFE-D9AF-4B9E-AEC2-B92598EA8DC6}"/>
    <cellStyle name="Note 2 2 2 2 11 4 4" xfId="45487" xr:uid="{28D1EC41-0FD6-44ED-A82C-9BB4D57B7C49}"/>
    <cellStyle name="Note 2 2 2 2 11 4 5" xfId="28949" xr:uid="{F0DA126E-636E-405F-9779-AB210AD6F724}"/>
    <cellStyle name="Note 2 2 2 2 11 5" xfId="7340" xr:uid="{C46C8A05-1C3D-4DE0-A527-55EB6FE61C8A}"/>
    <cellStyle name="Note 2 2 2 2 11 5 2" xfId="19006" xr:uid="{547194D8-1CC5-4ABC-A72E-6C79C5E326A2}"/>
    <cellStyle name="Note 2 2 2 2 11 5 2 2" xfId="53361" xr:uid="{5D86C6A8-85C4-4356-A812-75E497CB4A1C}"/>
    <cellStyle name="Note 2 2 2 2 11 5 3" xfId="41848" xr:uid="{DA8D6A92-ADE6-4B33-AF21-CB342A9A4640}"/>
    <cellStyle name="Note 2 2 2 2 11 5 4" xfId="33544" xr:uid="{629CB70F-CA47-4450-8E25-1E3C363A8DAD}"/>
    <cellStyle name="Note 2 2 2 2 11 6" xfId="17108" xr:uid="{D37253B2-A246-4931-A24B-C777807692FF}"/>
    <cellStyle name="Note 2 2 2 2 11 6 2" xfId="51463" xr:uid="{9524AE14-87E7-414C-B9CD-82235946EFFB}"/>
    <cellStyle name="Note 2 2 2 2 11 6 3" xfId="31646" xr:uid="{14BF603C-51E8-48E2-B72B-7EBE40772FE1}"/>
    <cellStyle name="Note 2 2 2 2 11 7" xfId="40039" xr:uid="{9400D73A-9E53-4DD9-B36F-8062C75D0C9D}"/>
    <cellStyle name="Note 2 2 2 2 11 8" xfId="24875" xr:uid="{B258F601-3771-4793-B7BE-2D13FB87FC44}"/>
    <cellStyle name="Note 2 2 2 2 12" xfId="4414" xr:uid="{A9C81B12-1F5A-4964-8A19-A545BF69F8FA}"/>
    <cellStyle name="Note 2 2 2 2 12 2" xfId="9171" xr:uid="{08C972B7-A0AC-41FC-B3BC-8C8F4422751B}"/>
    <cellStyle name="Note 2 2 2 2 12 2 2" xfId="20817" xr:uid="{BB86DADF-44BD-4FB3-85FF-9340CDD1EDEB}"/>
    <cellStyle name="Note 2 2 2 2 12 2 2 2" xfId="55172" xr:uid="{161BDA1B-0562-4648-9287-B4390F77B984}"/>
    <cellStyle name="Note 2 2 2 2 12 2 2 3" xfId="35375" xr:uid="{2A8FC906-1312-41A2-9B74-EBE8AF55CBDF}"/>
    <cellStyle name="Note 2 2 2 2 12 2 3" xfId="13035" xr:uid="{EE419920-26D8-4962-976E-07726AD7A245}"/>
    <cellStyle name="Note 2 2 2 2 12 2 3 2" xfId="47390" xr:uid="{35C04162-5F0F-4BF0-96BA-237809314C32}"/>
    <cellStyle name="Note 2 2 2 2 12 2 4" xfId="43558" xr:uid="{FFB3E66D-D74B-429D-A5A9-04AFAD7E27B7}"/>
    <cellStyle name="Note 2 2 2 2 12 2 5" xfId="26922" xr:uid="{F6608860-3514-4BAE-BDB5-44C54B1B0B0D}"/>
    <cellStyle name="Note 2 2 2 2 12 3" xfId="8120" xr:uid="{A2C78B5F-A0C5-4E78-B909-49924D89B81E}"/>
    <cellStyle name="Note 2 2 2 2 12 3 2" xfId="19786" xr:uid="{E3E2CDC4-CB77-4FE5-8A85-E229711E20BB}"/>
    <cellStyle name="Note 2 2 2 2 12 3 2 2" xfId="54141" xr:uid="{84BFF874-7366-4F96-9987-31302CA9C14A}"/>
    <cellStyle name="Note 2 2 2 2 12 3 2 3" xfId="34324" xr:uid="{32399E6B-B17E-4483-94C0-A577246D3674}"/>
    <cellStyle name="Note 2 2 2 2 12 3 3" xfId="12094" xr:uid="{F478B28A-2962-4A21-9FD7-055B52A6D70F}"/>
    <cellStyle name="Note 2 2 2 2 12 3 3 2" xfId="46449" xr:uid="{9870EDAA-0F0D-46BE-9128-37877383883E}"/>
    <cellStyle name="Note 2 2 2 2 12 3 4" xfId="42596" xr:uid="{D4D31718-1F2E-4D48-AF67-C0682F806547}"/>
    <cellStyle name="Note 2 2 2 2 12 3 5" xfId="25875" xr:uid="{3F9D3102-E858-41D4-B6E2-86D7EF8BDBB4}"/>
    <cellStyle name="Note 2 2 2 2 12 4" xfId="6572" xr:uid="{9DC9804E-4A6B-40C4-96E7-0CC7735F71C9}"/>
    <cellStyle name="Note 2 2 2 2 12 4 2" xfId="18238" xr:uid="{F16502EA-A990-4E19-A2D1-404A22745C44}"/>
    <cellStyle name="Note 2 2 2 2 12 4 2 2" xfId="52593" xr:uid="{7F43F346-0D68-49A0-945B-5A90BDA56CC1}"/>
    <cellStyle name="Note 2 2 2 2 12 4 3" xfId="41080" xr:uid="{3C6D045B-47BC-48A2-B616-B14326F51A29}"/>
    <cellStyle name="Note 2 2 2 2 12 4 4" xfId="32776" xr:uid="{8E1D4790-2CC9-4DC8-8D04-017A4D9642F1}"/>
    <cellStyle name="Note 2 2 2 2 12 5" xfId="16116" xr:uid="{8899DE62-F68E-4D6D-A6ED-7A217726BD6B}"/>
    <cellStyle name="Note 2 2 2 2 12 5 2" xfId="50471" xr:uid="{F7C45F25-B5D5-4E8E-BAD9-0488C53C7074}"/>
    <cellStyle name="Note 2 2 2 2 12 5 3" xfId="30654" xr:uid="{6874B251-687A-483B-9A66-DE31A2A82C89}"/>
    <cellStyle name="Note 2 2 2 2 12 6" xfId="39047" xr:uid="{45E93085-4F15-4B69-A3F1-6497E55BA0C3}"/>
    <cellStyle name="Note 2 2 2 2 12 7" xfId="23932" xr:uid="{781C91C1-6895-4C31-8685-8E13215E0E4A}"/>
    <cellStyle name="Note 2 2 2 2 13" xfId="4050" xr:uid="{950BEF69-8DDE-4E36-93E5-5F865C1BCF87}"/>
    <cellStyle name="Note 2 2 2 2 13 2" xfId="8884" xr:uid="{E9A9AD4E-6FB5-4C8C-94B7-98B81BF99B2F}"/>
    <cellStyle name="Note 2 2 2 2 13 2 2" xfId="20530" xr:uid="{E28D7123-F733-4D09-ADBF-2A5A56EFEE3F}"/>
    <cellStyle name="Note 2 2 2 2 13 2 2 2" xfId="54885" xr:uid="{061C1A23-C61E-45C2-BA35-852B70DA8694}"/>
    <cellStyle name="Note 2 2 2 2 13 2 2 3" xfId="35088" xr:uid="{3CFAD156-73DF-4C9E-9D08-75E75DD6A1B6}"/>
    <cellStyle name="Note 2 2 2 2 13 2 3" xfId="12816" xr:uid="{B72D4BAD-EE46-49E0-9E64-43C4ACBCB220}"/>
    <cellStyle name="Note 2 2 2 2 13 2 3 2" xfId="47171" xr:uid="{21084963-98B1-45F2-B0E1-366C00E0348D}"/>
    <cellStyle name="Note 2 2 2 2 13 2 4" xfId="43296" xr:uid="{B7FE3A8D-26F8-4659-B525-010EAEB74B20}"/>
    <cellStyle name="Note 2 2 2 2 13 2 5" xfId="26635" xr:uid="{8102AC57-E889-4263-9881-EB20CB60B960}"/>
    <cellStyle name="Note 2 2 2 2 13 3" xfId="8333" xr:uid="{224252C3-B3DA-4F73-B487-88018DC455C5}"/>
    <cellStyle name="Note 2 2 2 2 13 3 2" xfId="19999" xr:uid="{5BEA33C2-77AE-4255-BF4D-2583D0782638}"/>
    <cellStyle name="Note 2 2 2 2 13 3 2 2" xfId="54354" xr:uid="{DBA2279F-4C89-4F0F-8075-9009E6EBCEA1}"/>
    <cellStyle name="Note 2 2 2 2 13 3 2 3" xfId="34537" xr:uid="{D3C982F1-F396-471D-8E7E-A41A0D2592CB}"/>
    <cellStyle name="Note 2 2 2 2 13 3 3" xfId="12304" xr:uid="{0BA3312E-7E47-4578-8858-E30C13BE046F}"/>
    <cellStyle name="Note 2 2 2 2 13 3 3 2" xfId="46659" xr:uid="{D2E13F95-5810-484D-A8A9-E81FB23ECD18}"/>
    <cellStyle name="Note 2 2 2 2 13 3 4" xfId="42809" xr:uid="{BF668327-305F-418F-AB3C-F3EAC61BAC78}"/>
    <cellStyle name="Note 2 2 2 2 13 3 5" xfId="26088" xr:uid="{7182DE4F-5FDE-44FA-AA6F-CE714E227E29}"/>
    <cellStyle name="Note 2 2 2 2 13 4" xfId="6260" xr:uid="{CAB4AC89-E57C-49D8-849D-A9D5AB34E5EE}"/>
    <cellStyle name="Note 2 2 2 2 13 4 2" xfId="17926" xr:uid="{7C0DF1E5-503A-4844-9505-5C5D7372C5FC}"/>
    <cellStyle name="Note 2 2 2 2 13 4 2 2" xfId="52281" xr:uid="{C11190A6-5B4F-436D-A1AD-40BD4C25F5F1}"/>
    <cellStyle name="Note 2 2 2 2 13 4 3" xfId="40793" xr:uid="{5BAF3E42-7129-4DAF-A2A3-12A776D317E1}"/>
    <cellStyle name="Note 2 2 2 2 13 4 4" xfId="32464" xr:uid="{48732741-E915-4A44-B8A0-22ABD6EDBEEE}"/>
    <cellStyle name="Note 2 2 2 2 13 5" xfId="15777" xr:uid="{B461322D-7845-4D0E-8DF7-EE67E83BCEC9}"/>
    <cellStyle name="Note 2 2 2 2 13 5 2" xfId="50132" xr:uid="{255464EC-7873-4C5E-B302-4259E3895FC3}"/>
    <cellStyle name="Note 2 2 2 2 13 5 3" xfId="30315" xr:uid="{B1B39EF4-8535-4D54-A685-E4F289D5E519}"/>
    <cellStyle name="Note 2 2 2 2 13 6" xfId="38708" xr:uid="{E2A8EF43-C994-4A5A-BFBE-B97CFA14E443}"/>
    <cellStyle name="Note 2 2 2 2 13 7" xfId="23571" xr:uid="{C0EAB274-26DC-4A2D-951C-E0A4899798E9}"/>
    <cellStyle name="Note 2 2 2 2 14" xfId="3956" xr:uid="{793269C2-1A49-4E10-AE3B-2F7AFB3C8A09}"/>
    <cellStyle name="Note 2 2 2 2 14 2" xfId="11509" xr:uid="{909E1B2E-CC4C-48EC-9C54-2A9F9FB7A882}"/>
    <cellStyle name="Note 2 2 2 2 14 2 2" xfId="23155" xr:uid="{0A424F7E-DD69-470D-991E-BB4FAC06293C}"/>
    <cellStyle name="Note 2 2 2 2 14 2 2 2" xfId="57510" xr:uid="{ADDD947A-9083-4E01-A05B-3880032A24C6}"/>
    <cellStyle name="Note 2 2 2 2 14 2 2 3" xfId="37713" xr:uid="{836311EB-6803-4A7E-8476-77CEDD4D2B3B}"/>
    <cellStyle name="Note 2 2 2 2 14 2 3" xfId="14790" xr:uid="{B3D45EC3-A762-4CEE-8782-1C405777F777}"/>
    <cellStyle name="Note 2 2 2 2 14 2 3 2" xfId="49145" xr:uid="{0F7178CD-9A9B-4920-8C7D-1D354809600B}"/>
    <cellStyle name="Note 2 2 2 2 14 2 4" xfId="45864" xr:uid="{0CCABE9F-FA12-44BE-B705-275F51119726}"/>
    <cellStyle name="Note 2 2 2 2 14 2 5" xfId="29326" xr:uid="{F173BD2C-0D1D-4E4D-8F02-5989B550C15B}"/>
    <cellStyle name="Note 2 2 2 2 14 3" xfId="8801" xr:uid="{999584E8-50BE-44EA-824C-09DB7A9C435A}"/>
    <cellStyle name="Note 2 2 2 2 14 3 2" xfId="20457" xr:uid="{F0CB9F82-6B4A-4C5C-828B-70F5CA6CB693}"/>
    <cellStyle name="Note 2 2 2 2 14 3 2 2" xfId="54812" xr:uid="{2DF847AD-8559-4A85-B467-83DAABDA5D46}"/>
    <cellStyle name="Note 2 2 2 2 14 3 3" xfId="43217" xr:uid="{4926FF71-BE13-4D43-BEB9-00B57CB86100}"/>
    <cellStyle name="Note 2 2 2 2 14 3 4" xfId="35005" xr:uid="{9CDB9A54-EF68-4D70-BAA5-811DD7A4875F}"/>
    <cellStyle name="Note 2 2 2 2 14 4" xfId="15688" xr:uid="{0D3E162C-9C3C-4922-8484-890FD8C08161}"/>
    <cellStyle name="Note 2 2 2 2 14 4 2" xfId="50043" xr:uid="{3CCF0B3D-5630-4E19-A8DC-5C1D0DBF6111}"/>
    <cellStyle name="Note 2 2 2 2 14 4 3" xfId="30226" xr:uid="{065CAC8D-2D37-417F-9707-8A5A25FD1557}"/>
    <cellStyle name="Note 2 2 2 2 14 5" xfId="12753" xr:uid="{B7C99DF6-4E98-4338-A379-C2E8BB5D573C}"/>
    <cellStyle name="Note 2 2 2 2 14 5 2" xfId="47108" xr:uid="{48CC1DF8-1AA7-4D98-A090-C05847811EFB}"/>
    <cellStyle name="Note 2 2 2 2 14 6" xfId="38619" xr:uid="{B61A22AF-9B32-403B-AF8B-9D1039BC9C8B}"/>
    <cellStyle name="Note 2 2 2 2 14 7" xfId="26552" xr:uid="{C38F0D93-EC03-4E08-952D-0C9372D5C622}"/>
    <cellStyle name="Note 2 2 2 2 15" xfId="11329" xr:uid="{3FE68A94-BBDF-424B-B460-59F3C4F00D53}"/>
    <cellStyle name="Note 2 2 2 2 15 2" xfId="22975" xr:uid="{24B8D305-1AB0-47DB-A5AB-53ED23D2876B}"/>
    <cellStyle name="Note 2 2 2 2 15 2 2" xfId="57330" xr:uid="{54C3323D-541F-431E-8790-C302C21939D2}"/>
    <cellStyle name="Note 2 2 2 2 15 2 3" xfId="37533" xr:uid="{C172240B-5546-4D46-8049-993590C74838}"/>
    <cellStyle name="Note 2 2 2 2 15 3" xfId="14612" xr:uid="{EE9A21BB-4783-437C-9AB5-279A2107D603}"/>
    <cellStyle name="Note 2 2 2 2 15 3 2" xfId="48967" xr:uid="{00D398A9-D224-4131-B941-B5B3D95275C3}"/>
    <cellStyle name="Note 2 2 2 2 15 4" xfId="45684" xr:uid="{743C8A58-497A-4478-AC8E-8CC4E21507CF}"/>
    <cellStyle name="Note 2 2 2 2 15 5" xfId="29146" xr:uid="{F8BB9621-5DE6-4D04-BC30-5F62B62AA961}"/>
    <cellStyle name="Note 2 2 2 2 16" xfId="15002" xr:uid="{497CEB4D-3D4C-4CFB-ABB8-4443801674AA}"/>
    <cellStyle name="Note 2 2 2 2 16 2" xfId="49357" xr:uid="{985C9C0C-76A4-43A4-851B-841439D06274}"/>
    <cellStyle name="Note 2 2 2 2 16 3" xfId="29540" xr:uid="{A8C5F0E1-9737-4167-8B57-1D0B6D2C1319}"/>
    <cellStyle name="Note 2 2 2 2 17" xfId="37933" xr:uid="{563EF938-159C-4C41-AF23-2A6F804741E5}"/>
    <cellStyle name="Note 2 2 2 2 18" xfId="23485" xr:uid="{6BF93830-2586-42C6-93C8-C0EE36D96212}"/>
    <cellStyle name="Note 2 2 2 2 2" xfId="3444" xr:uid="{35EFE0D6-AFA4-4007-88D5-54E9C34A86AC}"/>
    <cellStyle name="Note 2 2 2 2 2 2" xfId="3750" xr:uid="{EF59B90A-F2DB-44AC-BAD4-07A16D6ED3F3}"/>
    <cellStyle name="Note 2 2 2 2 2 2 2" xfId="6063" xr:uid="{0E6EB48B-2953-4EDA-AA3C-1E70D1F4F4A2}"/>
    <cellStyle name="Note 2 2 2 2 2 2 2 2" xfId="11554" xr:uid="{72911D82-D052-419E-9BF1-EE0D2D2C8F04}"/>
    <cellStyle name="Note 2 2 2 2 2 2 2 2 2" xfId="23200" xr:uid="{63E79277-67F1-4240-854D-DEEF35344131}"/>
    <cellStyle name="Note 2 2 2 2 2 2 2 2 2 2" xfId="57555" xr:uid="{578F1E41-2C54-4569-9F46-8EA9E9F8ABF9}"/>
    <cellStyle name="Note 2 2 2 2 2 2 2 2 2 3" xfId="37758" xr:uid="{3F452772-4E87-402A-8E1E-BB271E9D7AE3}"/>
    <cellStyle name="Note 2 2 2 2 2 2 2 2 3" xfId="14835" xr:uid="{69FAB811-B536-416E-B87E-F5AE668D9215}"/>
    <cellStyle name="Note 2 2 2 2 2 2 2 2 3 2" xfId="49190" xr:uid="{639DCAAC-9629-4202-9F8C-3FD807CC809A}"/>
    <cellStyle name="Note 2 2 2 2 2 2 2 2 4" xfId="45909" xr:uid="{3BC8B194-0A97-4907-8B07-909ECD2D1EF7}"/>
    <cellStyle name="Note 2 2 2 2 2 2 2 2 5" xfId="29371" xr:uid="{6360B61B-DD3C-426F-85EE-CCBDC3A02A4C}"/>
    <cellStyle name="Note 2 2 2 2 2 2 2 3" xfId="10668" xr:uid="{B89DB4BF-B217-423E-98CE-F097FA7E1590}"/>
    <cellStyle name="Note 2 2 2 2 2 2 2 3 2" xfId="22314" xr:uid="{B973632D-72EA-4443-A971-80991F65D1A7}"/>
    <cellStyle name="Note 2 2 2 2 2 2 2 3 2 2" xfId="56669" xr:uid="{271C84A4-6813-494C-A39B-F51545439771}"/>
    <cellStyle name="Note 2 2 2 2 2 2 2 3 3" xfId="45026" xr:uid="{5138C8AE-9202-400A-9761-202B16692500}"/>
    <cellStyle name="Note 2 2 2 2 2 2 2 3 4" xfId="36872" xr:uid="{B3F1B6A1-E364-437C-9ABE-F66BAEB875CA}"/>
    <cellStyle name="Note 2 2 2 2 2 2 2 4" xfId="17736" xr:uid="{B252154F-7601-485C-AFDB-6342F1B093EA}"/>
    <cellStyle name="Note 2 2 2 2 2 2 2 4 2" xfId="52091" xr:uid="{46679994-D039-4121-ACD1-63FCAF6D44E0}"/>
    <cellStyle name="Note 2 2 2 2 2 2 2 4 3" xfId="32274" xr:uid="{D45290F4-F2D1-447E-960F-F8E8C21ADF99}"/>
    <cellStyle name="Note 2 2 2 2 2 2 2 5" xfId="40667" xr:uid="{4190AD0D-DEA5-4F32-8C59-C9F386AE9670}"/>
    <cellStyle name="Note 2 2 2 2 2 2 2 6" xfId="28485" xr:uid="{B6685F54-9219-432F-923B-582130E63440}"/>
    <cellStyle name="Note 2 2 2 2 2 2 3" xfId="10823" xr:uid="{E7A1CB2B-A018-40D9-981F-93D09E9211B5}"/>
    <cellStyle name="Note 2 2 2 2 2 2 3 2" xfId="22469" xr:uid="{DE6A9DCA-693A-467D-8EB6-EFD694497127}"/>
    <cellStyle name="Note 2 2 2 2 2 2 3 2 2" xfId="56824" xr:uid="{6D5623B7-283E-443A-8C80-C16BA28FFCB6}"/>
    <cellStyle name="Note 2 2 2 2 2 2 3 2 3" xfId="37027" xr:uid="{21911B49-41E0-4AA7-AA21-7C2EF1D79D38}"/>
    <cellStyle name="Note 2 2 2 2 2 2 3 3" xfId="14108" xr:uid="{9F754851-2D53-4C8F-ADD3-5E72ED64DCD3}"/>
    <cellStyle name="Note 2 2 2 2 2 2 3 3 2" xfId="48463" xr:uid="{1E63CB01-FC66-4BA6-BCC9-4F6ECCE6FA14}"/>
    <cellStyle name="Note 2 2 2 2 2 2 3 4" xfId="45178" xr:uid="{9C67418C-89A1-4D5D-9CBE-54BE2097B55F}"/>
    <cellStyle name="Note 2 2 2 2 2 2 3 5" xfId="28640" xr:uid="{FD8FD422-E799-4696-81AE-90AECCB05566}"/>
    <cellStyle name="Note 2 2 2 2 2 2 4" xfId="15542" xr:uid="{E00D9308-C82D-4F59-B53D-6F1386D56D12}"/>
    <cellStyle name="Note 2 2 2 2 2 2 4 2" xfId="49897" xr:uid="{6691258D-997F-4802-9C32-24BF745B4DDA}"/>
    <cellStyle name="Note 2 2 2 2 2 2 4 3" xfId="30080" xr:uid="{78BC6D8B-2D05-471A-949B-BACD2FA53E2C}"/>
    <cellStyle name="Note 2 2 2 2 2 2 5" xfId="38473" xr:uid="{ADE8E478-CB39-4BE9-AAEF-069FFB3311C8}"/>
    <cellStyle name="Note 2 2 2 2 2 2 6" xfId="25526" xr:uid="{6932466D-3335-4EA3-AD27-E21A2FEEED60}"/>
    <cellStyle name="Note 2 2 2 2 2 3" xfId="6073" xr:uid="{CFFC8CF7-AEE7-4C86-90BC-EE997E4782BC}"/>
    <cellStyle name="Note 2 2 2 2 2 3 2" xfId="11534" xr:uid="{EDD441E0-4DB6-4A83-940E-946693587D10}"/>
    <cellStyle name="Note 2 2 2 2 2 3 2 2" xfId="23180" xr:uid="{E9FA5E39-2B6E-4E2B-B4CE-D5960159115B}"/>
    <cellStyle name="Note 2 2 2 2 2 3 2 2 2" xfId="57535" xr:uid="{547C5ADB-80FB-46E5-9170-4E8CAA03E4D1}"/>
    <cellStyle name="Note 2 2 2 2 2 3 2 2 3" xfId="37738" xr:uid="{B85B8793-BA04-4024-A85C-CD2751693176}"/>
    <cellStyle name="Note 2 2 2 2 2 3 2 3" xfId="14815" xr:uid="{23279A2A-BA05-457C-83C3-CCE14263A477}"/>
    <cellStyle name="Note 2 2 2 2 2 3 2 3 2" xfId="49170" xr:uid="{C76CCF02-8C2D-4C49-A069-7B84F21095D6}"/>
    <cellStyle name="Note 2 2 2 2 2 3 2 4" xfId="45889" xr:uid="{12C9ED0B-93CD-42BF-B5C1-EB8A8C9123BA}"/>
    <cellStyle name="Note 2 2 2 2 2 3 2 5" xfId="29351" xr:uid="{5583E193-E95B-4756-8792-7523AF48091D}"/>
    <cellStyle name="Note 2 2 2 2 2 3 3" xfId="7788" xr:uid="{CFF2C301-AAEB-41D0-9B3F-110052A04C9D}"/>
    <cellStyle name="Note 2 2 2 2 2 3 3 2" xfId="19454" xr:uid="{2E697A0B-8BC9-4A16-8071-59C0D8255BA9}"/>
    <cellStyle name="Note 2 2 2 2 2 3 3 2 2" xfId="53809" xr:uid="{00A4F2DA-B804-4B3D-99AC-3DAA71E8F7EA}"/>
    <cellStyle name="Note 2 2 2 2 2 3 3 3" xfId="42265" xr:uid="{920E2E09-D7C0-46E8-836C-1089DAEC24D3}"/>
    <cellStyle name="Note 2 2 2 2 2 3 3 4" xfId="33992" xr:uid="{53AE37CB-27A2-4659-B103-FAB60A589DE3}"/>
    <cellStyle name="Note 2 2 2 2 2 3 4" xfId="17744" xr:uid="{9AA436B4-802B-4487-90A4-30F5F9E2BE3D}"/>
    <cellStyle name="Note 2 2 2 2 2 3 4 2" xfId="52099" xr:uid="{13B1E13D-36F4-439D-9F08-F37DDF437A38}"/>
    <cellStyle name="Note 2 2 2 2 2 3 4 3" xfId="32282" xr:uid="{C74C2145-9E6D-4FC3-977A-06AE7E43664D}"/>
    <cellStyle name="Note 2 2 2 2 2 3 5" xfId="40675" xr:uid="{BF373B3F-1254-47BB-BAF2-0302FF725C2F}"/>
    <cellStyle name="Note 2 2 2 2 2 3 6" xfId="25536" xr:uid="{2922F49B-37AE-4B78-BC62-21ED045F6ACF}"/>
    <cellStyle name="Note 2 2 2 2 2 4" xfId="4752" xr:uid="{E948CCB8-C911-4768-AB7F-751BCA40C95B}"/>
    <cellStyle name="Note 2 2 2 2 2 4 2" xfId="8878" xr:uid="{B9F0C119-E0AC-4A0A-BD43-6642FC4E15F0}"/>
    <cellStyle name="Note 2 2 2 2 2 4 2 2" xfId="20524" xr:uid="{E943CEBC-25BD-4E79-96C1-055FBC6EFF16}"/>
    <cellStyle name="Note 2 2 2 2 2 4 2 2 2" xfId="54879" xr:uid="{E3812DC1-A74D-48EA-8A39-7959637AD2A2}"/>
    <cellStyle name="Note 2 2 2 2 2 4 2 2 3" xfId="35082" xr:uid="{8AAD602D-4351-4FB4-AD6D-A053C381C98B}"/>
    <cellStyle name="Note 2 2 2 2 2 4 2 3" xfId="12811" xr:uid="{B3DDC55C-12F4-4584-BCB5-3A79DB9A57FE}"/>
    <cellStyle name="Note 2 2 2 2 2 4 2 3 2" xfId="47166" xr:uid="{40D5F331-7949-4AD8-BAC3-12BBF3FFB19F}"/>
    <cellStyle name="Note 2 2 2 2 2 4 2 4" xfId="43291" xr:uid="{66D98CE4-6EF4-453B-A698-A0BCAB229E7A}"/>
    <cellStyle name="Note 2 2 2 2 2 4 2 5" xfId="26629" xr:uid="{0D41100F-46F5-4CCE-B484-ABD19519312F}"/>
    <cellStyle name="Note 2 2 2 2 2 4 3" xfId="9491" xr:uid="{EB558B2E-CA0F-406D-ADAA-AA53748C8CDF}"/>
    <cellStyle name="Note 2 2 2 2 2 4 3 2" xfId="21137" xr:uid="{A37B8204-D06E-4817-A0C7-EAD4392401CC}"/>
    <cellStyle name="Note 2 2 2 2 2 4 3 2 2" xfId="55492" xr:uid="{F1147ED7-37C0-4C1E-8991-588648AE5843}"/>
    <cellStyle name="Note 2 2 2 2 2 4 3 3" xfId="43878" xr:uid="{3B754A44-E4C6-414A-906B-C287D7832A07}"/>
    <cellStyle name="Note 2 2 2 2 2 4 3 4" xfId="35695" xr:uid="{5FE7FBD0-39F8-43B2-ADCB-12E42C4A1938}"/>
    <cellStyle name="Note 2 2 2 2 2 4 4" xfId="16454" xr:uid="{8D904B19-C686-4385-A4A6-DAE69500ED84}"/>
    <cellStyle name="Note 2 2 2 2 2 4 4 2" xfId="50809" xr:uid="{3FF36D5F-A2F0-4885-A6BB-4EDC025E0017}"/>
    <cellStyle name="Note 2 2 2 2 2 4 4 3" xfId="30992" xr:uid="{A4408C7D-43C1-4981-B234-D3C6A1F9721F}"/>
    <cellStyle name="Note 2 2 2 2 2 4 5" xfId="39385" xr:uid="{9EFF6BB6-BEA6-4CA7-ACD3-FC3C62B80106}"/>
    <cellStyle name="Note 2 2 2 2 2 4 6" xfId="27258" xr:uid="{425611CC-22E1-4EE0-B70B-C58F3508E562}"/>
    <cellStyle name="Note 2 2 2 2 2 5" xfId="7858" xr:uid="{450AC246-BE35-4C6B-8934-4A715FB43949}"/>
    <cellStyle name="Note 2 2 2 2 2 5 2" xfId="19524" xr:uid="{C722B55A-FFF3-4E82-A29C-5EF10D7C96A2}"/>
    <cellStyle name="Note 2 2 2 2 2 5 2 2" xfId="53879" xr:uid="{898EDADD-65E5-4FB6-A602-E278FDBB1813}"/>
    <cellStyle name="Note 2 2 2 2 2 5 2 3" xfId="34062" xr:uid="{CADFB435-D8C1-4ED9-A528-25240ED0BDA7}"/>
    <cellStyle name="Note 2 2 2 2 2 5 3" xfId="11833" xr:uid="{30101891-E0BD-4291-86EA-696A994BEA06}"/>
    <cellStyle name="Note 2 2 2 2 2 5 3 2" xfId="46188" xr:uid="{881D25F5-EC16-416A-8C11-60FD40E76D39}"/>
    <cellStyle name="Note 2 2 2 2 2 5 4" xfId="42334" xr:uid="{021021DF-5419-428A-8D0A-CB55B88FBE90}"/>
    <cellStyle name="Note 2 2 2 2 2 5 5" xfId="25613" xr:uid="{6FF5D2C0-5B84-4FC1-8F0E-92583F6C1786}"/>
    <cellStyle name="Note 2 2 2 2 2 6" xfId="15237" xr:uid="{2BABF760-ED65-443B-AC60-9FA3BE401E71}"/>
    <cellStyle name="Note 2 2 2 2 2 6 2" xfId="49592" xr:uid="{1BA948AD-5D87-48FA-9F8C-DE64803BAC8E}"/>
    <cellStyle name="Note 2 2 2 2 2 6 3" xfId="29775" xr:uid="{C356E838-8A1B-4B65-8E7C-3361A3329817}"/>
    <cellStyle name="Note 2 2 2 2 2 7" xfId="38168" xr:uid="{A3DEEA01-BA29-4BD4-81B0-E3E062E874D1}"/>
    <cellStyle name="Note 2 2 2 2 2 8" xfId="24253" xr:uid="{32625C67-C054-4DB8-93CF-49CBF09A8D75}"/>
    <cellStyle name="Note 2 2 2 2 3" xfId="3515" xr:uid="{D877243B-BFCD-4B05-8773-BD4BC3966263}"/>
    <cellStyle name="Note 2 2 2 2 3 2" xfId="5507" xr:uid="{B6D4A170-29C3-41BD-A4FC-0FD4AB72A6B7}"/>
    <cellStyle name="Note 2 2 2 2 3 2 2" xfId="10795" xr:uid="{A4EF5C09-7E9E-4770-819E-F56E0E861CEE}"/>
    <cellStyle name="Note 2 2 2 2 3 2 2 2" xfId="22441" xr:uid="{C5692455-B4A6-45FC-A58C-781B06591529}"/>
    <cellStyle name="Note 2 2 2 2 3 2 2 2 2" xfId="56796" xr:uid="{0A49B7E2-10E8-44D7-81B4-9923B3439901}"/>
    <cellStyle name="Note 2 2 2 2 3 2 2 2 3" xfId="36999" xr:uid="{3032C25D-8140-4EC3-A9D3-5F2489C0FC1E}"/>
    <cellStyle name="Note 2 2 2 2 3 2 2 3" xfId="14080" xr:uid="{29FF2042-A1D3-4237-B213-6B1939F98987}"/>
    <cellStyle name="Note 2 2 2 2 3 2 2 3 2" xfId="48435" xr:uid="{BE21C06B-FC72-489F-B5D9-8B2A901A74DE}"/>
    <cellStyle name="Note 2 2 2 2 3 2 2 4" xfId="45150" xr:uid="{5C08B0A3-5B6B-4C8D-8FA2-6379842A5644}"/>
    <cellStyle name="Note 2 2 2 2 3 2 2 5" xfId="28612" xr:uid="{5C3C3F45-0704-4345-AB33-24B94382ACC2}"/>
    <cellStyle name="Note 2 2 2 2 3 2 3" xfId="7420" xr:uid="{535EFB8D-6C2C-4214-8C70-5381A129186C}"/>
    <cellStyle name="Note 2 2 2 2 3 2 3 2" xfId="19086" xr:uid="{6DBC061B-0A45-4A10-A9CF-D02E8487E68F}"/>
    <cellStyle name="Note 2 2 2 2 3 2 3 2 2" xfId="53441" xr:uid="{248A6611-5519-4CC3-90AF-92A73EAC67F5}"/>
    <cellStyle name="Note 2 2 2 2 3 2 3 3" xfId="41922" xr:uid="{3311DD51-21EC-472E-9F16-CCD8EFC86446}"/>
    <cellStyle name="Note 2 2 2 2 3 2 3 4" xfId="33624" xr:uid="{5F645300-80D1-463F-B489-F8AEE6E4ECFA}"/>
    <cellStyle name="Note 2 2 2 2 3 2 4" xfId="17203" xr:uid="{780CC416-093C-4194-8423-C6B893DEE8A9}"/>
    <cellStyle name="Note 2 2 2 2 3 2 4 2" xfId="51558" xr:uid="{B5F1B2C6-25B2-4AF4-A69E-613F48BB5505}"/>
    <cellStyle name="Note 2 2 2 2 3 2 4 3" xfId="31741" xr:uid="{FBE291C0-6394-4541-97B3-EA8CD3FEFCA3}"/>
    <cellStyle name="Note 2 2 2 2 3 2 5" xfId="40134" xr:uid="{33CA0C1B-23E5-418F-BE78-408F412848FB}"/>
    <cellStyle name="Note 2 2 2 2 3 2 6" xfId="24976" xr:uid="{9D05A816-1986-49DA-9FC8-F885578AEA4A}"/>
    <cellStyle name="Note 2 2 2 2 3 3" xfId="4821" xr:uid="{A935A162-1A72-4995-A96A-5D25AD4D58B0}"/>
    <cellStyle name="Note 2 2 2 2 3 3 2" xfId="8156" xr:uid="{B49C9B0A-E5C3-4D5A-ABEA-C9E84F88C19B}"/>
    <cellStyle name="Note 2 2 2 2 3 3 2 2" xfId="19822" xr:uid="{3E80CDD0-4844-4802-B36A-113E536B7496}"/>
    <cellStyle name="Note 2 2 2 2 3 3 2 2 2" xfId="54177" xr:uid="{C98D68FB-718A-4444-BC4A-4268331A50F5}"/>
    <cellStyle name="Note 2 2 2 2 3 3 2 2 3" xfId="34360" xr:uid="{36C704A6-E187-4C15-9B53-76BC62C69F03}"/>
    <cellStyle name="Note 2 2 2 2 3 3 2 3" xfId="12130" xr:uid="{935996AE-D9BF-495C-8793-150F8AE9E87F}"/>
    <cellStyle name="Note 2 2 2 2 3 3 2 3 2" xfId="46485" xr:uid="{5F70FD88-7E5B-4CA2-9EBB-F1DB0B82290B}"/>
    <cellStyle name="Note 2 2 2 2 3 3 2 4" xfId="42632" xr:uid="{DA769539-FC98-4DD8-A019-E3A00370433E}"/>
    <cellStyle name="Note 2 2 2 2 3 3 2 5" xfId="25911" xr:uid="{F70DA337-8173-4623-BF17-70D3E9A4D933}"/>
    <cellStyle name="Note 2 2 2 2 3 3 3" xfId="9550" xr:uid="{EAD9CCFD-E539-480D-9007-CBCA642A4CC9}"/>
    <cellStyle name="Note 2 2 2 2 3 3 3 2" xfId="21196" xr:uid="{FC7C0518-F43D-450D-AD4D-629C6D5FA20D}"/>
    <cellStyle name="Note 2 2 2 2 3 3 3 2 2" xfId="55551" xr:uid="{892059DB-4D9C-4299-AD6F-B1DE2022EE36}"/>
    <cellStyle name="Note 2 2 2 2 3 3 3 3" xfId="43937" xr:uid="{43CD371D-1322-4758-816F-C73699DAA1A8}"/>
    <cellStyle name="Note 2 2 2 2 3 3 3 4" xfId="35754" xr:uid="{E1B5708B-0373-4A5C-B701-1A721DAF3DEE}"/>
    <cellStyle name="Note 2 2 2 2 3 3 4" xfId="16523" xr:uid="{995C9809-3496-4E70-998A-1A8EE61A2617}"/>
    <cellStyle name="Note 2 2 2 2 3 3 4 2" xfId="50878" xr:uid="{B6047CC0-AC20-47CC-98C1-4339554F205C}"/>
    <cellStyle name="Note 2 2 2 2 3 3 4 3" xfId="31061" xr:uid="{2F1F99EB-E530-441E-BF83-21CDE737F14A}"/>
    <cellStyle name="Note 2 2 2 2 3 3 5" xfId="39454" xr:uid="{D1E421D6-72DE-44E3-99D7-CFD376731298}"/>
    <cellStyle name="Note 2 2 2 2 3 3 6" xfId="27327" xr:uid="{F2DAAB2E-25D3-4732-A958-9ADE981DFF08}"/>
    <cellStyle name="Note 2 2 2 2 3 4" xfId="8207" xr:uid="{D420E8EB-B9D2-4116-AD83-03B7B1AC3C77}"/>
    <cellStyle name="Note 2 2 2 2 3 4 2" xfId="19873" xr:uid="{E2EBFE2B-E51B-44EC-B884-07D2660FA6E9}"/>
    <cellStyle name="Note 2 2 2 2 3 4 2 2" xfId="54228" xr:uid="{81355BC1-5FCA-4DA7-97E2-4913B3571DA5}"/>
    <cellStyle name="Note 2 2 2 2 3 4 2 3" xfId="34411" xr:uid="{A8E62BAB-5D47-4131-9E3B-4B4DAAB9B06C}"/>
    <cellStyle name="Note 2 2 2 2 3 4 3" xfId="12181" xr:uid="{DB62FEB1-5316-48AD-BC24-2F8FFB5577AA}"/>
    <cellStyle name="Note 2 2 2 2 3 4 3 2" xfId="46536" xr:uid="{6C802453-AB4F-407E-BBB8-936E8F9F462C}"/>
    <cellStyle name="Note 2 2 2 2 3 4 4" xfId="42683" xr:uid="{65E4A7F0-DDDB-453B-864D-8772ACDC3F02}"/>
    <cellStyle name="Note 2 2 2 2 3 4 5" xfId="25962" xr:uid="{D9D5BC1E-7342-487A-BE76-89AE717E8970}"/>
    <cellStyle name="Note 2 2 2 2 3 5" xfId="6841" xr:uid="{16A48B4A-A976-45BB-AE76-0034C50E0460}"/>
    <cellStyle name="Note 2 2 2 2 3 5 2" xfId="18507" xr:uid="{A518BC3A-2859-43D7-871E-3D6B583FE5EB}"/>
    <cellStyle name="Note 2 2 2 2 3 5 2 2" xfId="52862" xr:uid="{FDB1097E-0DDA-41FF-BA94-E4DDBCC9D820}"/>
    <cellStyle name="Note 2 2 2 2 3 5 3" xfId="41349" xr:uid="{55CDE489-BFA7-4C17-8601-BC5C7550B53D}"/>
    <cellStyle name="Note 2 2 2 2 3 5 4" xfId="33045" xr:uid="{ADDB7A73-060F-48B0-963B-F20664C56607}"/>
    <cellStyle name="Note 2 2 2 2 3 6" xfId="15307" xr:uid="{CFB9BF70-6B32-42A5-B52F-B94CAA6E4586}"/>
    <cellStyle name="Note 2 2 2 2 3 6 2" xfId="49662" xr:uid="{10CBB652-16AA-4174-A119-913382D80778}"/>
    <cellStyle name="Note 2 2 2 2 3 6 3" xfId="29845" xr:uid="{BDA13C76-FA90-45BF-955A-CEFB0797A2A8}"/>
    <cellStyle name="Note 2 2 2 2 3 7" xfId="38238" xr:uid="{EFBF26DD-2A30-44B1-AFDD-A461053E1DFE}"/>
    <cellStyle name="Note 2 2 2 2 3 8" xfId="24320" xr:uid="{432119C4-CD37-46D5-A86D-47B189486087}"/>
    <cellStyle name="Note 2 2 2 2 4" xfId="4891" xr:uid="{E70ED068-A1D5-441C-9BB1-7AED7E15E918}"/>
    <cellStyle name="Note 2 2 2 2 4 2" xfId="9610" xr:uid="{87B1016E-BDAE-481E-9B89-366DB540C3A6}"/>
    <cellStyle name="Note 2 2 2 2 4 2 2" xfId="21256" xr:uid="{1DC55B6F-2B91-486B-AA40-D35BB3B2928D}"/>
    <cellStyle name="Note 2 2 2 2 4 2 2 2" xfId="55611" xr:uid="{DCA2CB4A-0779-4FDE-8641-3DFB8485AB43}"/>
    <cellStyle name="Note 2 2 2 2 4 2 2 3" xfId="35814" xr:uid="{00E15C8B-F701-4773-BA0C-0445DC08E50E}"/>
    <cellStyle name="Note 2 2 2 2 4 2 3" xfId="13225" xr:uid="{955DEBD1-9D8C-4715-85E8-6CC1AB80ACE4}"/>
    <cellStyle name="Note 2 2 2 2 4 2 3 2" xfId="47580" xr:uid="{A46B9C48-60BE-4A60-AA67-CC765771A735}"/>
    <cellStyle name="Note 2 2 2 2 4 2 4" xfId="43997" xr:uid="{D470F235-F751-452E-A7B7-396F6AF8AB08}"/>
    <cellStyle name="Note 2 2 2 2 4 2 5" xfId="27397" xr:uid="{6B7EBE00-3BA1-4A35-9219-E30A9AA860D0}"/>
    <cellStyle name="Note 2 2 2 2 4 3" xfId="11112" xr:uid="{6024928D-0A62-4096-A15D-A838B1E7952B}"/>
    <cellStyle name="Note 2 2 2 2 4 3 2" xfId="22758" xr:uid="{D147AFB7-5FCD-4F7D-A10F-5E27D01154BA}"/>
    <cellStyle name="Note 2 2 2 2 4 3 2 2" xfId="57113" xr:uid="{E579F09C-8E77-4636-A251-E1250F9D8DD3}"/>
    <cellStyle name="Note 2 2 2 2 4 3 2 3" xfId="37316" xr:uid="{AF3BC500-19A5-46E9-98D1-8BB8C9333A7F}"/>
    <cellStyle name="Note 2 2 2 2 4 3 3" xfId="14396" xr:uid="{56FF093E-39B8-4B73-95D9-7427B7124AAC}"/>
    <cellStyle name="Note 2 2 2 2 4 3 3 2" xfId="48751" xr:uid="{D3EB2A6D-6DC3-4654-8EAA-E92A9CCE60C0}"/>
    <cellStyle name="Note 2 2 2 2 4 3 4" xfId="45467" xr:uid="{F50019D3-8FF7-4E9B-90D3-5E6B229B01B7}"/>
    <cellStyle name="Note 2 2 2 2 4 3 5" xfId="28929" xr:uid="{9354C796-2309-4AFA-ADDD-1757E84D8CDA}"/>
    <cellStyle name="Note 2 2 2 2 4 4" xfId="6901" xr:uid="{28DB223D-7DF3-47FD-A1EC-715D2FD1F4E1}"/>
    <cellStyle name="Note 2 2 2 2 4 4 2" xfId="18567" xr:uid="{3271B929-8C9F-4708-8AF0-8869C3707D4C}"/>
    <cellStyle name="Note 2 2 2 2 4 4 2 2" xfId="52922" xr:uid="{31734A8B-B823-447F-AF27-C0491C3CCF2B}"/>
    <cellStyle name="Note 2 2 2 2 4 4 3" xfId="41409" xr:uid="{95DA00BB-83B5-401F-809D-DD52E05C9A7E}"/>
    <cellStyle name="Note 2 2 2 2 4 4 4" xfId="33105" xr:uid="{6997BA10-F313-4D03-8E7F-93DC00E2B4C9}"/>
    <cellStyle name="Note 2 2 2 2 4 5" xfId="16593" xr:uid="{C5A20B18-F241-4C24-8329-A8C597C4952B}"/>
    <cellStyle name="Note 2 2 2 2 4 5 2" xfId="50948" xr:uid="{AFBEA386-8C75-47EA-8D60-0F8CC2EE7E27}"/>
    <cellStyle name="Note 2 2 2 2 4 5 3" xfId="31131" xr:uid="{2923F1F3-F588-493B-92C8-54EDA3472FCC}"/>
    <cellStyle name="Note 2 2 2 2 4 6" xfId="39524" xr:uid="{85848CF0-E521-4686-A1D8-63787E9C1B11}"/>
    <cellStyle name="Note 2 2 2 2 4 7" xfId="24386" xr:uid="{15B724E0-EBE0-4602-8646-E96E9FE4DBF0}"/>
    <cellStyle name="Note 2 2 2 2 5" xfId="4989" xr:uid="{FF908186-2F92-4838-BB24-7242DF84C435}"/>
    <cellStyle name="Note 2 2 2 2 5 2" xfId="9698" xr:uid="{065A1552-B0C0-4531-BBC8-C3199140E656}"/>
    <cellStyle name="Note 2 2 2 2 5 2 2" xfId="21344" xr:uid="{9425B0B0-D283-46A2-836B-ADA2DCAB0804}"/>
    <cellStyle name="Note 2 2 2 2 5 2 2 2" xfId="55699" xr:uid="{DDC1F372-652A-46C5-B3CB-D9B5FA272DED}"/>
    <cellStyle name="Note 2 2 2 2 5 2 2 3" xfId="35902" xr:uid="{B29CEE83-A78D-4B38-A432-BFA71D5FB7C0}"/>
    <cellStyle name="Note 2 2 2 2 5 2 3" xfId="13256" xr:uid="{23BA4E1D-96A0-458E-8BB8-A90EF1DE3222}"/>
    <cellStyle name="Note 2 2 2 2 5 2 3 2" xfId="47611" xr:uid="{0228C80A-B21A-4513-9358-79AA7732E7D2}"/>
    <cellStyle name="Note 2 2 2 2 5 2 4" xfId="44085" xr:uid="{39DB299B-0E53-436A-A86D-B6FA1EF16665}"/>
    <cellStyle name="Note 2 2 2 2 5 2 5" xfId="27495" xr:uid="{900F0B37-9097-4DF0-8FE2-6562A63EE0F4}"/>
    <cellStyle name="Note 2 2 2 2 5 3" xfId="11248" xr:uid="{0C043048-EF21-4B3B-B415-593EEF25D83C}"/>
    <cellStyle name="Note 2 2 2 2 5 3 2" xfId="22894" xr:uid="{78773080-B999-4C9A-8DF6-62AA176669B5}"/>
    <cellStyle name="Note 2 2 2 2 5 3 2 2" xfId="57249" xr:uid="{441DA8A8-019B-448A-89DB-6A1E97FFAEAC}"/>
    <cellStyle name="Note 2 2 2 2 5 3 2 3" xfId="37452" xr:uid="{4F5B82FF-4E46-420F-8CBE-06201CD5159E}"/>
    <cellStyle name="Note 2 2 2 2 5 3 3" xfId="14531" xr:uid="{94E7177E-B9FC-4065-B9E1-CE925929D9FD}"/>
    <cellStyle name="Note 2 2 2 2 5 3 3 2" xfId="48886" xr:uid="{94B8651D-F214-4E14-B599-8EF7FAB57D14}"/>
    <cellStyle name="Note 2 2 2 2 5 3 4" xfId="45603" xr:uid="{45318D4D-1753-4DB0-ABF0-00D3CD5C8B6F}"/>
    <cellStyle name="Note 2 2 2 2 5 3 5" xfId="29065" xr:uid="{F38BECBB-D326-49B7-AD14-7627D3A8394A}"/>
    <cellStyle name="Note 2 2 2 2 5 4" xfId="6984" xr:uid="{BBBDAAEE-FFC8-4BD4-AEBE-3C1DC1DC9A07}"/>
    <cellStyle name="Note 2 2 2 2 5 4 2" xfId="18650" xr:uid="{49077038-420D-4E56-A8E2-39B8A7742653}"/>
    <cellStyle name="Note 2 2 2 2 5 4 2 2" xfId="53005" xr:uid="{F0C883C6-5EF4-4FBB-A84F-2DA5E5AE44BD}"/>
    <cellStyle name="Note 2 2 2 2 5 4 3" xfId="41492" xr:uid="{3223BBDD-418B-40FD-BF91-04F57A3C5702}"/>
    <cellStyle name="Note 2 2 2 2 5 4 4" xfId="33188" xr:uid="{29AA8316-B4D6-4207-A2BB-71BDA4AB8A09}"/>
    <cellStyle name="Note 2 2 2 2 5 5" xfId="16691" xr:uid="{8249040E-2671-4756-BCAD-FDB9A47DC3FB}"/>
    <cellStyle name="Note 2 2 2 2 5 5 2" xfId="51046" xr:uid="{D6E5F256-D8E5-456C-876B-E8B41A5B5E9E}"/>
    <cellStyle name="Note 2 2 2 2 5 5 3" xfId="31229" xr:uid="{63972360-EA14-4A75-9D96-01C244BB21CA}"/>
    <cellStyle name="Note 2 2 2 2 5 6" xfId="39622" xr:uid="{11E06D14-3B2F-4345-B0E3-53EE0D94C6C0}"/>
    <cellStyle name="Note 2 2 2 2 5 7" xfId="24478" xr:uid="{85FC329E-5531-405B-8730-6541F5D92E9C}"/>
    <cellStyle name="Note 2 2 2 2 6" xfId="5082" xr:uid="{8E00273E-2F3B-4528-8FE3-632A711E33F7}"/>
    <cellStyle name="Note 2 2 2 2 6 2" xfId="9791" xr:uid="{6823ACB0-ED54-4A3F-9131-C9EF87B34393}"/>
    <cellStyle name="Note 2 2 2 2 6 2 2" xfId="21437" xr:uid="{6BBA0298-B14F-4080-8915-D9C4F0C575F2}"/>
    <cellStyle name="Note 2 2 2 2 6 2 2 2" xfId="55792" xr:uid="{9016C35C-828B-43DD-A46A-C3047C31EC2C}"/>
    <cellStyle name="Note 2 2 2 2 6 2 2 3" xfId="35995" xr:uid="{FE13DB25-50FB-4955-8BD1-C51A0A53CB49}"/>
    <cellStyle name="Note 2 2 2 2 6 2 3" xfId="13334" xr:uid="{F1A34C06-A0E3-46E2-B8EA-9CEF41F3A3C9}"/>
    <cellStyle name="Note 2 2 2 2 6 2 3 2" xfId="47689" xr:uid="{C298C2A2-4352-412E-A6B7-9A150B202F4E}"/>
    <cellStyle name="Note 2 2 2 2 6 2 4" xfId="44178" xr:uid="{918E798D-5817-40D7-89B0-CF83B4065E3B}"/>
    <cellStyle name="Note 2 2 2 2 6 2 5" xfId="27588" xr:uid="{5FA61D7D-6478-40FE-8FDB-05A56066B12E}"/>
    <cellStyle name="Note 2 2 2 2 6 3" xfId="11056" xr:uid="{B52AC65B-C7D4-4A46-A5F6-238D166D71D5}"/>
    <cellStyle name="Note 2 2 2 2 6 3 2" xfId="22702" xr:uid="{D6F7671F-794A-4D26-A118-11F03D0EB903}"/>
    <cellStyle name="Note 2 2 2 2 6 3 2 2" xfId="57057" xr:uid="{EAC7491B-C776-49D7-9BBD-082A7FF6CA91}"/>
    <cellStyle name="Note 2 2 2 2 6 3 2 3" xfId="37260" xr:uid="{2D1843DE-FCA0-4C66-B3F0-2D0B5DCE34A5}"/>
    <cellStyle name="Note 2 2 2 2 6 3 3" xfId="14340" xr:uid="{1FAC814E-5688-4C53-A926-9685A2B73F07}"/>
    <cellStyle name="Note 2 2 2 2 6 3 3 2" xfId="48695" xr:uid="{9A0FDB06-8160-4521-B05E-294E2DB9E98D}"/>
    <cellStyle name="Note 2 2 2 2 6 3 4" xfId="45411" xr:uid="{ACBF38C2-0F95-4734-A5FE-17C1DF4E76F0}"/>
    <cellStyle name="Note 2 2 2 2 6 3 5" xfId="28873" xr:uid="{C3EB32AD-E5A2-4C46-87C1-40E7851F0FB7}"/>
    <cellStyle name="Note 2 2 2 2 6 4" xfId="7062" xr:uid="{E803DB37-8A58-48F3-BA8A-8EC6F3C6C8A9}"/>
    <cellStyle name="Note 2 2 2 2 6 4 2" xfId="18728" xr:uid="{C4842CB9-0127-4BFA-951F-E84708485421}"/>
    <cellStyle name="Note 2 2 2 2 6 4 2 2" xfId="53083" xr:uid="{5291373D-4A5B-43F4-A1F2-D50BAD0F1707}"/>
    <cellStyle name="Note 2 2 2 2 6 4 3" xfId="41570" xr:uid="{EA12E013-6175-4A42-800B-10397D9127E2}"/>
    <cellStyle name="Note 2 2 2 2 6 4 4" xfId="33266" xr:uid="{89EE28E4-FF65-4D80-90D5-FB3344488BE1}"/>
    <cellStyle name="Note 2 2 2 2 6 5" xfId="16784" xr:uid="{5E8E5C79-4DFB-4D41-9AD8-DC1CD2C39F94}"/>
    <cellStyle name="Note 2 2 2 2 6 5 2" xfId="51139" xr:uid="{3FADC22A-E730-4380-B88F-2A96EF3F9B96}"/>
    <cellStyle name="Note 2 2 2 2 6 5 3" xfId="31322" xr:uid="{20F6A9C3-F282-40B3-961D-B2BE816E7A43}"/>
    <cellStyle name="Note 2 2 2 2 6 6" xfId="39715" xr:uid="{44FC543C-920C-469B-ADAA-8F7FE91C8EDE}"/>
    <cellStyle name="Note 2 2 2 2 6 7" xfId="24565" xr:uid="{42C98704-3E8B-424A-8C43-385A47E0533F}"/>
    <cellStyle name="Note 2 2 2 2 7" xfId="4634" xr:uid="{7E51513D-4C66-4A4A-906A-81A9F352731C}"/>
    <cellStyle name="Note 2 2 2 2 7 2" xfId="9379" xr:uid="{CE376710-6E26-4526-BCB5-C0FB952576AE}"/>
    <cellStyle name="Note 2 2 2 2 7 2 2" xfId="21025" xr:uid="{4674E8D4-688F-4460-A5B4-A0D3CD529297}"/>
    <cellStyle name="Note 2 2 2 2 7 2 2 2" xfId="55380" xr:uid="{3C137550-0EF6-4879-AE2B-10F96F7AF376}"/>
    <cellStyle name="Note 2 2 2 2 7 2 2 3" xfId="35583" xr:uid="{83B779D8-6C43-4D98-851B-0298BB8F2347}"/>
    <cellStyle name="Note 2 2 2 2 7 2 3" xfId="13172" xr:uid="{7A897BF2-CED5-4819-8599-E7EE9448FBF1}"/>
    <cellStyle name="Note 2 2 2 2 7 2 3 2" xfId="47527" xr:uid="{08E9E25D-9464-48D0-A290-61328BEA9730}"/>
    <cellStyle name="Note 2 2 2 2 7 2 4" xfId="43766" xr:uid="{DBBD24BE-23EB-4532-8431-16BA8F802CF8}"/>
    <cellStyle name="Note 2 2 2 2 7 2 5" xfId="27140" xr:uid="{F7F8B26D-69B8-4A42-9E18-8831D5614422}"/>
    <cellStyle name="Note 2 2 2 2 7 3" xfId="8016" xr:uid="{5C447AEE-5E32-4930-8818-31CA755D4234}"/>
    <cellStyle name="Note 2 2 2 2 7 3 2" xfId="19682" xr:uid="{8B01B52F-D8C7-4861-A35A-694ECDC6D6E0}"/>
    <cellStyle name="Note 2 2 2 2 7 3 2 2" xfId="54037" xr:uid="{5572CD46-0CEE-4F44-A22C-92FDDE1D2C29}"/>
    <cellStyle name="Note 2 2 2 2 7 3 2 3" xfId="34220" xr:uid="{B65BFAEA-8D12-4727-904E-769CF3D5086C}"/>
    <cellStyle name="Note 2 2 2 2 7 3 3" xfId="11991" xr:uid="{58A7D2B5-57A7-44A8-AEAA-0918FF895B67}"/>
    <cellStyle name="Note 2 2 2 2 7 3 3 2" xfId="46346" xr:uid="{F4E8CFA7-0D32-43E0-B04C-D7E5F72F70C6}"/>
    <cellStyle name="Note 2 2 2 2 7 3 4" xfId="42492" xr:uid="{F8B49693-2DC8-4D5D-B91A-E880738E4EEC}"/>
    <cellStyle name="Note 2 2 2 2 7 3 5" xfId="25771" xr:uid="{95774D13-C170-46B7-BEF0-41D59E7ED1DC}"/>
    <cellStyle name="Note 2 2 2 2 7 4" xfId="6738" xr:uid="{31357382-0FF2-4932-B63B-21CC0A5405B8}"/>
    <cellStyle name="Note 2 2 2 2 7 4 2" xfId="18404" xr:uid="{D3FCADB7-A125-4D3E-8841-FFC2C6242193}"/>
    <cellStyle name="Note 2 2 2 2 7 4 2 2" xfId="52759" xr:uid="{8F2782AD-C599-49DC-A354-1E8FB24E739E}"/>
    <cellStyle name="Note 2 2 2 2 7 4 3" xfId="41246" xr:uid="{D59EBAED-44AA-4EA7-8651-08CF4C2D9F55}"/>
    <cellStyle name="Note 2 2 2 2 7 4 4" xfId="32942" xr:uid="{088EBC16-CD0E-4C0E-B408-AF8CC99AC835}"/>
    <cellStyle name="Note 2 2 2 2 7 5" xfId="16336" xr:uid="{AED74EBD-3E47-4E07-9815-AB70BEDDD178}"/>
    <cellStyle name="Note 2 2 2 2 7 5 2" xfId="50691" xr:uid="{1E427664-0A1B-4E12-B726-2EF757FA31C8}"/>
    <cellStyle name="Note 2 2 2 2 7 5 3" xfId="30874" xr:uid="{5DF0A6A7-D97D-429C-8DD1-191F7E87F66C}"/>
    <cellStyle name="Note 2 2 2 2 7 6" xfId="39267" xr:uid="{51BCEF27-3386-4CD5-AA35-5E5D9FEC9045}"/>
    <cellStyle name="Note 2 2 2 2 7 7" xfId="24141" xr:uid="{638391DD-891D-44B5-B1BE-11597117B587}"/>
    <cellStyle name="Note 2 2 2 2 8" xfId="5195" xr:uid="{C5D4A08F-0F7A-4DE7-9A4B-4315C9D9F269}"/>
    <cellStyle name="Note 2 2 2 2 8 2" xfId="9904" xr:uid="{CA5798F4-E9FF-40A2-9CC2-39C6B776AC1A}"/>
    <cellStyle name="Note 2 2 2 2 8 2 2" xfId="21550" xr:uid="{CB4AF4F2-DC99-4A7F-BF59-1085832A496D}"/>
    <cellStyle name="Note 2 2 2 2 8 2 2 2" xfId="55905" xr:uid="{66402367-AC91-4611-921C-D7FC200DB9A5}"/>
    <cellStyle name="Note 2 2 2 2 8 2 2 3" xfId="36108" xr:uid="{71F42CE0-17F1-41F1-9C79-875D1CC02EA2}"/>
    <cellStyle name="Note 2 2 2 2 8 2 3" xfId="13431" xr:uid="{996401CB-B583-4F7A-8957-917F5AA84810}"/>
    <cellStyle name="Note 2 2 2 2 8 2 3 2" xfId="47786" xr:uid="{98A80FF3-E966-41B7-87F8-15B61A44772F}"/>
    <cellStyle name="Note 2 2 2 2 8 2 4" xfId="44291" xr:uid="{7D840ECD-FFFB-4F18-8016-073147CBE57E}"/>
    <cellStyle name="Note 2 2 2 2 8 2 5" xfId="27701" xr:uid="{162C38B0-A1FF-44F1-9AF8-B9DA5E0B237D}"/>
    <cellStyle name="Note 2 2 2 2 8 3" xfId="11345" xr:uid="{90465FFD-8E6C-42DC-A5C7-B5C1DDC1A2E6}"/>
    <cellStyle name="Note 2 2 2 2 8 3 2" xfId="22991" xr:uid="{D4BBD2DD-2EBE-4A1D-B46E-B397193BA90A}"/>
    <cellStyle name="Note 2 2 2 2 8 3 2 2" xfId="57346" xr:uid="{B08A7DF3-B1C9-4923-8483-DA78CA199DA5}"/>
    <cellStyle name="Note 2 2 2 2 8 3 2 3" xfId="37549" xr:uid="{7CF13E30-F2F2-48CE-AD24-2D13A83F139D}"/>
    <cellStyle name="Note 2 2 2 2 8 3 3" xfId="14628" xr:uid="{2375855C-212D-4116-9DAB-D6D0AEF3B0B7}"/>
    <cellStyle name="Note 2 2 2 2 8 3 3 2" xfId="48983" xr:uid="{B8FD8913-BC56-4151-9644-CC1AF06D9ABA}"/>
    <cellStyle name="Note 2 2 2 2 8 3 4" xfId="45700" xr:uid="{4DB4FD4F-70BA-440E-A42A-1FA9C2BA1C7F}"/>
    <cellStyle name="Note 2 2 2 2 8 3 5" xfId="29162" xr:uid="{5A307227-17FA-4D98-B9A4-6B3D06E38120}"/>
    <cellStyle name="Note 2 2 2 2 8 4" xfId="7159" xr:uid="{3D16FB3A-711D-41E9-89C5-522C8366F993}"/>
    <cellStyle name="Note 2 2 2 2 8 4 2" xfId="18825" xr:uid="{91C32469-7258-4EC4-A72F-E8F24D2DC03C}"/>
    <cellStyle name="Note 2 2 2 2 8 4 2 2" xfId="53180" xr:uid="{B3CAA3C4-492A-4BC4-8D3C-9B72498C1A0D}"/>
    <cellStyle name="Note 2 2 2 2 8 4 3" xfId="41667" xr:uid="{0971D061-EE90-4139-B902-1FC48501A31C}"/>
    <cellStyle name="Note 2 2 2 2 8 4 4" xfId="33363" xr:uid="{7D9345F4-4057-4CD4-A8FA-8967622A7266}"/>
    <cellStyle name="Note 2 2 2 2 8 5" xfId="16897" xr:uid="{ACFBF2A6-A662-4CA4-BA97-ED2738CD7842}"/>
    <cellStyle name="Note 2 2 2 2 8 5 2" xfId="51252" xr:uid="{865F248B-D0AA-40F3-9190-E548403A51DC}"/>
    <cellStyle name="Note 2 2 2 2 8 5 3" xfId="31435" xr:uid="{E1259DD9-098B-4F99-A19E-BC951503CB85}"/>
    <cellStyle name="Note 2 2 2 2 8 6" xfId="39828" xr:uid="{58458D3D-A774-4B11-84CE-B7D8E7E99F3E}"/>
    <cellStyle name="Note 2 2 2 2 8 7" xfId="24672" xr:uid="{2CA690D6-ECDB-4022-A36F-99CDA177082A}"/>
    <cellStyle name="Note 2 2 2 2 9" xfId="5265" xr:uid="{0C8AB38C-9539-4764-84A1-F04CCDEF29EA}"/>
    <cellStyle name="Note 2 2 2 2 9 2" xfId="9974" xr:uid="{08854A8B-8F77-439B-978C-5E5607174F55}"/>
    <cellStyle name="Note 2 2 2 2 9 2 2" xfId="21620" xr:uid="{93C7DEBC-AC79-4267-82F4-CD06183AB276}"/>
    <cellStyle name="Note 2 2 2 2 9 2 2 2" xfId="55975" xr:uid="{E3FF6A95-7189-443D-83A6-9C16789FB265}"/>
    <cellStyle name="Note 2 2 2 2 9 2 2 3" xfId="36178" xr:uid="{D737E9B1-ABA4-4D74-8AB7-4E925567E929}"/>
    <cellStyle name="Note 2 2 2 2 9 2 3" xfId="13491" xr:uid="{DACDFB53-189C-40AA-91F5-3A80BB628507}"/>
    <cellStyle name="Note 2 2 2 2 9 2 3 2" xfId="47846" xr:uid="{D9B2205F-6ACD-4A0E-B477-9E02D62CB73A}"/>
    <cellStyle name="Note 2 2 2 2 9 2 4" xfId="44361" xr:uid="{3B3966C9-83CB-429C-B3F4-C4C19B2DD603}"/>
    <cellStyle name="Note 2 2 2 2 9 2 5" xfId="27771" xr:uid="{7E8A034C-0B94-4842-96C2-4594899205F8}"/>
    <cellStyle name="Note 2 2 2 2 9 3" xfId="8415" xr:uid="{956F2016-14A4-430C-A10E-99F6D85A391B}"/>
    <cellStyle name="Note 2 2 2 2 9 3 2" xfId="20081" xr:uid="{8015BEBB-DDF6-4922-9A4F-61399696B022}"/>
    <cellStyle name="Note 2 2 2 2 9 3 2 2" xfId="54436" xr:uid="{61163187-B11C-4B9A-A4C1-FE63944CC711}"/>
    <cellStyle name="Note 2 2 2 2 9 3 2 3" xfId="34619" xr:uid="{101DCC74-CE61-4DED-B5D5-6561B8F5F2C9}"/>
    <cellStyle name="Note 2 2 2 2 9 3 3" xfId="12386" xr:uid="{AEB2535A-BE3B-448E-B713-83EBCDAA4DF6}"/>
    <cellStyle name="Note 2 2 2 2 9 3 3 2" xfId="46741" xr:uid="{53A72A04-4998-43E8-A5AE-964D3E7748DF}"/>
    <cellStyle name="Note 2 2 2 2 9 3 4" xfId="42891" xr:uid="{AFF33B76-F54A-4419-88E0-A7A36C8E7BBE}"/>
    <cellStyle name="Note 2 2 2 2 9 3 5" xfId="26170" xr:uid="{E5F8B993-C320-4CC1-BA80-2E1E64B5F019}"/>
    <cellStyle name="Note 2 2 2 2 9 4" xfId="7219" xr:uid="{DD4D90B8-DC03-4D89-A80E-9E4E627D046B}"/>
    <cellStyle name="Note 2 2 2 2 9 4 2" xfId="18885" xr:uid="{D8DFC240-24EF-4B0A-BC2B-F2B6EBDEA42A}"/>
    <cellStyle name="Note 2 2 2 2 9 4 2 2" xfId="53240" xr:uid="{C0656854-32A9-4F0B-8AD1-4457119BF049}"/>
    <cellStyle name="Note 2 2 2 2 9 4 3" xfId="41727" xr:uid="{632F3BC3-5805-4800-99AE-76DB91334A0D}"/>
    <cellStyle name="Note 2 2 2 2 9 4 4" xfId="33423" xr:uid="{2A5948A0-738E-4AB6-BF1E-744F3E2C82C9}"/>
    <cellStyle name="Note 2 2 2 2 9 5" xfId="16967" xr:uid="{6FC82363-8324-4F22-98F4-77ACCFC30DCA}"/>
    <cellStyle name="Note 2 2 2 2 9 5 2" xfId="51322" xr:uid="{C75D99C2-6B8F-49DC-8C1C-7E1D03EF5B1B}"/>
    <cellStyle name="Note 2 2 2 2 9 5 3" xfId="31505" xr:uid="{6999C3C2-5E88-4889-AAE7-BC61FB0327DF}"/>
    <cellStyle name="Note 2 2 2 2 9 6" xfId="39898" xr:uid="{FC7BCC28-2829-47C6-ADF3-E4A0F4B31E83}"/>
    <cellStyle name="Note 2 2 2 2 9 7" xfId="24738" xr:uid="{4BEB3798-705A-4C89-894A-D9D2FE486683}"/>
    <cellStyle name="Note 2 2 2 3" xfId="3395" xr:uid="{4C1971EE-C1C6-4645-90E1-7F0116478055}"/>
    <cellStyle name="Note 2 2 2 3 2" xfId="3716" xr:uid="{F93C11AE-CDD0-4206-AE35-E02326A924A4}"/>
    <cellStyle name="Note 2 2 2 3 2 2" xfId="4200" xr:uid="{AB8FDE09-77BB-44E2-873F-20CBEACAFFFF}"/>
    <cellStyle name="Note 2 2 2 3 2 2 2" xfId="11377" xr:uid="{BD3CED9B-278B-4F37-970E-E3A895B5013E}"/>
    <cellStyle name="Note 2 2 2 3 2 2 2 2" xfId="23023" xr:uid="{0672E2A4-C63F-4056-8B04-CA0D9A8FE522}"/>
    <cellStyle name="Note 2 2 2 3 2 2 2 2 2" xfId="57378" xr:uid="{38C3AF68-2698-4437-A3A9-546EAFC09F06}"/>
    <cellStyle name="Note 2 2 2 3 2 2 2 2 3" xfId="37581" xr:uid="{59356A52-0F25-4C00-B723-FED00C8D5F10}"/>
    <cellStyle name="Note 2 2 2 3 2 2 2 3" xfId="14659" xr:uid="{4EA163D3-6C2A-4452-BA80-D5FDD88CDCD9}"/>
    <cellStyle name="Note 2 2 2 3 2 2 2 3 2" xfId="49014" xr:uid="{476B3388-4915-43F2-A919-6B19A0F7A706}"/>
    <cellStyle name="Note 2 2 2 3 2 2 2 4" xfId="45732" xr:uid="{6C32DB78-2351-48AF-93CF-AD9C109A330E}"/>
    <cellStyle name="Note 2 2 2 3 2 2 2 5" xfId="29194" xr:uid="{B6909E1B-4DA6-44C1-B3DD-92B82FC879E6}"/>
    <cellStyle name="Note 2 2 2 3 2 2 3" xfId="6383" xr:uid="{B7C9173C-F271-46CF-9888-A83F2D79F555}"/>
    <cellStyle name="Note 2 2 2 3 2 2 3 2" xfId="18049" xr:uid="{36E4BAAA-953D-4373-8607-9D13A9D58336}"/>
    <cellStyle name="Note 2 2 2 3 2 2 3 2 2" xfId="52404" xr:uid="{B357D1E3-76D0-4E2C-B2F0-9ACB902CB29B}"/>
    <cellStyle name="Note 2 2 2 3 2 2 3 3" xfId="40903" xr:uid="{70C92F59-EE30-436A-A1DE-445B3E42B1E9}"/>
    <cellStyle name="Note 2 2 2 3 2 2 3 4" xfId="32587" xr:uid="{364D8FAA-A5F6-4768-A23D-E416ED6D13CE}"/>
    <cellStyle name="Note 2 2 2 3 2 2 4" xfId="15914" xr:uid="{F0B55EE5-9009-4ED3-A617-76AF68E049BA}"/>
    <cellStyle name="Note 2 2 2 3 2 2 4 2" xfId="50269" xr:uid="{8006AF76-8152-4A7A-89FF-667FD8BC1239}"/>
    <cellStyle name="Note 2 2 2 3 2 2 4 3" xfId="30452" xr:uid="{11EF7E17-1589-4B48-B173-7BC47B3DD3B1}"/>
    <cellStyle name="Note 2 2 2 3 2 2 5" xfId="38845" xr:uid="{F9DFCF42-1E87-4CA3-ACB8-0D76D1A43B05}"/>
    <cellStyle name="Note 2 2 2 3 2 2 6" xfId="23720" xr:uid="{7279989E-260C-46B6-86EE-DD9EF164CA91}"/>
    <cellStyle name="Note 2 2 2 3 2 3" xfId="4689" xr:uid="{9B711A2C-8B56-48F1-BD1F-AA0BE85E17C1}"/>
    <cellStyle name="Note 2 2 2 3 2 3 2" xfId="11021" xr:uid="{BF12D8D5-08BD-484A-882B-71ECD9DC62D1}"/>
    <cellStyle name="Note 2 2 2 3 2 3 2 2" xfId="22667" xr:uid="{BE0ADEF9-02AE-45B9-86A4-D33C76F7DFD0}"/>
    <cellStyle name="Note 2 2 2 3 2 3 2 2 2" xfId="57022" xr:uid="{0252D409-CCFE-4BC2-9AD5-52224753C0E8}"/>
    <cellStyle name="Note 2 2 2 3 2 3 2 2 3" xfId="37225" xr:uid="{7A11EF36-B40E-4CC1-83BC-68C28B878B3A}"/>
    <cellStyle name="Note 2 2 2 3 2 3 2 3" xfId="14305" xr:uid="{762D1C81-C737-4E25-9132-A53DDFB2F36E}"/>
    <cellStyle name="Note 2 2 2 3 2 3 2 3 2" xfId="48660" xr:uid="{ED3A31D8-788F-4BC2-B727-B33490DBD4CD}"/>
    <cellStyle name="Note 2 2 2 3 2 3 2 4" xfId="45376" xr:uid="{E1EA6A49-D64B-4ABD-8E74-87DB561E6131}"/>
    <cellStyle name="Note 2 2 2 3 2 3 2 5" xfId="28838" xr:uid="{2F01C63E-F978-4527-839D-842E17676336}"/>
    <cellStyle name="Note 2 2 2 3 2 3 3" xfId="9434" xr:uid="{8FC18382-6C10-4A32-A3B7-227D06E5C604}"/>
    <cellStyle name="Note 2 2 2 3 2 3 3 2" xfId="21080" xr:uid="{7E0DCB83-B287-47DD-9D07-83A49F6F776F}"/>
    <cellStyle name="Note 2 2 2 3 2 3 3 2 2" xfId="55435" xr:uid="{3ECBF79B-9598-459F-AC68-5608622B3FFA}"/>
    <cellStyle name="Note 2 2 2 3 2 3 3 3" xfId="43821" xr:uid="{C3FA88F8-40E4-4D01-95ED-6AEBDC438C31}"/>
    <cellStyle name="Note 2 2 2 3 2 3 3 4" xfId="35638" xr:uid="{9319695D-0F3B-4674-9207-F710A609C4C1}"/>
    <cellStyle name="Note 2 2 2 3 2 3 4" xfId="16391" xr:uid="{7ACE8265-E35C-4053-AB64-0B4EA94413E4}"/>
    <cellStyle name="Note 2 2 2 3 2 3 4 2" xfId="50746" xr:uid="{A213F874-10D8-4DCF-A537-7F5D7D24549D}"/>
    <cellStyle name="Note 2 2 2 3 2 3 4 3" xfId="30929" xr:uid="{C5D4F109-E93F-45EB-99BB-C29E94B2F565}"/>
    <cellStyle name="Note 2 2 2 3 2 3 5" xfId="39322" xr:uid="{3AC1FDC3-27D0-4C27-8A9C-B01F4B6E5010}"/>
    <cellStyle name="Note 2 2 2 3 2 3 6" xfId="27195" xr:uid="{A92FAA24-0B51-4311-BFF1-7C3506C88166}"/>
    <cellStyle name="Note 2 2 2 3 2 4" xfId="10723" xr:uid="{C9829F7E-9F14-4EDC-BDF2-69262E2131B8}"/>
    <cellStyle name="Note 2 2 2 3 2 4 2" xfId="22369" xr:uid="{8FCA4FAD-55B2-468A-AEF3-7DC9E11FA139}"/>
    <cellStyle name="Note 2 2 2 3 2 4 2 2" xfId="56724" xr:uid="{F240F37C-C700-43F0-963A-ECCE17E000B8}"/>
    <cellStyle name="Note 2 2 2 3 2 4 2 3" xfId="36927" xr:uid="{AD206447-0805-4857-80DA-82758618C7D9}"/>
    <cellStyle name="Note 2 2 2 3 2 4 3" xfId="14009" xr:uid="{F1E062EE-6F4A-4775-959C-B74D388403CA}"/>
    <cellStyle name="Note 2 2 2 3 2 4 3 2" xfId="48364" xr:uid="{CD297957-82C5-4BAD-A96A-DD7BB77F78CD}"/>
    <cellStyle name="Note 2 2 2 3 2 4 4" xfId="45078" xr:uid="{735254F1-E3A4-41CC-A62B-45E45B9EFD64}"/>
    <cellStyle name="Note 2 2 2 3 2 4 5" xfId="28540" xr:uid="{C11A0B87-7BBC-4E11-9896-6EB5EC89965F}"/>
    <cellStyle name="Note 2 2 2 3 2 5" xfId="15508" xr:uid="{ABDA9BA3-081B-4CB0-9DE2-49FAE46F2127}"/>
    <cellStyle name="Note 2 2 2 3 2 5 2" xfId="49863" xr:uid="{17736D6F-D6C8-4193-BBC3-563673074EFC}"/>
    <cellStyle name="Note 2 2 2 3 2 5 3" xfId="30046" xr:uid="{C54551B7-ED64-4AC9-BF2B-0A8E241E0097}"/>
    <cellStyle name="Note 2 2 2 3 2 6" xfId="38439" xr:uid="{B26B4FBD-538E-4D6E-9E5F-A1A9FBE58093}"/>
    <cellStyle name="Note 2 2 2 3 2 7" xfId="24195" xr:uid="{14E6198A-4174-47C0-9918-CDBE29781A20}"/>
    <cellStyle name="Note 2 2 2 3 3" xfId="5623" xr:uid="{CDFBF74F-0B64-417A-AB55-8C615FBF008A}"/>
    <cellStyle name="Note 2 2 2 3 3 2" xfId="11524" xr:uid="{6D1FEBE9-406C-41F9-8712-08ED26807E02}"/>
    <cellStyle name="Note 2 2 2 3 3 2 2" xfId="23170" xr:uid="{C712799D-0D12-4634-A016-FF864DCC2BB8}"/>
    <cellStyle name="Note 2 2 2 3 3 2 2 2" xfId="57525" xr:uid="{58CAC028-DA29-4A74-AAE6-5284ED0879C8}"/>
    <cellStyle name="Note 2 2 2 3 3 2 2 3" xfId="37728" xr:uid="{5F7D29B2-A672-4BAB-A014-E86F2CED2FBD}"/>
    <cellStyle name="Note 2 2 2 3 3 2 3" xfId="14805" xr:uid="{F14B3FA9-7970-4D8B-A54A-8B0B55A98B0D}"/>
    <cellStyle name="Note 2 2 2 3 3 2 3 2" xfId="49160" xr:uid="{63C0D956-80AB-49FD-9A5C-3F6D1D54631F}"/>
    <cellStyle name="Note 2 2 2 3 3 2 4" xfId="45879" xr:uid="{6BD869E7-CD26-4C70-B0EC-792B2B766641}"/>
    <cellStyle name="Note 2 2 2 3 3 2 5" xfId="29341" xr:uid="{C0D6FFB1-FFC1-4B88-8108-3FFD323ADED7}"/>
    <cellStyle name="Note 2 2 2 3 3 3" xfId="7502" xr:uid="{E799C6B7-3205-400E-89BC-0C86150CBA6A}"/>
    <cellStyle name="Note 2 2 2 3 3 3 2" xfId="19168" xr:uid="{DC111109-96F7-45AD-84EC-78157B3F4B55}"/>
    <cellStyle name="Note 2 2 2 3 3 3 2 2" xfId="53523" xr:uid="{E1EFDC1C-ECA3-45C7-AE6D-54BB344BDB67}"/>
    <cellStyle name="Note 2 2 2 3 3 3 3" xfId="41999" xr:uid="{11EE5F73-3C87-4526-9A81-1126A8A100CB}"/>
    <cellStyle name="Note 2 2 2 3 3 3 4" xfId="33706" xr:uid="{38D72B7F-1506-44E6-93B5-921998E8D972}"/>
    <cellStyle name="Note 2 2 2 3 3 4" xfId="17314" xr:uid="{5B499A13-E380-46AD-B8EA-93EED2CEEC4F}"/>
    <cellStyle name="Note 2 2 2 3 3 4 2" xfId="51669" xr:uid="{FC42EAB8-EF55-4AF2-805F-56ECA3D633C2}"/>
    <cellStyle name="Note 2 2 2 3 3 4 3" xfId="31852" xr:uid="{F00DDF0D-D6BA-42C4-AAF0-48652187FA9B}"/>
    <cellStyle name="Note 2 2 2 3 3 5" xfId="40245" xr:uid="{432B606C-1004-40AB-A1B6-B079E86F4481}"/>
    <cellStyle name="Note 2 2 2 3 3 6" xfId="25092" xr:uid="{5DFABD90-77AF-48B2-A27D-B93BD8B496D5}"/>
    <cellStyle name="Note 2 2 2 3 4" xfId="3907" xr:uid="{663E58E4-7011-4726-B94E-656BB47F6465}"/>
    <cellStyle name="Note 2 2 2 3 4 2" xfId="8656" xr:uid="{1BF513E8-E288-473F-B0CF-F585A3521C7A}"/>
    <cellStyle name="Note 2 2 2 3 4 2 2" xfId="20322" xr:uid="{7E653282-AD34-48E3-A2DA-6EFB182901E3}"/>
    <cellStyle name="Note 2 2 2 3 4 2 2 2" xfId="54677" xr:uid="{676D0356-205C-41A5-9F29-6414A9D67917}"/>
    <cellStyle name="Note 2 2 2 3 4 2 2 3" xfId="34860" xr:uid="{3BF9D291-D48A-421D-B77B-D57CA263CA9A}"/>
    <cellStyle name="Note 2 2 2 3 4 2 3" xfId="12616" xr:uid="{C70AA188-00E4-4AFA-88E2-FC566A42B237}"/>
    <cellStyle name="Note 2 2 2 3 4 2 3 2" xfId="46971" xr:uid="{1322E814-C015-4F0A-A352-F5BAC2A09053}"/>
    <cellStyle name="Note 2 2 2 3 4 2 4" xfId="43132" xr:uid="{19F8B527-E31B-445B-8EBD-2529D9D40995}"/>
    <cellStyle name="Note 2 2 2 3 4 2 5" xfId="26403" xr:uid="{DBAAB1FD-547E-4CE6-B396-75D2950F2C0C}"/>
    <cellStyle name="Note 2 2 2 3 4 3" xfId="8752" xr:uid="{BB8F0A44-5B0E-4227-907F-2B0815560580}"/>
    <cellStyle name="Note 2 2 2 3 4 3 2" xfId="20413" xr:uid="{86B5B0C4-0EC1-4B56-9587-F142060E3B2B}"/>
    <cellStyle name="Note 2 2 2 3 4 3 2 2" xfId="54768" xr:uid="{C5E1E847-F4FA-4FF4-8B9E-47643F78BC97}"/>
    <cellStyle name="Note 2 2 2 3 4 3 3" xfId="43183" xr:uid="{D3496574-3609-49E3-A4D1-6BEDC7E58F89}"/>
    <cellStyle name="Note 2 2 2 3 4 3 4" xfId="34956" xr:uid="{BB4432C6-2F30-4F2B-97B1-7427B34BC167}"/>
    <cellStyle name="Note 2 2 2 3 4 4" xfId="15654" xr:uid="{87CBEB1D-048F-431B-8AB1-01ED7DAC3000}"/>
    <cellStyle name="Note 2 2 2 3 4 4 2" xfId="50009" xr:uid="{5FB5B382-3625-4C16-A1D6-881C0B57597B}"/>
    <cellStyle name="Note 2 2 2 3 4 4 3" xfId="30192" xr:uid="{A50B3B3A-0008-431B-9047-2C9DF48CAD27}"/>
    <cellStyle name="Note 2 2 2 3 4 5" xfId="12713" xr:uid="{A5890A1E-4228-459E-A887-882983BEEA0F}"/>
    <cellStyle name="Note 2 2 2 3 4 5 2" xfId="47068" xr:uid="{012F55FA-8F20-41AC-8466-4B1E4142C2A5}"/>
    <cellStyle name="Note 2 2 2 3 4 6" xfId="38585" xr:uid="{1AD9EB1D-5997-4CCF-AF50-9403060E34FF}"/>
    <cellStyle name="Note 2 2 2 3 4 7" xfId="26507" xr:uid="{02711AB0-6030-4BAE-80F3-521F7D56B0BE}"/>
    <cellStyle name="Note 2 2 2 3 5" xfId="10334" xr:uid="{761836A4-70D7-470F-8665-DA77397BE1E2}"/>
    <cellStyle name="Note 2 2 2 3 5 2" xfId="21980" xr:uid="{C9B7154C-BE81-409D-A07E-0F41067FDD9A}"/>
    <cellStyle name="Note 2 2 2 3 5 2 2" xfId="56335" xr:uid="{298AEE0A-6123-4347-A27E-958842C66DBF}"/>
    <cellStyle name="Note 2 2 2 3 5 2 3" xfId="36538" xr:uid="{75B11884-C262-4793-A208-D0D21E299CC8}"/>
    <cellStyle name="Note 2 2 2 3 5 3" xfId="13766" xr:uid="{E2F9378B-6374-4787-8E43-317D92707929}"/>
    <cellStyle name="Note 2 2 2 3 5 3 2" xfId="48121" xr:uid="{496A97F8-B2F0-4907-BE5E-87B4A628E598}"/>
    <cellStyle name="Note 2 2 2 3 5 4" xfId="44707" xr:uid="{90BC1F26-8C71-4E5F-B3F1-88D0B5C68470}"/>
    <cellStyle name="Note 2 2 2 3 5 5" xfId="28135" xr:uid="{82854804-E661-4C4A-8544-9A5C2631EDC1}"/>
    <cellStyle name="Note 2 2 2 3 6" xfId="15203" xr:uid="{004D1CE7-E937-450B-8253-2BEB253D7865}"/>
    <cellStyle name="Note 2 2 2 3 6 2" xfId="49558" xr:uid="{A2D34493-68B7-4A6B-9B02-1187285E6AD2}"/>
    <cellStyle name="Note 2 2 2 3 6 3" xfId="29741" xr:uid="{194CEF51-E41B-4301-9E15-F3C3C64E185A}"/>
    <cellStyle name="Note 2 2 2 3 7" xfId="38134" xr:uid="{14477180-22C9-4178-9AEE-BDEE1CFFBAC5}"/>
    <cellStyle name="Note 2 2 2 3 8" xfId="23436" xr:uid="{C183ACA5-A415-4778-BB59-DB2ADE1FE588}"/>
    <cellStyle name="Note 2 2 2 4" xfId="3266" xr:uid="{1C11C062-0EE3-49B2-BB5A-255DF162521A}"/>
    <cellStyle name="Note 2 2 2 4 2" xfId="3617" xr:uid="{582EAB9B-4D02-47A5-B850-50A7E14AD03C}"/>
    <cellStyle name="Note 2 2 2 4 2 2" xfId="4172" xr:uid="{A35A8862-19E0-45C5-A679-827CF341B17F}"/>
    <cellStyle name="Note 2 2 2 4 2 2 2" xfId="8153" xr:uid="{20E9C07A-E173-423F-964C-93051D049CC6}"/>
    <cellStyle name="Note 2 2 2 4 2 2 2 2" xfId="19819" xr:uid="{7C71857F-7833-46A3-BB79-2131E503FCEA}"/>
    <cellStyle name="Note 2 2 2 4 2 2 2 2 2" xfId="54174" xr:uid="{2F1B8402-96EA-4232-9E58-A0DDD95D9577}"/>
    <cellStyle name="Note 2 2 2 4 2 2 2 2 3" xfId="34357" xr:uid="{473D40A4-357A-4D0B-87E0-901D36D4EFFC}"/>
    <cellStyle name="Note 2 2 2 4 2 2 2 3" xfId="12127" xr:uid="{377518A6-8D9B-4842-8EFF-6582210108CD}"/>
    <cellStyle name="Note 2 2 2 4 2 2 2 3 2" xfId="46482" xr:uid="{ADB1A3CD-0505-4829-A57A-5E0E2EC2A36D}"/>
    <cellStyle name="Note 2 2 2 4 2 2 2 4" xfId="42629" xr:uid="{32147CD6-A113-48AA-9CDC-374BB515623D}"/>
    <cellStyle name="Note 2 2 2 4 2 2 2 5" xfId="25908" xr:uid="{C096C947-EAF8-42B6-9420-820915836B3F}"/>
    <cellStyle name="Note 2 2 2 4 2 2 3" xfId="8978" xr:uid="{B1AB7891-1E1C-4DFA-ACDB-FD8463B51079}"/>
    <cellStyle name="Note 2 2 2 4 2 2 3 2" xfId="20624" xr:uid="{9D764CF2-9ADC-40C9-B181-4909E9DA1AC7}"/>
    <cellStyle name="Note 2 2 2 4 2 2 3 2 2" xfId="54979" xr:uid="{6CAC14E8-B54D-4E51-BA5B-94AA0334E4AA}"/>
    <cellStyle name="Note 2 2 2 4 2 2 3 3" xfId="43379" xr:uid="{E22B86DD-E6D9-4D05-9EBF-C9855A481DB2}"/>
    <cellStyle name="Note 2 2 2 4 2 2 3 4" xfId="35182" xr:uid="{9F724519-D5BE-4317-836B-B129CCB3BE0E}"/>
    <cellStyle name="Note 2 2 2 4 2 2 4" xfId="15888" xr:uid="{7FAAE25D-3C55-4CBA-B400-EE9FD26F239C}"/>
    <cellStyle name="Note 2 2 2 4 2 2 4 2" xfId="50243" xr:uid="{1000A750-43E2-4AB4-8CF3-559529653BA0}"/>
    <cellStyle name="Note 2 2 2 4 2 2 4 3" xfId="30426" xr:uid="{000ACFC2-F591-4184-8B5C-3E79684C8812}"/>
    <cellStyle name="Note 2 2 2 4 2 2 5" xfId="38819" xr:uid="{645F807A-663A-4AEA-B589-26758C2A2D0C}"/>
    <cellStyle name="Note 2 2 2 4 2 2 6" xfId="26729" xr:uid="{F211DC66-9ABA-4778-B127-EF2031AFE83B}"/>
    <cellStyle name="Note 2 2 2 4 2 3" xfId="11153" xr:uid="{2E454D1B-7F5B-48E8-97F1-195A5D5E2291}"/>
    <cellStyle name="Note 2 2 2 4 2 3 2" xfId="22799" xr:uid="{F4B4EF85-8F3C-4708-A292-F165A49FC2E5}"/>
    <cellStyle name="Note 2 2 2 4 2 3 2 2" xfId="57154" xr:uid="{477EAAD2-800E-410F-B06A-EEF59ED1DD92}"/>
    <cellStyle name="Note 2 2 2 4 2 3 2 3" xfId="37357" xr:uid="{A0F18C8B-1EF5-411B-8BE2-1AE06CD14834}"/>
    <cellStyle name="Note 2 2 2 4 2 3 3" xfId="14437" xr:uid="{C0345D10-D096-465E-864B-1193E71312A4}"/>
    <cellStyle name="Note 2 2 2 4 2 3 3 2" xfId="48792" xr:uid="{40C5EA3B-29FE-4087-AFFD-3A6EE76BCA1D}"/>
    <cellStyle name="Note 2 2 2 4 2 3 4" xfId="45508" xr:uid="{04B7D442-A116-46CB-A618-6E9826E13CFF}"/>
    <cellStyle name="Note 2 2 2 4 2 3 5" xfId="28970" xr:uid="{604C3893-5E6C-41AF-8BC5-6CB778EC52E2}"/>
    <cellStyle name="Note 2 2 2 4 2 4" xfId="6361" xr:uid="{2EF6FEEB-E626-476D-A3D8-B599622232E4}"/>
    <cellStyle name="Note 2 2 2 4 2 4 2" xfId="18027" xr:uid="{417D3436-E219-48E4-838B-96315CA04488}"/>
    <cellStyle name="Note 2 2 2 4 2 4 2 2" xfId="52382" xr:uid="{E31E3560-DAE4-42A1-9A2B-095194FE8403}"/>
    <cellStyle name="Note 2 2 2 4 2 4 3" xfId="40883" xr:uid="{34252788-41FF-44DD-B919-81F31EE6240A}"/>
    <cellStyle name="Note 2 2 2 4 2 4 4" xfId="32565" xr:uid="{8D9BD98C-4BD8-45A5-AA01-1328BA804198}"/>
    <cellStyle name="Note 2 2 2 4 2 5" xfId="15409" xr:uid="{51183B9A-769A-48CB-84D6-41F625C379E5}"/>
    <cellStyle name="Note 2 2 2 4 2 5 2" xfId="49764" xr:uid="{B9B9FE3D-6439-4A6D-BAFE-F67261912001}"/>
    <cellStyle name="Note 2 2 2 4 2 5 3" xfId="29947" xr:uid="{1408EFE5-3B7A-4570-A710-D90AA83C0AFB}"/>
    <cellStyle name="Note 2 2 2 4 2 6" xfId="38340" xr:uid="{4F3E5624-8820-4668-9FB5-3803A6F40846}"/>
    <cellStyle name="Note 2 2 2 4 2 7" xfId="23692" xr:uid="{2C2B43FB-2FF5-447F-A336-9FC39F7996BF}"/>
    <cellStyle name="Note 2 2 2 4 3" xfId="5666" xr:uid="{D2C169D7-C592-48C4-A8E2-3812E2DABC8F}"/>
    <cellStyle name="Note 2 2 2 4 3 2" xfId="10336" xr:uid="{BF211320-1ACA-4D9E-BED7-7034A29E80EC}"/>
    <cellStyle name="Note 2 2 2 4 3 2 2" xfId="21982" xr:uid="{B1C1EF5A-3B19-47F4-83D6-0664EE1E0814}"/>
    <cellStyle name="Note 2 2 2 4 3 2 2 2" xfId="56337" xr:uid="{515D9057-5BB3-4559-8FB4-B7170A04E815}"/>
    <cellStyle name="Note 2 2 2 4 3 2 2 3" xfId="36540" xr:uid="{9461C844-7F2B-4BB4-BE1F-6D6C4D594DF2}"/>
    <cellStyle name="Note 2 2 2 4 3 2 3" xfId="13767" xr:uid="{349A22AB-63DA-47B8-960E-3EDA3ED6A1CE}"/>
    <cellStyle name="Note 2 2 2 4 3 2 3 2" xfId="48122" xr:uid="{D8BFA1BC-ADC8-40AE-920E-D7A47A6F9399}"/>
    <cellStyle name="Note 2 2 2 4 3 2 4" xfId="44709" xr:uid="{D52412A0-7FC2-401E-9F27-D125A9FBD25C}"/>
    <cellStyle name="Note 2 2 2 4 3 2 5" xfId="28138" xr:uid="{29F2A1B9-0285-4F7A-B358-A26ABE9965A3}"/>
    <cellStyle name="Note 2 2 2 4 3 3" xfId="11151" xr:uid="{320FB6C1-1E8F-4C7E-8C41-D7082811858B}"/>
    <cellStyle name="Note 2 2 2 4 3 3 2" xfId="22797" xr:uid="{459F57BE-8B64-4CA9-AA7B-11CD2E4E38D1}"/>
    <cellStyle name="Note 2 2 2 4 3 3 2 2" xfId="57152" xr:uid="{6112C1CA-3AFA-48B4-8043-B8B749EB3C5D}"/>
    <cellStyle name="Note 2 2 2 4 3 3 2 3" xfId="37355" xr:uid="{A53B8DFD-4C9F-4F6E-BB60-53ABEE9E54CB}"/>
    <cellStyle name="Note 2 2 2 4 3 3 3" xfId="14435" xr:uid="{70473E0E-1D32-4608-9D6C-A36C843ABDD6}"/>
    <cellStyle name="Note 2 2 2 4 3 3 3 2" xfId="48790" xr:uid="{443143A6-4A1D-4B11-BDDB-A62744AA2DFE}"/>
    <cellStyle name="Note 2 2 2 4 3 3 4" xfId="45506" xr:uid="{8FBC0133-376D-4FB8-9E61-46CFB4A5AF95}"/>
    <cellStyle name="Note 2 2 2 4 3 3 5" xfId="28968" xr:uid="{7C2E71BE-A1C2-4437-AC5A-0FD78EADAA8D}"/>
    <cellStyle name="Note 2 2 2 4 3 4" xfId="7523" xr:uid="{2971D5E6-F789-4FE0-8F2E-26B49317FCD9}"/>
    <cellStyle name="Note 2 2 2 4 3 4 2" xfId="19189" xr:uid="{8E62C76C-9C9B-4F51-A6E5-B9EC1DA3D8F9}"/>
    <cellStyle name="Note 2 2 2 4 3 4 2 2" xfId="53544" xr:uid="{2A5E3CA8-75A2-44D3-848E-DFE4E0E0A36C}"/>
    <cellStyle name="Note 2 2 2 4 3 4 3" xfId="42017" xr:uid="{4F55C1A0-03F4-4F5E-B115-0A0271523F99}"/>
    <cellStyle name="Note 2 2 2 4 3 4 4" xfId="33727" xr:uid="{5D782C58-A86A-4F45-98B6-A3F646E56DFC}"/>
    <cellStyle name="Note 2 2 2 4 3 5" xfId="17354" xr:uid="{73873E03-A8F3-4AF6-B9F8-E5C69DCC3A65}"/>
    <cellStyle name="Note 2 2 2 4 3 5 2" xfId="51709" xr:uid="{1628A2D9-6C07-4BEB-83C9-7173DDC3F1B8}"/>
    <cellStyle name="Note 2 2 2 4 3 5 3" xfId="31892" xr:uid="{FB7C1C1B-925C-4673-969E-84053B713CEB}"/>
    <cellStyle name="Note 2 2 2 4 3 6" xfId="40285" xr:uid="{E94D91B6-99AF-43F1-9E22-D71D54E16D37}"/>
    <cellStyle name="Note 2 2 2 4 3 7" xfId="25135" xr:uid="{AAE4F826-1AE1-406E-80C0-B63EF005C62C}"/>
    <cellStyle name="Note 2 2 2 4 4" xfId="4952" xr:uid="{C134CC9F-BA48-457E-8CC5-EF68D3D343ED}"/>
    <cellStyle name="Note 2 2 2 4 4 2" xfId="11043" xr:uid="{DFB89F8D-2178-4531-A7C4-191DAD9DAFA2}"/>
    <cellStyle name="Note 2 2 2 4 4 2 2" xfId="22689" xr:uid="{BE7681BC-DDFA-4F45-A1CC-EB8912284D08}"/>
    <cellStyle name="Note 2 2 2 4 4 2 2 2" xfId="57044" xr:uid="{E6DA11A3-642D-4C1E-8D20-903AF89A74A2}"/>
    <cellStyle name="Note 2 2 2 4 4 2 2 3" xfId="37247" xr:uid="{F260AA2D-E15C-4DCA-A014-CE2EBB5682F3}"/>
    <cellStyle name="Note 2 2 2 4 4 2 3" xfId="14327" xr:uid="{49813E04-9BF7-4376-B6C4-35F7EEEE05B0}"/>
    <cellStyle name="Note 2 2 2 4 4 2 3 2" xfId="48682" xr:uid="{6647CD45-4E07-489C-9683-BB25D6516C0B}"/>
    <cellStyle name="Note 2 2 2 4 4 2 4" xfId="45398" xr:uid="{62CDC997-5201-4536-8EF3-274323F003AD}"/>
    <cellStyle name="Note 2 2 2 4 4 2 5" xfId="28860" xr:uid="{8D2A098F-8B03-4EA1-A7FA-1052A7FF0DE9}"/>
    <cellStyle name="Note 2 2 2 4 4 3" xfId="9666" xr:uid="{B6B7A5B0-D3DF-4924-B539-B99C85E27D82}"/>
    <cellStyle name="Note 2 2 2 4 4 3 2" xfId="21312" xr:uid="{D8790F3F-5AC7-4C58-ACAC-14096E08A340}"/>
    <cellStyle name="Note 2 2 2 4 4 3 2 2" xfId="55667" xr:uid="{0A9CE203-2558-4E5C-BCC7-EBCABA3B8C30}"/>
    <cellStyle name="Note 2 2 2 4 4 3 3" xfId="44053" xr:uid="{97965227-9C30-405A-84FA-F0573668F5AA}"/>
    <cellStyle name="Note 2 2 2 4 4 3 4" xfId="35870" xr:uid="{60795361-2C06-4533-AB9C-668FD6ACE454}"/>
    <cellStyle name="Note 2 2 2 4 4 4" xfId="16654" xr:uid="{0D7E5F81-37B0-48FF-95AC-451DB6321520}"/>
    <cellStyle name="Note 2 2 2 4 4 4 2" xfId="51009" xr:uid="{7D485021-E2C6-4A4C-BAC8-C04A38843153}"/>
    <cellStyle name="Note 2 2 2 4 4 4 3" xfId="31192" xr:uid="{366717A2-5591-4990-AE4C-5230FA586E7F}"/>
    <cellStyle name="Note 2 2 2 4 4 5" xfId="39585" xr:uid="{9476FCB0-2692-4F38-905F-2DD21DD2557C}"/>
    <cellStyle name="Note 2 2 2 4 4 6" xfId="27458" xr:uid="{6B71BF92-3DBE-495D-9C4A-D42AEE0D1720}"/>
    <cellStyle name="Note 2 2 2 4 5" xfId="10711" xr:uid="{2BF030B4-8F64-4368-8F44-26496F51B4AA}"/>
    <cellStyle name="Note 2 2 2 4 5 2" xfId="22357" xr:uid="{714BF8E6-ED61-459E-A9C6-9261F3DA8647}"/>
    <cellStyle name="Note 2 2 2 4 5 2 2" xfId="56712" xr:uid="{2AE02726-9585-466F-9419-9FF1BB1BCB26}"/>
    <cellStyle name="Note 2 2 2 4 5 2 3" xfId="36915" xr:uid="{BBB1EB6B-DE75-49E1-AE0B-80DB67089D32}"/>
    <cellStyle name="Note 2 2 2 4 5 3" xfId="13997" xr:uid="{97F7F811-C969-470E-B18E-8A29F12C09AA}"/>
    <cellStyle name="Note 2 2 2 4 5 3 2" xfId="48352" xr:uid="{93148E71-55E8-4666-8B73-9EF477A19E21}"/>
    <cellStyle name="Note 2 2 2 4 5 4" xfId="45066" xr:uid="{B6A6015E-D9BE-434D-8C5D-94936A5003ED}"/>
    <cellStyle name="Note 2 2 2 4 5 5" xfId="28528" xr:uid="{9A529563-608B-4854-9C0D-D61137B58A20}"/>
    <cellStyle name="Note 2 2 2 4 6" xfId="6952" xr:uid="{5AAB4268-C1B7-420F-9227-DEB3BC4BB25E}"/>
    <cellStyle name="Note 2 2 2 4 6 2" xfId="18618" xr:uid="{027A6A80-6BF1-4441-B852-65BF0E8BF7BB}"/>
    <cellStyle name="Note 2 2 2 4 6 2 2" xfId="52973" xr:uid="{2FD87A72-0A96-480D-A26D-4CDD04DD5A78}"/>
    <cellStyle name="Note 2 2 2 4 6 3" xfId="41460" xr:uid="{268EC9D9-DC72-45BE-AE37-435CFA3D0E4B}"/>
    <cellStyle name="Note 2 2 2 4 6 4" xfId="33156" xr:uid="{594D856B-A81C-406E-A195-0CB1BEA5037E}"/>
    <cellStyle name="Note 2 2 2 4 7" xfId="15104" xr:uid="{3E311718-4957-490A-A88D-FD46152C92FC}"/>
    <cellStyle name="Note 2 2 2 4 7 2" xfId="49459" xr:uid="{2103D383-6189-4AEE-9212-29FFDBEFF2F5}"/>
    <cellStyle name="Note 2 2 2 4 7 3" xfId="29642" xr:uid="{9949BADE-BA86-4829-B46B-9D7C86E40B26}"/>
    <cellStyle name="Note 2 2 2 4 8" xfId="38035" xr:uid="{34F91589-C90C-490A-A84F-13E7D3DF83BB}"/>
    <cellStyle name="Note 2 2 2 4 9" xfId="24445" xr:uid="{62CB4255-4AB2-4AF3-B27E-D8177BF3C876}"/>
    <cellStyle name="Note 2 2 2 5" xfId="5048" xr:uid="{8DA187A9-EA02-4111-992D-7431F32D9851}"/>
    <cellStyle name="Note 2 2 2 5 2" xfId="9757" xr:uid="{9E9213A1-C794-4932-9E82-71DF00F23FBF}"/>
    <cellStyle name="Note 2 2 2 5 2 2" xfId="21403" xr:uid="{E18DC11C-F8FB-4BED-8751-567566A1E163}"/>
    <cellStyle name="Note 2 2 2 5 2 2 2" xfId="55758" xr:uid="{46CB65B7-7887-45FB-B01B-E888B080A733}"/>
    <cellStyle name="Note 2 2 2 5 2 2 3" xfId="35961" xr:uid="{08FB0432-5B3B-4E85-8AA5-6315F7EDA68C}"/>
    <cellStyle name="Note 2 2 2 5 2 3" xfId="13305" xr:uid="{808A1530-C1C2-4D83-BE68-7639355B0C1F}"/>
    <cellStyle name="Note 2 2 2 5 2 3 2" xfId="47660" xr:uid="{575A8AF6-2EF4-42E5-B1DD-077BFE1C8BD8}"/>
    <cellStyle name="Note 2 2 2 5 2 4" xfId="44144" xr:uid="{874E705F-0773-44EC-94D1-5DF2190D5ACE}"/>
    <cellStyle name="Note 2 2 2 5 2 5" xfId="27554" xr:uid="{25D3042C-900C-475C-874D-39FFA1DE6C56}"/>
    <cellStyle name="Note 2 2 2 5 3" xfId="10886" xr:uid="{5AD7D71D-C4EA-4F31-805B-86458159AC35}"/>
    <cellStyle name="Note 2 2 2 5 3 2" xfId="22532" xr:uid="{BBCA0DF8-2510-490D-A004-247F17BB2BF0}"/>
    <cellStyle name="Note 2 2 2 5 3 2 2" xfId="56887" xr:uid="{1C3520D4-5C05-4E49-A111-E06EC0C8DB03}"/>
    <cellStyle name="Note 2 2 2 5 3 2 3" xfId="37090" xr:uid="{3C1DC6D6-9638-45D2-AF64-2D744319CB02}"/>
    <cellStyle name="Note 2 2 2 5 3 3" xfId="14171" xr:uid="{FFFF242A-FE9F-4661-87B6-03DC8109DE48}"/>
    <cellStyle name="Note 2 2 2 5 3 3 2" xfId="48526" xr:uid="{4EDBD7F0-70E0-42FD-A949-81AA9B4EE485}"/>
    <cellStyle name="Note 2 2 2 5 3 4" xfId="45241" xr:uid="{33DB5157-AF57-4973-9306-5B5F52851082}"/>
    <cellStyle name="Note 2 2 2 5 3 5" xfId="28703" xr:uid="{4DC668E4-2896-42CC-A601-A647F3425516}"/>
    <cellStyle name="Note 2 2 2 5 4" xfId="7033" xr:uid="{45D7B355-2D02-43B2-B6F5-40792822D270}"/>
    <cellStyle name="Note 2 2 2 5 4 2" xfId="18699" xr:uid="{4EBD3439-1F99-4EFF-8461-4CE4778E77F0}"/>
    <cellStyle name="Note 2 2 2 5 4 2 2" xfId="53054" xr:uid="{A71C15BB-9B5D-4839-9DAB-DE73258919FE}"/>
    <cellStyle name="Note 2 2 2 5 4 3" xfId="41541" xr:uid="{EC5BC27A-E69B-45FB-8617-768DBC5C366A}"/>
    <cellStyle name="Note 2 2 2 5 4 4" xfId="33237" xr:uid="{336819FC-4387-4A9C-BBC2-D18E93A4CF8E}"/>
    <cellStyle name="Note 2 2 2 5 5" xfId="16750" xr:uid="{12723CC5-2838-4630-9397-CADB54E6898D}"/>
    <cellStyle name="Note 2 2 2 5 5 2" xfId="51105" xr:uid="{71A29DFD-9A64-4D36-B667-F56F423E0B0C}"/>
    <cellStyle name="Note 2 2 2 5 5 3" xfId="31288" xr:uid="{C1968E27-C46A-4ACD-9C12-152FD4DD4C23}"/>
    <cellStyle name="Note 2 2 2 5 6" xfId="39681" xr:uid="{D1467EBF-C1CD-4A74-9B50-F1EA4C3A1140}"/>
    <cellStyle name="Note 2 2 2 5 7" xfId="24535" xr:uid="{1C189A42-63B4-4475-A6B6-47411B192D4A}"/>
    <cellStyle name="Note 2 2 2 6" xfId="4483" xr:uid="{F5172B5E-490D-4B7A-84EB-09CDC5274474}"/>
    <cellStyle name="Note 2 2 2 6 2" xfId="9240" xr:uid="{D300AC42-B5DB-4524-979B-E5C1624DAC3B}"/>
    <cellStyle name="Note 2 2 2 6 2 2" xfId="20886" xr:uid="{82614CBC-4035-4B7E-8A2C-DC9A62A3C88D}"/>
    <cellStyle name="Note 2 2 2 6 2 2 2" xfId="55241" xr:uid="{7204BAA9-0802-4A70-8592-408FB64398AB}"/>
    <cellStyle name="Note 2 2 2 6 2 2 3" xfId="35444" xr:uid="{784AFDFE-42CB-4237-BE14-01F1CF595742}"/>
    <cellStyle name="Note 2 2 2 6 2 3" xfId="13089" xr:uid="{774EBF80-BE4D-480A-8693-CCDDF921EB44}"/>
    <cellStyle name="Note 2 2 2 6 2 3 2" xfId="47444" xr:uid="{130BC52B-4656-4268-ABA9-5CD904F86933}"/>
    <cellStyle name="Note 2 2 2 6 2 4" xfId="43627" xr:uid="{ADEC6481-E80C-4956-9DC1-94C5722E2FD5}"/>
    <cellStyle name="Note 2 2 2 6 2 5" xfId="26991" xr:uid="{39DB57A5-80E6-4EAC-834B-6292C921653F}"/>
    <cellStyle name="Note 2 2 2 6 3" xfId="7931" xr:uid="{92AA8A1C-0026-4680-BC25-58F864FAE612}"/>
    <cellStyle name="Note 2 2 2 6 3 2" xfId="19597" xr:uid="{EE82EAE8-614A-41C2-92A5-55B58077E295}"/>
    <cellStyle name="Note 2 2 2 6 3 2 2" xfId="53952" xr:uid="{D6576851-DC4F-4038-9D51-451CB04CBCC9}"/>
    <cellStyle name="Note 2 2 2 6 3 2 3" xfId="34135" xr:uid="{9986D5BD-9CB7-446E-ABCC-F39C6BEACC60}"/>
    <cellStyle name="Note 2 2 2 6 3 3" xfId="11906" xr:uid="{6DA119F4-6EE4-4E92-8D47-68972724D15D}"/>
    <cellStyle name="Note 2 2 2 6 3 3 2" xfId="46261" xr:uid="{889BF87F-6368-4BE1-AFE7-B89B2767B968}"/>
    <cellStyle name="Note 2 2 2 6 3 4" xfId="42407" xr:uid="{7472D56A-2948-456B-AF5A-402695419D88}"/>
    <cellStyle name="Note 2 2 2 6 3 5" xfId="25686" xr:uid="{0ECEFA76-DC09-49DD-866D-5F4BD9847EA8}"/>
    <cellStyle name="Note 2 2 2 6 4" xfId="6631" xr:uid="{4C03689F-4D4E-4980-9F91-59F723AA4187}"/>
    <cellStyle name="Note 2 2 2 6 4 2" xfId="18297" xr:uid="{114C1D09-9FFB-4B80-B6BB-A31FE8D64367}"/>
    <cellStyle name="Note 2 2 2 6 4 2 2" xfId="52652" xr:uid="{12D55587-6D76-4CF0-A76E-FAA16DC026FB}"/>
    <cellStyle name="Note 2 2 2 6 4 3" xfId="41139" xr:uid="{793BD02D-70E7-4FC7-A845-C482A8FCE19C}"/>
    <cellStyle name="Note 2 2 2 6 4 4" xfId="32835" xr:uid="{7877421A-6BC0-41B6-A8DB-617C56A6DD2C}"/>
    <cellStyle name="Note 2 2 2 6 5" xfId="16185" xr:uid="{BE6AA7CE-003A-4B35-9562-06F2B7DBEAB5}"/>
    <cellStyle name="Note 2 2 2 6 5 2" xfId="50540" xr:uid="{8727D8FD-3CC4-4C84-8E28-F9BCDE582398}"/>
    <cellStyle name="Note 2 2 2 6 5 3" xfId="30723" xr:uid="{5B3FAD95-1233-45BC-9B22-D17461AD3DCC}"/>
    <cellStyle name="Note 2 2 2 6 6" xfId="39116" xr:uid="{652A66DE-A293-4E50-8B12-DC22731F6D43}"/>
    <cellStyle name="Note 2 2 2 6 7" xfId="23997" xr:uid="{E4AD4CBF-17C5-42B6-B45A-9CE3C690DDD1}"/>
    <cellStyle name="Note 2 2 2 7" xfId="4662" xr:uid="{0B9ED094-156B-46BA-B2F1-F220A18AFCAB}"/>
    <cellStyle name="Note 2 2 2 7 2" xfId="9407" xr:uid="{A687A002-05B6-4244-933B-E45F675BD288}"/>
    <cellStyle name="Note 2 2 2 7 2 2" xfId="21053" xr:uid="{3E25C94B-2894-4E56-9D1F-18D245517E03}"/>
    <cellStyle name="Note 2 2 2 7 2 2 2" xfId="55408" xr:uid="{DBCA8241-0BFB-4980-A889-0BF2AC2F067C}"/>
    <cellStyle name="Note 2 2 2 7 2 2 3" xfId="35611" xr:uid="{3E4CD299-2C1D-47C9-8333-AD89E2CA3A1A}"/>
    <cellStyle name="Note 2 2 2 7 2 3" xfId="13195" xr:uid="{9C786331-E15A-4C0C-9D77-1A66717B315C}"/>
    <cellStyle name="Note 2 2 2 7 2 3 2" xfId="47550" xr:uid="{FB23B8DF-1AAB-4B42-850F-F86AAC8F75C8}"/>
    <cellStyle name="Note 2 2 2 7 2 4" xfId="43794" xr:uid="{31754508-FCD1-456F-94F1-9AC2EED9145C}"/>
    <cellStyle name="Note 2 2 2 7 2 5" xfId="27168" xr:uid="{821ED3C4-E637-41D3-A245-1B688725D5E8}"/>
    <cellStyle name="Note 2 2 2 7 3" xfId="10741" xr:uid="{4D9DFA65-6996-4967-B73D-6EB092269FC5}"/>
    <cellStyle name="Note 2 2 2 7 3 2" xfId="22387" xr:uid="{24BACE17-77C7-4E3D-99F9-5AFED9C1C753}"/>
    <cellStyle name="Note 2 2 2 7 3 2 2" xfId="56742" xr:uid="{D1C6A18A-EA0E-4E5A-BFD9-1754DE8FD93D}"/>
    <cellStyle name="Note 2 2 2 7 3 2 3" xfId="36945" xr:uid="{C433C8CB-C396-43B2-898A-59C9F352271B}"/>
    <cellStyle name="Note 2 2 2 7 3 3" xfId="14027" xr:uid="{105EF851-B70A-4019-9E90-214C7AEFC652}"/>
    <cellStyle name="Note 2 2 2 7 3 3 2" xfId="48382" xr:uid="{64485EF2-FF00-42F4-83BC-DD0859CCA151}"/>
    <cellStyle name="Note 2 2 2 7 3 4" xfId="45096" xr:uid="{06B715DA-896C-4A25-926D-B8F13A149E46}"/>
    <cellStyle name="Note 2 2 2 7 3 5" xfId="28558" xr:uid="{FFDA1389-3EBC-4526-B387-E703705C92CC}"/>
    <cellStyle name="Note 2 2 2 7 4" xfId="6761" xr:uid="{FB218A52-C5DD-4B40-845D-E8E2219E43C6}"/>
    <cellStyle name="Note 2 2 2 7 4 2" xfId="18427" xr:uid="{1906C426-CEBF-4375-B1AB-753F47770090}"/>
    <cellStyle name="Note 2 2 2 7 4 2 2" xfId="52782" xr:uid="{FFCAB6CD-FB33-40FB-B1E1-A9053B26EC54}"/>
    <cellStyle name="Note 2 2 2 7 4 3" xfId="41269" xr:uid="{57D48A87-D7EA-4E9F-8511-DC226A0CDDA0}"/>
    <cellStyle name="Note 2 2 2 7 4 4" xfId="32965" xr:uid="{35C9EA55-C7D3-4A01-88B9-DB00D0455B98}"/>
    <cellStyle name="Note 2 2 2 7 5" xfId="16364" xr:uid="{04D8B5F9-A663-4EA2-A109-14CB30A761A2}"/>
    <cellStyle name="Note 2 2 2 7 5 2" xfId="50719" xr:uid="{92901ACF-42C6-4DC8-8597-E66F4F942964}"/>
    <cellStyle name="Note 2 2 2 7 5 3" xfId="30902" xr:uid="{B8C43110-02BE-44DC-A1EA-8CA9AA98CB3C}"/>
    <cellStyle name="Note 2 2 2 7 6" xfId="39295" xr:uid="{34069606-7B11-4834-BE0F-34EEC5534C41}"/>
    <cellStyle name="Note 2 2 2 7 7" xfId="24169" xr:uid="{4A675E05-CE3C-4535-8412-B5C89EF439B0}"/>
    <cellStyle name="Note 2 2 2 8" xfId="4375" xr:uid="{FE1C5A42-0C98-4B4B-8CCC-B70694993E3E}"/>
    <cellStyle name="Note 2 2 2 8 2" xfId="9133" xr:uid="{E17D6DAF-B911-4462-AC50-7C59388E6FF5}"/>
    <cellStyle name="Note 2 2 2 8 2 2" xfId="20779" xr:uid="{38A9AE2A-21EE-49F3-BDEE-A36089E4907A}"/>
    <cellStyle name="Note 2 2 2 8 2 2 2" xfId="55134" xr:uid="{3682FEB6-682C-4F6A-B3F8-1F3D240184DD}"/>
    <cellStyle name="Note 2 2 2 8 2 2 3" xfId="35337" xr:uid="{53859184-9D3D-425D-93A8-E6FE9F169994}"/>
    <cellStyle name="Note 2 2 2 8 2 3" xfId="13005" xr:uid="{06AC02F2-0451-4EAD-95C4-3A11A221D326}"/>
    <cellStyle name="Note 2 2 2 8 2 3 2" xfId="47360" xr:uid="{3CE81448-99B5-4C4A-A67F-E1B6B6303621}"/>
    <cellStyle name="Note 2 2 2 8 2 4" xfId="43520" xr:uid="{4228EC77-B447-4F5E-9CEF-BFA33466237F}"/>
    <cellStyle name="Note 2 2 2 8 2 5" xfId="26884" xr:uid="{E2712C45-1BE0-4F01-88EA-681B46C66625}"/>
    <cellStyle name="Note 2 2 2 8 3" xfId="11055" xr:uid="{17F35A68-CCF1-4FCE-BE38-D09359AEB5CA}"/>
    <cellStyle name="Note 2 2 2 8 3 2" xfId="22701" xr:uid="{6C059F18-1E42-4E0D-BD38-2E0D30E536E1}"/>
    <cellStyle name="Note 2 2 2 8 3 2 2" xfId="57056" xr:uid="{87071DFE-E395-445A-9DE6-85C63D4E02EB}"/>
    <cellStyle name="Note 2 2 2 8 3 2 3" xfId="37259" xr:uid="{A5648F23-C419-4AFF-8D66-7464EE1134C4}"/>
    <cellStyle name="Note 2 2 2 8 3 3" xfId="14339" xr:uid="{FBC3760F-A57C-474A-9349-B7AC1B47217E}"/>
    <cellStyle name="Note 2 2 2 8 3 3 2" xfId="48694" xr:uid="{D2064CB1-4E0D-4834-AD73-043B48752BC4}"/>
    <cellStyle name="Note 2 2 2 8 3 4" xfId="45410" xr:uid="{C565A229-05E3-434A-AF34-DE5609E2C34B}"/>
    <cellStyle name="Note 2 2 2 8 3 5" xfId="28872" xr:uid="{3EA84B6F-9B0A-468B-ABB6-8D4D2F3E2458}"/>
    <cellStyle name="Note 2 2 2 8 4" xfId="6539" xr:uid="{A1D244CA-64F6-453A-B4A6-76E216FBA535}"/>
    <cellStyle name="Note 2 2 2 8 4 2" xfId="18205" xr:uid="{FB262C2D-6C6E-496E-A186-DD62629A4A45}"/>
    <cellStyle name="Note 2 2 2 8 4 2 2" xfId="52560" xr:uid="{3688B10D-C329-4934-A86F-43B6E6BFA392}"/>
    <cellStyle name="Note 2 2 2 8 4 3" xfId="41047" xr:uid="{220D23A9-22E9-444D-B059-8EFCCEBBB2B3}"/>
    <cellStyle name="Note 2 2 2 8 4 4" xfId="32743" xr:uid="{72F1A1D8-1B08-49A4-997D-6B56F6935473}"/>
    <cellStyle name="Note 2 2 2 8 5" xfId="16077" xr:uid="{8E02F090-9113-4B1A-A8AD-24CE159B644C}"/>
    <cellStyle name="Note 2 2 2 8 5 2" xfId="50432" xr:uid="{C137D59B-01C6-40A0-B869-E97C55090E2B}"/>
    <cellStyle name="Note 2 2 2 8 5 3" xfId="30615" xr:uid="{52CEBBD5-FB4A-4453-8A43-388F67E204DE}"/>
    <cellStyle name="Note 2 2 2 8 6" xfId="39008" xr:uid="{7A6C864B-1DC4-48FB-9146-3AEB02D06DCF}"/>
    <cellStyle name="Note 2 2 2 8 7" xfId="23895" xr:uid="{BC6170AC-9F17-4CA5-A52D-B15DE767EC30}"/>
    <cellStyle name="Note 2 2 2 9" xfId="5648" xr:uid="{98265DCA-F9CC-4148-A56A-EF9CBADC03E3}"/>
    <cellStyle name="Note 2 2 2 9 2" xfId="10322" xr:uid="{E8AA8FB8-F92D-42D6-BC5C-37D39C5D5297}"/>
    <cellStyle name="Note 2 2 2 9 2 2" xfId="21968" xr:uid="{7E077979-A014-4A99-BEF1-32AC7FF3AA8B}"/>
    <cellStyle name="Note 2 2 2 9 2 2 2" xfId="56323" xr:uid="{CFE68A56-4886-41EC-A969-2BD5BF15D2B7}"/>
    <cellStyle name="Note 2 2 2 9 2 2 3" xfId="36526" xr:uid="{4210CD02-8845-4AEA-BC6B-5EE65A71544C}"/>
    <cellStyle name="Note 2 2 2 9 2 3" xfId="13762" xr:uid="{E3585432-34C0-445B-9435-2380EE995144}"/>
    <cellStyle name="Note 2 2 2 9 2 3 2" xfId="48117" xr:uid="{510187C0-8CBB-401C-93B8-A60A0C7EF185}"/>
    <cellStyle name="Note 2 2 2 9 2 4" xfId="44695" xr:uid="{3ABF0A87-FA3D-4141-A1C8-0EED0FCB0040}"/>
    <cellStyle name="Note 2 2 2 9 2 5" xfId="28123" xr:uid="{D39309DC-2285-4BF2-A979-CDFCD5BC4C76}"/>
    <cellStyle name="Note 2 2 2 9 3" xfId="8427" xr:uid="{4ACD53D5-89CB-43AC-8692-37A84FAF1868}"/>
    <cellStyle name="Note 2 2 2 9 3 2" xfId="20093" xr:uid="{1E304B20-847E-4F07-9293-7F15426AFDC7}"/>
    <cellStyle name="Note 2 2 2 9 3 2 2" xfId="54448" xr:uid="{9D250CE5-8B23-426D-992C-F1CFD6716440}"/>
    <cellStyle name="Note 2 2 2 9 3 2 3" xfId="34631" xr:uid="{3F3279F2-62F0-480A-9F8E-BFE5053B08E5}"/>
    <cellStyle name="Note 2 2 2 9 3 3" xfId="12398" xr:uid="{15716A97-D82E-419B-9917-1AB8164424FD}"/>
    <cellStyle name="Note 2 2 2 9 3 3 2" xfId="46753" xr:uid="{EE451A42-7134-4134-8D23-CF7F6E40DC0D}"/>
    <cellStyle name="Note 2 2 2 9 3 4" xfId="42903" xr:uid="{D8F8140A-501B-4D53-A6A6-88FE0CCF22EA}"/>
    <cellStyle name="Note 2 2 2 9 3 5" xfId="26182" xr:uid="{3648393E-2C22-4B7B-9D8D-989A0F0D7832}"/>
    <cellStyle name="Note 2 2 2 9 4" xfId="7515" xr:uid="{A0F0AD22-7767-4C38-A911-D8635E2D3735}"/>
    <cellStyle name="Note 2 2 2 9 4 2" xfId="19181" xr:uid="{0E26208D-36A5-453B-B291-87AD4D63133F}"/>
    <cellStyle name="Note 2 2 2 9 4 2 2" xfId="53536" xr:uid="{2F74852B-27D0-485D-8DC7-EE859DF3B651}"/>
    <cellStyle name="Note 2 2 2 9 4 3" xfId="42009" xr:uid="{509C1657-1D5B-4A8B-A5F4-B3D02CB8743C}"/>
    <cellStyle name="Note 2 2 2 9 4 4" xfId="33719" xr:uid="{3F8EC83B-5B23-4171-BE09-8F93559C7328}"/>
    <cellStyle name="Note 2 2 2 9 5" xfId="17336" xr:uid="{E2CD43F6-20A7-45B2-9DFA-972722C32360}"/>
    <cellStyle name="Note 2 2 2 9 5 2" xfId="51691" xr:uid="{07FC89E9-CAC6-4C24-A80F-F42B115C72CA}"/>
    <cellStyle name="Note 2 2 2 9 5 3" xfId="31874" xr:uid="{634F12B4-A3AD-4A15-A14C-4B8156292429}"/>
    <cellStyle name="Note 2 2 2 9 6" xfId="40267" xr:uid="{D2FC42F4-61AC-4A44-8B3A-564CB4DEFD9B}"/>
    <cellStyle name="Note 2 2 2 9 7" xfId="25117" xr:uid="{DEEDC02B-F59B-4732-BDCC-95845D7A7825}"/>
    <cellStyle name="Note 2 2 3" xfId="3185" xr:uid="{A91082B6-CE00-4366-AE0E-AA652EFF50BB}"/>
    <cellStyle name="Note 2 2 3 10" xfId="5371" xr:uid="{F2FC0247-0D59-4D5C-8885-5BD31E511652}"/>
    <cellStyle name="Note 2 2 3 10 2" xfId="10080" xr:uid="{F5771563-98CB-4725-BE47-42ADA6DFB74C}"/>
    <cellStyle name="Note 2 2 3 10 2 2" xfId="21726" xr:uid="{24C568F6-8DCE-4BC8-A10C-584C9E3D71AC}"/>
    <cellStyle name="Note 2 2 3 10 2 2 2" xfId="56081" xr:uid="{FFB3818A-EFF2-4DAC-B885-75D01F011505}"/>
    <cellStyle name="Note 2 2 3 10 2 2 3" xfId="36284" xr:uid="{9021AE69-40FE-4D48-8493-0A2BAF5DCCCE}"/>
    <cellStyle name="Note 2 2 3 10 2 3" xfId="13578" xr:uid="{5E56747A-F40D-40B3-91B3-25BBD1C26C68}"/>
    <cellStyle name="Note 2 2 3 10 2 3 2" xfId="47933" xr:uid="{87A8C35B-04F9-484C-A7C5-46CBD7DEE737}"/>
    <cellStyle name="Note 2 2 3 10 2 4" xfId="44467" xr:uid="{B5CB3BB5-B9ED-41FD-9F5D-6199B163AFD7}"/>
    <cellStyle name="Note 2 2 3 10 2 5" xfId="27877" xr:uid="{A171F104-323D-4404-9D50-BA3547F82EF7}"/>
    <cellStyle name="Note 2 2 3 10 3" xfId="11340" xr:uid="{72DE60B1-E950-4466-BE82-833AE75DE585}"/>
    <cellStyle name="Note 2 2 3 10 3 2" xfId="22986" xr:uid="{52EDF3BE-DCDD-4AAA-8E01-49D6B78E0505}"/>
    <cellStyle name="Note 2 2 3 10 3 2 2" xfId="57341" xr:uid="{A7EAD4A4-A946-4D0C-8862-192BECA18999}"/>
    <cellStyle name="Note 2 2 3 10 3 2 3" xfId="37544" xr:uid="{FB561CA4-D5B9-4674-8B01-AF4697E4FB10}"/>
    <cellStyle name="Note 2 2 3 10 3 3" xfId="14623" xr:uid="{BC9EE98D-B89A-42AE-A127-A86ED430C6A4}"/>
    <cellStyle name="Note 2 2 3 10 3 3 2" xfId="48978" xr:uid="{AFD10754-C108-4C7C-BD00-E6AA4A91E782}"/>
    <cellStyle name="Note 2 2 3 10 3 4" xfId="45695" xr:uid="{C896A4BA-0E0F-4521-9629-9A2001AD76DD}"/>
    <cellStyle name="Note 2 2 3 10 3 5" xfId="29157" xr:uid="{BCA1DDEE-5450-4780-9F5E-9058426BC1E2}"/>
    <cellStyle name="Note 2 2 3 10 4" xfId="7306" xr:uid="{150898C4-1A33-493D-AF7C-3C64D8C867FA}"/>
    <cellStyle name="Note 2 2 3 10 4 2" xfId="18972" xr:uid="{3C9F2F36-29A8-4C30-825D-C0DEA0C954EE}"/>
    <cellStyle name="Note 2 2 3 10 4 2 2" xfId="53327" xr:uid="{9CAF130C-6E46-412D-805E-BEE1416D37EF}"/>
    <cellStyle name="Note 2 2 3 10 4 3" xfId="41814" xr:uid="{99EFC570-9368-4811-8596-E0770649851D}"/>
    <cellStyle name="Note 2 2 3 10 4 4" xfId="33510" xr:uid="{A75CEBA9-58D2-441C-98D2-7517A1EAF4A3}"/>
    <cellStyle name="Note 2 2 3 10 5" xfId="17073" xr:uid="{6C806A49-51FA-4400-B7EE-13041A152DE3}"/>
    <cellStyle name="Note 2 2 3 10 5 2" xfId="51428" xr:uid="{E35AF2EB-21D9-495D-A8E6-69A5348CCC5F}"/>
    <cellStyle name="Note 2 2 3 10 5 3" xfId="31611" xr:uid="{184473D9-8E2A-4AD3-9FAC-D83B95BDFD48}"/>
    <cellStyle name="Note 2 2 3 10 6" xfId="40004" xr:uid="{8BF4DB46-BF77-4D1D-93F7-2C08FFA9DA48}"/>
    <cellStyle name="Note 2 2 3 10 7" xfId="24840" xr:uid="{6C549CA9-12D7-4A6C-8257-35DF0EF99B23}"/>
    <cellStyle name="Note 2 2 3 11" xfId="5442" xr:uid="{A807BB9C-04C4-4B75-A66B-ED2D59246ADC}"/>
    <cellStyle name="Note 2 2 3 11 2" xfId="5995" xr:uid="{5362E531-CAB6-4E24-B356-8B7C41E79AFF}"/>
    <cellStyle name="Note 2 2 3 11 2 2" xfId="10606" xr:uid="{918D96F0-1D4F-4D07-A0C5-E02265B2EAD9}"/>
    <cellStyle name="Note 2 2 3 11 2 2 2" xfId="22252" xr:uid="{893C6194-27BA-4B4F-BC93-DB3BC6DC5AF6}"/>
    <cellStyle name="Note 2 2 3 11 2 2 2 2" xfId="56607" xr:uid="{06F08310-E570-45E1-9141-1806CD668DE9}"/>
    <cellStyle name="Note 2 2 3 11 2 2 2 3" xfId="36810" xr:uid="{838C5AA5-975B-4F8A-8CF0-50BF05E3BD6C}"/>
    <cellStyle name="Note 2 2 3 11 2 2 3" xfId="13919" xr:uid="{4780E3F8-9C45-44AA-B998-9275123A1887}"/>
    <cellStyle name="Note 2 2 3 11 2 2 3 2" xfId="48274" xr:uid="{A09A1686-B81F-477C-B4B7-428D183F7055}"/>
    <cellStyle name="Note 2 2 3 11 2 2 4" xfId="44967" xr:uid="{2301039A-88BA-4ADD-A0C1-A06995B9BA42}"/>
    <cellStyle name="Note 2 2 3 11 2 2 5" xfId="28423" xr:uid="{CEE1038A-95AF-4FA9-A143-B5874F82CAE5}"/>
    <cellStyle name="Note 2 2 3 11 2 3" xfId="11385" xr:uid="{A8017F20-6747-4C2A-A9C5-41A53CAB6C4F}"/>
    <cellStyle name="Note 2 2 3 11 2 3 2" xfId="23031" xr:uid="{95B88667-8F54-4889-90C9-6E2F8A25D697}"/>
    <cellStyle name="Note 2 2 3 11 2 3 2 2" xfId="57386" xr:uid="{3C6F3C15-E494-4967-BA6E-6FEE3D3207C8}"/>
    <cellStyle name="Note 2 2 3 11 2 3 2 3" xfId="37589" xr:uid="{668184F6-E683-4374-A29C-66559B06A9C6}"/>
    <cellStyle name="Note 2 2 3 11 2 3 3" xfId="14667" xr:uid="{78FBBD04-D377-4066-81FE-4744BE9F8F90}"/>
    <cellStyle name="Note 2 2 3 11 2 3 3 2" xfId="49022" xr:uid="{3030A6A9-06F1-474B-85AC-C185E7911E59}"/>
    <cellStyle name="Note 2 2 3 11 2 3 4" xfId="45740" xr:uid="{6F4BE4E4-7A6C-4AC2-9513-7BA1A70A66B8}"/>
    <cellStyle name="Note 2 2 3 11 2 3 5" xfId="29202" xr:uid="{3C0273EC-FF7E-43AB-8AE1-D0DCA6DE084F}"/>
    <cellStyle name="Note 2 2 3 11 2 4" xfId="7724" xr:uid="{B9ECFC8F-5AE2-4A4D-8CB3-B9E15113E2BA}"/>
    <cellStyle name="Note 2 2 3 11 2 4 2" xfId="19390" xr:uid="{50B10EB8-1B49-4115-B04C-024A6689048E}"/>
    <cellStyle name="Note 2 2 3 11 2 4 2 2" xfId="53745" xr:uid="{24B9E5B0-4E22-4F02-9E91-59FAA3FD54BD}"/>
    <cellStyle name="Note 2 2 3 11 2 4 3" xfId="42206" xr:uid="{C573A651-F6D3-4D1C-B902-3632296FF217}"/>
    <cellStyle name="Note 2 2 3 11 2 4 4" xfId="33928" xr:uid="{F2ABCA38-032A-4BBF-9D0B-77B357B9E6C7}"/>
    <cellStyle name="Note 2 2 3 11 2 5" xfId="17671" xr:uid="{6C7F759B-5EDD-4FB0-9D38-F779DBD68680}"/>
    <cellStyle name="Note 2 2 3 11 2 5 2" xfId="52026" xr:uid="{46846680-D2F4-4D7B-BBB7-62BEA3872EA4}"/>
    <cellStyle name="Note 2 2 3 11 2 5 3" xfId="32209" xr:uid="{4D292706-EA32-4514-87C0-3D913DA08DD5}"/>
    <cellStyle name="Note 2 2 3 11 2 6" xfId="40602" xr:uid="{8BEE59F4-D8F8-4759-85E2-64B2A84488E5}"/>
    <cellStyle name="Note 2 2 3 11 2 7" xfId="25460" xr:uid="{C4799B78-F74F-4FDE-B543-94D1E674CEEE}"/>
    <cellStyle name="Note 2 2 3 11 3" xfId="10151" xr:uid="{F011D0CF-F0A5-4749-8018-53C08A61FDD3}"/>
    <cellStyle name="Note 2 2 3 11 3 2" xfId="21797" xr:uid="{6C7C67BA-D5C9-4B37-AD40-FDCCD8C86BDC}"/>
    <cellStyle name="Note 2 2 3 11 3 2 2" xfId="56152" xr:uid="{D7DB2D82-EB74-459D-AA5F-B0395C1391FC}"/>
    <cellStyle name="Note 2 2 3 11 3 2 3" xfId="36355" xr:uid="{18CFAF9B-2E5F-4C83-A15F-B8B44C99E90D}"/>
    <cellStyle name="Note 2 2 3 11 3 3" xfId="13639" xr:uid="{2073FC1D-FB3C-4FE2-A932-B5513A7BBC74}"/>
    <cellStyle name="Note 2 2 3 11 3 3 2" xfId="47994" xr:uid="{C0877F37-9F5C-4F03-A866-011076E2A72C}"/>
    <cellStyle name="Note 2 2 3 11 3 4" xfId="44538" xr:uid="{A6F0386D-602F-4D98-9D3E-D857422923EA}"/>
    <cellStyle name="Note 2 2 3 11 3 5" xfId="27948" xr:uid="{19D96CBB-15F6-4AC5-9B37-59EFFE292F81}"/>
    <cellStyle name="Note 2 2 3 11 4" xfId="11578" xr:uid="{3099D025-2351-4195-A3DE-AA6AB415DFC9}"/>
    <cellStyle name="Note 2 2 3 11 4 2" xfId="23224" xr:uid="{A1648851-ABDA-4338-A72B-53C5DB7E9F97}"/>
    <cellStyle name="Note 2 2 3 11 4 2 2" xfId="57579" xr:uid="{C68DAD91-7699-4158-8EF9-31C9F10AB573}"/>
    <cellStyle name="Note 2 2 3 11 4 2 3" xfId="37782" xr:uid="{C77C2B92-64EA-43B3-89B1-23CCA95BAAD6}"/>
    <cellStyle name="Note 2 2 3 11 4 3" xfId="14859" xr:uid="{3E8DF6D7-0FAA-4EAD-ADE2-1513993BD4FD}"/>
    <cellStyle name="Note 2 2 3 11 4 3 2" xfId="49214" xr:uid="{B75BD39C-8A14-48C3-888B-6003BA9F3CB6}"/>
    <cellStyle name="Note 2 2 3 11 4 4" xfId="45933" xr:uid="{FD966AC7-FB95-43F8-BF8A-ECDBD700A6B2}"/>
    <cellStyle name="Note 2 2 3 11 4 5" xfId="29395" xr:uid="{CF619370-8059-430F-857E-506F4ABEB44D}"/>
    <cellStyle name="Note 2 2 3 11 5" xfId="7367" xr:uid="{DC2571BC-C5EB-4536-8006-9E29236B4E52}"/>
    <cellStyle name="Note 2 2 3 11 5 2" xfId="19033" xr:uid="{7F1A0CAD-AC50-4A3C-8D81-548D6E4CB785}"/>
    <cellStyle name="Note 2 2 3 11 5 2 2" xfId="53388" xr:uid="{98E87A93-7F02-40D9-8A88-8B7D54213A5E}"/>
    <cellStyle name="Note 2 2 3 11 5 3" xfId="41875" xr:uid="{DFDB3DD4-23DD-4153-A096-B63BD2E94AF1}"/>
    <cellStyle name="Note 2 2 3 11 5 4" xfId="33571" xr:uid="{E4C3822E-B10C-49B5-91BC-A689FA4AE5E1}"/>
    <cellStyle name="Note 2 2 3 11 6" xfId="17144" xr:uid="{D4779883-B37C-43C8-9A87-A8D6A625167C}"/>
    <cellStyle name="Note 2 2 3 11 6 2" xfId="51499" xr:uid="{2AB9E65D-98EF-4F12-81F1-06754851F112}"/>
    <cellStyle name="Note 2 2 3 11 6 3" xfId="31682" xr:uid="{8B5E0F8D-6A95-48C1-B3E1-D40A33D187DD}"/>
    <cellStyle name="Note 2 2 3 11 7" xfId="40075" xr:uid="{A00B9707-EB3A-404E-A280-D48E6970ABF6}"/>
    <cellStyle name="Note 2 2 3 11 8" xfId="24911" xr:uid="{8533AE07-9719-4EBC-88C7-13FED3D6865D}"/>
    <cellStyle name="Note 2 2 3 12" xfId="4450" xr:uid="{90888B62-6B41-4EE8-854D-733D1B71BF18}"/>
    <cellStyle name="Note 2 2 3 12 2" xfId="9207" xr:uid="{4BEB7744-7391-48A0-ADE4-FE7ACE028785}"/>
    <cellStyle name="Note 2 2 3 12 2 2" xfId="20853" xr:uid="{BB471D87-EA32-4910-BD04-1916C8F5D317}"/>
    <cellStyle name="Note 2 2 3 12 2 2 2" xfId="55208" xr:uid="{1AF44C52-BEF2-4218-8A29-EEAB0E4C8011}"/>
    <cellStyle name="Note 2 2 3 12 2 2 3" xfId="35411" xr:uid="{E192C5E1-E5FF-4D82-BBAC-35440BA8100C}"/>
    <cellStyle name="Note 2 2 3 12 2 3" xfId="13062" xr:uid="{45E181D6-CC7B-4269-97E3-D9279D31D977}"/>
    <cellStyle name="Note 2 2 3 12 2 3 2" xfId="47417" xr:uid="{98DEB6B9-0E5C-4A82-BCD2-D7F8D325B3DA}"/>
    <cellStyle name="Note 2 2 3 12 2 4" xfId="43594" xr:uid="{8717D769-13A2-4C18-BF8E-882E782A2E7E}"/>
    <cellStyle name="Note 2 2 3 12 2 5" xfId="26958" xr:uid="{C33F39B4-D0CB-4D09-A00E-DE7FC790DCEA}"/>
    <cellStyle name="Note 2 2 3 12 3" xfId="11549" xr:uid="{1D7407B1-8AD2-4D84-807E-85A89FF72D9A}"/>
    <cellStyle name="Note 2 2 3 12 3 2" xfId="23195" xr:uid="{26F33EB4-1342-4B0E-8B9F-71DAFD01AB94}"/>
    <cellStyle name="Note 2 2 3 12 3 2 2" xfId="57550" xr:uid="{7CD23B2E-32C1-4998-8B39-297176F751BA}"/>
    <cellStyle name="Note 2 2 3 12 3 2 3" xfId="37753" xr:uid="{4F529A85-E8E3-49A6-BF9A-E20E67CC546D}"/>
    <cellStyle name="Note 2 2 3 12 3 3" xfId="14830" xr:uid="{5B5B2D9C-8687-4BB4-BDFB-2FD2610C1C22}"/>
    <cellStyle name="Note 2 2 3 12 3 3 2" xfId="49185" xr:uid="{FA926075-B471-48D8-8330-E75FF5265A96}"/>
    <cellStyle name="Note 2 2 3 12 3 4" xfId="45904" xr:uid="{4CA6A193-CB97-4F73-84F9-E5E34B7D2860}"/>
    <cellStyle name="Note 2 2 3 12 3 5" xfId="29366" xr:uid="{C08A05CE-D2C5-47D7-A104-68CC93A2A19D}"/>
    <cellStyle name="Note 2 2 3 12 4" xfId="6599" xr:uid="{6A3C26E9-C2FE-4933-9343-7F0DB6B80620}"/>
    <cellStyle name="Note 2 2 3 12 4 2" xfId="18265" xr:uid="{732DD93C-9A78-4588-8AE5-8322253E76D7}"/>
    <cellStyle name="Note 2 2 3 12 4 2 2" xfId="52620" xr:uid="{76462FB0-2C38-4B9B-BB9B-0B753E357538}"/>
    <cellStyle name="Note 2 2 3 12 4 3" xfId="41107" xr:uid="{0A1EA7DC-41F1-44FA-A0E8-9BCE1C9D9519}"/>
    <cellStyle name="Note 2 2 3 12 4 4" xfId="32803" xr:uid="{EAC4359B-4FF2-4116-9F11-F7076EF3E62A}"/>
    <cellStyle name="Note 2 2 3 12 5" xfId="16152" xr:uid="{55D4FDA9-F01D-47F3-BBF7-0A07F732B0C3}"/>
    <cellStyle name="Note 2 2 3 12 5 2" xfId="50507" xr:uid="{E8C982AF-B4E3-4385-8507-5E39DFD6192F}"/>
    <cellStyle name="Note 2 2 3 12 5 3" xfId="30690" xr:uid="{9D460AB7-958E-4316-B2D7-A7D73C71DC55}"/>
    <cellStyle name="Note 2 2 3 12 6" xfId="39083" xr:uid="{3E9E3E1D-2458-4EC7-8FE2-3708963A0CB9}"/>
    <cellStyle name="Note 2 2 3 12 7" xfId="23968" xr:uid="{5BA77492-FE66-41B7-8C8A-D20A3DF5C05B}"/>
    <cellStyle name="Note 2 2 3 13" xfId="5501" xr:uid="{E030745C-7117-4F24-9983-9AFCBB9D4D59}"/>
    <cellStyle name="Note 2 2 3 13 2" xfId="10200" xr:uid="{5918EEE7-2935-4FE8-A9C2-93D4707AD9E7}"/>
    <cellStyle name="Note 2 2 3 13 2 2" xfId="21846" xr:uid="{E9A6F1F2-80A7-4F6F-BE55-77050E376047}"/>
    <cellStyle name="Note 2 2 3 13 2 2 2" xfId="56201" xr:uid="{C2C100C4-FB0C-4CBC-9CEA-C214F1E89B98}"/>
    <cellStyle name="Note 2 2 3 13 2 2 3" xfId="36404" xr:uid="{266654C3-5DE8-4082-91A0-08E7C9AA0020}"/>
    <cellStyle name="Note 2 2 3 13 2 3" xfId="13680" xr:uid="{273399E1-78A5-482C-A346-39F8B517D20C}"/>
    <cellStyle name="Note 2 2 3 13 2 3 2" xfId="48035" xr:uid="{6FBE05D7-192E-494D-A1A1-9A8067C2F229}"/>
    <cellStyle name="Note 2 2 3 13 2 4" xfId="44581" xr:uid="{4AB06FBF-B55C-4A5B-9FFD-CF10CCEF1684}"/>
    <cellStyle name="Note 2 2 3 13 2 5" xfId="27997" xr:uid="{538E38EF-FF4F-46F0-9FCA-891D22D2304F}"/>
    <cellStyle name="Note 2 2 3 13 3" xfId="7942" xr:uid="{910B1690-8F7B-40BA-B695-744F0961DA94}"/>
    <cellStyle name="Note 2 2 3 13 3 2" xfId="19608" xr:uid="{F46DB5AB-DE3C-4D3A-9610-3FB31D40854C}"/>
    <cellStyle name="Note 2 2 3 13 3 2 2" xfId="53963" xr:uid="{2BAF7453-40A4-46DB-949B-3DB03CA14D79}"/>
    <cellStyle name="Note 2 2 3 13 3 2 3" xfId="34146" xr:uid="{09C0E857-BF39-4DF1-B00B-7362D12D15F4}"/>
    <cellStyle name="Note 2 2 3 13 3 3" xfId="11917" xr:uid="{146B5794-AB41-4E90-A2C4-41864F4E4D47}"/>
    <cellStyle name="Note 2 2 3 13 3 3 2" xfId="46272" xr:uid="{AB181789-3CF8-4809-A93F-86026C02C0AE}"/>
    <cellStyle name="Note 2 2 3 13 3 4" xfId="42418" xr:uid="{5C4D9529-9228-42B7-A712-5FCA02FBC2A2}"/>
    <cellStyle name="Note 2 2 3 13 3 5" xfId="25697" xr:uid="{0E31EF41-2254-4983-8140-80E1742FC7D8}"/>
    <cellStyle name="Note 2 2 3 13 4" xfId="7415" xr:uid="{996BA77A-BC4E-47C2-90BC-E8646CF7396E}"/>
    <cellStyle name="Note 2 2 3 13 4 2" xfId="19081" xr:uid="{EC91E1A7-0475-4D61-A1B9-07D5546316EC}"/>
    <cellStyle name="Note 2 2 3 13 4 2 2" xfId="53436" xr:uid="{FCD78385-B034-49FD-8532-1390F3C83A66}"/>
    <cellStyle name="Note 2 2 3 13 4 3" xfId="41917" xr:uid="{65320758-D920-4B3F-A425-EFEEFE74D2C7}"/>
    <cellStyle name="Note 2 2 3 13 4 4" xfId="33619" xr:uid="{180DF1E6-E696-4D81-B0C1-C42373313FE2}"/>
    <cellStyle name="Note 2 2 3 13 5" xfId="17197" xr:uid="{67377900-DF9D-4297-8388-A796588E2299}"/>
    <cellStyle name="Note 2 2 3 13 5 2" xfId="51552" xr:uid="{20BAC954-4FE1-40B4-BCB1-6184A2E3D04F}"/>
    <cellStyle name="Note 2 2 3 13 5 3" xfId="31735" xr:uid="{5B628EB5-B23C-4B55-BB07-33D37337D159}"/>
    <cellStyle name="Note 2 2 3 13 6" xfId="40128" xr:uid="{5CCCBDCB-C278-4E39-9AA1-04DB3C07869D}"/>
    <cellStyle name="Note 2 2 3 13 7" xfId="24970" xr:uid="{8ABFECC3-FC84-4172-B7CB-E2A16F9CB38C}"/>
    <cellStyle name="Note 2 2 3 14" xfId="11020" xr:uid="{6569CF65-F705-4A42-82D6-3AF6824841A2}"/>
    <cellStyle name="Note 2 2 3 14 2" xfId="22666" xr:uid="{CA810A5F-E58B-473F-BE56-DBD88FCF1C51}"/>
    <cellStyle name="Note 2 2 3 14 2 2" xfId="57021" xr:uid="{4B2B561D-BBC1-4042-A6A9-9410ECA74EBF}"/>
    <cellStyle name="Note 2 2 3 14 2 3" xfId="37224" xr:uid="{1B7D02CC-7D39-42DD-9FBC-9EECB112CE40}"/>
    <cellStyle name="Note 2 2 3 14 3" xfId="14304" xr:uid="{3EB145C2-972B-4EDD-851A-738833D8A329}"/>
    <cellStyle name="Note 2 2 3 14 3 2" xfId="48659" xr:uid="{23872A0E-817E-4529-AEB3-AA1E7A70DCC2}"/>
    <cellStyle name="Note 2 2 3 14 4" xfId="45375" xr:uid="{CF435C77-0BB4-4BEA-BBC3-68C9C207BA49}"/>
    <cellStyle name="Note 2 2 3 14 5" xfId="28837" xr:uid="{4CD01E47-BF7A-4E8D-BC8F-CC92B3D20592}"/>
    <cellStyle name="Note 2 2 3 15" xfId="15038" xr:uid="{E4D006EA-870C-449F-A417-C1F9BB68DC04}"/>
    <cellStyle name="Note 2 2 3 15 2" xfId="49393" xr:uid="{97A3A8BF-1D7C-4009-8A58-4D3E985D5CE2}"/>
    <cellStyle name="Note 2 2 3 15 3" xfId="29576" xr:uid="{D0CEA886-5EFD-44A1-8DE6-FA6C33EA9935}"/>
    <cellStyle name="Note 2 2 3 16" xfId="37969" xr:uid="{D81EE49E-8CCD-40D0-B594-3541C3B43888}"/>
    <cellStyle name="Note 2 2 3 17" xfId="23353" xr:uid="{4DA8A608-E549-40E2-9D42-4B0431C9CC31}"/>
    <cellStyle name="Note 2 2 3 2" xfId="3480" xr:uid="{F8708522-3EA7-4744-A374-4C216B2B9E3C}"/>
    <cellStyle name="Note 2 2 3 2 2" xfId="3786" xr:uid="{1AE86835-A5D7-4B33-9440-9ACF670C4672}"/>
    <cellStyle name="Note 2 2 3 2 2 2" xfId="4143" xr:uid="{D52E7B80-702B-4257-8EF0-900AA793BC17}"/>
    <cellStyle name="Note 2 2 3 2 2 2 2" xfId="11581" xr:uid="{6092D600-614E-4B09-9AC8-A1C3832B8F4C}"/>
    <cellStyle name="Note 2 2 3 2 2 2 2 2" xfId="23227" xr:uid="{3E9377F1-4008-4170-9CD6-B7FA96959B94}"/>
    <cellStyle name="Note 2 2 3 2 2 2 2 2 2" xfId="57582" xr:uid="{682B44DF-4DC7-4CE7-BF65-C62CE5529902}"/>
    <cellStyle name="Note 2 2 3 2 2 2 2 2 3" xfId="37785" xr:uid="{7B28144B-5BBD-4AF4-8183-ECD1EBDB6D4E}"/>
    <cellStyle name="Note 2 2 3 2 2 2 2 3" xfId="14862" xr:uid="{79C61CAF-470F-448B-A691-3F9DFC636F47}"/>
    <cellStyle name="Note 2 2 3 2 2 2 2 3 2" xfId="49217" xr:uid="{EC474E99-FA04-42DA-98E2-E2ADA2022EA5}"/>
    <cellStyle name="Note 2 2 3 2 2 2 2 4" xfId="45936" xr:uid="{969D37AB-1631-4B51-95D9-0CEE2943C2B3}"/>
    <cellStyle name="Note 2 2 3 2 2 2 2 5" xfId="29398" xr:uid="{30D08A48-C613-4B90-9AC4-0AEBB19DFF08}"/>
    <cellStyle name="Note 2 2 3 2 2 2 3" xfId="6339" xr:uid="{F6202F12-1035-4ACC-B374-2E49C141E600}"/>
    <cellStyle name="Note 2 2 3 2 2 2 3 2" xfId="18005" xr:uid="{A8DC8BA6-CC8E-46CD-B325-D2DC98AE75B8}"/>
    <cellStyle name="Note 2 2 3 2 2 2 3 2 2" xfId="52360" xr:uid="{2F434A95-1587-4FBC-B058-CBA4BBF74F31}"/>
    <cellStyle name="Note 2 2 3 2 2 2 3 3" xfId="40864" xr:uid="{38FA536E-2E03-4C4F-A605-A9FF213D1C09}"/>
    <cellStyle name="Note 2 2 3 2 2 2 3 4" xfId="32543" xr:uid="{BD561CD4-A584-4000-AB02-F28459F7DF06}"/>
    <cellStyle name="Note 2 2 3 2 2 2 4" xfId="15862" xr:uid="{B1749D90-5757-4F3B-80C2-13E4A91331B8}"/>
    <cellStyle name="Note 2 2 3 2 2 2 4 2" xfId="50217" xr:uid="{5E54DB26-8D57-40DF-82D0-51F6CD1E0097}"/>
    <cellStyle name="Note 2 2 3 2 2 2 4 3" xfId="30400" xr:uid="{51A5B575-6FC1-44E9-9FF1-4751A6980995}"/>
    <cellStyle name="Note 2 2 3 2 2 2 5" xfId="38793" xr:uid="{6944303A-5799-4E98-AEB6-1CCDE055902B}"/>
    <cellStyle name="Note 2 2 3 2 2 2 6" xfId="23664" xr:uid="{0CE9F559-8D53-4F28-A8A4-E7682F16F65F}"/>
    <cellStyle name="Note 2 2 3 2 2 3" xfId="4788" xr:uid="{B52CCD5A-C720-4F3B-9243-9961D2A49AA2}"/>
    <cellStyle name="Note 2 2 3 2 2 3 2" xfId="11476" xr:uid="{75DAE5DC-CD3B-4B25-8848-2362A8089CF3}"/>
    <cellStyle name="Note 2 2 3 2 2 3 2 2" xfId="23122" xr:uid="{3CBA80AB-CA59-441F-8B84-88474929F2C3}"/>
    <cellStyle name="Note 2 2 3 2 2 3 2 2 2" xfId="57477" xr:uid="{7EBD23B1-7822-4A31-9FB5-A6836957F70C}"/>
    <cellStyle name="Note 2 2 3 2 2 3 2 2 3" xfId="37680" xr:uid="{9F2253DF-550D-4309-BA88-310D668D30EF}"/>
    <cellStyle name="Note 2 2 3 2 2 3 2 3" xfId="14758" xr:uid="{03BEA9B0-CEAA-4A75-A0D3-282AE42122EC}"/>
    <cellStyle name="Note 2 2 3 2 2 3 2 3 2" xfId="49113" xr:uid="{D8102CA1-83F0-4265-8963-EF25D8979F99}"/>
    <cellStyle name="Note 2 2 3 2 2 3 2 4" xfId="45831" xr:uid="{2581EFC9-0BF1-44B7-B42E-108FCA334336}"/>
    <cellStyle name="Note 2 2 3 2 2 3 2 5" xfId="29293" xr:uid="{0634E9AE-74D8-4AD5-BD27-B65F7B7DF5E9}"/>
    <cellStyle name="Note 2 2 3 2 2 3 3" xfId="9518" xr:uid="{BEAE9291-60AE-4125-80F5-4571E685B702}"/>
    <cellStyle name="Note 2 2 3 2 2 3 3 2" xfId="21164" xr:uid="{8D1458F6-52D3-4D0F-BF00-5FF51EEFAA9F}"/>
    <cellStyle name="Note 2 2 3 2 2 3 3 2 2" xfId="55519" xr:uid="{44CC526B-8F32-4FEC-B514-EA0957C20F07}"/>
    <cellStyle name="Note 2 2 3 2 2 3 3 3" xfId="43905" xr:uid="{95EDD3C4-64AD-4486-9844-1819BE27819A}"/>
    <cellStyle name="Note 2 2 3 2 2 3 3 4" xfId="35722" xr:uid="{AC6024FB-8941-4781-827D-B10B47265D23}"/>
    <cellStyle name="Note 2 2 3 2 2 3 4" xfId="16490" xr:uid="{D54BA349-AD92-4FE0-A055-9162331D7F4C}"/>
    <cellStyle name="Note 2 2 3 2 2 3 4 2" xfId="50845" xr:uid="{06A0E938-53AA-4DF5-BAA2-B24826A07F96}"/>
    <cellStyle name="Note 2 2 3 2 2 3 4 3" xfId="31028" xr:uid="{CBDB3D1F-68E8-4ACE-831E-96A465E7711F}"/>
    <cellStyle name="Note 2 2 3 2 2 3 5" xfId="39421" xr:uid="{87789208-1CF1-4348-A399-DE4B9CDEB0E2}"/>
    <cellStyle name="Note 2 2 3 2 2 3 6" xfId="27294" xr:uid="{E8DCC079-6127-4565-BB92-00CACA58C98A}"/>
    <cellStyle name="Note 2 2 3 2 2 4" xfId="11169" xr:uid="{E763E180-D8D6-4897-838B-EEEAB3C32940}"/>
    <cellStyle name="Note 2 2 3 2 2 4 2" xfId="22815" xr:uid="{0DF3760B-1E91-45D0-AC83-E0696CAA1D12}"/>
    <cellStyle name="Note 2 2 3 2 2 4 2 2" xfId="57170" xr:uid="{A3437320-FCCC-45B9-8992-C4CADF5B2FBA}"/>
    <cellStyle name="Note 2 2 3 2 2 4 2 3" xfId="37373" xr:uid="{2918CE0A-990D-49BD-ADBF-A20256705B52}"/>
    <cellStyle name="Note 2 2 3 2 2 4 3" xfId="14452" xr:uid="{528E63DA-3082-498D-A4C2-E58253CCE9C4}"/>
    <cellStyle name="Note 2 2 3 2 2 4 3 2" xfId="48807" xr:uid="{26F1DCED-6088-4DD7-A80D-EE8E7DF564CC}"/>
    <cellStyle name="Note 2 2 3 2 2 4 4" xfId="45524" xr:uid="{10EA42FD-9FB7-440E-98D5-54271B1808D6}"/>
    <cellStyle name="Note 2 2 3 2 2 4 5" xfId="28986" xr:uid="{3D7E0278-4E22-4027-A2BE-A5A438EFA90C}"/>
    <cellStyle name="Note 2 2 3 2 2 5" xfId="15578" xr:uid="{32BE5A1A-827F-457A-8A10-8C9AAA35C0DE}"/>
    <cellStyle name="Note 2 2 3 2 2 5 2" xfId="49933" xr:uid="{B79C854A-13B7-4080-BB30-6FB94E283E47}"/>
    <cellStyle name="Note 2 2 3 2 2 5 3" xfId="30116" xr:uid="{29EDE345-9E03-4C0B-B1A7-56A7A0069FF5}"/>
    <cellStyle name="Note 2 2 3 2 2 6" xfId="38509" xr:uid="{B3C77748-8915-4D2F-BA9C-57BE69AB9809}"/>
    <cellStyle name="Note 2 2 3 2 2 7" xfId="24289" xr:uid="{8EC46A66-2BCD-487D-928D-C9CE3989FD3A}"/>
    <cellStyle name="Note 2 2 3 2 3" xfId="4189" xr:uid="{28E2C95F-2F47-445F-9018-A6E454B4DC82}"/>
    <cellStyle name="Note 2 2 3 2 3 2" xfId="8069" xr:uid="{58E31522-EC75-4A81-9390-617F0E48F164}"/>
    <cellStyle name="Note 2 2 3 2 3 2 2" xfId="19735" xr:uid="{1BB21E9E-F1DD-46F7-8E58-2DE3C078F726}"/>
    <cellStyle name="Note 2 2 3 2 3 2 2 2" xfId="54090" xr:uid="{5C057D9B-EB38-4EA2-8BDE-D6249DF4572D}"/>
    <cellStyle name="Note 2 2 3 2 3 2 2 3" xfId="34273" xr:uid="{4ABF838F-5A2F-494A-9809-A8442C75F6B0}"/>
    <cellStyle name="Note 2 2 3 2 3 2 3" xfId="12044" xr:uid="{507F0894-598E-4F64-A969-094F19F12C20}"/>
    <cellStyle name="Note 2 2 3 2 3 2 3 2" xfId="46399" xr:uid="{40E74300-CE1D-48DC-9C35-DDF12F810AE0}"/>
    <cellStyle name="Note 2 2 3 2 3 2 4" xfId="42545" xr:uid="{8CA4572E-C18D-4045-84B6-89837B5A3EF7}"/>
    <cellStyle name="Note 2 2 3 2 3 2 5" xfId="25824" xr:uid="{7B1A412E-A885-40D0-8951-964FE00EF1A8}"/>
    <cellStyle name="Note 2 2 3 2 3 3" xfId="6374" xr:uid="{1956A768-A333-4657-9CFF-2E30FD77E9F2}"/>
    <cellStyle name="Note 2 2 3 2 3 3 2" xfId="18040" xr:uid="{28D1832C-E1C3-494E-990E-C7FA6270B7AD}"/>
    <cellStyle name="Note 2 2 3 2 3 3 2 2" xfId="52395" xr:uid="{A9E87677-7AD4-4406-A3DA-7EABD5A31677}"/>
    <cellStyle name="Note 2 2 3 2 3 3 3" xfId="40895" xr:uid="{345AE890-B593-4672-B0EC-91D0C0852540}"/>
    <cellStyle name="Note 2 2 3 2 3 3 4" xfId="32578" xr:uid="{D29FC719-F11B-4543-812D-1324949F9EAD}"/>
    <cellStyle name="Note 2 2 3 2 3 4" xfId="15904" xr:uid="{FAB2DD66-04D7-4DB4-9B43-9A3469D1C0E1}"/>
    <cellStyle name="Note 2 2 3 2 3 4 2" xfId="50259" xr:uid="{6FC0580D-BC8E-462B-BD72-1C8528349037}"/>
    <cellStyle name="Note 2 2 3 2 3 4 3" xfId="30442" xr:uid="{D7DF8137-99FB-49C4-AA6A-C53B15B09304}"/>
    <cellStyle name="Note 2 2 3 2 3 5" xfId="38835" xr:uid="{91C7766E-3A1C-4AB5-8639-4D740D19D13B}"/>
    <cellStyle name="Note 2 2 3 2 3 6" xfId="23709" xr:uid="{6BFE4B94-4ABD-49E4-9550-300D88BBAB59}"/>
    <cellStyle name="Note 2 2 3 2 4" xfId="3992" xr:uid="{99F1AE9D-D553-473D-9D84-568C8E79CF28}"/>
    <cellStyle name="Note 2 2 3 2 4 2" xfId="8378" xr:uid="{B174E2EE-D028-412A-90A0-C44C09C8AEE7}"/>
    <cellStyle name="Note 2 2 3 2 4 2 2" xfId="20044" xr:uid="{7C25FCE4-8737-4ABE-9BCF-B4C8E7389E2B}"/>
    <cellStyle name="Note 2 2 3 2 4 2 2 2" xfId="54399" xr:uid="{6C078445-4AD5-4931-9244-92623A5FC838}"/>
    <cellStyle name="Note 2 2 3 2 4 2 2 3" xfId="34582" xr:uid="{BC453C4B-740D-482D-A6C4-8F811CE6A050}"/>
    <cellStyle name="Note 2 2 3 2 4 2 3" xfId="12349" xr:uid="{8AEBD7EA-CC78-4A0B-B75C-D243B715A5F4}"/>
    <cellStyle name="Note 2 2 3 2 4 2 3 2" xfId="46704" xr:uid="{C6A4B05D-9B89-49BA-9E51-61302B0DCE65}"/>
    <cellStyle name="Note 2 2 3 2 4 2 4" xfId="42854" xr:uid="{F113C9EE-1943-4111-97AB-27377E12F3C6}"/>
    <cellStyle name="Note 2 2 3 2 4 2 5" xfId="26133" xr:uid="{D168C387-DBAE-417A-8505-05EE07BF1DC0}"/>
    <cellStyle name="Note 2 2 3 2 4 3" xfId="8837" xr:uid="{0C3DCC40-9D6D-4B5D-BB17-25686B644A80}"/>
    <cellStyle name="Note 2 2 3 2 4 3 2" xfId="20484" xr:uid="{9C7D0200-A03C-45CA-B8D0-5F9623552507}"/>
    <cellStyle name="Note 2 2 3 2 4 3 2 2" xfId="54839" xr:uid="{5D58F0F7-7CA3-4DA5-9D0C-97A823B39479}"/>
    <cellStyle name="Note 2 2 3 2 4 3 3" xfId="43253" xr:uid="{74117F2A-E20B-4455-AE3E-C171B125102D}"/>
    <cellStyle name="Note 2 2 3 2 4 3 4" xfId="35041" xr:uid="{C2FD3ACE-9614-4197-BC84-510F8333BDCF}"/>
    <cellStyle name="Note 2 2 3 2 4 4" xfId="15724" xr:uid="{54BC8247-27C3-470B-9E1B-07114D11F5AA}"/>
    <cellStyle name="Note 2 2 3 2 4 4 2" xfId="50079" xr:uid="{3D18C330-E623-4F6A-AB15-58CED1A5F010}"/>
    <cellStyle name="Note 2 2 3 2 4 4 3" xfId="30262" xr:uid="{A40F28A3-5C3D-475D-97D3-9CD814F69DDF}"/>
    <cellStyle name="Note 2 2 3 2 4 5" xfId="12780" xr:uid="{C3808FA5-A4B8-4BE8-9CC8-1F4CB45A9E3F}"/>
    <cellStyle name="Note 2 2 3 2 4 5 2" xfId="47135" xr:uid="{4185867F-4BA6-442C-857A-EAE5A7403445}"/>
    <cellStyle name="Note 2 2 3 2 4 6" xfId="38655" xr:uid="{274FE1C4-7B99-4113-A989-98CBF41AF25B}"/>
    <cellStyle name="Note 2 2 3 2 4 7" xfId="26588" xr:uid="{7A8BF8EA-E904-4935-9B93-DBE9B0394DEC}"/>
    <cellStyle name="Note 2 2 3 2 5" xfId="11336" xr:uid="{BA1C733D-BC22-4793-807C-47C7EF37EC41}"/>
    <cellStyle name="Note 2 2 3 2 5 2" xfId="22982" xr:uid="{396ED516-5F25-4F00-9736-32B051271EA4}"/>
    <cellStyle name="Note 2 2 3 2 5 2 2" xfId="57337" xr:uid="{7E44F69A-961D-44EA-BE80-FA9AA44831F8}"/>
    <cellStyle name="Note 2 2 3 2 5 2 3" xfId="37540" xr:uid="{626F0DEC-E4EA-45EE-9840-8C3F78C8CF6A}"/>
    <cellStyle name="Note 2 2 3 2 5 3" xfId="14619" xr:uid="{D16BE7B6-2FD2-4F62-8644-08F489844D63}"/>
    <cellStyle name="Note 2 2 3 2 5 3 2" xfId="48974" xr:uid="{DFE6A940-9B90-461F-B46F-A8D44CFB5CA6}"/>
    <cellStyle name="Note 2 2 3 2 5 4" xfId="45691" xr:uid="{64608785-7CAF-4C83-AD3E-4D40A181344D}"/>
    <cellStyle name="Note 2 2 3 2 5 5" xfId="29153" xr:uid="{5027C885-725F-427F-A141-C323160F2DE0}"/>
    <cellStyle name="Note 2 2 3 2 6" xfId="15273" xr:uid="{F9B4AE32-9B6F-44BA-BEC0-7D7573891856}"/>
    <cellStyle name="Note 2 2 3 2 6 2" xfId="49628" xr:uid="{794C1C46-A793-4A25-BF16-EEFE898A81AC}"/>
    <cellStyle name="Note 2 2 3 2 6 3" xfId="29811" xr:uid="{D4191C41-E6E5-4CEF-858D-8B5DEAE910A1}"/>
    <cellStyle name="Note 2 2 3 2 7" xfId="38204" xr:uid="{D96B82F2-15F4-4DEA-A65C-998E4B0E75A6}"/>
    <cellStyle name="Note 2 2 3 2 8" xfId="23516" xr:uid="{357AFC95-AB77-4D5C-A31F-307E64B6C06F}"/>
    <cellStyle name="Note 2 2 3 3" xfId="3303" xr:uid="{8ABEEAC8-7366-4C16-A8E2-E159E44AF8E8}"/>
    <cellStyle name="Note 2 2 3 3 2" xfId="3654" xr:uid="{4502FF1F-154E-45F8-935D-712E3CEBECC0}"/>
    <cellStyle name="Note 2 2 3 3 2 2" xfId="6052" xr:uid="{82B169A3-F218-40B4-94E2-5DDF65C54850}"/>
    <cellStyle name="Note 2 2 3 3 2 2 2" xfId="8020" xr:uid="{27344594-B6FD-4210-B35C-E6677450E7FC}"/>
    <cellStyle name="Note 2 2 3 3 2 2 2 2" xfId="19686" xr:uid="{8A8C0B83-00EE-4F0D-A9B0-A6E3A053A4F6}"/>
    <cellStyle name="Note 2 2 3 3 2 2 2 2 2" xfId="54041" xr:uid="{78995A4F-8C13-434B-B2D8-BB985EBA1590}"/>
    <cellStyle name="Note 2 2 3 3 2 2 2 2 3" xfId="34224" xr:uid="{A33F1BD9-F6C1-4691-A59D-8A44F0CAE33C}"/>
    <cellStyle name="Note 2 2 3 3 2 2 2 3" xfId="11995" xr:uid="{331B9033-5E32-4C02-8EF0-EB6F720622C5}"/>
    <cellStyle name="Note 2 2 3 3 2 2 2 3 2" xfId="46350" xr:uid="{82D45409-9537-4540-9655-CB700E7E0C46}"/>
    <cellStyle name="Note 2 2 3 3 2 2 2 4" xfId="42496" xr:uid="{4F48155F-90C4-4CC8-89BA-0168EF44E2DA}"/>
    <cellStyle name="Note 2 2 3 3 2 2 2 5" xfId="25775" xr:uid="{B1003906-4391-46FA-AE9B-D1D1DB7BE0AD}"/>
    <cellStyle name="Note 2 2 3 3 2 2 3" xfId="10657" xr:uid="{AA1DCE25-7026-4F88-8D04-E30E41EBF749}"/>
    <cellStyle name="Note 2 2 3 3 2 2 3 2" xfId="22303" xr:uid="{7645A018-0490-428A-B8E7-96D2F48D7ED5}"/>
    <cellStyle name="Note 2 2 3 3 2 2 3 2 2" xfId="56658" xr:uid="{727AF23E-1AA4-4B18-B49D-041970C765A8}"/>
    <cellStyle name="Note 2 2 3 3 2 2 3 3" xfId="45015" xr:uid="{6E913245-151B-4109-9E7E-1D28D5675653}"/>
    <cellStyle name="Note 2 2 3 3 2 2 3 4" xfId="36861" xr:uid="{B76F6EA9-C001-44BD-BBA3-0DB7EF1A57B8}"/>
    <cellStyle name="Note 2 2 3 3 2 2 4" xfId="17725" xr:uid="{2CCC8B1F-A4CE-4B91-9AD5-E128A67A072C}"/>
    <cellStyle name="Note 2 2 3 3 2 2 4 2" xfId="52080" xr:uid="{9885F787-B80B-49C7-9E3D-D6C39B5F47ED}"/>
    <cellStyle name="Note 2 2 3 3 2 2 4 3" xfId="32263" xr:uid="{27A6884C-98EF-4147-A19A-CBC66B2857A4}"/>
    <cellStyle name="Note 2 2 3 3 2 2 5" xfId="40656" xr:uid="{CD5B1C11-F0D9-4E45-88C4-6814759B0498}"/>
    <cellStyle name="Note 2 2 3 3 2 2 6" xfId="28474" xr:uid="{7303395F-10BC-41A1-89ED-EFB99A0AD00A}"/>
    <cellStyle name="Note 2 2 3 3 2 3" xfId="8035" xr:uid="{88827609-6287-460A-B242-D0514CE8C21D}"/>
    <cellStyle name="Note 2 2 3 3 2 3 2" xfId="19701" xr:uid="{8A2E9F48-5278-457C-B15A-87871A87BAE9}"/>
    <cellStyle name="Note 2 2 3 3 2 3 2 2" xfId="54056" xr:uid="{DC87EC36-ABE0-47DA-9BB6-5E5FEA540331}"/>
    <cellStyle name="Note 2 2 3 3 2 3 2 3" xfId="34239" xr:uid="{D5EECBEE-E0F5-44A7-B669-363E6797B0F2}"/>
    <cellStyle name="Note 2 2 3 3 2 3 3" xfId="12010" xr:uid="{F1A818AE-F7CB-4EAB-8638-0922AFC3E4B1}"/>
    <cellStyle name="Note 2 2 3 3 2 3 3 2" xfId="46365" xr:uid="{6153BC28-F10C-4893-B214-5491A31C9A1D}"/>
    <cellStyle name="Note 2 2 3 3 2 3 4" xfId="42511" xr:uid="{45783933-1FAC-40C5-AA0C-4F2BDBA3237A}"/>
    <cellStyle name="Note 2 2 3 3 2 3 5" xfId="25790" xr:uid="{11A7AAEC-5BA7-41B3-976E-C0DBDB1559D7}"/>
    <cellStyle name="Note 2 2 3 3 2 4" xfId="7772" xr:uid="{16580B7A-8C1C-4A4F-A493-F7FAA78BA21B}"/>
    <cellStyle name="Note 2 2 3 3 2 4 2" xfId="19438" xr:uid="{78AF7800-B9BB-402D-98D7-6B64BD43CF0F}"/>
    <cellStyle name="Note 2 2 3 3 2 4 2 2" xfId="53793" xr:uid="{935EBD09-D2A0-4C0B-9AF1-CCCBE01595F6}"/>
    <cellStyle name="Note 2 2 3 3 2 4 3" xfId="42251" xr:uid="{BD6E3E66-7F2D-4983-ABCB-992F93905E06}"/>
    <cellStyle name="Note 2 2 3 3 2 4 4" xfId="33976" xr:uid="{56238E86-60F8-4E6C-8D6E-ABF89FCF7778}"/>
    <cellStyle name="Note 2 2 3 3 2 5" xfId="15446" xr:uid="{53BAAC74-7FBC-48A2-BC4B-AC3FD3CAF582}"/>
    <cellStyle name="Note 2 2 3 3 2 5 2" xfId="49801" xr:uid="{E87F93EC-5F80-4AC8-8411-8B57239A7D0B}"/>
    <cellStyle name="Note 2 2 3 3 2 5 3" xfId="29984" xr:uid="{0810337C-B624-4228-A624-C268899437A2}"/>
    <cellStyle name="Note 2 2 3 3 2 6" xfId="38377" xr:uid="{E4A3162A-E345-4121-8EB7-A3149C37AC53}"/>
    <cellStyle name="Note 2 2 3 3 2 7" xfId="25515" xr:uid="{5285CA48-5211-49B7-AC59-1A7A71F676F8}"/>
    <cellStyle name="Note 2 2 3 3 3" xfId="4347" xr:uid="{CF4123C8-5A44-4DAE-BAFB-B521D2BFDC55}"/>
    <cellStyle name="Note 2 2 3 3 3 2" xfId="9109" xr:uid="{40713282-6E4C-436B-9566-DEF62C1583C3}"/>
    <cellStyle name="Note 2 2 3 3 3 2 2" xfId="20755" xr:uid="{D65E3747-D661-41F7-865C-1CFF84B883AA}"/>
    <cellStyle name="Note 2 2 3 3 3 2 2 2" xfId="55110" xr:uid="{013CE605-9808-4C96-9075-8743759561C2}"/>
    <cellStyle name="Note 2 2 3 3 3 2 2 3" xfId="35313" xr:uid="{4397755C-B331-4112-BD38-4A1541F88305}"/>
    <cellStyle name="Note 2 2 3 3 3 2 3" xfId="12984" xr:uid="{332D8F2D-604C-4DD4-BD76-C7A11D219869}"/>
    <cellStyle name="Note 2 2 3 3 3 2 3 2" xfId="47339" xr:uid="{4C7B4541-24EB-415E-BA96-FBFFE6842146}"/>
    <cellStyle name="Note 2 2 3 3 3 2 4" xfId="43500" xr:uid="{24919D61-5543-4CC1-844F-3A886C13AE56}"/>
    <cellStyle name="Note 2 2 3 3 3 2 5" xfId="26860" xr:uid="{42373D3D-973D-4B99-BC7D-E263F0CC5B7E}"/>
    <cellStyle name="Note 2 2 3 3 3 3" xfId="8627" xr:uid="{D11111F4-91B6-414F-BF9F-DF52E650333A}"/>
    <cellStyle name="Note 2 2 3 3 3 3 2" xfId="20293" xr:uid="{070A4243-8F6B-4E59-8354-4E7ED29262DF}"/>
    <cellStyle name="Note 2 2 3 3 3 3 2 2" xfId="54648" xr:uid="{D96119BA-59F3-4D51-A336-9DF0A926A258}"/>
    <cellStyle name="Note 2 2 3 3 3 3 2 3" xfId="34831" xr:uid="{6AD1410A-03AB-4F37-94F0-CCF4FB9C1F3A}"/>
    <cellStyle name="Note 2 2 3 3 3 3 3" xfId="12587" xr:uid="{F6B29A54-A306-47A6-846D-783B15C502D9}"/>
    <cellStyle name="Note 2 2 3 3 3 3 3 2" xfId="46942" xr:uid="{7AB7D7C2-DF9B-400F-9BDC-C1FD704893A6}"/>
    <cellStyle name="Note 2 2 3 3 3 3 4" xfId="43103" xr:uid="{42FF10FD-465A-4198-B2B6-5EE0D40D4BED}"/>
    <cellStyle name="Note 2 2 3 3 3 3 5" xfId="26374" xr:uid="{50F9091D-FB4D-4A10-8FBE-F38B5FB4D891}"/>
    <cellStyle name="Note 2 2 3 3 3 4" xfId="6512" xr:uid="{53846BD9-B408-4399-8ED2-70DFA4CC7060}"/>
    <cellStyle name="Note 2 2 3 3 3 4 2" xfId="18178" xr:uid="{6BDA9102-B7DD-45DA-AC54-CD7387EF3B44}"/>
    <cellStyle name="Note 2 2 3 3 3 4 2 2" xfId="52533" xr:uid="{561B2ECD-8E83-4F5A-83CC-F8B91D5A17DA}"/>
    <cellStyle name="Note 2 2 3 3 3 4 3" xfId="41024" xr:uid="{B28AFFE4-2B34-4938-BE9D-AFCB5C2F0993}"/>
    <cellStyle name="Note 2 2 3 3 3 4 4" xfId="32716" xr:uid="{288F3E1E-88DF-456F-9FF5-427112EC3E8C}"/>
    <cellStyle name="Note 2 2 3 3 3 5" xfId="16053" xr:uid="{E69307B3-C3DE-435C-8A98-3F2EDE0BB48F}"/>
    <cellStyle name="Note 2 2 3 3 3 5 2" xfId="50408" xr:uid="{9C68D67C-34BC-4CB9-8C1B-BF605A309028}"/>
    <cellStyle name="Note 2 2 3 3 3 5 3" xfId="30591" xr:uid="{561E59F8-E40B-485E-9A29-DE7D33A6E16A}"/>
    <cellStyle name="Note 2 2 3 3 3 6" xfId="38984" xr:uid="{6A3F250E-3954-4051-B7C5-531B1D9D4534}"/>
    <cellStyle name="Note 2 2 3 3 3 7" xfId="23867" xr:uid="{3376031C-4ED3-4519-9A89-243089CC5961}"/>
    <cellStyle name="Note 2 2 3 3 4" xfId="4857" xr:uid="{450626D2-9514-418B-A785-B6695F638D8C}"/>
    <cellStyle name="Note 2 2 3 3 4 2" xfId="11017" xr:uid="{77E46BC2-CFE7-4BC1-92FA-9C3FF2C1D37D}"/>
    <cellStyle name="Note 2 2 3 3 4 2 2" xfId="22663" xr:uid="{5B63A4AB-789E-4204-A83A-65FE771AAFD6}"/>
    <cellStyle name="Note 2 2 3 3 4 2 2 2" xfId="57018" xr:uid="{8DD3E682-8F20-41E9-AF34-246CCAF0B0EE}"/>
    <cellStyle name="Note 2 2 3 3 4 2 2 3" xfId="37221" xr:uid="{2C50287F-3CD5-4D45-B07A-1A68143D0CD7}"/>
    <cellStyle name="Note 2 2 3 3 4 2 3" xfId="14301" xr:uid="{96F77061-6A9F-48DB-B0CA-080BAEEFF772}"/>
    <cellStyle name="Note 2 2 3 3 4 2 3 2" xfId="48656" xr:uid="{2EC8496C-93DF-41DE-B6B3-43755789CB63}"/>
    <cellStyle name="Note 2 2 3 3 4 2 4" xfId="45372" xr:uid="{3A968577-980E-45E7-B51E-50DE88AFBBD2}"/>
    <cellStyle name="Note 2 2 3 3 4 2 5" xfId="28834" xr:uid="{A98788EE-0368-4650-B9D8-88E7A7263CAA}"/>
    <cellStyle name="Note 2 2 3 3 4 3" xfId="9577" xr:uid="{2E7CD734-5D23-444A-B328-2F9E5F08509F}"/>
    <cellStyle name="Note 2 2 3 3 4 3 2" xfId="21223" xr:uid="{C81F4753-884D-427B-8502-2277C08307A7}"/>
    <cellStyle name="Note 2 2 3 3 4 3 2 2" xfId="55578" xr:uid="{247AF45C-B346-4E35-B79C-182AE9A4D3A2}"/>
    <cellStyle name="Note 2 2 3 3 4 3 3" xfId="43964" xr:uid="{F522A440-F077-4450-A763-E9737EE4B00C}"/>
    <cellStyle name="Note 2 2 3 3 4 3 4" xfId="35781" xr:uid="{6F9B5CD5-F569-496D-BE34-8891B2EE36DD}"/>
    <cellStyle name="Note 2 2 3 3 4 4" xfId="16559" xr:uid="{A495D18B-237A-42D5-B3D6-E63DF3833F8B}"/>
    <cellStyle name="Note 2 2 3 3 4 4 2" xfId="50914" xr:uid="{A593E26D-E9EC-470F-ABB2-7572BAABC5FF}"/>
    <cellStyle name="Note 2 2 3 3 4 4 3" xfId="31097" xr:uid="{CC50EE42-FBE7-4779-8B30-AE6B04DA3CBD}"/>
    <cellStyle name="Note 2 2 3 3 4 5" xfId="39490" xr:uid="{4AFD11F4-5D84-4BD2-9501-0033D970F3F3}"/>
    <cellStyle name="Note 2 2 3 3 4 6" xfId="27363" xr:uid="{5A59D831-67EC-4D69-BC1A-EB591982498A}"/>
    <cellStyle name="Note 2 2 3 3 5" xfId="7855" xr:uid="{7067DE84-2397-4FC8-A338-3913ECDC8FAE}"/>
    <cellStyle name="Note 2 2 3 3 5 2" xfId="19521" xr:uid="{144A2986-B317-44FB-BC5C-0C0B35B30883}"/>
    <cellStyle name="Note 2 2 3 3 5 2 2" xfId="53876" xr:uid="{852F6179-0F04-4C67-AE59-25F9F2F4003D}"/>
    <cellStyle name="Note 2 2 3 3 5 2 3" xfId="34059" xr:uid="{D6593620-FD06-44BA-8F83-788DC72B9B67}"/>
    <cellStyle name="Note 2 2 3 3 5 3" xfId="11830" xr:uid="{5FF1E229-BC7B-474E-80B2-FBEE439017F0}"/>
    <cellStyle name="Note 2 2 3 3 5 3 2" xfId="46185" xr:uid="{CD6B1BB4-D22A-4BC8-A66B-B9AC08E87C68}"/>
    <cellStyle name="Note 2 2 3 3 5 4" xfId="42331" xr:uid="{817D4702-76F1-42C8-8572-D16613CEB4A9}"/>
    <cellStyle name="Note 2 2 3 3 5 5" xfId="25610" xr:uid="{BE391902-B8A3-4235-92A2-C48AB97EEA4B}"/>
    <cellStyle name="Note 2 2 3 3 6" xfId="6868" xr:uid="{216E3B54-E6B9-402B-AB85-3DD632ACCFFB}"/>
    <cellStyle name="Note 2 2 3 3 6 2" xfId="18534" xr:uid="{197A62FD-7624-46EB-BEBA-901B0DF27A44}"/>
    <cellStyle name="Note 2 2 3 3 6 2 2" xfId="52889" xr:uid="{7CE8BD0C-4045-47F2-B592-A97EF87FE389}"/>
    <cellStyle name="Note 2 2 3 3 6 3" xfId="41376" xr:uid="{4FE226CE-C6B8-43BC-97C3-27C83D5B6929}"/>
    <cellStyle name="Note 2 2 3 3 6 4" xfId="33072" xr:uid="{9D3BF2B2-8063-43A1-AC0A-D3595FBD7846}"/>
    <cellStyle name="Note 2 2 3 3 7" xfId="15141" xr:uid="{EA5187FB-A015-4C7E-A987-9E299752D76E}"/>
    <cellStyle name="Note 2 2 3 3 7 2" xfId="49496" xr:uid="{CA1D401A-BC71-4D41-BDB9-14504F871643}"/>
    <cellStyle name="Note 2 2 3 3 7 3" xfId="29679" xr:uid="{B2297F4C-5F6C-4D90-BD2B-C009AF0C2F2B}"/>
    <cellStyle name="Note 2 2 3 3 8" xfId="38072" xr:uid="{5BBCB886-DCA4-4976-A849-AE8AB1C7D07D}"/>
    <cellStyle name="Note 2 2 3 3 9" xfId="24356" xr:uid="{DC0272E2-A0B0-4D28-923A-DF3C9B3883EC}"/>
    <cellStyle name="Note 2 2 3 4" xfId="3551" xr:uid="{582AAAA2-C485-4922-BB8E-ACB1A877428F}"/>
    <cellStyle name="Note 2 2 3 4 2" xfId="5719" xr:uid="{4FF27190-63F9-4CCD-B1CC-571DECA5059D}"/>
    <cellStyle name="Note 2 2 3 4 2 2" xfId="10932" xr:uid="{BC46B5EC-C5AA-4B52-921E-B079CBE9ED64}"/>
    <cellStyle name="Note 2 2 3 4 2 2 2" xfId="22578" xr:uid="{24F3E01E-F7E2-4D0D-AB3B-EEB7D780819D}"/>
    <cellStyle name="Note 2 2 3 4 2 2 2 2" xfId="56933" xr:uid="{4D9FBBA2-7665-4CD7-81B3-528A9EFB7577}"/>
    <cellStyle name="Note 2 2 3 4 2 2 2 3" xfId="37136" xr:uid="{EC9CC69F-0491-410D-9156-570918B40006}"/>
    <cellStyle name="Note 2 2 3 4 2 2 3" xfId="14217" xr:uid="{4B66CD52-CE7C-4524-AE81-7D56AAE8000E}"/>
    <cellStyle name="Note 2 2 3 4 2 2 3 2" xfId="48572" xr:uid="{2EB81EC9-318B-4B13-AF7C-30AC9D95529F}"/>
    <cellStyle name="Note 2 2 3 4 2 2 4" xfId="45287" xr:uid="{581EEED5-BA48-45D3-8287-CD5274246B15}"/>
    <cellStyle name="Note 2 2 3 4 2 2 5" xfId="28749" xr:uid="{91AB482B-97A0-491C-A843-7A5BAA2A9087}"/>
    <cellStyle name="Note 2 2 3 4 2 3" xfId="7552" xr:uid="{8607FD9C-51F5-42C6-83C5-B9376858D588}"/>
    <cellStyle name="Note 2 2 3 4 2 3 2" xfId="19218" xr:uid="{62C3746D-364A-480C-8376-56BE2044F476}"/>
    <cellStyle name="Note 2 2 3 4 2 3 2 2" xfId="53573" xr:uid="{BE0BF5D6-DC04-4AB1-A4AF-417D3ED2D58B}"/>
    <cellStyle name="Note 2 2 3 4 2 3 3" xfId="42045" xr:uid="{3D4C415C-DDF8-4729-BE0A-C5A062CE9152}"/>
    <cellStyle name="Note 2 2 3 4 2 3 4" xfId="33756" xr:uid="{5C26DA10-6F95-4BAC-8B90-074F64ED9EC4}"/>
    <cellStyle name="Note 2 2 3 4 2 4" xfId="17406" xr:uid="{30082DC2-BE47-486E-BE5D-E3AB0D55EC8F}"/>
    <cellStyle name="Note 2 2 3 4 2 4 2" xfId="51761" xr:uid="{1D00184D-5E5C-4B00-9C30-E55166522AE5}"/>
    <cellStyle name="Note 2 2 3 4 2 4 3" xfId="31944" xr:uid="{E7FB5270-0EF6-4F7C-98F8-B5DD0C11B0C6}"/>
    <cellStyle name="Note 2 2 3 4 2 5" xfId="40337" xr:uid="{B8D63449-8C63-46EA-BFD7-A8A4A2719290}"/>
    <cellStyle name="Note 2 2 3 4 2 6" xfId="25188" xr:uid="{FF2CBD57-62A7-4178-AF18-94D2E2C8F970}"/>
    <cellStyle name="Note 2 2 3 4 3" xfId="4927" xr:uid="{CB480E0F-98CA-4982-B30B-6955C2147F06}"/>
    <cellStyle name="Note 2 2 3 4 3 2" xfId="11054" xr:uid="{76D7D972-8179-4A76-9BD0-B6E3D0B6638A}"/>
    <cellStyle name="Note 2 2 3 4 3 2 2" xfId="22700" xr:uid="{02DDA333-3327-42CF-BDFB-B57D869B08FE}"/>
    <cellStyle name="Note 2 2 3 4 3 2 2 2" xfId="57055" xr:uid="{04FCC724-05DD-4F03-A99F-2056D284F1CC}"/>
    <cellStyle name="Note 2 2 3 4 3 2 2 3" xfId="37258" xr:uid="{6E67A9D0-0C07-4B95-B36D-C7E3F1E21EC3}"/>
    <cellStyle name="Note 2 2 3 4 3 2 3" xfId="14338" xr:uid="{E543DC7C-3411-4FBA-A9F3-CB890A1A7E1B}"/>
    <cellStyle name="Note 2 2 3 4 3 2 3 2" xfId="48693" xr:uid="{3519FF20-C890-4D38-843D-741E8E948690}"/>
    <cellStyle name="Note 2 2 3 4 3 2 4" xfId="45409" xr:uid="{2AC0008E-0253-4F01-9991-0A1147B5B2E3}"/>
    <cellStyle name="Note 2 2 3 4 3 2 5" xfId="28871" xr:uid="{D75601A1-F532-46E7-83BC-9702149C6086}"/>
    <cellStyle name="Note 2 2 3 4 3 3" xfId="9642" xr:uid="{2E69E604-2B2B-4BF8-8B96-9EED816F9FE7}"/>
    <cellStyle name="Note 2 2 3 4 3 3 2" xfId="21288" xr:uid="{4A84543D-5C34-4930-B034-9D18E8BE9BC1}"/>
    <cellStyle name="Note 2 2 3 4 3 3 2 2" xfId="55643" xr:uid="{5A0E8992-0C60-47DC-9A47-0999A34AF94E}"/>
    <cellStyle name="Note 2 2 3 4 3 3 3" xfId="44029" xr:uid="{841102A4-C272-49AE-BE3B-6197D7DE0A8B}"/>
    <cellStyle name="Note 2 2 3 4 3 3 4" xfId="35846" xr:uid="{30D93D4C-23AF-4EFE-8629-5D19D426609D}"/>
    <cellStyle name="Note 2 2 3 4 3 4" xfId="16629" xr:uid="{5C267518-816E-4C89-8C51-E4C8E1CCBACA}"/>
    <cellStyle name="Note 2 2 3 4 3 4 2" xfId="50984" xr:uid="{C7E2EE33-E187-4863-BB71-E56EEBB6E477}"/>
    <cellStyle name="Note 2 2 3 4 3 4 3" xfId="31167" xr:uid="{54B9E7B3-45D5-4826-AC63-500ED4C2B538}"/>
    <cellStyle name="Note 2 2 3 4 3 5" xfId="39560" xr:uid="{15013453-D676-4E80-9D75-3DE620979F36}"/>
    <cellStyle name="Note 2 2 3 4 3 6" xfId="27433" xr:uid="{A3C7C73D-53F2-4F59-B3B9-1581D7E2DACE}"/>
    <cellStyle name="Note 2 2 3 4 4" xfId="7848" xr:uid="{254A1E9A-D13F-4978-B52E-E2963A949219}"/>
    <cellStyle name="Note 2 2 3 4 4 2" xfId="19514" xr:uid="{A27F381E-ABA8-4124-B58E-F30CAE78E9EE}"/>
    <cellStyle name="Note 2 2 3 4 4 2 2" xfId="53869" xr:uid="{643AC1F3-C4B2-4D78-B44F-28B385665613}"/>
    <cellStyle name="Note 2 2 3 4 4 2 3" xfId="34052" xr:uid="{80EF8E7E-83FF-435A-BBE5-D2CF4CE2D904}"/>
    <cellStyle name="Note 2 2 3 4 4 3" xfId="11823" xr:uid="{8F9531C5-0E0A-43F4-98F8-84CCEFE56694}"/>
    <cellStyle name="Note 2 2 3 4 4 3 2" xfId="46178" xr:uid="{B02266A4-B1AD-49B7-822E-0A71805835A9}"/>
    <cellStyle name="Note 2 2 3 4 4 4" xfId="42324" xr:uid="{EF70CCB4-356F-48B9-BB36-38986EA58E2C}"/>
    <cellStyle name="Note 2 2 3 4 4 5" xfId="25603" xr:uid="{79C251B3-4B35-4001-B9F0-9580991B2246}"/>
    <cellStyle name="Note 2 2 3 4 5" xfId="6928" xr:uid="{5FDCA827-2E34-4AF3-81B2-93071F9E856F}"/>
    <cellStyle name="Note 2 2 3 4 5 2" xfId="18594" xr:uid="{E4C790D9-6824-4A6C-92A5-5221B7B0C032}"/>
    <cellStyle name="Note 2 2 3 4 5 2 2" xfId="52949" xr:uid="{2A933DFA-C5DA-47F7-919F-4E403B3D4372}"/>
    <cellStyle name="Note 2 2 3 4 5 3" xfId="41436" xr:uid="{693CAAFE-C750-4230-85D3-BB87C669A769}"/>
    <cellStyle name="Note 2 2 3 4 5 4" xfId="33132" xr:uid="{65F2E6F3-8D6B-4CAB-A442-D14DDB69D428}"/>
    <cellStyle name="Note 2 2 3 4 6" xfId="15343" xr:uid="{0E2F5D38-AE0D-4B67-8ADF-3AD8918FCC0B}"/>
    <cellStyle name="Note 2 2 3 4 6 2" xfId="49698" xr:uid="{524AB404-B37D-4B9E-9CEC-6E548E212CF3}"/>
    <cellStyle name="Note 2 2 3 4 6 3" xfId="29881" xr:uid="{58792576-05F3-417E-8663-79FD2173FF68}"/>
    <cellStyle name="Note 2 2 3 4 7" xfId="38274" xr:uid="{0E1AC9B3-0ADB-4921-BC12-C0EE1F73C3C7}"/>
    <cellStyle name="Note 2 2 3 4 8" xfId="24422" xr:uid="{74791205-CA21-4787-812C-6A96CF6A6DF6}"/>
    <cellStyle name="Note 2 2 3 5" xfId="5025" xr:uid="{6919779F-A3DC-4C2A-9B07-FA267B00EE3A}"/>
    <cellStyle name="Note 2 2 3 5 2" xfId="9734" xr:uid="{F1D39D04-F1E5-49AC-8678-4A8F820F0210}"/>
    <cellStyle name="Note 2 2 3 5 2 2" xfId="21380" xr:uid="{4B56E358-EDF6-4DBC-B61C-61C705C0B32B}"/>
    <cellStyle name="Note 2 2 3 5 2 2 2" xfId="55735" xr:uid="{1086A516-EF21-4899-B07C-A196174B0709}"/>
    <cellStyle name="Note 2 2 3 5 2 2 3" xfId="35938" xr:uid="{153AC8FC-91DB-4331-A8A2-91CF26534FFB}"/>
    <cellStyle name="Note 2 2 3 5 2 3" xfId="13283" xr:uid="{3D1AA95E-8673-4443-BF68-E6A23C3CCD93}"/>
    <cellStyle name="Note 2 2 3 5 2 3 2" xfId="47638" xr:uid="{09E33EB3-1541-42C5-AEA1-EE71B368FDBE}"/>
    <cellStyle name="Note 2 2 3 5 2 4" xfId="44121" xr:uid="{76C149E3-9D91-47B8-9DDE-5878212D4A25}"/>
    <cellStyle name="Note 2 2 3 5 2 5" xfId="27531" xr:uid="{B9D6E63B-47F3-4F3A-B9AF-AA634E8DBCE3}"/>
    <cellStyle name="Note 2 2 3 5 3" xfId="8250" xr:uid="{11DE7EFA-47B6-4247-88F3-D09941BF4665}"/>
    <cellStyle name="Note 2 2 3 5 3 2" xfId="19916" xr:uid="{A5F0189A-C19C-40DB-B8EB-E456A7B3A6AC}"/>
    <cellStyle name="Note 2 2 3 5 3 2 2" xfId="54271" xr:uid="{C890236F-41E3-4528-B7DF-E2148B385CA2}"/>
    <cellStyle name="Note 2 2 3 5 3 2 3" xfId="34454" xr:uid="{80F3C2C8-3D32-4A2D-8C53-00C492236ADF}"/>
    <cellStyle name="Note 2 2 3 5 3 3" xfId="12223" xr:uid="{D0306886-D029-40D3-99FC-B74014FB1B0C}"/>
    <cellStyle name="Note 2 2 3 5 3 3 2" xfId="46578" xr:uid="{86DFFAC1-1370-425E-865D-A60E286DA1C2}"/>
    <cellStyle name="Note 2 2 3 5 3 4" xfId="42726" xr:uid="{9847308F-340B-46B4-B092-1B178F08A70A}"/>
    <cellStyle name="Note 2 2 3 5 3 5" xfId="26005" xr:uid="{3FC7CEBA-83C8-4FBA-920E-966C3B93C7D1}"/>
    <cellStyle name="Note 2 2 3 5 4" xfId="7011" xr:uid="{475EAEA1-8EA9-4027-A1A9-9230C1B04056}"/>
    <cellStyle name="Note 2 2 3 5 4 2" xfId="18677" xr:uid="{67BF1D46-AA2D-4670-A090-56AD85A76FDD}"/>
    <cellStyle name="Note 2 2 3 5 4 2 2" xfId="53032" xr:uid="{0CD32AD8-CEE3-4F4C-B0B6-6F8799BFB400}"/>
    <cellStyle name="Note 2 2 3 5 4 3" xfId="41519" xr:uid="{DE1A791F-2E31-4D32-A6DF-4A5F5A0B7BC3}"/>
    <cellStyle name="Note 2 2 3 5 4 4" xfId="33215" xr:uid="{78147E09-100D-4DA2-B8DE-142EDF073DF3}"/>
    <cellStyle name="Note 2 2 3 5 5" xfId="16727" xr:uid="{9132DDAB-E8A5-4BBA-B083-F827829D0164}"/>
    <cellStyle name="Note 2 2 3 5 5 2" xfId="51082" xr:uid="{95E3A8A1-F223-41F6-A659-A862D223AABB}"/>
    <cellStyle name="Note 2 2 3 5 5 3" xfId="31265" xr:uid="{3C9A2219-36A9-48E9-8446-332C04A464AD}"/>
    <cellStyle name="Note 2 2 3 5 6" xfId="39658" xr:uid="{F26E23F6-2520-4253-A11C-DC8C5F33E1F3}"/>
    <cellStyle name="Note 2 2 3 5 7" xfId="24514" xr:uid="{154ECBD6-1A3F-4A6C-879D-7E9047E9351B}"/>
    <cellStyle name="Note 2 2 3 6" xfId="5118" xr:uid="{FB440583-D6CD-4F5E-8565-1509EE8886FD}"/>
    <cellStyle name="Note 2 2 3 6 2" xfId="9827" xr:uid="{A961076C-B598-4601-B29E-F8928DD6C823}"/>
    <cellStyle name="Note 2 2 3 6 2 2" xfId="21473" xr:uid="{0C45E5C5-1503-43D7-A56A-FD6FDA4F8101}"/>
    <cellStyle name="Note 2 2 3 6 2 2 2" xfId="55828" xr:uid="{0A0C9E5E-98F7-412B-BC13-F0CCCE36A76C}"/>
    <cellStyle name="Note 2 2 3 6 2 2 3" xfId="36031" xr:uid="{5DAB9134-C39A-47FE-B756-362AF5D4C044}"/>
    <cellStyle name="Note 2 2 3 6 2 3" xfId="13361" xr:uid="{69FB9180-A49B-4EAE-A8B4-9A9A745F1725}"/>
    <cellStyle name="Note 2 2 3 6 2 3 2" xfId="47716" xr:uid="{BAB9F866-4C82-4D96-98BF-BBF2E46D3C5C}"/>
    <cellStyle name="Note 2 2 3 6 2 4" xfId="44214" xr:uid="{8E893071-27DC-4E63-9E8D-FFE332470DD4}"/>
    <cellStyle name="Note 2 2 3 6 2 5" xfId="27624" xr:uid="{D4797F5F-4296-47A0-9ED3-122981E2BDC6}"/>
    <cellStyle name="Note 2 2 3 6 3" xfId="11595" xr:uid="{D6F79737-3AFC-4BD1-8C2F-F5C4AC77CD80}"/>
    <cellStyle name="Note 2 2 3 6 3 2" xfId="23241" xr:uid="{F8E4E885-69F9-46B8-92C0-2528DB39B457}"/>
    <cellStyle name="Note 2 2 3 6 3 2 2" xfId="57596" xr:uid="{6B84A6B8-220E-4E8F-8B1A-FF5C3F6C5309}"/>
    <cellStyle name="Note 2 2 3 6 3 2 3" xfId="37799" xr:uid="{CBFAC391-E4A3-4382-B7F9-1C1A6A07B198}"/>
    <cellStyle name="Note 2 2 3 6 3 3" xfId="14876" xr:uid="{B3DA702E-4C04-44A1-9D43-E6024B0E8BA7}"/>
    <cellStyle name="Note 2 2 3 6 3 3 2" xfId="49231" xr:uid="{ACDA438F-5E98-4F9B-B10A-B61FAD6D6FF6}"/>
    <cellStyle name="Note 2 2 3 6 3 4" xfId="45950" xr:uid="{233C5F2B-47BE-4470-AAFB-15A5EEC95C8F}"/>
    <cellStyle name="Note 2 2 3 6 3 5" xfId="29412" xr:uid="{CDEAB924-1EE4-47FA-8710-AEA2C326805C}"/>
    <cellStyle name="Note 2 2 3 6 4" xfId="7089" xr:uid="{3E793535-54F0-48D3-AE8E-26928D02E631}"/>
    <cellStyle name="Note 2 2 3 6 4 2" xfId="18755" xr:uid="{6C8A173A-9E1D-4D78-87A8-19D3188816A6}"/>
    <cellStyle name="Note 2 2 3 6 4 2 2" xfId="53110" xr:uid="{C8BAB421-3EF1-4E17-8C4E-FC5BF01CFD22}"/>
    <cellStyle name="Note 2 2 3 6 4 3" xfId="41597" xr:uid="{FB91C57D-398D-496B-B101-B4868BEB47BA}"/>
    <cellStyle name="Note 2 2 3 6 4 4" xfId="33293" xr:uid="{A538009C-78FE-4361-BB03-4204CAF6C529}"/>
    <cellStyle name="Note 2 2 3 6 5" xfId="16820" xr:uid="{F503B6FF-6258-45E0-AED8-F4095AFDC336}"/>
    <cellStyle name="Note 2 2 3 6 5 2" xfId="51175" xr:uid="{3B96C1B8-C2D2-495B-B892-DA3130C5289B}"/>
    <cellStyle name="Note 2 2 3 6 5 3" xfId="31358" xr:uid="{3031BA5B-78A4-4D0E-B870-C549E7EF09CC}"/>
    <cellStyle name="Note 2 2 3 6 6" xfId="39751" xr:uid="{0D716823-EC7D-4643-B9F1-3DAB9DE46993}"/>
    <cellStyle name="Note 2 2 3 6 7" xfId="24601" xr:uid="{52B20248-EDCA-4BF7-8D9E-9B6828D2811B}"/>
    <cellStyle name="Note 2 2 3 7" xfId="5158" xr:uid="{BDED7E5D-EF7B-443C-A169-49D707BC3B15}"/>
    <cellStyle name="Note 2 2 3 7 2" xfId="9867" xr:uid="{667105E5-8EB6-4510-A7DC-61F618443924}"/>
    <cellStyle name="Note 2 2 3 7 2 2" xfId="21513" xr:uid="{504E0D41-354D-43E9-9D1A-2346B9F3DAD9}"/>
    <cellStyle name="Note 2 2 3 7 2 2 2" xfId="55868" xr:uid="{AF1607BC-B203-4D54-8DC5-9F87AA28A6CA}"/>
    <cellStyle name="Note 2 2 3 7 2 2 3" xfId="36071" xr:uid="{2C7C7C77-D72B-4177-B3FE-A1B58CC7636B}"/>
    <cellStyle name="Note 2 2 3 7 2 3" xfId="13395" xr:uid="{520489FE-D966-4A52-9C0E-C581C79F902C}"/>
    <cellStyle name="Note 2 2 3 7 2 3 2" xfId="47750" xr:uid="{368751F1-A4CA-400F-8C10-4755B4313496}"/>
    <cellStyle name="Note 2 2 3 7 2 4" xfId="44254" xr:uid="{5C3D2BF3-DB49-4F72-84ED-F766B2F80CE6}"/>
    <cellStyle name="Note 2 2 3 7 2 5" xfId="27664" xr:uid="{6DA6E024-B599-4C03-8498-84CC287AC5EE}"/>
    <cellStyle name="Note 2 2 3 7 3" xfId="11211" xr:uid="{09B524A1-66DD-4592-8EDC-EB3A06FC27B1}"/>
    <cellStyle name="Note 2 2 3 7 3 2" xfId="22857" xr:uid="{94CD3240-F8D5-45D4-A87F-61CAB4855F79}"/>
    <cellStyle name="Note 2 2 3 7 3 2 2" xfId="57212" xr:uid="{F3344EC7-F0B6-465D-BDDA-A0F24DC83E61}"/>
    <cellStyle name="Note 2 2 3 7 3 2 3" xfId="37415" xr:uid="{47AF9710-1A9A-4AE4-85A9-059546DF23ED}"/>
    <cellStyle name="Note 2 2 3 7 3 3" xfId="14494" xr:uid="{F0512FC5-383C-4344-A67D-28B0DE144068}"/>
    <cellStyle name="Note 2 2 3 7 3 3 2" xfId="48849" xr:uid="{A9E281B8-0BDC-4242-87AD-6DE4E861A225}"/>
    <cellStyle name="Note 2 2 3 7 3 4" xfId="45566" xr:uid="{60701993-458A-4251-B386-28C43364B2C4}"/>
    <cellStyle name="Note 2 2 3 7 3 5" xfId="29028" xr:uid="{41C3BFC1-330D-4000-814B-C801A7FFD4AD}"/>
    <cellStyle name="Note 2 2 3 7 4" xfId="7123" xr:uid="{9A3F69CE-6D44-4523-B6EF-03F5E19D4CE5}"/>
    <cellStyle name="Note 2 2 3 7 4 2" xfId="18789" xr:uid="{437B04C6-7CE8-480C-A06D-A0FC32AE06BE}"/>
    <cellStyle name="Note 2 2 3 7 4 2 2" xfId="53144" xr:uid="{81D62F82-17FC-4B30-A0FC-BF2C674FE4CB}"/>
    <cellStyle name="Note 2 2 3 7 4 3" xfId="41631" xr:uid="{E5A007BC-A11C-48C3-BA57-C15E1DC96064}"/>
    <cellStyle name="Note 2 2 3 7 4 4" xfId="33327" xr:uid="{48178E59-34F4-4AE4-A933-D86D7AF1FDC7}"/>
    <cellStyle name="Note 2 2 3 7 5" xfId="16860" xr:uid="{B73D8EB2-909C-4341-A388-72C42F6D52DA}"/>
    <cellStyle name="Note 2 2 3 7 5 2" xfId="51215" xr:uid="{E7343BE1-21D1-4C66-9363-F2F3535DF43E}"/>
    <cellStyle name="Note 2 2 3 7 5 3" xfId="31398" xr:uid="{8DA752A2-2258-457A-977D-309BB5978704}"/>
    <cellStyle name="Note 2 2 3 7 6" xfId="39791" xr:uid="{9099AF3B-510B-44C7-9B71-164CD10E3233}"/>
    <cellStyle name="Note 2 2 3 7 7" xfId="24639" xr:uid="{C650A9CC-D63F-4C4F-BFA8-F5C253CD6B05}"/>
    <cellStyle name="Note 2 2 3 8" xfId="5231" xr:uid="{F50BBA9C-E44D-43A7-868A-55EDE8840F3D}"/>
    <cellStyle name="Note 2 2 3 8 2" xfId="9940" xr:uid="{536699B3-A352-4E38-91A6-B4BCDB6F5AAB}"/>
    <cellStyle name="Note 2 2 3 8 2 2" xfId="21586" xr:uid="{1F79D482-CB5E-4B48-983E-20BA8C0E1C6E}"/>
    <cellStyle name="Note 2 2 3 8 2 2 2" xfId="55941" xr:uid="{0F7D9101-7157-4731-BC72-172D82B793EE}"/>
    <cellStyle name="Note 2 2 3 8 2 2 3" xfId="36144" xr:uid="{7BE1B05C-A6CE-469E-90BF-5E56E9BA322E}"/>
    <cellStyle name="Note 2 2 3 8 2 3" xfId="13458" xr:uid="{7F4C77E6-45A4-4A82-A7E5-43124FD229CE}"/>
    <cellStyle name="Note 2 2 3 8 2 3 2" xfId="47813" xr:uid="{48070D28-E234-472E-8201-BB5FB05CAC4D}"/>
    <cellStyle name="Note 2 2 3 8 2 4" xfId="44327" xr:uid="{A2688382-916C-4EB8-AE29-A457C99B9494}"/>
    <cellStyle name="Note 2 2 3 8 2 5" xfId="27737" xr:uid="{00AA0019-6E79-4062-92BA-E9D9297D3AA4}"/>
    <cellStyle name="Note 2 2 3 8 3" xfId="11010" xr:uid="{FFE882D7-B73A-486E-8699-7D6DFCEA2E60}"/>
    <cellStyle name="Note 2 2 3 8 3 2" xfId="22656" xr:uid="{E7EB240C-BFB3-4990-A837-4E74E1B449E5}"/>
    <cellStyle name="Note 2 2 3 8 3 2 2" xfId="57011" xr:uid="{75FE92E4-5A8D-4441-9C23-DE319D98DEE3}"/>
    <cellStyle name="Note 2 2 3 8 3 2 3" xfId="37214" xr:uid="{56BDDB63-36A2-40AC-A4A6-673AC69971D8}"/>
    <cellStyle name="Note 2 2 3 8 3 3" xfId="14294" xr:uid="{900B68CC-35EF-4BF3-A8F1-857F24923C67}"/>
    <cellStyle name="Note 2 2 3 8 3 3 2" xfId="48649" xr:uid="{66F7C887-561A-41DA-A626-624AF6C3E1AA}"/>
    <cellStyle name="Note 2 2 3 8 3 4" xfId="45365" xr:uid="{B5395F98-8B24-47D5-92DA-A5A4030017EC}"/>
    <cellStyle name="Note 2 2 3 8 3 5" xfId="28827" xr:uid="{05DEC82E-BD33-4FE5-8C5F-6676541A3C6D}"/>
    <cellStyle name="Note 2 2 3 8 4" xfId="7186" xr:uid="{FFFBC40B-D6A0-4199-9613-91E1F80D9C95}"/>
    <cellStyle name="Note 2 2 3 8 4 2" xfId="18852" xr:uid="{71A44674-580F-4D55-9B73-514E9BE02F77}"/>
    <cellStyle name="Note 2 2 3 8 4 2 2" xfId="53207" xr:uid="{CB8BEE15-7DC8-4257-899B-E1688CF23048}"/>
    <cellStyle name="Note 2 2 3 8 4 3" xfId="41694" xr:uid="{07DCF391-8BB1-404F-9CA1-FB2403B03964}"/>
    <cellStyle name="Note 2 2 3 8 4 4" xfId="33390" xr:uid="{26C87F2E-3257-4D7C-B32C-62ABCF7C1463}"/>
    <cellStyle name="Note 2 2 3 8 5" xfId="16933" xr:uid="{7AABF2AC-C34C-42A0-A4F5-D150DC036994}"/>
    <cellStyle name="Note 2 2 3 8 5 2" xfId="51288" xr:uid="{2151C663-A7EC-4DC1-938A-DA4EE286C9E8}"/>
    <cellStyle name="Note 2 2 3 8 5 3" xfId="31471" xr:uid="{80A472C1-3E5F-4A47-AD79-FEBEDE590E87}"/>
    <cellStyle name="Note 2 2 3 8 6" xfId="39864" xr:uid="{40208944-84C2-4E5D-B286-F37050208A98}"/>
    <cellStyle name="Note 2 2 3 8 7" xfId="24708" xr:uid="{F729C44E-4432-4B48-BA00-4AD6E94C71F1}"/>
    <cellStyle name="Note 2 2 3 9" xfId="5301" xr:uid="{8F35D20A-ECEC-45AB-8D98-626FAA99BAEB}"/>
    <cellStyle name="Note 2 2 3 9 2" xfId="10010" xr:uid="{77C1530D-E5D6-4A1B-8AB2-2993450C0431}"/>
    <cellStyle name="Note 2 2 3 9 2 2" xfId="21656" xr:uid="{C5AEE85F-D892-4EAB-8066-01786099B9F6}"/>
    <cellStyle name="Note 2 2 3 9 2 2 2" xfId="56011" xr:uid="{618A549D-4EB2-4CE7-8CC9-3483D214D012}"/>
    <cellStyle name="Note 2 2 3 9 2 2 3" xfId="36214" xr:uid="{1BD395D8-1F05-4FD1-9248-152BBD0AB432}"/>
    <cellStyle name="Note 2 2 3 9 2 3" xfId="13518" xr:uid="{D97B3697-5CA1-492B-873D-079352D75331}"/>
    <cellStyle name="Note 2 2 3 9 2 3 2" xfId="47873" xr:uid="{5FB82609-08B2-4899-BB68-71124E186767}"/>
    <cellStyle name="Note 2 2 3 9 2 4" xfId="44397" xr:uid="{824BE147-27C5-423E-B997-6B6B64718C8B}"/>
    <cellStyle name="Note 2 2 3 9 2 5" xfId="27807" xr:uid="{918A0B2B-2D0E-4B2F-9845-68B4855DF98D}"/>
    <cellStyle name="Note 2 2 3 9 3" xfId="10805" xr:uid="{D5E1C0A7-4318-4203-8F33-7FF9A37CEE0B}"/>
    <cellStyle name="Note 2 2 3 9 3 2" xfId="22451" xr:uid="{A9C91EB2-63C5-4ED4-9501-E0E496413703}"/>
    <cellStyle name="Note 2 2 3 9 3 2 2" xfId="56806" xr:uid="{D70632B8-671C-406F-8472-61B4BF8B304E}"/>
    <cellStyle name="Note 2 2 3 9 3 2 3" xfId="37009" xr:uid="{29504E1D-237A-4A14-A392-313649109C61}"/>
    <cellStyle name="Note 2 2 3 9 3 3" xfId="14090" xr:uid="{D75B574B-94F4-4E3F-A229-564311ADEDF6}"/>
    <cellStyle name="Note 2 2 3 9 3 3 2" xfId="48445" xr:uid="{3E6A3259-B636-47B6-ADCF-99D3F1175AD9}"/>
    <cellStyle name="Note 2 2 3 9 3 4" xfId="45160" xr:uid="{1EE7AD11-154D-4B62-AD2E-8BE07F7493DE}"/>
    <cellStyle name="Note 2 2 3 9 3 5" xfId="28622" xr:uid="{0FC14F9D-A686-4870-9F3C-EB144ACF90F1}"/>
    <cellStyle name="Note 2 2 3 9 4" xfId="7246" xr:uid="{E6F8CB59-336F-4338-B0D4-26504556036F}"/>
    <cellStyle name="Note 2 2 3 9 4 2" xfId="18912" xr:uid="{7CB98740-3646-4F2E-B976-004B303AB8CC}"/>
    <cellStyle name="Note 2 2 3 9 4 2 2" xfId="53267" xr:uid="{52E5AD76-5535-4287-84BB-876A9E7B61C7}"/>
    <cellStyle name="Note 2 2 3 9 4 3" xfId="41754" xr:uid="{4841B808-E9FA-44CF-BE25-F778C9D40F4D}"/>
    <cellStyle name="Note 2 2 3 9 4 4" xfId="33450" xr:uid="{E6394111-870A-448B-BBF9-B2A8F5571166}"/>
    <cellStyle name="Note 2 2 3 9 5" xfId="17003" xr:uid="{F3EAEB25-583C-4339-AEB5-D8DA30B8C2E1}"/>
    <cellStyle name="Note 2 2 3 9 5 2" xfId="51358" xr:uid="{2B6FE485-2726-4401-9F8A-D80A4A8104D9}"/>
    <cellStyle name="Note 2 2 3 9 5 3" xfId="31541" xr:uid="{DEB5B7A0-74AF-421D-A4C1-09F82C61C63E}"/>
    <cellStyle name="Note 2 2 3 9 6" xfId="39934" xr:uid="{7A39F18C-5EA1-405B-BCFD-32CC5C321A60}"/>
    <cellStyle name="Note 2 2 3 9 7" xfId="24774" xr:uid="{8F427DCD-10E7-4FFD-BEAF-45FB8A530F7A}"/>
    <cellStyle name="Note 2 2 4" xfId="3352" xr:uid="{9E4FE853-F15A-4D44-A555-AA94F9AF53D3}"/>
    <cellStyle name="Note 2 2 4 2" xfId="3688" xr:uid="{4B6A56B4-77E3-4DDB-A0B5-86885A623BE3}"/>
    <cellStyle name="Note 2 2 4 2 2" xfId="5524" xr:uid="{003AF77B-9734-48D7-95D7-EBA45AFE3C5D}"/>
    <cellStyle name="Note 2 2 4 2 2 2" xfId="11318" xr:uid="{D07902A0-D89C-4487-9DBC-E3F79D35E1F6}"/>
    <cellStyle name="Note 2 2 4 2 2 2 2" xfId="22964" xr:uid="{954BEED6-07DC-428F-86BF-1A8FCFC2CE23}"/>
    <cellStyle name="Note 2 2 4 2 2 2 2 2" xfId="57319" xr:uid="{AB7EDEE7-C7EC-4AA6-B098-908B6CBDEF09}"/>
    <cellStyle name="Note 2 2 4 2 2 2 2 3" xfId="37522" xr:uid="{B4606AF6-6F44-4987-804E-219C54A815C4}"/>
    <cellStyle name="Note 2 2 4 2 2 2 3" xfId="14601" xr:uid="{BDADE912-5088-43FA-9881-B2433DADA1E5}"/>
    <cellStyle name="Note 2 2 4 2 2 2 3 2" xfId="48956" xr:uid="{5E1FBC77-8F63-468B-BA23-61C9FE73E59E}"/>
    <cellStyle name="Note 2 2 4 2 2 2 4" xfId="45673" xr:uid="{F5D9CB34-9B5A-4B8F-A048-AEAEF85E665A}"/>
    <cellStyle name="Note 2 2 4 2 2 2 5" xfId="29135" xr:uid="{4BA52BB2-1BEE-42A3-B9E2-496C4097D006}"/>
    <cellStyle name="Note 2 2 4 2 2 3" xfId="7432" xr:uid="{383F5005-AAF6-4B6C-88E9-86579C4A1320}"/>
    <cellStyle name="Note 2 2 4 2 2 3 2" xfId="19098" xr:uid="{FC130753-3293-481C-AA9D-388BC77F45A0}"/>
    <cellStyle name="Note 2 2 4 2 2 3 2 2" xfId="53453" xr:uid="{7418B45F-8A45-4021-99E0-1EE8D459D319}"/>
    <cellStyle name="Note 2 2 4 2 2 3 3" xfId="41930" xr:uid="{1C898C1C-CB11-4C12-8DA5-6E721E1DB38F}"/>
    <cellStyle name="Note 2 2 4 2 2 3 4" xfId="33636" xr:uid="{B6628C2F-955A-42BE-9A73-1A1B6E78DE06}"/>
    <cellStyle name="Note 2 2 4 2 2 4" xfId="17216" xr:uid="{F7D07FDC-35A7-4A9B-BD78-D018EB4AB938}"/>
    <cellStyle name="Note 2 2 4 2 2 4 2" xfId="51571" xr:uid="{E08D3FBA-140F-4EB0-80EF-801718F09DEC}"/>
    <cellStyle name="Note 2 2 4 2 2 4 3" xfId="31754" xr:uid="{40A7802F-4F2B-45B0-B496-8673913FE5EE}"/>
    <cellStyle name="Note 2 2 4 2 2 5" xfId="40147" xr:uid="{26BEED6A-8C4F-4099-B0ED-745DB47EC1FA}"/>
    <cellStyle name="Note 2 2 4 2 2 6" xfId="24993" xr:uid="{915E05C9-0E4C-4258-AD96-9C3C906E3B02}"/>
    <cellStyle name="Note 2 2 4 2 3" xfId="4730" xr:uid="{9F46328F-3490-4613-98B5-CE34D9DE4914}"/>
    <cellStyle name="Note 2 2 4 2 3 2" xfId="8641" xr:uid="{6300515C-707B-4525-A2E5-33C0E5F6EDC0}"/>
    <cellStyle name="Note 2 2 4 2 3 2 2" xfId="20307" xr:uid="{2D46DB8A-9D0A-4608-9EE3-7A64F2B1E2B7}"/>
    <cellStyle name="Note 2 2 4 2 3 2 2 2" xfId="54662" xr:uid="{8E90EB2B-AF2C-4AEF-AF36-11A83E6CB844}"/>
    <cellStyle name="Note 2 2 4 2 3 2 2 3" xfId="34845" xr:uid="{52E5FDE0-88C8-46CC-AB54-8CA5195B98CF}"/>
    <cellStyle name="Note 2 2 4 2 3 2 3" xfId="12601" xr:uid="{02A394F9-6E0A-438E-82D9-BCAFD4323E04}"/>
    <cellStyle name="Note 2 2 4 2 3 2 3 2" xfId="46956" xr:uid="{C5E157CC-38CD-49D6-890B-F94757A4C817}"/>
    <cellStyle name="Note 2 2 4 2 3 2 4" xfId="43117" xr:uid="{419B5BD5-2A3A-46DA-98C3-84D2C5556BA4}"/>
    <cellStyle name="Note 2 2 4 2 3 2 5" xfId="26388" xr:uid="{005DDA86-A0C6-40BD-9799-25918B1C74FC}"/>
    <cellStyle name="Note 2 2 4 2 3 3" xfId="9470" xr:uid="{9752AEF1-F869-44BF-B220-8D7E4490125C}"/>
    <cellStyle name="Note 2 2 4 2 3 3 2" xfId="21116" xr:uid="{35A01882-E2D0-42AB-989A-F9CBFB7FB1AD}"/>
    <cellStyle name="Note 2 2 4 2 3 3 2 2" xfId="55471" xr:uid="{B8A5D74D-50D3-4341-9070-BC43CDD831B0}"/>
    <cellStyle name="Note 2 2 4 2 3 3 3" xfId="43857" xr:uid="{0B391CCD-1E8D-4CF4-8ED3-F85427C4F2CF}"/>
    <cellStyle name="Note 2 2 4 2 3 3 4" xfId="35674" xr:uid="{1B58D7BB-44A1-474B-9E17-794C81F1B116}"/>
    <cellStyle name="Note 2 2 4 2 3 4" xfId="16432" xr:uid="{326A0036-50EE-4078-92BB-BE1B4B29D015}"/>
    <cellStyle name="Note 2 2 4 2 3 4 2" xfId="50787" xr:uid="{2683D4AC-5CE6-427C-9B2D-B85B351D62B8}"/>
    <cellStyle name="Note 2 2 4 2 3 4 3" xfId="30970" xr:uid="{50050705-B816-4292-8616-76D55FFDA06B}"/>
    <cellStyle name="Note 2 2 4 2 3 5" xfId="39363" xr:uid="{6AA40DDF-C116-4F23-B4D5-05FE6F7172E5}"/>
    <cellStyle name="Note 2 2 4 2 3 6" xfId="27236" xr:uid="{F6E07528-0AB1-42D2-BAD7-B3E6C8654312}"/>
    <cellStyle name="Note 2 2 4 2 4" xfId="10917" xr:uid="{FC6FD57C-D0DB-4736-9C3A-D9388C6D2D1A}"/>
    <cellStyle name="Note 2 2 4 2 4 2" xfId="22563" xr:uid="{C1A5C6C6-6EA3-432B-9B8E-CA24517809BF}"/>
    <cellStyle name="Note 2 2 4 2 4 2 2" xfId="56918" xr:uid="{A608B2EA-8554-41D4-8499-20579ACB2325}"/>
    <cellStyle name="Note 2 2 4 2 4 2 3" xfId="37121" xr:uid="{6A5BE443-D68D-4D53-B16F-95AAD4ED5E2A}"/>
    <cellStyle name="Note 2 2 4 2 4 3" xfId="14202" xr:uid="{76764F5D-B8DB-4A07-8564-B9CC60C5762A}"/>
    <cellStyle name="Note 2 2 4 2 4 3 2" xfId="48557" xr:uid="{6D169DE4-1077-4DCC-B1D5-11248FAF95C8}"/>
    <cellStyle name="Note 2 2 4 2 4 4" xfId="45272" xr:uid="{5C143B04-D825-43DF-B4CF-83EE58A88D2B}"/>
    <cellStyle name="Note 2 2 4 2 4 5" xfId="28734" xr:uid="{26B36796-AAF7-464A-9786-1B7E5BF85CD8}"/>
    <cellStyle name="Note 2 2 4 2 5" xfId="15480" xr:uid="{47F592F4-D6E9-4A08-97B7-1CC92B3B260D}"/>
    <cellStyle name="Note 2 2 4 2 5 2" xfId="49835" xr:uid="{E1290B88-1FC3-44E2-8DFA-C5A23DC7D92F}"/>
    <cellStyle name="Note 2 2 4 2 5 3" xfId="30018" xr:uid="{C589584E-87A5-4838-A12E-EE02AAEC8BC2}"/>
    <cellStyle name="Note 2 2 4 2 6" xfId="38411" xr:uid="{755DE90C-EB86-442A-8D10-B92D6F2548CF}"/>
    <cellStyle name="Note 2 2 4 2 7" xfId="24233" xr:uid="{E86E166C-7631-4D78-A8BC-A7AC54621DF9}"/>
    <cellStyle name="Note 2 2 4 3" xfId="6051" xr:uid="{E24974FE-94D2-48F9-AAC2-D931DF31E7A3}"/>
    <cellStyle name="Note 2 2 4 3 2" xfId="8021" xr:uid="{8DE0BD68-63F2-4514-A1EA-D58219781DBC}"/>
    <cellStyle name="Note 2 2 4 3 2 2" xfId="19687" xr:uid="{A2D4DE4D-2DAD-4E35-8D3F-0576B23C4ED5}"/>
    <cellStyle name="Note 2 2 4 3 2 2 2" xfId="54042" xr:uid="{03B9AEBC-FF37-4FDD-83A0-004AB84772D0}"/>
    <cellStyle name="Note 2 2 4 3 2 2 3" xfId="34225" xr:uid="{0B1331F2-E094-4CC3-B387-97F82438714C}"/>
    <cellStyle name="Note 2 2 4 3 2 3" xfId="11996" xr:uid="{C2DFF175-F372-4D5C-85A2-F5A98F0AD1FE}"/>
    <cellStyle name="Note 2 2 4 3 2 3 2" xfId="46351" xr:uid="{0E638998-6976-4137-8797-316FC3534787}"/>
    <cellStyle name="Note 2 2 4 3 2 4" xfId="42497" xr:uid="{001D670A-9C7B-4B98-BE8F-F64A94E4E21C}"/>
    <cellStyle name="Note 2 2 4 3 2 5" xfId="25776" xr:uid="{ABD629C0-5253-479D-AD55-56E43CFBEA57}"/>
    <cellStyle name="Note 2 2 4 3 3" xfId="7771" xr:uid="{0B262C40-69B5-4455-B881-8C227C0F4D30}"/>
    <cellStyle name="Note 2 2 4 3 3 2" xfId="19437" xr:uid="{1CFDE5EF-DB13-45D1-A3D9-B15CE4F93EE0}"/>
    <cellStyle name="Note 2 2 4 3 3 2 2" xfId="53792" xr:uid="{E13DAF1E-7785-4AB5-85D0-C7139DAD6DC0}"/>
    <cellStyle name="Note 2 2 4 3 3 3" xfId="42250" xr:uid="{253CDEBA-B726-416A-B566-277D202D9DF9}"/>
    <cellStyle name="Note 2 2 4 3 3 4" xfId="33975" xr:uid="{D56A23D8-CF6E-401A-8493-DA6EE3D28F91}"/>
    <cellStyle name="Note 2 2 4 3 4" xfId="17724" xr:uid="{33CF158B-5995-40AC-AA5C-3DE3A20854D1}"/>
    <cellStyle name="Note 2 2 4 3 4 2" xfId="52079" xr:uid="{68DF6249-9733-4146-8767-2164FFED58DD}"/>
    <cellStyle name="Note 2 2 4 3 4 3" xfId="32262" xr:uid="{6D2C483A-A217-4ED7-A143-1C7324E6BEA7}"/>
    <cellStyle name="Note 2 2 4 3 5" xfId="40655" xr:uid="{A8A43448-2A42-481D-A949-D6332F8DAD30}"/>
    <cellStyle name="Note 2 2 4 3 6" xfId="25514" xr:uid="{CB969F7E-4FC5-4B5C-9A57-7EC220C03EE0}"/>
    <cellStyle name="Note 2 2 4 4" xfId="3864" xr:uid="{E7CA0E72-B90D-4020-82E2-B8CC7C39A74C}"/>
    <cellStyle name="Note 2 2 4 4 2" xfId="10899" xr:uid="{92CCE39A-D925-44D2-BDBC-3477A98FC220}"/>
    <cellStyle name="Note 2 2 4 4 2 2" xfId="22545" xr:uid="{33C91E62-6164-4207-9E81-1B9985702A53}"/>
    <cellStyle name="Note 2 2 4 4 2 2 2" xfId="56900" xr:uid="{F812D73C-48AE-4FFE-B420-1E86A4EC4098}"/>
    <cellStyle name="Note 2 2 4 4 2 2 3" xfId="37103" xr:uid="{A0ECE112-9569-4D28-90A8-3C47594E2CE8}"/>
    <cellStyle name="Note 2 2 4 4 2 3" xfId="14184" xr:uid="{3E302425-A255-4774-99AE-09D77259F675}"/>
    <cellStyle name="Note 2 2 4 4 2 3 2" xfId="48539" xr:uid="{3CE38CDA-2D8B-4A8E-8EF6-39D4351633C3}"/>
    <cellStyle name="Note 2 2 4 4 2 4" xfId="45254" xr:uid="{9F44C0DE-7BF1-4DB4-887B-97A769AF2832}"/>
    <cellStyle name="Note 2 2 4 4 2 5" xfId="28716" xr:uid="{723EE105-DA2A-4A30-AA6F-69A11EBF49BF}"/>
    <cellStyle name="Note 2 2 4 4 3" xfId="8709" xr:uid="{D76181FB-4808-4D9E-886D-076E060ED378}"/>
    <cellStyle name="Note 2 2 4 4 3 2" xfId="20375" xr:uid="{392F882A-931C-41A7-AB3B-BE9602C76C07}"/>
    <cellStyle name="Note 2 2 4 4 3 2 2" xfId="54730" xr:uid="{5A89BFAB-2FB1-4FAB-B169-778F0FDA6E90}"/>
    <cellStyle name="Note 2 2 4 4 3 3" xfId="43155" xr:uid="{4019960D-4ED6-42C9-89C8-178CDCB1E5FD}"/>
    <cellStyle name="Note 2 2 4 4 3 4" xfId="34913" xr:uid="{CC01A3AA-4173-4215-9172-EA738267CCDC}"/>
    <cellStyle name="Note 2 2 4 4 4" xfId="15626" xr:uid="{0C5414BE-1B33-4342-A7B2-A593CFA28742}"/>
    <cellStyle name="Note 2 2 4 4 4 2" xfId="49981" xr:uid="{EC647865-EF78-43AF-B70C-F71F86CF57E4}"/>
    <cellStyle name="Note 2 2 4 4 4 3" xfId="30164" xr:uid="{96479A6D-136A-48C5-AB3D-5EE706B52CBF}"/>
    <cellStyle name="Note 2 2 4 4 5" xfId="12678" xr:uid="{C01789B1-A60B-48EC-A955-BB16EBD9ABB1}"/>
    <cellStyle name="Note 2 2 4 4 5 2" xfId="47033" xr:uid="{55DB3466-8064-4FD2-9230-46E1C5020B12}"/>
    <cellStyle name="Note 2 2 4 4 6" xfId="38557" xr:uid="{7788CEF2-490C-41FD-A24F-527F47EB2584}"/>
    <cellStyle name="Note 2 2 4 4 7" xfId="26467" xr:uid="{B18F7421-F2B8-44AC-BF38-B5A9759E99A2}"/>
    <cellStyle name="Note 2 2 4 5" xfId="9014" xr:uid="{2E6F5709-EDBD-4C1D-937D-F27C8924C0C6}"/>
    <cellStyle name="Note 2 2 4 5 2" xfId="20660" xr:uid="{A0EFE793-3AD7-4267-844F-872AC0C1A45B}"/>
    <cellStyle name="Note 2 2 4 5 2 2" xfId="55015" xr:uid="{E96D782A-44E8-4DEF-94E5-70F2FDA671A4}"/>
    <cellStyle name="Note 2 2 4 5 2 3" xfId="35218" xr:uid="{D0F40001-D7ED-4B14-80CD-07AFD5372A1C}"/>
    <cellStyle name="Note 2 2 4 5 3" xfId="12914" xr:uid="{8DF09CAB-BFC7-4EC0-A46E-DFE5D8611BE4}"/>
    <cellStyle name="Note 2 2 4 5 3 2" xfId="47269" xr:uid="{2B876BF9-402E-47C3-A890-9237A33ABBED}"/>
    <cellStyle name="Note 2 2 4 5 4" xfId="43411" xr:uid="{1012823C-990D-4CD2-BDE5-23C3668CAE58}"/>
    <cellStyle name="Note 2 2 4 5 5" xfId="26765" xr:uid="{6A0EB8A7-C41C-46FD-99B4-8A5A305F65E6}"/>
    <cellStyle name="Note 2 2 4 6" xfId="15175" xr:uid="{16B614D0-CCEE-42EE-8F6A-0E76384F3788}"/>
    <cellStyle name="Note 2 2 4 6 2" xfId="49530" xr:uid="{10F4FBF8-ACE4-47E0-8E73-C8C15D258CEB}"/>
    <cellStyle name="Note 2 2 4 6 3" xfId="29713" xr:uid="{2AEB662F-66A4-4F78-BAD2-6C5D19F94A17}"/>
    <cellStyle name="Note 2 2 4 7" xfId="38106" xr:uid="{BFA60CF3-8599-4C16-B6DD-43DE50DA36BB}"/>
    <cellStyle name="Note 2 2 4 8" xfId="23393" xr:uid="{444BB6D7-B696-48F0-AF74-BD66C75B6105}"/>
    <cellStyle name="Note 2 2 5" xfId="3232" xr:uid="{90E50A65-A70E-43DB-89CA-94FD72A0BB54}"/>
    <cellStyle name="Note 2 2 5 2" xfId="3583" xr:uid="{E1F08B52-DCD4-4DC7-9D95-CA748703F97F}"/>
    <cellStyle name="Note 2 2 5 2 2" xfId="5915" xr:uid="{45CAE7A7-5666-4F50-8EF2-2898E8F90E1A}"/>
    <cellStyle name="Note 2 2 5 2 2 2" xfId="11053" xr:uid="{D155B3C7-F490-4BD6-9475-AAA748BC875E}"/>
    <cellStyle name="Note 2 2 5 2 2 2 2" xfId="22699" xr:uid="{F02F75FC-4A2E-40D5-9E1B-AC63E967C6B4}"/>
    <cellStyle name="Note 2 2 5 2 2 2 2 2" xfId="57054" xr:uid="{1B3FAB3B-0385-4058-95E6-7006D8FC1682}"/>
    <cellStyle name="Note 2 2 5 2 2 2 2 3" xfId="37257" xr:uid="{7A56A742-DCD3-43CE-B2C5-601E0DFE35B9}"/>
    <cellStyle name="Note 2 2 5 2 2 2 3" xfId="14337" xr:uid="{DE9BA98F-4075-4178-B76A-21DC988478FC}"/>
    <cellStyle name="Note 2 2 5 2 2 2 3 2" xfId="48692" xr:uid="{2BAD605D-AFC8-48B6-8B2E-42330A374A90}"/>
    <cellStyle name="Note 2 2 5 2 2 2 4" xfId="45408" xr:uid="{D7B4F9B0-ED67-45D6-9C4A-D08BF4445924}"/>
    <cellStyle name="Note 2 2 5 2 2 2 5" xfId="28870" xr:uid="{8C58D5F5-DC2D-463A-ADE9-06AB074594E1}"/>
    <cellStyle name="Note 2 2 5 2 2 3" xfId="10532" xr:uid="{E72D977E-7632-40BD-A120-E6945A37B245}"/>
    <cellStyle name="Note 2 2 5 2 2 3 2" xfId="22178" xr:uid="{3D310A8E-AFD3-456A-B889-D241AC7B308E}"/>
    <cellStyle name="Note 2 2 5 2 2 3 2 2" xfId="56533" xr:uid="{4921B7DB-8542-42CA-AD84-96AB42E9519B}"/>
    <cellStyle name="Note 2 2 5 2 2 3 3" xfId="44895" xr:uid="{DBCD0FEB-BAD8-439F-AF8A-EC6083BBF1D1}"/>
    <cellStyle name="Note 2 2 5 2 2 3 4" xfId="36736" xr:uid="{F8EDD497-3232-42EB-A26E-52F061E5D9D8}"/>
    <cellStyle name="Note 2 2 5 2 2 4" xfId="17593" xr:uid="{E16C7D8C-B78E-4C76-AE12-0E43CEFBBF87}"/>
    <cellStyle name="Note 2 2 5 2 2 4 2" xfId="51948" xr:uid="{0FE4F3A5-C1A3-438B-9BC5-794EF61BBDBE}"/>
    <cellStyle name="Note 2 2 5 2 2 4 3" xfId="32131" xr:uid="{DB05245C-EB82-4CA1-B029-E4A4867E858A}"/>
    <cellStyle name="Note 2 2 5 2 2 5" xfId="40524" xr:uid="{464B4D40-8497-4228-9198-365759CFA78C}"/>
    <cellStyle name="Note 2 2 5 2 2 6" xfId="28349" xr:uid="{351BF67C-6E15-4113-A88C-FBF004B38C4D}"/>
    <cellStyle name="Note 2 2 5 2 3" xfId="11458" xr:uid="{C98550A5-30FC-4CBB-9533-A7D087B26FE4}"/>
    <cellStyle name="Note 2 2 5 2 3 2" xfId="23104" xr:uid="{A9A0A22D-8DEB-437B-B620-C35D51C75F4D}"/>
    <cellStyle name="Note 2 2 5 2 3 2 2" xfId="57459" xr:uid="{F26F8A69-237A-46DA-BD1E-DB11ADABF26C}"/>
    <cellStyle name="Note 2 2 5 2 3 2 3" xfId="37662" xr:uid="{775CF4CD-9C72-48FC-91BC-065DC87E4422}"/>
    <cellStyle name="Note 2 2 5 2 3 3" xfId="14740" xr:uid="{4845858D-A96B-4F9F-BC48-B05F55B09BCE}"/>
    <cellStyle name="Note 2 2 5 2 3 3 2" xfId="49095" xr:uid="{20C3AF4E-F277-4F1F-A5DC-452A87C97710}"/>
    <cellStyle name="Note 2 2 5 2 3 4" xfId="45813" xr:uid="{3CD2D927-4DF4-4E59-82AE-EE8345CDDDC4}"/>
    <cellStyle name="Note 2 2 5 2 3 5" xfId="29275" xr:uid="{1691B566-0E9C-4D19-956E-1CA74C59F185}"/>
    <cellStyle name="Note 2 2 5 2 4" xfId="7661" xr:uid="{300490EB-F1EC-456E-8ABE-8CC57760DAF7}"/>
    <cellStyle name="Note 2 2 5 2 4 2" xfId="19327" xr:uid="{26AF6879-9EE1-4903-883B-A86E65AD5182}"/>
    <cellStyle name="Note 2 2 5 2 4 2 2" xfId="53682" xr:uid="{E7EB4D0A-6E82-4D3C-802B-40E357319E79}"/>
    <cellStyle name="Note 2 2 5 2 4 3" xfId="42145" xr:uid="{D4AE8B0D-34D5-4CFC-8CE4-73F10CC6C319}"/>
    <cellStyle name="Note 2 2 5 2 4 4" xfId="33865" xr:uid="{652B352B-7EDA-46AC-A504-065515F63290}"/>
    <cellStyle name="Note 2 2 5 2 5" xfId="15375" xr:uid="{A935E3C2-7DAB-45CC-915D-64687268FDDD}"/>
    <cellStyle name="Note 2 2 5 2 5 2" xfId="49730" xr:uid="{C793BACA-EE39-4BF6-892C-C51CF11452D5}"/>
    <cellStyle name="Note 2 2 5 2 5 3" xfId="29913" xr:uid="{E14D1946-EDE2-48A7-B35D-476B69CBC6AA}"/>
    <cellStyle name="Note 2 2 5 2 6" xfId="38306" xr:uid="{91FB0674-ACEC-4FD5-A76D-C5CC76144C2D}"/>
    <cellStyle name="Note 2 2 5 2 7" xfId="25384" xr:uid="{E6BC2E0F-8D8D-4C03-9D08-F0E787BCE2B9}"/>
    <cellStyle name="Note 2 2 5 3" xfId="5471" xr:uid="{FFA81631-5121-49F2-BB70-BD1819B4CCC9}"/>
    <cellStyle name="Note 2 2 5 3 2" xfId="10178" xr:uid="{BCFF3AAF-3558-48C1-BAE7-4D2512E50675}"/>
    <cellStyle name="Note 2 2 5 3 2 2" xfId="21824" xr:uid="{B0913740-1F39-4EB5-A178-7552709195DD}"/>
    <cellStyle name="Note 2 2 5 3 2 2 2" xfId="56179" xr:uid="{7AD94901-2F9B-45AB-A891-81BA8DE44282}"/>
    <cellStyle name="Note 2 2 5 3 2 2 3" xfId="36382" xr:uid="{E60339BE-C03F-4606-AEE7-BA5746716F74}"/>
    <cellStyle name="Note 2 2 5 3 2 3" xfId="13662" xr:uid="{22A3F06C-4BF7-473E-9201-3BDC49C124A7}"/>
    <cellStyle name="Note 2 2 5 3 2 3 2" xfId="48017" xr:uid="{2427CF96-18A9-4815-8B29-D39D3A9B7A14}"/>
    <cellStyle name="Note 2 2 5 3 2 4" xfId="44564" xr:uid="{5D6EE056-410D-4C93-8CF3-CDB28BCD9AF4}"/>
    <cellStyle name="Note 2 2 5 3 2 5" xfId="27975" xr:uid="{F38A12CC-34D9-4F46-9A8C-6CFA1D5D7449}"/>
    <cellStyle name="Note 2 2 5 3 3" xfId="7946" xr:uid="{BC0B03B0-AACD-4F09-8FCB-122AB5D55629}"/>
    <cellStyle name="Note 2 2 5 3 3 2" xfId="19612" xr:uid="{90CEE5F1-368F-4EB0-A353-A5FBF29D3DF8}"/>
    <cellStyle name="Note 2 2 5 3 3 2 2" xfId="53967" xr:uid="{9921FE6F-8932-4142-92C7-265013B405A0}"/>
    <cellStyle name="Note 2 2 5 3 3 2 3" xfId="34150" xr:uid="{2385443B-278C-4F12-8555-E469F162A182}"/>
    <cellStyle name="Note 2 2 5 3 3 3" xfId="11921" xr:uid="{D6C87E0E-5CD5-4219-829B-3E8EB08DD82F}"/>
    <cellStyle name="Note 2 2 5 3 3 3 2" xfId="46276" xr:uid="{0CF170E6-CBFC-45DA-8CBF-00302972DF9C}"/>
    <cellStyle name="Note 2 2 5 3 3 4" xfId="42422" xr:uid="{3C452712-08C0-42ED-8D32-5B54A03CD191}"/>
    <cellStyle name="Note 2 2 5 3 3 5" xfId="25701" xr:uid="{27FDB5F1-8848-4F4E-96D3-6A12B31DD6E9}"/>
    <cellStyle name="Note 2 2 5 3 4" xfId="7392" xr:uid="{AA39C45D-4080-4CB9-8F4E-D0896608CB9B}"/>
    <cellStyle name="Note 2 2 5 3 4 2" xfId="19058" xr:uid="{FEFD75DF-D3B6-4494-82CE-92A3AB0CFC14}"/>
    <cellStyle name="Note 2 2 5 3 4 2 2" xfId="53413" xr:uid="{C4B4E79E-1A3C-4CE4-A8C9-55CEF38573A5}"/>
    <cellStyle name="Note 2 2 5 3 4 3" xfId="41899" xr:uid="{ED85E502-55FB-453D-B472-72D948F28345}"/>
    <cellStyle name="Note 2 2 5 3 4 4" xfId="33596" xr:uid="{0B8CF83F-2804-468D-B0E9-C7B77478C2D8}"/>
    <cellStyle name="Note 2 2 5 3 5" xfId="17172" xr:uid="{84CEAF92-A216-4A0E-B1A5-F9E02306FA19}"/>
    <cellStyle name="Note 2 2 5 3 5 2" xfId="51527" xr:uid="{91B4B1AF-73EC-4779-80DD-2CBA52C9E47A}"/>
    <cellStyle name="Note 2 2 5 3 5 3" xfId="31710" xr:uid="{76D9952B-D930-4DF0-B60A-1EEF142B2EF6}"/>
    <cellStyle name="Note 2 2 5 3 6" xfId="40103" xr:uid="{EF81D077-0A82-4D12-8445-294957E4FC32}"/>
    <cellStyle name="Note 2 2 5 3 7" xfId="24940" xr:uid="{18B94948-78E9-4852-B0F6-E5635D3D1CDF}"/>
    <cellStyle name="Note 2 2 5 4" xfId="4492" xr:uid="{EA15FEF0-B320-44B5-82B4-0A977753F1BF}"/>
    <cellStyle name="Note 2 2 5 4 2" xfId="11361" xr:uid="{56E675C4-20AA-4F79-AFAC-7C6FD1913FF7}"/>
    <cellStyle name="Note 2 2 5 4 2 2" xfId="23007" xr:uid="{02612AC5-BFFC-49F7-88AA-7DA0189572C3}"/>
    <cellStyle name="Note 2 2 5 4 2 2 2" xfId="57362" xr:uid="{4837DD16-1672-4310-9D56-7A2E6046F205}"/>
    <cellStyle name="Note 2 2 5 4 2 2 3" xfId="37565" xr:uid="{2229B061-F05B-4F18-9526-5D9A8DD647F7}"/>
    <cellStyle name="Note 2 2 5 4 2 3" xfId="14644" xr:uid="{B9AF6730-C290-40A5-A742-B6B93FC5312B}"/>
    <cellStyle name="Note 2 2 5 4 2 3 2" xfId="48999" xr:uid="{3B4F2D30-BB35-4308-ABA9-FE5977696BF0}"/>
    <cellStyle name="Note 2 2 5 4 2 4" xfId="45716" xr:uid="{643F3778-AC15-4F1C-ACB6-27D0CECB1ED3}"/>
    <cellStyle name="Note 2 2 5 4 2 5" xfId="29178" xr:uid="{8255F18B-621B-4366-B4A5-569EA002602F}"/>
    <cellStyle name="Note 2 2 5 4 3" xfId="9249" xr:uid="{136D24C2-56CB-4057-8F64-65C5870ACCE5}"/>
    <cellStyle name="Note 2 2 5 4 3 2" xfId="20895" xr:uid="{33D258F9-1337-49EE-A70F-A6DEC441F9B6}"/>
    <cellStyle name="Note 2 2 5 4 3 2 2" xfId="55250" xr:uid="{8B686D36-FE48-4F2F-9A86-AA8DC3AB526B}"/>
    <cellStyle name="Note 2 2 5 4 3 3" xfId="43636" xr:uid="{2ABFB560-3295-4413-B1C9-7BF1E43895CA}"/>
    <cellStyle name="Note 2 2 5 4 3 4" xfId="35453" xr:uid="{B5F4518C-F087-4597-8EFC-E9BEE82160CE}"/>
    <cellStyle name="Note 2 2 5 4 4" xfId="16194" xr:uid="{23F616F6-F105-4B4D-944C-28AADBC72081}"/>
    <cellStyle name="Note 2 2 5 4 4 2" xfId="50549" xr:uid="{FC7BFD82-5CBA-42CF-A007-0A3D43EAC8C6}"/>
    <cellStyle name="Note 2 2 5 4 4 3" xfId="30732" xr:uid="{422C157C-C251-4EC0-BFB7-7F511187AF84}"/>
    <cellStyle name="Note 2 2 5 4 5" xfId="39125" xr:uid="{88B261A6-AA6E-4646-92FF-A4E4F02BBD28}"/>
    <cellStyle name="Note 2 2 5 4 6" xfId="27000" xr:uid="{DADA4EE6-83A0-4D4B-AC6A-BF8B588FCB64}"/>
    <cellStyle name="Note 2 2 5 5" xfId="10978" xr:uid="{E6E5FB47-67D6-4CDA-B410-754590D91897}"/>
    <cellStyle name="Note 2 2 5 5 2" xfId="22624" xr:uid="{B075A3F4-1D41-4A68-9E3E-01011E9ACF58}"/>
    <cellStyle name="Note 2 2 5 5 2 2" xfId="56979" xr:uid="{9B91D62E-ED90-45C0-8FC5-8B9D27BF353F}"/>
    <cellStyle name="Note 2 2 5 5 2 3" xfId="37182" xr:uid="{C8ECD4EC-9B60-4CFD-A047-B5B4AC434882}"/>
    <cellStyle name="Note 2 2 5 5 3" xfId="14262" xr:uid="{2ACFE78B-9FBC-4EE0-BBC7-E75FFE00BFE5}"/>
    <cellStyle name="Note 2 2 5 5 3 2" xfId="48617" xr:uid="{6FD729D3-171A-48A4-B90B-473D33A5EDB0}"/>
    <cellStyle name="Note 2 2 5 5 4" xfId="45333" xr:uid="{75FB5CA0-23DC-4923-9BF7-087951624F6B}"/>
    <cellStyle name="Note 2 2 5 5 5" xfId="28795" xr:uid="{3A865019-1AF1-4B6F-99BF-B9CAE0612D8A}"/>
    <cellStyle name="Note 2 2 5 6" xfId="6639" xr:uid="{BBCDE0B7-A52D-4DB6-92F9-BD6A0A4D9422}"/>
    <cellStyle name="Note 2 2 5 6 2" xfId="18305" xr:uid="{7E22BFA8-89F5-4C98-A691-F6372A9BBD1C}"/>
    <cellStyle name="Note 2 2 5 6 2 2" xfId="52660" xr:uid="{AAB4EC16-2B91-400C-A9BE-83CFEE98008C}"/>
    <cellStyle name="Note 2 2 5 6 3" xfId="41147" xr:uid="{2DA49C47-1442-4919-B069-4B21AF4A5322}"/>
    <cellStyle name="Note 2 2 5 6 4" xfId="32843" xr:uid="{5AE2F5A9-4946-4E59-ADD0-A5D40395C393}"/>
    <cellStyle name="Note 2 2 5 7" xfId="15070" xr:uid="{7B6EA7E2-44D6-49D2-933F-E8BED83765E4}"/>
    <cellStyle name="Note 2 2 5 7 2" xfId="49425" xr:uid="{B48557D0-68B8-42B6-AADD-7066661668F7}"/>
    <cellStyle name="Note 2 2 5 7 3" xfId="29608" xr:uid="{8D5D258F-6AA9-4957-B005-7F2F6FCEE542}"/>
    <cellStyle name="Note 2 2 5 8" xfId="38001" xr:uid="{4423B977-5F64-449A-8299-B4F94B9A05C6}"/>
    <cellStyle name="Note 2 2 5 9" xfId="24005" xr:uid="{3097A323-6C02-4956-A8C8-F1DDF8358120}"/>
    <cellStyle name="Note 2 2 6" xfId="4680" xr:uid="{0B225CCD-8B82-4FE5-9DF5-86CEFA6951C8}"/>
    <cellStyle name="Note 2 2 6 2" xfId="9425" xr:uid="{5E50F352-22FA-4B99-AA8D-9BD197E29B74}"/>
    <cellStyle name="Note 2 2 6 2 2" xfId="21071" xr:uid="{0C55633B-E699-4A9F-82B4-28956016B205}"/>
    <cellStyle name="Note 2 2 6 2 2 2" xfId="55426" xr:uid="{38A0A68A-DD8A-4C18-87FB-A3C5A3299B2E}"/>
    <cellStyle name="Note 2 2 6 2 2 3" xfId="35629" xr:uid="{407C9838-DCC5-4E05-B50F-42EB30266C26}"/>
    <cellStyle name="Note 2 2 6 2 3" xfId="13205" xr:uid="{590B7C04-74CB-4B7E-8FEC-5DD02BF7B918}"/>
    <cellStyle name="Note 2 2 6 2 3 2" xfId="47560" xr:uid="{06D3AC03-C718-499E-BF65-0BA2384B6BE9}"/>
    <cellStyle name="Note 2 2 6 2 4" xfId="43812" xr:uid="{8DD94601-A391-4967-B9D9-F12B5EDBA0D8}"/>
    <cellStyle name="Note 2 2 6 2 5" xfId="27186" xr:uid="{14BDE2A4-AD3C-46D7-9547-37E0CADC4CD4}"/>
    <cellStyle name="Note 2 2 6 3" xfId="11364" xr:uid="{5A1961F5-37AC-4AAF-BFFC-ED64DF032656}"/>
    <cellStyle name="Note 2 2 6 3 2" xfId="23010" xr:uid="{FADDB43C-289E-40F6-AC93-D1847A0615DD}"/>
    <cellStyle name="Note 2 2 6 3 2 2" xfId="57365" xr:uid="{8149D37B-BD9C-411C-93A1-3CF4A5E8E743}"/>
    <cellStyle name="Note 2 2 6 3 2 3" xfId="37568" xr:uid="{0F73D325-54A4-475B-BEB5-DB429AB6EFF3}"/>
    <cellStyle name="Note 2 2 6 3 3" xfId="14647" xr:uid="{B1347079-E43F-40E4-8D78-43FFD5EA74BA}"/>
    <cellStyle name="Note 2 2 6 3 3 2" xfId="49002" xr:uid="{71060F57-6F47-41A9-84A5-75272F1FE627}"/>
    <cellStyle name="Note 2 2 6 3 4" xfId="45719" xr:uid="{B2694090-E22B-44BC-8963-B284F5B69372}"/>
    <cellStyle name="Note 2 2 6 3 5" xfId="29181" xr:uid="{A4EC6E93-CB0D-4869-8BC1-37A092EB84EA}"/>
    <cellStyle name="Note 2 2 6 4" xfId="6774" xr:uid="{7FD3341E-844F-4B48-9974-72C9B481FCA0}"/>
    <cellStyle name="Note 2 2 6 4 2" xfId="18440" xr:uid="{E6B0BA19-8C7A-421F-BC9E-180AD2863013}"/>
    <cellStyle name="Note 2 2 6 4 2 2" xfId="52795" xr:uid="{FB6BC29D-451E-4BE6-8E7E-D43BCE874FDD}"/>
    <cellStyle name="Note 2 2 6 4 3" xfId="41282" xr:uid="{F91B0054-2779-4B2F-B4EC-40E945091A91}"/>
    <cellStyle name="Note 2 2 6 4 4" xfId="32978" xr:uid="{05925F21-213A-4FEA-A740-1953C6018414}"/>
    <cellStyle name="Note 2 2 6 5" xfId="16382" xr:uid="{A37FE68A-874E-47BA-AED3-DE0F813500B1}"/>
    <cellStyle name="Note 2 2 6 5 2" xfId="50737" xr:uid="{80D4E6DF-EFC6-468B-A8F2-327AA4E12E3A}"/>
    <cellStyle name="Note 2 2 6 5 3" xfId="30920" xr:uid="{DD8A4CA0-7A17-4231-B372-9C199222DBEB}"/>
    <cellStyle name="Note 2 2 6 6" xfId="39313" xr:uid="{9AAE7298-8339-4BFA-B8FC-EB12BA457659}"/>
    <cellStyle name="Note 2 2 6 7" xfId="24186" xr:uid="{BB6C74A6-FFA8-4A16-A8FA-41C855E6BDB3}"/>
    <cellStyle name="Note 2 2 7" xfId="4509" xr:uid="{F476E515-FBC4-4B32-BCCE-85E1CCE348DF}"/>
    <cellStyle name="Note 2 2 7 2" xfId="9266" xr:uid="{45B82DAC-6D96-4ABF-A045-1FFA1781F27F}"/>
    <cellStyle name="Note 2 2 7 2 2" xfId="20912" xr:uid="{465A5291-E75B-4E3A-A5B1-FB50EA16F08B}"/>
    <cellStyle name="Note 2 2 7 2 2 2" xfId="55267" xr:uid="{F7704E27-B0A4-403D-AC3F-8CA4717920AC}"/>
    <cellStyle name="Note 2 2 7 2 2 3" xfId="35470" xr:uid="{8CBCBF3A-3EF2-4E17-9A91-4CED184D403E}"/>
    <cellStyle name="Note 2 2 7 2 3" xfId="13106" xr:uid="{59FCCD8B-ED59-4D34-A5A1-14839B4F3D1D}"/>
    <cellStyle name="Note 2 2 7 2 3 2" xfId="47461" xr:uid="{605C0856-6547-4216-B541-C105ED3678D6}"/>
    <cellStyle name="Note 2 2 7 2 4" xfId="43653" xr:uid="{8568B9BC-9F37-4028-BB03-6923B69523B0}"/>
    <cellStyle name="Note 2 2 7 2 5" xfId="27017" xr:uid="{94FE4CFB-DBBA-47DF-803F-A4FACF184E73}"/>
    <cellStyle name="Note 2 2 7 3" xfId="11031" xr:uid="{83DF9ECC-5A8D-48C1-974B-F8CEF819FD3A}"/>
    <cellStyle name="Note 2 2 7 3 2" xfId="22677" xr:uid="{F7F7115E-01C4-418E-8F32-A52FF48E6833}"/>
    <cellStyle name="Note 2 2 7 3 2 2" xfId="57032" xr:uid="{7EE375D4-4C53-459B-940F-F69C0DF08711}"/>
    <cellStyle name="Note 2 2 7 3 2 3" xfId="37235" xr:uid="{B92D998E-816E-423B-9EEE-B4563CBFD607}"/>
    <cellStyle name="Note 2 2 7 3 3" xfId="14315" xr:uid="{81E29929-0F68-4351-AF40-D3F808132E33}"/>
    <cellStyle name="Note 2 2 7 3 3 2" xfId="48670" xr:uid="{94454712-56AF-4E97-AB5F-7933FC9C8303}"/>
    <cellStyle name="Note 2 2 7 3 4" xfId="45386" xr:uid="{18B8DCD4-B33A-429D-8091-BC02412768FB}"/>
    <cellStyle name="Note 2 2 7 3 5" xfId="28848" xr:uid="{FBB3CC31-5370-4374-817D-C5CF7026FDB1}"/>
    <cellStyle name="Note 2 2 7 4" xfId="6654" xr:uid="{451E8ABE-0AC1-4D71-AF73-0C8AC5FC19F0}"/>
    <cellStyle name="Note 2 2 7 4 2" xfId="18320" xr:uid="{36C82169-C26D-4F2F-B0E0-71B0AD7CE01E}"/>
    <cellStyle name="Note 2 2 7 4 2 2" xfId="52675" xr:uid="{EADD505E-DF22-471D-A734-BFD66CADFBC3}"/>
    <cellStyle name="Note 2 2 7 4 3" xfId="41162" xr:uid="{75846815-AE4E-473C-8EC9-E798EFA49CB3}"/>
    <cellStyle name="Note 2 2 7 4 4" xfId="32858" xr:uid="{E0EE77DE-D6D0-4F17-88C5-0427104F4131}"/>
    <cellStyle name="Note 2 2 7 5" xfId="16211" xr:uid="{2AA19E7B-2E53-4239-B9C7-A0D84E51B3D9}"/>
    <cellStyle name="Note 2 2 7 5 2" xfId="50566" xr:uid="{C47B8F64-07E2-49B2-8B96-E076630EBEF1}"/>
    <cellStyle name="Note 2 2 7 5 3" xfId="30749" xr:uid="{304749F7-7928-4B2B-8569-30ED5E4533A8}"/>
    <cellStyle name="Note 2 2 7 6" xfId="39142" xr:uid="{45A05C26-4F95-4509-8679-D05284C47993}"/>
    <cellStyle name="Note 2 2 7 7" xfId="24021" xr:uid="{82D14F0C-20AF-4BEE-BB1D-22DDF4F86C2A}"/>
    <cellStyle name="Note 2 2 8" xfId="4578" xr:uid="{D96712A5-E296-42AC-9819-5887D0744E47}"/>
    <cellStyle name="Note 2 2 8 2" xfId="5574" xr:uid="{C24FECD1-B475-4D06-82CB-23A5C7F1906E}"/>
    <cellStyle name="Note 2 2 8 2 2" xfId="10261" xr:uid="{B36C99E1-F627-4C73-B851-29AA074DF8C5}"/>
    <cellStyle name="Note 2 2 8 2 2 2" xfId="21907" xr:uid="{3AB2B576-030B-45A1-88B0-32BD54167BDE}"/>
    <cellStyle name="Note 2 2 8 2 2 2 2" xfId="56262" xr:uid="{B1FCCE9A-29C2-41B2-B3B9-50B758705ABF}"/>
    <cellStyle name="Note 2 2 8 2 2 2 3" xfId="36465" xr:uid="{90551F13-C2CF-4D20-82CB-6A2A5FBCFB12}"/>
    <cellStyle name="Note 2 2 8 2 2 3" xfId="13730" xr:uid="{991F4AC1-318E-4CFF-B87C-8A9C176B3876}"/>
    <cellStyle name="Note 2 2 8 2 2 3 2" xfId="48085" xr:uid="{0E80F5AC-75AA-42ED-A3E3-F777B8C328D3}"/>
    <cellStyle name="Note 2 2 8 2 2 4" xfId="44638" xr:uid="{BBF00A3E-8E30-47B5-8586-6F981CAC8C01}"/>
    <cellStyle name="Note 2 2 8 2 2 5" xfId="28059" xr:uid="{6F241F31-1241-43C6-A765-DEE5AB392B04}"/>
    <cellStyle name="Note 2 2 8 2 3" xfId="8089" xr:uid="{4332F1C6-C80F-4CF5-BAB6-D06BF092A864}"/>
    <cellStyle name="Note 2 2 8 2 3 2" xfId="19755" xr:uid="{C7EF97A3-EE86-463B-820E-0A9A31F81089}"/>
    <cellStyle name="Note 2 2 8 2 3 2 2" xfId="54110" xr:uid="{C48FC995-E081-4BCA-9CB2-A67A2B6175BE}"/>
    <cellStyle name="Note 2 2 8 2 3 2 3" xfId="34293" xr:uid="{A076AD4D-F576-4575-8296-18DDD7027E32}"/>
    <cellStyle name="Note 2 2 8 2 3 3" xfId="12064" xr:uid="{13C242BC-BF54-40CB-9AD0-AE4A6F3EFD11}"/>
    <cellStyle name="Note 2 2 8 2 3 3 2" xfId="46419" xr:uid="{141AE654-D48B-407B-9368-8CD447B68231}"/>
    <cellStyle name="Note 2 2 8 2 3 4" xfId="42565" xr:uid="{7F4472FD-91C9-431D-A2FF-BE857DD3B2EC}"/>
    <cellStyle name="Note 2 2 8 2 3 5" xfId="25844" xr:uid="{8549B4A4-FAF3-4CF0-AC27-3802EBB44ED5}"/>
    <cellStyle name="Note 2 2 8 2 4" xfId="7474" xr:uid="{38EE511E-64AC-46B8-B2A7-13940FFB1FF9}"/>
    <cellStyle name="Note 2 2 8 2 4 2" xfId="19140" xr:uid="{73AA24DE-3DCE-4FDF-9D78-FE2E998CBB8F}"/>
    <cellStyle name="Note 2 2 8 2 4 2 2" xfId="53495" xr:uid="{D7F63FFF-5146-487E-B711-1A062FBE4538}"/>
    <cellStyle name="Note 2 2 8 2 4 3" xfId="41972" xr:uid="{53895C8F-7551-4EF5-B746-02FBAE9E0680}"/>
    <cellStyle name="Note 2 2 8 2 4 4" xfId="33678" xr:uid="{22DCB83B-9151-4480-9B7F-7E3F071C4443}"/>
    <cellStyle name="Note 2 2 8 2 5" xfId="17266" xr:uid="{6FD38510-BB1E-4553-B6FB-425E2DFFE532}"/>
    <cellStyle name="Note 2 2 8 2 5 2" xfId="51621" xr:uid="{6775A6BC-B43D-448D-A455-ADA272A2D0D8}"/>
    <cellStyle name="Note 2 2 8 2 5 3" xfId="31804" xr:uid="{89B724CD-CEB6-4DEB-A669-25B7FC7ACD15}"/>
    <cellStyle name="Note 2 2 8 2 6" xfId="40197" xr:uid="{97906784-BBC4-45FB-9773-BEB0730B61D9}"/>
    <cellStyle name="Note 2 2 8 2 7" xfId="25043" xr:uid="{DE35659E-685B-4551-8962-3DA2B1F92EC1}"/>
    <cellStyle name="Note 2 2 8 3" xfId="9328" xr:uid="{98B9AC84-3DDF-4592-B4D8-A179320914CD}"/>
    <cellStyle name="Note 2 2 8 3 2" xfId="20974" xr:uid="{FF887C45-BDDA-4C28-B99F-DE82A7DCEF92}"/>
    <cellStyle name="Note 2 2 8 3 2 2" xfId="55329" xr:uid="{3F729AD0-94BC-47BB-B3D6-4A900FEB7DF0}"/>
    <cellStyle name="Note 2 2 8 3 2 3" xfId="35532" xr:uid="{78E1A8F8-8E9F-41C2-ADBB-9A5284268817}"/>
    <cellStyle name="Note 2 2 8 3 3" xfId="13147" xr:uid="{4003C0EE-9743-410D-A31B-0C0D433E8297}"/>
    <cellStyle name="Note 2 2 8 3 3 2" xfId="47502" xr:uid="{55609FC5-5FEC-4E11-8F5E-22B527810EFE}"/>
    <cellStyle name="Note 2 2 8 3 4" xfId="43715" xr:uid="{FD2315B9-E76D-43EF-AAA3-81F4EF88207E}"/>
    <cellStyle name="Note 2 2 8 3 5" xfId="27084" xr:uid="{B27B22F9-8AA7-498E-8239-576625854114}"/>
    <cellStyle name="Note 2 2 8 4" xfId="8545" xr:uid="{E6CCA1B0-B5F7-4064-A6B5-3552521D9A88}"/>
    <cellStyle name="Note 2 2 8 4 2" xfId="20211" xr:uid="{9D888920-26D2-48F0-9D6C-537FE3F524A5}"/>
    <cellStyle name="Note 2 2 8 4 2 2" xfId="54566" xr:uid="{483B0B9E-D264-455C-B3EC-148922EB253A}"/>
    <cellStyle name="Note 2 2 8 4 2 3" xfId="34749" xr:uid="{08FE65F2-9B51-4920-A9AC-F10A13C2783A}"/>
    <cellStyle name="Note 2 2 8 4 3" xfId="12506" xr:uid="{A291975A-CC79-4F01-8450-2C8C048AAD6D}"/>
    <cellStyle name="Note 2 2 8 4 3 2" xfId="46861" xr:uid="{3DB6F7E0-D68C-46E1-B14E-59303B2084A4}"/>
    <cellStyle name="Note 2 2 8 4 4" xfId="43021" xr:uid="{8F1F0BCD-0B01-4E7A-B2D4-EE74F50DEEE4}"/>
    <cellStyle name="Note 2 2 8 4 5" xfId="26292" xr:uid="{9A672FDE-9B09-462F-AECA-3E2889624906}"/>
    <cellStyle name="Note 2 2 8 5" xfId="6699" xr:uid="{9B19D42F-A78E-4B17-86F9-FB464233311B}"/>
    <cellStyle name="Note 2 2 8 5 2" xfId="18365" xr:uid="{A29220B5-F888-4355-B546-64FFA210A2D7}"/>
    <cellStyle name="Note 2 2 8 5 2 2" xfId="52720" xr:uid="{04D03FF5-2960-430C-A935-A5498F35508B}"/>
    <cellStyle name="Note 2 2 8 5 3" xfId="41207" xr:uid="{0C33009F-7CE8-414A-AF88-3F7B643F9485}"/>
    <cellStyle name="Note 2 2 8 5 4" xfId="32903" xr:uid="{1EF391A9-D782-4FB0-8546-D41FAFA5F537}"/>
    <cellStyle name="Note 2 2 8 6" xfId="16280" xr:uid="{CDF2AADB-E59F-4BDC-9E85-A87D1B8C088D}"/>
    <cellStyle name="Note 2 2 8 6 2" xfId="50635" xr:uid="{AA7BEB89-A201-49E1-8075-EAFA21D2B41F}"/>
    <cellStyle name="Note 2 2 8 6 3" xfId="30818" xr:uid="{1CD8D6C4-9050-4C06-88D0-B98EC212DE14}"/>
    <cellStyle name="Note 2 2 8 7" xfId="39211" xr:uid="{8CEE8733-E491-47B1-815B-8BABD9786335}"/>
    <cellStyle name="Note 2 2 8 8" xfId="24086" xr:uid="{7F793C76-6655-4A80-A153-A04AA7F5D22F}"/>
    <cellStyle name="Note 2 2 9" xfId="4075" xr:uid="{550E1BC1-08C4-4C21-8DF0-08DC2A122EA3}"/>
    <cellStyle name="Note 2 2 9 2" xfId="8904" xr:uid="{B2B866A2-1008-4502-A89F-4AFE8B162675}"/>
    <cellStyle name="Note 2 2 9 2 2" xfId="20550" xr:uid="{9BB8A442-42B2-4947-96C0-DE87199951FC}"/>
    <cellStyle name="Note 2 2 9 2 2 2" xfId="54905" xr:uid="{3A5FB2B2-26B8-40F7-8964-EB0792A7C5D0}"/>
    <cellStyle name="Note 2 2 9 2 2 3" xfId="35108" xr:uid="{0BB0FDE7-E791-48BC-BBA2-D5C789A4605D}"/>
    <cellStyle name="Note 2 2 9 2 3" xfId="12830" xr:uid="{B7C33F5B-1D81-427B-AA1C-BCA4179A496F}"/>
    <cellStyle name="Note 2 2 9 2 3 2" xfId="47185" xr:uid="{9BAFA565-CC6E-4C72-A9A3-980790F90AE1}"/>
    <cellStyle name="Note 2 2 9 2 4" xfId="43313" xr:uid="{2630757C-A393-4F62-A043-5C4AB412309F}"/>
    <cellStyle name="Note 2 2 9 2 5" xfId="26655" xr:uid="{050CB711-9B8B-4139-B390-ACF646E1C654}"/>
    <cellStyle name="Note 2 2 9 3" xfId="8559" xr:uid="{C325C817-03E7-4D4F-B7EF-6F6B3D542D29}"/>
    <cellStyle name="Note 2 2 9 3 2" xfId="20225" xr:uid="{40147352-F92B-4261-A7E9-C8F62E9A30D8}"/>
    <cellStyle name="Note 2 2 9 3 2 2" xfId="54580" xr:uid="{5D5EBF75-0CFE-481F-9923-D417377DE629}"/>
    <cellStyle name="Note 2 2 9 3 2 3" xfId="34763" xr:uid="{E9B690CE-D614-4CCF-BC46-21E69882C695}"/>
    <cellStyle name="Note 2 2 9 3 3" xfId="12519" xr:uid="{3C7DE650-C5C1-49D0-A098-CFB0522D080A}"/>
    <cellStyle name="Note 2 2 9 3 3 2" xfId="46874" xr:uid="{0FA94C44-7E2A-4E40-B9F7-A559FC1A4950}"/>
    <cellStyle name="Note 2 2 9 3 4" xfId="43035" xr:uid="{5D695EF7-6234-4866-999D-AF4023867479}"/>
    <cellStyle name="Note 2 2 9 3 5" xfId="26306" xr:uid="{B07FC886-B9C4-4A68-9E48-EC3F979D12D9}"/>
    <cellStyle name="Note 2 2 9 4" xfId="6280" xr:uid="{55120C14-9AE2-4209-A84E-33A7C95710F0}"/>
    <cellStyle name="Note 2 2 9 4 2" xfId="17946" xr:uid="{10144B1E-8BC3-42EF-8056-80C5785B895E}"/>
    <cellStyle name="Note 2 2 9 4 2 2" xfId="52301" xr:uid="{B2F202C1-4D26-470B-9573-96F22BEBED6B}"/>
    <cellStyle name="Note 2 2 9 4 3" xfId="40810" xr:uid="{53F12545-420C-4486-8A09-75608455B8CA}"/>
    <cellStyle name="Note 2 2 9 4 4" xfId="32484" xr:uid="{FDAEEBD5-FB07-4D1E-A417-6B080A3831D9}"/>
    <cellStyle name="Note 2 2 9 5" xfId="15799" xr:uid="{CFD46CD1-01C1-4244-8143-89EAD7D19503}"/>
    <cellStyle name="Note 2 2 9 5 2" xfId="50154" xr:uid="{BEDCF686-14B4-4CF0-A695-A5F2C5ACB1B3}"/>
    <cellStyle name="Note 2 2 9 5 3" xfId="30337" xr:uid="{F7DB6441-F729-479D-AD65-ABAFFAA22DAB}"/>
    <cellStyle name="Note 2 2 9 6" xfId="38730" xr:uid="{F651546C-4648-4FF7-AE19-9F47EA53B71F}"/>
    <cellStyle name="Note 2 2 9 7" xfId="23596" xr:uid="{E50D566C-B781-4AE5-816A-FB5C3E202D46}"/>
    <cellStyle name="Note 2 3" xfId="3099" xr:uid="{437BB0F3-CDCB-470B-BB79-65BDE935BDDE}"/>
    <cellStyle name="Note 2 3 10" xfId="10707" xr:uid="{F36D60C4-B812-4000-A12F-E72EACB343F8}"/>
    <cellStyle name="Note 2 3 10 2" xfId="22353" xr:uid="{1E601921-A2B6-4182-9055-F59A7B6D4166}"/>
    <cellStyle name="Note 2 3 10 2 2" xfId="56708" xr:uid="{9094D5CC-C227-476D-9DD0-9CE6ED879C26}"/>
    <cellStyle name="Note 2 3 10 2 3" xfId="36911" xr:uid="{8C1CE4DF-3251-4852-AEA8-F1BD9A644296}"/>
    <cellStyle name="Note 2 3 10 3" xfId="13993" xr:uid="{2E9A1A3E-932A-42C3-B146-7FA131FC96A8}"/>
    <cellStyle name="Note 2 3 10 3 2" xfId="48348" xr:uid="{FCE54406-0556-45A6-A8B2-8AA62C2A7399}"/>
    <cellStyle name="Note 2 3 10 4" xfId="45062" xr:uid="{7085FA99-D730-404F-ADBA-1DDCB3D72175}"/>
    <cellStyle name="Note 2 3 10 5" xfId="28524" xr:uid="{7D3EF805-3EB7-4850-A05D-85CFA8490B0C}"/>
    <cellStyle name="Note 2 3 11" xfId="14967" xr:uid="{6CBC447F-0696-44F6-98A0-D08401F6DEAA}"/>
    <cellStyle name="Note 2 3 11 2" xfId="49322" xr:uid="{D8CDE6D2-A1BF-4494-959D-92D7647CF632}"/>
    <cellStyle name="Note 2 3 11 3" xfId="29505" xr:uid="{9C378917-B05E-4873-91E6-61A1C7F54323}"/>
    <cellStyle name="Note 2 3 12" xfId="37898" xr:uid="{4B004717-4487-4F1D-81D7-476D2192244D}"/>
    <cellStyle name="Note 2 3 2" xfId="3148" xr:uid="{61BBE797-E5E7-4F60-9E67-ABCEFD60B221}"/>
    <cellStyle name="Note 2 3 2 10" xfId="5334" xr:uid="{9113A8A7-CF98-434A-BA62-EAAB7F6B6366}"/>
    <cellStyle name="Note 2 3 2 10 2" xfId="10043" xr:uid="{4AB6A6DC-344F-41B8-8519-B8D6A8344EA2}"/>
    <cellStyle name="Note 2 3 2 10 2 2" xfId="21689" xr:uid="{89D6B74B-DC98-4C9F-94C6-0C09F432D93D}"/>
    <cellStyle name="Note 2 3 2 10 2 2 2" xfId="56044" xr:uid="{C10AA3FA-8280-4E7B-8EC7-90C404FC42CA}"/>
    <cellStyle name="Note 2 3 2 10 2 2 3" xfId="36247" xr:uid="{D4545A5A-7B12-4BC2-A073-785727E09B5B}"/>
    <cellStyle name="Note 2 3 2 10 2 3" xfId="13550" xr:uid="{14FD05AE-15C3-48BB-A789-66ED2729C39F}"/>
    <cellStyle name="Note 2 3 2 10 2 3 2" xfId="47905" xr:uid="{95734444-1293-4050-B60E-4521F820B1E3}"/>
    <cellStyle name="Note 2 3 2 10 2 4" xfId="44430" xr:uid="{52399023-DA4F-4431-998C-F810BF80AB2A}"/>
    <cellStyle name="Note 2 3 2 10 2 5" xfId="27840" xr:uid="{3A6845B1-E689-45EC-945D-A33B10C17F10}"/>
    <cellStyle name="Note 2 3 2 10 3" xfId="8157" xr:uid="{04E2AE33-C2C4-41F4-8C8D-0E4AC85B3E57}"/>
    <cellStyle name="Note 2 3 2 10 3 2" xfId="19823" xr:uid="{845441BC-793E-44C2-B696-6838E564132B}"/>
    <cellStyle name="Note 2 3 2 10 3 2 2" xfId="54178" xr:uid="{38826A8F-F762-4A16-AD80-11A634B7C0D5}"/>
    <cellStyle name="Note 2 3 2 10 3 2 3" xfId="34361" xr:uid="{7BD2D16A-1EF5-40D8-86DE-CCAB74060752}"/>
    <cellStyle name="Note 2 3 2 10 3 3" xfId="12131" xr:uid="{26B22A4E-656E-481F-98C5-39DD568E4DC1}"/>
    <cellStyle name="Note 2 3 2 10 3 3 2" xfId="46486" xr:uid="{1E61B0BE-EF4F-4C86-B1BF-6E079B721BC6}"/>
    <cellStyle name="Note 2 3 2 10 3 4" xfId="42633" xr:uid="{51A4C76D-42D3-4820-A5F8-37D50AC108E2}"/>
    <cellStyle name="Note 2 3 2 10 3 5" xfId="25912" xr:uid="{E82C879A-5BF2-4198-9541-2A627135201C}"/>
    <cellStyle name="Note 2 3 2 10 4" xfId="7278" xr:uid="{A6922934-7997-44E6-9D4B-0847A27956ED}"/>
    <cellStyle name="Note 2 3 2 10 4 2" xfId="18944" xr:uid="{27D63FE0-D495-49AE-87AC-AF3B96EDA56F}"/>
    <cellStyle name="Note 2 3 2 10 4 2 2" xfId="53299" xr:uid="{6FF250F4-4B6A-410D-9585-DD3A0AEF0860}"/>
    <cellStyle name="Note 2 3 2 10 4 3" xfId="41786" xr:uid="{C6781484-A5C6-4573-BAD9-D5E1FD10F5C5}"/>
    <cellStyle name="Note 2 3 2 10 4 4" xfId="33482" xr:uid="{A3F10EE1-EC25-4DF4-8F3A-2F8A886C3F32}"/>
    <cellStyle name="Note 2 3 2 10 5" xfId="17036" xr:uid="{1BF44649-BCE5-4B5D-AD1C-AAE3EF11A9F3}"/>
    <cellStyle name="Note 2 3 2 10 5 2" xfId="51391" xr:uid="{FCD13C0B-9F67-4B42-86D4-245244247970}"/>
    <cellStyle name="Note 2 3 2 10 5 3" xfId="31574" xr:uid="{F5D49CF8-9F26-47E8-A584-729C04B8B434}"/>
    <cellStyle name="Note 2 3 2 10 6" xfId="39967" xr:uid="{2676C105-2BA7-4F81-9E71-BA06D39213B9}"/>
    <cellStyle name="Note 2 3 2 10 7" xfId="24803" xr:uid="{D0D21F9C-67AF-40F8-A1F4-3B5F706CF23A}"/>
    <cellStyle name="Note 2 3 2 11" xfId="5405" xr:uid="{FE64FEBD-4668-47D2-A26E-A38C05073F2E}"/>
    <cellStyle name="Note 2 3 2 11 2" xfId="5962" xr:uid="{F2AC9C74-3661-410A-BE38-4931A8DF6736}"/>
    <cellStyle name="Note 2 3 2 11 2 2" xfId="10575" xr:uid="{F3EEDFEB-C6F9-424F-A655-50C9FB359242}"/>
    <cellStyle name="Note 2 3 2 11 2 2 2" xfId="22221" xr:uid="{E44442E5-23B0-4350-9C68-952B00025D61}"/>
    <cellStyle name="Note 2 3 2 11 2 2 2 2" xfId="56576" xr:uid="{18F6BD27-1666-4570-A28F-F8BDFBAF82C3}"/>
    <cellStyle name="Note 2 3 2 11 2 2 2 3" xfId="36779" xr:uid="{2F77D6D5-CAE4-48C2-A707-52AE918469B1}"/>
    <cellStyle name="Note 2 3 2 11 2 2 3" xfId="13888" xr:uid="{7C445F3A-04A8-4590-81FC-1CE61F07E488}"/>
    <cellStyle name="Note 2 3 2 11 2 2 3 2" xfId="48243" xr:uid="{216F23FF-325B-45F7-B265-DAC741F3C53F}"/>
    <cellStyle name="Note 2 3 2 11 2 2 4" xfId="44936" xr:uid="{A04D6BC1-CB89-4420-8466-DC5EE9265466}"/>
    <cellStyle name="Note 2 3 2 11 2 2 5" xfId="28392" xr:uid="{48DAE6B4-46EF-42E3-82BA-6801A18D905D}"/>
    <cellStyle name="Note 2 3 2 11 2 3" xfId="10822" xr:uid="{DC1E3EE3-6B82-4879-8893-6ED89A8F591D}"/>
    <cellStyle name="Note 2 3 2 11 2 3 2" xfId="22468" xr:uid="{7BE23C7B-8E73-44F8-9C45-0EF8A6BFC2BC}"/>
    <cellStyle name="Note 2 3 2 11 2 3 2 2" xfId="56823" xr:uid="{C9EF4263-25FA-4B77-9499-397B6EBD7956}"/>
    <cellStyle name="Note 2 3 2 11 2 3 2 3" xfId="37026" xr:uid="{FEBB3EFC-A3CD-49E6-9E27-A1468BF50CFF}"/>
    <cellStyle name="Note 2 3 2 11 2 3 3" xfId="14107" xr:uid="{9AEC5A11-0E77-4951-A11A-076CEA17E518}"/>
    <cellStyle name="Note 2 3 2 11 2 3 3 2" xfId="48462" xr:uid="{58179447-8C3E-4827-BFCA-735D687C0FA2}"/>
    <cellStyle name="Note 2 3 2 11 2 3 4" xfId="45177" xr:uid="{AD3B4D48-B268-4F7D-98E9-1C11747E0A36}"/>
    <cellStyle name="Note 2 3 2 11 2 3 5" xfId="28639" xr:uid="{AE1FD398-D809-4616-AE85-E88747E17057}"/>
    <cellStyle name="Note 2 3 2 11 2 4" xfId="7692" xr:uid="{556BEE3A-771F-471E-AF4A-4DB2BAE11E2A}"/>
    <cellStyle name="Note 2 3 2 11 2 4 2" xfId="19358" xr:uid="{10E56722-36A1-4BBD-AB04-493CF2722841}"/>
    <cellStyle name="Note 2 3 2 11 2 4 2 2" xfId="53713" xr:uid="{D8BD6C74-DFCA-457C-B810-B518633FE710}"/>
    <cellStyle name="Note 2 3 2 11 2 4 3" xfId="42174" xr:uid="{DDF902FE-51B9-442C-B1EA-9517FFD1C930}"/>
    <cellStyle name="Note 2 3 2 11 2 4 4" xfId="33896" xr:uid="{6BC1B103-F4A0-4517-9A89-EE99FFD1876D}"/>
    <cellStyle name="Note 2 3 2 11 2 5" xfId="17638" xr:uid="{36EA6ACE-032B-40CB-988A-6C26B2AA750C}"/>
    <cellStyle name="Note 2 3 2 11 2 5 2" xfId="51993" xr:uid="{40853BB7-B9A8-4684-AD46-332FDC1F1702}"/>
    <cellStyle name="Note 2 3 2 11 2 5 3" xfId="32176" xr:uid="{60F63BE1-7F16-4853-ACBB-6385635737E5}"/>
    <cellStyle name="Note 2 3 2 11 2 6" xfId="40569" xr:uid="{F3BAA8D1-EF5A-45D1-9263-0A2A799F0582}"/>
    <cellStyle name="Note 2 3 2 11 2 7" xfId="25427" xr:uid="{A98124C1-E612-4B38-BCE0-A5823CAC53A5}"/>
    <cellStyle name="Note 2 3 2 11 3" xfId="10114" xr:uid="{6D019518-F91E-445E-A21C-48AD2A54E3F0}"/>
    <cellStyle name="Note 2 3 2 11 3 2" xfId="21760" xr:uid="{4B1BCC2D-92E3-441D-A08A-42D23D83FF71}"/>
    <cellStyle name="Note 2 3 2 11 3 2 2" xfId="56115" xr:uid="{074EF143-5C79-4B3A-877A-BF18254D7D1B}"/>
    <cellStyle name="Note 2 3 2 11 3 2 3" xfId="36318" xr:uid="{E3BE873B-C9D1-4557-BC99-C829BB36F5C3}"/>
    <cellStyle name="Note 2 3 2 11 3 3" xfId="13611" xr:uid="{49AE551E-A830-4129-B8FE-70B4991F664C}"/>
    <cellStyle name="Note 2 3 2 11 3 3 2" xfId="47966" xr:uid="{226A8CA0-206D-473D-9443-389E3FA0185E}"/>
    <cellStyle name="Note 2 3 2 11 3 4" xfId="44501" xr:uid="{E40CE3BE-3A51-4CE6-985D-0E7631A54169}"/>
    <cellStyle name="Note 2 3 2 11 3 5" xfId="27911" xr:uid="{1BA67E3D-C511-4237-BA73-3E2E59E949B7}"/>
    <cellStyle name="Note 2 3 2 11 4" xfId="11210" xr:uid="{64D71EC0-76B8-4496-9081-C06857222066}"/>
    <cellStyle name="Note 2 3 2 11 4 2" xfId="22856" xr:uid="{5CB39256-7E62-49D8-8C49-1ABB52B4B453}"/>
    <cellStyle name="Note 2 3 2 11 4 2 2" xfId="57211" xr:uid="{9E15D390-7892-426B-B753-7B53A332EFA3}"/>
    <cellStyle name="Note 2 3 2 11 4 2 3" xfId="37414" xr:uid="{1E3F90AC-E389-49A7-8B54-ACEF976D9690}"/>
    <cellStyle name="Note 2 3 2 11 4 3" xfId="14493" xr:uid="{9D799EBB-EAE9-4F52-8A97-362E6093CCAA}"/>
    <cellStyle name="Note 2 3 2 11 4 3 2" xfId="48848" xr:uid="{68C8443A-0792-41BB-88BD-1DF7DEE2A116}"/>
    <cellStyle name="Note 2 3 2 11 4 4" xfId="45565" xr:uid="{3D115B3B-B374-4C15-AE20-A24A48FAEC86}"/>
    <cellStyle name="Note 2 3 2 11 4 5" xfId="29027" xr:uid="{EA71F8D5-0F9D-4BB8-A033-621D060FA16A}"/>
    <cellStyle name="Note 2 3 2 11 5" xfId="7339" xr:uid="{57DAA40F-1236-440A-A8B3-4AB30AD85C4D}"/>
    <cellStyle name="Note 2 3 2 11 5 2" xfId="19005" xr:uid="{F252FFCF-6C88-48CC-A8A8-13976FF714CF}"/>
    <cellStyle name="Note 2 3 2 11 5 2 2" xfId="53360" xr:uid="{705E7DE0-D738-4E3B-9CAA-F3B798C569BD}"/>
    <cellStyle name="Note 2 3 2 11 5 3" xfId="41847" xr:uid="{23351B18-4C0E-4F96-9B34-A52942889466}"/>
    <cellStyle name="Note 2 3 2 11 5 4" xfId="33543" xr:uid="{CAFA41A1-1055-44B9-A807-4CDF2DF490E7}"/>
    <cellStyle name="Note 2 3 2 11 6" xfId="17107" xr:uid="{A3273043-A5B3-4AD3-B38D-1DA7A8EE9C22}"/>
    <cellStyle name="Note 2 3 2 11 6 2" xfId="51462" xr:uid="{42B3D44A-9478-4E65-9821-A1E13CBFA0E5}"/>
    <cellStyle name="Note 2 3 2 11 6 3" xfId="31645" xr:uid="{4F5CC553-E671-4A54-AF2C-59BEC6D296F1}"/>
    <cellStyle name="Note 2 3 2 11 7" xfId="40038" xr:uid="{89907EC3-C0AB-496B-B6B2-A99532918F32}"/>
    <cellStyle name="Note 2 3 2 11 8" xfId="24874" xr:uid="{F338E7DD-7D78-4628-B357-7D4F7D7A3A07}"/>
    <cellStyle name="Note 2 3 2 12" xfId="4413" xr:uid="{58D38391-6E86-4AEF-892D-AFF3128BDA29}"/>
    <cellStyle name="Note 2 3 2 12 2" xfId="9170" xr:uid="{03885658-B0D7-41AA-A813-D9F3B2536A81}"/>
    <cellStyle name="Note 2 3 2 12 2 2" xfId="20816" xr:uid="{F13C134B-4F0B-4FA7-8038-D63896FA46FB}"/>
    <cellStyle name="Note 2 3 2 12 2 2 2" xfId="55171" xr:uid="{C8E12E95-0A72-4819-BAF3-B0A55FCCE2A9}"/>
    <cellStyle name="Note 2 3 2 12 2 2 3" xfId="35374" xr:uid="{8C590E84-4D21-45E0-BF15-16F2D327E93E}"/>
    <cellStyle name="Note 2 3 2 12 2 3" xfId="13034" xr:uid="{283CFC4E-B09B-464D-B4C4-801628AD0471}"/>
    <cellStyle name="Note 2 3 2 12 2 3 2" xfId="47389" xr:uid="{023952B1-C588-4BDE-A1B6-C994259D9AC1}"/>
    <cellStyle name="Note 2 3 2 12 2 4" xfId="43557" xr:uid="{D93E0513-3462-45F2-8F22-0FE20705A5E0}"/>
    <cellStyle name="Note 2 3 2 12 2 5" xfId="26921" xr:uid="{527F4B7F-F64C-4259-930B-96AB17490499}"/>
    <cellStyle name="Note 2 3 2 12 3" xfId="8580" xr:uid="{8D474A01-2443-40CB-ACCD-B73F59987DB3}"/>
    <cellStyle name="Note 2 3 2 12 3 2" xfId="20246" xr:uid="{81C2176F-91BF-45F9-B2DA-BB0371E760EC}"/>
    <cellStyle name="Note 2 3 2 12 3 2 2" xfId="54601" xr:uid="{DFBE407E-B873-4053-B859-A162CE5D5895}"/>
    <cellStyle name="Note 2 3 2 12 3 2 3" xfId="34784" xr:uid="{6ED4CDD4-FE44-49AB-A3C1-1027187EAD8D}"/>
    <cellStyle name="Note 2 3 2 12 3 3" xfId="12540" xr:uid="{C000B733-8D3C-43E3-B7FF-AA237FD9C8D2}"/>
    <cellStyle name="Note 2 3 2 12 3 3 2" xfId="46895" xr:uid="{3C5A58A8-2DB0-4518-8946-0E1D8D8C24E9}"/>
    <cellStyle name="Note 2 3 2 12 3 4" xfId="43056" xr:uid="{265FA5BD-26AF-4EA4-886B-075EB48A2227}"/>
    <cellStyle name="Note 2 3 2 12 3 5" xfId="26327" xr:uid="{1F44638A-B0D9-4BC7-968E-49C648CD1181}"/>
    <cellStyle name="Note 2 3 2 12 4" xfId="6571" xr:uid="{36A1C174-4392-44C0-AB6A-48F6BB2456C9}"/>
    <cellStyle name="Note 2 3 2 12 4 2" xfId="18237" xr:uid="{7BCA6E62-D784-4C9E-86A1-E1CA68B9E9AE}"/>
    <cellStyle name="Note 2 3 2 12 4 2 2" xfId="52592" xr:uid="{7C4333B8-4381-4CFA-93C0-A3CC58C0274C}"/>
    <cellStyle name="Note 2 3 2 12 4 3" xfId="41079" xr:uid="{F4CDB5C0-6C52-4D6F-BFD9-4CF12DBD1D16}"/>
    <cellStyle name="Note 2 3 2 12 4 4" xfId="32775" xr:uid="{E4E29AF2-949C-4A13-B394-4AAA4C628B68}"/>
    <cellStyle name="Note 2 3 2 12 5" xfId="16115" xr:uid="{73AF84B8-3062-4A6B-BCD4-2B745B91D8AF}"/>
    <cellStyle name="Note 2 3 2 12 5 2" xfId="50470" xr:uid="{E5DDA70B-6714-4260-9845-9BA637E26B09}"/>
    <cellStyle name="Note 2 3 2 12 5 3" xfId="30653" xr:uid="{0FC888FB-F1CE-4E75-89F4-CA8A07F65E95}"/>
    <cellStyle name="Note 2 3 2 12 6" xfId="39046" xr:uid="{53673D97-5BF3-469D-8EEE-C0C964E5C483}"/>
    <cellStyle name="Note 2 3 2 12 7" xfId="23931" xr:uid="{99A3FA20-42FC-4E61-9840-43898DFCED40}"/>
    <cellStyle name="Note 2 3 2 13" xfId="4320" xr:uid="{8EAFE0F7-8CB8-4BB0-9B81-F4E6934107F1}"/>
    <cellStyle name="Note 2 3 2 13 2" xfId="9088" xr:uid="{2D53C4C7-F2C9-4226-80A1-0ADCCAA03322}"/>
    <cellStyle name="Note 2 3 2 13 2 2" xfId="20734" xr:uid="{36D42A1E-1B8C-420A-B8C2-8CCFF339D1B7}"/>
    <cellStyle name="Note 2 3 2 13 2 2 2" xfId="55089" xr:uid="{7F918823-AC02-46D8-B240-49AFD3CE0F8D}"/>
    <cellStyle name="Note 2 3 2 13 2 2 3" xfId="35292" xr:uid="{7917AE58-D350-4F67-901D-F79E85FF94D5}"/>
    <cellStyle name="Note 2 3 2 13 2 3" xfId="12969" xr:uid="{17A0094A-EDCE-4153-9B2A-CE1B71159FE5}"/>
    <cellStyle name="Note 2 3 2 13 2 3 2" xfId="47324" xr:uid="{BAA89BBE-740E-4D3F-BFE6-4495195D03C3}"/>
    <cellStyle name="Note 2 3 2 13 2 4" xfId="43479" xr:uid="{FBC12931-F644-46E6-B961-7AC5BF9446AC}"/>
    <cellStyle name="Note 2 3 2 13 2 5" xfId="26839" xr:uid="{183B22FA-AB56-437A-B955-0ADD6DEA6C14}"/>
    <cellStyle name="Note 2 3 2 13 3" xfId="8078" xr:uid="{5EAA151E-36FC-47AC-BB9C-D50A18DD1619}"/>
    <cellStyle name="Note 2 3 2 13 3 2" xfId="19744" xr:uid="{34018C4D-6436-428C-82A9-C1F7344B2B1D}"/>
    <cellStyle name="Note 2 3 2 13 3 2 2" xfId="54099" xr:uid="{F323D149-C45D-4858-B440-B4FD2F8DE643}"/>
    <cellStyle name="Note 2 3 2 13 3 2 3" xfId="34282" xr:uid="{6796A96F-0505-412F-ADE9-DE93BDF80332}"/>
    <cellStyle name="Note 2 3 2 13 3 3" xfId="12053" xr:uid="{F58E6E79-B20A-4EA5-895A-E79E853ADB68}"/>
    <cellStyle name="Note 2 3 2 13 3 3 2" xfId="46408" xr:uid="{BC02729A-DEDA-4E10-B608-F5FDA6E964F3}"/>
    <cellStyle name="Note 2 3 2 13 3 4" xfId="42554" xr:uid="{6E97B5C9-F799-4742-BA15-0A2C60FE2264}"/>
    <cellStyle name="Note 2 3 2 13 3 5" xfId="25833" xr:uid="{FD16630D-4BBA-410A-BA98-475D2C608B80}"/>
    <cellStyle name="Note 2 3 2 13 4" xfId="6486" xr:uid="{AF37E61B-2800-406F-8860-ABA661ACEE7B}"/>
    <cellStyle name="Note 2 3 2 13 4 2" xfId="18152" xr:uid="{E9598661-2DA3-4D2F-89A6-AC092B8008A9}"/>
    <cellStyle name="Note 2 3 2 13 4 2 2" xfId="52507" xr:uid="{2E5E3E43-C0A2-454D-9675-B54EF5A8ACC3}"/>
    <cellStyle name="Note 2 3 2 13 4 3" xfId="40998" xr:uid="{98AB1AA1-9157-41E6-BCF4-9F659B7AA14D}"/>
    <cellStyle name="Note 2 3 2 13 4 4" xfId="32690" xr:uid="{DD23EA1C-71FE-447E-B6B2-3CFDFD525F1D}"/>
    <cellStyle name="Note 2 3 2 13 5" xfId="16026" xr:uid="{9D92A2F6-3D78-4212-ADE7-CC9FE569768E}"/>
    <cellStyle name="Note 2 3 2 13 5 2" xfId="50381" xr:uid="{33B970E1-30CE-4CEF-8322-6E75E41A1B3F}"/>
    <cellStyle name="Note 2 3 2 13 5 3" xfId="30564" xr:uid="{555D2396-BA2E-425C-86D3-35DDE0C4D560}"/>
    <cellStyle name="Note 2 3 2 13 6" xfId="38957" xr:uid="{910C8D9A-C58F-4B04-834E-F14CAED53A7B}"/>
    <cellStyle name="Note 2 3 2 13 7" xfId="23840" xr:uid="{6CB99EEF-6AF0-438E-94B8-8F7FA9F8AD36}"/>
    <cellStyle name="Note 2 3 2 14" xfId="3955" xr:uid="{07CA4386-8168-408D-98D8-7A2FF376BD73}"/>
    <cellStyle name="Note 2 3 2 14 2" xfId="11088" xr:uid="{BBAB47CD-E60C-4166-9BC6-DA3CE938A3A4}"/>
    <cellStyle name="Note 2 3 2 14 2 2" xfId="22734" xr:uid="{4D4CD74F-C8BE-4EED-A1C1-87482BFCCBB0}"/>
    <cellStyle name="Note 2 3 2 14 2 2 2" xfId="57089" xr:uid="{CB34B4B7-0089-4DC6-9E08-588EE8B2FF8A}"/>
    <cellStyle name="Note 2 3 2 14 2 2 3" xfId="37292" xr:uid="{92A474EA-4CF6-46A1-BBC3-4B6EBBC74D1B}"/>
    <cellStyle name="Note 2 3 2 14 2 3" xfId="14372" xr:uid="{D691A506-23D6-4F96-B51E-AC8BC8B4ABF9}"/>
    <cellStyle name="Note 2 3 2 14 2 3 2" xfId="48727" xr:uid="{4E41253C-C31C-41F9-A381-D461C651345D}"/>
    <cellStyle name="Note 2 3 2 14 2 4" xfId="45443" xr:uid="{2C6B22BC-706A-450D-925C-BFAF3DD09273}"/>
    <cellStyle name="Note 2 3 2 14 2 5" xfId="28905" xr:uid="{F995A4F6-5864-4E5E-8C58-3840D4374DE3}"/>
    <cellStyle name="Note 2 3 2 14 3" xfId="8800" xr:uid="{C36FF83B-FA9F-4319-A021-DBDB8B254EFC}"/>
    <cellStyle name="Note 2 3 2 14 3 2" xfId="20456" xr:uid="{0A2EFEB6-7203-4F0B-B621-EBFE1C604B10}"/>
    <cellStyle name="Note 2 3 2 14 3 2 2" xfId="54811" xr:uid="{6E020D50-081E-4936-9E4F-EC4DC59ECC52}"/>
    <cellStyle name="Note 2 3 2 14 3 3" xfId="43216" xr:uid="{CA98B51F-2520-412B-9970-A821CAD6480C}"/>
    <cellStyle name="Note 2 3 2 14 3 4" xfId="35004" xr:uid="{B7805A40-C9AF-4F40-AB08-F61289C20651}"/>
    <cellStyle name="Note 2 3 2 14 4" xfId="15687" xr:uid="{8658A7C0-29A3-4540-A667-0307469E7F8C}"/>
    <cellStyle name="Note 2 3 2 14 4 2" xfId="50042" xr:uid="{DA951029-3823-4477-9743-0C7848376CC8}"/>
    <cellStyle name="Note 2 3 2 14 4 3" xfId="30225" xr:uid="{369A39B4-6DB9-43FE-96A5-CD9C0B22BF3B}"/>
    <cellStyle name="Note 2 3 2 14 5" xfId="12752" xr:uid="{0F338448-07DF-49A6-B350-B2381696797A}"/>
    <cellStyle name="Note 2 3 2 14 5 2" xfId="47107" xr:uid="{CEE753A1-0CA5-4681-BDD0-D635782AF73C}"/>
    <cellStyle name="Note 2 3 2 14 6" xfId="38618" xr:uid="{A772C8FB-A5C8-4ADB-80D5-EE2CEBB82EA9}"/>
    <cellStyle name="Note 2 3 2 14 7" xfId="26551" xr:uid="{73CF8735-143A-4935-8B1A-BBF55AB3EB48}"/>
    <cellStyle name="Note 2 3 2 15" xfId="7921" xr:uid="{95A5A49B-2468-4A57-A8A9-D261C9F8F39F}"/>
    <cellStyle name="Note 2 3 2 15 2" xfId="19587" xr:uid="{4685662C-06E3-4272-B1EA-C670F53671E2}"/>
    <cellStyle name="Note 2 3 2 15 2 2" xfId="53942" xr:uid="{75406758-46A3-4500-89B5-6C1959C7A4F5}"/>
    <cellStyle name="Note 2 3 2 15 2 3" xfId="34125" xr:uid="{7B4CC9E4-FBEE-4B24-8E04-4F8B620AE65E}"/>
    <cellStyle name="Note 2 3 2 15 3" xfId="11896" xr:uid="{0C639ADB-9916-42D2-8089-76180C10A3E3}"/>
    <cellStyle name="Note 2 3 2 15 3 2" xfId="46251" xr:uid="{C2EEF256-F0CF-4788-B46A-0A5EBD62920C}"/>
    <cellStyle name="Note 2 3 2 15 4" xfId="42397" xr:uid="{6CF35D78-0AFF-4D4C-8C36-1DDACF981AD6}"/>
    <cellStyle name="Note 2 3 2 15 5" xfId="25676" xr:uid="{0FA82B6B-A084-42A3-8C61-A8BE03C7EEB5}"/>
    <cellStyle name="Note 2 3 2 16" xfId="15001" xr:uid="{EA49F4E6-6ADC-4C36-92DF-441BBD0B9DC1}"/>
    <cellStyle name="Note 2 3 2 16 2" xfId="49356" xr:uid="{C2F52D11-4603-4AD5-AE1F-000AF972CC26}"/>
    <cellStyle name="Note 2 3 2 16 3" xfId="29539" xr:uid="{090EC3C5-DB45-4273-A3A3-1D02DBB3525D}"/>
    <cellStyle name="Note 2 3 2 17" xfId="37932" xr:uid="{AAA473D4-B20C-4E68-94E4-C47ACF09ADE5}"/>
    <cellStyle name="Note 2 3 2 18" xfId="23484" xr:uid="{02EDC489-20D4-41B2-909E-4D2A381908A1}"/>
    <cellStyle name="Note 2 3 2 2" xfId="3443" xr:uid="{4FB01552-5D2A-4E1D-9A6F-D7C7C92736B3}"/>
    <cellStyle name="Note 2 3 2 2 2" xfId="3749" xr:uid="{58C417FC-0CA7-4CFA-9895-5203A0C5648B}"/>
    <cellStyle name="Note 2 3 2 2 2 2" xfId="5667" xr:uid="{838A842F-F6F0-458C-9EBC-E4A24A5D12FA}"/>
    <cellStyle name="Note 2 3 2 2 2 2 2" xfId="11285" xr:uid="{37456D5B-9CD6-4B35-9F1B-180364A46D7C}"/>
    <cellStyle name="Note 2 3 2 2 2 2 2 2" xfId="22931" xr:uid="{0C329A0A-D6B1-4DB7-B2D8-BF90A8440860}"/>
    <cellStyle name="Note 2 3 2 2 2 2 2 2 2" xfId="57286" xr:uid="{FF8DA03C-D3C1-4C02-BCF0-5C669A3CBC23}"/>
    <cellStyle name="Note 2 3 2 2 2 2 2 2 3" xfId="37489" xr:uid="{1C4EE5B8-DF7B-4E2D-9914-6FD482BA77B3}"/>
    <cellStyle name="Note 2 3 2 2 2 2 2 3" xfId="14568" xr:uid="{96F80985-46E8-42CE-B72A-E82466238A12}"/>
    <cellStyle name="Note 2 3 2 2 2 2 2 3 2" xfId="48923" xr:uid="{5DF1D934-7B99-4CC8-98C4-A34C482C15C0}"/>
    <cellStyle name="Note 2 3 2 2 2 2 2 4" xfId="45640" xr:uid="{816BFD9B-2998-472E-A907-0CD5D5427EE1}"/>
    <cellStyle name="Note 2 3 2 2 2 2 2 5" xfId="29102" xr:uid="{08455801-BD51-4460-9D9D-B229D98C8CAF}"/>
    <cellStyle name="Note 2 3 2 2 2 2 3" xfId="10337" xr:uid="{CFED3AA2-93A0-42A1-A65A-C37743E46068}"/>
    <cellStyle name="Note 2 3 2 2 2 2 3 2" xfId="21983" xr:uid="{16194C9D-5B46-412B-9E35-F4E2842174E1}"/>
    <cellStyle name="Note 2 3 2 2 2 2 3 2 2" xfId="56338" xr:uid="{5D53CCAC-1DC3-4C4A-A725-BA1ADFF7952F}"/>
    <cellStyle name="Note 2 3 2 2 2 2 3 3" xfId="44710" xr:uid="{9FE068D3-9146-4CE7-AB98-E4C7453F5D5B}"/>
    <cellStyle name="Note 2 3 2 2 2 2 3 4" xfId="36541" xr:uid="{CBA2E03C-67EC-4D80-A107-3E1E829CC058}"/>
    <cellStyle name="Note 2 3 2 2 2 2 4" xfId="17355" xr:uid="{EDF00F98-F963-4A28-AB51-CD849089C7A7}"/>
    <cellStyle name="Note 2 3 2 2 2 2 4 2" xfId="51710" xr:uid="{77B81B64-5C4C-4D90-8D3F-1D078C32066A}"/>
    <cellStyle name="Note 2 3 2 2 2 2 4 3" xfId="31893" xr:uid="{9A52AA45-574B-426D-8CC0-F7253E76446D}"/>
    <cellStyle name="Note 2 3 2 2 2 2 5" xfId="40286" xr:uid="{45AEA04B-7753-4E6D-B586-1586A0728F31}"/>
    <cellStyle name="Note 2 3 2 2 2 2 6" xfId="28139" xr:uid="{F2A9D4A0-3B60-4FA5-8BA4-FC86E99A573D}"/>
    <cellStyle name="Note 2 3 2 2 2 3" xfId="8642" xr:uid="{100669A0-CE7C-4351-82A1-6882CFB37D3B}"/>
    <cellStyle name="Note 2 3 2 2 2 3 2" xfId="20308" xr:uid="{9C870241-8064-4A32-A98B-F8A1040C53E3}"/>
    <cellStyle name="Note 2 3 2 2 2 3 2 2" xfId="54663" xr:uid="{923D6B96-ABF2-46C3-9E5F-110906365320}"/>
    <cellStyle name="Note 2 3 2 2 2 3 2 3" xfId="34846" xr:uid="{A1ED484D-28BE-48AF-9072-686D556B8B96}"/>
    <cellStyle name="Note 2 3 2 2 2 3 3" xfId="12602" xr:uid="{FFE29D77-D2FC-4578-BFEE-F758F62369C5}"/>
    <cellStyle name="Note 2 3 2 2 2 3 3 2" xfId="46957" xr:uid="{7E5E3AAD-75FC-44FA-B5C5-E76ED12FDD9E}"/>
    <cellStyle name="Note 2 3 2 2 2 3 4" xfId="43118" xr:uid="{7355CA7D-25F4-49D1-9C3A-45E406E0FF69}"/>
    <cellStyle name="Note 2 3 2 2 2 3 5" xfId="26389" xr:uid="{3413C1FE-5D39-4548-BC81-02036EB7B6F8}"/>
    <cellStyle name="Note 2 3 2 2 2 4" xfId="15541" xr:uid="{86493310-229E-4424-B201-788004DF47FD}"/>
    <cellStyle name="Note 2 3 2 2 2 4 2" xfId="49896" xr:uid="{30051DFF-BCFB-454F-90A7-9078C4E265D8}"/>
    <cellStyle name="Note 2 3 2 2 2 4 3" xfId="30079" xr:uid="{4C2E4DF6-AEB3-460A-A8CE-07C46EDC09BC}"/>
    <cellStyle name="Note 2 3 2 2 2 5" xfId="38472" xr:uid="{CAA767D7-309C-4301-B8C2-66B0A7C33370}"/>
    <cellStyle name="Note 2 3 2 2 2 6" xfId="25136" xr:uid="{BA4401D6-8A30-4DD6-BBA2-F4FEDBC93636}"/>
    <cellStyle name="Note 2 3 2 2 3" xfId="6067" xr:uid="{808D9DF7-2830-4562-90A3-BA43FC0DECD7}"/>
    <cellStyle name="Note 2 3 2 2 3 2" xfId="11592" xr:uid="{20E0C6CE-24C7-4AE8-8D4C-75D374E3C405}"/>
    <cellStyle name="Note 2 3 2 2 3 2 2" xfId="23238" xr:uid="{B0AA6FDF-F7E1-45BC-A303-7009F8D845B6}"/>
    <cellStyle name="Note 2 3 2 2 3 2 2 2" xfId="57593" xr:uid="{6E4DEC4D-63FE-4C34-8FA1-997761C6AC88}"/>
    <cellStyle name="Note 2 3 2 2 3 2 2 3" xfId="37796" xr:uid="{744525B2-17A7-4944-9B4A-08BE36B1B78A}"/>
    <cellStyle name="Note 2 3 2 2 3 2 3" xfId="14873" xr:uid="{037BAB3A-BED3-4ACB-9F55-FB5F025BC4AE}"/>
    <cellStyle name="Note 2 3 2 2 3 2 3 2" xfId="49228" xr:uid="{51E9B662-3145-4299-9047-81D1E1861DCA}"/>
    <cellStyle name="Note 2 3 2 2 3 2 4" xfId="45947" xr:uid="{F844A54D-334A-4E15-94B9-CFEE1BC27277}"/>
    <cellStyle name="Note 2 3 2 2 3 2 5" xfId="29409" xr:uid="{0BD0E95C-5AA1-4B2C-BB05-457A72654B43}"/>
    <cellStyle name="Note 2 3 2 2 3 3" xfId="7783" xr:uid="{81B284BE-CDF6-4FE4-95F9-E2F377400E7D}"/>
    <cellStyle name="Note 2 3 2 2 3 3 2" xfId="19449" xr:uid="{DD629E17-7031-4A3C-914B-9964A2FD5E80}"/>
    <cellStyle name="Note 2 3 2 2 3 3 2 2" xfId="53804" xr:uid="{C17A45D9-B825-4BC8-A9D8-29C3B0272844}"/>
    <cellStyle name="Note 2 3 2 2 3 3 3" xfId="42261" xr:uid="{1271D7CA-F57B-4B97-9A1E-7E6B4A80BA69}"/>
    <cellStyle name="Note 2 3 2 2 3 3 4" xfId="33987" xr:uid="{065EEDAC-3027-441B-B768-7974C828B7B8}"/>
    <cellStyle name="Note 2 3 2 2 3 4" xfId="17739" xr:uid="{1BE42E4A-5680-4E1B-8048-AD6D6DA38222}"/>
    <cellStyle name="Note 2 3 2 2 3 4 2" xfId="52094" xr:uid="{B540A1BD-A45A-4E1D-AC82-CA1F8828AE14}"/>
    <cellStyle name="Note 2 3 2 2 3 4 3" xfId="32277" xr:uid="{2FBDE1F7-05AC-4BE9-B24A-0091D3040028}"/>
    <cellStyle name="Note 2 3 2 2 3 5" xfId="40670" xr:uid="{BE0F84C1-ACF3-4F4B-9741-ACB31596FA13}"/>
    <cellStyle name="Note 2 3 2 2 3 6" xfId="25530" xr:uid="{A6791A4D-37A9-421D-903B-29309EF477E5}"/>
    <cellStyle name="Note 2 3 2 2 4" xfId="4751" xr:uid="{95FC08E3-0512-49D9-940B-E3ADC65EF017}"/>
    <cellStyle name="Note 2 3 2 2 4 2" xfId="11543" xr:uid="{45F20B2A-F2CF-4765-8E6A-DC3BB5F5E645}"/>
    <cellStyle name="Note 2 3 2 2 4 2 2" xfId="23189" xr:uid="{4ED87186-1050-4047-A16C-BD583B008F9C}"/>
    <cellStyle name="Note 2 3 2 2 4 2 2 2" xfId="57544" xr:uid="{A7D65CBA-1912-46C5-A5AF-31ED797720C2}"/>
    <cellStyle name="Note 2 3 2 2 4 2 2 3" xfId="37747" xr:uid="{1F6DE89D-C4DE-43E0-9C20-4DDBD79C1658}"/>
    <cellStyle name="Note 2 3 2 2 4 2 3" xfId="14824" xr:uid="{97CFAA9E-D643-456A-B351-EF803B92D79C}"/>
    <cellStyle name="Note 2 3 2 2 4 2 3 2" xfId="49179" xr:uid="{A0DCB965-EAA2-4592-BE97-1AEB3D6883CC}"/>
    <cellStyle name="Note 2 3 2 2 4 2 4" xfId="45898" xr:uid="{DAB302DD-A7A5-47BD-A964-F2B442A8984C}"/>
    <cellStyle name="Note 2 3 2 2 4 2 5" xfId="29360" xr:uid="{CE023AAB-4555-46BC-9AF3-A486DB04EFF6}"/>
    <cellStyle name="Note 2 3 2 2 4 3" xfId="9490" xr:uid="{F2F41250-DE44-4F76-9768-864AC7E5C660}"/>
    <cellStyle name="Note 2 3 2 2 4 3 2" xfId="21136" xr:uid="{B2DF4145-CCFB-4D9B-952D-9F5778D18E12}"/>
    <cellStyle name="Note 2 3 2 2 4 3 2 2" xfId="55491" xr:uid="{6FC37112-D4D5-4794-BC17-74E77C13840D}"/>
    <cellStyle name="Note 2 3 2 2 4 3 3" xfId="43877" xr:uid="{7587F4DE-7005-48EA-B4E2-B486FB9AF681}"/>
    <cellStyle name="Note 2 3 2 2 4 3 4" xfId="35694" xr:uid="{681198CA-77FC-4925-9C6B-60980F8509C7}"/>
    <cellStyle name="Note 2 3 2 2 4 4" xfId="16453" xr:uid="{0BB8147C-00B3-41A8-9C24-7BA5AFE5BBB1}"/>
    <cellStyle name="Note 2 3 2 2 4 4 2" xfId="50808" xr:uid="{C7A50E7C-787D-4326-8F8D-7676D4FBA2AC}"/>
    <cellStyle name="Note 2 3 2 2 4 4 3" xfId="30991" xr:uid="{C5B81E6B-17E3-473E-B760-232548B3C666}"/>
    <cellStyle name="Note 2 3 2 2 4 5" xfId="39384" xr:uid="{C4135FB2-A49E-45ED-9C15-B7C647F78EF0}"/>
    <cellStyle name="Note 2 3 2 2 4 6" xfId="27257" xr:uid="{73A3DE2A-77C4-4B79-9A2F-5B23C720F19E}"/>
    <cellStyle name="Note 2 3 2 2 5" xfId="7950" xr:uid="{961F9925-3882-4802-B85B-3161BEE1EF56}"/>
    <cellStyle name="Note 2 3 2 2 5 2" xfId="19616" xr:uid="{CEEF46A9-EE5F-49FA-9979-C95A5F9A6511}"/>
    <cellStyle name="Note 2 3 2 2 5 2 2" xfId="53971" xr:uid="{54051CD3-9D81-453F-A26A-73F32A2E65E0}"/>
    <cellStyle name="Note 2 3 2 2 5 2 3" xfId="34154" xr:uid="{95310C18-6DBC-46D6-8193-A350C7D481F8}"/>
    <cellStyle name="Note 2 3 2 2 5 3" xfId="11925" xr:uid="{7F1E874D-C1F5-43AE-9738-922ACF2F551E}"/>
    <cellStyle name="Note 2 3 2 2 5 3 2" xfId="46280" xr:uid="{33981B6E-7F3F-4DF3-8B04-EBCCBBA450A6}"/>
    <cellStyle name="Note 2 3 2 2 5 4" xfId="42426" xr:uid="{D298D151-16FF-4B42-8EAE-4BA1391FEB9F}"/>
    <cellStyle name="Note 2 3 2 2 5 5" xfId="25705" xr:uid="{E2CACDDC-65AF-404B-96C2-84C9AD39A561}"/>
    <cellStyle name="Note 2 3 2 2 6" xfId="15236" xr:uid="{8B90B71B-0FA9-494B-B25A-5EB2132F22FE}"/>
    <cellStyle name="Note 2 3 2 2 6 2" xfId="49591" xr:uid="{9AC0A842-B571-4351-9586-CA7701EF5424}"/>
    <cellStyle name="Note 2 3 2 2 6 3" xfId="29774" xr:uid="{46B31514-0751-4C22-B04D-46600F2D6241}"/>
    <cellStyle name="Note 2 3 2 2 7" xfId="38167" xr:uid="{81518BCB-4508-49C0-8C2F-11A673AD3013}"/>
    <cellStyle name="Note 2 3 2 2 8" xfId="24252" xr:uid="{D431F980-0C41-471C-ADE8-0848E0CD099C}"/>
    <cellStyle name="Note 2 3 2 3" xfId="3514" xr:uid="{14829C5D-0481-4C1D-9E54-3DBBBDC0ACA0}"/>
    <cellStyle name="Note 2 3 2 3 2" xfId="5748" xr:uid="{1B0F1C8C-38B7-4FC4-831D-56934F6BDAB5}"/>
    <cellStyle name="Note 2 3 2 3 2 2" xfId="11186" xr:uid="{450636E0-3B89-4AB7-9282-522C6CEDA244}"/>
    <cellStyle name="Note 2 3 2 3 2 2 2" xfId="22832" xr:uid="{E9123787-FB6F-4320-A681-7B27D7D8BE1C}"/>
    <cellStyle name="Note 2 3 2 3 2 2 2 2" xfId="57187" xr:uid="{A1F4FD6B-0FF6-47EA-A474-3E91C3835F23}"/>
    <cellStyle name="Note 2 3 2 3 2 2 2 3" xfId="37390" xr:uid="{742D8B53-E812-45E4-BE1A-E0115ABDC794}"/>
    <cellStyle name="Note 2 3 2 3 2 2 3" xfId="14469" xr:uid="{D383B57C-7D4D-4EA2-98A6-13C884CAE32A}"/>
    <cellStyle name="Note 2 3 2 3 2 2 3 2" xfId="48824" xr:uid="{AE184E48-A1E9-4EF8-ACFD-15FEFA37EC50}"/>
    <cellStyle name="Note 2 3 2 3 2 2 4" xfId="45541" xr:uid="{7AF871B5-D71E-46CD-917D-94B9B60925DC}"/>
    <cellStyle name="Note 2 3 2 3 2 2 5" xfId="29003" xr:uid="{87B50E42-75BA-4BA1-BDCA-52259FAE81BD}"/>
    <cellStyle name="Note 2 3 2 3 2 3" xfId="7569" xr:uid="{9F9127E6-EB5C-4531-9F7A-C778A7D72368}"/>
    <cellStyle name="Note 2 3 2 3 2 3 2" xfId="19235" xr:uid="{0A55072E-565F-4FF2-B262-5C2ED30BA074}"/>
    <cellStyle name="Note 2 3 2 3 2 3 2 2" xfId="53590" xr:uid="{1DA0EBB2-2D9C-486F-8AE3-C8ABEC13BD71}"/>
    <cellStyle name="Note 2 3 2 3 2 3 3" xfId="42059" xr:uid="{8A4FAC0A-FD48-4E56-9B44-DBAD5074A11F}"/>
    <cellStyle name="Note 2 3 2 3 2 3 4" xfId="33773" xr:uid="{39DC0F55-4CE8-4E7A-B787-CED956D127C5}"/>
    <cellStyle name="Note 2 3 2 3 2 4" xfId="17432" xr:uid="{1934646E-2A93-4822-B2CE-AA12CF3C2BBA}"/>
    <cellStyle name="Note 2 3 2 3 2 4 2" xfId="51787" xr:uid="{1CAC9D08-8F4A-4654-8721-1C371ED3485A}"/>
    <cellStyle name="Note 2 3 2 3 2 4 3" xfId="31970" xr:uid="{A9E03467-2312-450B-BAE4-4585549D8D6C}"/>
    <cellStyle name="Note 2 3 2 3 2 5" xfId="40363" xr:uid="{62CE3015-E7CB-419E-AA18-05D772FDB9B8}"/>
    <cellStyle name="Note 2 3 2 3 2 6" xfId="25217" xr:uid="{5C4E4A22-3508-4338-88A0-73C9F5B10F92}"/>
    <cellStyle name="Note 2 3 2 3 3" xfId="4820" xr:uid="{C808B267-185D-4167-93F3-60BA2C0D7829}"/>
    <cellStyle name="Note 2 3 2 3 3 2" xfId="11461" xr:uid="{0DD56259-B176-4E2B-ADF8-F0A6F95C265E}"/>
    <cellStyle name="Note 2 3 2 3 3 2 2" xfId="23107" xr:uid="{93ACED91-9A0F-4B8B-8362-29E9778BBB64}"/>
    <cellStyle name="Note 2 3 2 3 3 2 2 2" xfId="57462" xr:uid="{054B01BD-001D-4D83-AD59-CE4CBA6A9428}"/>
    <cellStyle name="Note 2 3 2 3 3 2 2 3" xfId="37665" xr:uid="{17050119-E97B-441D-AEE4-277AFB9BE9F1}"/>
    <cellStyle name="Note 2 3 2 3 3 2 3" xfId="14743" xr:uid="{B4C9D95F-B727-47C6-A889-C0F875D1DC9D}"/>
    <cellStyle name="Note 2 3 2 3 3 2 3 2" xfId="49098" xr:uid="{AFB81976-3E8B-424C-8E0C-3D5FA8C037BF}"/>
    <cellStyle name="Note 2 3 2 3 3 2 4" xfId="45816" xr:uid="{AAE08185-6AE3-4352-9C24-485407931855}"/>
    <cellStyle name="Note 2 3 2 3 3 2 5" xfId="29278" xr:uid="{E5414A83-C15B-49A1-AEE9-193EFD2B7771}"/>
    <cellStyle name="Note 2 3 2 3 3 3" xfId="9549" xr:uid="{807E6344-2792-42B9-A611-826C93A969C8}"/>
    <cellStyle name="Note 2 3 2 3 3 3 2" xfId="21195" xr:uid="{1A1CA5EA-F29F-4FC3-8768-DC07F0260F45}"/>
    <cellStyle name="Note 2 3 2 3 3 3 2 2" xfId="55550" xr:uid="{CCD3B021-1A54-474A-B43F-6B1384F836AB}"/>
    <cellStyle name="Note 2 3 2 3 3 3 3" xfId="43936" xr:uid="{306E36CA-B569-4ADE-ACDD-BDD104845F2E}"/>
    <cellStyle name="Note 2 3 2 3 3 3 4" xfId="35753" xr:uid="{4A5EC282-E82D-4199-9CAC-6DA4D1F4B6E6}"/>
    <cellStyle name="Note 2 3 2 3 3 4" xfId="16522" xr:uid="{B6C46A93-39FC-4478-9999-1D1476D9E3D3}"/>
    <cellStyle name="Note 2 3 2 3 3 4 2" xfId="50877" xr:uid="{85BA5C7B-1341-4C20-A285-466F38807EEF}"/>
    <cellStyle name="Note 2 3 2 3 3 4 3" xfId="31060" xr:uid="{B728559F-700F-4F8E-BB5B-A1BD3B0F7F63}"/>
    <cellStyle name="Note 2 3 2 3 3 5" xfId="39453" xr:uid="{DBAAA414-A093-42B1-B7F6-694BE8341509}"/>
    <cellStyle name="Note 2 3 2 3 3 6" xfId="27326" xr:uid="{00538A97-9D54-4406-B4EF-7132AD26B9C2}"/>
    <cellStyle name="Note 2 3 2 3 4" xfId="10996" xr:uid="{19245C7A-257C-46EF-9F67-4C67D046A1EA}"/>
    <cellStyle name="Note 2 3 2 3 4 2" xfId="22642" xr:uid="{2D2BC5A9-EAED-47ED-B152-8C714D925E90}"/>
    <cellStyle name="Note 2 3 2 3 4 2 2" xfId="56997" xr:uid="{F96BA6B8-8322-4027-9369-A4E832EE0A6A}"/>
    <cellStyle name="Note 2 3 2 3 4 2 3" xfId="37200" xr:uid="{11AD2EE7-9CDC-48A5-8DFF-0AFEA9F0F2E9}"/>
    <cellStyle name="Note 2 3 2 3 4 3" xfId="14280" xr:uid="{3AB0B073-08AC-427C-8D3F-46099527E262}"/>
    <cellStyle name="Note 2 3 2 3 4 3 2" xfId="48635" xr:uid="{E3035754-BB83-4628-9F37-534DAE0CFC92}"/>
    <cellStyle name="Note 2 3 2 3 4 4" xfId="45351" xr:uid="{69AF8965-0B6B-49BA-A381-E72A6A51822E}"/>
    <cellStyle name="Note 2 3 2 3 4 5" xfId="28813" xr:uid="{4E24AA7F-E977-4F21-86F3-BE557C45DC74}"/>
    <cellStyle name="Note 2 3 2 3 5" xfId="6840" xr:uid="{98EAA37C-A8C9-45C3-B375-A3DF17396500}"/>
    <cellStyle name="Note 2 3 2 3 5 2" xfId="18506" xr:uid="{C58FE04D-D2D4-4970-B64E-0B3BD9555E34}"/>
    <cellStyle name="Note 2 3 2 3 5 2 2" xfId="52861" xr:uid="{F5F6EDA1-006F-4F8C-AF04-87E9EA2A4CA7}"/>
    <cellStyle name="Note 2 3 2 3 5 3" xfId="41348" xr:uid="{1E26D6AD-7882-42C0-B615-1A5D53049207}"/>
    <cellStyle name="Note 2 3 2 3 5 4" xfId="33044" xr:uid="{7717C7BA-FD39-43B5-91C3-1FC4F8269E4D}"/>
    <cellStyle name="Note 2 3 2 3 6" xfId="15306" xr:uid="{89EEF784-3E21-4FB9-864B-7F94A0540127}"/>
    <cellStyle name="Note 2 3 2 3 6 2" xfId="49661" xr:uid="{B1CCFFBD-C826-4DC7-A71D-6BD0D4489F29}"/>
    <cellStyle name="Note 2 3 2 3 6 3" xfId="29844" xr:uid="{64C351A7-20C0-4AD2-84EE-80A08A62EDA1}"/>
    <cellStyle name="Note 2 3 2 3 7" xfId="38237" xr:uid="{14087B45-E68E-4470-A6A4-5142DB174312}"/>
    <cellStyle name="Note 2 3 2 3 8" xfId="24319" xr:uid="{2E5149CF-05A2-4FE3-9B5E-ADBEB48679F2}"/>
    <cellStyle name="Note 2 3 2 4" xfId="4890" xr:uid="{0D971B8F-5DDD-42B9-AA91-7307DE9D069E}"/>
    <cellStyle name="Note 2 3 2 4 2" xfId="9609" xr:uid="{77890A98-B1BA-4918-BE56-67925DA53AC0}"/>
    <cellStyle name="Note 2 3 2 4 2 2" xfId="21255" xr:uid="{FB3EEDA8-597A-4718-94D5-65E7D4C34C6C}"/>
    <cellStyle name="Note 2 3 2 4 2 2 2" xfId="55610" xr:uid="{8D201701-90E5-4B2D-870F-96602EFF8031}"/>
    <cellStyle name="Note 2 3 2 4 2 2 3" xfId="35813" xr:uid="{5B69B8C1-2C9E-45BC-AC0B-AFCAEB63110D}"/>
    <cellStyle name="Note 2 3 2 4 2 3" xfId="13224" xr:uid="{6002CD60-E0DD-43BB-85C2-BE83D2998AB1}"/>
    <cellStyle name="Note 2 3 2 4 2 3 2" xfId="47579" xr:uid="{0976D06F-A79E-4E85-9242-1D4CCD0C8074}"/>
    <cellStyle name="Note 2 3 2 4 2 4" xfId="43996" xr:uid="{DB851FD1-5DD3-4E39-9AD2-32154B7745D2}"/>
    <cellStyle name="Note 2 3 2 4 2 5" xfId="27396" xr:uid="{83B6C72F-2AB4-45F5-B20C-FDD1A0C0CBA0}"/>
    <cellStyle name="Note 2 3 2 4 3" xfId="7890" xr:uid="{046838E5-D9A4-4A11-AA47-9AAC5FECF747}"/>
    <cellStyle name="Note 2 3 2 4 3 2" xfId="19556" xr:uid="{3235B820-3429-4E37-8BD1-16D37121CD70}"/>
    <cellStyle name="Note 2 3 2 4 3 2 2" xfId="53911" xr:uid="{540B69DA-4C79-4FE3-84B2-AD3A2F3E1E71}"/>
    <cellStyle name="Note 2 3 2 4 3 2 3" xfId="34094" xr:uid="{E8F52DF0-D3C9-4E98-A64D-58AD3AAFAF40}"/>
    <cellStyle name="Note 2 3 2 4 3 3" xfId="11865" xr:uid="{81F010C3-89A5-44AA-9E95-CBE99AFB3C90}"/>
    <cellStyle name="Note 2 3 2 4 3 3 2" xfId="46220" xr:uid="{575505AB-313B-43B3-9EFD-689A58AF88FA}"/>
    <cellStyle name="Note 2 3 2 4 3 4" xfId="42366" xr:uid="{A9E0EFD8-226C-40AE-B14E-8EA69B185834}"/>
    <cellStyle name="Note 2 3 2 4 3 5" xfId="25645" xr:uid="{586F9D29-2B1C-49AB-B1EB-8A1FDE23E5AB}"/>
    <cellStyle name="Note 2 3 2 4 4" xfId="6900" xr:uid="{48E96972-C864-4840-89AC-2E5E39EAC60C}"/>
    <cellStyle name="Note 2 3 2 4 4 2" xfId="18566" xr:uid="{EDDB5FD5-6714-48A9-8791-6D8BCA266E0A}"/>
    <cellStyle name="Note 2 3 2 4 4 2 2" xfId="52921" xr:uid="{722655E4-7A5C-4922-99A1-6FFD0DA03CA7}"/>
    <cellStyle name="Note 2 3 2 4 4 3" xfId="41408" xr:uid="{B9DBAD17-77CB-42C9-A133-A26986E56D50}"/>
    <cellStyle name="Note 2 3 2 4 4 4" xfId="33104" xr:uid="{B6A0C22F-DD63-4140-B66B-16375D722FCE}"/>
    <cellStyle name="Note 2 3 2 4 5" xfId="16592" xr:uid="{3756FF0F-0DB2-497A-8404-BD6FFFFDB9B0}"/>
    <cellStyle name="Note 2 3 2 4 5 2" xfId="50947" xr:uid="{0782D84F-B625-4E98-AFAB-555784CAD6CE}"/>
    <cellStyle name="Note 2 3 2 4 5 3" xfId="31130" xr:uid="{81EA4466-8020-4F02-88C5-97423F70E25B}"/>
    <cellStyle name="Note 2 3 2 4 6" xfId="39523" xr:uid="{213D2323-8977-4B36-8C77-AAFCD0D88812}"/>
    <cellStyle name="Note 2 3 2 4 7" xfId="24385" xr:uid="{0B8B50F8-B95A-49BB-BEAA-AA7B542EA487}"/>
    <cellStyle name="Note 2 3 2 5" xfId="4988" xr:uid="{14ECCBC6-15A2-4F5B-8E30-90F14EE58E54}"/>
    <cellStyle name="Note 2 3 2 5 2" xfId="9697" xr:uid="{1A589B3C-C07A-428B-AE09-B0B0071F109B}"/>
    <cellStyle name="Note 2 3 2 5 2 2" xfId="21343" xr:uid="{B507F5A9-2021-4F8D-BD4F-76CC75D1FF0D}"/>
    <cellStyle name="Note 2 3 2 5 2 2 2" xfId="55698" xr:uid="{3691A5C2-4B52-4221-A212-3AD15920EE4F}"/>
    <cellStyle name="Note 2 3 2 5 2 2 3" xfId="35901" xr:uid="{03E3AFF1-4A50-47FC-8352-6D26A720303D}"/>
    <cellStyle name="Note 2 3 2 5 2 3" xfId="13255" xr:uid="{87239AB5-6EE4-4BE4-8559-9E2758F38372}"/>
    <cellStyle name="Note 2 3 2 5 2 3 2" xfId="47610" xr:uid="{EEEF06DB-7493-4165-AC45-D0C79CA39E8E}"/>
    <cellStyle name="Note 2 3 2 5 2 4" xfId="44084" xr:uid="{EE1A89B8-C5EB-4245-A92D-420886B1B818}"/>
    <cellStyle name="Note 2 3 2 5 2 5" xfId="27494" xr:uid="{428CFA19-A30B-47EB-B1EC-226AD3B78553}"/>
    <cellStyle name="Note 2 3 2 5 3" xfId="8061" xr:uid="{4DA592B1-0483-425B-B449-F100C7334371}"/>
    <cellStyle name="Note 2 3 2 5 3 2" xfId="19727" xr:uid="{4AAE4C23-A077-4AED-AB2C-73D26C52A6AF}"/>
    <cellStyle name="Note 2 3 2 5 3 2 2" xfId="54082" xr:uid="{ED354299-032F-4FD8-945C-9593C327C667}"/>
    <cellStyle name="Note 2 3 2 5 3 2 3" xfId="34265" xr:uid="{A81C4549-518A-474A-A64C-C020B3D94E16}"/>
    <cellStyle name="Note 2 3 2 5 3 3" xfId="12036" xr:uid="{C40C54A4-FA77-4220-925F-CF7CD8B27DBA}"/>
    <cellStyle name="Note 2 3 2 5 3 3 2" xfId="46391" xr:uid="{1F891A2F-7FC9-4884-BF38-42F5AA444730}"/>
    <cellStyle name="Note 2 3 2 5 3 4" xfId="42537" xr:uid="{6583DFAC-971D-4D17-82A8-D40220855BDC}"/>
    <cellStyle name="Note 2 3 2 5 3 5" xfId="25816" xr:uid="{16916174-1612-49FB-B950-DBBB24D4CF39}"/>
    <cellStyle name="Note 2 3 2 5 4" xfId="6983" xr:uid="{669AA355-CCDD-4E14-BCE3-6FC4EBEDB013}"/>
    <cellStyle name="Note 2 3 2 5 4 2" xfId="18649" xr:uid="{45044A4C-F07B-4C9B-B183-A6FE09ADF387}"/>
    <cellStyle name="Note 2 3 2 5 4 2 2" xfId="53004" xr:uid="{CCB46216-506F-4ED0-ACEF-7B7D4896F0AC}"/>
    <cellStyle name="Note 2 3 2 5 4 3" xfId="41491" xr:uid="{E8B892A3-E531-4FB3-ABA6-9A7BEE9D2052}"/>
    <cellStyle name="Note 2 3 2 5 4 4" xfId="33187" xr:uid="{680FA098-5C91-46DA-8D0B-FD18FBE2315F}"/>
    <cellStyle name="Note 2 3 2 5 5" xfId="16690" xr:uid="{57B04F94-78E8-487D-A145-57B474312AE5}"/>
    <cellStyle name="Note 2 3 2 5 5 2" xfId="51045" xr:uid="{27DEA3E9-92F7-4E50-8809-36EE6F3F4907}"/>
    <cellStyle name="Note 2 3 2 5 5 3" xfId="31228" xr:uid="{F27165FA-3713-44A1-97FE-4800170A51A7}"/>
    <cellStyle name="Note 2 3 2 5 6" xfId="39621" xr:uid="{57A079E7-302C-4EAF-98AB-B593FBD7237B}"/>
    <cellStyle name="Note 2 3 2 5 7" xfId="24477" xr:uid="{42C975A7-F432-46DA-AF8A-094662F9D834}"/>
    <cellStyle name="Note 2 3 2 6" xfId="5081" xr:uid="{698CDF7B-9DB8-4286-AD0B-75238C74D9AC}"/>
    <cellStyle name="Note 2 3 2 6 2" xfId="9790" xr:uid="{4AF4575C-4640-4119-82F3-974162E6AF70}"/>
    <cellStyle name="Note 2 3 2 6 2 2" xfId="21436" xr:uid="{24DC3594-F676-4A02-AAFC-C3D8413600B1}"/>
    <cellStyle name="Note 2 3 2 6 2 2 2" xfId="55791" xr:uid="{37CAF5F4-22F5-41D2-8C46-3805FAA6123F}"/>
    <cellStyle name="Note 2 3 2 6 2 2 3" xfId="35994" xr:uid="{56EE202A-EA77-41B2-8A63-6F062B0B187E}"/>
    <cellStyle name="Note 2 3 2 6 2 3" xfId="13333" xr:uid="{3E39FE71-4C76-4C04-BD73-39D08BAFAF98}"/>
    <cellStyle name="Note 2 3 2 6 2 3 2" xfId="47688" xr:uid="{FF0CE4B2-DCD9-4656-B868-AD8CE8CB3F4F}"/>
    <cellStyle name="Note 2 3 2 6 2 4" xfId="44177" xr:uid="{21314793-C7F1-4484-94D7-5B4DB81C3B15}"/>
    <cellStyle name="Note 2 3 2 6 2 5" xfId="27587" xr:uid="{E61A11A5-0975-4FD6-A443-9EF8C544497D}"/>
    <cellStyle name="Note 2 3 2 6 3" xfId="10833" xr:uid="{93623B84-196B-4924-B793-D44A60B0B71C}"/>
    <cellStyle name="Note 2 3 2 6 3 2" xfId="22479" xr:uid="{2619F421-2264-4FCF-8923-77A38368EA4B}"/>
    <cellStyle name="Note 2 3 2 6 3 2 2" xfId="56834" xr:uid="{6CFC2DE5-9053-499D-BA37-47F82E3BF221}"/>
    <cellStyle name="Note 2 3 2 6 3 2 3" xfId="37037" xr:uid="{4123DD8C-1A26-4AAC-A576-1A1B21AD39F2}"/>
    <cellStyle name="Note 2 3 2 6 3 3" xfId="14118" xr:uid="{564EA19B-241F-457F-9608-0EF114402DA3}"/>
    <cellStyle name="Note 2 3 2 6 3 3 2" xfId="48473" xr:uid="{C908C8C1-D611-458F-A359-BD0F7075A404}"/>
    <cellStyle name="Note 2 3 2 6 3 4" xfId="45188" xr:uid="{9D1183CD-FC90-4590-AC70-F43B9FA5175F}"/>
    <cellStyle name="Note 2 3 2 6 3 5" xfId="28650" xr:uid="{6BAD59C1-324C-480C-AA55-84C42557A03C}"/>
    <cellStyle name="Note 2 3 2 6 4" xfId="7061" xr:uid="{36B59E1B-2E79-4758-A16C-64424E90AC91}"/>
    <cellStyle name="Note 2 3 2 6 4 2" xfId="18727" xr:uid="{9CFB83E9-E0DF-4C75-BC9C-F41C7A287C22}"/>
    <cellStyle name="Note 2 3 2 6 4 2 2" xfId="53082" xr:uid="{1AF8902A-A669-4D10-87E2-6B3776320F3A}"/>
    <cellStyle name="Note 2 3 2 6 4 3" xfId="41569" xr:uid="{A0197CE2-325F-4613-8F8A-317B5D41DC3A}"/>
    <cellStyle name="Note 2 3 2 6 4 4" xfId="33265" xr:uid="{974744BB-0DDC-44CB-9A8B-0F16A1A0E094}"/>
    <cellStyle name="Note 2 3 2 6 5" xfId="16783" xr:uid="{9DBD42DD-6A18-4C05-AF08-938D3688F72B}"/>
    <cellStyle name="Note 2 3 2 6 5 2" xfId="51138" xr:uid="{D7185FBB-607F-4DED-91CF-729C231CFDE2}"/>
    <cellStyle name="Note 2 3 2 6 5 3" xfId="31321" xr:uid="{63521699-D322-4BF1-889D-BC496B6896EC}"/>
    <cellStyle name="Note 2 3 2 6 6" xfId="39714" xr:uid="{4F325FAE-3D1C-4093-ADB2-3A392B76B360}"/>
    <cellStyle name="Note 2 3 2 6 7" xfId="24564" xr:uid="{8A73C932-315B-4B66-BB72-7052BAA21CB0}"/>
    <cellStyle name="Note 2 3 2 7" xfId="4633" xr:uid="{884FD5C9-59C8-4799-820A-A43DC8DD863B}"/>
    <cellStyle name="Note 2 3 2 7 2" xfId="9378" xr:uid="{CAA4B467-0BE8-436A-8C03-958B33109BE6}"/>
    <cellStyle name="Note 2 3 2 7 2 2" xfId="21024" xr:uid="{948F2A0A-4AB2-4407-92DE-5D35EE864049}"/>
    <cellStyle name="Note 2 3 2 7 2 2 2" xfId="55379" xr:uid="{F86F38A3-BE73-43F1-9E0F-83201141D8A4}"/>
    <cellStyle name="Note 2 3 2 7 2 2 3" xfId="35582" xr:uid="{C9F6FEA9-A497-4997-B7F4-54A6761EF21E}"/>
    <cellStyle name="Note 2 3 2 7 2 3" xfId="13171" xr:uid="{51B9206B-A662-4D05-B6D0-DC4069CB3A40}"/>
    <cellStyle name="Note 2 3 2 7 2 3 2" xfId="47526" xr:uid="{90A71441-ECF9-46A2-A4C5-9DABDA61DCC0}"/>
    <cellStyle name="Note 2 3 2 7 2 4" xfId="43765" xr:uid="{D34FE047-7C2C-4ED6-8963-C2425006F95C}"/>
    <cellStyle name="Note 2 3 2 7 2 5" xfId="27139" xr:uid="{BDFC8E27-2F6F-4BCF-B0FA-5499AADE3BE5}"/>
    <cellStyle name="Note 2 3 2 7 3" xfId="7829" xr:uid="{22F73B36-9188-450E-9FF5-A2F752C12B51}"/>
    <cellStyle name="Note 2 3 2 7 3 2" xfId="19495" xr:uid="{21988436-70D7-4BC1-8597-0FC60ABDA9A4}"/>
    <cellStyle name="Note 2 3 2 7 3 2 2" xfId="53850" xr:uid="{3254D193-157E-4F72-8701-B77230AF9E54}"/>
    <cellStyle name="Note 2 3 2 7 3 2 3" xfId="34033" xr:uid="{1EB2E79E-81CF-4A04-A9E3-A259C053EF18}"/>
    <cellStyle name="Note 2 3 2 7 3 3" xfId="11804" xr:uid="{63F4CCB6-1617-452E-9880-69EDA533D4EC}"/>
    <cellStyle name="Note 2 3 2 7 3 3 2" xfId="46159" xr:uid="{1C522C75-6E28-4B69-BA4E-40F9C7CB8C2F}"/>
    <cellStyle name="Note 2 3 2 7 3 4" xfId="42305" xr:uid="{C86D601E-87B4-4FDB-9F08-F6B2B495EC37}"/>
    <cellStyle name="Note 2 3 2 7 3 5" xfId="25584" xr:uid="{0DD7745F-F3A6-4CB9-A643-EBE98ACF4280}"/>
    <cellStyle name="Note 2 3 2 7 4" xfId="6737" xr:uid="{A7738D1E-CC85-4A34-955D-AEEAC9404083}"/>
    <cellStyle name="Note 2 3 2 7 4 2" xfId="18403" xr:uid="{26A0E7A1-D85D-4632-8AA2-3AE244ED3424}"/>
    <cellStyle name="Note 2 3 2 7 4 2 2" xfId="52758" xr:uid="{DA078886-B03B-4F89-9014-68C410AF8A63}"/>
    <cellStyle name="Note 2 3 2 7 4 3" xfId="41245" xr:uid="{1FEF3103-E6D1-4AD6-872D-1545A23E3BF3}"/>
    <cellStyle name="Note 2 3 2 7 4 4" xfId="32941" xr:uid="{6188CED1-2506-4645-A546-937F5598CBC3}"/>
    <cellStyle name="Note 2 3 2 7 5" xfId="16335" xr:uid="{5260F99F-0912-40B1-94CC-043F6980E4D3}"/>
    <cellStyle name="Note 2 3 2 7 5 2" xfId="50690" xr:uid="{C02F89B6-D7DC-44A6-AE1E-908004CEAF3F}"/>
    <cellStyle name="Note 2 3 2 7 5 3" xfId="30873" xr:uid="{3A7712A6-406C-4E15-8F99-F188D962A96A}"/>
    <cellStyle name="Note 2 3 2 7 6" xfId="39266" xr:uid="{BADD7986-05FE-4BE0-A404-9FB24F45138A}"/>
    <cellStyle name="Note 2 3 2 7 7" xfId="24140" xr:uid="{78E33B14-2355-450B-85FA-74886C9EC8A3}"/>
    <cellStyle name="Note 2 3 2 8" xfId="5194" xr:uid="{3BE9C56D-836C-4CC0-BFEB-B48335BC6852}"/>
    <cellStyle name="Note 2 3 2 8 2" xfId="9903" xr:uid="{6AC28FF3-85B2-4598-AD93-C1BDCE4FDF73}"/>
    <cellStyle name="Note 2 3 2 8 2 2" xfId="21549" xr:uid="{8A94080F-FA4C-4918-BE1E-8C4C014BA175}"/>
    <cellStyle name="Note 2 3 2 8 2 2 2" xfId="55904" xr:uid="{5F162F46-587F-49D9-9E0F-A5183C6A8181}"/>
    <cellStyle name="Note 2 3 2 8 2 2 3" xfId="36107" xr:uid="{0CECC8B6-CAB8-4EC2-9604-FCF5F269217E}"/>
    <cellStyle name="Note 2 3 2 8 2 3" xfId="13430" xr:uid="{FDC9AE05-11E0-4A1B-9A16-E1F20F6872BD}"/>
    <cellStyle name="Note 2 3 2 8 2 3 2" xfId="47785" xr:uid="{6B199505-E3E1-47B5-BF05-EE51608C69F6}"/>
    <cellStyle name="Note 2 3 2 8 2 4" xfId="44290" xr:uid="{D3EC2D30-47FB-4066-BD8C-2B229FB6A2A2}"/>
    <cellStyle name="Note 2 3 2 8 2 5" xfId="27700" xr:uid="{EBEE2764-D5A9-499D-94B8-F6DEE7A95797}"/>
    <cellStyle name="Note 2 3 2 8 3" xfId="8214" xr:uid="{416A5677-7234-40BE-8B61-07E9B1E50B94}"/>
    <cellStyle name="Note 2 3 2 8 3 2" xfId="19880" xr:uid="{36BBAE5D-0C60-43F0-B9DA-559C1DEE3E67}"/>
    <cellStyle name="Note 2 3 2 8 3 2 2" xfId="54235" xr:uid="{C0E859A9-CDF4-40BF-9705-A21C3D1DC7E0}"/>
    <cellStyle name="Note 2 3 2 8 3 2 3" xfId="34418" xr:uid="{C268038E-4D7D-4BE4-B5C4-F16027F4B91F}"/>
    <cellStyle name="Note 2 3 2 8 3 3" xfId="12187" xr:uid="{5EEAA330-53AA-4EC5-9C15-E60213641BF0}"/>
    <cellStyle name="Note 2 3 2 8 3 3 2" xfId="46542" xr:uid="{065933BC-A40D-4B22-B022-736B4E3BA404}"/>
    <cellStyle name="Note 2 3 2 8 3 4" xfId="42690" xr:uid="{6FE0D2C7-25F3-4553-B9C2-255F64926547}"/>
    <cellStyle name="Note 2 3 2 8 3 5" xfId="25969" xr:uid="{2939A309-E2A5-45EF-B8AD-B995DB948628}"/>
    <cellStyle name="Note 2 3 2 8 4" xfId="7158" xr:uid="{6FBA2602-92A9-4003-B3A0-099871702406}"/>
    <cellStyle name="Note 2 3 2 8 4 2" xfId="18824" xr:uid="{702D93E1-4F46-49FB-B9A9-FA505AE3FD7B}"/>
    <cellStyle name="Note 2 3 2 8 4 2 2" xfId="53179" xr:uid="{39566CFB-40B3-46C2-BD91-91541B691FB4}"/>
    <cellStyle name="Note 2 3 2 8 4 3" xfId="41666" xr:uid="{7BAC36D8-CA26-46C0-BF21-4C0DC5A3B028}"/>
    <cellStyle name="Note 2 3 2 8 4 4" xfId="33362" xr:uid="{C75D3CB0-7947-4EB8-8E57-EBA46EA0FCC8}"/>
    <cellStyle name="Note 2 3 2 8 5" xfId="16896" xr:uid="{1F72CE50-380F-4586-9B8E-FB5E77386131}"/>
    <cellStyle name="Note 2 3 2 8 5 2" xfId="51251" xr:uid="{17E24FC2-4D65-4667-93AF-3670F7557312}"/>
    <cellStyle name="Note 2 3 2 8 5 3" xfId="31434" xr:uid="{24CA9A11-4833-4EB3-8FFD-121C2BEB0370}"/>
    <cellStyle name="Note 2 3 2 8 6" xfId="39827" xr:uid="{6F32C1E8-B847-4F4C-A32E-4ADB52970C67}"/>
    <cellStyle name="Note 2 3 2 8 7" xfId="24671" xr:uid="{DDD1E055-F063-4F9E-9D83-525EFB9B74D5}"/>
    <cellStyle name="Note 2 3 2 9" xfId="5264" xr:uid="{53D82D6D-993B-41A4-935F-1C7BE87AA91D}"/>
    <cellStyle name="Note 2 3 2 9 2" xfId="9973" xr:uid="{34D25383-9CC0-4AA4-A083-164B679FAEF1}"/>
    <cellStyle name="Note 2 3 2 9 2 2" xfId="21619" xr:uid="{3DAC8DDE-6957-44DA-AF31-E0FAAB907007}"/>
    <cellStyle name="Note 2 3 2 9 2 2 2" xfId="55974" xr:uid="{DF706257-314A-4182-ADA1-4CB1FDA1B801}"/>
    <cellStyle name="Note 2 3 2 9 2 2 3" xfId="36177" xr:uid="{C8E8C16E-4BFF-4551-B436-D92D66BF499F}"/>
    <cellStyle name="Note 2 3 2 9 2 3" xfId="13490" xr:uid="{0104ECB3-363C-4EF3-B4D0-7FAF48BAA588}"/>
    <cellStyle name="Note 2 3 2 9 2 3 2" xfId="47845" xr:uid="{1A047B9D-D526-409B-99CA-BA2025CAD116}"/>
    <cellStyle name="Note 2 3 2 9 2 4" xfId="44360" xr:uid="{8A87A452-4A2F-4460-A006-F9F3FAD656C4}"/>
    <cellStyle name="Note 2 3 2 9 2 5" xfId="27770" xr:uid="{01DA0A42-91C5-48A3-8750-3DBE910E976B}"/>
    <cellStyle name="Note 2 3 2 9 3" xfId="11482" xr:uid="{6CFE6E1A-9849-47A8-8170-0AC88C53EB21}"/>
    <cellStyle name="Note 2 3 2 9 3 2" xfId="23128" xr:uid="{377E64E6-8ADD-4229-A06F-26E9E2D97CDA}"/>
    <cellStyle name="Note 2 3 2 9 3 2 2" xfId="57483" xr:uid="{ED06F195-56F6-48DC-8964-F989915C4CB1}"/>
    <cellStyle name="Note 2 3 2 9 3 2 3" xfId="37686" xr:uid="{552FCEF7-6326-45E7-BD13-B3B3C1165DDE}"/>
    <cellStyle name="Note 2 3 2 9 3 3" xfId="14764" xr:uid="{2A2BACD2-5B6A-49E2-A5D7-21C66D7146CC}"/>
    <cellStyle name="Note 2 3 2 9 3 3 2" xfId="49119" xr:uid="{521023C9-6C34-4995-B848-50AB62A8FB06}"/>
    <cellStyle name="Note 2 3 2 9 3 4" xfId="45837" xr:uid="{50E8359B-6884-425C-9E79-9D0485F37269}"/>
    <cellStyle name="Note 2 3 2 9 3 5" xfId="29299" xr:uid="{BC6AFFA3-8291-426B-9907-65B19E7CA7A9}"/>
    <cellStyle name="Note 2 3 2 9 4" xfId="7218" xr:uid="{96BEBFB7-B356-4852-AA1B-EEF915726676}"/>
    <cellStyle name="Note 2 3 2 9 4 2" xfId="18884" xr:uid="{0405B69D-0C42-407F-91BC-F8092A862EB6}"/>
    <cellStyle name="Note 2 3 2 9 4 2 2" xfId="53239" xr:uid="{907F40A3-ABF0-40E0-B386-65CE2BAD0220}"/>
    <cellStyle name="Note 2 3 2 9 4 3" xfId="41726" xr:uid="{36559CDD-256C-4FB2-928F-206B76A45CFC}"/>
    <cellStyle name="Note 2 3 2 9 4 4" xfId="33422" xr:uid="{89F01AC0-722C-48FF-9DC5-52938AA64468}"/>
    <cellStyle name="Note 2 3 2 9 5" xfId="16966" xr:uid="{E86573B2-4DB5-4F04-81F7-21CEFEC9A7B4}"/>
    <cellStyle name="Note 2 3 2 9 5 2" xfId="51321" xr:uid="{BCEDBC58-A6A1-46FB-844E-D31A6CE8CD4E}"/>
    <cellStyle name="Note 2 3 2 9 5 3" xfId="31504" xr:uid="{1A767648-84DF-45C8-BF41-30F9521452C6}"/>
    <cellStyle name="Note 2 3 2 9 6" xfId="39897" xr:uid="{9B775B8D-91A1-44B4-B161-483914A9B48F}"/>
    <cellStyle name="Note 2 3 2 9 7" xfId="24737" xr:uid="{F44C806A-7D66-4A20-B56D-3EC22494BC1B}"/>
    <cellStyle name="Note 2 3 3" xfId="3394" xr:uid="{F245A4DA-4AD6-4B0A-B104-69461A5D2109}"/>
    <cellStyle name="Note 2 3 3 2" xfId="3715" xr:uid="{FA15DC45-5CCB-4AE7-B3DF-04D50089AF36}"/>
    <cellStyle name="Note 2 3 3 2 2" xfId="4368" xr:uid="{5A246B5C-DDB5-4047-B0FF-11828A1C315C}"/>
    <cellStyle name="Note 2 3 3 2 2 2" xfId="11525" xr:uid="{0E9EAE85-5A5A-45E2-AE9C-890B484C98BF}"/>
    <cellStyle name="Note 2 3 3 2 2 2 2" xfId="23171" xr:uid="{7DB6E7AC-7006-4CDE-A373-3D43470F51C7}"/>
    <cellStyle name="Note 2 3 3 2 2 2 2 2" xfId="57526" xr:uid="{E2597970-9C44-43E2-A957-7783E0CC11AF}"/>
    <cellStyle name="Note 2 3 3 2 2 2 2 3" xfId="37729" xr:uid="{20795146-90B0-4B3E-9070-6E481E99402F}"/>
    <cellStyle name="Note 2 3 3 2 2 2 3" xfId="14806" xr:uid="{3E749796-4804-4CC4-AFD5-01CA644F1C65}"/>
    <cellStyle name="Note 2 3 3 2 2 2 3 2" xfId="49161" xr:uid="{25869A22-1010-48E5-B4BF-81BF02DFF358}"/>
    <cellStyle name="Note 2 3 3 2 2 2 4" xfId="45880" xr:uid="{89B20D24-9EE8-4C6E-89C5-ABCA65028073}"/>
    <cellStyle name="Note 2 3 3 2 2 2 5" xfId="29342" xr:uid="{97CAA4AB-E14C-4598-84AB-92EFEA53DE96}"/>
    <cellStyle name="Note 2 3 3 2 2 3" xfId="6532" xr:uid="{8D394685-345B-4AC4-8024-2F5FB3DDC4DF}"/>
    <cellStyle name="Note 2 3 3 2 2 3 2" xfId="18198" xr:uid="{F34E8FBD-26B9-41E7-920A-174143B0AB6D}"/>
    <cellStyle name="Note 2 3 3 2 2 3 2 2" xfId="52553" xr:uid="{EC3B15A1-0225-4534-A89A-DB408AE93EA2}"/>
    <cellStyle name="Note 2 3 3 2 2 3 3" xfId="41041" xr:uid="{9ADC5017-40FD-48F0-990A-D9672C1EC4BA}"/>
    <cellStyle name="Note 2 3 3 2 2 3 4" xfId="32736" xr:uid="{BCD65F97-4310-4B41-9162-30CE20E72989}"/>
    <cellStyle name="Note 2 3 3 2 2 4" xfId="16071" xr:uid="{84690CDF-760C-4583-ACCB-4858CDD65904}"/>
    <cellStyle name="Note 2 3 3 2 2 4 2" xfId="50426" xr:uid="{0C0F494B-924C-4E37-B760-D443A01D1B74}"/>
    <cellStyle name="Note 2 3 3 2 2 4 3" xfId="30609" xr:uid="{F85FDAC6-08F7-4DC0-8347-D7994B079BE3}"/>
    <cellStyle name="Note 2 3 3 2 2 5" xfId="39002" xr:uid="{655F72FF-994D-45C2-9946-6EF7666101DF}"/>
    <cellStyle name="Note 2 3 3 2 2 6" xfId="23888" xr:uid="{9522E972-BBFE-4806-96D4-25B7EEFA70B3}"/>
    <cellStyle name="Note 2 3 3 2 3" xfId="4688" xr:uid="{BFFBEFB8-8261-418C-93C8-9BF666716A8E}"/>
    <cellStyle name="Note 2 3 3 2 3 2" xfId="10731" xr:uid="{240EB632-3A97-4B89-8FA9-3F39AA6BFAB6}"/>
    <cellStyle name="Note 2 3 3 2 3 2 2" xfId="22377" xr:uid="{750AFABA-0F1F-42C5-A679-D65F7301F57D}"/>
    <cellStyle name="Note 2 3 3 2 3 2 2 2" xfId="56732" xr:uid="{059DAFDF-AFF7-4857-86BA-9DA26A2DAB16}"/>
    <cellStyle name="Note 2 3 3 2 3 2 2 3" xfId="36935" xr:uid="{9C149274-8D62-4CDA-8028-0C6165AE5C03}"/>
    <cellStyle name="Note 2 3 3 2 3 2 3" xfId="14017" xr:uid="{222C7784-72DB-4C1F-B525-DC0B30B3C1BF}"/>
    <cellStyle name="Note 2 3 3 2 3 2 3 2" xfId="48372" xr:uid="{945A83FD-83E8-4CA7-9C09-062D59D88D13}"/>
    <cellStyle name="Note 2 3 3 2 3 2 4" xfId="45086" xr:uid="{C9CDD1EB-7E48-49DB-9983-C8F5269F3D5A}"/>
    <cellStyle name="Note 2 3 3 2 3 2 5" xfId="28548" xr:uid="{009B4FE4-3E3C-4982-A081-21D3E957BA15}"/>
    <cellStyle name="Note 2 3 3 2 3 3" xfId="9433" xr:uid="{D73F0849-91FC-4097-B204-0C3E103F6CC0}"/>
    <cellStyle name="Note 2 3 3 2 3 3 2" xfId="21079" xr:uid="{E8B308CE-6DB9-452B-964F-1316A0DBFEBD}"/>
    <cellStyle name="Note 2 3 3 2 3 3 2 2" xfId="55434" xr:uid="{C818BC2C-8808-4326-AD26-0993C2AC8A3F}"/>
    <cellStyle name="Note 2 3 3 2 3 3 3" xfId="43820" xr:uid="{C3FFC6AD-E1DE-4680-B6F2-1BFB2C405B36}"/>
    <cellStyle name="Note 2 3 3 2 3 3 4" xfId="35637" xr:uid="{3A780344-0B66-4579-9BDC-921E28F450E7}"/>
    <cellStyle name="Note 2 3 3 2 3 4" xfId="16390" xr:uid="{5DF8ABF9-819E-4407-87BA-A523BF735847}"/>
    <cellStyle name="Note 2 3 3 2 3 4 2" xfId="50745" xr:uid="{4E54398D-A516-419F-B684-56E6EE395631}"/>
    <cellStyle name="Note 2 3 3 2 3 4 3" xfId="30928" xr:uid="{514037E7-2A13-432C-9970-7145BE98E35D}"/>
    <cellStyle name="Note 2 3 3 2 3 5" xfId="39321" xr:uid="{AEE2465D-77CA-418C-B912-8DE2CA632288}"/>
    <cellStyle name="Note 2 3 3 2 3 6" xfId="27194" xr:uid="{2EDDF6BC-D8C8-49C7-B58B-EA9884A1DE16}"/>
    <cellStyle name="Note 2 3 3 2 4" xfId="11194" xr:uid="{9C354436-68E3-46E1-B3A2-64EE5FD98342}"/>
    <cellStyle name="Note 2 3 3 2 4 2" xfId="22840" xr:uid="{8ED24370-424B-41F4-9303-1CE6F1C983BB}"/>
    <cellStyle name="Note 2 3 3 2 4 2 2" xfId="57195" xr:uid="{62A357DF-2F74-4573-9A71-30E8524E9E86}"/>
    <cellStyle name="Note 2 3 3 2 4 2 3" xfId="37398" xr:uid="{33BAD48D-3886-430A-A469-2DA87A85F179}"/>
    <cellStyle name="Note 2 3 3 2 4 3" xfId="14477" xr:uid="{BE5CB1B2-9DBA-4724-93FD-EF4394E109F0}"/>
    <cellStyle name="Note 2 3 3 2 4 3 2" xfId="48832" xr:uid="{F6388FCD-EFEC-4D03-9815-D70402E3BFB2}"/>
    <cellStyle name="Note 2 3 3 2 4 4" xfId="45549" xr:uid="{71812734-AA02-4855-8FF8-BC2FEE7D2D56}"/>
    <cellStyle name="Note 2 3 3 2 4 5" xfId="29011" xr:uid="{F52F19F0-C0D0-4553-BF07-345B7A36C22A}"/>
    <cellStyle name="Note 2 3 3 2 5" xfId="15507" xr:uid="{E0C92BB6-4E70-4DEF-91AA-67ED5B7952E5}"/>
    <cellStyle name="Note 2 3 3 2 5 2" xfId="49862" xr:uid="{4330E0B3-6473-49DB-96A8-63D2CEEEC000}"/>
    <cellStyle name="Note 2 3 3 2 5 3" xfId="30045" xr:uid="{8AF0552F-EE43-4E48-AFF8-364CCDF3277D}"/>
    <cellStyle name="Note 2 3 3 2 6" xfId="38438" xr:uid="{6AE586E0-A62E-4FBF-B76D-AC7DB7A3300B}"/>
    <cellStyle name="Note 2 3 3 2 7" xfId="24194" xr:uid="{8F6E2F72-0797-438A-9792-3E536BD0F6C3}"/>
    <cellStyle name="Note 2 3 3 3" xfId="5887" xr:uid="{BC1E0C05-DD5E-41D3-89E9-AB96737437B5}"/>
    <cellStyle name="Note 2 3 3 3 2" xfId="11293" xr:uid="{3890107E-4677-4EB4-AE9A-09FCEF77F66D}"/>
    <cellStyle name="Note 2 3 3 3 2 2" xfId="22939" xr:uid="{5DD99C99-2A2F-42AC-9BF9-34A2C20F9441}"/>
    <cellStyle name="Note 2 3 3 3 2 2 2" xfId="57294" xr:uid="{B953FBA7-B981-40B4-BA27-91494BF54FB7}"/>
    <cellStyle name="Note 2 3 3 3 2 2 3" xfId="37497" xr:uid="{3C07D566-EB64-41B9-8043-13D907BE8331}"/>
    <cellStyle name="Note 2 3 3 3 2 3" xfId="14576" xr:uid="{797ED2C3-1751-472D-9B40-29160AC9AFF3}"/>
    <cellStyle name="Note 2 3 3 3 2 3 2" xfId="48931" xr:uid="{0DC79167-6C10-4CC8-9DC2-2F2E16B6EE61}"/>
    <cellStyle name="Note 2 3 3 3 2 4" xfId="45648" xr:uid="{2EBAC77D-475E-4630-B9E1-31859BC9BD4A}"/>
    <cellStyle name="Note 2 3 3 3 2 5" xfId="29110" xr:uid="{047AF37E-16C6-4095-84FF-967B7C6D09B0}"/>
    <cellStyle name="Note 2 3 3 3 3" xfId="7645" xr:uid="{40A37E26-3B7F-4CFC-91C7-D807D6150D18}"/>
    <cellStyle name="Note 2 3 3 3 3 2" xfId="19311" xr:uid="{4B91895A-6A5D-43A4-807F-910F3638636C}"/>
    <cellStyle name="Note 2 3 3 3 3 2 2" xfId="53666" xr:uid="{243BFF32-8CE9-4761-A73C-A8C8678D9F16}"/>
    <cellStyle name="Note 2 3 3 3 3 3" xfId="42130" xr:uid="{6A69AA52-701F-4B36-820A-55566A8887D6}"/>
    <cellStyle name="Note 2 3 3 3 3 4" xfId="33849" xr:uid="{3C2A39FA-11EE-43CA-B232-2838E2D9FCF4}"/>
    <cellStyle name="Note 2 3 3 3 4" xfId="17566" xr:uid="{63D37D2D-E2FF-4A69-B0E5-2691148637D7}"/>
    <cellStyle name="Note 2 3 3 3 4 2" xfId="51921" xr:uid="{C1CA17F9-7B8E-468E-8B15-41F837628AB2}"/>
    <cellStyle name="Note 2 3 3 3 4 3" xfId="32104" xr:uid="{F9DB8D49-2C7A-4DB2-97A2-8884EF60541C}"/>
    <cellStyle name="Note 2 3 3 3 5" xfId="40497" xr:uid="{051D2452-7919-49DA-A243-07E25E03C155}"/>
    <cellStyle name="Note 2 3 3 3 6" xfId="25356" xr:uid="{F518AFD0-5C61-4FBC-B8C1-D6248BE25F37}"/>
    <cellStyle name="Note 2 3 3 4" xfId="3906" xr:uid="{DE1DF050-6054-4A30-9939-C5076B7334F6}"/>
    <cellStyle name="Note 2 3 3 4 2" xfId="8054" xr:uid="{E747A264-3F65-47FA-8F60-023AB8FC2960}"/>
    <cellStyle name="Note 2 3 3 4 2 2" xfId="19720" xr:uid="{F5B4C568-10C1-4371-9E13-67B2832F1E5C}"/>
    <cellStyle name="Note 2 3 3 4 2 2 2" xfId="54075" xr:uid="{3E8DB3F0-1FB8-44E9-8950-BA92143A6471}"/>
    <cellStyle name="Note 2 3 3 4 2 2 3" xfId="34258" xr:uid="{9C260C66-215B-40C1-A520-DB997D6A0237}"/>
    <cellStyle name="Note 2 3 3 4 2 3" xfId="12029" xr:uid="{42B104EA-0685-41BC-A593-63C6FCD1FBDE}"/>
    <cellStyle name="Note 2 3 3 4 2 3 2" xfId="46384" xr:uid="{0E7B30A6-1E59-41BD-BA4C-BDE3EB7A8C52}"/>
    <cellStyle name="Note 2 3 3 4 2 4" xfId="42530" xr:uid="{5EB10C57-AD7F-49DC-891F-D84CABC08CF1}"/>
    <cellStyle name="Note 2 3 3 4 2 5" xfId="25809" xr:uid="{BFBC7507-0910-40FD-9FAF-7FFAF35C5732}"/>
    <cellStyle name="Note 2 3 3 4 3" xfId="8751" xr:uid="{A0679117-D570-4392-8031-A7AAF21B6458}"/>
    <cellStyle name="Note 2 3 3 4 3 2" xfId="20412" xr:uid="{A5E21E73-69C9-4610-8689-91B3F54BA2C8}"/>
    <cellStyle name="Note 2 3 3 4 3 2 2" xfId="54767" xr:uid="{03188E88-9D1F-458F-B7F6-14BF36D8CFD9}"/>
    <cellStyle name="Note 2 3 3 4 3 3" xfId="43182" xr:uid="{5AF55A33-3EB8-4A5D-A6F9-BE89AEE30F9B}"/>
    <cellStyle name="Note 2 3 3 4 3 4" xfId="34955" xr:uid="{B2503C13-333D-4C7B-A2AE-A0324CABED8E}"/>
    <cellStyle name="Note 2 3 3 4 4" xfId="15653" xr:uid="{E8ACFB7B-3761-48AA-9934-643D6BF73958}"/>
    <cellStyle name="Note 2 3 3 4 4 2" xfId="50008" xr:uid="{5652E829-003F-4582-8894-DFAED2C5F66D}"/>
    <cellStyle name="Note 2 3 3 4 4 3" xfId="30191" xr:uid="{49530CE1-2826-4918-8CF9-7D625AFE24D2}"/>
    <cellStyle name="Note 2 3 3 4 5" xfId="12712" xr:uid="{8900F58F-CEF3-4330-92D5-CBF4A7F201F4}"/>
    <cellStyle name="Note 2 3 3 4 5 2" xfId="47067" xr:uid="{FC4FD8B8-C478-44A4-8EB5-6132D187C7CB}"/>
    <cellStyle name="Note 2 3 3 4 6" xfId="38584" xr:uid="{A4DA7C2B-C1A2-42C1-A7E9-7164714D741C}"/>
    <cellStyle name="Note 2 3 3 4 7" xfId="26506" xr:uid="{A2E42552-56D2-444E-8680-6E14040A285C}"/>
    <cellStyle name="Note 2 3 3 5" xfId="8382" xr:uid="{F59186A8-8059-4FED-8C51-D12D4A52DBC4}"/>
    <cellStyle name="Note 2 3 3 5 2" xfId="20048" xr:uid="{5D7F82F8-5808-4E45-96DE-AE32E52A5BC2}"/>
    <cellStyle name="Note 2 3 3 5 2 2" xfId="54403" xr:uid="{532D0BD0-F1B8-4B67-9F31-9E11E0AE6831}"/>
    <cellStyle name="Note 2 3 3 5 2 3" xfId="34586" xr:uid="{2EED5110-9B6D-42D1-A67B-463A2210020E}"/>
    <cellStyle name="Note 2 3 3 5 3" xfId="12353" xr:uid="{3ADE9B9F-E29F-47A6-BF2E-161D95E0FAD0}"/>
    <cellStyle name="Note 2 3 3 5 3 2" xfId="46708" xr:uid="{FF4C0C51-356B-4F03-B2BA-5886C4E14333}"/>
    <cellStyle name="Note 2 3 3 5 4" xfId="42858" xr:uid="{B975ABEB-5B76-4399-BFA4-D93A078133BD}"/>
    <cellStyle name="Note 2 3 3 5 5" xfId="26137" xr:uid="{30A36D8B-2E2B-41F3-ABBE-2D0DF7B69A74}"/>
    <cellStyle name="Note 2 3 3 6" xfId="15202" xr:uid="{7EE0EF7B-E7BE-4AFE-B149-2D2612439B5A}"/>
    <cellStyle name="Note 2 3 3 6 2" xfId="49557" xr:uid="{5B32F239-811F-4073-ADAF-F2AFAECC1193}"/>
    <cellStyle name="Note 2 3 3 6 3" xfId="29740" xr:uid="{7367FDBB-9E5F-4CF9-A1A1-208CA346D3A0}"/>
    <cellStyle name="Note 2 3 3 7" xfId="38133" xr:uid="{C3A2F9F1-06C3-4050-A9F9-3CF960561695}"/>
    <cellStyle name="Note 2 3 3 8" xfId="23435" xr:uid="{1EDDA963-6427-409E-A4C6-6304809AE3E7}"/>
    <cellStyle name="Note 2 3 4" xfId="3265" xr:uid="{BE9CC504-61EE-4A58-A70F-61FD684D96C0}"/>
    <cellStyle name="Note 2 3 4 2" xfId="3616" xr:uid="{6F23FC60-AD06-4D60-BCA4-4E8FD874B415}"/>
    <cellStyle name="Note 2 3 4 2 2" xfId="5927" xr:uid="{B0A7D242-89BB-46C5-A998-15C8B893C208}"/>
    <cellStyle name="Note 2 3 4 2 2 2" xfId="8184" xr:uid="{CCAF2028-9E10-48D2-A0C8-72E88C63B7B1}"/>
    <cellStyle name="Note 2 3 4 2 2 2 2" xfId="19850" xr:uid="{2F3E31D5-8084-462F-BFA3-ED61E7221ADB}"/>
    <cellStyle name="Note 2 3 4 2 2 2 2 2" xfId="54205" xr:uid="{2DCC2244-E77D-42BA-BE25-9C0D9E5996EC}"/>
    <cellStyle name="Note 2 3 4 2 2 2 2 3" xfId="34388" xr:uid="{BCC5D872-2F44-49FA-8789-594DEBF157AC}"/>
    <cellStyle name="Note 2 3 4 2 2 2 3" xfId="12158" xr:uid="{4DADE900-ADD1-4128-A6C8-3D812231F915}"/>
    <cellStyle name="Note 2 3 4 2 2 2 3 2" xfId="46513" xr:uid="{C45770CA-D392-4E6A-A30E-3F7EE0391281}"/>
    <cellStyle name="Note 2 3 4 2 2 2 4" xfId="42660" xr:uid="{328BE64A-40EC-4B58-AC8F-00F3E14EA7EC}"/>
    <cellStyle name="Note 2 3 4 2 2 2 5" xfId="25939" xr:uid="{1660FB93-F83A-4C80-92BF-27607EC67DB1}"/>
    <cellStyle name="Note 2 3 4 2 2 3" xfId="10543" xr:uid="{5629E09E-27D3-42A6-BA82-8CD09AF8F70E}"/>
    <cellStyle name="Note 2 3 4 2 2 3 2" xfId="22189" xr:uid="{50CDAACD-0E14-4C4A-B6A8-B84F776C2A32}"/>
    <cellStyle name="Note 2 3 4 2 2 3 2 2" xfId="56544" xr:uid="{7CA24B30-9705-4A5A-8B16-75DE9BE04D4D}"/>
    <cellStyle name="Note 2 3 4 2 2 3 3" xfId="44906" xr:uid="{77E5C104-BD06-4491-8F3F-61734E788E79}"/>
    <cellStyle name="Note 2 3 4 2 2 3 4" xfId="36747" xr:uid="{243E1EAC-4809-4FCA-AF79-2F52C32859FE}"/>
    <cellStyle name="Note 2 3 4 2 2 4" xfId="17605" xr:uid="{CCFE1588-4A6B-47C9-9A9F-23D2F1057F22}"/>
    <cellStyle name="Note 2 3 4 2 2 4 2" xfId="51960" xr:uid="{0EE7DBC4-43D4-4746-8C16-E1D130D0B4AA}"/>
    <cellStyle name="Note 2 3 4 2 2 4 3" xfId="32143" xr:uid="{E5CBAA5A-FDB6-4375-8140-C5B5FE38C87E}"/>
    <cellStyle name="Note 2 3 4 2 2 5" xfId="40536" xr:uid="{ADE7C285-DB5C-48A0-8CA5-2B097A526EE8}"/>
    <cellStyle name="Note 2 3 4 2 2 6" xfId="28360" xr:uid="{6C1448A8-EDB8-4F0A-A200-BAAB66162F61}"/>
    <cellStyle name="Note 2 3 4 2 3" xfId="10967" xr:uid="{0C8F99D7-5291-4160-A595-4983FDDC8D18}"/>
    <cellStyle name="Note 2 3 4 2 3 2" xfId="22613" xr:uid="{4C6EEF20-22A9-4644-B54E-0C47CA9F4922}"/>
    <cellStyle name="Note 2 3 4 2 3 2 2" xfId="56968" xr:uid="{DDD84530-2DAF-40BA-ACAE-4D5D0BA1C11B}"/>
    <cellStyle name="Note 2 3 4 2 3 2 3" xfId="37171" xr:uid="{B8AA5D71-400C-490E-A206-482D9601C624}"/>
    <cellStyle name="Note 2 3 4 2 3 3" xfId="14251" xr:uid="{7A19A38B-F8DA-42E7-9637-53B212D79906}"/>
    <cellStyle name="Note 2 3 4 2 3 3 2" xfId="48606" xr:uid="{2F3A9D38-DF0B-4668-9F7C-64D628311B6C}"/>
    <cellStyle name="Note 2 3 4 2 3 4" xfId="45322" xr:uid="{1C956666-A3A1-4BDF-ADE2-4A3F4873A1A8}"/>
    <cellStyle name="Note 2 3 4 2 3 5" xfId="28784" xr:uid="{7870B500-1DF5-47E2-B062-2C8BA9D0E336}"/>
    <cellStyle name="Note 2 3 4 2 4" xfId="7669" xr:uid="{295E85F2-5EBB-4126-B02B-A0F52B70CA40}"/>
    <cellStyle name="Note 2 3 4 2 4 2" xfId="19335" xr:uid="{276935F6-65E1-4438-8E3B-F1DEAC17DC04}"/>
    <cellStyle name="Note 2 3 4 2 4 2 2" xfId="53690" xr:uid="{4D20382E-2F54-4664-A390-A51B760CCA74}"/>
    <cellStyle name="Note 2 3 4 2 4 3" xfId="42153" xr:uid="{82313D84-1CCC-4D6F-9518-F9318C95F6BF}"/>
    <cellStyle name="Note 2 3 4 2 4 4" xfId="33873" xr:uid="{CCDB977A-21A6-46DE-BD31-52086FF80A8C}"/>
    <cellStyle name="Note 2 3 4 2 5" xfId="15408" xr:uid="{492DFEE1-3B08-4504-8406-226086BE3845}"/>
    <cellStyle name="Note 2 3 4 2 5 2" xfId="49763" xr:uid="{7C8371CC-3E27-4293-9037-69BC1AF0CC74}"/>
    <cellStyle name="Note 2 3 4 2 5 3" xfId="29946" xr:uid="{0D0360F1-063D-4803-9D54-8E299BE58439}"/>
    <cellStyle name="Note 2 3 4 2 6" xfId="38339" xr:uid="{81226589-E647-4C12-A8A7-28BD29FCF3F5}"/>
    <cellStyle name="Note 2 3 4 2 7" xfId="25396" xr:uid="{94C35C3B-6010-4D1C-A28A-5AB4472A4DDE}"/>
    <cellStyle name="Note 2 3 4 3" xfId="5673" xr:uid="{C0BB8973-705D-45EE-8B43-648B92817E7E}"/>
    <cellStyle name="Note 2 3 4 3 2" xfId="10340" xr:uid="{2E853C3A-5A72-4047-A97B-8890AA9B4F3C}"/>
    <cellStyle name="Note 2 3 4 3 2 2" xfId="21986" xr:uid="{F4CF1BD5-2B62-4669-91D7-7F39729B5E9F}"/>
    <cellStyle name="Note 2 3 4 3 2 2 2" xfId="56341" xr:uid="{FB8A43D6-41E1-4436-A7CA-0685F26B93AC}"/>
    <cellStyle name="Note 2 3 4 3 2 2 3" xfId="36544" xr:uid="{A47C4F0B-DB3F-4720-97A8-770B3ADA142F}"/>
    <cellStyle name="Note 2 3 4 3 2 3" xfId="13768" xr:uid="{3000064E-CF01-4A18-80E4-7471C36DE167}"/>
    <cellStyle name="Note 2 3 4 3 2 3 2" xfId="48123" xr:uid="{C2576A3F-8690-46CB-A062-E5ABCD0DDA87}"/>
    <cellStyle name="Note 2 3 4 3 2 4" xfId="44713" xr:uid="{CB50EE9D-B174-4939-ADEC-011E1745E95A}"/>
    <cellStyle name="Note 2 3 4 3 2 5" xfId="28145" xr:uid="{2FBB85C8-305C-4FB0-8AEE-353040F82A03}"/>
    <cellStyle name="Note 2 3 4 3 3" xfId="8336" xr:uid="{3FA98497-3256-41F7-83F8-EBA32167EAEE}"/>
    <cellStyle name="Note 2 3 4 3 3 2" xfId="20002" xr:uid="{A86F4584-4CF5-44C9-A889-F3BCD59BC377}"/>
    <cellStyle name="Note 2 3 4 3 3 2 2" xfId="54357" xr:uid="{190D5B53-C5BC-4AC2-AD9A-E4EBFB4E98F2}"/>
    <cellStyle name="Note 2 3 4 3 3 2 3" xfId="34540" xr:uid="{44264588-4F88-4BE6-82F1-03A2BA66F9B8}"/>
    <cellStyle name="Note 2 3 4 3 3 3" xfId="12307" xr:uid="{FBDE2E95-6F49-4D1B-B30D-E77EE65FB4B2}"/>
    <cellStyle name="Note 2 3 4 3 3 3 2" xfId="46662" xr:uid="{0BA25DE6-0EB9-4C8D-ACC3-A88385EEE9CD}"/>
    <cellStyle name="Note 2 3 4 3 3 4" xfId="42812" xr:uid="{09CBBD84-7D51-45FA-A7C7-4C02475C9D76}"/>
    <cellStyle name="Note 2 3 4 3 3 5" xfId="26091" xr:uid="{A34D84FF-22FC-4B2A-8946-8267940DB1DF}"/>
    <cellStyle name="Note 2 3 4 3 4" xfId="7525" xr:uid="{8E0DD6A8-27B4-4028-B4F2-237C0270B243}"/>
    <cellStyle name="Note 2 3 4 3 4 2" xfId="19191" xr:uid="{B41AC076-8774-48A5-A289-2A0A8186088F}"/>
    <cellStyle name="Note 2 3 4 3 4 2 2" xfId="53546" xr:uid="{88352219-D599-47BA-958A-77EEA9668A12}"/>
    <cellStyle name="Note 2 3 4 3 4 3" xfId="42019" xr:uid="{620CDD3E-275F-4ED8-9859-F23F60938BB1}"/>
    <cellStyle name="Note 2 3 4 3 4 4" xfId="33729" xr:uid="{57879B89-BA44-44FC-A429-DD282C7715DF}"/>
    <cellStyle name="Note 2 3 4 3 5" xfId="17361" xr:uid="{21BD555A-6A41-40C1-8840-F1ACFCDD3073}"/>
    <cellStyle name="Note 2 3 4 3 5 2" xfId="51716" xr:uid="{E73CACA1-B35F-497D-93DB-89DF327F6EF4}"/>
    <cellStyle name="Note 2 3 4 3 5 3" xfId="31899" xr:uid="{649C27A0-693D-4896-AE9E-90BFD7C8B698}"/>
    <cellStyle name="Note 2 3 4 3 6" xfId="40292" xr:uid="{7FF50F87-0764-4E85-A2BA-65CEB5CCCFAA}"/>
    <cellStyle name="Note 2 3 4 3 7" xfId="25142" xr:uid="{5C26F3BA-7AED-47D3-B644-FBEA6D07879D}"/>
    <cellStyle name="Note 2 3 4 4" xfId="4951" xr:uid="{EEC4DA8C-54F5-4945-9717-E166121DB854}"/>
    <cellStyle name="Note 2 3 4 4 2" xfId="10743" xr:uid="{F0BE648C-D19B-42B2-9F9D-5EBE907E0C40}"/>
    <cellStyle name="Note 2 3 4 4 2 2" xfId="22389" xr:uid="{63550601-9D86-432F-8537-D0F13E69A259}"/>
    <cellStyle name="Note 2 3 4 4 2 2 2" xfId="56744" xr:uid="{6D016FC6-303F-40A2-BB59-E7F2C5392E3C}"/>
    <cellStyle name="Note 2 3 4 4 2 2 3" xfId="36947" xr:uid="{2E82D103-6984-4922-A58C-41E60E41705D}"/>
    <cellStyle name="Note 2 3 4 4 2 3" xfId="14029" xr:uid="{D17092F3-8A7A-468F-86A7-A9F88F25627B}"/>
    <cellStyle name="Note 2 3 4 4 2 3 2" xfId="48384" xr:uid="{B28896A5-73EF-4A66-B9FD-B67F798F778C}"/>
    <cellStyle name="Note 2 3 4 4 2 4" xfId="45098" xr:uid="{0C38CDB8-6EC5-4E70-9416-5501ED310381}"/>
    <cellStyle name="Note 2 3 4 4 2 5" xfId="28560" xr:uid="{EC337D35-35C1-46C2-82F6-552C5B3F8FAF}"/>
    <cellStyle name="Note 2 3 4 4 3" xfId="9665" xr:uid="{D43548A9-896E-4429-B167-FD0536A5C2ED}"/>
    <cellStyle name="Note 2 3 4 4 3 2" xfId="21311" xr:uid="{D3EF4C1D-B4C7-4DD6-8E74-55A0DC432AFC}"/>
    <cellStyle name="Note 2 3 4 4 3 2 2" xfId="55666" xr:uid="{79FA482C-2695-42C2-9749-83B235370053}"/>
    <cellStyle name="Note 2 3 4 4 3 3" xfId="44052" xr:uid="{0E4C1B87-47BB-461E-A734-97C4687681B6}"/>
    <cellStyle name="Note 2 3 4 4 3 4" xfId="35869" xr:uid="{85664CAB-830B-4319-921C-E7B60E7647D2}"/>
    <cellStyle name="Note 2 3 4 4 4" xfId="16653" xr:uid="{8D73E93A-1481-4A78-91AB-1CFB51229147}"/>
    <cellStyle name="Note 2 3 4 4 4 2" xfId="51008" xr:uid="{9E445805-B3B6-4647-A249-BF407F1D7315}"/>
    <cellStyle name="Note 2 3 4 4 4 3" xfId="31191" xr:uid="{80D98C5B-51F2-42EA-A2BB-012128AA25B6}"/>
    <cellStyle name="Note 2 3 4 4 5" xfId="39584" xr:uid="{75900397-ED10-4508-A82D-3D858C5B6B66}"/>
    <cellStyle name="Note 2 3 4 4 6" xfId="27457" xr:uid="{32DC81D8-DCAC-48BB-AC25-E6902279EAEE}"/>
    <cellStyle name="Note 2 3 4 5" xfId="8463" xr:uid="{5491AC0D-EB27-4EFC-813C-729BC7DE58C6}"/>
    <cellStyle name="Note 2 3 4 5 2" xfId="20129" xr:uid="{0860A1BE-58CA-4C30-B3DE-E658077271EE}"/>
    <cellStyle name="Note 2 3 4 5 2 2" xfId="54484" xr:uid="{1ED8D413-5B2D-47B4-B61A-270D3F22C2E0}"/>
    <cellStyle name="Note 2 3 4 5 2 3" xfId="34667" xr:uid="{BFE65BBE-91F8-495C-BB5A-A2B3EA10CC1A}"/>
    <cellStyle name="Note 2 3 4 5 3" xfId="12429" xr:uid="{62DBE5B9-892D-49D4-93A8-481D0DF1012E}"/>
    <cellStyle name="Note 2 3 4 5 3 2" xfId="46784" xr:uid="{D73C771E-CEC6-43B1-90BE-A861AD88C78C}"/>
    <cellStyle name="Note 2 3 4 5 4" xfId="42939" xr:uid="{083D9BD2-B193-47CC-A252-AF635FEC5F2E}"/>
    <cellStyle name="Note 2 3 4 5 5" xfId="26214" xr:uid="{9358ADBA-6D4F-4AFB-8413-461C20C0083F}"/>
    <cellStyle name="Note 2 3 4 6" xfId="6951" xr:uid="{A765860A-C0E7-4D7C-BE22-8743461FDA51}"/>
    <cellStyle name="Note 2 3 4 6 2" xfId="18617" xr:uid="{3CBDCBD5-AD18-4588-9573-753C420A1C4E}"/>
    <cellStyle name="Note 2 3 4 6 2 2" xfId="52972" xr:uid="{2329270F-E15C-4503-B5DE-85A80B7D4303}"/>
    <cellStyle name="Note 2 3 4 6 3" xfId="41459" xr:uid="{F51CB8DF-90E4-42C8-B209-AB7D6B3BE76B}"/>
    <cellStyle name="Note 2 3 4 6 4" xfId="33155" xr:uid="{0B52B0AC-0D32-4993-910A-BBABCE9B484D}"/>
    <cellStyle name="Note 2 3 4 7" xfId="15103" xr:uid="{B8098CF2-9EF5-4C3C-B9BF-1C9F1FB9E5AA}"/>
    <cellStyle name="Note 2 3 4 7 2" xfId="49458" xr:uid="{432BE672-54D9-4075-A1BE-1E49D6C41567}"/>
    <cellStyle name="Note 2 3 4 7 3" xfId="29641" xr:uid="{D7F291C9-1801-4E9D-B101-BF12156A6C9B}"/>
    <cellStyle name="Note 2 3 4 8" xfId="38034" xr:uid="{7C72390B-4AAF-4926-9333-DBAA57EBEE39}"/>
    <cellStyle name="Note 2 3 4 9" xfId="24444" xr:uid="{4DAB9365-6915-4D53-8438-5B5AAB034DE7}"/>
    <cellStyle name="Note 2 3 5" xfId="5047" xr:uid="{22A43E43-004D-4961-9E18-22AC420E0975}"/>
    <cellStyle name="Note 2 3 5 2" xfId="9756" xr:uid="{AB824048-24F5-4845-8A30-E52BA3F76D87}"/>
    <cellStyle name="Note 2 3 5 2 2" xfId="21402" xr:uid="{F06F1CBD-2394-46AA-AB50-36DF398A1FBB}"/>
    <cellStyle name="Note 2 3 5 2 2 2" xfId="55757" xr:uid="{F174E2BE-0519-4FA4-B703-B3E23C553DB0}"/>
    <cellStyle name="Note 2 3 5 2 2 3" xfId="35960" xr:uid="{CE3ADD90-ACE0-48DF-B26C-C2BFE37E36E2}"/>
    <cellStyle name="Note 2 3 5 2 3" xfId="13304" xr:uid="{F7CE86FC-0BDB-4E32-814C-CF4784E561C7}"/>
    <cellStyle name="Note 2 3 5 2 3 2" xfId="47659" xr:uid="{2CB53952-5FED-4D1B-9B30-3D1569F267AF}"/>
    <cellStyle name="Note 2 3 5 2 4" xfId="44143" xr:uid="{F03FD76B-6776-43D4-B294-810A6B693BEB}"/>
    <cellStyle name="Note 2 3 5 2 5" xfId="27553" xr:uid="{A21797BA-FEF3-480E-8ABA-C6316E52E2A0}"/>
    <cellStyle name="Note 2 3 5 3" xfId="11462" xr:uid="{E3547D3F-761A-4C80-8646-2ED273EE334A}"/>
    <cellStyle name="Note 2 3 5 3 2" xfId="23108" xr:uid="{B22E8A9A-5AEB-406A-8E6F-C4D6A6D15BC9}"/>
    <cellStyle name="Note 2 3 5 3 2 2" xfId="57463" xr:uid="{80ECE809-A1B3-4C3A-AD7F-99EC19D8D240}"/>
    <cellStyle name="Note 2 3 5 3 2 3" xfId="37666" xr:uid="{68DA6B6D-7646-4BF1-A947-438F9273D512}"/>
    <cellStyle name="Note 2 3 5 3 3" xfId="14744" xr:uid="{15E491FC-D3B7-41AF-8F28-444345BBFFBC}"/>
    <cellStyle name="Note 2 3 5 3 3 2" xfId="49099" xr:uid="{E92612C0-C298-41D2-B39A-5BE314B49095}"/>
    <cellStyle name="Note 2 3 5 3 4" xfId="45817" xr:uid="{38788A55-A7DC-412B-8B83-05CE7C501366}"/>
    <cellStyle name="Note 2 3 5 3 5" xfId="29279" xr:uid="{CBCC7A05-92D4-4F60-A078-2E5F4B14FF64}"/>
    <cellStyle name="Note 2 3 5 4" xfId="7032" xr:uid="{55ADD980-9124-4C2B-928C-8AEF0AA22438}"/>
    <cellStyle name="Note 2 3 5 4 2" xfId="18698" xr:uid="{5F000C48-4415-4C20-80DB-A75AC77AA5DD}"/>
    <cellStyle name="Note 2 3 5 4 2 2" xfId="53053" xr:uid="{84DA0594-FB34-4079-AD2E-102D24AECDE3}"/>
    <cellStyle name="Note 2 3 5 4 3" xfId="41540" xr:uid="{721591B3-032E-438B-AA4D-530BFE95FEA8}"/>
    <cellStyle name="Note 2 3 5 4 4" xfId="33236" xr:uid="{D43C1A80-4809-4BCD-9ADC-7749D544B5C4}"/>
    <cellStyle name="Note 2 3 5 5" xfId="16749" xr:uid="{BF858A4D-9F09-47B2-A4CB-D6D7EA0D002E}"/>
    <cellStyle name="Note 2 3 5 5 2" xfId="51104" xr:uid="{AB5B8968-FD63-45E7-B927-5A9E1EDEBF80}"/>
    <cellStyle name="Note 2 3 5 5 3" xfId="31287" xr:uid="{6E880238-F8E9-4526-84B5-E3C344D0EA73}"/>
    <cellStyle name="Note 2 3 5 6" xfId="39680" xr:uid="{B333CA8A-FE36-4734-AE89-5695D2C89344}"/>
    <cellStyle name="Note 2 3 5 7" xfId="24534" xr:uid="{C1DCF9AA-C480-49C3-B094-4D8891532F40}"/>
    <cellStyle name="Note 2 3 6" xfId="4622" xr:uid="{4DDD1009-4724-461E-877A-696C0F5EB6A5}"/>
    <cellStyle name="Note 2 3 6 2" xfId="9367" xr:uid="{9F83DE71-7206-425F-86D9-4D88CDB67CB7}"/>
    <cellStyle name="Note 2 3 6 2 2" xfId="21013" xr:uid="{E67E8342-81B4-4ED0-92C3-FDC1AF3CCA8F}"/>
    <cellStyle name="Note 2 3 6 2 2 2" xfId="55368" xr:uid="{CE74BFA3-941B-41A3-96BF-7612D2DBAFA8}"/>
    <cellStyle name="Note 2 3 6 2 2 3" xfId="35571" xr:uid="{621EC444-A9F3-44AF-AD8A-569B83F70973}"/>
    <cellStyle name="Note 2 3 6 2 3" xfId="13163" xr:uid="{F254A7A4-2284-4C28-BFF2-04FFB0582FFC}"/>
    <cellStyle name="Note 2 3 6 2 3 2" xfId="47518" xr:uid="{95EF4EE1-9DCC-4E2A-8003-C694AAA13930}"/>
    <cellStyle name="Note 2 3 6 2 4" xfId="43754" xr:uid="{3A69A4BA-8BD9-4AA4-8E25-0C349366C48C}"/>
    <cellStyle name="Note 2 3 6 2 5" xfId="27128" xr:uid="{64FD269E-74A5-4B8B-BDF9-821B83E5F6D9}"/>
    <cellStyle name="Note 2 3 6 3" xfId="7954" xr:uid="{A99EBDF0-8504-4707-BB12-2FCB39ECE7C8}"/>
    <cellStyle name="Note 2 3 6 3 2" xfId="19620" xr:uid="{367C5B8C-982F-40D7-8B3C-A1C52A839D49}"/>
    <cellStyle name="Note 2 3 6 3 2 2" xfId="53975" xr:uid="{182A879D-B809-4D60-8B52-5C7EB04FC493}"/>
    <cellStyle name="Note 2 3 6 3 2 3" xfId="34158" xr:uid="{46F5FF1F-00CB-40A7-8CC6-517C97FDAA38}"/>
    <cellStyle name="Note 2 3 6 3 3" xfId="11929" xr:uid="{DB570921-CEED-4315-A6FC-C8ECDB172A60}"/>
    <cellStyle name="Note 2 3 6 3 3 2" xfId="46284" xr:uid="{78BFDA22-0C19-4250-A294-A650B7D94DFB}"/>
    <cellStyle name="Note 2 3 6 3 4" xfId="42430" xr:uid="{052CD844-AE6A-4D66-AD17-58596E36419A}"/>
    <cellStyle name="Note 2 3 6 3 5" xfId="25709" xr:uid="{8905DBCD-F3D3-4663-885D-0C7FA44982F1}"/>
    <cellStyle name="Note 2 3 6 4" xfId="6729" xr:uid="{3A46C038-3B12-440B-B4C1-283C77594AD5}"/>
    <cellStyle name="Note 2 3 6 4 2" xfId="18395" xr:uid="{7EBFED84-0290-49FC-865C-5A1422AEDA2C}"/>
    <cellStyle name="Note 2 3 6 4 2 2" xfId="52750" xr:uid="{D71CE3D6-A6D0-4BC2-9574-95AFDBF38E37}"/>
    <cellStyle name="Note 2 3 6 4 3" xfId="41237" xr:uid="{3283D2C7-4D2C-41C9-BB58-14BC3F271E80}"/>
    <cellStyle name="Note 2 3 6 4 4" xfId="32933" xr:uid="{C8B83519-FE15-4773-A549-423C260F0B09}"/>
    <cellStyle name="Note 2 3 6 5" xfId="16324" xr:uid="{77367837-DD7D-4E88-A425-1EF35AA2E045}"/>
    <cellStyle name="Note 2 3 6 5 2" xfId="50679" xr:uid="{B1B0D7ED-A6D4-4D92-A211-0295FD913AC0}"/>
    <cellStyle name="Note 2 3 6 5 3" xfId="30862" xr:uid="{B061F83B-8F0A-4195-8195-73961311DF08}"/>
    <cellStyle name="Note 2 3 6 6" xfId="39255" xr:uid="{8C603962-239B-4413-8F04-BF9A4DD10D1C}"/>
    <cellStyle name="Note 2 3 6 7" xfId="24129" xr:uid="{81412349-C722-41B2-89C7-F12851DC67C4}"/>
    <cellStyle name="Note 2 3 7" xfId="4510" xr:uid="{F1F07C01-1E77-49A7-8497-6128A79EBAD6}"/>
    <cellStyle name="Note 2 3 7 2" xfId="9267" xr:uid="{0C917C77-6198-477D-8F29-05EF929C66D3}"/>
    <cellStyle name="Note 2 3 7 2 2" xfId="20913" xr:uid="{63ADD502-571B-4D10-8E4A-DCD97EE8B674}"/>
    <cellStyle name="Note 2 3 7 2 2 2" xfId="55268" xr:uid="{4D3F6DF8-08DC-4F19-8FA1-F0B0C9EC5D2B}"/>
    <cellStyle name="Note 2 3 7 2 2 3" xfId="35471" xr:uid="{DB8B7AB6-3E29-4974-8D3A-121761DE77CB}"/>
    <cellStyle name="Note 2 3 7 2 3" xfId="13107" xr:uid="{16773005-CF45-467A-B0AF-FBA618AF65EA}"/>
    <cellStyle name="Note 2 3 7 2 3 2" xfId="47462" xr:uid="{8BBE565D-ADD2-4DC2-8EBC-C6D55EBBC791}"/>
    <cellStyle name="Note 2 3 7 2 4" xfId="43654" xr:uid="{1EF6AE88-854F-462A-B3E2-22CE7EA6B510}"/>
    <cellStyle name="Note 2 3 7 2 5" xfId="27018" xr:uid="{C94401F4-F76C-408A-9518-4121E1CE9730}"/>
    <cellStyle name="Note 2 3 7 3" xfId="7896" xr:uid="{F8490680-9011-4B2B-B589-6692087F332C}"/>
    <cellStyle name="Note 2 3 7 3 2" xfId="19562" xr:uid="{74034E1C-F032-48BE-AFF2-D62EC4D767CC}"/>
    <cellStyle name="Note 2 3 7 3 2 2" xfId="53917" xr:uid="{1A81FF0E-8847-4081-847E-BD0C0894B954}"/>
    <cellStyle name="Note 2 3 7 3 2 3" xfId="34100" xr:uid="{0F2C28D7-54FF-47DD-AB63-F223CE1C17A6}"/>
    <cellStyle name="Note 2 3 7 3 3" xfId="11871" xr:uid="{CD7FC862-3ACD-4C45-A557-78F04D8BC734}"/>
    <cellStyle name="Note 2 3 7 3 3 2" xfId="46226" xr:uid="{DC0493FE-5524-4C99-85EE-06395556A8A1}"/>
    <cellStyle name="Note 2 3 7 3 4" xfId="42372" xr:uid="{85544C9B-2A53-4C53-88CF-54955BB10B66}"/>
    <cellStyle name="Note 2 3 7 3 5" xfId="25651" xr:uid="{C6FC0D74-CE33-44CB-8DC1-2424233FAE72}"/>
    <cellStyle name="Note 2 3 7 4" xfId="6655" xr:uid="{2FB42BEE-8121-4013-8A59-37344B55C25F}"/>
    <cellStyle name="Note 2 3 7 4 2" xfId="18321" xr:uid="{198D4412-2A53-4B2D-B464-8597D0CAD3DE}"/>
    <cellStyle name="Note 2 3 7 4 2 2" xfId="52676" xr:uid="{61FD83AF-A99D-4A0C-97BC-21E6E3A9E278}"/>
    <cellStyle name="Note 2 3 7 4 3" xfId="41163" xr:uid="{DEE0C429-CFDA-40F0-9A77-432EB076F26D}"/>
    <cellStyle name="Note 2 3 7 4 4" xfId="32859" xr:uid="{B11DDCE7-AC8E-47D7-BB39-EAAD2394B197}"/>
    <cellStyle name="Note 2 3 7 5" xfId="16212" xr:uid="{329475A5-4CFE-4A38-8213-07DE0B599854}"/>
    <cellStyle name="Note 2 3 7 5 2" xfId="50567" xr:uid="{4AFB822F-DC70-4FDB-B5A9-37F6BB024B65}"/>
    <cellStyle name="Note 2 3 7 5 3" xfId="30750" xr:uid="{652FF6EA-D867-46FD-B542-2C5AAA0AE91A}"/>
    <cellStyle name="Note 2 3 7 6" xfId="39143" xr:uid="{47115253-D9CC-4156-ADBC-61F5DB50F798}"/>
    <cellStyle name="Note 2 3 7 7" xfId="24022" xr:uid="{6EB7F06C-5F78-4882-8A0B-E101291A657D}"/>
    <cellStyle name="Note 2 3 8" xfId="4374" xr:uid="{E8653C49-6562-4AF5-BC27-391741A523FD}"/>
    <cellStyle name="Note 2 3 8 2" xfId="9132" xr:uid="{BCED35E0-2FF0-4415-9EA1-F0285B162054}"/>
    <cellStyle name="Note 2 3 8 2 2" xfId="20778" xr:uid="{15BC17EC-D335-4475-BEEC-97855FA96C70}"/>
    <cellStyle name="Note 2 3 8 2 2 2" xfId="55133" xr:uid="{13CD6546-8942-4910-B4D3-B66DC2695FF3}"/>
    <cellStyle name="Note 2 3 8 2 2 3" xfId="35336" xr:uid="{8E10729D-4C08-43CF-BDEE-659FEE9F23AB}"/>
    <cellStyle name="Note 2 3 8 2 3" xfId="13004" xr:uid="{C8872178-0D21-4E05-980E-5D837089F47B}"/>
    <cellStyle name="Note 2 3 8 2 3 2" xfId="47359" xr:uid="{757A75FB-97AA-4115-9C5E-EBE901BA0A65}"/>
    <cellStyle name="Note 2 3 8 2 4" xfId="43519" xr:uid="{33FA8539-F9C3-423A-8492-7DC691CEF9B2}"/>
    <cellStyle name="Note 2 3 8 2 5" xfId="26883" xr:uid="{F355F178-DD63-4F88-AA6D-D6A81E542533}"/>
    <cellStyle name="Note 2 3 8 3" xfId="7972" xr:uid="{FD4FC48D-1C19-46C1-AF0B-84CFF15211B2}"/>
    <cellStyle name="Note 2 3 8 3 2" xfId="19638" xr:uid="{2CD3D18F-A104-4D90-9D08-0B3A8A6ADF79}"/>
    <cellStyle name="Note 2 3 8 3 2 2" xfId="53993" xr:uid="{F3B9E783-11E5-44BC-8ED5-1F067FD26E39}"/>
    <cellStyle name="Note 2 3 8 3 2 3" xfId="34176" xr:uid="{8B1B3E8B-AC69-47B9-AD9C-3DC6B8388C6A}"/>
    <cellStyle name="Note 2 3 8 3 3" xfId="11947" xr:uid="{BF8FBE1A-2D2B-468F-9EB0-334BD4137605}"/>
    <cellStyle name="Note 2 3 8 3 3 2" xfId="46302" xr:uid="{95AA0CC9-855C-4E79-9E57-4DB8754823B1}"/>
    <cellStyle name="Note 2 3 8 3 4" xfId="42448" xr:uid="{0537F0FE-8223-4110-A727-804BEB75956E}"/>
    <cellStyle name="Note 2 3 8 3 5" xfId="25727" xr:uid="{2A70956E-3146-49FF-89C4-15B77EEFFA23}"/>
    <cellStyle name="Note 2 3 8 4" xfId="6538" xr:uid="{3406ED0E-749A-4992-A8F2-4EB8EF06C551}"/>
    <cellStyle name="Note 2 3 8 4 2" xfId="18204" xr:uid="{5C6C3E11-A6BF-4F52-AA0E-7FF92B2C2338}"/>
    <cellStyle name="Note 2 3 8 4 2 2" xfId="52559" xr:uid="{B59F06D4-491E-467F-834C-4DD45AE3B6D3}"/>
    <cellStyle name="Note 2 3 8 4 3" xfId="41046" xr:uid="{EC700C71-F06D-4C96-A9D5-2F2B20403F5F}"/>
    <cellStyle name="Note 2 3 8 4 4" xfId="32742" xr:uid="{C1FC2379-D498-41AC-A190-F79DA812FEDE}"/>
    <cellStyle name="Note 2 3 8 5" xfId="16076" xr:uid="{0B780A63-705C-4384-B1D2-2C6D5C211999}"/>
    <cellStyle name="Note 2 3 8 5 2" xfId="50431" xr:uid="{FA5CFE1B-C7E6-478F-B920-7DDC5B81151C}"/>
    <cellStyle name="Note 2 3 8 5 3" xfId="30614" xr:uid="{D063026E-05AF-4649-B4D2-6DA5C63AA3E7}"/>
    <cellStyle name="Note 2 3 8 6" xfId="39007" xr:uid="{1882E6F7-72C3-4F33-AA67-91E92ABAE0E3}"/>
    <cellStyle name="Note 2 3 8 7" xfId="23894" xr:uid="{E725643E-CB72-43EA-B93C-D46FF3AD80DE}"/>
    <cellStyle name="Note 2 3 9" xfId="5718" xr:uid="{15A971BF-C835-4BA6-A1B7-F914B8FE39DC}"/>
    <cellStyle name="Note 2 3 9 2" xfId="10372" xr:uid="{2BCF8DA0-1953-4B0E-91E5-035CD42847BC}"/>
    <cellStyle name="Note 2 3 9 2 2" xfId="22018" xr:uid="{608B0506-C6A0-4D72-9638-98A0B5E5F24C}"/>
    <cellStyle name="Note 2 3 9 2 2 2" xfId="56373" xr:uid="{7442F8A6-0CE5-45E7-9BF1-CDC3E6E3B598}"/>
    <cellStyle name="Note 2 3 9 2 2 3" xfId="36576" xr:uid="{0711C453-5786-4268-A506-AB9852467CEF}"/>
    <cellStyle name="Note 2 3 9 2 3" xfId="13786" xr:uid="{64CC46D1-9B22-45FB-9BCF-0CF4E46C8039}"/>
    <cellStyle name="Note 2 3 9 2 3 2" xfId="48141" xr:uid="{149EC4CA-DF21-46F1-BC09-C54D0EC9A722}"/>
    <cellStyle name="Note 2 3 9 2 4" xfId="44744" xr:uid="{C4ACA8DB-5EB6-4AC9-AB9D-9F47E08EC0D4}"/>
    <cellStyle name="Note 2 3 9 2 5" xfId="28183" xr:uid="{BAEC5F28-2797-465E-930A-A4E8A4DDA69E}"/>
    <cellStyle name="Note 2 3 9 3" xfId="7842" xr:uid="{1F761454-5D91-46A8-8521-4BAA290BFE46}"/>
    <cellStyle name="Note 2 3 9 3 2" xfId="19508" xr:uid="{0E0987EB-4310-489A-8035-44A06DB8206F}"/>
    <cellStyle name="Note 2 3 9 3 2 2" xfId="53863" xr:uid="{2EAAA75F-A187-4121-AED5-2522BCE342A7}"/>
    <cellStyle name="Note 2 3 9 3 2 3" xfId="34046" xr:uid="{16DBB993-D214-4280-8153-B97A31445238}"/>
    <cellStyle name="Note 2 3 9 3 3" xfId="11817" xr:uid="{81D6F4FD-543F-4E59-A9E6-79025798CF91}"/>
    <cellStyle name="Note 2 3 9 3 3 2" xfId="46172" xr:uid="{A8CD8015-F928-4375-AC27-C5B6D603DFCF}"/>
    <cellStyle name="Note 2 3 9 3 4" xfId="42318" xr:uid="{A44BF76F-3778-43D7-A33F-DE3CCA2B4280}"/>
    <cellStyle name="Note 2 3 9 3 5" xfId="25597" xr:uid="{9DFC1F12-D47B-4F75-BCA4-B84743E2F4BE}"/>
    <cellStyle name="Note 2 3 9 4" xfId="7551" xr:uid="{D9D5533C-5036-4685-ABF0-E8F65DDF3456}"/>
    <cellStyle name="Note 2 3 9 4 2" xfId="19217" xr:uid="{84AED8A6-E9B8-4EC2-A5D1-96B41D548BC6}"/>
    <cellStyle name="Note 2 3 9 4 2 2" xfId="53572" xr:uid="{6FEB2361-14F3-489B-8ACC-ED0188809FD5}"/>
    <cellStyle name="Note 2 3 9 4 3" xfId="42044" xr:uid="{FC8328F7-BFE5-4499-AD33-B8CAC4FA4B04}"/>
    <cellStyle name="Note 2 3 9 4 4" xfId="33755" xr:uid="{1AF8B42E-91D3-4A68-BB51-96C092A13F9B}"/>
    <cellStyle name="Note 2 3 9 5" xfId="17405" xr:uid="{24BCBDED-5C2E-40B8-95BE-0E39B9C341D3}"/>
    <cellStyle name="Note 2 3 9 5 2" xfId="51760" xr:uid="{B2C7F894-EEAC-4F0E-9EA4-B53E8460C5A5}"/>
    <cellStyle name="Note 2 3 9 5 3" xfId="31943" xr:uid="{34407DF0-38E0-4B9A-9FEF-12A3B9B39814}"/>
    <cellStyle name="Note 2 3 9 6" xfId="40336" xr:uid="{F76B31C8-11AB-4E4A-8929-1BFD405D4A02}"/>
    <cellStyle name="Note 2 3 9 7" xfId="25187" xr:uid="{34333B62-B53F-46BC-A014-7969C747EC59}"/>
    <cellStyle name="Note 2 4" xfId="3186" xr:uid="{D2A8DBF0-BE2C-4001-821A-FF2F741F7465}"/>
    <cellStyle name="Note 2 4 10" xfId="5372" xr:uid="{57118AB6-81CA-40DA-8107-384D3F995630}"/>
    <cellStyle name="Note 2 4 10 2" xfId="10081" xr:uid="{AA46B83B-2F7E-4F34-B34F-A93AEEE5E87F}"/>
    <cellStyle name="Note 2 4 10 2 2" xfId="21727" xr:uid="{6D3EA474-3C67-4C87-B590-0C8851F15B39}"/>
    <cellStyle name="Note 2 4 10 2 2 2" xfId="56082" xr:uid="{E033EAF4-2FEC-4541-971C-4323BFCD27FB}"/>
    <cellStyle name="Note 2 4 10 2 2 3" xfId="36285" xr:uid="{E72EB097-FBF7-4C20-BF89-96EC5B95E7F7}"/>
    <cellStyle name="Note 2 4 10 2 3" xfId="13579" xr:uid="{94B4171A-AB13-4C10-A393-BADD272C75D2}"/>
    <cellStyle name="Note 2 4 10 2 3 2" xfId="47934" xr:uid="{F75E9BFE-3D54-4838-8442-698448D756AA}"/>
    <cellStyle name="Note 2 4 10 2 4" xfId="44468" xr:uid="{9FA26C93-674A-4BC4-881F-BBE8295DC2BD}"/>
    <cellStyle name="Note 2 4 10 2 5" xfId="27878" xr:uid="{3864C793-F9D2-408E-B83A-10D70E3658A8}"/>
    <cellStyle name="Note 2 4 10 3" xfId="8000" xr:uid="{E38D0639-302C-4D1A-9E0C-22A6CD769050}"/>
    <cellStyle name="Note 2 4 10 3 2" xfId="19666" xr:uid="{4E540075-54E4-4D80-BAD2-5E625A4AB140}"/>
    <cellStyle name="Note 2 4 10 3 2 2" xfId="54021" xr:uid="{38C6A2F6-8AEA-498F-A47B-AE09CF23593A}"/>
    <cellStyle name="Note 2 4 10 3 2 3" xfId="34204" xr:uid="{4626EAE6-9A04-46BB-BF25-2CF59A4F2B48}"/>
    <cellStyle name="Note 2 4 10 3 3" xfId="11975" xr:uid="{8E8B0177-CC14-439F-A801-BAC008380951}"/>
    <cellStyle name="Note 2 4 10 3 3 2" xfId="46330" xr:uid="{99996818-32C7-4DF0-A9FE-0B47C94D1CB2}"/>
    <cellStyle name="Note 2 4 10 3 4" xfId="42476" xr:uid="{6C14F720-971E-4333-86E4-F3A2EF9C7363}"/>
    <cellStyle name="Note 2 4 10 3 5" xfId="25755" xr:uid="{079AF945-CA20-4A92-8CD9-B6103B50043F}"/>
    <cellStyle name="Note 2 4 10 4" xfId="7307" xr:uid="{66043B43-2695-417B-A1F9-F473F776E9C7}"/>
    <cellStyle name="Note 2 4 10 4 2" xfId="18973" xr:uid="{96045DE3-467E-4E3C-BADB-7C740518A488}"/>
    <cellStyle name="Note 2 4 10 4 2 2" xfId="53328" xr:uid="{46B1BA69-9FA8-4FD9-BEB4-7F5D705BA38A}"/>
    <cellStyle name="Note 2 4 10 4 3" xfId="41815" xr:uid="{CA86ACB6-48C0-4C4F-8D53-E9B2481725C7}"/>
    <cellStyle name="Note 2 4 10 4 4" xfId="33511" xr:uid="{6ADD381B-52E3-406E-AE9C-1B62330D3E33}"/>
    <cellStyle name="Note 2 4 10 5" xfId="17074" xr:uid="{00E6C987-BF27-4E7A-B7BB-FACCB478AB67}"/>
    <cellStyle name="Note 2 4 10 5 2" xfId="51429" xr:uid="{BFEA3BB4-6E8D-41F9-980D-CBFE2C585C40}"/>
    <cellStyle name="Note 2 4 10 5 3" xfId="31612" xr:uid="{C1BA8445-A321-4311-A69D-15D43E630683}"/>
    <cellStyle name="Note 2 4 10 6" xfId="40005" xr:uid="{C51184F5-D45F-4DBE-9526-1DB9DB34AFC9}"/>
    <cellStyle name="Note 2 4 10 7" xfId="24841" xr:uid="{A062F827-6FCA-44E6-8F7E-3F105D3C395B}"/>
    <cellStyle name="Note 2 4 11" xfId="5443" xr:uid="{8EA490AF-4E95-49AA-A785-BE18C38EDD6C}"/>
    <cellStyle name="Note 2 4 11 2" xfId="5996" xr:uid="{0C5F879C-1F2A-4141-A906-8B249425102C}"/>
    <cellStyle name="Note 2 4 11 2 2" xfId="10607" xr:uid="{F6940FBE-2561-496B-8797-75AEC07D375C}"/>
    <cellStyle name="Note 2 4 11 2 2 2" xfId="22253" xr:uid="{1C3B2753-776B-419B-A4BD-B809BC500ADC}"/>
    <cellStyle name="Note 2 4 11 2 2 2 2" xfId="56608" xr:uid="{AF6F4CC6-EAF1-42A6-AFA9-155883ECC0BA}"/>
    <cellStyle name="Note 2 4 11 2 2 2 3" xfId="36811" xr:uid="{71463768-2F54-4C41-BBB0-2D9AA29D5756}"/>
    <cellStyle name="Note 2 4 11 2 2 3" xfId="13920" xr:uid="{406555D1-E00C-4DA4-BB8E-38BC8176BADB}"/>
    <cellStyle name="Note 2 4 11 2 2 3 2" xfId="48275" xr:uid="{C5B36D47-CC5E-4B91-916F-9B6B84EA075E}"/>
    <cellStyle name="Note 2 4 11 2 2 4" xfId="44968" xr:uid="{98E8834A-8B60-443D-9D61-E88BEDEFC541}"/>
    <cellStyle name="Note 2 4 11 2 2 5" xfId="28424" xr:uid="{A376C195-F69D-4C57-857C-467E8B54CFCE}"/>
    <cellStyle name="Note 2 4 11 2 3" xfId="11106" xr:uid="{74233563-7370-4932-B8CE-47D540CCC06A}"/>
    <cellStyle name="Note 2 4 11 2 3 2" xfId="22752" xr:uid="{CAAE8DF9-FEA4-4CB7-B6B6-D9485F5B5F25}"/>
    <cellStyle name="Note 2 4 11 2 3 2 2" xfId="57107" xr:uid="{A0D52124-51FC-4633-8EAF-3879F95D1359}"/>
    <cellStyle name="Note 2 4 11 2 3 2 3" xfId="37310" xr:uid="{4C924AE1-2B2E-4675-AAB6-BF81ACB6A5B7}"/>
    <cellStyle name="Note 2 4 11 2 3 3" xfId="14390" xr:uid="{A4FA4F02-7AF3-4060-8DC2-74B03406ACDC}"/>
    <cellStyle name="Note 2 4 11 2 3 3 2" xfId="48745" xr:uid="{68B564B9-FA05-4E8C-9F5E-75A3A3607E2B}"/>
    <cellStyle name="Note 2 4 11 2 3 4" xfId="45461" xr:uid="{0DDAA040-581E-42D6-9D00-DE036D72E305}"/>
    <cellStyle name="Note 2 4 11 2 3 5" xfId="28923" xr:uid="{68ECC671-F25B-4DBF-BB4E-37258278A811}"/>
    <cellStyle name="Note 2 4 11 2 4" xfId="7725" xr:uid="{9CFA9A82-7850-4FD8-954E-21E51F25862A}"/>
    <cellStyle name="Note 2 4 11 2 4 2" xfId="19391" xr:uid="{ED26A2FA-3BE5-4851-B34F-B74071A02361}"/>
    <cellStyle name="Note 2 4 11 2 4 2 2" xfId="53746" xr:uid="{4EA5F92E-2983-4C25-A784-45B275CD58E6}"/>
    <cellStyle name="Note 2 4 11 2 4 3" xfId="42207" xr:uid="{571E3D34-4AD0-4A30-84B7-F5643C3DB44A}"/>
    <cellStyle name="Note 2 4 11 2 4 4" xfId="33929" xr:uid="{ECE58081-A42C-4D35-97F8-61C4BB1589B2}"/>
    <cellStyle name="Note 2 4 11 2 5" xfId="17672" xr:uid="{D524155E-C971-4BD6-B703-005232C7D676}"/>
    <cellStyle name="Note 2 4 11 2 5 2" xfId="52027" xr:uid="{A4A01DFE-83F7-4556-9C41-89D0ACFA153A}"/>
    <cellStyle name="Note 2 4 11 2 5 3" xfId="32210" xr:uid="{81053BAA-C000-4732-A142-21A45F0DB220}"/>
    <cellStyle name="Note 2 4 11 2 6" xfId="40603" xr:uid="{6DBD2320-EE11-4268-9FCA-9E83DEF01D07}"/>
    <cellStyle name="Note 2 4 11 2 7" xfId="25461" xr:uid="{F4DD9F32-7855-42F8-982E-D2A3DF8FB119}"/>
    <cellStyle name="Note 2 4 11 3" xfId="10152" xr:uid="{E8447BB3-AEEA-40C5-B46D-5099C26DCDDE}"/>
    <cellStyle name="Note 2 4 11 3 2" xfId="21798" xr:uid="{90E7450D-30BD-4C23-AA1F-357D50ED64F4}"/>
    <cellStyle name="Note 2 4 11 3 2 2" xfId="56153" xr:uid="{D8C3ADAC-B682-47AD-ABCD-6171637520C7}"/>
    <cellStyle name="Note 2 4 11 3 2 3" xfId="36356" xr:uid="{3078A14B-D214-480E-B759-96D831AFD813}"/>
    <cellStyle name="Note 2 4 11 3 3" xfId="13640" xr:uid="{DF7E367C-2485-40F6-AAAC-25B688E0CE39}"/>
    <cellStyle name="Note 2 4 11 3 3 2" xfId="47995" xr:uid="{BB7599FA-7A68-4EEB-B0D2-AE0E12DEC9AF}"/>
    <cellStyle name="Note 2 4 11 3 4" xfId="44539" xr:uid="{80D00C82-B181-4483-8062-94D6AB404E89}"/>
    <cellStyle name="Note 2 4 11 3 5" xfId="27949" xr:uid="{1CC70F17-FD38-432B-93E7-C271CF6C5A8D}"/>
    <cellStyle name="Note 2 4 11 4" xfId="8519" xr:uid="{8B6A2383-78B8-4194-8B2B-8D94AF203BB1}"/>
    <cellStyle name="Note 2 4 11 4 2" xfId="20185" xr:uid="{E6C28BB7-4E6C-4513-8DD3-4157CB93AF1E}"/>
    <cellStyle name="Note 2 4 11 4 2 2" xfId="54540" xr:uid="{8F750F0D-14DE-4BAC-8CF3-7055726B56DC}"/>
    <cellStyle name="Note 2 4 11 4 2 3" xfId="34723" xr:uid="{721DDE5A-2EB7-490E-8FE0-2553EAAAB5B2}"/>
    <cellStyle name="Note 2 4 11 4 3" xfId="12480" xr:uid="{5EEC1B57-82B4-4921-8F70-9E0FE4BBFFEC}"/>
    <cellStyle name="Note 2 4 11 4 3 2" xfId="46835" xr:uid="{B6D17969-33B2-438B-B6B2-0C77E75FDC2D}"/>
    <cellStyle name="Note 2 4 11 4 4" xfId="42995" xr:uid="{71F2CECF-295E-4C19-AF59-02EE98823645}"/>
    <cellStyle name="Note 2 4 11 4 5" xfId="26266" xr:uid="{C484277F-7506-4D27-A163-0BA9203B826D}"/>
    <cellStyle name="Note 2 4 11 5" xfId="7368" xr:uid="{2262EB49-753B-4B61-9B9B-D9AEC7378DD2}"/>
    <cellStyle name="Note 2 4 11 5 2" xfId="19034" xr:uid="{69FF2A5D-0346-417B-B2C5-178FA4A47B40}"/>
    <cellStyle name="Note 2 4 11 5 2 2" xfId="53389" xr:uid="{3714D5E1-0DE9-4014-B468-C53157050C9A}"/>
    <cellStyle name="Note 2 4 11 5 3" xfId="41876" xr:uid="{187AAC98-48C1-4DC3-AC61-C837C57BA389}"/>
    <cellStyle name="Note 2 4 11 5 4" xfId="33572" xr:uid="{5673706C-4721-49AB-BC19-4B308ED72306}"/>
    <cellStyle name="Note 2 4 11 6" xfId="17145" xr:uid="{96EDC678-8390-4D8D-881E-8E5514D02A41}"/>
    <cellStyle name="Note 2 4 11 6 2" xfId="51500" xr:uid="{CC954BEF-7558-4319-BEB0-EEFFFBAE6908}"/>
    <cellStyle name="Note 2 4 11 6 3" xfId="31683" xr:uid="{283B07DF-4FB4-4B29-B0B1-3E6510BA5020}"/>
    <cellStyle name="Note 2 4 11 7" xfId="40076" xr:uid="{C22F1BDA-FAAD-462C-A7C0-396995B8217E}"/>
    <cellStyle name="Note 2 4 11 8" xfId="24912" xr:uid="{01A3443E-166A-4984-9879-F41B4D01462B}"/>
    <cellStyle name="Note 2 4 12" xfId="4451" xr:uid="{01AC0C37-A77C-47FF-897C-EFDA8ECFF3E8}"/>
    <cellStyle name="Note 2 4 12 2" xfId="9208" xr:uid="{FF99A637-0D9F-4A6D-A4AF-C0B23D2833E0}"/>
    <cellStyle name="Note 2 4 12 2 2" xfId="20854" xr:uid="{2DFD399E-C388-4B62-AEBA-554E0C0CC84A}"/>
    <cellStyle name="Note 2 4 12 2 2 2" xfId="55209" xr:uid="{337BB3BC-3B63-4FC1-9C18-EDB07390EDAE}"/>
    <cellStyle name="Note 2 4 12 2 2 3" xfId="35412" xr:uid="{03DCE9F5-16F7-4B07-B679-60D105A270A0}"/>
    <cellStyle name="Note 2 4 12 2 3" xfId="13063" xr:uid="{633FF3C7-E3E3-4AD2-9313-1396FE0F2E93}"/>
    <cellStyle name="Note 2 4 12 2 3 2" xfId="47418" xr:uid="{C7E37B13-3AAF-47EB-9BAD-8F170506F760}"/>
    <cellStyle name="Note 2 4 12 2 4" xfId="43595" xr:uid="{40921253-E977-4BE1-8D85-5671D7151626}"/>
    <cellStyle name="Note 2 4 12 2 5" xfId="26959" xr:uid="{531EFE01-A6ED-43FA-8148-323C1F991B50}"/>
    <cellStyle name="Note 2 4 12 3" xfId="8432" xr:uid="{D5D0C3D5-FA09-4C5C-AE9A-DE9FCFE74272}"/>
    <cellStyle name="Note 2 4 12 3 2" xfId="20098" xr:uid="{231926D7-D4BA-4B26-9718-305940222751}"/>
    <cellStyle name="Note 2 4 12 3 2 2" xfId="54453" xr:uid="{667EFEF5-1364-4014-8A47-F7C6BD549DF4}"/>
    <cellStyle name="Note 2 4 12 3 2 3" xfId="34636" xr:uid="{44B6A56F-7DA1-4078-B3B6-C92674A1A9A8}"/>
    <cellStyle name="Note 2 4 12 3 3" xfId="12403" xr:uid="{17AB585B-1CE4-4E43-B212-6E526EFCC408}"/>
    <cellStyle name="Note 2 4 12 3 3 2" xfId="46758" xr:uid="{7137F6ED-D2B5-4C04-A522-AD99392A9D38}"/>
    <cellStyle name="Note 2 4 12 3 4" xfId="42908" xr:uid="{5815A06D-3509-4170-90A5-382EE73E9040}"/>
    <cellStyle name="Note 2 4 12 3 5" xfId="26187" xr:uid="{BF3536FB-DD47-42C4-B11B-8FDB4CC6DA96}"/>
    <cellStyle name="Note 2 4 12 4" xfId="6600" xr:uid="{392987E5-93E8-4CCD-95B7-3437F131207F}"/>
    <cellStyle name="Note 2 4 12 4 2" xfId="18266" xr:uid="{DD37B3BB-2534-4E6A-8934-880C081AF885}"/>
    <cellStyle name="Note 2 4 12 4 2 2" xfId="52621" xr:uid="{11471AF4-5C02-4C4C-98D7-3AD601D7897D}"/>
    <cellStyle name="Note 2 4 12 4 3" xfId="41108" xr:uid="{019DF1BA-3B5E-4EB9-B0C2-0B221E9FA308}"/>
    <cellStyle name="Note 2 4 12 4 4" xfId="32804" xr:uid="{0293F864-70AB-416E-878A-464A5ABA7B9F}"/>
    <cellStyle name="Note 2 4 12 5" xfId="16153" xr:uid="{A68C1954-86C8-4565-BD66-636CEF8D49AA}"/>
    <cellStyle name="Note 2 4 12 5 2" xfId="50508" xr:uid="{9786A2B9-B7DC-46B1-ADB8-D5DD35E0BE45}"/>
    <cellStyle name="Note 2 4 12 5 3" xfId="30691" xr:uid="{F15C0D88-C23B-4D19-8004-33C6B842A84A}"/>
    <cellStyle name="Note 2 4 12 6" xfId="39084" xr:uid="{E1915479-24B1-479A-9CE0-1BB1446A9074}"/>
    <cellStyle name="Note 2 4 12 7" xfId="23969" xr:uid="{0DFC054B-5323-49DF-9C44-E360AD44A942}"/>
    <cellStyle name="Note 2 4 13" xfId="5477" xr:uid="{B1FFC691-B902-4116-AD75-4592DCF4E001}"/>
    <cellStyle name="Note 2 4 13 2" xfId="10183" xr:uid="{C828428C-C23B-44DC-8376-96E6F49A0FFA}"/>
    <cellStyle name="Note 2 4 13 2 2" xfId="21829" xr:uid="{5914CCFA-FA61-4FEE-89A4-D1CB8C299538}"/>
    <cellStyle name="Note 2 4 13 2 2 2" xfId="56184" xr:uid="{FD21C063-3F20-43AC-A833-15F778913A1B}"/>
    <cellStyle name="Note 2 4 13 2 2 3" xfId="36387" xr:uid="{AEC294CB-6C3F-4E51-8B48-D1965C55525E}"/>
    <cellStyle name="Note 2 4 13 2 3" xfId="13667" xr:uid="{6F9470F2-865F-496E-BB88-932B35C09FAD}"/>
    <cellStyle name="Note 2 4 13 2 3 2" xfId="48022" xr:uid="{CEE76922-4C02-4B2A-9007-731D959E48BB}"/>
    <cellStyle name="Note 2 4 13 2 4" xfId="44568" xr:uid="{A8F70E60-C5B6-44AA-AA61-57ADF4EB49EE}"/>
    <cellStyle name="Note 2 4 13 2 5" xfId="27980" xr:uid="{3F5B434C-1FCB-4805-B530-9269D8A01233}"/>
    <cellStyle name="Note 2 4 13 3" xfId="11376" xr:uid="{D1A93B9A-8C30-43B1-A97E-07A6F8B80953}"/>
    <cellStyle name="Note 2 4 13 3 2" xfId="23022" xr:uid="{29AAC0FA-B23B-4F4A-9E9A-49F4E1A53CA1}"/>
    <cellStyle name="Note 2 4 13 3 2 2" xfId="57377" xr:uid="{0BEEFE4E-64AD-4FD7-AAB3-C95B16E0A563}"/>
    <cellStyle name="Note 2 4 13 3 2 3" xfId="37580" xr:uid="{77155FCB-76FE-4697-9ED5-69FBA7CD0BE3}"/>
    <cellStyle name="Note 2 4 13 3 3" xfId="14658" xr:uid="{94EC8FD6-9231-4D51-A82E-080745F56915}"/>
    <cellStyle name="Note 2 4 13 3 3 2" xfId="49013" xr:uid="{79CA30CC-D04A-479A-A0E8-0A0113C7F7E1}"/>
    <cellStyle name="Note 2 4 13 3 4" xfId="45731" xr:uid="{8FB17A73-E496-468A-9809-059C15F5F062}"/>
    <cellStyle name="Note 2 4 13 3 5" xfId="29193" xr:uid="{31F8FD75-C60D-4885-AC02-2ADB64E03185}"/>
    <cellStyle name="Note 2 4 13 4" xfId="7398" xr:uid="{3685D685-DB1A-4727-BAC8-2BC798829512}"/>
    <cellStyle name="Note 2 4 13 4 2" xfId="19064" xr:uid="{D40EEF06-1902-41A3-88CE-7DCB0764BB37}"/>
    <cellStyle name="Note 2 4 13 4 2 2" xfId="53419" xr:uid="{4DBEA137-2DB2-4596-A45F-88B08A3BFA79}"/>
    <cellStyle name="Note 2 4 13 4 3" xfId="41904" xr:uid="{B6F0133E-7061-4F8B-89E0-F1D7FAF6022D}"/>
    <cellStyle name="Note 2 4 13 4 4" xfId="33602" xr:uid="{E9B864B3-EF13-43BC-8B76-641010A5ED9B}"/>
    <cellStyle name="Note 2 4 13 5" xfId="17177" xr:uid="{1750BD27-EDE4-4AA4-9D73-4F5CA6896E7B}"/>
    <cellStyle name="Note 2 4 13 5 2" xfId="51532" xr:uid="{FF4D4184-D38E-48FF-8E7D-D4761EE73504}"/>
    <cellStyle name="Note 2 4 13 5 3" xfId="31715" xr:uid="{D27FD492-B0DA-4272-8B31-385CD049D88A}"/>
    <cellStyle name="Note 2 4 13 6" xfId="40108" xr:uid="{68566AB6-C381-42C7-9E3E-93F76804AB59}"/>
    <cellStyle name="Note 2 4 13 7" xfId="24946" xr:uid="{21F4C67C-777C-4332-849E-FF639D0FC273}"/>
    <cellStyle name="Note 2 4 14" xfId="11258" xr:uid="{9817EF47-E817-41C2-87DA-AD3B97A1A9DA}"/>
    <cellStyle name="Note 2 4 14 2" xfId="22904" xr:uid="{1A7E81DC-F26F-4469-AFC9-E06B20AFF2E5}"/>
    <cellStyle name="Note 2 4 14 2 2" xfId="57259" xr:uid="{9607852A-F7F2-43F2-8B34-94700F1FE7F2}"/>
    <cellStyle name="Note 2 4 14 2 3" xfId="37462" xr:uid="{0109452A-B0AF-4D9A-B0E3-17C9BF37FDD4}"/>
    <cellStyle name="Note 2 4 14 3" xfId="14541" xr:uid="{93FC3515-18CF-4E0C-B4DA-9B4F31FFC973}"/>
    <cellStyle name="Note 2 4 14 3 2" xfId="48896" xr:uid="{51257AE7-01AD-4805-9259-C33A5222FA5A}"/>
    <cellStyle name="Note 2 4 14 4" xfId="45613" xr:uid="{2D81D3C4-5AD9-4293-BD97-4CF93DB915D4}"/>
    <cellStyle name="Note 2 4 14 5" xfId="29075" xr:uid="{5169ED57-33BB-420C-8DE6-065A38C97276}"/>
    <cellStyle name="Note 2 4 15" xfId="15039" xr:uid="{7B271DDF-BD82-4336-9674-6164317A4FEE}"/>
    <cellStyle name="Note 2 4 15 2" xfId="49394" xr:uid="{D8DDC8AB-6D96-4619-AA3E-9895E5911D54}"/>
    <cellStyle name="Note 2 4 15 3" xfId="29577" xr:uid="{9AD56A86-6591-4CC1-AE01-E27DEEB94EB0}"/>
    <cellStyle name="Note 2 4 16" xfId="37970" xr:uid="{E6EB79B8-F4F7-46B8-9DE5-0CE9F4965754}"/>
    <cellStyle name="Note 2 4 17" xfId="23354" xr:uid="{3EDBEA6F-1712-4CAD-9710-B4ABCFAFA329}"/>
    <cellStyle name="Note 2 4 2" xfId="3481" xr:uid="{C41E2F8E-6DA4-45D7-A9E9-3D5A5A5CE364}"/>
    <cellStyle name="Note 2 4 2 2" xfId="3787" xr:uid="{9B721B89-BD71-4714-A214-D63B01F87FB0}"/>
    <cellStyle name="Note 2 4 2 2 2" xfId="5522" xr:uid="{D698BEE4-8A7D-40D4-8A00-CEAA94366F95}"/>
    <cellStyle name="Note 2 4 2 2 2 2" xfId="8495" xr:uid="{64F9BD3E-48EA-4048-BB8C-98155D7A4927}"/>
    <cellStyle name="Note 2 4 2 2 2 2 2" xfId="20161" xr:uid="{A5FD7AED-4E6E-495D-8DD6-825D56E37020}"/>
    <cellStyle name="Note 2 4 2 2 2 2 2 2" xfId="54516" xr:uid="{4C2FD123-406A-4506-9012-02E149BAD040}"/>
    <cellStyle name="Note 2 4 2 2 2 2 2 3" xfId="34699" xr:uid="{5527712A-06BD-4FB7-A725-8E48A7FA13C4}"/>
    <cellStyle name="Note 2 4 2 2 2 2 3" xfId="12456" xr:uid="{E9203F1C-914E-413D-9C36-AEC665CECECE}"/>
    <cellStyle name="Note 2 4 2 2 2 2 3 2" xfId="46811" xr:uid="{3EE32C3F-6086-4DF5-8068-14EBDA003828}"/>
    <cellStyle name="Note 2 4 2 2 2 2 4" xfId="42971" xr:uid="{FD893FFA-EFB3-4EEC-A1C1-15F11368E2F9}"/>
    <cellStyle name="Note 2 4 2 2 2 2 5" xfId="26242" xr:uid="{55C798B4-A377-40C3-87D1-D3FC0E11A05D}"/>
    <cellStyle name="Note 2 4 2 2 2 3" xfId="7431" xr:uid="{3723425D-07E3-40DC-93D5-3D10C45BA2B0}"/>
    <cellStyle name="Note 2 4 2 2 2 3 2" xfId="19097" xr:uid="{728F79B0-8E9E-49BB-AB0C-7BE96AFD8B65}"/>
    <cellStyle name="Note 2 4 2 2 2 3 2 2" xfId="53452" xr:uid="{BE0BBE29-38B9-4E0F-B715-B0E55732F88B}"/>
    <cellStyle name="Note 2 4 2 2 2 3 3" xfId="41929" xr:uid="{93FAA309-4540-4CB5-BB66-188391ED8E54}"/>
    <cellStyle name="Note 2 4 2 2 2 3 4" xfId="33635" xr:uid="{6A469AD5-9E59-426D-BD92-57E6207029DA}"/>
    <cellStyle name="Note 2 4 2 2 2 4" xfId="17214" xr:uid="{5687F486-7DA7-4706-A78A-1EB4A4CC0FCB}"/>
    <cellStyle name="Note 2 4 2 2 2 4 2" xfId="51569" xr:uid="{5127C61D-B0C3-45B4-AC0D-02EAE22603A6}"/>
    <cellStyle name="Note 2 4 2 2 2 4 3" xfId="31752" xr:uid="{85D9DD2C-69A1-4496-99B7-7DEE3D11AF40}"/>
    <cellStyle name="Note 2 4 2 2 2 5" xfId="40145" xr:uid="{005B45AF-E96F-4D73-9A2E-FAA412C453DF}"/>
    <cellStyle name="Note 2 4 2 2 2 6" xfId="24991" xr:uid="{14F445F2-70ED-42F0-A660-AE60E14868BC}"/>
    <cellStyle name="Note 2 4 2 2 3" xfId="4789" xr:uid="{E440CDF3-0599-4803-BCBE-7BDF72C140C0}"/>
    <cellStyle name="Note 2 4 2 2 3 2" xfId="11321" xr:uid="{7C7BD86D-7F33-49F6-85FA-03B7FD262CA8}"/>
    <cellStyle name="Note 2 4 2 2 3 2 2" xfId="22967" xr:uid="{3B23CA3C-1EB8-4BFC-87EC-21A164DF776A}"/>
    <cellStyle name="Note 2 4 2 2 3 2 2 2" xfId="57322" xr:uid="{0FF1D3F5-7D39-44DB-B758-DE6338DD042F}"/>
    <cellStyle name="Note 2 4 2 2 3 2 2 3" xfId="37525" xr:uid="{0EAC9008-1EFD-488A-86CD-0A353CDFB3A6}"/>
    <cellStyle name="Note 2 4 2 2 3 2 3" xfId="14604" xr:uid="{55DD3CBF-817B-46D7-A9FF-E92A1251C8FA}"/>
    <cellStyle name="Note 2 4 2 2 3 2 3 2" xfId="48959" xr:uid="{EB2BAEEB-7CD5-4291-8F50-256181664BB0}"/>
    <cellStyle name="Note 2 4 2 2 3 2 4" xfId="45676" xr:uid="{CC7A4F54-F168-4D1B-80F0-FD946DEF0E54}"/>
    <cellStyle name="Note 2 4 2 2 3 2 5" xfId="29138" xr:uid="{DA62B7A5-091B-4A37-A3B6-C3DAF38D8999}"/>
    <cellStyle name="Note 2 4 2 2 3 3" xfId="9519" xr:uid="{148C291E-2DC3-460C-A5FE-09534E71AFBB}"/>
    <cellStyle name="Note 2 4 2 2 3 3 2" xfId="21165" xr:uid="{026B0A4C-919D-4EF5-B4CE-47C4EC60FFEA}"/>
    <cellStyle name="Note 2 4 2 2 3 3 2 2" xfId="55520" xr:uid="{56AFCD89-4581-45F9-AC2D-8A707315883C}"/>
    <cellStyle name="Note 2 4 2 2 3 3 3" xfId="43906" xr:uid="{C0B67CC3-E8AA-409E-A160-1D6EE443A3C8}"/>
    <cellStyle name="Note 2 4 2 2 3 3 4" xfId="35723" xr:uid="{AE6010E8-2379-480E-87C2-75B8DB4F4D4A}"/>
    <cellStyle name="Note 2 4 2 2 3 4" xfId="16491" xr:uid="{983082C8-0EB5-4CA0-BAC7-E7CACFA6DD88}"/>
    <cellStyle name="Note 2 4 2 2 3 4 2" xfId="50846" xr:uid="{B1D1AD54-4484-4FC7-8CD2-96E6F030424C}"/>
    <cellStyle name="Note 2 4 2 2 3 4 3" xfId="31029" xr:uid="{4908147C-DDB1-4123-8CDA-15A6B236E786}"/>
    <cellStyle name="Note 2 4 2 2 3 5" xfId="39422" xr:uid="{759A56FD-8842-4452-A2BE-82886821C5F1}"/>
    <cellStyle name="Note 2 4 2 2 3 6" xfId="27295" xr:uid="{4BBC329A-8AA3-43C6-ABEF-60002965EF0F}"/>
    <cellStyle name="Note 2 4 2 2 4" xfId="10895" xr:uid="{5B500B89-A610-4617-9C77-8BA748249BDD}"/>
    <cellStyle name="Note 2 4 2 2 4 2" xfId="22541" xr:uid="{F45B5248-74E1-492A-AAF6-0779877D286B}"/>
    <cellStyle name="Note 2 4 2 2 4 2 2" xfId="56896" xr:uid="{94E5F76F-DDB8-4FAC-85B4-C4A7DD943AAD}"/>
    <cellStyle name="Note 2 4 2 2 4 2 3" xfId="37099" xr:uid="{8C956F2F-0253-46CF-97A3-45C319BC4DD9}"/>
    <cellStyle name="Note 2 4 2 2 4 3" xfId="14180" xr:uid="{C1AF42CF-1457-4EAF-A448-3BC2FC88F52D}"/>
    <cellStyle name="Note 2 4 2 2 4 3 2" xfId="48535" xr:uid="{6B559B66-269B-4237-AEE8-87564E6F2970}"/>
    <cellStyle name="Note 2 4 2 2 4 4" xfId="45250" xr:uid="{0111F296-B220-4BAE-95E8-9BA567501A50}"/>
    <cellStyle name="Note 2 4 2 2 4 5" xfId="28712" xr:uid="{CB40592C-1F6D-4691-B464-651B02074EEB}"/>
    <cellStyle name="Note 2 4 2 2 5" xfId="15579" xr:uid="{1F331BB4-4DFD-4A26-B3DB-1C80E90CF356}"/>
    <cellStyle name="Note 2 4 2 2 5 2" xfId="49934" xr:uid="{6D9FFF5D-56EC-497F-B28F-D22FD753EE2A}"/>
    <cellStyle name="Note 2 4 2 2 5 3" xfId="30117" xr:uid="{63EA59D2-BAA9-42F2-98DD-C0600F0253E2}"/>
    <cellStyle name="Note 2 4 2 2 6" xfId="38510" xr:uid="{B2AF8471-6D9D-4353-AE81-50E0CC32CD93}"/>
    <cellStyle name="Note 2 4 2 2 7" xfId="24290" xr:uid="{7EE47C35-539F-460D-8AE9-DAB681D139DD}"/>
    <cellStyle name="Note 2 4 2 3" xfId="4098" xr:uid="{B29AA2DA-B043-48E9-A5AC-071CF4A338E5}"/>
    <cellStyle name="Note 2 4 2 3 2" xfId="8430" xr:uid="{51BCD65E-CA41-4FC1-882C-2D2668C47636}"/>
    <cellStyle name="Note 2 4 2 3 2 2" xfId="20096" xr:uid="{2BCDFB9D-EAA7-4BDE-9FD3-C4754BBDD346}"/>
    <cellStyle name="Note 2 4 2 3 2 2 2" xfId="54451" xr:uid="{FC8E2977-25EF-48A9-8DF3-2D8A44A6ECEB}"/>
    <cellStyle name="Note 2 4 2 3 2 2 3" xfId="34634" xr:uid="{AD4EC673-F703-4E2E-B3EA-A83B5F934A31}"/>
    <cellStyle name="Note 2 4 2 3 2 3" xfId="12401" xr:uid="{8AAC1F2B-9407-4FBF-8464-3D3632FB8255}"/>
    <cellStyle name="Note 2 4 2 3 2 3 2" xfId="46756" xr:uid="{F0120DFA-EED8-4797-BB9C-489B7111CCDE}"/>
    <cellStyle name="Note 2 4 2 3 2 4" xfId="42906" xr:uid="{764AD8F5-7D8B-40D9-8DD7-C3954CC543FF}"/>
    <cellStyle name="Note 2 4 2 3 2 5" xfId="26185" xr:uid="{DAB0937C-6D0B-47E1-8AF6-5F62CCBEDD8C}"/>
    <cellStyle name="Note 2 4 2 3 3" xfId="6298" xr:uid="{523B79B5-8194-4D37-A888-B126E5086BBA}"/>
    <cellStyle name="Note 2 4 2 3 3 2" xfId="17964" xr:uid="{F6B08D2D-3E5E-4868-9312-C6B9A2F3A593}"/>
    <cellStyle name="Note 2 4 2 3 3 2 2" xfId="52319" xr:uid="{81FC3E35-47CD-4ACC-BA8C-9EC54F11C4C0}"/>
    <cellStyle name="Note 2 4 2 3 3 3" xfId="40827" xr:uid="{D5209A6C-ACEF-47A7-94C4-D73BE6FC6A48}"/>
    <cellStyle name="Note 2 4 2 3 3 4" xfId="32502" xr:uid="{EEC234F0-91EF-4BD8-828C-DEE03CB69FBE}"/>
    <cellStyle name="Note 2 4 2 3 4" xfId="15821" xr:uid="{0340C0A1-B5D0-4C61-A579-3C6A4CB80862}"/>
    <cellStyle name="Note 2 4 2 3 4 2" xfId="50176" xr:uid="{F90D330A-ED04-4580-A6D3-CD62BD485347}"/>
    <cellStyle name="Note 2 4 2 3 4 3" xfId="30359" xr:uid="{16F95BA6-5B99-4646-B255-23D834156C7D}"/>
    <cellStyle name="Note 2 4 2 3 5" xfId="38752" xr:uid="{2F82352D-7E68-46E7-9BC3-6B85C102BD6C}"/>
    <cellStyle name="Note 2 4 2 3 6" xfId="23619" xr:uid="{FD127102-1042-4003-8FBA-8FA78AC38D11}"/>
    <cellStyle name="Note 2 4 2 4" xfId="3993" xr:uid="{A84C34BB-A46C-454F-B7C2-3FD703C11EE8}"/>
    <cellStyle name="Note 2 4 2 4 2" xfId="8131" xr:uid="{62C1C111-6F23-44F8-BAE7-E6DFB8DB274F}"/>
    <cellStyle name="Note 2 4 2 4 2 2" xfId="19797" xr:uid="{6B30C9C6-8303-4FE9-AF46-34D0E43A0997}"/>
    <cellStyle name="Note 2 4 2 4 2 2 2" xfId="54152" xr:uid="{FB4354D2-7B76-4F0F-BB12-BE32D2ED852B}"/>
    <cellStyle name="Note 2 4 2 4 2 2 3" xfId="34335" xr:uid="{54BE10F3-A275-47A7-AD95-79C7C807876A}"/>
    <cellStyle name="Note 2 4 2 4 2 3" xfId="12105" xr:uid="{207F9FE8-C711-477E-B178-B2159CC2224A}"/>
    <cellStyle name="Note 2 4 2 4 2 3 2" xfId="46460" xr:uid="{627CB295-1FF6-43FA-B56C-7CA51E9C630D}"/>
    <cellStyle name="Note 2 4 2 4 2 4" xfId="42607" xr:uid="{908119DC-9238-4073-BD64-8DAC0BAE5E2B}"/>
    <cellStyle name="Note 2 4 2 4 2 5" xfId="25886" xr:uid="{8D88C782-C2D2-406A-A5BD-4454DA2040D3}"/>
    <cellStyle name="Note 2 4 2 4 3" xfId="8838" xr:uid="{2BA791E7-A717-45A5-B7E6-DE38F159F0B2}"/>
    <cellStyle name="Note 2 4 2 4 3 2" xfId="20485" xr:uid="{E1BB4DDC-026E-46AE-AE4B-A3E166031379}"/>
    <cellStyle name="Note 2 4 2 4 3 2 2" xfId="54840" xr:uid="{4BFE6CA7-02B4-4086-841B-6C5BD0D9BD76}"/>
    <cellStyle name="Note 2 4 2 4 3 3" xfId="43254" xr:uid="{79A4FE85-806A-4BFA-8AA6-3082F2C90336}"/>
    <cellStyle name="Note 2 4 2 4 3 4" xfId="35042" xr:uid="{9D69217C-DE6E-4342-A7AC-3E4EC394278E}"/>
    <cellStyle name="Note 2 4 2 4 4" xfId="15725" xr:uid="{7DCDE969-64B8-493E-B557-A570713A8EF4}"/>
    <cellStyle name="Note 2 4 2 4 4 2" xfId="50080" xr:uid="{47144ADB-76B9-4050-B579-ED36A89D045E}"/>
    <cellStyle name="Note 2 4 2 4 4 3" xfId="30263" xr:uid="{D920E037-10C9-47FB-8F1C-7960DE16DFEA}"/>
    <cellStyle name="Note 2 4 2 4 5" xfId="12781" xr:uid="{EB65F754-F70A-4FF4-A83D-D69057EE9C80}"/>
    <cellStyle name="Note 2 4 2 4 5 2" xfId="47136" xr:uid="{D4E188EE-C220-4B07-9A21-178A10C3CA22}"/>
    <cellStyle name="Note 2 4 2 4 6" xfId="38656" xr:uid="{41890899-083E-4620-8FDD-17E7D2FEF26A}"/>
    <cellStyle name="Note 2 4 2 4 7" xfId="26589" xr:uid="{52E223A9-BE06-4895-AA7E-42A422B2214D}"/>
    <cellStyle name="Note 2 4 2 5" xfId="11479" xr:uid="{E3B71A2B-307C-4303-813C-9E9F202B038D}"/>
    <cellStyle name="Note 2 4 2 5 2" xfId="23125" xr:uid="{98271034-32DB-4D72-B6CE-38E5BB462E02}"/>
    <cellStyle name="Note 2 4 2 5 2 2" xfId="57480" xr:uid="{69E18F18-A33F-4433-AC28-08A7F1DFC90E}"/>
    <cellStyle name="Note 2 4 2 5 2 3" xfId="37683" xr:uid="{8A1DCC92-E5A2-4CBA-8BAC-26F243E7B399}"/>
    <cellStyle name="Note 2 4 2 5 3" xfId="14761" xr:uid="{D602543C-FDB4-4100-B2BA-F69A98623119}"/>
    <cellStyle name="Note 2 4 2 5 3 2" xfId="49116" xr:uid="{DBCBD334-D323-4F23-A075-8BEF37902246}"/>
    <cellStyle name="Note 2 4 2 5 4" xfId="45834" xr:uid="{4BE1BEF2-45DC-4BD6-84B2-D3A2029215D6}"/>
    <cellStyle name="Note 2 4 2 5 5" xfId="29296" xr:uid="{63285CB9-144C-4F75-826F-63DFBB2FDFA7}"/>
    <cellStyle name="Note 2 4 2 6" xfId="15274" xr:uid="{1B3FD321-7B12-4212-B998-F1A0519FDCF5}"/>
    <cellStyle name="Note 2 4 2 6 2" xfId="49629" xr:uid="{9666C45B-4E3F-4356-BA5E-935CE0607C03}"/>
    <cellStyle name="Note 2 4 2 6 3" xfId="29812" xr:uid="{57F09106-D5A7-4A17-8D3B-461FF9643855}"/>
    <cellStyle name="Note 2 4 2 7" xfId="38205" xr:uid="{BD6DBE74-FB71-4BD7-92DA-0D10A9F03CA9}"/>
    <cellStyle name="Note 2 4 2 8" xfId="23517" xr:uid="{3D34200C-4C90-4C4E-B411-6FF9286BC0B9}"/>
    <cellStyle name="Note 2 4 3" xfId="3304" xr:uid="{933284C2-CA44-4A6B-9BEA-D5B7D9A57636}"/>
    <cellStyle name="Note 2 4 3 2" xfId="3655" xr:uid="{68BAD4F3-F210-4835-81D9-BE0F1C13E994}"/>
    <cellStyle name="Note 2 4 3 2 2" xfId="4129" xr:uid="{178B509B-0D28-4069-A359-600FFAC1EA2B}"/>
    <cellStyle name="Note 2 4 3 2 2 2" xfId="11251" xr:uid="{B34AC80D-ABD9-4EC3-9A4A-B73815523B38}"/>
    <cellStyle name="Note 2 4 3 2 2 2 2" xfId="22897" xr:uid="{8115B62E-ECCF-4AA9-B5EA-C1546190D619}"/>
    <cellStyle name="Note 2 4 3 2 2 2 2 2" xfId="57252" xr:uid="{F0898BA3-BC65-407A-9015-F80589C662EB}"/>
    <cellStyle name="Note 2 4 3 2 2 2 2 3" xfId="37455" xr:uid="{F1E7BD9B-01DA-4DFA-AFFA-16DCE8FA976A}"/>
    <cellStyle name="Note 2 4 3 2 2 2 3" xfId="14534" xr:uid="{A47B7CB5-8AE0-4C71-8B3B-76B793D799B0}"/>
    <cellStyle name="Note 2 4 3 2 2 2 3 2" xfId="48889" xr:uid="{BE8022FA-3EA4-4258-B90E-41005A2C13E0}"/>
    <cellStyle name="Note 2 4 3 2 2 2 4" xfId="45606" xr:uid="{F6F6991B-2882-4A97-8818-DACEA0C56BCF}"/>
    <cellStyle name="Note 2 4 3 2 2 2 5" xfId="29068" xr:uid="{BAB6E08F-6D6D-49EA-943A-FB51368D2D4F}"/>
    <cellStyle name="Note 2 4 3 2 2 3" xfId="8948" xr:uid="{3DE00BD9-4D44-4615-9F57-F1F5A0C97F08}"/>
    <cellStyle name="Note 2 4 3 2 2 3 2" xfId="20594" xr:uid="{B501AEEE-22BF-42E5-B5CF-2FFEF875D02B}"/>
    <cellStyle name="Note 2 4 3 2 2 3 2 2" xfId="54949" xr:uid="{CDE985B8-F5B5-4273-8315-522C39326BB6}"/>
    <cellStyle name="Note 2 4 3 2 2 3 3" xfId="43353" xr:uid="{C089DDF3-4C13-4FEB-885D-8BC837E6D6E7}"/>
    <cellStyle name="Note 2 4 3 2 2 3 4" xfId="35152" xr:uid="{5A87DEE3-09B6-43D1-A65F-BA3C6F078D76}"/>
    <cellStyle name="Note 2 4 3 2 2 4" xfId="15849" xr:uid="{EE7633A9-C305-4957-BC63-ACF6551CB7FC}"/>
    <cellStyle name="Note 2 4 3 2 2 4 2" xfId="50204" xr:uid="{3FD130D3-6701-4D56-B512-49D21040B16E}"/>
    <cellStyle name="Note 2 4 3 2 2 4 3" xfId="30387" xr:uid="{88180647-EDC9-4698-89A3-3621F95190C5}"/>
    <cellStyle name="Note 2 4 3 2 2 5" xfId="38780" xr:uid="{2B26578D-48FD-4E83-925A-7E15022366DD}"/>
    <cellStyle name="Note 2 4 3 2 2 6" xfId="26699" xr:uid="{6B24A32D-C829-4212-9F8E-45AAA8EBEA8C}"/>
    <cellStyle name="Note 2 4 3 2 3" xfId="10990" xr:uid="{26BE3AD7-E7E3-48A2-89D4-700E5AFD7CCD}"/>
    <cellStyle name="Note 2 4 3 2 3 2" xfId="22636" xr:uid="{E83722DD-ED30-413B-B7F4-828DB2B75455}"/>
    <cellStyle name="Note 2 4 3 2 3 2 2" xfId="56991" xr:uid="{56611221-A36D-4F38-852F-821F3726DF3E}"/>
    <cellStyle name="Note 2 4 3 2 3 2 3" xfId="37194" xr:uid="{71A94286-B399-4CC8-A6BD-1C0EA16C9CC7}"/>
    <cellStyle name="Note 2 4 3 2 3 3" xfId="14274" xr:uid="{3D403E3F-6A35-4F89-8ABE-31ABC75F7A2C}"/>
    <cellStyle name="Note 2 4 3 2 3 3 2" xfId="48629" xr:uid="{B456C681-D0B2-445B-A019-5E8B1A3B896B}"/>
    <cellStyle name="Note 2 4 3 2 3 4" xfId="45345" xr:uid="{EAB51A12-5B08-49E2-9C8E-756A495B87BF}"/>
    <cellStyle name="Note 2 4 3 2 3 5" xfId="28807" xr:uid="{0ED5CCFB-DA2C-47D9-9382-E160E08534E0}"/>
    <cellStyle name="Note 2 4 3 2 4" xfId="6326" xr:uid="{80A23966-4772-4386-ACA4-03F80BF3661E}"/>
    <cellStyle name="Note 2 4 3 2 4 2" xfId="17992" xr:uid="{6E049555-B9C0-4D5D-9376-2E0DF704E15E}"/>
    <cellStyle name="Note 2 4 3 2 4 2 2" xfId="52347" xr:uid="{AE25DCB4-42C8-40EE-AE5E-01BB1F394AD8}"/>
    <cellStyle name="Note 2 4 3 2 4 3" xfId="40852" xr:uid="{CC845A07-F0B5-4DE6-8408-981D8EFF322F}"/>
    <cellStyle name="Note 2 4 3 2 4 4" xfId="32530" xr:uid="{E6694ACE-60B6-414C-811C-0FF861FB7F9F}"/>
    <cellStyle name="Note 2 4 3 2 5" xfId="15447" xr:uid="{AF964B8D-AD7B-485E-938F-989F660482CE}"/>
    <cellStyle name="Note 2 4 3 2 5 2" xfId="49802" xr:uid="{38F5DE51-BA2B-4050-B534-FF5EADCBEC2E}"/>
    <cellStyle name="Note 2 4 3 2 5 3" xfId="29985" xr:uid="{CBE27312-0E0B-466A-BBB3-D35296186890}"/>
    <cellStyle name="Note 2 4 3 2 6" xfId="38378" xr:uid="{FD84135F-3CDB-41F0-A9CB-45E71785B824}"/>
    <cellStyle name="Note 2 4 3 2 7" xfId="23650" xr:uid="{E755EE5E-1ED1-4615-8CBC-F8EC8B21A16B}"/>
    <cellStyle name="Note 2 4 3 3" xfId="5618" xr:uid="{4FD64D3A-6853-4E0B-9DA4-D32F93716677}"/>
    <cellStyle name="Note 2 4 3 3 2" xfId="10298" xr:uid="{3D1560B9-E7B0-414A-97BC-7A42A21B7EB9}"/>
    <cellStyle name="Note 2 4 3 3 2 2" xfId="21944" xr:uid="{4BEA57EB-0C5D-437F-A13C-695FCDB0012F}"/>
    <cellStyle name="Note 2 4 3 3 2 2 2" xfId="56299" xr:uid="{E9BCCF5E-5791-44D4-ACCD-48BEDD362197}"/>
    <cellStyle name="Note 2 4 3 3 2 2 3" xfId="36502" xr:uid="{51EA7BBF-A11E-4316-8310-10A3653316AD}"/>
    <cellStyle name="Note 2 4 3 3 2 3" xfId="13753" xr:uid="{46454813-8361-43E2-A257-6438B7689419}"/>
    <cellStyle name="Note 2 4 3 3 2 3 2" xfId="48108" xr:uid="{7FE1F113-72EA-44A7-B518-C8F0AA296FCB}"/>
    <cellStyle name="Note 2 4 3 3 2 4" xfId="44674" xr:uid="{BCD73A88-B042-46E1-B8EF-F08E2962E602}"/>
    <cellStyle name="Note 2 4 3 3 2 5" xfId="28099" xr:uid="{7B24A175-F911-43D9-BD74-D894DDD9B690}"/>
    <cellStyle name="Note 2 4 3 3 3" xfId="8977" xr:uid="{A17D0A64-3148-40A3-93AA-3B3CF5747016}"/>
    <cellStyle name="Note 2 4 3 3 3 2" xfId="20623" xr:uid="{5F32DD4A-2FD5-490F-98CB-654D76038DAF}"/>
    <cellStyle name="Note 2 4 3 3 3 2 2" xfId="54978" xr:uid="{850F8247-1229-4E63-9DB2-F1C12BB996A0}"/>
    <cellStyle name="Note 2 4 3 3 3 2 3" xfId="35181" xr:uid="{B90A5181-1768-48A9-93DF-8FCACD639815}"/>
    <cellStyle name="Note 2 4 3 3 3 3" xfId="12886" xr:uid="{B435A638-BC66-42FA-B8BD-00FC3A3549D2}"/>
    <cellStyle name="Note 2 4 3 3 3 3 2" xfId="47241" xr:uid="{793F0E99-0AEE-475A-A4B0-A8F5E765A3C6}"/>
    <cellStyle name="Note 2 4 3 3 3 4" xfId="43378" xr:uid="{3065F2AD-619B-4812-A874-EBCD026722D6}"/>
    <cellStyle name="Note 2 4 3 3 3 5" xfId="26728" xr:uid="{CA723CE7-A839-438B-AE46-B6A2E89A7AC9}"/>
    <cellStyle name="Note 2 4 3 3 4" xfId="7499" xr:uid="{E14F7B18-92EF-44C3-952B-41266DB1F8B1}"/>
    <cellStyle name="Note 2 4 3 3 4 2" xfId="19165" xr:uid="{67ABF413-EE03-447A-B69C-C641CE11E8E8}"/>
    <cellStyle name="Note 2 4 3 3 4 2 2" xfId="53520" xr:uid="{F31CEA29-AB68-4506-A3DB-0940D383BE6E}"/>
    <cellStyle name="Note 2 4 3 3 4 3" xfId="41996" xr:uid="{47439C8C-0B45-447F-8D3F-5537CB652593}"/>
    <cellStyle name="Note 2 4 3 3 4 4" xfId="33703" xr:uid="{6FF04196-D420-47D5-AAD5-C8602B4A98ED}"/>
    <cellStyle name="Note 2 4 3 3 5" xfId="17309" xr:uid="{B4F39CB1-0F6E-471D-B108-325F99CD0535}"/>
    <cellStyle name="Note 2 4 3 3 5 2" xfId="51664" xr:uid="{117378A1-136C-4616-AFA8-701A775591F0}"/>
    <cellStyle name="Note 2 4 3 3 5 3" xfId="31847" xr:uid="{E4224BD6-E69E-4381-954A-5F606AF3ADE9}"/>
    <cellStyle name="Note 2 4 3 3 6" xfId="40240" xr:uid="{D9B40D00-D5C6-4EA9-B0E6-A65060802BB6}"/>
    <cellStyle name="Note 2 4 3 3 7" xfId="25087" xr:uid="{88507C6D-6C75-4F3A-BC01-9E8BBD3D28DA}"/>
    <cellStyle name="Note 2 4 3 4" xfId="4858" xr:uid="{EE1A6AB1-718D-4039-941D-45C5559AB340}"/>
    <cellStyle name="Note 2 4 3 4 2" xfId="8458" xr:uid="{A00987BA-1FDA-49F2-91EA-5AAD68CAA01B}"/>
    <cellStyle name="Note 2 4 3 4 2 2" xfId="20124" xr:uid="{1AB04849-4C80-496E-9104-9834BD79CB43}"/>
    <cellStyle name="Note 2 4 3 4 2 2 2" xfId="54479" xr:uid="{D4AC4E68-C1BA-47B4-A7A8-70042EAA37AA}"/>
    <cellStyle name="Note 2 4 3 4 2 2 3" xfId="34662" xr:uid="{19748D20-0323-4179-9420-AE84A3666CB8}"/>
    <cellStyle name="Note 2 4 3 4 2 3" xfId="12426" xr:uid="{7CEEAF02-705F-45C5-BF96-026E6F865A13}"/>
    <cellStyle name="Note 2 4 3 4 2 3 2" xfId="46781" xr:uid="{33D006A8-D2E4-455A-99A3-C1E7E339A6CD}"/>
    <cellStyle name="Note 2 4 3 4 2 4" xfId="42934" xr:uid="{E9ED314E-2104-4056-B5B4-C4B643EB9841}"/>
    <cellStyle name="Note 2 4 3 4 2 5" xfId="26211" xr:uid="{495F38FF-D796-4A68-84AE-697C7698FFC9}"/>
    <cellStyle name="Note 2 4 3 4 3" xfId="9578" xr:uid="{572A723C-2D03-4FE0-BB6D-BF5B2B617492}"/>
    <cellStyle name="Note 2 4 3 4 3 2" xfId="21224" xr:uid="{D843C076-E351-46C5-8874-45A057F566B6}"/>
    <cellStyle name="Note 2 4 3 4 3 2 2" xfId="55579" xr:uid="{0384F371-A3AA-4B21-99FB-1A0813A0F90E}"/>
    <cellStyle name="Note 2 4 3 4 3 3" xfId="43965" xr:uid="{F6B7FCA5-494A-4BF9-A50E-3166F6D9B8D3}"/>
    <cellStyle name="Note 2 4 3 4 3 4" xfId="35782" xr:uid="{CACD3A9D-4F6A-47FC-A33B-43C1E29E80A5}"/>
    <cellStyle name="Note 2 4 3 4 4" xfId="16560" xr:uid="{E6FC0B67-F24C-494D-9397-87853B523F28}"/>
    <cellStyle name="Note 2 4 3 4 4 2" xfId="50915" xr:uid="{AF38074D-1D37-4C6B-B505-7CFE8BDDABFF}"/>
    <cellStyle name="Note 2 4 3 4 4 3" xfId="31098" xr:uid="{C13DC084-C6B3-43B0-A272-9E86CB58EC8D}"/>
    <cellStyle name="Note 2 4 3 4 5" xfId="39491" xr:uid="{A5B964B2-34C0-4231-9159-1849A97B8C32}"/>
    <cellStyle name="Note 2 4 3 4 6" xfId="27364" xr:uid="{7EF7CDC8-77A5-48C0-ADD4-8B98857818FC}"/>
    <cellStyle name="Note 2 4 3 5" xfId="8183" xr:uid="{00377ABA-3FB0-4E3D-A5D0-3910E68E8F3B}"/>
    <cellStyle name="Note 2 4 3 5 2" xfId="19849" xr:uid="{5327685F-F6BE-45B1-B034-EB7E4BD7C24C}"/>
    <cellStyle name="Note 2 4 3 5 2 2" xfId="54204" xr:uid="{3297970E-F8C8-41E5-9965-807BC4E90995}"/>
    <cellStyle name="Note 2 4 3 5 2 3" xfId="34387" xr:uid="{79DCD451-F153-48DF-B771-41EDBD618E44}"/>
    <cellStyle name="Note 2 4 3 5 3" xfId="12157" xr:uid="{31E2B78B-B9C2-4935-A2AB-34704350182D}"/>
    <cellStyle name="Note 2 4 3 5 3 2" xfId="46512" xr:uid="{71B992DF-1C40-4AE1-9B8A-3FB72E7F172C}"/>
    <cellStyle name="Note 2 4 3 5 4" xfId="42659" xr:uid="{7AAA6839-A871-49E2-A572-7ECA139A1A23}"/>
    <cellStyle name="Note 2 4 3 5 5" xfId="25938" xr:uid="{9F986CD2-33A5-4CEF-85C7-8E802F751889}"/>
    <cellStyle name="Note 2 4 3 6" xfId="6869" xr:uid="{257CE741-40F9-4D04-AE12-300F06B95503}"/>
    <cellStyle name="Note 2 4 3 6 2" xfId="18535" xr:uid="{5E302453-3C25-4A8F-871C-D4DD50A6CF00}"/>
    <cellStyle name="Note 2 4 3 6 2 2" xfId="52890" xr:uid="{2D4276BB-0FC5-468D-988D-8B92AAFE77FE}"/>
    <cellStyle name="Note 2 4 3 6 3" xfId="41377" xr:uid="{41A7247D-1DDA-4D29-B6B1-AE3DDC6FF7AB}"/>
    <cellStyle name="Note 2 4 3 6 4" xfId="33073" xr:uid="{C73D2A03-2AD5-4A86-A91D-50841E3E9428}"/>
    <cellStyle name="Note 2 4 3 7" xfId="15142" xr:uid="{DACC8DB8-F4E3-4151-B912-2DA302444A51}"/>
    <cellStyle name="Note 2 4 3 7 2" xfId="49497" xr:uid="{15B3D28B-FD7B-4617-84AA-7FBB364981BF}"/>
    <cellStyle name="Note 2 4 3 7 3" xfId="29680" xr:uid="{E0F77B69-987C-47DB-BD9C-9BC75F485173}"/>
    <cellStyle name="Note 2 4 3 8" xfId="38073" xr:uid="{5917CB4E-0553-4867-A277-8A3A2C29844F}"/>
    <cellStyle name="Note 2 4 3 9" xfId="24357" xr:uid="{0F2674AA-5F90-4008-BC50-EEB69761AEA4}"/>
    <cellStyle name="Note 2 4 4" xfId="3552" xr:uid="{FAAEBF10-064F-4B2D-B6C0-7F6D1B6B065C}"/>
    <cellStyle name="Note 2 4 4 2" xfId="4241" xr:uid="{366F57F9-111F-4D88-8FFF-005DA2AD6418}"/>
    <cellStyle name="Note 2 4 4 2 2" xfId="8296" xr:uid="{3B8E29BA-3149-4C3F-B412-B74114BB0AD5}"/>
    <cellStyle name="Note 2 4 4 2 2 2" xfId="19962" xr:uid="{2AA57500-1041-434D-87E4-0D0DA09F5FB7}"/>
    <cellStyle name="Note 2 4 4 2 2 2 2" xfId="54317" xr:uid="{D0984423-6D0A-4209-A9B2-EC483B5221E7}"/>
    <cellStyle name="Note 2 4 4 2 2 2 3" xfId="34500" xr:uid="{0A422B35-BC69-4777-91EB-753BA4E74CA3}"/>
    <cellStyle name="Note 2 4 4 2 2 3" xfId="12269" xr:uid="{9A731A9B-9B8D-4C8A-B193-4BA1581B9789}"/>
    <cellStyle name="Note 2 4 4 2 2 3 2" xfId="46624" xr:uid="{A11D3C3D-8C7D-4EDC-A9DA-3606C69E7260}"/>
    <cellStyle name="Note 2 4 4 2 2 4" xfId="42772" xr:uid="{0D25D14A-AF65-47D6-9CB6-59732AD6E976}"/>
    <cellStyle name="Note 2 4 4 2 2 5" xfId="26051" xr:uid="{CBC328E2-ECB9-49D8-9872-A81B57275749}"/>
    <cellStyle name="Note 2 4 4 2 3" xfId="6418" xr:uid="{F83154FE-C5B2-4797-A83D-DC4E6C7557C5}"/>
    <cellStyle name="Note 2 4 4 2 3 2" xfId="18084" xr:uid="{BC5BE3D0-9840-4BCD-9110-E10A89BBFA59}"/>
    <cellStyle name="Note 2 4 4 2 3 2 2" xfId="52439" xr:uid="{E0D20BA3-7C98-4EF5-AB3F-AFFBB3EB7FE2}"/>
    <cellStyle name="Note 2 4 4 2 3 3" xfId="40935" xr:uid="{A68DB5A5-DFAA-4318-ABFB-2EB8FAFCCE00}"/>
    <cellStyle name="Note 2 4 4 2 3 4" xfId="32622" xr:uid="{816C1430-4E8C-41A6-8034-D6F9ED6362E2}"/>
    <cellStyle name="Note 2 4 4 2 4" xfId="15952" xr:uid="{AB921800-A949-4C38-9644-9F8D0DF044A5}"/>
    <cellStyle name="Note 2 4 4 2 4 2" xfId="50307" xr:uid="{A13A077C-4A6C-4C8A-9387-39FF092E9A7B}"/>
    <cellStyle name="Note 2 4 4 2 4 3" xfId="30490" xr:uid="{C6E3D87E-0782-4477-803C-94020C053A52}"/>
    <cellStyle name="Note 2 4 4 2 5" xfId="38883" xr:uid="{1A6C98FC-B5C6-4522-85AA-0041F3EB6DF3}"/>
    <cellStyle name="Note 2 4 4 2 6" xfId="23761" xr:uid="{7C3F8F46-068D-4593-9334-A7C991F33C6E}"/>
    <cellStyle name="Note 2 4 4 3" xfId="4928" xr:uid="{CC2A6F15-9A5B-4E46-A206-2545AFA8F012}"/>
    <cellStyle name="Note 2 4 4 3 2" xfId="10922" xr:uid="{10623B8E-8699-4357-9792-AD8B7BAF7573}"/>
    <cellStyle name="Note 2 4 4 3 2 2" xfId="22568" xr:uid="{BEA324C6-D638-4893-BD45-38AAD6B64E82}"/>
    <cellStyle name="Note 2 4 4 3 2 2 2" xfId="56923" xr:uid="{527A549A-D20E-4F5D-9AE8-21533704D055}"/>
    <cellStyle name="Note 2 4 4 3 2 2 3" xfId="37126" xr:uid="{D7858F6E-9E76-422A-81D9-AE609F791693}"/>
    <cellStyle name="Note 2 4 4 3 2 3" xfId="14207" xr:uid="{0FFC830B-8FF7-4C95-B464-7ECD7032AA52}"/>
    <cellStyle name="Note 2 4 4 3 2 3 2" xfId="48562" xr:uid="{BF1B6F09-1838-4BF5-8214-1725CA9E68F9}"/>
    <cellStyle name="Note 2 4 4 3 2 4" xfId="45277" xr:uid="{77068218-A01F-45FC-B33F-8F6A665F4E3B}"/>
    <cellStyle name="Note 2 4 4 3 2 5" xfId="28739" xr:uid="{43898C6A-7438-4D67-AB56-745DDCAF8041}"/>
    <cellStyle name="Note 2 4 4 3 3" xfId="9643" xr:uid="{03062AE9-9612-4912-BDEC-E74F9AD89C36}"/>
    <cellStyle name="Note 2 4 4 3 3 2" xfId="21289" xr:uid="{6D902C86-BAC5-4EDC-8846-38EF67FF7CB0}"/>
    <cellStyle name="Note 2 4 4 3 3 2 2" xfId="55644" xr:uid="{9CDD5D5A-D68D-47BD-9B40-8E21942017A8}"/>
    <cellStyle name="Note 2 4 4 3 3 3" xfId="44030" xr:uid="{979E1E25-540C-4566-A99B-A915BC841E30}"/>
    <cellStyle name="Note 2 4 4 3 3 4" xfId="35847" xr:uid="{1A2F4C65-F319-4EFB-A3F7-C0B3E75B82DF}"/>
    <cellStyle name="Note 2 4 4 3 4" xfId="16630" xr:uid="{FF993525-5AFD-43F4-82EA-243D57E260C0}"/>
    <cellStyle name="Note 2 4 4 3 4 2" xfId="50985" xr:uid="{542FFEF0-225F-495A-B414-88224033AB44}"/>
    <cellStyle name="Note 2 4 4 3 4 3" xfId="31168" xr:uid="{84789976-2E7B-40A2-AD4A-A9FC58A5CBC5}"/>
    <cellStyle name="Note 2 4 4 3 5" xfId="39561" xr:uid="{B773E829-C87C-49F8-A931-E72FAD7765EB}"/>
    <cellStyle name="Note 2 4 4 3 6" xfId="27434" xr:uid="{5774C56F-4D03-4D7D-9065-286699CD4F48}"/>
    <cellStyle name="Note 2 4 4 4" xfId="8376" xr:uid="{A6C1066E-3B49-4FA5-8CB8-138D9FC96CA3}"/>
    <cellStyle name="Note 2 4 4 4 2" xfId="20042" xr:uid="{52289375-35A1-4754-B501-3EB18EB97C33}"/>
    <cellStyle name="Note 2 4 4 4 2 2" xfId="54397" xr:uid="{13DDEA09-9CF3-4E8C-BEC5-D74171475A1C}"/>
    <cellStyle name="Note 2 4 4 4 2 3" xfId="34580" xr:uid="{2BE5ECA4-F000-4DB1-BC2A-A00C7622E682}"/>
    <cellStyle name="Note 2 4 4 4 3" xfId="12347" xr:uid="{1721781D-C090-4727-B920-028665B26D78}"/>
    <cellStyle name="Note 2 4 4 4 3 2" xfId="46702" xr:uid="{5297DD66-95EA-4CB5-9450-76F4BB31F13E}"/>
    <cellStyle name="Note 2 4 4 4 4" xfId="42852" xr:uid="{D99A8FDD-4349-4262-B208-EAF09549FF6A}"/>
    <cellStyle name="Note 2 4 4 4 5" xfId="26131" xr:uid="{646F3D2E-370D-44D4-A75B-429D8197AEB6}"/>
    <cellStyle name="Note 2 4 4 5" xfId="6929" xr:uid="{BB9DA9B7-58CA-4C48-9DE3-77E35014488B}"/>
    <cellStyle name="Note 2 4 4 5 2" xfId="18595" xr:uid="{B43B96B1-A591-4F9A-B16C-C12ED8ACACE7}"/>
    <cellStyle name="Note 2 4 4 5 2 2" xfId="52950" xr:uid="{2AC96226-16D4-407B-B591-D614F2F38819}"/>
    <cellStyle name="Note 2 4 4 5 3" xfId="41437" xr:uid="{094E2425-104C-403A-BC6F-43797CD38FBF}"/>
    <cellStyle name="Note 2 4 4 5 4" xfId="33133" xr:uid="{3AB9A7C1-F59A-4F3E-9F24-1121D26F1E01}"/>
    <cellStyle name="Note 2 4 4 6" xfId="15344" xr:uid="{A9361B41-3C7B-446B-8AD8-F40DECDC3CD0}"/>
    <cellStyle name="Note 2 4 4 6 2" xfId="49699" xr:uid="{883F2672-2FD5-4DE8-8F33-71F8513EAA7F}"/>
    <cellStyle name="Note 2 4 4 6 3" xfId="29882" xr:uid="{29E77437-E854-4C1B-A802-87E017E8863C}"/>
    <cellStyle name="Note 2 4 4 7" xfId="38275" xr:uid="{72526836-D092-439B-B770-63491065411E}"/>
    <cellStyle name="Note 2 4 4 8" xfId="24423" xr:uid="{F58F2810-6600-4DCE-AD06-B1F46F7D4422}"/>
    <cellStyle name="Note 2 4 5" xfId="5026" xr:uid="{1137DF76-A98A-4492-B242-42E00DE72E8C}"/>
    <cellStyle name="Note 2 4 5 2" xfId="9735" xr:uid="{8948D9C4-45D1-4AEF-B61F-9F57C9ACC159}"/>
    <cellStyle name="Note 2 4 5 2 2" xfId="21381" xr:uid="{4D84909F-6C83-4AF0-9AAA-9BF805754607}"/>
    <cellStyle name="Note 2 4 5 2 2 2" xfId="55736" xr:uid="{D9021187-4245-4FD7-BFE1-C07EB96D9BF9}"/>
    <cellStyle name="Note 2 4 5 2 2 3" xfId="35939" xr:uid="{EE978E24-3071-4E23-9C96-60263D0350AF}"/>
    <cellStyle name="Note 2 4 5 2 3" xfId="13284" xr:uid="{4BA16B3F-8FD5-46B6-B03B-A1CCA92894B8}"/>
    <cellStyle name="Note 2 4 5 2 3 2" xfId="47639" xr:uid="{0602C6F7-3BD0-4CCF-8357-AE14FD64E798}"/>
    <cellStyle name="Note 2 4 5 2 4" xfId="44122" xr:uid="{C977190C-69FF-44EA-B53F-4C933C12E53A}"/>
    <cellStyle name="Note 2 4 5 2 5" xfId="27532" xr:uid="{AFF83F12-759D-43CA-B02C-0C10D7056347}"/>
    <cellStyle name="Note 2 4 5 3" xfId="11000" xr:uid="{5EAD5351-1894-4974-BB79-8DD2B7E0AC92}"/>
    <cellStyle name="Note 2 4 5 3 2" xfId="22646" xr:uid="{338D3459-9D87-400C-9F3B-C9BD1D170AAE}"/>
    <cellStyle name="Note 2 4 5 3 2 2" xfId="57001" xr:uid="{931D14CE-6895-4C27-83CF-81B477FE8D86}"/>
    <cellStyle name="Note 2 4 5 3 2 3" xfId="37204" xr:uid="{07BCDE3B-89F5-4FC0-80F8-ABE65D9E7091}"/>
    <cellStyle name="Note 2 4 5 3 3" xfId="14284" xr:uid="{258A3AFC-AA4B-49C6-B51A-D8A35CCD1F19}"/>
    <cellStyle name="Note 2 4 5 3 3 2" xfId="48639" xr:uid="{D1A224A6-F526-4FB1-B430-E30AF5FEC31B}"/>
    <cellStyle name="Note 2 4 5 3 4" xfId="45355" xr:uid="{3584D68A-8B8C-481E-ACEF-2A883D04DE73}"/>
    <cellStyle name="Note 2 4 5 3 5" xfId="28817" xr:uid="{E9C9B83E-ECE0-4241-AC36-B99C16609480}"/>
    <cellStyle name="Note 2 4 5 4" xfId="7012" xr:uid="{D374B955-EDB6-4F08-B7FC-8E0012EC01CB}"/>
    <cellStyle name="Note 2 4 5 4 2" xfId="18678" xr:uid="{F778E132-59C6-42F0-988F-D8690BA1176C}"/>
    <cellStyle name="Note 2 4 5 4 2 2" xfId="53033" xr:uid="{853EB3BD-96BA-4B98-AE09-5BF1313B9596}"/>
    <cellStyle name="Note 2 4 5 4 3" xfId="41520" xr:uid="{1509795D-8BE8-4E77-A109-A46425535D32}"/>
    <cellStyle name="Note 2 4 5 4 4" xfId="33216" xr:uid="{927EA13A-0074-47DF-96FC-60EE7B4B51CF}"/>
    <cellStyle name="Note 2 4 5 5" xfId="16728" xr:uid="{C77B9EE0-7601-421D-9686-BB71B4A628E7}"/>
    <cellStyle name="Note 2 4 5 5 2" xfId="51083" xr:uid="{A58BDE74-E36C-479A-8A81-BCD12533B3D3}"/>
    <cellStyle name="Note 2 4 5 5 3" xfId="31266" xr:uid="{E0658BBE-8929-417F-AC77-F24F0D2D0E8E}"/>
    <cellStyle name="Note 2 4 5 6" xfId="39659" xr:uid="{4787AC52-4C4D-4D63-AB28-BDF037B3322C}"/>
    <cellStyle name="Note 2 4 5 7" xfId="24515" xr:uid="{833F5996-1587-4AC3-A16A-983B9479A2C2}"/>
    <cellStyle name="Note 2 4 6" xfId="5119" xr:uid="{0D262D37-B1CD-41C8-9B61-C82B0D4C6643}"/>
    <cellStyle name="Note 2 4 6 2" xfId="9828" xr:uid="{C3186134-4177-4E90-A693-970C636408C7}"/>
    <cellStyle name="Note 2 4 6 2 2" xfId="21474" xr:uid="{C49E7418-4EB8-4379-B8E8-BFB3868EBE86}"/>
    <cellStyle name="Note 2 4 6 2 2 2" xfId="55829" xr:uid="{B6DFB7AF-2A92-4713-BECA-65D158E9AA19}"/>
    <cellStyle name="Note 2 4 6 2 2 3" xfId="36032" xr:uid="{5134B670-1CE5-4FD3-9F60-6838E20C6889}"/>
    <cellStyle name="Note 2 4 6 2 3" xfId="13362" xr:uid="{0D62743A-B380-4AD8-9C67-E2F61497755C}"/>
    <cellStyle name="Note 2 4 6 2 3 2" xfId="47717" xr:uid="{2E15A923-5A52-49F0-BB97-F68B68FA842A}"/>
    <cellStyle name="Note 2 4 6 2 4" xfId="44215" xr:uid="{617593F0-D87C-4D25-9209-BFBCB18246B9}"/>
    <cellStyle name="Note 2 4 6 2 5" xfId="27625" xr:uid="{E7C35FE7-D120-4DBD-AF62-D26640CA8D3F}"/>
    <cellStyle name="Note 2 4 6 3" xfId="8555" xr:uid="{17F8FFDC-7E90-4E24-AEDB-0D218B0714EC}"/>
    <cellStyle name="Note 2 4 6 3 2" xfId="20221" xr:uid="{749BB526-7154-4D76-A14E-EEE0A284A68C}"/>
    <cellStyle name="Note 2 4 6 3 2 2" xfId="54576" xr:uid="{CDC53080-2959-4131-9C5D-572A269228E6}"/>
    <cellStyle name="Note 2 4 6 3 2 3" xfId="34759" xr:uid="{56066949-D8F8-410D-8AA0-335CD9C5F152}"/>
    <cellStyle name="Note 2 4 6 3 3" xfId="12516" xr:uid="{4968ABCA-894C-4594-A7A1-8A9D749F04E6}"/>
    <cellStyle name="Note 2 4 6 3 3 2" xfId="46871" xr:uid="{419A9B0C-1C49-4FD1-BC18-F23514293E74}"/>
    <cellStyle name="Note 2 4 6 3 4" xfId="43031" xr:uid="{1EA679A0-09A7-4437-AC13-7B48F0F958DD}"/>
    <cellStyle name="Note 2 4 6 3 5" xfId="26302" xr:uid="{D5719D62-0D34-4CD1-9B62-B7C60DAB1BA4}"/>
    <cellStyle name="Note 2 4 6 4" xfId="7090" xr:uid="{BDEF9EFB-5313-46EB-8C15-88B66899EE86}"/>
    <cellStyle name="Note 2 4 6 4 2" xfId="18756" xr:uid="{60EC8F01-8758-4F2E-BF28-E99DE53A944B}"/>
    <cellStyle name="Note 2 4 6 4 2 2" xfId="53111" xr:uid="{2839DA5D-15DD-44BA-BD36-A8EBB7ABAE3B}"/>
    <cellStyle name="Note 2 4 6 4 3" xfId="41598" xr:uid="{5412B3EC-78CF-4FF7-8C93-A647876E6931}"/>
    <cellStyle name="Note 2 4 6 4 4" xfId="33294" xr:uid="{941A3F01-B2E2-4170-82E4-0A8DC57748AE}"/>
    <cellStyle name="Note 2 4 6 5" xfId="16821" xr:uid="{74C6398A-9C33-43DC-AF3A-22ABB088A2B3}"/>
    <cellStyle name="Note 2 4 6 5 2" xfId="51176" xr:uid="{8AA2421B-D5EC-4FF9-B4D4-5205D2AAA3C2}"/>
    <cellStyle name="Note 2 4 6 5 3" xfId="31359" xr:uid="{A0F38F79-94DD-40BB-B1F0-C158C9F3B6CA}"/>
    <cellStyle name="Note 2 4 6 6" xfId="39752" xr:uid="{E68A9BED-C4AA-4C57-A3F7-1C7891689A1C}"/>
    <cellStyle name="Note 2 4 6 7" xfId="24602" xr:uid="{57D40E36-1205-4F02-B0EA-0BA9F5C5BD16}"/>
    <cellStyle name="Note 2 4 7" xfId="5159" xr:uid="{9619CBB5-C385-424D-956F-137D6BB1AE72}"/>
    <cellStyle name="Note 2 4 7 2" xfId="9868" xr:uid="{E3B3A6C2-FA63-4A75-9A22-D2F81D51B6AE}"/>
    <cellStyle name="Note 2 4 7 2 2" xfId="21514" xr:uid="{4A64AB28-4D62-4F71-BB73-4DAE2B6BC0F2}"/>
    <cellStyle name="Note 2 4 7 2 2 2" xfId="55869" xr:uid="{5B3A20C3-90A0-4019-B08E-BEC5DBDCA1AC}"/>
    <cellStyle name="Note 2 4 7 2 2 3" xfId="36072" xr:uid="{66B1CF8F-C163-4CF6-A89D-5182E3FFD866}"/>
    <cellStyle name="Note 2 4 7 2 3" xfId="13396" xr:uid="{7D2E3275-7827-4530-8982-EF5D78C381AF}"/>
    <cellStyle name="Note 2 4 7 2 3 2" xfId="47751" xr:uid="{82DD7655-D675-40C0-8F71-5780A8278021}"/>
    <cellStyle name="Note 2 4 7 2 4" xfId="44255" xr:uid="{FF72AB52-8C76-4BAB-B8CB-4C2D308D93AA}"/>
    <cellStyle name="Note 2 4 7 2 5" xfId="27665" xr:uid="{0C176F4F-2CE3-437E-9FE4-E8AE635E266A}"/>
    <cellStyle name="Note 2 4 7 3" xfId="10793" xr:uid="{9B236703-D60D-466F-8101-341B195A39CA}"/>
    <cellStyle name="Note 2 4 7 3 2" xfId="22439" xr:uid="{BD977944-51B1-4CB4-8A3D-111E3EB6FFAA}"/>
    <cellStyle name="Note 2 4 7 3 2 2" xfId="56794" xr:uid="{C036C0D9-CACC-4466-9085-7355C2212A9B}"/>
    <cellStyle name="Note 2 4 7 3 2 3" xfId="36997" xr:uid="{AD7864BE-14F5-4008-ACD0-FFF9F149518D}"/>
    <cellStyle name="Note 2 4 7 3 3" xfId="14078" xr:uid="{F2F682EB-3AAB-4FC8-B155-C5FAD0A28A4B}"/>
    <cellStyle name="Note 2 4 7 3 3 2" xfId="48433" xr:uid="{D7E0175A-6868-4544-BA71-EDC48D8CC453}"/>
    <cellStyle name="Note 2 4 7 3 4" xfId="45148" xr:uid="{F59246C3-50EB-4414-96AE-6DD8644ED874}"/>
    <cellStyle name="Note 2 4 7 3 5" xfId="28610" xr:uid="{6A0FF206-F543-44B2-8171-FB832ECFF13F}"/>
    <cellStyle name="Note 2 4 7 4" xfId="7124" xr:uid="{3F00659E-9020-486E-9EAB-DE6464134216}"/>
    <cellStyle name="Note 2 4 7 4 2" xfId="18790" xr:uid="{93243098-A7A1-4578-A67C-BF4176D1F667}"/>
    <cellStyle name="Note 2 4 7 4 2 2" xfId="53145" xr:uid="{3D37DC95-700F-4B06-B31E-7B74AE35AF4D}"/>
    <cellStyle name="Note 2 4 7 4 3" xfId="41632" xr:uid="{6C892133-6AB6-49AA-94CF-2DA43D19B60F}"/>
    <cellStyle name="Note 2 4 7 4 4" xfId="33328" xr:uid="{4694988D-7970-4924-A030-311A28F40CB6}"/>
    <cellStyle name="Note 2 4 7 5" xfId="16861" xr:uid="{CEC83D5A-6023-411C-B746-D345E50FF1C7}"/>
    <cellStyle name="Note 2 4 7 5 2" xfId="51216" xr:uid="{0FB7D365-59F9-4771-94F7-3130D3F48640}"/>
    <cellStyle name="Note 2 4 7 5 3" xfId="31399" xr:uid="{810FB0FE-9786-46C3-92F4-A408ABF089B4}"/>
    <cellStyle name="Note 2 4 7 6" xfId="39792" xr:uid="{64415EEA-BC01-4419-A1B2-828F4CFB09C5}"/>
    <cellStyle name="Note 2 4 7 7" xfId="24640" xr:uid="{43BA2DF9-4C98-457A-AEDA-BE04ECC9C5BC}"/>
    <cellStyle name="Note 2 4 8" xfId="5232" xr:uid="{C004C3D3-49CB-40B6-88A0-F496BA57EA74}"/>
    <cellStyle name="Note 2 4 8 2" xfId="9941" xr:uid="{29A3B718-E725-4203-98DA-9CF45FC6659C}"/>
    <cellStyle name="Note 2 4 8 2 2" xfId="21587" xr:uid="{626B25D3-49D6-468C-8BCC-0F12FBD14C0C}"/>
    <cellStyle name="Note 2 4 8 2 2 2" xfId="55942" xr:uid="{A9BA5768-C6CE-46EB-8155-EEAF9732F0CD}"/>
    <cellStyle name="Note 2 4 8 2 2 3" xfId="36145" xr:uid="{5A0245AE-B929-47C0-A3DF-C0C82C5F0633}"/>
    <cellStyle name="Note 2 4 8 2 3" xfId="13459" xr:uid="{5512E14C-F2EA-4D77-BB3E-18DE1D325F85}"/>
    <cellStyle name="Note 2 4 8 2 3 2" xfId="47814" xr:uid="{079FA451-45F5-422D-94F4-C75DB30F3B51}"/>
    <cellStyle name="Note 2 4 8 2 4" xfId="44328" xr:uid="{2EA77C80-0F8C-4EA5-9423-F1E5ED28989E}"/>
    <cellStyle name="Note 2 4 8 2 5" xfId="27738" xr:uid="{F9F89768-8081-4549-9716-75F3DD461F5F}"/>
    <cellStyle name="Note 2 4 8 3" xfId="10914" xr:uid="{1D6A9502-412E-4A99-98BC-73BC947CDDFE}"/>
    <cellStyle name="Note 2 4 8 3 2" xfId="22560" xr:uid="{07F48496-C97A-498B-8342-3742E0ECDB2C}"/>
    <cellStyle name="Note 2 4 8 3 2 2" xfId="56915" xr:uid="{40A56293-C949-4A75-9D1E-999CA6063659}"/>
    <cellStyle name="Note 2 4 8 3 2 3" xfId="37118" xr:uid="{00AEAE47-161D-43E0-8615-80482C7E0735}"/>
    <cellStyle name="Note 2 4 8 3 3" xfId="14199" xr:uid="{204AF109-7EC6-44ED-8F31-191367D70BCE}"/>
    <cellStyle name="Note 2 4 8 3 3 2" xfId="48554" xr:uid="{9668481B-514D-49F0-A884-F3D491E61E84}"/>
    <cellStyle name="Note 2 4 8 3 4" xfId="45269" xr:uid="{365ABA9D-2E32-4735-9781-D8FC3D671E8A}"/>
    <cellStyle name="Note 2 4 8 3 5" xfId="28731" xr:uid="{44073D35-5D03-40C4-92ED-B366109897E9}"/>
    <cellStyle name="Note 2 4 8 4" xfId="7187" xr:uid="{DD8AAF20-61C3-4A4D-A808-9196C96B5B79}"/>
    <cellStyle name="Note 2 4 8 4 2" xfId="18853" xr:uid="{B72712F8-C95B-4205-A509-63C5FDB5164A}"/>
    <cellStyle name="Note 2 4 8 4 2 2" xfId="53208" xr:uid="{4181D6E9-C085-4FA6-950D-2C117E24B6A1}"/>
    <cellStyle name="Note 2 4 8 4 3" xfId="41695" xr:uid="{223A9ED4-D038-46BB-8DBB-7E12E4AC3A2F}"/>
    <cellStyle name="Note 2 4 8 4 4" xfId="33391" xr:uid="{5EDA83F5-7C7B-4E8A-B50D-1D2C35DB4B0D}"/>
    <cellStyle name="Note 2 4 8 5" xfId="16934" xr:uid="{908B75BD-0904-4EFE-B077-40D1D0431B77}"/>
    <cellStyle name="Note 2 4 8 5 2" xfId="51289" xr:uid="{65291130-D767-476D-85E9-3F36D497301B}"/>
    <cellStyle name="Note 2 4 8 5 3" xfId="31472" xr:uid="{93C2AE9C-71CF-434C-AE5B-7F176458FB11}"/>
    <cellStyle name="Note 2 4 8 6" xfId="39865" xr:uid="{1DF0E22C-B1A2-4F47-A50C-79E1D982342B}"/>
    <cellStyle name="Note 2 4 8 7" xfId="24709" xr:uid="{DB47B48A-50E3-46B3-80FF-CCCF0C2D685B}"/>
    <cellStyle name="Note 2 4 9" xfId="5302" xr:uid="{6E40B87C-E412-4C05-A778-15E9637BD9D8}"/>
    <cellStyle name="Note 2 4 9 2" xfId="10011" xr:uid="{2574211B-BA75-4F5F-9515-C4CA358C7859}"/>
    <cellStyle name="Note 2 4 9 2 2" xfId="21657" xr:uid="{B833ED1B-F646-4706-9E10-4D2D21553202}"/>
    <cellStyle name="Note 2 4 9 2 2 2" xfId="56012" xr:uid="{F59EAF36-915C-408F-AF85-3443514E1F28}"/>
    <cellStyle name="Note 2 4 9 2 2 3" xfId="36215" xr:uid="{9E66E89F-3959-467E-8C65-7DD053B3E729}"/>
    <cellStyle name="Note 2 4 9 2 3" xfId="13519" xr:uid="{6D9555DD-98AD-4B8A-868D-C04B61390B06}"/>
    <cellStyle name="Note 2 4 9 2 3 2" xfId="47874" xr:uid="{B05FAA93-C269-4481-8969-6B7FDE885811}"/>
    <cellStyle name="Note 2 4 9 2 4" xfId="44398" xr:uid="{ACBF3FB0-D80D-46A9-B9CD-3C1C24E4E5F0}"/>
    <cellStyle name="Note 2 4 9 2 5" xfId="27808" xr:uid="{E9AC8968-E517-4A0A-86A8-D9A9AEFBC8AB}"/>
    <cellStyle name="Note 2 4 9 3" xfId="8064" xr:uid="{DB82474A-FC79-4183-83BF-B8C07B8142BA}"/>
    <cellStyle name="Note 2 4 9 3 2" xfId="19730" xr:uid="{F22E07F1-D4C3-4F7A-946E-D837878B7A98}"/>
    <cellStyle name="Note 2 4 9 3 2 2" xfId="54085" xr:uid="{0DFD0EB9-B306-482E-8A65-BD63285C48A1}"/>
    <cellStyle name="Note 2 4 9 3 2 3" xfId="34268" xr:uid="{2633B06C-A81B-4274-B0B0-008E016784C5}"/>
    <cellStyle name="Note 2 4 9 3 3" xfId="12039" xr:uid="{BD2977C9-B131-49DD-9B39-A564AF2FEBB8}"/>
    <cellStyle name="Note 2 4 9 3 3 2" xfId="46394" xr:uid="{48AE5050-7271-44C2-9320-06888A56301B}"/>
    <cellStyle name="Note 2 4 9 3 4" xfId="42540" xr:uid="{CF02B3CB-7D4F-4D97-A790-274E734F8F44}"/>
    <cellStyle name="Note 2 4 9 3 5" xfId="25819" xr:uid="{76603D65-A19B-44F4-8134-6856DF5C9C0B}"/>
    <cellStyle name="Note 2 4 9 4" xfId="7247" xr:uid="{FF758077-6F62-4245-AC1F-C61C1132911A}"/>
    <cellStyle name="Note 2 4 9 4 2" xfId="18913" xr:uid="{C345766E-1C12-49CA-8032-36CA3752CF51}"/>
    <cellStyle name="Note 2 4 9 4 2 2" xfId="53268" xr:uid="{930A013C-7800-44C3-99DE-0CC276C9E472}"/>
    <cellStyle name="Note 2 4 9 4 3" xfId="41755" xr:uid="{39830C00-5776-42B2-87A8-016D88FBA232}"/>
    <cellStyle name="Note 2 4 9 4 4" xfId="33451" xr:uid="{A62920C5-7418-4C14-9885-0A76BB9634A5}"/>
    <cellStyle name="Note 2 4 9 5" xfId="17004" xr:uid="{14FB8650-CF9C-47F0-BA16-EA138ADA2FFA}"/>
    <cellStyle name="Note 2 4 9 5 2" xfId="51359" xr:uid="{CDDCB90C-A3EA-4826-B23A-CB390E0FC81B}"/>
    <cellStyle name="Note 2 4 9 5 3" xfId="31542" xr:uid="{6177C707-E888-430F-ACBB-EC518DE6E6D7}"/>
    <cellStyle name="Note 2 4 9 6" xfId="39935" xr:uid="{0FA4A5FD-CFEF-4362-B520-1C8C61ECDFE2}"/>
    <cellStyle name="Note 2 4 9 7" xfId="24775" xr:uid="{B48F8ED6-13FB-4811-A53D-30378FC387F6}"/>
    <cellStyle name="Note 2 5" xfId="3351" xr:uid="{202E7310-D7BB-4DA6-81F3-80520847F75F}"/>
    <cellStyle name="Note 2 5 2" xfId="3687" xr:uid="{2BB8E1AF-A42B-4D3A-8990-A39BE2A5A820}"/>
    <cellStyle name="Note 2 5 2 2" xfId="5628" xr:uid="{E6D753A6-5541-43D8-A2DE-6D6DB16D386E}"/>
    <cellStyle name="Note 2 5 2 2 2" xfId="11227" xr:uid="{06B8FA1F-00FB-446A-AF21-C89D30A1D99E}"/>
    <cellStyle name="Note 2 5 2 2 2 2" xfId="22873" xr:uid="{B2461C8D-3AF7-4043-9F77-485C29EEE412}"/>
    <cellStyle name="Note 2 5 2 2 2 2 2" xfId="57228" xr:uid="{F0A6039A-86C4-4570-8EBB-227D3534D6C6}"/>
    <cellStyle name="Note 2 5 2 2 2 2 3" xfId="37431" xr:uid="{D4FDEE9E-3EE8-4480-99E3-F1FDE8F2872D}"/>
    <cellStyle name="Note 2 5 2 2 2 3" xfId="14510" xr:uid="{4A0B2061-7540-4CA7-92DF-BB73B91A3C72}"/>
    <cellStyle name="Note 2 5 2 2 2 3 2" xfId="48865" xr:uid="{31BC9502-70AE-4BCA-BC8D-A01D4BB9EC5E}"/>
    <cellStyle name="Note 2 5 2 2 2 4" xfId="45582" xr:uid="{17118DA7-99D3-471B-83EF-7E1E9639C8D7}"/>
    <cellStyle name="Note 2 5 2 2 2 5" xfId="29044" xr:uid="{43D2F3E9-341E-4DFF-937B-78BF1892C94F}"/>
    <cellStyle name="Note 2 5 2 2 3" xfId="7505" xr:uid="{5E6C10E7-A2EC-48B1-8757-468418654F63}"/>
    <cellStyle name="Note 2 5 2 2 3 2" xfId="19171" xr:uid="{8FA39159-0162-4499-988E-DDA381E62310}"/>
    <cellStyle name="Note 2 5 2 2 3 2 2" xfId="53526" xr:uid="{9ACF2CA9-961E-46A4-AED2-44EAAE63DF92}"/>
    <cellStyle name="Note 2 5 2 2 3 3" xfId="42001" xr:uid="{B04860B5-228D-4FF7-A1BD-8C5F1CD560B6}"/>
    <cellStyle name="Note 2 5 2 2 3 4" xfId="33709" xr:uid="{015F0535-D5F9-4CA6-B53E-646300679BEE}"/>
    <cellStyle name="Note 2 5 2 2 4" xfId="17318" xr:uid="{0A350805-9ECC-4DB2-8E9B-320D11783253}"/>
    <cellStyle name="Note 2 5 2 2 4 2" xfId="51673" xr:uid="{BA263574-1E99-4CC2-95F6-20EDE90F0442}"/>
    <cellStyle name="Note 2 5 2 2 4 3" xfId="31856" xr:uid="{AA2CC78F-1883-45A0-8B76-6803E2E989FC}"/>
    <cellStyle name="Note 2 5 2 2 5" xfId="40249" xr:uid="{5B960510-AB0C-48F8-87B9-047DFBE11F8B}"/>
    <cellStyle name="Note 2 5 2 2 6" xfId="25097" xr:uid="{A3FA48F9-AC42-4B10-91E5-E4CBCDBAC0A3}"/>
    <cellStyle name="Note 2 5 2 3" xfId="4511" xr:uid="{4292F724-86EB-4E98-A168-199295CA314D}"/>
    <cellStyle name="Note 2 5 2 3 2" xfId="7929" xr:uid="{CF2965A7-877D-4EF2-9D64-BF19638E9F18}"/>
    <cellStyle name="Note 2 5 2 3 2 2" xfId="19595" xr:uid="{4D1FD428-55D2-4A8E-B145-9001F26271B3}"/>
    <cellStyle name="Note 2 5 2 3 2 2 2" xfId="53950" xr:uid="{8A99993A-E20A-4E41-9B3F-22D59EEA3761}"/>
    <cellStyle name="Note 2 5 2 3 2 2 3" xfId="34133" xr:uid="{B717DC69-D2CF-4CEA-9289-1B4F859436DA}"/>
    <cellStyle name="Note 2 5 2 3 2 3" xfId="11904" xr:uid="{4D2E73C1-F1E6-4FBD-AFF5-11A2275A4A31}"/>
    <cellStyle name="Note 2 5 2 3 2 3 2" xfId="46259" xr:uid="{F7B2D117-F936-438E-8616-3ED07EC2A095}"/>
    <cellStyle name="Note 2 5 2 3 2 4" xfId="42405" xr:uid="{C6471327-D385-4332-B3F8-9BAF2D84FAE4}"/>
    <cellStyle name="Note 2 5 2 3 2 5" xfId="25684" xr:uid="{DE009E8F-C7D1-4F22-8F6E-540FD5A998E4}"/>
    <cellStyle name="Note 2 5 2 3 3" xfId="9268" xr:uid="{0CEEC57E-A266-4641-93A0-F1BF1696F015}"/>
    <cellStyle name="Note 2 5 2 3 3 2" xfId="20914" xr:uid="{793B7268-E358-4046-B425-F9E8A2D642FF}"/>
    <cellStyle name="Note 2 5 2 3 3 2 2" xfId="55269" xr:uid="{55F215C4-E9CF-4DB8-9469-0D2858B0FA4A}"/>
    <cellStyle name="Note 2 5 2 3 3 3" xfId="43655" xr:uid="{4AC0D466-28B4-46DA-A5C1-7968CF9DE323}"/>
    <cellStyle name="Note 2 5 2 3 3 4" xfId="35472" xr:uid="{E1653AF1-F532-4CEB-882A-B50A4B2008CF}"/>
    <cellStyle name="Note 2 5 2 3 4" xfId="16213" xr:uid="{B5643E8D-95C8-4763-A319-28C3BF385AD9}"/>
    <cellStyle name="Note 2 5 2 3 4 2" xfId="50568" xr:uid="{CA49E8A4-6573-485E-890A-BE3162E36BC8}"/>
    <cellStyle name="Note 2 5 2 3 4 3" xfId="30751" xr:uid="{3334F698-1296-442A-8F0D-8CE7F28D8A25}"/>
    <cellStyle name="Note 2 5 2 3 5" xfId="39144" xr:uid="{003A9A3C-C82E-458F-9216-E606FB3AD33C}"/>
    <cellStyle name="Note 2 5 2 3 6" xfId="27019" xr:uid="{047AACCA-D29F-48EC-9B8C-F0CFCE433FF9}"/>
    <cellStyle name="Note 2 5 2 4" xfId="9025" xr:uid="{4F5D8609-54C3-4CFC-A1B4-83431A5401C7}"/>
    <cellStyle name="Note 2 5 2 4 2" xfId="20671" xr:uid="{DE437D49-1A0E-4509-A037-0760DC54019C}"/>
    <cellStyle name="Note 2 5 2 4 2 2" xfId="55026" xr:uid="{89AF92B2-BDF2-4A31-AD22-3CD0A45BFCC7}"/>
    <cellStyle name="Note 2 5 2 4 2 3" xfId="35229" xr:uid="{044599AD-B26D-49AA-B551-C027B572A974}"/>
    <cellStyle name="Note 2 5 2 4 3" xfId="12924" xr:uid="{24F15787-A412-4139-BDE2-809E0D14537B}"/>
    <cellStyle name="Note 2 5 2 4 3 2" xfId="47279" xr:uid="{95D16791-D32E-47A7-B61A-20B8657F3575}"/>
    <cellStyle name="Note 2 5 2 4 4" xfId="43421" xr:uid="{ED5F81C1-CAC5-4A38-BC3A-566B6BA226B1}"/>
    <cellStyle name="Note 2 5 2 4 5" xfId="26776" xr:uid="{EC30BA66-6576-43D6-AA69-52D112041629}"/>
    <cellStyle name="Note 2 5 2 5" xfId="15479" xr:uid="{2E142EB9-3499-4C55-9472-F50E1B87B6F5}"/>
    <cellStyle name="Note 2 5 2 5 2" xfId="49834" xr:uid="{EC4A3917-5EFD-491E-8D30-B992D5BA89D7}"/>
    <cellStyle name="Note 2 5 2 5 3" xfId="30017" xr:uid="{4D3BBA63-964A-45A8-8915-1892F40172F0}"/>
    <cellStyle name="Note 2 5 2 6" xfId="38410" xr:uid="{CE9E5C59-6CC1-4141-B637-325987AB9417}"/>
    <cellStyle name="Note 2 5 2 7" xfId="24023" xr:uid="{6C2EC299-EBBE-4C27-A0E1-C6FE38270FFF}"/>
    <cellStyle name="Note 2 5 3" xfId="4053" xr:uid="{624E3CBC-63B2-45B3-9779-6D97D0BB36CA}"/>
    <cellStyle name="Note 2 5 3 2" xfId="11198" xr:uid="{38924A15-E8C0-44B9-9F79-6792A44A26C0}"/>
    <cellStyle name="Note 2 5 3 2 2" xfId="22844" xr:uid="{FD4B2C5B-69DD-40A0-9742-9C7C4DADF096}"/>
    <cellStyle name="Note 2 5 3 2 2 2" xfId="57199" xr:uid="{4524C1FD-87D4-4141-A003-99AD162758D5}"/>
    <cellStyle name="Note 2 5 3 2 2 3" xfId="37402" xr:uid="{35D1D832-349F-42F2-AAF1-67385B6E5649}"/>
    <cellStyle name="Note 2 5 3 2 3" xfId="14481" xr:uid="{9822E58E-BE10-4B2A-9922-93D90D1558A0}"/>
    <cellStyle name="Note 2 5 3 2 3 2" xfId="48836" xr:uid="{CC848014-D474-42E3-BD82-3B90906547CE}"/>
    <cellStyle name="Note 2 5 3 2 4" xfId="45553" xr:uid="{5794B17A-5BD7-40A4-9BD6-3EF86E7E5536}"/>
    <cellStyle name="Note 2 5 3 2 5" xfId="29015" xr:uid="{D108DE93-81F0-4EF5-90DC-D745BC5C67CC}"/>
    <cellStyle name="Note 2 5 3 3" xfId="6263" xr:uid="{5475CCC0-8064-4361-AB91-FE29CBA6536B}"/>
    <cellStyle name="Note 2 5 3 3 2" xfId="17929" xr:uid="{3CF365E9-56B0-45B8-BFEC-31EDF4D3194C}"/>
    <cellStyle name="Note 2 5 3 3 2 2" xfId="52284" xr:uid="{85BD0B4A-36ED-4889-AC39-9FDD20F23B3E}"/>
    <cellStyle name="Note 2 5 3 3 3" xfId="40795" xr:uid="{43A68DC2-D2E0-47D9-AD6A-B219FABF29DA}"/>
    <cellStyle name="Note 2 5 3 3 4" xfId="32467" xr:uid="{B08B1C6C-5BBB-4954-B898-86A01AF411B0}"/>
    <cellStyle name="Note 2 5 3 4" xfId="15779" xr:uid="{7FBAAFFE-6C52-469B-9752-9919259B3B4B}"/>
    <cellStyle name="Note 2 5 3 4 2" xfId="50134" xr:uid="{4FD03FF6-2F45-40BE-B087-6C7BBF124DF1}"/>
    <cellStyle name="Note 2 5 3 4 3" xfId="30317" xr:uid="{9B25B282-899F-44A1-9194-B4F6B7A3DAFC}"/>
    <cellStyle name="Note 2 5 3 5" xfId="38710" xr:uid="{3FD071AC-4DD1-4A77-9CAE-60D181F0222E}"/>
    <cellStyle name="Note 2 5 3 6" xfId="23574" xr:uid="{8FC4778B-FBDF-4093-9702-7BAFE10C766C}"/>
    <cellStyle name="Note 2 5 4" xfId="3863" xr:uid="{23B4078C-CA0A-4126-BAE0-8C93FDF84AE4}"/>
    <cellStyle name="Note 2 5 4 2" xfId="7901" xr:uid="{38BA2A31-6418-4D75-B690-FE1AE8FB999E}"/>
    <cellStyle name="Note 2 5 4 2 2" xfId="19567" xr:uid="{05920E98-6631-4913-B16C-4FB495DAA86B}"/>
    <cellStyle name="Note 2 5 4 2 2 2" xfId="53922" xr:uid="{24B99B83-7C16-4665-8A2A-89C64523C12D}"/>
    <cellStyle name="Note 2 5 4 2 2 3" xfId="34105" xr:uid="{69EC6BFF-D6D0-44E3-8A17-A63C50F94408}"/>
    <cellStyle name="Note 2 5 4 2 3" xfId="11876" xr:uid="{D0E32990-AA74-481B-AA85-F82A38C96025}"/>
    <cellStyle name="Note 2 5 4 2 3 2" xfId="46231" xr:uid="{9E5E2A0B-719B-4296-8384-01230E740F63}"/>
    <cellStyle name="Note 2 5 4 2 4" xfId="42377" xr:uid="{0810CD84-D262-4917-80EA-06DB32AC1C1F}"/>
    <cellStyle name="Note 2 5 4 2 5" xfId="25656" xr:uid="{4907FCDD-BF0A-48CB-9C64-875A82B351C7}"/>
    <cellStyle name="Note 2 5 4 3" xfId="8708" xr:uid="{8BBD5CE0-7044-4706-B966-099DD959E778}"/>
    <cellStyle name="Note 2 5 4 3 2" xfId="20374" xr:uid="{550A5FA4-D144-4D83-9FB6-6E3668B290E4}"/>
    <cellStyle name="Note 2 5 4 3 2 2" xfId="54729" xr:uid="{33903C56-6F87-4D13-B3F9-E03511145466}"/>
    <cellStyle name="Note 2 5 4 3 3" xfId="43154" xr:uid="{A8614C73-4CF8-4EBC-BD8D-CA5FB46C37E9}"/>
    <cellStyle name="Note 2 5 4 3 4" xfId="34912" xr:uid="{26688CB1-7B7D-495C-9916-01C7101DD732}"/>
    <cellStyle name="Note 2 5 4 4" xfId="15625" xr:uid="{5BDE749A-240D-430A-94AB-9B194268A985}"/>
    <cellStyle name="Note 2 5 4 4 2" xfId="49980" xr:uid="{3CD17775-AC47-4838-8A1A-0FCFBE8CFCCB}"/>
    <cellStyle name="Note 2 5 4 4 3" xfId="30163" xr:uid="{CD29BE66-AD72-4F1E-B0FA-500A527C8A1C}"/>
    <cellStyle name="Note 2 5 4 5" xfId="12677" xr:uid="{1C3C10CE-92BB-4D7D-9F67-74AEE70CE933}"/>
    <cellStyle name="Note 2 5 4 5 2" xfId="47032" xr:uid="{C70AD296-9FC2-4BD7-BF0D-B56BF08C6915}"/>
    <cellStyle name="Note 2 5 4 6" xfId="38556" xr:uid="{11CC0FA5-D028-4A6B-B829-3B64D823BAA0}"/>
    <cellStyle name="Note 2 5 4 7" xfId="26466" xr:uid="{552C5974-3CA9-4BB9-B0F2-4B40EFA203B5}"/>
    <cellStyle name="Note 2 5 5" xfId="7961" xr:uid="{787181B3-563B-4FD8-BE36-CF334D960175}"/>
    <cellStyle name="Note 2 5 5 2" xfId="19627" xr:uid="{D947C6E6-5C5A-4F43-85F8-25F46B6D10B2}"/>
    <cellStyle name="Note 2 5 5 2 2" xfId="53982" xr:uid="{D625540D-9B94-499D-B781-8FDD5788E38D}"/>
    <cellStyle name="Note 2 5 5 2 3" xfId="34165" xr:uid="{BC8054B7-FA59-456E-BC17-9AF7FB0FA1D1}"/>
    <cellStyle name="Note 2 5 5 3" xfId="11936" xr:uid="{701A1E81-F1A2-4B19-9889-E5F0597A6B66}"/>
    <cellStyle name="Note 2 5 5 3 2" xfId="46291" xr:uid="{021E485A-88D8-4675-82FD-8493A50CFB02}"/>
    <cellStyle name="Note 2 5 5 4" xfId="42437" xr:uid="{D7A9D8F7-3D94-4DAA-9A3B-5C2CACE629D8}"/>
    <cellStyle name="Note 2 5 5 5" xfId="25716" xr:uid="{AB46776D-FF5E-48FE-B37F-731016D4AF30}"/>
    <cellStyle name="Note 2 5 6" xfId="15174" xr:uid="{270CEF12-37A5-4D67-B5A7-D9610B6AB4D9}"/>
    <cellStyle name="Note 2 5 6 2" xfId="49529" xr:uid="{8D180DDC-B8C8-4C5A-9220-46F9FAC6EAF4}"/>
    <cellStyle name="Note 2 5 6 3" xfId="29712" xr:uid="{31EE979E-BD6F-40AC-AAC3-A1C7F9E3CCCB}"/>
    <cellStyle name="Note 2 5 7" xfId="38105" xr:uid="{E302BF8A-9045-4ECE-A4B1-A081CBA7B9E4}"/>
    <cellStyle name="Note 2 5 8" xfId="23392" xr:uid="{34793ACD-01BB-4D1F-99A8-40D2D4279848}"/>
    <cellStyle name="Note 2 6" xfId="3231" xr:uid="{1346FFCD-50E2-4ADF-B5B0-6AF4CAC67EB9}"/>
    <cellStyle name="Note 2 6 2" xfId="3582" xr:uid="{4205F561-D2E7-47E0-B2BA-DDA7C6BC10CB}"/>
    <cellStyle name="Note 2 6 2 2" xfId="5898" xr:uid="{3F3485DA-4742-4F46-8DC4-1DE84844533E}"/>
    <cellStyle name="Note 2 6 2 2 2" xfId="8246" xr:uid="{4EBFD604-7032-4E32-B084-4B44BA7B5E4A}"/>
    <cellStyle name="Note 2 6 2 2 2 2" xfId="19912" xr:uid="{412A9779-1058-4BE8-BE09-6AF13B12D965}"/>
    <cellStyle name="Note 2 6 2 2 2 2 2" xfId="54267" xr:uid="{7499BD07-9A32-4BE6-9A88-0B4FCC907D7A}"/>
    <cellStyle name="Note 2 6 2 2 2 2 3" xfId="34450" xr:uid="{BBE33608-44BE-4A79-A157-928CA454540B}"/>
    <cellStyle name="Note 2 6 2 2 2 3" xfId="12219" xr:uid="{E12B426D-87F9-4586-AEED-2057862271D4}"/>
    <cellStyle name="Note 2 6 2 2 2 3 2" xfId="46574" xr:uid="{9411505A-3E09-4445-8C18-5A8071C3BDB8}"/>
    <cellStyle name="Note 2 6 2 2 2 4" xfId="42722" xr:uid="{22F460EF-3FF4-4E2C-B950-6F87BADAAF51}"/>
    <cellStyle name="Note 2 6 2 2 2 5" xfId="26001" xr:uid="{8D76AFBD-0F69-463C-8DAE-6BAA5B28CD83}"/>
    <cellStyle name="Note 2 6 2 2 3" xfId="10517" xr:uid="{668FBE96-5B16-4B51-BFD5-501E250822C3}"/>
    <cellStyle name="Note 2 6 2 2 3 2" xfId="22163" xr:uid="{BDE9E637-D6A7-48C5-910F-C41299417895}"/>
    <cellStyle name="Note 2 6 2 2 3 2 2" xfId="56518" xr:uid="{50218C3C-6BCC-46E2-AE27-7BF2C272F6B1}"/>
    <cellStyle name="Note 2 6 2 2 3 3" xfId="44880" xr:uid="{C479EE41-B4D6-475C-A4BE-2493B199CD73}"/>
    <cellStyle name="Note 2 6 2 2 3 4" xfId="36721" xr:uid="{F6A01309-7EE5-4C69-A9B6-C0346243D981}"/>
    <cellStyle name="Note 2 6 2 2 4" xfId="17576" xr:uid="{46525CCF-A97A-4AC5-AA8C-2F18EAA21BBF}"/>
    <cellStyle name="Note 2 6 2 2 4 2" xfId="51931" xr:uid="{9303628E-E6CD-46F0-9392-38A19F67A3A6}"/>
    <cellStyle name="Note 2 6 2 2 4 3" xfId="32114" xr:uid="{EF1A557B-829B-4989-AF06-C8E62AE5C8EE}"/>
    <cellStyle name="Note 2 6 2 2 5" xfId="40507" xr:uid="{B4F84A5F-7AD4-4966-8399-EB66090E4896}"/>
    <cellStyle name="Note 2 6 2 2 6" xfId="28334" xr:uid="{0CCE4882-F20D-4F64-8B1C-D7C054882110}"/>
    <cellStyle name="Note 2 6 2 3" xfId="11330" xr:uid="{C205D4BE-14D3-482D-88F0-2023FA3BB94B}"/>
    <cellStyle name="Note 2 6 2 3 2" xfId="22976" xr:uid="{877D4CA9-51B7-443E-91E0-C68F83969BD0}"/>
    <cellStyle name="Note 2 6 2 3 2 2" xfId="57331" xr:uid="{B2D4C5BE-A6D9-4AAD-B071-C788BDD2C5A6}"/>
    <cellStyle name="Note 2 6 2 3 2 3" xfId="37534" xr:uid="{717CDCB5-DF47-45A0-ABA7-AAF6FD2DCDDB}"/>
    <cellStyle name="Note 2 6 2 3 3" xfId="14613" xr:uid="{7958E5E0-CD53-424C-9FBE-CB4B49AE31C4}"/>
    <cellStyle name="Note 2 6 2 3 3 2" xfId="48968" xr:uid="{85544BB0-47CB-45FD-AB8C-CFA300CBA289}"/>
    <cellStyle name="Note 2 6 2 3 4" xfId="45685" xr:uid="{346CC794-D545-4F90-ABF1-78BBCDF29546}"/>
    <cellStyle name="Note 2 6 2 3 5" xfId="29147" xr:uid="{8E1B80CC-D46F-4186-AF5B-AAF05E457B03}"/>
    <cellStyle name="Note 2 6 2 4" xfId="7651" xr:uid="{FEBD1212-0E91-45D8-A33D-321EA1849B8A}"/>
    <cellStyle name="Note 2 6 2 4 2" xfId="19317" xr:uid="{F4BD2355-4E68-47EA-8CF0-4368C056F0DB}"/>
    <cellStyle name="Note 2 6 2 4 2 2" xfId="53672" xr:uid="{DA61EC6C-9F3D-4DF8-BADA-D7C7E4FA6A53}"/>
    <cellStyle name="Note 2 6 2 4 3" xfId="42135" xr:uid="{D7671DEA-F0E0-41F2-89C7-CE8F237FF7E8}"/>
    <cellStyle name="Note 2 6 2 4 4" xfId="33855" xr:uid="{FB3DEC6A-1D3E-4AFB-AC1D-8377A24B7D58}"/>
    <cellStyle name="Note 2 6 2 5" xfId="15374" xr:uid="{33767250-460B-438F-A3F9-0FE389DEFDC8}"/>
    <cellStyle name="Note 2 6 2 5 2" xfId="49729" xr:uid="{F7C5B864-4958-4D73-AE27-110783DA3066}"/>
    <cellStyle name="Note 2 6 2 5 3" xfId="29912" xr:uid="{9E1A5C5D-388F-4849-97B2-89DE38C53F0C}"/>
    <cellStyle name="Note 2 6 2 6" xfId="38305" xr:uid="{8686A03F-C353-401E-B725-2A5D290380F1}"/>
    <cellStyle name="Note 2 6 2 7" xfId="25367" xr:uid="{16E99FC4-713B-42F0-80D8-C06039DE25F9}"/>
    <cellStyle name="Note 2 6 3" xfId="5589" xr:uid="{819CCF62-5314-45D3-A4FA-98372A513490}"/>
    <cellStyle name="Note 2 6 3 2" xfId="10274" xr:uid="{AA01FCD4-14F2-4C87-A631-55ADB9460A81}"/>
    <cellStyle name="Note 2 6 3 2 2" xfId="21920" xr:uid="{957510BE-7F51-42BD-82FC-FF93146604D9}"/>
    <cellStyle name="Note 2 6 3 2 2 2" xfId="56275" xr:uid="{F8671B4D-F5F2-4852-A1F4-0B7FA0BE34C7}"/>
    <cellStyle name="Note 2 6 3 2 2 3" xfId="36478" xr:uid="{E2F787B1-3338-4C1B-B8EE-380B50BE315B}"/>
    <cellStyle name="Note 2 6 3 2 3" xfId="13743" xr:uid="{D6C3AC73-6A33-4F45-9263-196063E3CB65}"/>
    <cellStyle name="Note 2 6 3 2 3 2" xfId="48098" xr:uid="{5148FF93-13CD-4CE1-84BC-A4716F879190}"/>
    <cellStyle name="Note 2 6 3 2 4" xfId="44651" xr:uid="{94A7725C-AECF-47DE-88CF-0F715398571C}"/>
    <cellStyle name="Note 2 6 3 2 5" xfId="28072" xr:uid="{36D1B5A0-302B-495F-A8FD-E0029A42B6CD}"/>
    <cellStyle name="Note 2 6 3 3" xfId="11286" xr:uid="{BD9E8184-AFE4-4114-A90B-FC3BCA657C65}"/>
    <cellStyle name="Note 2 6 3 3 2" xfId="22932" xr:uid="{97070F9C-B376-46A7-969F-F9C1E57A5817}"/>
    <cellStyle name="Note 2 6 3 3 2 2" xfId="57287" xr:uid="{2B414B84-9F9F-48D3-8567-B7EB421642FE}"/>
    <cellStyle name="Note 2 6 3 3 2 3" xfId="37490" xr:uid="{94497584-5EFB-40AE-8240-D6FBF7C493D2}"/>
    <cellStyle name="Note 2 6 3 3 3" xfId="14569" xr:uid="{D1B4130F-0548-48B3-A9A8-30F2DFF6F161}"/>
    <cellStyle name="Note 2 6 3 3 3 2" xfId="48924" xr:uid="{0FEC08C2-5292-444C-8148-4D922C86A03A}"/>
    <cellStyle name="Note 2 6 3 3 4" xfId="45641" xr:uid="{B9B0E9C3-0A65-4788-90F4-CF434313DEF1}"/>
    <cellStyle name="Note 2 6 3 3 5" xfId="29103" xr:uid="{53AC6B95-43F2-4287-BB12-1F895E6256C6}"/>
    <cellStyle name="Note 2 6 3 4" xfId="7487" xr:uid="{020862D1-F8BA-4457-819A-ECCB58EDAFFA}"/>
    <cellStyle name="Note 2 6 3 4 2" xfId="19153" xr:uid="{8BDE0EB7-D1CF-4BA6-99E2-F830451307AA}"/>
    <cellStyle name="Note 2 6 3 4 2 2" xfId="53508" xr:uid="{7A37F435-9A77-4ADD-81C7-06BC0402ECB7}"/>
    <cellStyle name="Note 2 6 3 4 3" xfId="41985" xr:uid="{BBEABD3B-7FCD-416B-B9D4-8956EED36361}"/>
    <cellStyle name="Note 2 6 3 4 4" xfId="33691" xr:uid="{52DCBF4A-1085-4D6D-BCF0-2D4B3F21CC41}"/>
    <cellStyle name="Note 2 6 3 5" xfId="17281" xr:uid="{CE6C43A0-8397-4E85-A378-39F6B64FE783}"/>
    <cellStyle name="Note 2 6 3 5 2" xfId="51636" xr:uid="{032E4DA5-0670-46E3-8028-CBBEB5489F23}"/>
    <cellStyle name="Note 2 6 3 5 3" xfId="31819" xr:uid="{E5C5921D-B8E3-45D6-B143-0F47940BD268}"/>
    <cellStyle name="Note 2 6 3 6" xfId="40212" xr:uid="{403A89C0-F4CE-4828-92D5-F07DE7341E9F}"/>
    <cellStyle name="Note 2 6 3 7" xfId="25058" xr:uid="{9757B308-2B8D-4A70-A0D2-8FC62C848084}"/>
    <cellStyle name="Note 2 6 4" xfId="4621" xr:uid="{AD8B920B-1697-4EB8-A390-415CBCBB6749}"/>
    <cellStyle name="Note 2 6 4 2" xfId="8623" xr:uid="{28CE756D-D9D6-4ECA-BA8F-96C4D46EC53E}"/>
    <cellStyle name="Note 2 6 4 2 2" xfId="20289" xr:uid="{224B49DB-E885-40B6-9CEA-D3587B810481}"/>
    <cellStyle name="Note 2 6 4 2 2 2" xfId="54644" xr:uid="{7FCDF4C1-B591-431B-BD6A-CF4CA2D29BEB}"/>
    <cellStyle name="Note 2 6 4 2 2 3" xfId="34827" xr:uid="{47DA2256-7170-42F6-958D-D577E4E4B05A}"/>
    <cellStyle name="Note 2 6 4 2 3" xfId="12583" xr:uid="{3AF287D5-0A31-4A70-B7FD-EC0E49A89C8A}"/>
    <cellStyle name="Note 2 6 4 2 3 2" xfId="46938" xr:uid="{11B2A138-61F4-49B3-8F55-1A129AA60933}"/>
    <cellStyle name="Note 2 6 4 2 4" xfId="43099" xr:uid="{A7BA602B-B80A-4ECC-9090-F482EF0688A7}"/>
    <cellStyle name="Note 2 6 4 2 5" xfId="26370" xr:uid="{B5C83F85-40F5-4209-B80C-B8590A983C83}"/>
    <cellStyle name="Note 2 6 4 3" xfId="9366" xr:uid="{0D48ABBD-2E2C-4DDD-AF16-33254A1EC03B}"/>
    <cellStyle name="Note 2 6 4 3 2" xfId="21012" xr:uid="{B056DB89-EA2B-4305-B9D7-7FCB75054EF1}"/>
    <cellStyle name="Note 2 6 4 3 2 2" xfId="55367" xr:uid="{BD553B39-ED46-4A6D-9CDC-521E730BD3BC}"/>
    <cellStyle name="Note 2 6 4 3 3" xfId="43753" xr:uid="{50098683-748F-4C55-BA2A-B06E4006A762}"/>
    <cellStyle name="Note 2 6 4 3 4" xfId="35570" xr:uid="{9C3E62F5-4199-4B01-9739-9CC0EC7F5ED6}"/>
    <cellStyle name="Note 2 6 4 4" xfId="16323" xr:uid="{597DB14E-C726-4409-81C9-08A6FF37D4E1}"/>
    <cellStyle name="Note 2 6 4 4 2" xfId="50678" xr:uid="{28594928-BB4A-4959-A1E5-00F26F20BB78}"/>
    <cellStyle name="Note 2 6 4 4 3" xfId="30861" xr:uid="{FF1AB77B-562F-4A4F-B899-4F8EC2C42C85}"/>
    <cellStyle name="Note 2 6 4 5" xfId="39254" xr:uid="{51AEBCC5-3D7D-410E-9EA1-90A2FEB678C2}"/>
    <cellStyle name="Note 2 6 4 6" xfId="27127" xr:uid="{E9FCDF14-B580-426C-BDC0-6A701C82E61F}"/>
    <cellStyle name="Note 2 6 5" xfId="11187" xr:uid="{F051D02F-B54E-4288-9A58-6255C5982292}"/>
    <cellStyle name="Note 2 6 5 2" xfId="22833" xr:uid="{11CB150E-BB78-4A98-8915-10DC2BC14DDA}"/>
    <cellStyle name="Note 2 6 5 2 2" xfId="57188" xr:uid="{D10FE838-754F-4684-A4AF-2D940FC23381}"/>
    <cellStyle name="Note 2 6 5 2 3" xfId="37391" xr:uid="{D984DD4E-D348-448E-BEF2-26438D292393}"/>
    <cellStyle name="Note 2 6 5 3" xfId="14470" xr:uid="{47EB756E-6EF6-47BF-8461-846EE29F6CCA}"/>
    <cellStyle name="Note 2 6 5 3 2" xfId="48825" xr:uid="{047CEA50-5D43-4A69-B9F3-5A6B54D2E839}"/>
    <cellStyle name="Note 2 6 5 4" xfId="45542" xr:uid="{77198D58-1A85-4D35-9C3E-4A7CBF9A2178}"/>
    <cellStyle name="Note 2 6 5 5" xfId="29004" xr:uid="{E17337B2-E496-41DF-8895-E6A7792D0471}"/>
    <cellStyle name="Note 2 6 6" xfId="6728" xr:uid="{D5EAD0E0-1092-417C-BB78-5C952121BE8A}"/>
    <cellStyle name="Note 2 6 6 2" xfId="18394" xr:uid="{DF472C17-56AF-408F-A4D9-CD753B1A8F7C}"/>
    <cellStyle name="Note 2 6 6 2 2" xfId="52749" xr:uid="{9AD15551-F66B-439C-8E64-5971D85AAE47}"/>
    <cellStyle name="Note 2 6 6 3" xfId="41236" xr:uid="{46E8EC42-FBC3-4F48-B4F8-88DB2E89A9F0}"/>
    <cellStyle name="Note 2 6 6 4" xfId="32932" xr:uid="{22FB33CF-78AF-42D2-A647-CC17DEA54D19}"/>
    <cellStyle name="Note 2 6 7" xfId="15069" xr:uid="{22FDD42B-4CFC-45A6-BA80-98391977D49C}"/>
    <cellStyle name="Note 2 6 7 2" xfId="49424" xr:uid="{AB2FC96B-8FD1-4305-96DB-83FC14228AF6}"/>
    <cellStyle name="Note 2 6 7 3" xfId="29607" xr:uid="{AA0BD499-DD19-4A61-AA08-628264D18C7D}"/>
    <cellStyle name="Note 2 6 8" xfId="38000" xr:uid="{AA690C40-189A-45E4-B6AC-50DEBB534D75}"/>
    <cellStyle name="Note 2 6 9" xfId="24128" xr:uid="{3D0974D1-652C-4399-95FC-7797FB5E2374}"/>
    <cellStyle name="Note 2 7" xfId="4717" xr:uid="{627A79A2-F228-4A95-A653-B1F5019834A9}"/>
    <cellStyle name="Note 2 7 2" xfId="9457" xr:uid="{7132BE1B-E594-4241-9E8C-C7BB1CA4C943}"/>
    <cellStyle name="Note 2 7 2 2" xfId="21103" xr:uid="{CD553D09-FBBB-4CA9-8439-4DE52C07FAE1}"/>
    <cellStyle name="Note 2 7 2 2 2" xfId="55458" xr:uid="{ABD42ABA-966C-42E3-AC49-14EE2F30D0AA}"/>
    <cellStyle name="Note 2 7 2 2 3" xfId="35661" xr:uid="{F0B42EEF-A4D7-4FFF-9B32-BFCEC34E8064}"/>
    <cellStyle name="Note 2 7 2 3" xfId="13213" xr:uid="{15AFE74D-99F3-4015-B0BE-4B8E0FA891A2}"/>
    <cellStyle name="Note 2 7 2 3 2" xfId="47568" xr:uid="{B158C024-2A8B-4D9E-B814-C1BA07D1AD50}"/>
    <cellStyle name="Note 2 7 2 4" xfId="43844" xr:uid="{7981DA36-3610-43B9-835D-51E91599FB44}"/>
    <cellStyle name="Note 2 7 2 5" xfId="27223" xr:uid="{C26ADF54-DF9E-4DF5-ACFE-8163790C72F0}"/>
    <cellStyle name="Note 2 7 3" xfId="11391" xr:uid="{EE332D45-CFAA-4092-A9F8-5C1A2423C481}"/>
    <cellStyle name="Note 2 7 3 2" xfId="23037" xr:uid="{68DFFCD9-418D-4B65-9AE2-9882FF16AA87}"/>
    <cellStyle name="Note 2 7 3 2 2" xfId="57392" xr:uid="{615BC40C-D823-4C6E-BC00-83571352A5EF}"/>
    <cellStyle name="Note 2 7 3 2 3" xfId="37595" xr:uid="{2AF229B7-FC89-4A50-9408-1E4CB343154A}"/>
    <cellStyle name="Note 2 7 3 3" xfId="14673" xr:uid="{147E7E18-9709-44D1-BEC9-5B9582BF4DB3}"/>
    <cellStyle name="Note 2 7 3 3 2" xfId="49028" xr:uid="{48FA9953-C0BB-4B3D-B00C-CAD71C766EAA}"/>
    <cellStyle name="Note 2 7 3 4" xfId="45746" xr:uid="{FAE2B072-9ACA-4D70-B2D0-075157353FFE}"/>
    <cellStyle name="Note 2 7 3 5" xfId="29208" xr:uid="{BDD76CC3-A021-438F-924A-992E8203CBFC}"/>
    <cellStyle name="Note 2 7 4" xfId="6786" xr:uid="{AFA9A4A5-97DF-463D-9C46-D7DE713E5DA9}"/>
    <cellStyle name="Note 2 7 4 2" xfId="18452" xr:uid="{1EB4D966-1409-4D5F-BAA4-0566AD2D0F6A}"/>
    <cellStyle name="Note 2 7 4 2 2" xfId="52807" xr:uid="{5B7CF0AD-6F40-4462-A056-9EC0CD469021}"/>
    <cellStyle name="Note 2 7 4 3" xfId="41294" xr:uid="{B6894113-2AD6-41D3-AC0C-2D49760CAF08}"/>
    <cellStyle name="Note 2 7 4 4" xfId="32990" xr:uid="{92325D03-898C-48BF-8E33-87AFDD801C11}"/>
    <cellStyle name="Note 2 7 5" xfId="16419" xr:uid="{E6CED175-14A0-49F5-B20B-EB419DD02219}"/>
    <cellStyle name="Note 2 7 5 2" xfId="50774" xr:uid="{BACF5610-BC55-4CF5-AF0A-92947181F314}"/>
    <cellStyle name="Note 2 7 5 3" xfId="30957" xr:uid="{544E3229-6F40-45B7-9EF7-22C22B942EBF}"/>
    <cellStyle name="Note 2 7 6" xfId="39350" xr:uid="{1F5B5067-52A8-4655-A5A8-A734245C5679}"/>
    <cellStyle name="Note 2 7 7" xfId="24221" xr:uid="{CAC16294-CC68-4F62-AADA-029951CC89DD}"/>
    <cellStyle name="Note 2 8" xfId="4472" xr:uid="{4E30D8F8-365E-4C2F-91E9-7F711EECB58F}"/>
    <cellStyle name="Note 2 8 2" xfId="9229" xr:uid="{DE006A0C-EF7E-451A-97BB-E858692C4D6F}"/>
    <cellStyle name="Note 2 8 2 2" xfId="20875" xr:uid="{CF632ADA-4B4E-44AC-B5B0-10C82BB5549E}"/>
    <cellStyle name="Note 2 8 2 2 2" xfId="55230" xr:uid="{E3A36077-F821-4575-8A23-72C39DD77322}"/>
    <cellStyle name="Note 2 8 2 2 3" xfId="35433" xr:uid="{667B6734-9E63-4CEB-A4ED-887BE68E4598}"/>
    <cellStyle name="Note 2 8 2 3" xfId="13083" xr:uid="{D3045D65-B394-4824-B9D9-366F616C1BD7}"/>
    <cellStyle name="Note 2 8 2 3 2" xfId="47438" xr:uid="{44F60A14-29DA-4CD0-8035-0CB9DF4D2DC6}"/>
    <cellStyle name="Note 2 8 2 4" xfId="43616" xr:uid="{BC729649-33E1-408F-AF1E-F570FFFD4692}"/>
    <cellStyle name="Note 2 8 2 5" xfId="26980" xr:uid="{711FBC4D-FA45-4490-8B4C-97BB531D9A7A}"/>
    <cellStyle name="Note 2 8 3" xfId="8424" xr:uid="{583DC777-6D78-410E-969C-27D4660E4AE5}"/>
    <cellStyle name="Note 2 8 3 2" xfId="20090" xr:uid="{C7B3FD3F-D2EC-4676-B26A-F18805EA844A}"/>
    <cellStyle name="Note 2 8 3 2 2" xfId="54445" xr:uid="{2E31944A-92CD-4E2C-BF92-7D52D2EF6D9B}"/>
    <cellStyle name="Note 2 8 3 2 3" xfId="34628" xr:uid="{D1E65933-13F4-4730-B7DD-CD674B2C9636}"/>
    <cellStyle name="Note 2 8 3 3" xfId="12395" xr:uid="{8ABD434F-2630-4C8B-B7AB-105EBAC2D3ED}"/>
    <cellStyle name="Note 2 8 3 3 2" xfId="46750" xr:uid="{9649B0AF-B819-424E-A792-53953ABD7894}"/>
    <cellStyle name="Note 2 8 3 4" xfId="42900" xr:uid="{768FDC75-2731-423A-A5AB-66DDDB4F3EEE}"/>
    <cellStyle name="Note 2 8 3 5" xfId="26179" xr:uid="{0C6E61B4-FB77-4B70-864A-1C59FBE52765}"/>
    <cellStyle name="Note 2 8 4" xfId="6620" xr:uid="{E927ACA7-2336-4791-AE23-C9CD515D7690}"/>
    <cellStyle name="Note 2 8 4 2" xfId="18286" xr:uid="{085865B8-FBC7-4121-8FE1-DBFB9E9FC75B}"/>
    <cellStyle name="Note 2 8 4 2 2" xfId="52641" xr:uid="{FC9E8F74-2AFF-4885-A6EF-8A947B98163A}"/>
    <cellStyle name="Note 2 8 4 3" xfId="41128" xr:uid="{FE9D3B57-8C8E-447B-A45E-159B70466FAD}"/>
    <cellStyle name="Note 2 8 4 4" xfId="32824" xr:uid="{856BB978-FED4-4E66-A281-C75DC08151B6}"/>
    <cellStyle name="Note 2 8 5" xfId="16174" xr:uid="{FA69D8C8-8168-4156-B836-6A65E3F0E3F1}"/>
    <cellStyle name="Note 2 8 5 2" xfId="50529" xr:uid="{45B24938-0C41-40F7-A899-D697D273627D}"/>
    <cellStyle name="Note 2 8 5 3" xfId="30712" xr:uid="{12DCB24B-3C0C-4A14-97AB-3812ED9CDCDA}"/>
    <cellStyle name="Note 2 8 6" xfId="39105" xr:uid="{C8AE45D5-47FE-41F8-B082-D52998CEBF8F}"/>
    <cellStyle name="Note 2 8 7" xfId="23989" xr:uid="{2E0952DF-182A-461E-949C-610FC1982F81}"/>
    <cellStyle name="Note 2 9" xfId="4579" xr:uid="{C1AA2414-17F8-48F7-8971-68C0B902C314}"/>
    <cellStyle name="Note 2 9 2" xfId="5575" xr:uid="{C39EF46E-D5DD-452D-B8D9-37ECFD73F92F}"/>
    <cellStyle name="Note 2 9 2 2" xfId="10262" xr:uid="{4EE066E1-E2C4-4A3C-B58D-9493C92A2620}"/>
    <cellStyle name="Note 2 9 2 2 2" xfId="21908" xr:uid="{2770EBA7-46EF-4CC9-AD76-BA8BDF998B71}"/>
    <cellStyle name="Note 2 9 2 2 2 2" xfId="56263" xr:uid="{1C3E268D-9822-48CF-9C2C-05E765566B5E}"/>
    <cellStyle name="Note 2 9 2 2 2 3" xfId="36466" xr:uid="{29F283DD-6A61-41F4-B13F-C4C486F33CCC}"/>
    <cellStyle name="Note 2 9 2 2 3" xfId="13731" xr:uid="{F885EA59-749F-43F8-98BC-F5A90D9F141D}"/>
    <cellStyle name="Note 2 9 2 2 3 2" xfId="48086" xr:uid="{C8C28835-7218-4F43-ABF6-D4C4CBB2B6A4}"/>
    <cellStyle name="Note 2 9 2 2 4" xfId="44639" xr:uid="{69C56E89-5C4E-46C0-9B76-94EF943C598C}"/>
    <cellStyle name="Note 2 9 2 2 5" xfId="28060" xr:uid="{F58EA16C-D3BB-42B2-9248-B30EB9358A98}"/>
    <cellStyle name="Note 2 9 2 3" xfId="8570" xr:uid="{D749D1E3-931C-4442-8210-2CFE2305A808}"/>
    <cellStyle name="Note 2 9 2 3 2" xfId="20236" xr:uid="{42334CCC-2DF7-4514-BD9F-71A536C5602E}"/>
    <cellStyle name="Note 2 9 2 3 2 2" xfId="54591" xr:uid="{33180B9C-BCAA-46F2-B927-2B54592E0682}"/>
    <cellStyle name="Note 2 9 2 3 2 3" xfId="34774" xr:uid="{4FF51832-6E45-41D9-9172-604D1B962BDD}"/>
    <cellStyle name="Note 2 9 2 3 3" xfId="12530" xr:uid="{343C84C8-C6E9-4A1B-BA79-DC41168197CE}"/>
    <cellStyle name="Note 2 9 2 3 3 2" xfId="46885" xr:uid="{52991855-DB07-4F7A-AB4F-A62C962E7DBA}"/>
    <cellStyle name="Note 2 9 2 3 4" xfId="43046" xr:uid="{3558F435-6938-458C-AC6C-96EB16B33E2B}"/>
    <cellStyle name="Note 2 9 2 3 5" xfId="26317" xr:uid="{708C47C5-054E-4F26-85D0-99D926D0C91B}"/>
    <cellStyle name="Note 2 9 2 4" xfId="7475" xr:uid="{AEEC4C89-752C-4042-BA1E-72296F5AFBB2}"/>
    <cellStyle name="Note 2 9 2 4 2" xfId="19141" xr:uid="{BB4095EF-6224-4471-BACD-0EA9A8BDE95C}"/>
    <cellStyle name="Note 2 9 2 4 2 2" xfId="53496" xr:uid="{CA957BFE-734B-4ED0-86CA-C7A37FBBEF1C}"/>
    <cellStyle name="Note 2 9 2 4 3" xfId="41973" xr:uid="{5325816D-40D9-46B5-85D0-934735808039}"/>
    <cellStyle name="Note 2 9 2 4 4" xfId="33679" xr:uid="{1BE1F6C8-E348-4723-9784-DE4941DFFDCC}"/>
    <cellStyle name="Note 2 9 2 5" xfId="17267" xr:uid="{37C0BECE-CC0B-4380-BF74-F75922F07D21}"/>
    <cellStyle name="Note 2 9 2 5 2" xfId="51622" xr:uid="{6ACD37AB-5DCD-4BDF-80C8-89DC138CD6DD}"/>
    <cellStyle name="Note 2 9 2 5 3" xfId="31805" xr:uid="{7C869D94-BAF8-49FA-A9A5-297B098435C0}"/>
    <cellStyle name="Note 2 9 2 6" xfId="40198" xr:uid="{50CEEF8D-F2BD-4283-965F-C1C6F4178CF0}"/>
    <cellStyle name="Note 2 9 2 7" xfId="25044" xr:uid="{0BF00A15-0122-41F2-8223-E80749814CD2}"/>
    <cellStyle name="Note 2 9 3" xfId="9329" xr:uid="{E67882FE-7CB9-4E16-88DD-AD8E9F636689}"/>
    <cellStyle name="Note 2 9 3 2" xfId="20975" xr:uid="{CC54BCA7-1C20-4F87-90E2-7BC4F9D978D9}"/>
    <cellStyle name="Note 2 9 3 2 2" xfId="55330" xr:uid="{405EE35D-EFAD-4FEA-9E09-BA3F1BEF2C96}"/>
    <cellStyle name="Note 2 9 3 2 3" xfId="35533" xr:uid="{F75D47CD-18A4-489E-958F-B2CAD9026293}"/>
    <cellStyle name="Note 2 9 3 3" xfId="13148" xr:uid="{30B6D7A6-56A1-4FCC-B733-C6F69F5D553F}"/>
    <cellStyle name="Note 2 9 3 3 2" xfId="47503" xr:uid="{4E53A6E5-01D0-4B54-BA11-16036026A538}"/>
    <cellStyle name="Note 2 9 3 4" xfId="43716" xr:uid="{C60E83F5-6F1F-4D0B-821F-B2EF88619544}"/>
    <cellStyle name="Note 2 9 3 5" xfId="27085" xr:uid="{69AAA838-7856-4E15-9D69-DDEC38E76FE2}"/>
    <cellStyle name="Note 2 9 4" xfId="8624" xr:uid="{93F8B8AC-4836-4852-821D-47D71C488059}"/>
    <cellStyle name="Note 2 9 4 2" xfId="20290" xr:uid="{586382D7-8787-4C5B-8C88-543926185AF7}"/>
    <cellStyle name="Note 2 9 4 2 2" xfId="54645" xr:uid="{EDFF22BE-22B3-4B02-B8CA-CC5A4E1D847A}"/>
    <cellStyle name="Note 2 9 4 2 3" xfId="34828" xr:uid="{9689D2E6-4EE5-4016-AA55-0351A50D9B78}"/>
    <cellStyle name="Note 2 9 4 3" xfId="12584" xr:uid="{280A82D4-1225-4EB0-8470-98759AC2766E}"/>
    <cellStyle name="Note 2 9 4 3 2" xfId="46939" xr:uid="{2BDA5048-296E-45E8-B7B5-379A925BB40A}"/>
    <cellStyle name="Note 2 9 4 4" xfId="43100" xr:uid="{BB1F07B4-DE13-4ECE-BB7B-73D67E5AACB9}"/>
    <cellStyle name="Note 2 9 4 5" xfId="26371" xr:uid="{B3CE77E4-0978-4732-8E85-F4C69403C10C}"/>
    <cellStyle name="Note 2 9 5" xfId="6700" xr:uid="{D9814655-4E6A-45EA-9CF3-66B235C3F19B}"/>
    <cellStyle name="Note 2 9 5 2" xfId="18366" xr:uid="{3A343AEB-200C-4B0B-9F67-E48F271F92BD}"/>
    <cellStyle name="Note 2 9 5 2 2" xfId="52721" xr:uid="{A7DADDF6-1E5E-4B9D-9E68-9300FD67DA08}"/>
    <cellStyle name="Note 2 9 5 3" xfId="41208" xr:uid="{778E85C7-163E-49A2-B635-D981C6B03C9D}"/>
    <cellStyle name="Note 2 9 5 4" xfId="32904" xr:uid="{ABD0F5BF-E4CD-48BB-A05C-6BC6C9F05F09}"/>
    <cellStyle name="Note 2 9 6" xfId="16281" xr:uid="{F6C6CE0E-607C-496D-8A5D-CA495670D5C7}"/>
    <cellStyle name="Note 2 9 6 2" xfId="50636" xr:uid="{B45E1AB2-CD04-42C5-916B-4B3AB88ADC35}"/>
    <cellStyle name="Note 2 9 6 3" xfId="30819" xr:uid="{30CFCF07-D15B-4C8E-ABCE-B314D53A256B}"/>
    <cellStyle name="Note 2 9 7" xfId="39212" xr:uid="{4F8667B1-E99F-4938-85EE-05B8634945BC}"/>
    <cellStyle name="Note 2 9 8" xfId="24087" xr:uid="{BA57C706-0190-489A-BEE1-F785DCEFA36E}"/>
    <cellStyle name="Note 3" xfId="201" xr:uid="{BFE6797F-FB2A-4D8C-97AF-F5806D17CB2F}"/>
    <cellStyle name="Note 3 10" xfId="4577" xr:uid="{90732D42-47D9-4029-89D9-2614DE6BD24F}"/>
    <cellStyle name="Note 3 10 2" xfId="5573" xr:uid="{FB8924AA-1102-4099-A075-E638F6D780C2}"/>
    <cellStyle name="Note 3 10 2 2" xfId="10260" xr:uid="{5D70865E-154A-41E5-B299-99353C40DE74}"/>
    <cellStyle name="Note 3 10 2 2 2" xfId="21906" xr:uid="{52ADDCDA-EB9E-4650-9746-9A8FB2D30A8F}"/>
    <cellStyle name="Note 3 10 2 2 2 2" xfId="56261" xr:uid="{56F1B426-3BC0-45B3-B5E1-168809BD297B}"/>
    <cellStyle name="Note 3 10 2 2 2 3" xfId="36464" xr:uid="{A86158F7-1EB9-4749-8C5D-BC42ECBEAC22}"/>
    <cellStyle name="Note 3 10 2 2 3" xfId="13729" xr:uid="{2465050E-BD39-44E2-8DF0-9F5E4D946645}"/>
    <cellStyle name="Note 3 10 2 2 3 2" xfId="48084" xr:uid="{817E33B4-333B-44F0-920C-E0FB967E6751}"/>
    <cellStyle name="Note 3 10 2 2 4" xfId="44637" xr:uid="{0C917478-7D60-44FC-9EBC-B94105B6E056}"/>
    <cellStyle name="Note 3 10 2 2 5" xfId="28058" xr:uid="{66AFAE5F-F834-4D26-BB5B-851CC0569784}"/>
    <cellStyle name="Note 3 10 2 3" xfId="7894" xr:uid="{9C0A369F-3A8B-465B-87FA-A03D6F6C47AE}"/>
    <cellStyle name="Note 3 10 2 3 2" xfId="19560" xr:uid="{3BB349D8-6971-48A8-8A32-B52DD1602ECB}"/>
    <cellStyle name="Note 3 10 2 3 2 2" xfId="53915" xr:uid="{0DCA7903-7667-461A-B15E-C589C12D68AC}"/>
    <cellStyle name="Note 3 10 2 3 2 3" xfId="34098" xr:uid="{5D0122A1-0E1A-4178-97FB-F3C488ED71AE}"/>
    <cellStyle name="Note 3 10 2 3 3" xfId="11869" xr:uid="{7ED37B64-959B-4157-8332-6F6BE6138286}"/>
    <cellStyle name="Note 3 10 2 3 3 2" xfId="46224" xr:uid="{C011803F-56D3-4B2E-B3D6-7D3033D91A0F}"/>
    <cellStyle name="Note 3 10 2 3 4" xfId="42370" xr:uid="{B31CEAE4-8940-4351-B1DB-0529F71D3BB4}"/>
    <cellStyle name="Note 3 10 2 3 5" xfId="25649" xr:uid="{70DB2C2E-14B3-4592-9484-B737646FA083}"/>
    <cellStyle name="Note 3 10 2 4" xfId="7473" xr:uid="{32028A6C-C39E-45A4-8D0F-C5CE705F9169}"/>
    <cellStyle name="Note 3 10 2 4 2" xfId="19139" xr:uid="{6F8239BA-4C2B-4E2C-8C96-DE6F8C508FF6}"/>
    <cellStyle name="Note 3 10 2 4 2 2" xfId="53494" xr:uid="{546C1D27-7919-4BBD-A3FC-2536F2A26899}"/>
    <cellStyle name="Note 3 10 2 4 3" xfId="41971" xr:uid="{17393516-80EB-44FD-95C0-521227A997D0}"/>
    <cellStyle name="Note 3 10 2 4 4" xfId="33677" xr:uid="{4CEC53EA-4690-4B0D-A32A-6EBBDF41F94E}"/>
    <cellStyle name="Note 3 10 2 5" xfId="17265" xr:uid="{C09BB20D-0762-4B2D-BDF5-6105CB323D12}"/>
    <cellStyle name="Note 3 10 2 5 2" xfId="51620" xr:uid="{3EB52642-27CF-45B5-8A0C-C6A3938AFAEB}"/>
    <cellStyle name="Note 3 10 2 5 3" xfId="31803" xr:uid="{FA40ECD4-7A78-41E2-B059-A7E25B58F716}"/>
    <cellStyle name="Note 3 10 2 6" xfId="40196" xr:uid="{00BA7EF8-DCBB-4DC1-AF23-D18283FD2C57}"/>
    <cellStyle name="Note 3 10 2 7" xfId="25042" xr:uid="{D63C9C0F-91E9-4C69-8F6B-476740485F77}"/>
    <cellStyle name="Note 3 10 3" xfId="9327" xr:uid="{11A7465D-8CE2-42CF-8852-A264D7A32DB7}"/>
    <cellStyle name="Note 3 10 3 2" xfId="20973" xr:uid="{3602BC5A-D4FD-44B8-A018-2080A358A129}"/>
    <cellStyle name="Note 3 10 3 2 2" xfId="55328" xr:uid="{22E210CE-DEAC-43E4-AD55-B1B963025E96}"/>
    <cellStyle name="Note 3 10 3 2 3" xfId="35531" xr:uid="{50569389-4734-4CCC-A4B5-00421B7BEB32}"/>
    <cellStyle name="Note 3 10 3 3" xfId="13146" xr:uid="{7AAA2842-C5AC-4D58-BA70-4398216376DA}"/>
    <cellStyle name="Note 3 10 3 3 2" xfId="47501" xr:uid="{6B964673-8DA5-4E74-BC65-3F36BD5FBB42}"/>
    <cellStyle name="Note 3 10 3 4" xfId="43714" xr:uid="{D4DFC876-8637-4B6E-AA92-947573DD9646}"/>
    <cellStyle name="Note 3 10 3 5" xfId="27083" xr:uid="{0339966D-D449-4609-A24D-5847BA4403D5}"/>
    <cellStyle name="Note 3 10 4" xfId="8203" xr:uid="{50358A7C-5685-439C-8FB5-AAA62F9AE05A}"/>
    <cellStyle name="Note 3 10 4 2" xfId="19869" xr:uid="{BF789F8E-5E94-4D21-8ACE-C2EAA7CC3777}"/>
    <cellStyle name="Note 3 10 4 2 2" xfId="54224" xr:uid="{D35E249C-4DFE-42D1-B53D-F3846457A0FA}"/>
    <cellStyle name="Note 3 10 4 2 3" xfId="34407" xr:uid="{94CD8678-6A2E-410E-922E-E97EB0CB2B65}"/>
    <cellStyle name="Note 3 10 4 3" xfId="12177" xr:uid="{02AF0EB4-76AF-4FD8-8A0B-00C456A426E8}"/>
    <cellStyle name="Note 3 10 4 3 2" xfId="46532" xr:uid="{03A33A2F-5DFF-4D30-B896-1D34CAF62C01}"/>
    <cellStyle name="Note 3 10 4 4" xfId="42679" xr:uid="{B28F7CC7-229B-40B4-B9AD-E1D41F9AB6C3}"/>
    <cellStyle name="Note 3 10 4 5" xfId="25958" xr:uid="{D8B5B7BE-9AA3-47C9-A0F7-7E633614C8EA}"/>
    <cellStyle name="Note 3 10 5" xfId="6698" xr:uid="{0E6F657C-3A39-40E6-B533-A6C43B39D35D}"/>
    <cellStyle name="Note 3 10 5 2" xfId="18364" xr:uid="{01142C73-2564-4254-80A6-58CB28D5CBF4}"/>
    <cellStyle name="Note 3 10 5 2 2" xfId="52719" xr:uid="{8351906B-DEC1-4BAD-B071-F08F861AEFDA}"/>
    <cellStyle name="Note 3 10 5 3" xfId="41206" xr:uid="{4491907A-8059-47DE-A819-524F32AB27A3}"/>
    <cellStyle name="Note 3 10 5 4" xfId="32902" xr:uid="{A47C54BB-DB2F-432B-9238-5B47BE08F6CB}"/>
    <cellStyle name="Note 3 10 6" xfId="16279" xr:uid="{FBA76174-5948-48F1-8EEA-21D24A92FB43}"/>
    <cellStyle name="Note 3 10 6 2" xfId="50634" xr:uid="{BF70FCD9-4B21-4828-8D5F-6AA9B302BD70}"/>
    <cellStyle name="Note 3 10 6 3" xfId="30817" xr:uid="{3B4C1754-AEA7-410A-B4F0-EEDEE87A106F}"/>
    <cellStyle name="Note 3 10 7" xfId="39210" xr:uid="{1C78054D-3E42-41F2-B303-2435F109999C}"/>
    <cellStyle name="Note 3 10 8" xfId="24085" xr:uid="{D8E3C83B-78E6-40A0-87C0-FA24DF363FCF}"/>
    <cellStyle name="Note 3 11" xfId="4076" xr:uid="{1034D011-6E84-4C3D-8217-6522E1B372E4}"/>
    <cellStyle name="Note 3 11 2" xfId="8905" xr:uid="{331E8B9F-BB69-4CBE-9640-E8A1F99FA399}"/>
    <cellStyle name="Note 3 11 2 2" xfId="20551" xr:uid="{859C74E2-14C1-4945-9062-E4BD136E9C41}"/>
    <cellStyle name="Note 3 11 2 2 2" xfId="54906" xr:uid="{864D9C66-83D6-43AC-B451-F8F1F2ADDC6C}"/>
    <cellStyle name="Note 3 11 2 2 3" xfId="35109" xr:uid="{0586218E-F267-45C9-AE77-FD1CB662ED69}"/>
    <cellStyle name="Note 3 11 2 3" xfId="12831" xr:uid="{65ECBD70-7DEE-4988-A37A-22603FB51F43}"/>
    <cellStyle name="Note 3 11 2 3 2" xfId="47186" xr:uid="{BBA3E14D-4DE6-4535-81BD-DDA176C7AAD5}"/>
    <cellStyle name="Note 3 11 2 4" xfId="43314" xr:uid="{1AC4C553-8D8B-4940-A91B-38FA9270DD74}"/>
    <cellStyle name="Note 3 11 2 5" xfId="26656" xr:uid="{72C772C8-6ABC-44D6-B2FC-FFD1634D1E7D}"/>
    <cellStyle name="Note 3 11 3" xfId="11597" xr:uid="{B7AE19FC-FDB0-4E28-8776-AD475814F2AE}"/>
    <cellStyle name="Note 3 11 3 2" xfId="23243" xr:uid="{549F5EC4-8FCA-4B8B-9721-0582E1707491}"/>
    <cellStyle name="Note 3 11 3 2 2" xfId="57598" xr:uid="{A09749C9-4B1F-4F2D-B18B-114BFA2923AA}"/>
    <cellStyle name="Note 3 11 3 2 3" xfId="37801" xr:uid="{6F2DF12F-F349-4264-BC69-53114B1F0CBD}"/>
    <cellStyle name="Note 3 11 3 3" xfId="14878" xr:uid="{6B6BF864-EFA2-4D98-B48F-8A6BF003E501}"/>
    <cellStyle name="Note 3 11 3 3 2" xfId="49233" xr:uid="{51035770-AE5D-4A86-A079-7E8B3053836C}"/>
    <cellStyle name="Note 3 11 3 4" xfId="45952" xr:uid="{5DB6D3F4-0E57-4423-8821-F5F56029942B}"/>
    <cellStyle name="Note 3 11 3 5" xfId="29414" xr:uid="{FD558C2B-971C-4399-95B3-F2BEB3065F06}"/>
    <cellStyle name="Note 3 11 4" xfId="6281" xr:uid="{BCBCD38C-5625-4F85-8562-E5B10CA257ED}"/>
    <cellStyle name="Note 3 11 4 2" xfId="17947" xr:uid="{16B2F12F-DCEA-49B9-A399-795D85E304FB}"/>
    <cellStyle name="Note 3 11 4 2 2" xfId="52302" xr:uid="{89ADB5F3-67E2-4F2C-80C1-B14E3B4D4987}"/>
    <cellStyle name="Note 3 11 4 3" xfId="40811" xr:uid="{1FAEDCDE-F1A3-426E-899E-0FF8F53E825D}"/>
    <cellStyle name="Note 3 11 4 4" xfId="32485" xr:uid="{761CEDF1-3627-45D8-B0E8-FD02647FC151}"/>
    <cellStyle name="Note 3 11 5" xfId="15800" xr:uid="{04FDBDEF-6861-4AAE-8E7F-9B58403E3084}"/>
    <cellStyle name="Note 3 11 5 2" xfId="50155" xr:uid="{C7356AEA-BD0E-418A-AC8A-ABF03A9F05CB}"/>
    <cellStyle name="Note 3 11 5 3" xfId="30338" xr:uid="{DE265312-2BB0-4AB8-89CC-D933A31C9D04}"/>
    <cellStyle name="Note 3 11 6" xfId="38731" xr:uid="{A308D2C0-4C69-4C6E-B34F-0F6226F1AA35}"/>
    <cellStyle name="Note 3 11 7" xfId="23597" xr:uid="{6CCD43F4-E44C-4881-920C-4705289FFF88}"/>
    <cellStyle name="Note 3 12" xfId="5540" xr:uid="{939715E2-E274-4633-A75D-9B298BAF21D4}"/>
    <cellStyle name="Note 3 12 2" xfId="10229" xr:uid="{3F9EB033-E8F5-4A76-8843-FD6C968476C2}"/>
    <cellStyle name="Note 3 12 2 2" xfId="21875" xr:uid="{E3D92757-DF4E-46A4-8C75-7E3FB7F8E4B2}"/>
    <cellStyle name="Note 3 12 2 2 2" xfId="56230" xr:uid="{7F1CDAD3-7673-4457-8DD0-33E9F77A3C7E}"/>
    <cellStyle name="Note 3 12 2 2 3" xfId="36433" xr:uid="{CD379B3C-5BAE-4F8D-AFA8-69F5C8F901B7}"/>
    <cellStyle name="Note 3 12 2 3" xfId="13698" xr:uid="{7ABA9790-63D9-4A85-A2BA-388C9E48AC53}"/>
    <cellStyle name="Note 3 12 2 3 2" xfId="48053" xr:uid="{22A72C19-A735-458D-B0C9-6BF7E22BB341}"/>
    <cellStyle name="Note 3 12 2 4" xfId="44606" xr:uid="{8C509084-985A-498F-AC9D-E2F02AAE3CDD}"/>
    <cellStyle name="Note 3 12 2 5" xfId="28027" xr:uid="{F9CA7ABE-E4FE-4E1D-9637-7932D6021DDE}"/>
    <cellStyle name="Note 3 12 3" xfId="8551" xr:uid="{D8DAAAF6-7A24-42AA-A60E-E887BD5FE39B}"/>
    <cellStyle name="Note 3 12 3 2" xfId="20217" xr:uid="{5548DF89-50BC-4D51-B7C2-B8C68C81C617}"/>
    <cellStyle name="Note 3 12 3 2 2" xfId="54572" xr:uid="{02BBEA98-8FAF-4F55-B9A4-3E0393843635}"/>
    <cellStyle name="Note 3 12 3 2 3" xfId="34755" xr:uid="{487315E8-7FA2-4976-8387-7E987F1621E9}"/>
    <cellStyle name="Note 3 12 3 3" xfId="12512" xr:uid="{B3602042-5760-4AC3-802F-B701824E199C}"/>
    <cellStyle name="Note 3 12 3 3 2" xfId="46867" xr:uid="{578E0CE5-D26C-4DD0-BED3-BD02F1C92C4F}"/>
    <cellStyle name="Note 3 12 3 4" xfId="43027" xr:uid="{B9D93206-79FD-4E41-B66C-6FDD252D3A7B}"/>
    <cellStyle name="Note 3 12 3 5" xfId="26298" xr:uid="{C0658CD0-A4B8-45C0-8E47-947632858937}"/>
    <cellStyle name="Note 3 12 4" xfId="7441" xr:uid="{BA79F57B-87A5-490C-9B17-8D74FEE04B78}"/>
    <cellStyle name="Note 3 12 4 2" xfId="19107" xr:uid="{9A069CDD-F63B-438E-A539-B967FB795CCC}"/>
    <cellStyle name="Note 3 12 4 2 2" xfId="53462" xr:uid="{81858AD3-DC1C-47BB-8BD8-4E7D20E867A3}"/>
    <cellStyle name="Note 3 12 4 3" xfId="41939" xr:uid="{FACFFBEC-8EDE-4A1F-879D-99F356139172}"/>
    <cellStyle name="Note 3 12 4 4" xfId="33645" xr:uid="{0F135972-57CE-4B61-866E-D6A423C835EC}"/>
    <cellStyle name="Note 3 12 5" xfId="17232" xr:uid="{D238D50C-23AA-47A7-8A5F-E2B9755288E5}"/>
    <cellStyle name="Note 3 12 5 2" xfId="51587" xr:uid="{B4817C6F-3CCF-4924-9EC2-546D67859850}"/>
    <cellStyle name="Note 3 12 5 3" xfId="31770" xr:uid="{6FC20CEF-7A1F-419B-B823-2CBB25FF969D}"/>
    <cellStyle name="Note 3 12 6" xfId="40163" xr:uid="{E35C7F63-BEBE-481E-BA08-3EF0AB63FA14}"/>
    <cellStyle name="Note 3 12 7" xfId="25009" xr:uid="{2662A6EF-D9BC-4DA4-8BCC-712A8050DDC1}"/>
    <cellStyle name="Note 3 13" xfId="8106" xr:uid="{4FDC2363-3056-412D-A8BA-884FBD18B40B}"/>
    <cellStyle name="Note 3 13 2" xfId="19772" xr:uid="{BA62C27F-5A12-44CF-8B62-5F11EADBA98C}"/>
    <cellStyle name="Note 3 13 2 2" xfId="54127" xr:uid="{9D87FA00-CECA-446A-932D-8BB0AB185924}"/>
    <cellStyle name="Note 3 13 2 3" xfId="34310" xr:uid="{CE55F680-D9C9-4F1A-86E0-CE6E43A3E732}"/>
    <cellStyle name="Note 3 13 3" xfId="12080" xr:uid="{1AE3E643-7382-4F98-8FEE-A550462BFB27}"/>
    <cellStyle name="Note 3 13 3 2" xfId="46435" xr:uid="{47582C49-22A0-4D83-BE97-A0BD4CEACEDD}"/>
    <cellStyle name="Note 3 13 4" xfId="42582" xr:uid="{8A4DF7ED-6401-42D7-A2F4-8E81A086C6D4}"/>
    <cellStyle name="Note 3 13 5" xfId="25861" xr:uid="{CFF95F2C-0E1E-4B45-B924-0F1FCF358FFD}"/>
    <cellStyle name="Note 3 14" xfId="14944" xr:uid="{02E8069C-9327-4A31-AE34-B90D2700AC2B}"/>
    <cellStyle name="Note 3 14 2" xfId="49299" xr:uid="{E6C2F3FD-8F40-426E-BDAB-3C6708EAB07C}"/>
    <cellStyle name="Note 3 14 3" xfId="29482" xr:uid="{BFF2629B-5C22-4DAE-A210-A11E772D7E5D}"/>
    <cellStyle name="Note 3 15" xfId="37871" xr:uid="{B812CC6E-7129-4FA7-AA49-A1D1FCC2666A}"/>
    <cellStyle name="Note 3 16" xfId="57690" xr:uid="{44968536-6D30-47E6-85C3-18EBD2F9C27D}"/>
    <cellStyle name="Note 3 2" xfId="202" xr:uid="{B28D26AC-D965-40BD-8AA3-0F8FCBD362FC}"/>
    <cellStyle name="Note 3 2 10" xfId="5967" xr:uid="{627348A3-D5CE-41D2-BFE8-B645B51468E5}"/>
    <cellStyle name="Note 3 2 10 2" xfId="10580" xr:uid="{AD5C4308-147C-4580-A37A-BF3A37E25A10}"/>
    <cellStyle name="Note 3 2 10 2 2" xfId="22226" xr:uid="{9591F4E0-BC5A-4516-9EE4-6EE55C54EF24}"/>
    <cellStyle name="Note 3 2 10 2 2 2" xfId="56581" xr:uid="{BC526173-91C8-4075-8F7F-6B4A8A8A4C5C}"/>
    <cellStyle name="Note 3 2 10 2 2 3" xfId="36784" xr:uid="{0F539C79-3100-4AF3-BACA-C2DC34D4123E}"/>
    <cellStyle name="Note 3 2 10 2 3" xfId="13893" xr:uid="{7EA4D886-0E20-4243-966D-7D7E95CE7918}"/>
    <cellStyle name="Note 3 2 10 2 3 2" xfId="48248" xr:uid="{A3C2DB06-75A6-4CDA-A155-3D2F5F261432}"/>
    <cellStyle name="Note 3 2 10 2 4" xfId="44941" xr:uid="{3AD5B639-CB44-49F0-A5EE-4445556BA4B4}"/>
    <cellStyle name="Note 3 2 10 2 5" xfId="28397" xr:uid="{CCDF192D-BCAE-4E31-8FE4-E11CE6513DF5}"/>
    <cellStyle name="Note 3 2 10 3" xfId="11618" xr:uid="{746B62BC-7132-4275-94BF-09EAC17FA3C6}"/>
    <cellStyle name="Note 3 2 10 3 2" xfId="23264" xr:uid="{CE413B9F-4EC8-4D7C-984C-9A538F0E1B32}"/>
    <cellStyle name="Note 3 2 10 3 2 2" xfId="57619" xr:uid="{BCE8798E-9F36-4146-A40E-102CC3525601}"/>
    <cellStyle name="Note 3 2 10 3 2 3" xfId="37822" xr:uid="{A9C1D824-C7D0-406A-B2B8-06D452B3535E}"/>
    <cellStyle name="Note 3 2 10 3 3" xfId="14898" xr:uid="{A37A5ED2-F967-4BAA-A71C-36B84A7FCC38}"/>
    <cellStyle name="Note 3 2 10 3 3 2" xfId="49253" xr:uid="{2FEE67FC-168C-43C2-8069-A76C327EDB63}"/>
    <cellStyle name="Note 3 2 10 3 4" xfId="45973" xr:uid="{B9A5C519-963C-4601-B441-99F249FCFBB5}"/>
    <cellStyle name="Note 3 2 10 3 5" xfId="29435" xr:uid="{16A1A52E-1FFB-4571-B175-14331FDD9C2A}"/>
    <cellStyle name="Note 3 2 10 4" xfId="7696" xr:uid="{B71251D2-5310-4730-94FD-849A78CFAF37}"/>
    <cellStyle name="Note 3 2 10 4 2" xfId="19362" xr:uid="{03176D1C-7BA4-4AF6-BD5A-A7C7DFD8F34A}"/>
    <cellStyle name="Note 3 2 10 4 2 2" xfId="53717" xr:uid="{414BCA34-6937-43A8-8CCB-17EE6B78E2F1}"/>
    <cellStyle name="Note 3 2 10 4 3" xfId="42178" xr:uid="{1DC5EFE8-071C-4FB5-A0E3-49FC8C87F64B}"/>
    <cellStyle name="Note 3 2 10 4 4" xfId="33900" xr:uid="{B69211D7-44A4-4699-ADFB-E1A0995A20D1}"/>
    <cellStyle name="Note 3 2 10 5" xfId="17643" xr:uid="{8B1E983D-C36D-4BD0-B1EC-122A4C32FCD2}"/>
    <cellStyle name="Note 3 2 10 5 2" xfId="51998" xr:uid="{EA1A1488-1D73-49A7-8FA2-717A75F1421D}"/>
    <cellStyle name="Note 3 2 10 5 3" xfId="32181" xr:uid="{355C7F57-E4D0-4FFF-9977-BDCD254CC6B2}"/>
    <cellStyle name="Note 3 2 10 6" xfId="40574" xr:uid="{F24BE82E-097E-44DC-BFA0-F260E693CDD2}"/>
    <cellStyle name="Note 3 2 10 7" xfId="25432" xr:uid="{2946F437-3A64-4854-A36B-60EC9BF3FB9E}"/>
    <cellStyle name="Note 3 2 11" xfId="8105" xr:uid="{17AB078C-BA37-4018-A895-3376E78393ED}"/>
    <cellStyle name="Note 3 2 11 2" xfId="19771" xr:uid="{38C57FBF-09A4-4B0D-AD21-CF80496D11CF}"/>
    <cellStyle name="Note 3 2 11 2 2" xfId="54126" xr:uid="{F53596C6-782F-4A6F-9306-CD05F9CDCBF5}"/>
    <cellStyle name="Note 3 2 11 2 3" xfId="34309" xr:uid="{E50BBB18-19C1-472D-A571-B6D2AFCEA569}"/>
    <cellStyle name="Note 3 2 11 3" xfId="12079" xr:uid="{7566D531-6741-4C98-8A2B-F7936EDF4109}"/>
    <cellStyle name="Note 3 2 11 3 2" xfId="46434" xr:uid="{065BE3B8-DBED-463C-8083-D69C45045A0D}"/>
    <cellStyle name="Note 3 2 11 4" xfId="42581" xr:uid="{786490E6-4BDE-4CDB-AE64-0A62F8CD6F8C}"/>
    <cellStyle name="Note 3 2 11 5" xfId="25860" xr:uid="{4BAD6833-73A6-4ACF-9A95-D179637EFBFC}"/>
    <cellStyle name="Note 3 2 12" xfId="14945" xr:uid="{A1CC6DB4-CBCB-41FB-944A-44BCC2BF701B}"/>
    <cellStyle name="Note 3 2 12 2" xfId="49300" xr:uid="{422C7C0F-FA17-4CE4-B166-9E549D5F09D6}"/>
    <cellStyle name="Note 3 2 12 3" xfId="29483" xr:uid="{CE45C621-33A3-4D87-985C-E933CD9F85D9}"/>
    <cellStyle name="Note 3 2 13" xfId="37872" xr:uid="{8117C573-EEC8-4445-80AF-BD0B2AD2053C}"/>
    <cellStyle name="Note 3 2 14" xfId="57691" xr:uid="{5448CC9E-C1AF-4E5E-9B6B-C4868794433C}"/>
    <cellStyle name="Note 3 2 2" xfId="3102" xr:uid="{61CAB5D9-EA51-4A8A-97B7-571150139FBE}"/>
    <cellStyle name="Note 3 2 2 10" xfId="11090" xr:uid="{D143DB29-4B87-4B6D-9115-28E0FF6EDB73}"/>
    <cellStyle name="Note 3 2 2 10 2" xfId="22736" xr:uid="{4EBBC247-A3E8-416D-9601-C56FE1B71765}"/>
    <cellStyle name="Note 3 2 2 10 2 2" xfId="57091" xr:uid="{B6C1D607-1ACC-4510-AACA-B672885327B3}"/>
    <cellStyle name="Note 3 2 2 10 2 3" xfId="37294" xr:uid="{EEFF6977-9961-4BB6-8FE2-A69FC5E0DDDE}"/>
    <cellStyle name="Note 3 2 2 10 3" xfId="14374" xr:uid="{079DDBDB-8F40-4BA5-940B-6340EF8B1C01}"/>
    <cellStyle name="Note 3 2 2 10 3 2" xfId="48729" xr:uid="{A76900E5-649E-4B98-9F2D-24736466B405}"/>
    <cellStyle name="Note 3 2 2 10 4" xfId="45445" xr:uid="{F66915F6-CB08-4EC6-824A-E382C5A7E8BC}"/>
    <cellStyle name="Note 3 2 2 10 5" xfId="28907" xr:uid="{8AE30A0C-14B7-47CC-885B-B8B3AB984333}"/>
    <cellStyle name="Note 3 2 2 11" xfId="14970" xr:uid="{D465C029-386D-46BC-87D6-D233A59DD8E0}"/>
    <cellStyle name="Note 3 2 2 11 2" xfId="49325" xr:uid="{04077CCD-FA60-4DCB-A302-1FFADCBC4564}"/>
    <cellStyle name="Note 3 2 2 11 3" xfId="29508" xr:uid="{6273F5E1-D03E-4011-B13C-B4F67CA465B4}"/>
    <cellStyle name="Note 3 2 2 12" xfId="37901" xr:uid="{ADFAC9BE-F7C3-423F-907D-A4DB385F2A27}"/>
    <cellStyle name="Note 3 2 2 2" xfId="3151" xr:uid="{063D26F7-9333-4274-9E64-4ADE64BD7ADF}"/>
    <cellStyle name="Note 3 2 2 2 10" xfId="5337" xr:uid="{981524BF-BB6E-4299-B5D1-94CD737E8B5B}"/>
    <cellStyle name="Note 3 2 2 2 10 2" xfId="10046" xr:uid="{8407B6D0-86C0-4A61-96A1-E98C08F95081}"/>
    <cellStyle name="Note 3 2 2 2 10 2 2" xfId="21692" xr:uid="{3B0F4166-EB3D-4538-B66C-23221B8EA18C}"/>
    <cellStyle name="Note 3 2 2 2 10 2 2 2" xfId="56047" xr:uid="{D4A424C9-77F8-4845-84EF-FEF31D78A9AE}"/>
    <cellStyle name="Note 3 2 2 2 10 2 2 3" xfId="36250" xr:uid="{E0153338-8BCF-40A4-B887-0884DC399DDC}"/>
    <cellStyle name="Note 3 2 2 2 10 2 3" xfId="13553" xr:uid="{1E81EE50-3D8B-4845-9555-B88FDA5652B4}"/>
    <cellStyle name="Note 3 2 2 2 10 2 3 2" xfId="47908" xr:uid="{496879DC-7991-46EC-B61B-954751EBBC23}"/>
    <cellStyle name="Note 3 2 2 2 10 2 4" xfId="44433" xr:uid="{AD6E350C-6B00-4640-9938-35011046BFEE}"/>
    <cellStyle name="Note 3 2 2 2 10 2 5" xfId="27843" xr:uid="{7E05E4E7-FA5B-4A53-9F10-FCC24E86D9F6}"/>
    <cellStyle name="Note 3 2 2 2 10 3" xfId="7824" xr:uid="{2A69ECD0-5C48-44F7-A9AA-4FB6B8AACBB3}"/>
    <cellStyle name="Note 3 2 2 2 10 3 2" xfId="19490" xr:uid="{54FE9B0C-F7E3-4FA0-B91A-13DCAB6F2E25}"/>
    <cellStyle name="Note 3 2 2 2 10 3 2 2" xfId="53845" xr:uid="{7C4F73D7-BF3D-4B92-A8CF-EB0DAEF36811}"/>
    <cellStyle name="Note 3 2 2 2 10 3 2 3" xfId="34028" xr:uid="{EEA52710-E416-46B9-A587-D3FDF6738A3C}"/>
    <cellStyle name="Note 3 2 2 2 10 3 3" xfId="11799" xr:uid="{82AA9E54-22EB-4416-BD28-CCA8D90F270B}"/>
    <cellStyle name="Note 3 2 2 2 10 3 3 2" xfId="46154" xr:uid="{CB3F0618-84CC-422A-B446-660D50A09A5B}"/>
    <cellStyle name="Note 3 2 2 2 10 3 4" xfId="42300" xr:uid="{85D57308-9E4B-4116-A7C5-0FF75FB08CC8}"/>
    <cellStyle name="Note 3 2 2 2 10 3 5" xfId="25579" xr:uid="{E7AC62EF-6DB7-4702-81F8-9F0ABC0F31BC}"/>
    <cellStyle name="Note 3 2 2 2 10 4" xfId="7281" xr:uid="{21289A6E-0569-4A4E-99CC-FAA319620400}"/>
    <cellStyle name="Note 3 2 2 2 10 4 2" xfId="18947" xr:uid="{1CE72077-FAFB-4436-B938-DD86582BFD19}"/>
    <cellStyle name="Note 3 2 2 2 10 4 2 2" xfId="53302" xr:uid="{937A4556-86AC-49B9-9F2F-A8824B487A2B}"/>
    <cellStyle name="Note 3 2 2 2 10 4 3" xfId="41789" xr:uid="{1AB8091A-D78E-4380-8824-E9B17AD0190D}"/>
    <cellStyle name="Note 3 2 2 2 10 4 4" xfId="33485" xr:uid="{598EED9E-3666-4CCA-ACDC-DE0E63371E4B}"/>
    <cellStyle name="Note 3 2 2 2 10 5" xfId="17039" xr:uid="{3A1C4BD8-5A76-493C-BE2F-6D827A660E35}"/>
    <cellStyle name="Note 3 2 2 2 10 5 2" xfId="51394" xr:uid="{96C1FBE0-B58F-4E45-BA3D-177B9EE8B0C1}"/>
    <cellStyle name="Note 3 2 2 2 10 5 3" xfId="31577" xr:uid="{EA83BA61-6B65-4488-A4F3-0AB6B600E3BC}"/>
    <cellStyle name="Note 3 2 2 2 10 6" xfId="39970" xr:uid="{1D8001BE-706A-4863-988D-17B845E19742}"/>
    <cellStyle name="Note 3 2 2 2 10 7" xfId="24806" xr:uid="{94904E78-5041-465D-A13A-BEF772763EB2}"/>
    <cellStyle name="Note 3 2 2 2 11" xfId="5408" xr:uid="{B6905AF7-7E32-4007-AB49-AA19FE4F26E4}"/>
    <cellStyle name="Note 3 2 2 2 11 2" xfId="5965" xr:uid="{0B354E32-93BD-4877-B0AA-A40CD51A9375}"/>
    <cellStyle name="Note 3 2 2 2 11 2 2" xfId="10578" xr:uid="{B98527AA-CCA9-485C-A6BA-D6AE3FFC4F3E}"/>
    <cellStyle name="Note 3 2 2 2 11 2 2 2" xfId="22224" xr:uid="{238BE103-7167-46B9-BF52-96674573DF4B}"/>
    <cellStyle name="Note 3 2 2 2 11 2 2 2 2" xfId="56579" xr:uid="{9E73A158-1766-4732-8A3B-8B7DC7C3BCDD}"/>
    <cellStyle name="Note 3 2 2 2 11 2 2 2 3" xfId="36782" xr:uid="{66B24CA4-6F40-44B1-92F4-1B560AFE6DC1}"/>
    <cellStyle name="Note 3 2 2 2 11 2 2 3" xfId="13891" xr:uid="{D8D08589-7AC1-4006-B387-F5230487A3F0}"/>
    <cellStyle name="Note 3 2 2 2 11 2 2 3 2" xfId="48246" xr:uid="{BA4D942B-120D-4906-80F5-7E0FBE417016}"/>
    <cellStyle name="Note 3 2 2 2 11 2 2 4" xfId="44939" xr:uid="{C4A28123-3691-4DE2-BE09-577FB45A40E4}"/>
    <cellStyle name="Note 3 2 2 2 11 2 2 5" xfId="28395" xr:uid="{E4FD38F2-E0E7-49C3-B159-7788DB182A7A}"/>
    <cellStyle name="Note 3 2 2 2 11 2 3" xfId="8439" xr:uid="{25311048-E7F7-488D-8280-E9F976C14ADF}"/>
    <cellStyle name="Note 3 2 2 2 11 2 3 2" xfId="20105" xr:uid="{8B3FBA2F-ECF8-4A36-98EF-DA6C63856B3E}"/>
    <cellStyle name="Note 3 2 2 2 11 2 3 2 2" xfId="54460" xr:uid="{2E56F410-3B68-4596-8191-1A95834FC665}"/>
    <cellStyle name="Note 3 2 2 2 11 2 3 2 3" xfId="34643" xr:uid="{78C23C20-8CC8-4F02-BFE3-965F0558DDE1}"/>
    <cellStyle name="Note 3 2 2 2 11 2 3 3" xfId="12409" xr:uid="{4638AAC4-1D45-4664-94A3-1F34B18AB218}"/>
    <cellStyle name="Note 3 2 2 2 11 2 3 3 2" xfId="46764" xr:uid="{852179C0-EB1B-4423-BE98-9A112AD915A5}"/>
    <cellStyle name="Note 3 2 2 2 11 2 3 4" xfId="42915" xr:uid="{142DDD23-B659-435A-BCD5-235216B19507}"/>
    <cellStyle name="Note 3 2 2 2 11 2 3 5" xfId="26194" xr:uid="{CD7C1A8D-12CD-41C6-A4CC-A21581BFB406}"/>
    <cellStyle name="Note 3 2 2 2 11 2 4" xfId="7695" xr:uid="{9D0F4BCE-0897-48F7-A0B9-FC14665A8364}"/>
    <cellStyle name="Note 3 2 2 2 11 2 4 2" xfId="19361" xr:uid="{3CA26079-7586-4212-A20F-458CD38ED3D2}"/>
    <cellStyle name="Note 3 2 2 2 11 2 4 2 2" xfId="53716" xr:uid="{DA4D05F2-769F-4236-B6F3-00655810018B}"/>
    <cellStyle name="Note 3 2 2 2 11 2 4 3" xfId="42177" xr:uid="{E0789FDE-9A4C-491C-B06E-5B23ACD09914}"/>
    <cellStyle name="Note 3 2 2 2 11 2 4 4" xfId="33899" xr:uid="{1E55A671-E641-4697-A5CC-14A9A6E8B346}"/>
    <cellStyle name="Note 3 2 2 2 11 2 5" xfId="17641" xr:uid="{0485C48B-EEED-487E-8969-F3FD2C869CD4}"/>
    <cellStyle name="Note 3 2 2 2 11 2 5 2" xfId="51996" xr:uid="{D5F6BEF5-4EB7-4BA7-BE39-8D0A8775CC2A}"/>
    <cellStyle name="Note 3 2 2 2 11 2 5 3" xfId="32179" xr:uid="{32CA7CA9-F7ED-4B29-9F6E-113CAC24DC8F}"/>
    <cellStyle name="Note 3 2 2 2 11 2 6" xfId="40572" xr:uid="{2FE67C39-F2B0-4162-91AF-1D5CC5C8AD6F}"/>
    <cellStyle name="Note 3 2 2 2 11 2 7" xfId="25430" xr:uid="{AB6213AB-8275-44A0-B601-8CE0131A1D2E}"/>
    <cellStyle name="Note 3 2 2 2 11 3" xfId="10117" xr:uid="{584D6166-3065-437C-91B5-1133DF5539B1}"/>
    <cellStyle name="Note 3 2 2 2 11 3 2" xfId="21763" xr:uid="{922DFA17-A472-4219-9B2F-EAFEB5F8434E}"/>
    <cellStyle name="Note 3 2 2 2 11 3 2 2" xfId="56118" xr:uid="{D999993F-1933-4E50-B4B2-C9B187AE24F5}"/>
    <cellStyle name="Note 3 2 2 2 11 3 2 3" xfId="36321" xr:uid="{54368A75-83CF-4C10-93EC-418819680A0D}"/>
    <cellStyle name="Note 3 2 2 2 11 3 3" xfId="13614" xr:uid="{1B9D7F41-688D-490C-A6CC-908B8A1F2A0E}"/>
    <cellStyle name="Note 3 2 2 2 11 3 3 2" xfId="47969" xr:uid="{C6E71935-73EB-475A-94F2-0FD6899F6AA1}"/>
    <cellStyle name="Note 3 2 2 2 11 3 4" xfId="44504" xr:uid="{86641210-6418-42D3-80E0-16CE6C7310E7}"/>
    <cellStyle name="Note 3 2 2 2 11 3 5" xfId="27914" xr:uid="{2FE289FF-1E43-460C-A1F6-4AD7B601E617}"/>
    <cellStyle name="Note 3 2 2 2 11 4" xfId="10696" xr:uid="{744C50EB-2DC5-444F-B234-82A3CF366199}"/>
    <cellStyle name="Note 3 2 2 2 11 4 2" xfId="22342" xr:uid="{B003A70B-185C-4431-BC5B-E662C524E5A7}"/>
    <cellStyle name="Note 3 2 2 2 11 4 2 2" xfId="56697" xr:uid="{A6FACE0D-C4D8-45D2-B1F2-FC8776F366C3}"/>
    <cellStyle name="Note 3 2 2 2 11 4 2 3" xfId="36900" xr:uid="{2F1E42E2-CDA4-46E0-BE34-9CF417007AC8}"/>
    <cellStyle name="Note 3 2 2 2 11 4 3" xfId="13983" xr:uid="{032DE4F3-F923-4AE5-81F5-E3FB218EE5AC}"/>
    <cellStyle name="Note 3 2 2 2 11 4 3 2" xfId="48338" xr:uid="{3AD11E67-F033-4EBA-B60B-4E1663766F2F}"/>
    <cellStyle name="Note 3 2 2 2 11 4 4" xfId="45052" xr:uid="{7B37FE95-DEEE-4F81-A74A-EEDE03E3779D}"/>
    <cellStyle name="Note 3 2 2 2 11 4 5" xfId="28513" xr:uid="{D3C00A0B-69BC-4F99-84A3-87E220478102}"/>
    <cellStyle name="Note 3 2 2 2 11 5" xfId="7342" xr:uid="{34C06878-5EE2-43CE-B179-AF2CF3FCBFE6}"/>
    <cellStyle name="Note 3 2 2 2 11 5 2" xfId="19008" xr:uid="{852208E7-310E-4580-9F98-ACC4229B9638}"/>
    <cellStyle name="Note 3 2 2 2 11 5 2 2" xfId="53363" xr:uid="{7696A76A-EB55-48FF-A4DA-077B4FECE059}"/>
    <cellStyle name="Note 3 2 2 2 11 5 3" xfId="41850" xr:uid="{7FA3FA6D-0957-449A-BF70-C9D1069993E6}"/>
    <cellStyle name="Note 3 2 2 2 11 5 4" xfId="33546" xr:uid="{55DC35E5-745F-4199-A12B-1CF2E8F02968}"/>
    <cellStyle name="Note 3 2 2 2 11 6" xfId="17110" xr:uid="{186C6B97-CAD3-4F1E-A49B-0242648BC4AF}"/>
    <cellStyle name="Note 3 2 2 2 11 6 2" xfId="51465" xr:uid="{56B59334-9E4F-42D6-8096-2B1286E18343}"/>
    <cellStyle name="Note 3 2 2 2 11 6 3" xfId="31648" xr:uid="{1DE553A8-E9E8-4543-9215-8500615DC807}"/>
    <cellStyle name="Note 3 2 2 2 11 7" xfId="40041" xr:uid="{000D47E6-C819-4E8C-95B6-8D72F40CFA75}"/>
    <cellStyle name="Note 3 2 2 2 11 8" xfId="24877" xr:uid="{6580148D-1133-4B3F-A819-B4AB188867DA}"/>
    <cellStyle name="Note 3 2 2 2 12" xfId="4416" xr:uid="{8C714920-A722-42D9-B1BB-402D44520F96}"/>
    <cellStyle name="Note 3 2 2 2 12 2" xfId="9173" xr:uid="{BE8628E1-F79E-47CA-B928-DCF512F05438}"/>
    <cellStyle name="Note 3 2 2 2 12 2 2" xfId="20819" xr:uid="{66B62121-A034-4358-B5F7-30562E3681D1}"/>
    <cellStyle name="Note 3 2 2 2 12 2 2 2" xfId="55174" xr:uid="{7E55C229-5C52-4806-A2EC-7209322FFA3E}"/>
    <cellStyle name="Note 3 2 2 2 12 2 2 3" xfId="35377" xr:uid="{C840C023-6EA5-4FD8-98E6-41812D422CA5}"/>
    <cellStyle name="Note 3 2 2 2 12 2 3" xfId="13037" xr:uid="{0175849E-A646-492B-98C9-1410AE5FC340}"/>
    <cellStyle name="Note 3 2 2 2 12 2 3 2" xfId="47392" xr:uid="{DD3A14A1-3079-41CD-8852-962A73D2D79E}"/>
    <cellStyle name="Note 3 2 2 2 12 2 4" xfId="43560" xr:uid="{3B2601CB-DEF1-4D5D-B1AA-CAE4A3897A0A}"/>
    <cellStyle name="Note 3 2 2 2 12 2 5" xfId="26924" xr:uid="{FFC9CBC7-3A85-4B4C-9744-173D50E039A9}"/>
    <cellStyle name="Note 3 2 2 2 12 3" xfId="8324" xr:uid="{A79D63A0-8D87-4B52-987F-B5AA6762A444}"/>
    <cellStyle name="Note 3 2 2 2 12 3 2" xfId="19990" xr:uid="{10B50D69-FEF8-45F1-AD58-F16596429A30}"/>
    <cellStyle name="Note 3 2 2 2 12 3 2 2" xfId="54345" xr:uid="{9C75355A-B9CC-4D3C-8C56-FC8B189BE13F}"/>
    <cellStyle name="Note 3 2 2 2 12 3 2 3" xfId="34528" xr:uid="{C3D242A9-3961-479F-BF57-F781465A3FAD}"/>
    <cellStyle name="Note 3 2 2 2 12 3 3" xfId="12296" xr:uid="{DEB2AFC5-6023-449E-B6DE-FCFDC6539692}"/>
    <cellStyle name="Note 3 2 2 2 12 3 3 2" xfId="46651" xr:uid="{DC6128F7-04C8-4D1A-B654-BC44051FF9D2}"/>
    <cellStyle name="Note 3 2 2 2 12 3 4" xfId="42800" xr:uid="{C0FCD239-8F0C-47DC-9931-354088C822F1}"/>
    <cellStyle name="Note 3 2 2 2 12 3 5" xfId="26079" xr:uid="{098207E5-4F76-425D-8F2F-4EAD958C87D3}"/>
    <cellStyle name="Note 3 2 2 2 12 4" xfId="6574" xr:uid="{E5BD27E3-A8CC-4CA5-BBBA-092746EBDF9D}"/>
    <cellStyle name="Note 3 2 2 2 12 4 2" xfId="18240" xr:uid="{BBF4973A-7A98-4A3A-8195-81672A86F227}"/>
    <cellStyle name="Note 3 2 2 2 12 4 2 2" xfId="52595" xr:uid="{C6F1DA0A-3DA4-495C-8938-2B965A310460}"/>
    <cellStyle name="Note 3 2 2 2 12 4 3" xfId="41082" xr:uid="{0B4AC520-5BD9-4A08-A0BA-FA4BC084122E}"/>
    <cellStyle name="Note 3 2 2 2 12 4 4" xfId="32778" xr:uid="{D600BA57-46A3-4422-BCCA-473A731A1479}"/>
    <cellStyle name="Note 3 2 2 2 12 5" xfId="16118" xr:uid="{1B76917C-035B-4EDB-AD33-50EA5769AAB0}"/>
    <cellStyle name="Note 3 2 2 2 12 5 2" xfId="50473" xr:uid="{23CFE811-35DB-4F2A-B91F-0E896040E8A2}"/>
    <cellStyle name="Note 3 2 2 2 12 5 3" xfId="30656" xr:uid="{99AED10D-CBEB-4F5B-B049-7C6399732364}"/>
    <cellStyle name="Note 3 2 2 2 12 6" xfId="39049" xr:uid="{40308F60-B329-47D7-BA70-983A5A9F02CC}"/>
    <cellStyle name="Note 3 2 2 2 12 7" xfId="23934" xr:uid="{684C0DA6-BE04-46BF-8083-A50D46A7B0CE}"/>
    <cellStyle name="Note 3 2 2 2 13" xfId="4146" xr:uid="{C151ADF1-F3F1-49BB-B74D-9179E18C4B3D}"/>
    <cellStyle name="Note 3 2 2 2 13 2" xfId="8958" xr:uid="{6CC190BF-191B-45F1-BEB1-25E42A702B31}"/>
    <cellStyle name="Note 3 2 2 2 13 2 2" xfId="20604" xr:uid="{C66C9880-D37B-40A9-921C-C2F02E3A2C18}"/>
    <cellStyle name="Note 3 2 2 2 13 2 2 2" xfId="54959" xr:uid="{A14EFAA0-40F3-416F-A134-C46CAACCBEA3}"/>
    <cellStyle name="Note 3 2 2 2 13 2 2 3" xfId="35162" xr:uid="{F209D5A3-5253-4D7A-9FDA-E20770270922}"/>
    <cellStyle name="Note 3 2 2 2 13 2 3" xfId="12873" xr:uid="{4614A395-8A6F-45EE-A106-F1D1554628B8}"/>
    <cellStyle name="Note 3 2 2 2 13 2 3 2" xfId="47228" xr:uid="{4ECBF38A-5D55-4BA6-8AC8-ED8F8485F950}"/>
    <cellStyle name="Note 3 2 2 2 13 2 4" xfId="43362" xr:uid="{2D18DB7F-ACDD-4D8A-8476-05AFFFFF60C5}"/>
    <cellStyle name="Note 3 2 2 2 13 2 5" xfId="26709" xr:uid="{0242C89B-9BFD-4742-B044-4BEB7690AAB5}"/>
    <cellStyle name="Note 3 2 2 2 13 3" xfId="8486" xr:uid="{C2C7F39E-87F9-4D98-A7C7-E501FEFCFA2F}"/>
    <cellStyle name="Note 3 2 2 2 13 3 2" xfId="20152" xr:uid="{20F9F064-7C1B-4641-9FE9-F2E6F5BD52BE}"/>
    <cellStyle name="Note 3 2 2 2 13 3 2 2" xfId="54507" xr:uid="{506106C2-BACF-46E4-9F63-D3E05223BAAA}"/>
    <cellStyle name="Note 3 2 2 2 13 3 2 3" xfId="34690" xr:uid="{833B2814-58BF-4815-90FC-D6FB9B209183}"/>
    <cellStyle name="Note 3 2 2 2 13 3 3" xfId="12447" xr:uid="{603AAA03-0ED0-46DB-B8CC-2C25EF0A30FE}"/>
    <cellStyle name="Note 3 2 2 2 13 3 3 2" xfId="46802" xr:uid="{FF39A26F-9F6C-4CAF-A18F-903C6C8710E6}"/>
    <cellStyle name="Note 3 2 2 2 13 3 4" xfId="42962" xr:uid="{43DF0FF1-6491-47B9-8355-EA22E579408D}"/>
    <cellStyle name="Note 3 2 2 2 13 3 5" xfId="26233" xr:uid="{0CB5A645-8795-43FD-8A96-DA77F306E4E6}"/>
    <cellStyle name="Note 3 2 2 2 13 4" xfId="6342" xr:uid="{E3906B84-95DF-40A0-9D7D-F09A016B8709}"/>
    <cellStyle name="Note 3 2 2 2 13 4 2" xfId="18008" xr:uid="{F1AA68A7-969D-459B-B906-994A7F668D69}"/>
    <cellStyle name="Note 3 2 2 2 13 4 2 2" xfId="52363" xr:uid="{D093EC1F-3988-4083-911C-D8DB2DD43639}"/>
    <cellStyle name="Note 3 2 2 2 13 4 3" xfId="40867" xr:uid="{C39A7E3E-E66D-4D87-9469-42E4D84BBF95}"/>
    <cellStyle name="Note 3 2 2 2 13 4 4" xfId="32546" xr:uid="{9033D430-7392-4916-A5EB-D45E6946CD86}"/>
    <cellStyle name="Note 3 2 2 2 13 5" xfId="15865" xr:uid="{FAC7E69C-B045-471E-BC7A-03FBB378C541}"/>
    <cellStyle name="Note 3 2 2 2 13 5 2" xfId="50220" xr:uid="{85264BD0-A0C5-4B1C-9499-326A3AD50C81}"/>
    <cellStyle name="Note 3 2 2 2 13 5 3" xfId="30403" xr:uid="{E3F122C8-21B1-4F55-A6A6-DFC9C6EF678E}"/>
    <cellStyle name="Note 3 2 2 2 13 6" xfId="38796" xr:uid="{B0491F72-1BB4-46A4-9AA5-49C5F5CB2802}"/>
    <cellStyle name="Note 3 2 2 2 13 7" xfId="23667" xr:uid="{EA5E9B88-2CF6-4047-8F14-A352F62490F6}"/>
    <cellStyle name="Note 3 2 2 2 14" xfId="3958" xr:uid="{1FD6FC4B-38C6-4A05-8B89-1506F170F427}"/>
    <cellStyle name="Note 3 2 2 2 14 2" xfId="11185" xr:uid="{F2A2663B-0F62-4649-A5FA-425B653DBFF9}"/>
    <cellStyle name="Note 3 2 2 2 14 2 2" xfId="22831" xr:uid="{867E04DF-A578-43D9-A432-AE5A85FE8CB9}"/>
    <cellStyle name="Note 3 2 2 2 14 2 2 2" xfId="57186" xr:uid="{D75E7F80-76CB-4A9F-B719-13B0B19F53C5}"/>
    <cellStyle name="Note 3 2 2 2 14 2 2 3" xfId="37389" xr:uid="{7D8621FF-36D1-428B-849A-2C5AA78043B0}"/>
    <cellStyle name="Note 3 2 2 2 14 2 3" xfId="14468" xr:uid="{8EC64328-D7C6-473E-B68A-079F461DA302}"/>
    <cellStyle name="Note 3 2 2 2 14 2 3 2" xfId="48823" xr:uid="{4B6DA895-CDBD-41C9-8EBE-8F1D1EC3958D}"/>
    <cellStyle name="Note 3 2 2 2 14 2 4" xfId="45540" xr:uid="{D9573C77-80F6-4B74-B196-3D0C348B7293}"/>
    <cellStyle name="Note 3 2 2 2 14 2 5" xfId="29002" xr:uid="{6C417048-ED77-4C9D-BF7F-80DC5643BF54}"/>
    <cellStyle name="Note 3 2 2 2 14 3" xfId="8803" xr:uid="{D483E4CE-5706-4B81-B9FB-811E144C7508}"/>
    <cellStyle name="Note 3 2 2 2 14 3 2" xfId="20459" xr:uid="{7BB17E6C-4347-4095-BD20-AB1C87FECE5B}"/>
    <cellStyle name="Note 3 2 2 2 14 3 2 2" xfId="54814" xr:uid="{A484E957-E8B8-451C-9484-94C443CDFE46}"/>
    <cellStyle name="Note 3 2 2 2 14 3 3" xfId="43219" xr:uid="{CED72279-C865-4ED1-B693-5E935FF7B301}"/>
    <cellStyle name="Note 3 2 2 2 14 3 4" xfId="35007" xr:uid="{B0F3B14B-CB77-4100-8971-1069A78037BD}"/>
    <cellStyle name="Note 3 2 2 2 14 4" xfId="15690" xr:uid="{527F87EF-DB57-4864-99DA-8D4327D6E647}"/>
    <cellStyle name="Note 3 2 2 2 14 4 2" xfId="50045" xr:uid="{4F2E7FE5-D892-4FD7-8405-BFC6964E5263}"/>
    <cellStyle name="Note 3 2 2 2 14 4 3" xfId="30228" xr:uid="{B188C527-2E1B-4935-BDC0-80A26B7BF0B5}"/>
    <cellStyle name="Note 3 2 2 2 14 5" xfId="12755" xr:uid="{E31F9278-462F-4C88-A1E8-AD24E21C489B}"/>
    <cellStyle name="Note 3 2 2 2 14 5 2" xfId="47110" xr:uid="{BB5C6F85-6DAC-40A8-9236-D64A10E67067}"/>
    <cellStyle name="Note 3 2 2 2 14 6" xfId="38621" xr:uid="{7BC21280-1054-47D5-8370-3D5F1B7D10F2}"/>
    <cellStyle name="Note 3 2 2 2 14 7" xfId="26554" xr:uid="{DF3C333D-125A-4E05-A009-2C626BE57101}"/>
    <cellStyle name="Note 3 2 2 2 15" xfId="10962" xr:uid="{28AD98AE-721B-4B7C-A7FB-A12E5CB4D542}"/>
    <cellStyle name="Note 3 2 2 2 15 2" xfId="22608" xr:uid="{EC85F74E-8BB7-471D-B7C2-E9C76DB7DE5C}"/>
    <cellStyle name="Note 3 2 2 2 15 2 2" xfId="56963" xr:uid="{98778524-2ADF-4622-B95A-99C65D166CC5}"/>
    <cellStyle name="Note 3 2 2 2 15 2 3" xfId="37166" xr:uid="{22D5CB1F-26E4-48D2-B66F-B010128E204B}"/>
    <cellStyle name="Note 3 2 2 2 15 3" xfId="14246" xr:uid="{A31BCAA9-5379-4346-B67B-AD826167AA1E}"/>
    <cellStyle name="Note 3 2 2 2 15 3 2" xfId="48601" xr:uid="{ADA25380-5EAA-4AD5-B8EE-3A9529AFFFB0}"/>
    <cellStyle name="Note 3 2 2 2 15 4" xfId="45317" xr:uid="{250EF2CD-795F-4DE6-A772-DB335DFFC2EF}"/>
    <cellStyle name="Note 3 2 2 2 15 5" xfId="28779" xr:uid="{06B8B3BE-0391-47B3-80F2-1BE610325070}"/>
    <cellStyle name="Note 3 2 2 2 16" xfId="15004" xr:uid="{D184831B-4367-4C13-A98E-124A35EA79F3}"/>
    <cellStyle name="Note 3 2 2 2 16 2" xfId="49359" xr:uid="{B2CB9035-9E43-4846-A447-DA92022E8570}"/>
    <cellStyle name="Note 3 2 2 2 16 3" xfId="29542" xr:uid="{06C1E310-AF60-4B59-BEEC-9EF11864647E}"/>
    <cellStyle name="Note 3 2 2 2 17" xfId="37935" xr:uid="{A923C418-2BD6-4F4F-ADA2-6D5F14F970D5}"/>
    <cellStyle name="Note 3 2 2 2 18" xfId="23487" xr:uid="{25B8B29E-B6B1-49EA-ACF8-B7E23836DDA1}"/>
    <cellStyle name="Note 3 2 2 2 2" xfId="3446" xr:uid="{C896B0A7-5068-42CF-8DCA-B6373AF83DD6}"/>
    <cellStyle name="Note 3 2 2 2 2 2" xfId="3752" xr:uid="{338B31A7-0F6F-4232-B4BE-451824C57557}"/>
    <cellStyle name="Note 3 2 2 2 2 2 2" xfId="5889" xr:uid="{91FFA7F6-1185-43CD-AFC0-2F81352A32E7}"/>
    <cellStyle name="Note 3 2 2 2 2 2 2 2" xfId="8274" xr:uid="{57B85C8A-5191-46BF-A26C-E2293797D8D5}"/>
    <cellStyle name="Note 3 2 2 2 2 2 2 2 2" xfId="19940" xr:uid="{97443168-5AEC-4D66-868C-96D00066CA62}"/>
    <cellStyle name="Note 3 2 2 2 2 2 2 2 2 2" xfId="54295" xr:uid="{8B61BA26-7585-4DA1-869D-6C7F76B54CCF}"/>
    <cellStyle name="Note 3 2 2 2 2 2 2 2 2 3" xfId="34478" xr:uid="{CD5F76D5-3722-49E4-90EE-215FB5F68E0B}"/>
    <cellStyle name="Note 3 2 2 2 2 2 2 2 3" xfId="12247" xr:uid="{246F3C60-D460-4631-AFD4-250394280121}"/>
    <cellStyle name="Note 3 2 2 2 2 2 2 2 3 2" xfId="46602" xr:uid="{5D6B6B3E-2474-415E-B0C1-892B3BA8AFD2}"/>
    <cellStyle name="Note 3 2 2 2 2 2 2 2 4" xfId="42750" xr:uid="{53E97F55-DD62-4608-B33A-8E89CD9A1E98}"/>
    <cellStyle name="Note 3 2 2 2 2 2 2 2 5" xfId="26029" xr:uid="{CDD40607-DA2B-4665-A4A3-10ECE6B31C3D}"/>
    <cellStyle name="Note 3 2 2 2 2 2 2 3" xfId="10511" xr:uid="{26F37E3E-58CB-4640-848D-1F7B83005579}"/>
    <cellStyle name="Note 3 2 2 2 2 2 2 3 2" xfId="22157" xr:uid="{905E6686-FB13-4DA0-8EFE-3D2301A5C0D5}"/>
    <cellStyle name="Note 3 2 2 2 2 2 2 3 2 2" xfId="56512" xr:uid="{81ABC3FC-76FD-4FDF-B6C5-B9D506DDB449}"/>
    <cellStyle name="Note 3 2 2 2 2 2 2 3 3" xfId="44875" xr:uid="{C9AC1690-D136-4CD0-A13B-8F3F8424F4FD}"/>
    <cellStyle name="Note 3 2 2 2 2 2 2 3 4" xfId="36715" xr:uid="{FF68FBCB-7355-447F-A42F-E9C693DD1A7E}"/>
    <cellStyle name="Note 3 2 2 2 2 2 2 4" xfId="17568" xr:uid="{BFDA5062-FE4B-4B83-A869-29E36347B9F1}"/>
    <cellStyle name="Note 3 2 2 2 2 2 2 4 2" xfId="51923" xr:uid="{BB672A9F-6DFF-4C2D-B2CC-A000FF06930F}"/>
    <cellStyle name="Note 3 2 2 2 2 2 2 4 3" xfId="32106" xr:uid="{2BE8CB62-8AFC-4D49-B764-4A266BAA068C}"/>
    <cellStyle name="Note 3 2 2 2 2 2 2 5" xfId="40499" xr:uid="{20BF46E1-0884-4572-A6D4-9E1DCDAC1FB0}"/>
    <cellStyle name="Note 3 2 2 2 2 2 2 6" xfId="28328" xr:uid="{EF4617B8-C6AC-4BF4-8144-785B5DEE1264}"/>
    <cellStyle name="Note 3 2 2 2 2 2 3" xfId="8130" xr:uid="{C79B528B-14CB-472C-ADB7-78E4AF25E3B3}"/>
    <cellStyle name="Note 3 2 2 2 2 2 3 2" xfId="19796" xr:uid="{4ECE3D02-572F-4F76-9D1F-2BAF4FF2018C}"/>
    <cellStyle name="Note 3 2 2 2 2 2 3 2 2" xfId="54151" xr:uid="{9DDE471E-93F0-492E-8F97-9F0907DEF72E}"/>
    <cellStyle name="Note 3 2 2 2 2 2 3 2 3" xfId="34334" xr:uid="{EE22A453-D53F-4951-BD57-90DF42E277AC}"/>
    <cellStyle name="Note 3 2 2 2 2 2 3 3" xfId="12104" xr:uid="{83C2FE19-4EC1-4084-B888-0AE698EF46E4}"/>
    <cellStyle name="Note 3 2 2 2 2 2 3 3 2" xfId="46459" xr:uid="{99161895-4830-4E41-92D9-AC71F7E08328}"/>
    <cellStyle name="Note 3 2 2 2 2 2 3 4" xfId="42606" xr:uid="{674DC835-4A64-4EB3-9462-2E846A24FDAC}"/>
    <cellStyle name="Note 3 2 2 2 2 2 3 5" xfId="25885" xr:uid="{D2250F03-130A-481A-B482-BB11D86D6884}"/>
    <cellStyle name="Note 3 2 2 2 2 2 4" xfId="15544" xr:uid="{BCC1FDB9-4165-4388-96E1-AF8AD3639E6D}"/>
    <cellStyle name="Note 3 2 2 2 2 2 4 2" xfId="49899" xr:uid="{D468731D-8182-44A0-B547-4CA34777FE8C}"/>
    <cellStyle name="Note 3 2 2 2 2 2 4 3" xfId="30082" xr:uid="{10683BE7-AE8F-43C4-9E8A-F51AD6374ABA}"/>
    <cellStyle name="Note 3 2 2 2 2 2 5" xfId="38475" xr:uid="{ADEB591C-D340-4D92-B975-7A08A2FCB46F}"/>
    <cellStyle name="Note 3 2 2 2 2 2 6" xfId="25358" xr:uid="{F575F066-1230-4547-AEF1-AD01B385B05E}"/>
    <cellStyle name="Note 3 2 2 2 2 3" xfId="5726" xr:uid="{1B9CBBB9-ECA9-44A6-8658-ACCC44E2C575}"/>
    <cellStyle name="Note 3 2 2 2 2 3 2" xfId="10722" xr:uid="{3D10E604-F643-4F7E-A2F8-CDDF193790E9}"/>
    <cellStyle name="Note 3 2 2 2 2 3 2 2" xfId="22368" xr:uid="{4F2EF765-5EC2-4D50-9ECF-08F8A02FEA37}"/>
    <cellStyle name="Note 3 2 2 2 2 3 2 2 2" xfId="56723" xr:uid="{04A1B8DF-6345-4FD1-BDF1-8652BB063FC4}"/>
    <cellStyle name="Note 3 2 2 2 2 3 2 2 3" xfId="36926" xr:uid="{33896C22-CB99-4DD3-A251-883512FA6E29}"/>
    <cellStyle name="Note 3 2 2 2 2 3 2 3" xfId="14008" xr:uid="{C29D6AA4-420B-4DDD-AE18-B16A5D3E2B50}"/>
    <cellStyle name="Note 3 2 2 2 2 3 2 3 2" xfId="48363" xr:uid="{F3D3BA6C-A660-4BAB-A633-1534D24A0CA0}"/>
    <cellStyle name="Note 3 2 2 2 2 3 2 4" xfId="45077" xr:uid="{ED6689D5-076E-407A-A263-358E14A6ED26}"/>
    <cellStyle name="Note 3 2 2 2 2 3 2 5" xfId="28539" xr:uid="{EAE4926A-7EB9-4EBC-8B60-28C23F24F347}"/>
    <cellStyle name="Note 3 2 2 2 2 3 3" xfId="7558" xr:uid="{E2448701-8956-4746-9F96-166165A48F37}"/>
    <cellStyle name="Note 3 2 2 2 2 3 3 2" xfId="19224" xr:uid="{8D458B31-A1F2-455A-A667-43C376925FD9}"/>
    <cellStyle name="Note 3 2 2 2 2 3 3 2 2" xfId="53579" xr:uid="{78FEA452-D681-4E98-81D9-F2B8315659B1}"/>
    <cellStyle name="Note 3 2 2 2 2 3 3 3" xfId="42049" xr:uid="{31660B92-575D-4125-AA6A-E632A86931A4}"/>
    <cellStyle name="Note 3 2 2 2 2 3 3 4" xfId="33762" xr:uid="{E72BBD8D-C4CC-482D-B244-55C0EFAD4D04}"/>
    <cellStyle name="Note 3 2 2 2 2 3 4" xfId="17411" xr:uid="{E3D27D1F-0DB0-45F6-B29A-7A08FB80E035}"/>
    <cellStyle name="Note 3 2 2 2 2 3 4 2" xfId="51766" xr:uid="{F7A4703F-3BCD-4B5E-8D1B-7CE052B3B72A}"/>
    <cellStyle name="Note 3 2 2 2 2 3 4 3" xfId="31949" xr:uid="{E72FC7F8-F89A-44C5-9F45-2C985A028ABF}"/>
    <cellStyle name="Note 3 2 2 2 2 3 5" xfId="40342" xr:uid="{727D2EA5-FADF-4D5C-B435-F8F3D1FC20A3}"/>
    <cellStyle name="Note 3 2 2 2 2 3 6" xfId="25195" xr:uid="{62304876-D324-43BE-B756-700E7752CA0B}"/>
    <cellStyle name="Note 3 2 2 2 2 4" xfId="4754" xr:uid="{FAB25C0C-B0DE-4B8D-85CD-FBC5DCBE2BCA}"/>
    <cellStyle name="Note 3 2 2 2 2 4 2" xfId="10901" xr:uid="{A4B6EB0A-3608-4C62-9BD6-2BF60AF16036}"/>
    <cellStyle name="Note 3 2 2 2 2 4 2 2" xfId="22547" xr:uid="{08B80521-2380-403E-AC73-49D64F7D8D9C}"/>
    <cellStyle name="Note 3 2 2 2 2 4 2 2 2" xfId="56902" xr:uid="{40AB4A36-4FAD-4AB9-9B8D-C2D6B93EEBF7}"/>
    <cellStyle name="Note 3 2 2 2 2 4 2 2 3" xfId="37105" xr:uid="{E2F7D361-BDFB-4C3F-AC77-42CCA78041DF}"/>
    <cellStyle name="Note 3 2 2 2 2 4 2 3" xfId="14186" xr:uid="{75132609-085A-4446-B74F-1D8A7DF7A531}"/>
    <cellStyle name="Note 3 2 2 2 2 4 2 3 2" xfId="48541" xr:uid="{FE41D4F9-AB8C-4D3F-8A24-C66F15C0D79B}"/>
    <cellStyle name="Note 3 2 2 2 2 4 2 4" xfId="45256" xr:uid="{FD8B2698-B3C2-4A8D-9764-D7AC4A4D01F0}"/>
    <cellStyle name="Note 3 2 2 2 2 4 2 5" xfId="28718" xr:uid="{38028AFC-B21A-47FC-AC47-3C08D2832D08}"/>
    <cellStyle name="Note 3 2 2 2 2 4 3" xfId="9493" xr:uid="{FCB6A82F-22BB-42BC-997E-84A9C4E38F4D}"/>
    <cellStyle name="Note 3 2 2 2 2 4 3 2" xfId="21139" xr:uid="{F0E7666C-358F-4FA7-8199-B759941DE1F3}"/>
    <cellStyle name="Note 3 2 2 2 2 4 3 2 2" xfId="55494" xr:uid="{EEDED53E-4C04-46F2-9C2C-C945D901C715}"/>
    <cellStyle name="Note 3 2 2 2 2 4 3 3" xfId="43880" xr:uid="{1641D52B-AE13-43C6-A847-F3C49FAAB2AD}"/>
    <cellStyle name="Note 3 2 2 2 2 4 3 4" xfId="35697" xr:uid="{F870CDE7-1CB1-4501-8AEE-149A37C8CD2D}"/>
    <cellStyle name="Note 3 2 2 2 2 4 4" xfId="16456" xr:uid="{E7B252CB-4EB2-48B3-8A8F-414F08D373DC}"/>
    <cellStyle name="Note 3 2 2 2 2 4 4 2" xfId="50811" xr:uid="{EF7D81B7-094A-4F8E-8128-002C789100DC}"/>
    <cellStyle name="Note 3 2 2 2 2 4 4 3" xfId="30994" xr:uid="{E2E5FCBD-53EF-4EFA-91C0-099E56267098}"/>
    <cellStyle name="Note 3 2 2 2 2 4 5" xfId="39387" xr:uid="{85EE1575-7975-4096-B787-86D563FCFFFE}"/>
    <cellStyle name="Note 3 2 2 2 2 4 6" xfId="27260" xr:uid="{75968BFE-7DF5-4410-B7F8-614F384F887B}"/>
    <cellStyle name="Note 3 2 2 2 2 5" xfId="10809" xr:uid="{F3A3241F-D070-4DE9-88A8-8958DC22EBA8}"/>
    <cellStyle name="Note 3 2 2 2 2 5 2" xfId="22455" xr:uid="{6DC6EF64-465E-41AF-B0DF-BE2406414A87}"/>
    <cellStyle name="Note 3 2 2 2 2 5 2 2" xfId="56810" xr:uid="{DD6E6B75-1F3A-4403-813D-E7B8775CD918}"/>
    <cellStyle name="Note 3 2 2 2 2 5 2 3" xfId="37013" xr:uid="{9CF4BCF7-A984-4D45-A159-5AC85960493B}"/>
    <cellStyle name="Note 3 2 2 2 2 5 3" xfId="14094" xr:uid="{E696B059-2D49-4CE3-963F-00E28881661F}"/>
    <cellStyle name="Note 3 2 2 2 2 5 3 2" xfId="48449" xr:uid="{0F271B76-89F0-4C23-87AB-5847921A1E25}"/>
    <cellStyle name="Note 3 2 2 2 2 5 4" xfId="45164" xr:uid="{FB0685DF-0EAD-43A7-8925-3EF512247CDA}"/>
    <cellStyle name="Note 3 2 2 2 2 5 5" xfId="28626" xr:uid="{6572C0AF-E49E-4751-83F7-737CEB5A1D47}"/>
    <cellStyle name="Note 3 2 2 2 2 6" xfId="15239" xr:uid="{D99EE299-3B2F-4FD9-9A45-4ED58E1C8E16}"/>
    <cellStyle name="Note 3 2 2 2 2 6 2" xfId="49594" xr:uid="{4213E434-7AB4-478A-AF0E-C9CD5D501269}"/>
    <cellStyle name="Note 3 2 2 2 2 6 3" xfId="29777" xr:uid="{2CC0B1E8-9C39-4989-8D73-B4C3B965ED84}"/>
    <cellStyle name="Note 3 2 2 2 2 7" xfId="38170" xr:uid="{B383AE2E-878D-4C0A-8AAA-B943C177C44D}"/>
    <cellStyle name="Note 3 2 2 2 2 8" xfId="24255" xr:uid="{B8EF4E50-5CD1-4FD3-8BC9-F8D3D16A8D6B}"/>
    <cellStyle name="Note 3 2 2 2 3" xfId="3517" xr:uid="{BEA42F06-FC94-4D07-A07D-A2151D18879A}"/>
    <cellStyle name="Note 3 2 2 2 3 2" xfId="5743" xr:uid="{2171B70B-8FE5-4F65-B33D-4B9C442EFF4A}"/>
    <cellStyle name="Note 3 2 2 2 3 2 2" xfId="11060" xr:uid="{8DBD72D9-AE33-49D7-9088-68582B9AB2F2}"/>
    <cellStyle name="Note 3 2 2 2 3 2 2 2" xfId="22706" xr:uid="{D4047EA1-E120-4126-A18E-D946DF4A3A67}"/>
    <cellStyle name="Note 3 2 2 2 3 2 2 2 2" xfId="57061" xr:uid="{787D105F-C034-41FA-B530-DAC899D6D075}"/>
    <cellStyle name="Note 3 2 2 2 3 2 2 2 3" xfId="37264" xr:uid="{6310ACC2-1116-40DE-99D9-AB78781C3436}"/>
    <cellStyle name="Note 3 2 2 2 3 2 2 3" xfId="14344" xr:uid="{E34DF4C0-31B3-4832-BB0E-576DBEC47374}"/>
    <cellStyle name="Note 3 2 2 2 3 2 2 3 2" xfId="48699" xr:uid="{0782D698-ED0A-447B-BC30-26FB1D40E0E0}"/>
    <cellStyle name="Note 3 2 2 2 3 2 2 4" xfId="45415" xr:uid="{7CB10E46-8A42-4876-8F9A-5955FA6DC66E}"/>
    <cellStyle name="Note 3 2 2 2 3 2 2 5" xfId="28877" xr:uid="{E111D306-6558-4313-8D10-1D26883F3779}"/>
    <cellStyle name="Note 3 2 2 2 3 2 3" xfId="7565" xr:uid="{954CD94F-060C-4C15-89C7-C156EE5BF584}"/>
    <cellStyle name="Note 3 2 2 2 3 2 3 2" xfId="19231" xr:uid="{C33E0AAF-48D6-4F70-9151-440638DED78E}"/>
    <cellStyle name="Note 3 2 2 2 3 2 3 2 2" xfId="53586" xr:uid="{FD9255A1-F6A5-44FF-A7E9-D7F2EDED6642}"/>
    <cellStyle name="Note 3 2 2 2 3 2 3 3" xfId="42055" xr:uid="{672C1579-CC62-459C-AB55-B9FF0A2D8F49}"/>
    <cellStyle name="Note 3 2 2 2 3 2 3 4" xfId="33769" xr:uid="{FEF6800C-6466-44C1-B967-27DA4D856E1D}"/>
    <cellStyle name="Note 3 2 2 2 3 2 4" xfId="17427" xr:uid="{E244D594-7C09-48D0-95E1-BFCEF6E4DAC7}"/>
    <cellStyle name="Note 3 2 2 2 3 2 4 2" xfId="51782" xr:uid="{A187E55F-0BDB-4DA1-9B9C-E2F043E4ACF8}"/>
    <cellStyle name="Note 3 2 2 2 3 2 4 3" xfId="31965" xr:uid="{0A3B6EED-2A5D-4E88-BC1B-038E233D9DC1}"/>
    <cellStyle name="Note 3 2 2 2 3 2 5" xfId="40358" xr:uid="{8DF5285D-7D25-402B-9517-6CEE84993616}"/>
    <cellStyle name="Note 3 2 2 2 3 2 6" xfId="25212" xr:uid="{DD94052A-9556-4F23-AFA0-A5BBCB2E0AD3}"/>
    <cellStyle name="Note 3 2 2 2 3 3" xfId="4823" xr:uid="{C62506BA-3C6B-4B27-80FD-6940D5C4FD14}"/>
    <cellStyle name="Note 3 2 2 2 3 3 2" xfId="10972" xr:uid="{874E30DE-60E6-42AE-B940-F5710904C392}"/>
    <cellStyle name="Note 3 2 2 2 3 3 2 2" xfId="22618" xr:uid="{28778EB5-B953-4BAD-BD62-DADDF759603C}"/>
    <cellStyle name="Note 3 2 2 2 3 3 2 2 2" xfId="56973" xr:uid="{433CD35A-457D-4BF9-9C3D-D6BDBCE5546B}"/>
    <cellStyle name="Note 3 2 2 2 3 3 2 2 3" xfId="37176" xr:uid="{6BA63D34-7229-41AD-AFC0-0647633A020E}"/>
    <cellStyle name="Note 3 2 2 2 3 3 2 3" xfId="14256" xr:uid="{5EF11D5D-0450-4AB5-9F24-C153EC07E00F}"/>
    <cellStyle name="Note 3 2 2 2 3 3 2 3 2" xfId="48611" xr:uid="{9472BBD6-1696-4CD9-BD09-8CB25EE5105B}"/>
    <cellStyle name="Note 3 2 2 2 3 3 2 4" xfId="45327" xr:uid="{B349A7AB-C4A4-4958-AC03-E594D28CCEA6}"/>
    <cellStyle name="Note 3 2 2 2 3 3 2 5" xfId="28789" xr:uid="{AB1DB166-5B16-4C20-9142-62700EF727F7}"/>
    <cellStyle name="Note 3 2 2 2 3 3 3" xfId="9552" xr:uid="{ECD52D05-686A-4B4B-88E9-3480753168DA}"/>
    <cellStyle name="Note 3 2 2 2 3 3 3 2" xfId="21198" xr:uid="{5A6D4B0F-F21E-488F-8BC6-6C49562DED91}"/>
    <cellStyle name="Note 3 2 2 2 3 3 3 2 2" xfId="55553" xr:uid="{4EF06207-2202-4FF3-9767-8835F06AAB4B}"/>
    <cellStyle name="Note 3 2 2 2 3 3 3 3" xfId="43939" xr:uid="{3D81ABAA-1D29-43C4-ABA8-25ACF8C1AC79}"/>
    <cellStyle name="Note 3 2 2 2 3 3 3 4" xfId="35756" xr:uid="{1302EDF6-8F46-46AC-95D6-393F5CB2BD2C}"/>
    <cellStyle name="Note 3 2 2 2 3 3 4" xfId="16525" xr:uid="{25B7210A-A458-4F42-8771-004A07A26DEF}"/>
    <cellStyle name="Note 3 2 2 2 3 3 4 2" xfId="50880" xr:uid="{3CB50FB5-6DFB-41A7-8B4E-6709D0274BEA}"/>
    <cellStyle name="Note 3 2 2 2 3 3 4 3" xfId="31063" xr:uid="{BA8CD1D6-644A-487F-9F09-55D4E01E5560}"/>
    <cellStyle name="Note 3 2 2 2 3 3 5" xfId="39456" xr:uid="{27D4A309-ABE2-44E0-845B-0A8156910265}"/>
    <cellStyle name="Note 3 2 2 2 3 3 6" xfId="27329" xr:uid="{8FD90A87-BBBF-4781-BFCB-ACB97B58E14F}"/>
    <cellStyle name="Note 3 2 2 2 3 4" xfId="10838" xr:uid="{61F55994-6C4F-4229-945E-A64F86C37E08}"/>
    <cellStyle name="Note 3 2 2 2 3 4 2" xfId="22484" xr:uid="{8B09949D-5070-4801-8BF1-0D3F4BCD5634}"/>
    <cellStyle name="Note 3 2 2 2 3 4 2 2" xfId="56839" xr:uid="{11BC5CB9-48A1-4EA0-9B3B-04DF7CC22902}"/>
    <cellStyle name="Note 3 2 2 2 3 4 2 3" xfId="37042" xr:uid="{8A7D1271-F000-42D2-AEC4-3CB66D5625BB}"/>
    <cellStyle name="Note 3 2 2 2 3 4 3" xfId="14123" xr:uid="{FCFD1FF4-008F-4E6B-B42E-2DD738203EC5}"/>
    <cellStyle name="Note 3 2 2 2 3 4 3 2" xfId="48478" xr:uid="{AA8774E1-51E7-4AD0-854B-F26CE510E304}"/>
    <cellStyle name="Note 3 2 2 2 3 4 4" xfId="45193" xr:uid="{F08C29EA-9932-41CC-AA60-A7C64D3BD6B6}"/>
    <cellStyle name="Note 3 2 2 2 3 4 5" xfId="28655" xr:uid="{34FE972D-6C56-47E7-BBC1-453ADB7C12EE}"/>
    <cellStyle name="Note 3 2 2 2 3 5" xfId="6843" xr:uid="{9DD1E4C8-DBE1-4B62-9288-A53DDD237A18}"/>
    <cellStyle name="Note 3 2 2 2 3 5 2" xfId="18509" xr:uid="{2B088CF5-450A-464E-930E-CD168CB54AEA}"/>
    <cellStyle name="Note 3 2 2 2 3 5 2 2" xfId="52864" xr:uid="{7A192E9F-107C-480E-B4AE-846F203B7AB0}"/>
    <cellStyle name="Note 3 2 2 2 3 5 3" xfId="41351" xr:uid="{133A5570-0076-4786-AA36-BA96DE457434}"/>
    <cellStyle name="Note 3 2 2 2 3 5 4" xfId="33047" xr:uid="{46291FC0-A7F5-48EA-9222-ABBF9EE71F92}"/>
    <cellStyle name="Note 3 2 2 2 3 6" xfId="15309" xr:uid="{2895B5F3-625B-404E-8FE4-44C6957EAA8D}"/>
    <cellStyle name="Note 3 2 2 2 3 6 2" xfId="49664" xr:uid="{3408E0DD-3134-4C34-8494-BE5270BBD6DE}"/>
    <cellStyle name="Note 3 2 2 2 3 6 3" xfId="29847" xr:uid="{F5C2BF2F-B5DD-4B6F-97F1-5A3F28397E06}"/>
    <cellStyle name="Note 3 2 2 2 3 7" xfId="38240" xr:uid="{B6DAEC9A-72B0-49FC-9F26-59EB11B34F73}"/>
    <cellStyle name="Note 3 2 2 2 3 8" xfId="24322" xr:uid="{C20389F0-1710-47E9-85DA-A1276ED47075}"/>
    <cellStyle name="Note 3 2 2 2 4" xfId="4893" xr:uid="{46582CF3-2EC4-48A5-9D45-9C12FBFAD235}"/>
    <cellStyle name="Note 3 2 2 2 4 2" xfId="9612" xr:uid="{EC12E47A-D6E9-4EC8-A39B-73E6C1F5B09E}"/>
    <cellStyle name="Note 3 2 2 2 4 2 2" xfId="21258" xr:uid="{D0ED2FCC-14F3-4A0B-84AB-FFD8E3F846B2}"/>
    <cellStyle name="Note 3 2 2 2 4 2 2 2" xfId="55613" xr:uid="{104E2E89-2A89-4EB8-8C06-CA8370950240}"/>
    <cellStyle name="Note 3 2 2 2 4 2 2 3" xfId="35816" xr:uid="{F83310B3-C621-40A3-832C-8547C171B5C2}"/>
    <cellStyle name="Note 3 2 2 2 4 2 3" xfId="13227" xr:uid="{1B8762DC-2FFD-433C-AC81-0985F296965F}"/>
    <cellStyle name="Note 3 2 2 2 4 2 3 2" xfId="47582" xr:uid="{33298658-DAB7-4418-B69D-55E051934610}"/>
    <cellStyle name="Note 3 2 2 2 4 2 4" xfId="43999" xr:uid="{63FC1296-CAB3-42D4-B66C-DD0345F845D2}"/>
    <cellStyle name="Note 3 2 2 2 4 2 5" xfId="27399" xr:uid="{D465C14C-4D15-419E-BBCB-56A55C825A11}"/>
    <cellStyle name="Note 3 2 2 2 4 3" xfId="11215" xr:uid="{1E380E53-0E47-477D-BA88-48200E8F77C8}"/>
    <cellStyle name="Note 3 2 2 2 4 3 2" xfId="22861" xr:uid="{2C2E7015-AF76-4465-862F-60C8F8F5F5AE}"/>
    <cellStyle name="Note 3 2 2 2 4 3 2 2" xfId="57216" xr:uid="{915500E0-82B8-49C4-B73D-CF4D9D691688}"/>
    <cellStyle name="Note 3 2 2 2 4 3 2 3" xfId="37419" xr:uid="{C1381EC4-FBD9-40EB-B7D3-98EB6F976845}"/>
    <cellStyle name="Note 3 2 2 2 4 3 3" xfId="14498" xr:uid="{FCC8C624-9AD4-4565-8795-5123107AB43B}"/>
    <cellStyle name="Note 3 2 2 2 4 3 3 2" xfId="48853" xr:uid="{9988AA8B-1207-42BA-8AD8-64024E57AAE9}"/>
    <cellStyle name="Note 3 2 2 2 4 3 4" xfId="45570" xr:uid="{784F90FE-AE06-4332-97DD-670BCEB751A6}"/>
    <cellStyle name="Note 3 2 2 2 4 3 5" xfId="29032" xr:uid="{7790B526-0AA9-4C63-94B5-215644301727}"/>
    <cellStyle name="Note 3 2 2 2 4 4" xfId="6903" xr:uid="{F3FF7F21-71C9-482D-8054-53F614D557EE}"/>
    <cellStyle name="Note 3 2 2 2 4 4 2" xfId="18569" xr:uid="{7F633E8F-784F-4139-970C-2674C6669371}"/>
    <cellStyle name="Note 3 2 2 2 4 4 2 2" xfId="52924" xr:uid="{01935532-117E-4FBB-B7D0-F313EFBE9229}"/>
    <cellStyle name="Note 3 2 2 2 4 4 3" xfId="41411" xr:uid="{4BFD5EBB-F466-4354-B593-186F027922CF}"/>
    <cellStyle name="Note 3 2 2 2 4 4 4" xfId="33107" xr:uid="{46A91775-F704-4D17-B81F-691432CEA087}"/>
    <cellStyle name="Note 3 2 2 2 4 5" xfId="16595" xr:uid="{3667C246-0F2C-40C2-A9BC-B066890668DF}"/>
    <cellStyle name="Note 3 2 2 2 4 5 2" xfId="50950" xr:uid="{BE5852DD-C93B-4D90-8D0A-F2B50FB43A1A}"/>
    <cellStyle name="Note 3 2 2 2 4 5 3" xfId="31133" xr:uid="{E3607B4D-3E9E-444C-B664-C29B570307FC}"/>
    <cellStyle name="Note 3 2 2 2 4 6" xfId="39526" xr:uid="{1D89D320-7CD0-452B-90E0-99C75EEE9638}"/>
    <cellStyle name="Note 3 2 2 2 4 7" xfId="24388" xr:uid="{21F403DF-C5A8-4EEF-86EE-EF9DDBB8F11F}"/>
    <cellStyle name="Note 3 2 2 2 5" xfId="4991" xr:uid="{8E38E13A-D9A8-4264-AA9A-7B1464E6FAB9}"/>
    <cellStyle name="Note 3 2 2 2 5 2" xfId="9700" xr:uid="{6D6BDC3C-F898-4B6B-B6FD-274ADE9DEA90}"/>
    <cellStyle name="Note 3 2 2 2 5 2 2" xfId="21346" xr:uid="{791EF15C-1D6C-4A8A-970C-0B7716921FA0}"/>
    <cellStyle name="Note 3 2 2 2 5 2 2 2" xfId="55701" xr:uid="{6D713F2A-B357-4015-9285-A56575E787AA}"/>
    <cellStyle name="Note 3 2 2 2 5 2 2 3" xfId="35904" xr:uid="{8A8456B5-1CA7-4324-9DEC-781473D908BC}"/>
    <cellStyle name="Note 3 2 2 2 5 2 3" xfId="13258" xr:uid="{E2110F9C-EC10-4515-858A-9A30CA9D3BB3}"/>
    <cellStyle name="Note 3 2 2 2 5 2 3 2" xfId="47613" xr:uid="{606088FD-33C4-487F-99DE-F530A9169989}"/>
    <cellStyle name="Note 3 2 2 2 5 2 4" xfId="44087" xr:uid="{07A96EF5-0436-4CD0-BF3D-4CB0165597E9}"/>
    <cellStyle name="Note 3 2 2 2 5 2 5" xfId="27497" xr:uid="{A339BC0E-8C9B-40A0-A524-A1CE377EC665}"/>
    <cellStyle name="Note 3 2 2 2 5 3" xfId="10639" xr:uid="{B2D2686D-5B09-4B17-AB87-F4D9F3BC24BB}"/>
    <cellStyle name="Note 3 2 2 2 5 3 2" xfId="22285" xr:uid="{2E44546A-6F11-411E-A2B4-E2AD4BC54BCB}"/>
    <cellStyle name="Note 3 2 2 2 5 3 2 2" xfId="56640" xr:uid="{612E37F6-43A7-472E-A284-526CA845E167}"/>
    <cellStyle name="Note 3 2 2 2 5 3 2 3" xfId="36843" xr:uid="{098467A4-AAD4-4DB1-AF82-0DF26364EA60}"/>
    <cellStyle name="Note 3 2 2 2 5 3 3" xfId="13949" xr:uid="{105AF439-78A7-4DF1-9992-832C52D3CD93}"/>
    <cellStyle name="Note 3 2 2 2 5 3 3 2" xfId="48304" xr:uid="{21120AD7-19B1-4E27-A8BB-FBEF27859680}"/>
    <cellStyle name="Note 3 2 2 2 5 3 4" xfId="44998" xr:uid="{EB152CE9-A723-4622-A9CF-38E262B508DA}"/>
    <cellStyle name="Note 3 2 2 2 5 3 5" xfId="28456" xr:uid="{B75D9F27-F50F-4625-9702-EA447EE714F3}"/>
    <cellStyle name="Note 3 2 2 2 5 4" xfId="6986" xr:uid="{A5A44405-44B4-4622-89F6-36A2F11BA18D}"/>
    <cellStyle name="Note 3 2 2 2 5 4 2" xfId="18652" xr:uid="{495C2C16-606B-439B-AF0A-A2CEC21AA43F}"/>
    <cellStyle name="Note 3 2 2 2 5 4 2 2" xfId="53007" xr:uid="{8A8FC8DB-71EA-4D3B-B4DA-FCBAE7300D41}"/>
    <cellStyle name="Note 3 2 2 2 5 4 3" xfId="41494" xr:uid="{CC363EA4-6DD6-4DF2-BDA9-7FE88773FEB1}"/>
    <cellStyle name="Note 3 2 2 2 5 4 4" xfId="33190" xr:uid="{BD36B86F-3176-45AA-852C-36409E29FE95}"/>
    <cellStyle name="Note 3 2 2 2 5 5" xfId="16693" xr:uid="{4A8C7942-9AD8-4EC8-8E49-3D1E1015FE7B}"/>
    <cellStyle name="Note 3 2 2 2 5 5 2" xfId="51048" xr:uid="{F3C820DF-2356-4A4A-AA09-2DB00CBDBD98}"/>
    <cellStyle name="Note 3 2 2 2 5 5 3" xfId="31231" xr:uid="{827B9FF2-98DF-43DC-BE4E-ADC9A5F04516}"/>
    <cellStyle name="Note 3 2 2 2 5 6" xfId="39624" xr:uid="{7951C0DC-35B6-4FE3-90CC-80BE3AD1C69D}"/>
    <cellStyle name="Note 3 2 2 2 5 7" xfId="24480" xr:uid="{1D7D3A8E-6A08-40ED-9816-2BC1C067C3CF}"/>
    <cellStyle name="Note 3 2 2 2 6" xfId="5084" xr:uid="{ACEF6411-AC2D-4A6A-9AE8-C035068EF78F}"/>
    <cellStyle name="Note 3 2 2 2 6 2" xfId="9793" xr:uid="{CB35B45F-7989-40D4-9092-E8BCA28EACCE}"/>
    <cellStyle name="Note 3 2 2 2 6 2 2" xfId="21439" xr:uid="{0AC14806-61FD-4CC4-A2EB-43CA050E327B}"/>
    <cellStyle name="Note 3 2 2 2 6 2 2 2" xfId="55794" xr:uid="{E827FAFC-8C3B-4D00-ACBD-3F926C9BC70A}"/>
    <cellStyle name="Note 3 2 2 2 6 2 2 3" xfId="35997" xr:uid="{7C790F4F-1E05-40CB-9CBB-EE48ACE92FF6}"/>
    <cellStyle name="Note 3 2 2 2 6 2 3" xfId="13336" xr:uid="{4B9A2CFA-8B9F-41B2-BEA2-7E350F0011A3}"/>
    <cellStyle name="Note 3 2 2 2 6 2 3 2" xfId="47691" xr:uid="{07688B17-BF3A-4B32-965F-89F5A3B6B84F}"/>
    <cellStyle name="Note 3 2 2 2 6 2 4" xfId="44180" xr:uid="{00431771-C058-4406-B70C-D56A0CEEDCDA}"/>
    <cellStyle name="Note 3 2 2 2 6 2 5" xfId="27590" xr:uid="{D6DFCC9F-2DAA-4FA7-834F-B5A08825314C}"/>
    <cellStyle name="Note 3 2 2 2 6 3" xfId="10866" xr:uid="{FD01F973-83B5-4EE6-B271-7C93854B99EC}"/>
    <cellStyle name="Note 3 2 2 2 6 3 2" xfId="22512" xr:uid="{FEE6727B-7114-4CED-93EE-33302FBD0823}"/>
    <cellStyle name="Note 3 2 2 2 6 3 2 2" xfId="56867" xr:uid="{BF2879EC-C0AD-4293-AB0D-3C6F0509ACB5}"/>
    <cellStyle name="Note 3 2 2 2 6 3 2 3" xfId="37070" xr:uid="{2F2A4574-40F0-4FD4-82E0-D33DBF01DD9D}"/>
    <cellStyle name="Note 3 2 2 2 6 3 3" xfId="14151" xr:uid="{2FD5302B-EADD-48A0-ADDF-2EBDC33BC9DB}"/>
    <cellStyle name="Note 3 2 2 2 6 3 3 2" xfId="48506" xr:uid="{3EAD2B71-8FA6-434D-8AE9-5DE2A978CD65}"/>
    <cellStyle name="Note 3 2 2 2 6 3 4" xfId="45221" xr:uid="{7609BB2D-2E1C-4253-BFC8-93E718EE1AEE}"/>
    <cellStyle name="Note 3 2 2 2 6 3 5" xfId="28683" xr:uid="{648ED40E-469C-4156-8BD2-4F79E5F602F7}"/>
    <cellStyle name="Note 3 2 2 2 6 4" xfId="7064" xr:uid="{7C483048-3801-4506-A45E-5F6D627E346B}"/>
    <cellStyle name="Note 3 2 2 2 6 4 2" xfId="18730" xr:uid="{98236386-EA9F-452B-B866-ACF5FB7B47EC}"/>
    <cellStyle name="Note 3 2 2 2 6 4 2 2" xfId="53085" xr:uid="{F871343D-4328-4397-8E4C-2829B2D88C96}"/>
    <cellStyle name="Note 3 2 2 2 6 4 3" xfId="41572" xr:uid="{A3A9746F-6C35-4863-86EC-E5FA010744B9}"/>
    <cellStyle name="Note 3 2 2 2 6 4 4" xfId="33268" xr:uid="{1B2979AD-7281-4A39-9E19-9447E954078C}"/>
    <cellStyle name="Note 3 2 2 2 6 5" xfId="16786" xr:uid="{B4A4A743-34A1-4F55-BC8A-CB26C1E7DEF9}"/>
    <cellStyle name="Note 3 2 2 2 6 5 2" xfId="51141" xr:uid="{1DC8B837-A43A-4CC5-B8CA-DC6852B2D4BA}"/>
    <cellStyle name="Note 3 2 2 2 6 5 3" xfId="31324" xr:uid="{9D434EC0-2A54-478B-8BC7-09B0FF1E17D1}"/>
    <cellStyle name="Note 3 2 2 2 6 6" xfId="39717" xr:uid="{89E33EB2-784A-4052-8BB6-474F9507966C}"/>
    <cellStyle name="Note 3 2 2 2 6 7" xfId="24567" xr:uid="{EC24A885-D86A-48C7-9ED1-6C894ABEE564}"/>
    <cellStyle name="Note 3 2 2 2 7" xfId="4636" xr:uid="{37BB5E1F-96C5-4B86-AEB6-C2276F700E6E}"/>
    <cellStyle name="Note 3 2 2 2 7 2" xfId="9381" xr:uid="{9A79C932-3677-40D0-B78F-A9662453F59C}"/>
    <cellStyle name="Note 3 2 2 2 7 2 2" xfId="21027" xr:uid="{EF5442B6-FA4A-453D-9FC4-2141E37811BE}"/>
    <cellStyle name="Note 3 2 2 2 7 2 2 2" xfId="55382" xr:uid="{3212CF2E-FA1F-4B12-95B4-B1CA75E3B48C}"/>
    <cellStyle name="Note 3 2 2 2 7 2 2 3" xfId="35585" xr:uid="{E80E416D-8077-4084-ADBD-0E911E801B39}"/>
    <cellStyle name="Note 3 2 2 2 7 2 3" xfId="13174" xr:uid="{EE4D337B-2CDB-406B-A86B-E8A014251129}"/>
    <cellStyle name="Note 3 2 2 2 7 2 3 2" xfId="47529" xr:uid="{70139031-029F-4923-9029-AB561FE60BB5}"/>
    <cellStyle name="Note 3 2 2 2 7 2 4" xfId="43768" xr:uid="{789E1DC9-52C0-4A42-952F-322684926F84}"/>
    <cellStyle name="Note 3 2 2 2 7 2 5" xfId="27142" xr:uid="{15B01AF5-6EEF-4E35-8BA1-D5E6526E4769}"/>
    <cellStyle name="Note 3 2 2 2 7 3" xfId="11192" xr:uid="{0B088CB7-67FC-4971-860E-D1351758FFDA}"/>
    <cellStyle name="Note 3 2 2 2 7 3 2" xfId="22838" xr:uid="{17DA481F-CD8D-464F-A2BB-7C8A16F557D5}"/>
    <cellStyle name="Note 3 2 2 2 7 3 2 2" xfId="57193" xr:uid="{2F52FE04-435C-446F-8D64-C3E33F687D83}"/>
    <cellStyle name="Note 3 2 2 2 7 3 2 3" xfId="37396" xr:uid="{A28C162A-5E99-45E7-AD3F-EA5D1BA67B23}"/>
    <cellStyle name="Note 3 2 2 2 7 3 3" xfId="14475" xr:uid="{7CBA309D-7ACD-4CA7-94B2-35A99D1133B7}"/>
    <cellStyle name="Note 3 2 2 2 7 3 3 2" xfId="48830" xr:uid="{80CBD4DE-5A35-4BFE-B930-158B9F46468B}"/>
    <cellStyle name="Note 3 2 2 2 7 3 4" xfId="45547" xr:uid="{4A6E0373-81B3-43B1-B1A1-8F2E4598BE4A}"/>
    <cellStyle name="Note 3 2 2 2 7 3 5" xfId="29009" xr:uid="{82B97C3E-4116-47FB-BB48-1F837D001345}"/>
    <cellStyle name="Note 3 2 2 2 7 4" xfId="6740" xr:uid="{4A2DA26A-103D-473F-B65C-26ACE6076437}"/>
    <cellStyle name="Note 3 2 2 2 7 4 2" xfId="18406" xr:uid="{0C4F1168-6FE4-424E-BCE7-BB43F0A69DE3}"/>
    <cellStyle name="Note 3 2 2 2 7 4 2 2" xfId="52761" xr:uid="{63DCE180-B25A-401D-BB17-EF161ECF91C5}"/>
    <cellStyle name="Note 3 2 2 2 7 4 3" xfId="41248" xr:uid="{B1645D44-E3B6-46BB-B254-20ACA4E8F61E}"/>
    <cellStyle name="Note 3 2 2 2 7 4 4" xfId="32944" xr:uid="{E88AE902-1D64-479F-BA91-64323947AFCE}"/>
    <cellStyle name="Note 3 2 2 2 7 5" xfId="16338" xr:uid="{00F466D5-5B97-49AC-A734-8C34CD43939F}"/>
    <cellStyle name="Note 3 2 2 2 7 5 2" xfId="50693" xr:uid="{69D9559D-27FA-4BBC-9A50-F0F36159C235}"/>
    <cellStyle name="Note 3 2 2 2 7 5 3" xfId="30876" xr:uid="{40D0316D-AD0B-412B-B3A5-9E1079E68101}"/>
    <cellStyle name="Note 3 2 2 2 7 6" xfId="39269" xr:uid="{9971BD28-74A3-467E-B33D-CB0CED2B9022}"/>
    <cellStyle name="Note 3 2 2 2 7 7" xfId="24143" xr:uid="{90DB8445-8C7E-49D6-A22F-8A19F0195BB0}"/>
    <cellStyle name="Note 3 2 2 2 8" xfId="5197" xr:uid="{C44F5139-3070-49D0-8866-57C5B1B43B1B}"/>
    <cellStyle name="Note 3 2 2 2 8 2" xfId="9906" xr:uid="{9162CC62-D541-4E46-8CA5-39DA6F7629CF}"/>
    <cellStyle name="Note 3 2 2 2 8 2 2" xfId="21552" xr:uid="{1B53255E-AF35-4344-81A0-529B8605A8F3}"/>
    <cellStyle name="Note 3 2 2 2 8 2 2 2" xfId="55907" xr:uid="{973C3D8C-ADAE-4CBE-8501-158BBAA6EFED}"/>
    <cellStyle name="Note 3 2 2 2 8 2 2 3" xfId="36110" xr:uid="{D23DA47C-6591-405C-8FF5-41316B19606B}"/>
    <cellStyle name="Note 3 2 2 2 8 2 3" xfId="13433" xr:uid="{CD29752B-D44F-4D7D-8BAD-C45D71B5691F}"/>
    <cellStyle name="Note 3 2 2 2 8 2 3 2" xfId="47788" xr:uid="{03029FC6-737A-4F66-8589-3E8A424CC5A1}"/>
    <cellStyle name="Note 3 2 2 2 8 2 4" xfId="44293" xr:uid="{12A570DF-1D65-447E-9CCF-DC814D09527F}"/>
    <cellStyle name="Note 3 2 2 2 8 2 5" xfId="27703" xr:uid="{F2A48507-FBD6-4715-8A09-6BA493CFABCB}"/>
    <cellStyle name="Note 3 2 2 2 8 3" xfId="8068" xr:uid="{279CB427-A254-4590-92E6-455417983607}"/>
    <cellStyle name="Note 3 2 2 2 8 3 2" xfId="19734" xr:uid="{30F4FD3A-398D-47E2-99B1-6546C2BE0C90}"/>
    <cellStyle name="Note 3 2 2 2 8 3 2 2" xfId="54089" xr:uid="{ED37CF8B-B0F4-4EA4-8FB4-F3718D1CE26F}"/>
    <cellStyle name="Note 3 2 2 2 8 3 2 3" xfId="34272" xr:uid="{921D95DD-5A93-42B3-AFCB-8F85CE45A29F}"/>
    <cellStyle name="Note 3 2 2 2 8 3 3" xfId="12043" xr:uid="{B704AA5B-4273-49DC-8FC4-4FFF4C58125E}"/>
    <cellStyle name="Note 3 2 2 2 8 3 3 2" xfId="46398" xr:uid="{88B11027-91B7-4D89-A238-163C5ADDD41A}"/>
    <cellStyle name="Note 3 2 2 2 8 3 4" xfId="42544" xr:uid="{CBA258E8-3788-4BB9-88DD-656B3D23A795}"/>
    <cellStyle name="Note 3 2 2 2 8 3 5" xfId="25823" xr:uid="{B4FEDDD9-E6C2-476C-937A-C7320493A688}"/>
    <cellStyle name="Note 3 2 2 2 8 4" xfId="7161" xr:uid="{A9454A59-C0D6-4E70-9AAD-64CCAAA515D1}"/>
    <cellStyle name="Note 3 2 2 2 8 4 2" xfId="18827" xr:uid="{D2B2172E-FFD0-48FA-83D4-6A507CB1CE5A}"/>
    <cellStyle name="Note 3 2 2 2 8 4 2 2" xfId="53182" xr:uid="{BA16A25C-1A62-47B1-A909-4497FE48EC30}"/>
    <cellStyle name="Note 3 2 2 2 8 4 3" xfId="41669" xr:uid="{76833D36-BA2F-4449-903F-AB75CBF57D96}"/>
    <cellStyle name="Note 3 2 2 2 8 4 4" xfId="33365" xr:uid="{0859BA61-9D09-4F05-A9E0-A97962F5A2AC}"/>
    <cellStyle name="Note 3 2 2 2 8 5" xfId="16899" xr:uid="{9CC69C40-EB00-41B4-BC2F-42ADE702360D}"/>
    <cellStyle name="Note 3 2 2 2 8 5 2" xfId="51254" xr:uid="{84C0BD76-BEB1-40E1-833F-0A90C52489FB}"/>
    <cellStyle name="Note 3 2 2 2 8 5 3" xfId="31437" xr:uid="{FDD544F3-1157-43CE-A71C-629B39AE7221}"/>
    <cellStyle name="Note 3 2 2 2 8 6" xfId="39830" xr:uid="{A9FE4F6A-5AEE-43C0-B043-5BD24D6032AD}"/>
    <cellStyle name="Note 3 2 2 2 8 7" xfId="24674" xr:uid="{404E2CD1-8AB9-4723-B1D3-5060E297E705}"/>
    <cellStyle name="Note 3 2 2 2 9" xfId="5267" xr:uid="{9365D3B7-A48B-4AE4-84B6-558451CD8F5D}"/>
    <cellStyle name="Note 3 2 2 2 9 2" xfId="9976" xr:uid="{F81DED6E-C2E5-40E3-9BFD-4DAC05B4ACB6}"/>
    <cellStyle name="Note 3 2 2 2 9 2 2" xfId="21622" xr:uid="{CDE5DA9F-80F2-42EB-8A02-5D93B3800075}"/>
    <cellStyle name="Note 3 2 2 2 9 2 2 2" xfId="55977" xr:uid="{A17FF4C6-E750-4E47-9E29-4CDC5CF31407}"/>
    <cellStyle name="Note 3 2 2 2 9 2 2 3" xfId="36180" xr:uid="{55971039-325B-4352-A2E0-F56D7F3BA1EB}"/>
    <cellStyle name="Note 3 2 2 2 9 2 3" xfId="13493" xr:uid="{FC46A2C2-663B-46C9-8857-A0C7196B11B7}"/>
    <cellStyle name="Note 3 2 2 2 9 2 3 2" xfId="47848" xr:uid="{7DA9BBBF-F28A-4F47-8902-FA9F1A5C18C2}"/>
    <cellStyle name="Note 3 2 2 2 9 2 4" xfId="44363" xr:uid="{4DE4CAEA-B4AC-408F-B5BF-5203935B621B}"/>
    <cellStyle name="Note 3 2 2 2 9 2 5" xfId="27773" xr:uid="{E4B4C654-4803-4D05-9D46-32BBF689BE6F}"/>
    <cellStyle name="Note 3 2 2 2 9 3" xfId="10706" xr:uid="{47501B11-001C-4D06-AB06-3DB51CC116DF}"/>
    <cellStyle name="Note 3 2 2 2 9 3 2" xfId="22352" xr:uid="{3BE5BF21-E035-4659-ADE2-B97E548D3041}"/>
    <cellStyle name="Note 3 2 2 2 9 3 2 2" xfId="56707" xr:uid="{66755B08-EBE7-4AA9-B138-74823F8ACAB7}"/>
    <cellStyle name="Note 3 2 2 2 9 3 2 3" xfId="36910" xr:uid="{4DFE19EA-A299-4AA2-A610-B3408EFB5906}"/>
    <cellStyle name="Note 3 2 2 2 9 3 3" xfId="13992" xr:uid="{3996560A-DFD9-4D9E-972D-9E6189BED723}"/>
    <cellStyle name="Note 3 2 2 2 9 3 3 2" xfId="48347" xr:uid="{38E0BE10-B473-4552-BBDD-26A4193EDF59}"/>
    <cellStyle name="Note 3 2 2 2 9 3 4" xfId="45061" xr:uid="{36384A25-A463-4BAA-B744-783144ED2A89}"/>
    <cellStyle name="Note 3 2 2 2 9 3 5" xfId="28523" xr:uid="{E6676378-85D3-424E-8975-8AAB2F5D0F23}"/>
    <cellStyle name="Note 3 2 2 2 9 4" xfId="7221" xr:uid="{9298659F-EC5E-4E0A-AB4E-72B5A26E2DF9}"/>
    <cellStyle name="Note 3 2 2 2 9 4 2" xfId="18887" xr:uid="{057D3FC9-A696-4BA6-BAAF-53FFC56E7652}"/>
    <cellStyle name="Note 3 2 2 2 9 4 2 2" xfId="53242" xr:uid="{A6D59E8D-6F9B-449D-940B-2E2DC70BE6A7}"/>
    <cellStyle name="Note 3 2 2 2 9 4 3" xfId="41729" xr:uid="{84E74441-B59E-4D99-9257-469D83C6C1F6}"/>
    <cellStyle name="Note 3 2 2 2 9 4 4" xfId="33425" xr:uid="{4C136954-8BB2-4BF0-82C2-3B69C3A8ABA0}"/>
    <cellStyle name="Note 3 2 2 2 9 5" xfId="16969" xr:uid="{2A868832-AF7B-4A03-BF09-2C0576C4F9FF}"/>
    <cellStyle name="Note 3 2 2 2 9 5 2" xfId="51324" xr:uid="{FB806ECA-39BA-4224-8683-FC9D6713698D}"/>
    <cellStyle name="Note 3 2 2 2 9 5 3" xfId="31507" xr:uid="{87028ECC-CA19-4B59-ADD6-506E26476656}"/>
    <cellStyle name="Note 3 2 2 2 9 6" xfId="39900" xr:uid="{0F144A26-EDAE-462B-A22E-DE6BF44D994D}"/>
    <cellStyle name="Note 3 2 2 2 9 7" xfId="24740" xr:uid="{DA6A5C90-5E44-491A-AD0A-2912A83D267B}"/>
    <cellStyle name="Note 3 2 2 3" xfId="3397" xr:uid="{200C9D6A-1C4F-4E0F-8016-4D2DB66DA66E}"/>
    <cellStyle name="Note 3 2 2 3 2" xfId="3718" xr:uid="{17D29E9F-B74D-43D9-BDCF-160BA976EA02}"/>
    <cellStyle name="Note 3 2 2 3 2 2" xfId="5732" xr:uid="{BF9AC83D-B352-4586-A1FB-F613C01726D1}"/>
    <cellStyle name="Note 3 2 2 3 2 2 2" xfId="10766" xr:uid="{B7E98EEF-C72E-49E4-9949-E7146B7C4123}"/>
    <cellStyle name="Note 3 2 2 3 2 2 2 2" xfId="22412" xr:uid="{D740DCB3-BE32-4112-999C-6B3A77FECA4B}"/>
    <cellStyle name="Note 3 2 2 3 2 2 2 2 2" xfId="56767" xr:uid="{58803E29-C72A-43FE-8569-EC9939DD1098}"/>
    <cellStyle name="Note 3 2 2 3 2 2 2 2 3" xfId="36970" xr:uid="{5463C411-7A24-4960-8A04-2E2E65E04F09}"/>
    <cellStyle name="Note 3 2 2 3 2 2 2 3" xfId="14051" xr:uid="{FF05D75E-F987-4EB4-94A2-E677BC2C3356}"/>
    <cellStyle name="Note 3 2 2 3 2 2 2 3 2" xfId="48406" xr:uid="{FECD6E47-D8EA-444E-AA68-DD0C43355BD6}"/>
    <cellStyle name="Note 3 2 2 3 2 2 2 4" xfId="45121" xr:uid="{78451DAE-E82E-481F-A9B7-720C31F4563D}"/>
    <cellStyle name="Note 3 2 2 3 2 2 2 5" xfId="28583" xr:uid="{6AB0A3BF-CEA3-4C82-8304-7EC526A48C1F}"/>
    <cellStyle name="Note 3 2 2 3 2 2 3" xfId="7560" xr:uid="{1A579A04-41C8-4ACB-86B5-050BA2C4F3DC}"/>
    <cellStyle name="Note 3 2 2 3 2 2 3 2" xfId="19226" xr:uid="{8073F4DD-1514-4F68-A62C-A1095DFAC88A}"/>
    <cellStyle name="Note 3 2 2 3 2 2 3 2 2" xfId="53581" xr:uid="{15065D8D-E7DD-4CAA-A2D1-8DB6CB70B422}"/>
    <cellStyle name="Note 3 2 2 3 2 2 3 3" xfId="42051" xr:uid="{129D0F08-6C83-47AE-9C50-C9AF3D46958A}"/>
    <cellStyle name="Note 3 2 2 3 2 2 3 4" xfId="33764" xr:uid="{C877C4B1-1219-4476-AABD-9A91ECF11F60}"/>
    <cellStyle name="Note 3 2 2 3 2 2 4" xfId="17417" xr:uid="{1B22A9D1-7AC2-4092-9E62-05180E61B4BC}"/>
    <cellStyle name="Note 3 2 2 3 2 2 4 2" xfId="51772" xr:uid="{5688B860-D2E2-4710-BC47-4730C8FBB9CC}"/>
    <cellStyle name="Note 3 2 2 3 2 2 4 3" xfId="31955" xr:uid="{641A682D-EE7F-4DFE-9DC1-5E097597D742}"/>
    <cellStyle name="Note 3 2 2 3 2 2 5" xfId="40348" xr:uid="{5EBCF6BB-7B1B-4E03-A84D-4B9F7D2B3C36}"/>
    <cellStyle name="Note 3 2 2 3 2 2 6" xfId="25201" xr:uid="{FB39E8C8-9622-4D69-BAD6-8B2C962041A2}"/>
    <cellStyle name="Note 3 2 2 3 2 3" xfId="4691" xr:uid="{608646A9-B0C1-459B-9CEC-AB5501E07EA0}"/>
    <cellStyle name="Note 3 2 2 3 2 3 2" xfId="8065" xr:uid="{9E05E399-D811-4A87-B630-1CFC28F9B280}"/>
    <cellStyle name="Note 3 2 2 3 2 3 2 2" xfId="19731" xr:uid="{A5883195-1A0D-49AD-9527-DB5192019463}"/>
    <cellStyle name="Note 3 2 2 3 2 3 2 2 2" xfId="54086" xr:uid="{F7C71F38-FAE4-43C4-AA49-422F440A2F65}"/>
    <cellStyle name="Note 3 2 2 3 2 3 2 2 3" xfId="34269" xr:uid="{79EA31BA-9683-4FA0-8CA1-0533960B7F8C}"/>
    <cellStyle name="Note 3 2 2 3 2 3 2 3" xfId="12040" xr:uid="{6B76732A-5388-4D51-8DEA-0C3092756041}"/>
    <cellStyle name="Note 3 2 2 3 2 3 2 3 2" xfId="46395" xr:uid="{92AFA593-6F86-4B24-ABCC-5957950D0CC1}"/>
    <cellStyle name="Note 3 2 2 3 2 3 2 4" xfId="42541" xr:uid="{BE07B373-36F9-4092-A239-9CC22F3A417C}"/>
    <cellStyle name="Note 3 2 2 3 2 3 2 5" xfId="25820" xr:uid="{212231BF-EC0A-4B75-AD55-E563BC7E328F}"/>
    <cellStyle name="Note 3 2 2 3 2 3 3" xfId="9436" xr:uid="{F98B4C16-3A3F-4FD4-A273-95C921025EBD}"/>
    <cellStyle name="Note 3 2 2 3 2 3 3 2" xfId="21082" xr:uid="{12247324-24FE-4A30-887D-8195F67CA7F2}"/>
    <cellStyle name="Note 3 2 2 3 2 3 3 2 2" xfId="55437" xr:uid="{348ACA82-7FB9-4736-9DE0-0908AE43979E}"/>
    <cellStyle name="Note 3 2 2 3 2 3 3 3" xfId="43823" xr:uid="{066C1D1E-7622-4CB5-B588-26295C68D838}"/>
    <cellStyle name="Note 3 2 2 3 2 3 3 4" xfId="35640" xr:uid="{67FE65D2-C15D-40C2-A3FA-6944C790081D}"/>
    <cellStyle name="Note 3 2 2 3 2 3 4" xfId="16393" xr:uid="{A7FD11A1-0BD2-40FF-8D53-5814607613EF}"/>
    <cellStyle name="Note 3 2 2 3 2 3 4 2" xfId="50748" xr:uid="{95ACC829-0065-4FDA-BB92-6AE31B6AA328}"/>
    <cellStyle name="Note 3 2 2 3 2 3 4 3" xfId="30931" xr:uid="{6E07930D-F148-4D03-95D0-AF84D749FE2C}"/>
    <cellStyle name="Note 3 2 2 3 2 3 5" xfId="39324" xr:uid="{6454CB85-ED54-4CF9-B4F0-2115F98663E2}"/>
    <cellStyle name="Note 3 2 2 3 2 3 6" xfId="27197" xr:uid="{7CC4E3E2-6A45-4B89-8186-9FD24F8DEFAC}"/>
    <cellStyle name="Note 3 2 2 3 2 4" xfId="11049" xr:uid="{AB40067A-1262-4324-8405-4A3CAE75172F}"/>
    <cellStyle name="Note 3 2 2 3 2 4 2" xfId="22695" xr:uid="{B0CF736D-BCE1-4595-B6BE-67198F609C02}"/>
    <cellStyle name="Note 3 2 2 3 2 4 2 2" xfId="57050" xr:uid="{50C0C193-4C7D-41E7-BB81-03B95F5A96F8}"/>
    <cellStyle name="Note 3 2 2 3 2 4 2 3" xfId="37253" xr:uid="{C3DA280B-2BDD-442A-961A-0B49B947ECFA}"/>
    <cellStyle name="Note 3 2 2 3 2 4 3" xfId="14333" xr:uid="{1CD54C93-BAF0-45FE-B026-73F5D28EBDA4}"/>
    <cellStyle name="Note 3 2 2 3 2 4 3 2" xfId="48688" xr:uid="{89736472-1147-479B-AD2B-E9BF13E55846}"/>
    <cellStyle name="Note 3 2 2 3 2 4 4" xfId="45404" xr:uid="{E96B9395-9846-4CBB-A654-5517C6481B30}"/>
    <cellStyle name="Note 3 2 2 3 2 4 5" xfId="28866" xr:uid="{F2C3DF1E-ACFA-4FEB-A899-B887B7DAF1BF}"/>
    <cellStyle name="Note 3 2 2 3 2 5" xfId="15510" xr:uid="{92719366-F2B9-407C-857C-2163F04521AD}"/>
    <cellStyle name="Note 3 2 2 3 2 5 2" xfId="49865" xr:uid="{DC8048A3-BCF2-4C19-B4E7-1493A3CD3002}"/>
    <cellStyle name="Note 3 2 2 3 2 5 3" xfId="30048" xr:uid="{410CC8C6-633B-48D2-8F54-1D8F1AC83C7D}"/>
    <cellStyle name="Note 3 2 2 3 2 6" xfId="38441" xr:uid="{CF13258B-EDF5-40AC-BCD5-605F574426AF}"/>
    <cellStyle name="Note 3 2 2 3 2 7" xfId="24197" xr:uid="{2F64F34E-BC2B-432F-A569-81FD15CE42B3}"/>
    <cellStyle name="Note 3 2 2 3 3" xfId="5475" xr:uid="{3925AB42-CB87-4CD5-979D-B5761937BC64}"/>
    <cellStyle name="Note 3 2 2 3 3 2" xfId="11625" xr:uid="{AFA4879C-6BEF-4265-92BB-D6CAF9C0F084}"/>
    <cellStyle name="Note 3 2 2 3 3 2 2" xfId="23271" xr:uid="{F92EF0BB-E2BC-4B12-B9DD-1241B23B8788}"/>
    <cellStyle name="Note 3 2 2 3 3 2 2 2" xfId="57626" xr:uid="{4423F87F-200D-4CEA-9F6A-462AEF583FB2}"/>
    <cellStyle name="Note 3 2 2 3 3 2 2 3" xfId="37829" xr:uid="{E20B7384-B2A5-4B1A-967C-406F555B4DA1}"/>
    <cellStyle name="Note 3 2 2 3 3 2 3" xfId="14904" xr:uid="{0A95C1B1-613D-468C-B9EB-613843119EC7}"/>
    <cellStyle name="Note 3 2 2 3 3 2 3 2" xfId="49259" xr:uid="{DB5C7C23-42C0-4F52-A0F5-F5B0DB0F3B6A}"/>
    <cellStyle name="Note 3 2 2 3 3 2 4" xfId="45980" xr:uid="{25C59778-02CE-44A1-8CB1-54B30750381A}"/>
    <cellStyle name="Note 3 2 2 3 3 2 5" xfId="29442" xr:uid="{4508EE61-6457-403B-AB8F-CC9D65BA25B1}"/>
    <cellStyle name="Note 3 2 2 3 3 3" xfId="7396" xr:uid="{B61A612B-BC11-4682-9984-4AD5B2319532}"/>
    <cellStyle name="Note 3 2 2 3 3 3 2" xfId="19062" xr:uid="{1EC4C961-D6AA-4BD6-85EC-D44FF0366FDB}"/>
    <cellStyle name="Note 3 2 2 3 3 3 2 2" xfId="53417" xr:uid="{7D76EF24-9262-43C5-8A9F-67492153FF26}"/>
    <cellStyle name="Note 3 2 2 3 3 3 3" xfId="41902" xr:uid="{ED37DB25-42E9-4625-ABDD-C11BA305BD65}"/>
    <cellStyle name="Note 3 2 2 3 3 3 4" xfId="33600" xr:uid="{87019F5F-7131-4C78-80A1-602B3F47FDC6}"/>
    <cellStyle name="Note 3 2 2 3 3 4" xfId="17175" xr:uid="{7595EBD7-ABDF-4009-8C0E-3B1D7A5050D0}"/>
    <cellStyle name="Note 3 2 2 3 3 4 2" xfId="51530" xr:uid="{658F7C0C-B4B4-43F3-8A79-833A9B81E07E}"/>
    <cellStyle name="Note 3 2 2 3 3 4 3" xfId="31713" xr:uid="{CCF52283-96EF-44A6-B6AD-2D322B4D619B}"/>
    <cellStyle name="Note 3 2 2 3 3 5" xfId="40106" xr:uid="{F558846D-FCFE-4A9C-A172-16D029E5B202}"/>
    <cellStyle name="Note 3 2 2 3 3 6" xfId="24944" xr:uid="{C2FD01E9-5E78-450C-9015-D8D13F6A8189}"/>
    <cellStyle name="Note 3 2 2 3 4" xfId="3909" xr:uid="{B8B52ADE-2DEE-4F20-AB92-0D4977205CB6}"/>
    <cellStyle name="Note 3 2 2 3 4 2" xfId="11558" xr:uid="{C3F65C99-6F12-4F5E-8645-37E5F5106BAA}"/>
    <cellStyle name="Note 3 2 2 3 4 2 2" xfId="23204" xr:uid="{DA228565-253F-4072-92EA-DDAF4A3E9522}"/>
    <cellStyle name="Note 3 2 2 3 4 2 2 2" xfId="57559" xr:uid="{2DCE829E-F468-4301-95F3-3CF17F36CD8E}"/>
    <cellStyle name="Note 3 2 2 3 4 2 2 3" xfId="37762" xr:uid="{2046987D-C1EA-4672-8970-793E4D2774E3}"/>
    <cellStyle name="Note 3 2 2 3 4 2 3" xfId="14839" xr:uid="{16BEA2C7-3BB6-4A5B-8977-2D503D6FFD7A}"/>
    <cellStyle name="Note 3 2 2 3 4 2 3 2" xfId="49194" xr:uid="{FCB5B55C-ECEF-432D-B083-1738265F16DD}"/>
    <cellStyle name="Note 3 2 2 3 4 2 4" xfId="45913" xr:uid="{F7828A8C-4E9C-4687-BEEC-57475B45842A}"/>
    <cellStyle name="Note 3 2 2 3 4 2 5" xfId="29375" xr:uid="{2749ABA1-DD89-4288-88D5-424144C245AA}"/>
    <cellStyle name="Note 3 2 2 3 4 3" xfId="8754" xr:uid="{575FBFF2-BDE0-43DF-809E-D2DB6A739387}"/>
    <cellStyle name="Note 3 2 2 3 4 3 2" xfId="20415" xr:uid="{435016F1-C959-4294-B89E-0351866386FA}"/>
    <cellStyle name="Note 3 2 2 3 4 3 2 2" xfId="54770" xr:uid="{76B7E7AD-9BF6-45F4-A0DF-6D5994D35A49}"/>
    <cellStyle name="Note 3 2 2 3 4 3 3" xfId="43185" xr:uid="{5EDFD7EA-74C3-4328-9CD0-D74F371BF987}"/>
    <cellStyle name="Note 3 2 2 3 4 3 4" xfId="34958" xr:uid="{9059D1F9-2AB7-4B90-9FFC-A574F0CCEC4F}"/>
    <cellStyle name="Note 3 2 2 3 4 4" xfId="15656" xr:uid="{9F2AEDF7-B6B5-41C1-8AE0-256762296F57}"/>
    <cellStyle name="Note 3 2 2 3 4 4 2" xfId="50011" xr:uid="{9C7EC3EE-5E28-49EB-B635-F038972A275F}"/>
    <cellStyle name="Note 3 2 2 3 4 4 3" xfId="30194" xr:uid="{2C35CC16-706E-4529-A7C0-906D6717C8DB}"/>
    <cellStyle name="Note 3 2 2 3 4 5" xfId="12715" xr:uid="{7212D691-8483-43F9-BDD9-5309D9C9125E}"/>
    <cellStyle name="Note 3 2 2 3 4 5 2" xfId="47070" xr:uid="{0EF02E29-FE7F-47E0-90EC-03CFA33F8BBF}"/>
    <cellStyle name="Note 3 2 2 3 4 6" xfId="38587" xr:uid="{8B6E8F6A-FD59-420F-932A-FD4864BF44B2}"/>
    <cellStyle name="Note 3 2 2 3 4 7" xfId="26509" xr:uid="{930FC75E-ACC1-479E-8808-EED754464BCB}"/>
    <cellStyle name="Note 3 2 2 3 5" xfId="10203" xr:uid="{F75B2440-EAFF-421D-A4C4-7B3C601A9BFD}"/>
    <cellStyle name="Note 3 2 2 3 5 2" xfId="21849" xr:uid="{74133AA9-4859-42A0-84B7-DEBB8D8D4544}"/>
    <cellStyle name="Note 3 2 2 3 5 2 2" xfId="56204" xr:uid="{32693DF2-E6CB-4C9D-8540-449A0B7F6B9B}"/>
    <cellStyle name="Note 3 2 2 3 5 2 3" xfId="36407" xr:uid="{74C2AD43-27DE-4234-B2AA-7A5F4A83D43D}"/>
    <cellStyle name="Note 3 2 2 3 5 3" xfId="13683" xr:uid="{96A4C7C9-8A65-49F4-8BC0-D6C90F8A76AC}"/>
    <cellStyle name="Note 3 2 2 3 5 3 2" xfId="48038" xr:uid="{8BE176C8-1B68-4B8B-9DCD-05EFB1F5A777}"/>
    <cellStyle name="Note 3 2 2 3 5 4" xfId="44584" xr:uid="{150EAE53-AC1D-4871-AC5C-4647FCC8066C}"/>
    <cellStyle name="Note 3 2 2 3 5 5" xfId="28000" xr:uid="{5D672277-B599-40E9-92D8-0109ED59CE76}"/>
    <cellStyle name="Note 3 2 2 3 6" xfId="15205" xr:uid="{1F1D04B5-5727-44A6-8B26-5BCE282B661E}"/>
    <cellStyle name="Note 3 2 2 3 6 2" xfId="49560" xr:uid="{03B2C20D-FBE8-4559-B5C2-882D8A59A97D}"/>
    <cellStyle name="Note 3 2 2 3 6 3" xfId="29743" xr:uid="{DB44F403-C210-48BB-8E2F-08EA18CF9488}"/>
    <cellStyle name="Note 3 2 2 3 7" xfId="38136" xr:uid="{2F8F5116-43B9-4D7B-BE78-2468EC2FA9CC}"/>
    <cellStyle name="Note 3 2 2 3 8" xfId="23438" xr:uid="{9E67FD85-19C5-4AD3-A515-D9BAB28CFCE9}"/>
    <cellStyle name="Note 3 2 2 4" xfId="3268" xr:uid="{34512879-6AD8-4A2B-8303-5A6511B151A6}"/>
    <cellStyle name="Note 3 2 2 4 2" xfId="3619" xr:uid="{4C222D21-E837-4276-966A-9F672B6E9ED5}"/>
    <cellStyle name="Note 3 2 2 4 2 2" xfId="6017" xr:uid="{B1B2A32A-93A1-4FE0-A591-5A89FC91AEC4}"/>
    <cellStyle name="Note 3 2 2 4 2 2 2" xfId="11504" xr:uid="{C1977E45-B736-42FE-89E2-3BF3B8FB8224}"/>
    <cellStyle name="Note 3 2 2 4 2 2 2 2" xfId="23150" xr:uid="{E08E8DD6-EEEC-415F-8513-7CFBDB39DC3F}"/>
    <cellStyle name="Note 3 2 2 4 2 2 2 2 2" xfId="57505" xr:uid="{0C73754D-8690-449E-8C88-C09D230313B2}"/>
    <cellStyle name="Note 3 2 2 4 2 2 2 2 3" xfId="37708" xr:uid="{65DADC9C-068A-4A97-9E6C-6683AD21E1A8}"/>
    <cellStyle name="Note 3 2 2 4 2 2 2 3" xfId="14785" xr:uid="{D82A384F-3547-4C99-B3E3-B987CF71F87A}"/>
    <cellStyle name="Note 3 2 2 4 2 2 2 3 2" xfId="49140" xr:uid="{D8B2B901-46F0-4173-8BD7-EE914ACE2FF1}"/>
    <cellStyle name="Note 3 2 2 4 2 2 2 4" xfId="45859" xr:uid="{47D3BF44-29AA-4137-BD7A-23BEC455A7A2}"/>
    <cellStyle name="Note 3 2 2 4 2 2 2 5" xfId="29321" xr:uid="{DEFB272F-5474-4057-A7E9-F96AE002C180}"/>
    <cellStyle name="Note 3 2 2 4 2 2 3" xfId="10628" xr:uid="{AE0AFE84-1DCD-447A-845C-3E409B730470}"/>
    <cellStyle name="Note 3 2 2 4 2 2 3 2" xfId="22274" xr:uid="{AE9F60E4-B976-408E-B35D-E78ABD938A56}"/>
    <cellStyle name="Note 3 2 2 4 2 2 3 2 2" xfId="56629" xr:uid="{FA20FD78-E451-49D3-AE87-DF98357AAE64}"/>
    <cellStyle name="Note 3 2 2 4 2 2 3 3" xfId="44989" xr:uid="{A3DD38F0-A5B1-4E3E-9D8A-0A70E44EE4AE}"/>
    <cellStyle name="Note 3 2 2 4 2 2 3 4" xfId="36832" xr:uid="{A33FA543-5DBA-4074-8B00-BB09699359B3}"/>
    <cellStyle name="Note 3 2 2 4 2 2 4" xfId="17693" xr:uid="{D1985E0E-D5E6-4D5A-9D84-B6998D22BB5A}"/>
    <cellStyle name="Note 3 2 2 4 2 2 4 2" xfId="52048" xr:uid="{664013A9-404A-486C-8059-7642EA6BAD73}"/>
    <cellStyle name="Note 3 2 2 4 2 2 4 3" xfId="32231" xr:uid="{C455985E-1ABB-4B59-8448-826CD81F61EE}"/>
    <cellStyle name="Note 3 2 2 4 2 2 5" xfId="40624" xr:uid="{F9ADA752-35DB-4F73-AB38-6CA16B7524EA}"/>
    <cellStyle name="Note 3 2 2 4 2 2 6" xfId="28445" xr:uid="{3690692E-DC4E-418F-9E5F-80C64C1600A1}"/>
    <cellStyle name="Note 3 2 2 4 2 3" xfId="8861" xr:uid="{4CDD1946-D9F8-44E3-B969-4FD6689B5CA9}"/>
    <cellStyle name="Note 3 2 2 4 2 3 2" xfId="20507" xr:uid="{B6C60C32-8D2C-4CC6-B7BE-42DFF531F2D5}"/>
    <cellStyle name="Note 3 2 2 4 2 3 2 2" xfId="54862" xr:uid="{FDBEEDDD-5844-4D28-B39A-D8D730C6D9FC}"/>
    <cellStyle name="Note 3 2 2 4 2 3 2 3" xfId="35065" xr:uid="{9521E78D-9689-48C0-9D9E-2D4BFC8CFE72}"/>
    <cellStyle name="Note 3 2 2 4 2 3 3" xfId="12800" xr:uid="{5F1AF127-A486-431C-AEE0-1C3548C3F76D}"/>
    <cellStyle name="Note 3 2 2 4 2 3 3 2" xfId="47155" xr:uid="{4CDEFB85-CADB-46F9-AEBB-C20FA25EDEA4}"/>
    <cellStyle name="Note 3 2 2 4 2 3 4" xfId="43276" xr:uid="{AD0539C8-A995-4BF4-A132-0859B57ADE81}"/>
    <cellStyle name="Note 3 2 2 4 2 3 5" xfId="26612" xr:uid="{2B235737-C445-4476-8577-F462B69B139D}"/>
    <cellStyle name="Note 3 2 2 4 2 4" xfId="7746" xr:uid="{71591F51-2A28-4130-A56C-05A402C9DF56}"/>
    <cellStyle name="Note 3 2 2 4 2 4 2" xfId="19412" xr:uid="{18DC62E1-50A6-4F33-8DA7-999B80D16E7C}"/>
    <cellStyle name="Note 3 2 2 4 2 4 2 2" xfId="53767" xr:uid="{1C0F1AFA-791F-4903-B43A-81123FACE6AB}"/>
    <cellStyle name="Note 3 2 2 4 2 4 3" xfId="42228" xr:uid="{F9371E3F-AB95-4AD8-A2D4-BDCAFBBF816E}"/>
    <cellStyle name="Note 3 2 2 4 2 4 4" xfId="33950" xr:uid="{FFA1C9BD-A902-47A3-8F15-510C463346E2}"/>
    <cellStyle name="Note 3 2 2 4 2 5" xfId="15411" xr:uid="{87905283-A042-45B4-8A27-45500E5C7433}"/>
    <cellStyle name="Note 3 2 2 4 2 5 2" xfId="49766" xr:uid="{B98D046D-9F80-4C25-A9DF-14659DBD6938}"/>
    <cellStyle name="Note 3 2 2 4 2 5 3" xfId="29949" xr:uid="{2960282A-7B19-4DBF-A1BA-1868D248AFD7}"/>
    <cellStyle name="Note 3 2 2 4 2 6" xfId="38342" xr:uid="{64332E30-CD0B-4F45-8EB4-501391FCAAE5}"/>
    <cellStyle name="Note 3 2 2 4 2 7" xfId="25480" xr:uid="{5D2910E2-264D-4D8A-8527-432CC3064C1B}"/>
    <cellStyle name="Note 3 2 2 4 3" xfId="4355" xr:uid="{11E2E699-A844-41D3-98BA-864D635D6C56}"/>
    <cellStyle name="Note 3 2 2 4 3 2" xfId="9115" xr:uid="{21A7A068-BE42-4804-B8B4-DDD0AC5DDC88}"/>
    <cellStyle name="Note 3 2 2 4 3 2 2" xfId="20761" xr:uid="{0650DA1A-8C8C-43DC-88AC-EA458C73A9D2}"/>
    <cellStyle name="Note 3 2 2 4 3 2 2 2" xfId="55116" xr:uid="{992622CB-0D3F-44F3-BB1B-B5C7CAFCBA8F}"/>
    <cellStyle name="Note 3 2 2 4 3 2 2 3" xfId="35319" xr:uid="{9A0A0E08-D5C4-4161-A071-8FFB6A96A43F}"/>
    <cellStyle name="Note 3 2 2 4 3 2 3" xfId="12989" xr:uid="{DF898366-3CFB-473D-A4C0-36EB72AB016C}"/>
    <cellStyle name="Note 3 2 2 4 3 2 3 2" xfId="47344" xr:uid="{010D6223-582F-4567-AFDB-A529CEEBE970}"/>
    <cellStyle name="Note 3 2 2 4 3 2 4" xfId="43505" xr:uid="{3671CE8A-E31A-4621-8342-3DE64A5E34BF}"/>
    <cellStyle name="Note 3 2 2 4 3 2 5" xfId="26866" xr:uid="{E8064F0F-3D98-408C-BC34-392FD494CDAA}"/>
    <cellStyle name="Note 3 2 2 4 3 3" xfId="11481" xr:uid="{2C5C323C-67A4-481A-A1C0-F96BB43CE00E}"/>
    <cellStyle name="Note 3 2 2 4 3 3 2" xfId="23127" xr:uid="{609AEA35-E7BB-4B97-84E3-BEEBA7EBAF1F}"/>
    <cellStyle name="Note 3 2 2 4 3 3 2 2" xfId="57482" xr:uid="{A813DA2A-D91C-4893-9485-9D88A43E1DBC}"/>
    <cellStyle name="Note 3 2 2 4 3 3 2 3" xfId="37685" xr:uid="{C6BF4CD9-9962-4674-BFF5-5F27970125C6}"/>
    <cellStyle name="Note 3 2 2 4 3 3 3" xfId="14763" xr:uid="{5B357A57-EE6A-410B-A93B-F44531BA4E1C}"/>
    <cellStyle name="Note 3 2 2 4 3 3 3 2" xfId="49118" xr:uid="{BD964530-58F5-46FB-89D8-BFE7F668562B}"/>
    <cellStyle name="Note 3 2 2 4 3 3 4" xfId="45836" xr:uid="{E3A3C807-5F4B-43BD-B327-92F2B1196BFB}"/>
    <cellStyle name="Note 3 2 2 4 3 3 5" xfId="29298" xr:uid="{684C6B94-24D9-4109-82E8-A115BD657675}"/>
    <cellStyle name="Note 3 2 2 4 3 4" xfId="6519" xr:uid="{467BA211-64DB-4B78-96A3-94FD2055A91E}"/>
    <cellStyle name="Note 3 2 2 4 3 4 2" xfId="18185" xr:uid="{85209A48-E866-4D2C-A296-B55B500765F3}"/>
    <cellStyle name="Note 3 2 2 4 3 4 2 2" xfId="52540" xr:uid="{5AE46D8D-72FD-492B-A71D-88F65E9406ED}"/>
    <cellStyle name="Note 3 2 2 4 3 4 3" xfId="41030" xr:uid="{3D73442A-07E7-4450-8651-F0070A926903}"/>
    <cellStyle name="Note 3 2 2 4 3 4 4" xfId="32723" xr:uid="{80499F61-8A71-4A9A-8E8A-5A497BCA0948}"/>
    <cellStyle name="Note 3 2 2 4 3 5" xfId="16060" xr:uid="{8D044015-9F74-47B8-88CC-95678D870FEC}"/>
    <cellStyle name="Note 3 2 2 4 3 5 2" xfId="50415" xr:uid="{9A5F7FA7-EFEF-4970-9B3D-36085F60C749}"/>
    <cellStyle name="Note 3 2 2 4 3 5 3" xfId="30598" xr:uid="{EAA113D0-78A0-4E51-9490-A6EBAA980F71}"/>
    <cellStyle name="Note 3 2 2 4 3 6" xfId="38991" xr:uid="{7A2B0DC2-7C95-4E97-A610-51A7BCF16D69}"/>
    <cellStyle name="Note 3 2 2 4 3 7" xfId="23875" xr:uid="{44E04F41-1933-45E7-91CF-390E257AFAB8}"/>
    <cellStyle name="Note 3 2 2 4 4" xfId="4954" xr:uid="{0F79DE51-55D2-4314-90C9-3DBEFE4C4F1E}"/>
    <cellStyle name="Note 3 2 2 4 4 2" xfId="8361" xr:uid="{0ADDB3D9-A073-43FD-8CE7-D4D8637F58FA}"/>
    <cellStyle name="Note 3 2 2 4 4 2 2" xfId="20027" xr:uid="{E2CC1BC8-FC48-4702-890C-381E8E996D35}"/>
    <cellStyle name="Note 3 2 2 4 4 2 2 2" xfId="54382" xr:uid="{01B37C47-FD93-48F6-8EDF-09D1629B58A1}"/>
    <cellStyle name="Note 3 2 2 4 4 2 2 3" xfId="34565" xr:uid="{5C8635D0-C444-415B-AD24-72A35D550803}"/>
    <cellStyle name="Note 3 2 2 4 4 2 3" xfId="12332" xr:uid="{9DF68D65-C3CB-4788-A13B-73ADB32EBF37}"/>
    <cellStyle name="Note 3 2 2 4 4 2 3 2" xfId="46687" xr:uid="{E522D97C-1CA3-4BCE-AA0E-E79B3A75EE59}"/>
    <cellStyle name="Note 3 2 2 4 4 2 4" xfId="42837" xr:uid="{257F90FF-D637-4227-8AF5-414D980528B1}"/>
    <cellStyle name="Note 3 2 2 4 4 2 5" xfId="26116" xr:uid="{41CA97F7-D530-4B07-B90D-FE26B04552E8}"/>
    <cellStyle name="Note 3 2 2 4 4 3" xfId="9668" xr:uid="{33972FA7-AD04-4BC2-8F9C-BD2E121154AF}"/>
    <cellStyle name="Note 3 2 2 4 4 3 2" xfId="21314" xr:uid="{BC8B7853-10C4-40E4-AEAA-093D4EE371EA}"/>
    <cellStyle name="Note 3 2 2 4 4 3 2 2" xfId="55669" xr:uid="{B0DEF2A5-CB7A-4E30-A643-D99799C49A21}"/>
    <cellStyle name="Note 3 2 2 4 4 3 3" xfId="44055" xr:uid="{D9A85770-D199-4A38-8E30-56DBB9F585BA}"/>
    <cellStyle name="Note 3 2 2 4 4 3 4" xfId="35872" xr:uid="{C7D53A48-E0C2-4188-90F5-E89A06D542E2}"/>
    <cellStyle name="Note 3 2 2 4 4 4" xfId="16656" xr:uid="{16CE7A4E-9165-42A8-B815-CA27807AD5FB}"/>
    <cellStyle name="Note 3 2 2 4 4 4 2" xfId="51011" xr:uid="{30E40284-B5AC-45AF-BBFE-8DD56AB6339A}"/>
    <cellStyle name="Note 3 2 2 4 4 4 3" xfId="31194" xr:uid="{A68A4CDF-5110-46D4-93D6-CEB361B9AF53}"/>
    <cellStyle name="Note 3 2 2 4 4 5" xfId="39587" xr:uid="{4107D19E-B247-46CF-A76C-DBE913900A6D}"/>
    <cellStyle name="Note 3 2 2 4 4 6" xfId="27460" xr:uid="{813A46AD-7F8F-4C98-8AD6-FC3BAB1EE4B6}"/>
    <cellStyle name="Note 3 2 2 4 5" xfId="11061" xr:uid="{966A9F96-DC05-42AF-912E-19B4E5DBCCF6}"/>
    <cellStyle name="Note 3 2 2 4 5 2" xfId="22707" xr:uid="{DDCF1462-2F1A-4AF2-86EC-1C28D5822BD0}"/>
    <cellStyle name="Note 3 2 2 4 5 2 2" xfId="57062" xr:uid="{01B3AB32-493C-4BF7-A39A-A560F8E543A8}"/>
    <cellStyle name="Note 3 2 2 4 5 2 3" xfId="37265" xr:uid="{E23EC74F-B136-4071-9BEF-5DB7F49C9071}"/>
    <cellStyle name="Note 3 2 2 4 5 3" xfId="14345" xr:uid="{D8ADDAFB-2DAB-4B28-A799-154369D56B2F}"/>
    <cellStyle name="Note 3 2 2 4 5 3 2" xfId="48700" xr:uid="{1D43CA0E-0305-4407-8454-4EB9B6828DDB}"/>
    <cellStyle name="Note 3 2 2 4 5 4" xfId="45416" xr:uid="{CC035A56-FE8D-4125-90D8-D10665CB0854}"/>
    <cellStyle name="Note 3 2 2 4 5 5" xfId="28878" xr:uid="{B6B3403B-71D2-4686-8D37-6448B061A9D5}"/>
    <cellStyle name="Note 3 2 2 4 6" xfId="6954" xr:uid="{1B0E383F-EC1B-43E1-A987-DBA98516C02D}"/>
    <cellStyle name="Note 3 2 2 4 6 2" xfId="18620" xr:uid="{DD2424D8-20AA-4FCB-856D-08D972D1310E}"/>
    <cellStyle name="Note 3 2 2 4 6 2 2" xfId="52975" xr:uid="{AB6DF839-DB48-447E-8A49-2B310F4E2D62}"/>
    <cellStyle name="Note 3 2 2 4 6 3" xfId="41462" xr:uid="{963F7E91-E346-4B8D-9A0D-E7F7F7F9E004}"/>
    <cellStyle name="Note 3 2 2 4 6 4" xfId="33158" xr:uid="{7ECBF6A3-B9B7-4C86-B836-453785AF0C8F}"/>
    <cellStyle name="Note 3 2 2 4 7" xfId="15106" xr:uid="{3EEDFDC6-BB02-4D65-97E0-2FFCEBFBA9CC}"/>
    <cellStyle name="Note 3 2 2 4 7 2" xfId="49461" xr:uid="{CF550793-F4C3-4FCF-929C-2E96B9EE6C81}"/>
    <cellStyle name="Note 3 2 2 4 7 3" xfId="29644" xr:uid="{4563FF8E-166E-4207-9AAA-C6E3130FE773}"/>
    <cellStyle name="Note 3 2 2 4 8" xfId="38037" xr:uid="{85BE6D4E-C944-4856-90D1-35F2A704767C}"/>
    <cellStyle name="Note 3 2 2 4 9" xfId="24447" xr:uid="{638F7EDF-F350-4E3B-826B-2153265889C2}"/>
    <cellStyle name="Note 3 2 2 5" xfId="5050" xr:uid="{3C022F6D-9057-4ECC-9B04-482482304598}"/>
    <cellStyle name="Note 3 2 2 5 2" xfId="9759" xr:uid="{BCC69832-3235-4979-8F6B-6F186A96DA66}"/>
    <cellStyle name="Note 3 2 2 5 2 2" xfId="21405" xr:uid="{15EFCF2C-97C2-457D-A03D-05C5A5A11D92}"/>
    <cellStyle name="Note 3 2 2 5 2 2 2" xfId="55760" xr:uid="{E48163F8-A738-4507-8004-FE00BBE7F639}"/>
    <cellStyle name="Note 3 2 2 5 2 2 3" xfId="35963" xr:uid="{A1D0F3B7-A687-4B1F-A4AE-111CFA48A9AA}"/>
    <cellStyle name="Note 3 2 2 5 2 3" xfId="13307" xr:uid="{D1ED9B44-C07A-4138-B976-E4E2336AA028}"/>
    <cellStyle name="Note 3 2 2 5 2 3 2" xfId="47662" xr:uid="{79CD7C34-735B-4AEA-9495-51D09F9593E8}"/>
    <cellStyle name="Note 3 2 2 5 2 4" xfId="44146" xr:uid="{C009D0D2-801D-4DFC-9C35-523EAA819E09}"/>
    <cellStyle name="Note 3 2 2 5 2 5" xfId="27556" xr:uid="{9F92BA82-9A56-4A51-89F7-10ADA912D527}"/>
    <cellStyle name="Note 3 2 2 5 3" xfId="11240" xr:uid="{AAB3A089-F305-4660-816D-ED1767B5FFE6}"/>
    <cellStyle name="Note 3 2 2 5 3 2" xfId="22886" xr:uid="{96BE80F8-1EC0-4A4A-B274-9A1E6AE3A320}"/>
    <cellStyle name="Note 3 2 2 5 3 2 2" xfId="57241" xr:uid="{003D988A-6804-4B82-9FD4-1679D7CAD613}"/>
    <cellStyle name="Note 3 2 2 5 3 2 3" xfId="37444" xr:uid="{EC37592B-589E-4A45-BC76-6E6535957E4C}"/>
    <cellStyle name="Note 3 2 2 5 3 3" xfId="14523" xr:uid="{C38F65D1-CC87-4802-9C66-3F98F41D9E51}"/>
    <cellStyle name="Note 3 2 2 5 3 3 2" xfId="48878" xr:uid="{E5B014A4-B1E5-440D-994B-785C3C0594D8}"/>
    <cellStyle name="Note 3 2 2 5 3 4" xfId="45595" xr:uid="{EC1C25BE-4CDD-4863-BE92-EC9A32DAB199}"/>
    <cellStyle name="Note 3 2 2 5 3 5" xfId="29057" xr:uid="{A12DF7A7-7550-443F-B89A-436D2A3815D9}"/>
    <cellStyle name="Note 3 2 2 5 4" xfId="7035" xr:uid="{60B0342B-3477-4495-B5C1-7E860CC59ABC}"/>
    <cellStyle name="Note 3 2 2 5 4 2" xfId="18701" xr:uid="{45C4790B-2B9C-4C19-A9C4-71DEEF0B936D}"/>
    <cellStyle name="Note 3 2 2 5 4 2 2" xfId="53056" xr:uid="{D950E6F0-E6CE-4933-8F28-51CC44DCC40A}"/>
    <cellStyle name="Note 3 2 2 5 4 3" xfId="41543" xr:uid="{32041504-0ABB-4BF1-9CC8-EE5F71C52B93}"/>
    <cellStyle name="Note 3 2 2 5 4 4" xfId="33239" xr:uid="{5FFB7429-8BF4-445B-A4DF-4DD09932DC35}"/>
    <cellStyle name="Note 3 2 2 5 5" xfId="16752" xr:uid="{99EB57DE-7D29-4D09-A971-761212373989}"/>
    <cellStyle name="Note 3 2 2 5 5 2" xfId="51107" xr:uid="{E06A6006-E25C-4215-973A-E30CBDA52E54}"/>
    <cellStyle name="Note 3 2 2 5 5 3" xfId="31290" xr:uid="{5BE49B28-91A6-47CC-8C63-DD706382B06A}"/>
    <cellStyle name="Note 3 2 2 5 6" xfId="39683" xr:uid="{03EFF8AB-8E38-4C9E-8CDF-C4035E7D25AE}"/>
    <cellStyle name="Note 3 2 2 5 7" xfId="24537" xr:uid="{623EBD22-9FBD-4E24-9DD0-820366380CFD}"/>
    <cellStyle name="Note 3 2 2 6" xfId="4624" xr:uid="{AE86B2FA-F9B6-4C96-B4F8-965767F4120D}"/>
    <cellStyle name="Note 3 2 2 6 2" xfId="9369" xr:uid="{C2C3B24B-F858-4634-9D4C-AF9F13572F28}"/>
    <cellStyle name="Note 3 2 2 6 2 2" xfId="21015" xr:uid="{7AC64457-9861-4125-8A55-71ECFC9B6A39}"/>
    <cellStyle name="Note 3 2 2 6 2 2 2" xfId="55370" xr:uid="{7446D3E6-B7F6-4F10-8AD5-B269E43279A7}"/>
    <cellStyle name="Note 3 2 2 6 2 2 3" xfId="35573" xr:uid="{CF46F987-0DCB-4E57-AB9B-EA7BEEAFBC66}"/>
    <cellStyle name="Note 3 2 2 6 2 3" xfId="13165" xr:uid="{9ED57764-D1B0-4760-AFC0-57251B4DF9DA}"/>
    <cellStyle name="Note 3 2 2 6 2 3 2" xfId="47520" xr:uid="{CCDE041B-F969-46E8-9F4D-9A52CEDD72E5}"/>
    <cellStyle name="Note 3 2 2 6 2 4" xfId="43756" xr:uid="{A312992A-2E13-4D71-8B12-0E42D17AA40C}"/>
    <cellStyle name="Note 3 2 2 6 2 5" xfId="27130" xr:uid="{80FCD2F9-6480-44A2-9813-A0C64BC5829F}"/>
    <cellStyle name="Note 3 2 2 6 3" xfId="11472" xr:uid="{025C84B5-4B96-4DA4-8E25-4A26141735AA}"/>
    <cellStyle name="Note 3 2 2 6 3 2" xfId="23118" xr:uid="{0D73D388-E24E-4297-9E3B-FAC6809FFE28}"/>
    <cellStyle name="Note 3 2 2 6 3 2 2" xfId="57473" xr:uid="{743BBB05-713C-4F03-9236-3DD34E530870}"/>
    <cellStyle name="Note 3 2 2 6 3 2 3" xfId="37676" xr:uid="{98122983-828B-45D4-9780-F0E89F4A2786}"/>
    <cellStyle name="Note 3 2 2 6 3 3" xfId="14754" xr:uid="{8517F0E4-AB95-479F-AB24-E94C306C757A}"/>
    <cellStyle name="Note 3 2 2 6 3 3 2" xfId="49109" xr:uid="{AA3F5158-274F-4ACD-8F08-BD42ACA4340B}"/>
    <cellStyle name="Note 3 2 2 6 3 4" xfId="45827" xr:uid="{C7D545AE-8638-403D-939F-1164E455E2DF}"/>
    <cellStyle name="Note 3 2 2 6 3 5" xfId="29289" xr:uid="{76FE43F2-6F8B-4A72-A61E-9F5C14A7D006}"/>
    <cellStyle name="Note 3 2 2 6 4" xfId="6731" xr:uid="{4781C675-E562-44D3-8997-CBA898631C83}"/>
    <cellStyle name="Note 3 2 2 6 4 2" xfId="18397" xr:uid="{20B631D5-85C3-487A-8064-EDD0FA49531B}"/>
    <cellStyle name="Note 3 2 2 6 4 2 2" xfId="52752" xr:uid="{D2B482EC-E690-4FFD-9890-E88AA958D3DA}"/>
    <cellStyle name="Note 3 2 2 6 4 3" xfId="41239" xr:uid="{2DDCC7B3-3129-445E-BFC8-B00ED4F69649}"/>
    <cellStyle name="Note 3 2 2 6 4 4" xfId="32935" xr:uid="{BEFD704F-F446-4885-A8B3-24F5E1F7B6C3}"/>
    <cellStyle name="Note 3 2 2 6 5" xfId="16326" xr:uid="{9E376AD7-24A8-4EF8-A011-0F36BEC99BBE}"/>
    <cellStyle name="Note 3 2 2 6 5 2" xfId="50681" xr:uid="{ED55DB31-70DE-4E93-A6BB-CEBDACC05E98}"/>
    <cellStyle name="Note 3 2 2 6 5 3" xfId="30864" xr:uid="{981ADF03-C8D6-442E-8192-EBFF7620DC4C}"/>
    <cellStyle name="Note 3 2 2 6 6" xfId="39257" xr:uid="{2C8C2A86-1D2E-412D-962B-7A1A5D631DC0}"/>
    <cellStyle name="Note 3 2 2 6 7" xfId="24131" xr:uid="{FDBC9DD4-02F6-4C2A-B2D3-BA3269224F05}"/>
    <cellStyle name="Note 3 2 2 7" xfId="4671" xr:uid="{7AE89832-7186-458F-8833-D3413B42ED70}"/>
    <cellStyle name="Note 3 2 2 7 2" xfId="9416" xr:uid="{7FEF8AEE-FC07-46BD-9A58-DC94DC09DEE8}"/>
    <cellStyle name="Note 3 2 2 7 2 2" xfId="21062" xr:uid="{C7932B64-0358-4ED2-ABCD-45201FAFEAED}"/>
    <cellStyle name="Note 3 2 2 7 2 2 2" xfId="55417" xr:uid="{6468FE86-F4C1-4756-A77C-6696C0E31FB8}"/>
    <cellStyle name="Note 3 2 2 7 2 2 3" xfId="35620" xr:uid="{4ED9ED38-A385-4E45-AF8F-D1F6C611D661}"/>
    <cellStyle name="Note 3 2 2 7 2 3" xfId="13202" xr:uid="{B5103D73-6AD3-405B-8F06-07B9031D1001}"/>
    <cellStyle name="Note 3 2 2 7 2 3 2" xfId="47557" xr:uid="{29D9471F-9E6C-4F30-BA22-F9C44ABAFEE2}"/>
    <cellStyle name="Note 3 2 2 7 2 4" xfId="43803" xr:uid="{554D8CE8-1474-4CF0-8A3B-991B9818C62F}"/>
    <cellStyle name="Note 3 2 2 7 2 5" xfId="27177" xr:uid="{6BF0C1A8-23AE-46A7-A9AE-74C468E3110C}"/>
    <cellStyle name="Note 3 2 2 7 3" xfId="8347" xr:uid="{D8D6FFEE-23DB-45EE-8B9F-2AC4D6303C6E}"/>
    <cellStyle name="Note 3 2 2 7 3 2" xfId="20013" xr:uid="{C5955184-C057-416A-8106-08003704A9AE}"/>
    <cellStyle name="Note 3 2 2 7 3 2 2" xfId="54368" xr:uid="{2F63BA2A-A2C8-4458-AF70-B8EF753FA164}"/>
    <cellStyle name="Note 3 2 2 7 3 2 3" xfId="34551" xr:uid="{D76CB313-4715-4455-BB35-D1DB45BB209E}"/>
    <cellStyle name="Note 3 2 2 7 3 3" xfId="12318" xr:uid="{1A5D6DC8-5F65-4C9A-AE08-C71EF42418C7}"/>
    <cellStyle name="Note 3 2 2 7 3 3 2" xfId="46673" xr:uid="{62121556-9A3A-4F0C-813A-59A848D4C223}"/>
    <cellStyle name="Note 3 2 2 7 3 4" xfId="42823" xr:uid="{D0A3B777-48C9-46E9-9957-4D6EACE91870}"/>
    <cellStyle name="Note 3 2 2 7 3 5" xfId="26102" xr:uid="{BED840F1-B885-4CA4-AC5A-8CC1B53882A9}"/>
    <cellStyle name="Note 3 2 2 7 4" xfId="6769" xr:uid="{1F246FDF-EE4C-47F7-A448-57805F0428B0}"/>
    <cellStyle name="Note 3 2 2 7 4 2" xfId="18435" xr:uid="{D41DB71F-667B-4997-A4B9-366918A42571}"/>
    <cellStyle name="Note 3 2 2 7 4 2 2" xfId="52790" xr:uid="{BFC8AB76-75EC-4A7C-BF40-EC0A317BC54E}"/>
    <cellStyle name="Note 3 2 2 7 4 3" xfId="41277" xr:uid="{090DF867-2634-4E91-9E8B-40FD98B7D312}"/>
    <cellStyle name="Note 3 2 2 7 4 4" xfId="32973" xr:uid="{CA826CFB-E533-432B-AF08-B6E784AE5651}"/>
    <cellStyle name="Note 3 2 2 7 5" xfId="16373" xr:uid="{3484682D-2FD4-47B1-8BD9-20717F7C3CA5}"/>
    <cellStyle name="Note 3 2 2 7 5 2" xfId="50728" xr:uid="{8F268ADE-B8EE-479A-BFEC-742A461C6718}"/>
    <cellStyle name="Note 3 2 2 7 5 3" xfId="30911" xr:uid="{CB3FF23D-4A2A-49A5-8C38-FCB1AC1AE6B8}"/>
    <cellStyle name="Note 3 2 2 7 6" xfId="39304" xr:uid="{02938B6A-12B7-4FF3-A57E-BDDF5B1385B6}"/>
    <cellStyle name="Note 3 2 2 7 7" xfId="24177" xr:uid="{99B3FF5E-4F3D-412A-A554-39A607B46EFE}"/>
    <cellStyle name="Note 3 2 2 8" xfId="4377" xr:uid="{96B0405D-DA58-4EFC-A5F9-2E490CAB2219}"/>
    <cellStyle name="Note 3 2 2 8 2" xfId="9135" xr:uid="{36AC3FBC-26A2-4590-9D4D-A6A5FE45FF4D}"/>
    <cellStyle name="Note 3 2 2 8 2 2" xfId="20781" xr:uid="{63900C05-1443-4AB1-925A-E997A5A871F2}"/>
    <cellStyle name="Note 3 2 2 8 2 2 2" xfId="55136" xr:uid="{0C630CE6-49CA-4B17-B68D-F616A57E1F89}"/>
    <cellStyle name="Note 3 2 2 8 2 2 3" xfId="35339" xr:uid="{21A85704-D96A-4F28-A7B6-5A4A393767D5}"/>
    <cellStyle name="Note 3 2 2 8 2 3" xfId="13007" xr:uid="{28924AB2-F0ED-45C9-AC2D-A33F13F24E11}"/>
    <cellStyle name="Note 3 2 2 8 2 3 2" xfId="47362" xr:uid="{3EC932D0-4596-40F3-B0EF-4175BADA6913}"/>
    <cellStyle name="Note 3 2 2 8 2 4" xfId="43522" xr:uid="{0781AD22-23C6-4AF5-BF0D-C901AEA4B377}"/>
    <cellStyle name="Note 3 2 2 8 2 5" xfId="26886" xr:uid="{E4414F3D-DAE8-479F-B462-7CA89E8CB748}"/>
    <cellStyle name="Note 3 2 2 8 3" xfId="8342" xr:uid="{84822435-531A-41A7-A908-FC5EE93CA3F3}"/>
    <cellStyle name="Note 3 2 2 8 3 2" xfId="20008" xr:uid="{37540C27-8348-4581-94DE-0C1D20A603D7}"/>
    <cellStyle name="Note 3 2 2 8 3 2 2" xfId="54363" xr:uid="{FF0E3604-037A-498F-8452-19CFA335BE71}"/>
    <cellStyle name="Note 3 2 2 8 3 2 3" xfId="34546" xr:uid="{98275DA8-A3B3-4DA0-850F-C0F40EF9B752}"/>
    <cellStyle name="Note 3 2 2 8 3 3" xfId="12313" xr:uid="{A70E03F3-4196-4602-AC8B-09AD47A1FF09}"/>
    <cellStyle name="Note 3 2 2 8 3 3 2" xfId="46668" xr:uid="{FEA3EAD3-BDCC-4B94-9232-CD8DC8329028}"/>
    <cellStyle name="Note 3 2 2 8 3 4" xfId="42818" xr:uid="{E630FBAE-9E3D-4E94-A988-0DC275543E1B}"/>
    <cellStyle name="Note 3 2 2 8 3 5" xfId="26097" xr:uid="{42A4D96C-93BF-4DFA-ABE8-A427AD28C64F}"/>
    <cellStyle name="Note 3 2 2 8 4" xfId="6541" xr:uid="{31A30811-8FCD-4459-BA7A-FC3BD7D75DD0}"/>
    <cellStyle name="Note 3 2 2 8 4 2" xfId="18207" xr:uid="{2BBE6F42-4C46-47A7-9A14-9571535CC83A}"/>
    <cellStyle name="Note 3 2 2 8 4 2 2" xfId="52562" xr:uid="{56C0A7F8-DF0C-46EB-BE9A-3EAF6835F5C2}"/>
    <cellStyle name="Note 3 2 2 8 4 3" xfId="41049" xr:uid="{90695195-9B48-48AC-B904-17D83361362C}"/>
    <cellStyle name="Note 3 2 2 8 4 4" xfId="32745" xr:uid="{60960CE5-A009-438A-B81D-71AF1610CCE2}"/>
    <cellStyle name="Note 3 2 2 8 5" xfId="16079" xr:uid="{A5DA09DD-0EA8-44F9-AC0F-E5F764807AEC}"/>
    <cellStyle name="Note 3 2 2 8 5 2" xfId="50434" xr:uid="{768DEF60-FE93-4961-A712-7D78B257AA5C}"/>
    <cellStyle name="Note 3 2 2 8 5 3" xfId="30617" xr:uid="{6882FAA2-587F-434F-AB97-CE218CD16477}"/>
    <cellStyle name="Note 3 2 2 8 6" xfId="39010" xr:uid="{1D5183B0-71B3-4C48-8233-B41ABB2505CE}"/>
    <cellStyle name="Note 3 2 2 8 7" xfId="23897" xr:uid="{DFC3A588-2594-45AE-A4F9-93ABD0CB0BE0}"/>
    <cellStyle name="Note 3 2 2 9" xfId="6081" xr:uid="{DBDD5899-2737-4170-9DBF-5E05D07F8F8E}"/>
    <cellStyle name="Note 3 2 2 9 2" xfId="10681" xr:uid="{705C4C71-E9CE-420D-8AA5-D5E31F0A5449}"/>
    <cellStyle name="Note 3 2 2 9 2 2" xfId="22327" xr:uid="{8E40C9A2-B0F4-4E06-A229-D9F1430A5F19}"/>
    <cellStyle name="Note 3 2 2 9 2 2 2" xfId="56682" xr:uid="{C3C5A8CC-26CC-4F6E-A6F2-1CD189332E30}"/>
    <cellStyle name="Note 3 2 2 9 2 2 3" xfId="36885" xr:uid="{5FE7220D-14CC-4053-A9ED-FF1BDB319887}"/>
    <cellStyle name="Note 3 2 2 9 2 3" xfId="13974" xr:uid="{F0A3B57F-66C6-45DA-915E-F56CF7669A8A}"/>
    <cellStyle name="Note 3 2 2 9 2 3 2" xfId="48329" xr:uid="{090555CB-1766-47D2-AA9B-C0B82D9CFF1F}"/>
    <cellStyle name="Note 3 2 2 9 2 4" xfId="45037" xr:uid="{752F95BB-44C0-4510-AAA3-715AAD08CD5F}"/>
    <cellStyle name="Note 3 2 2 9 2 5" xfId="28498" xr:uid="{6105E887-7904-47E4-9213-722E6C59A53A}"/>
    <cellStyle name="Note 3 2 2 9 3" xfId="11635" xr:uid="{D0059680-D9DA-4FE2-AE83-06C178D882B7}"/>
    <cellStyle name="Note 3 2 2 9 3 2" xfId="23281" xr:uid="{851665E3-B35D-4324-A396-CC3E45EFD277}"/>
    <cellStyle name="Note 3 2 2 9 3 2 2" xfId="57636" xr:uid="{E0EA85F4-CF6C-46FB-A8E4-4693E64EE3E1}"/>
    <cellStyle name="Note 3 2 2 9 3 2 3" xfId="37839" xr:uid="{57CBDCB3-E169-4187-9106-9AB07C0E1068}"/>
    <cellStyle name="Note 3 2 2 9 3 3" xfId="14914" xr:uid="{26DD305F-47C4-4822-AEF4-F80344C2F3ED}"/>
    <cellStyle name="Note 3 2 2 9 3 3 2" xfId="49269" xr:uid="{BBE97746-0175-4D67-8B80-4DC84542D5F1}"/>
    <cellStyle name="Note 3 2 2 9 3 4" xfId="45990" xr:uid="{5321B2DF-9A80-463C-A895-4AF579899B92}"/>
    <cellStyle name="Note 3 2 2 9 3 5" xfId="29452" xr:uid="{8B971C81-578B-47AB-A2B3-47C5B2B5FB5E}"/>
    <cellStyle name="Note 3 2 2 9 4" xfId="7793" xr:uid="{E3503B97-BC93-4D2C-BBCF-399239B5E6D8}"/>
    <cellStyle name="Note 3 2 2 9 4 2" xfId="19459" xr:uid="{F6004DC1-2D98-48DB-814E-B60E65128431}"/>
    <cellStyle name="Note 3 2 2 9 4 2 2" xfId="53814" xr:uid="{13193248-2636-4991-9564-3728CFFA6150}"/>
    <cellStyle name="Note 3 2 2 9 4 3" xfId="42270" xr:uid="{0D5D2388-D212-4A1A-A4BD-AD9A27E9AE62}"/>
    <cellStyle name="Note 3 2 2 9 4 4" xfId="33997" xr:uid="{82BABC03-8C9F-4808-92BD-697D3534FEF0}"/>
    <cellStyle name="Note 3 2 2 9 5" xfId="17752" xr:uid="{31674861-46C7-440C-BE80-1796A3349619}"/>
    <cellStyle name="Note 3 2 2 9 5 2" xfId="52107" xr:uid="{D3433EA2-FE05-4758-9902-37980116512D}"/>
    <cellStyle name="Note 3 2 2 9 5 3" xfId="32290" xr:uid="{C11365C2-98CF-499D-A974-FDE794D55C14}"/>
    <cellStyle name="Note 3 2 2 9 6" xfId="40683" xr:uid="{E95D653A-4694-4C14-8F22-6E320DE48EC2}"/>
    <cellStyle name="Note 3 2 2 9 7" xfId="25544" xr:uid="{A4AAFCAF-0D24-4BC5-A0F5-F82127E1E973}"/>
    <cellStyle name="Note 3 2 3" xfId="3183" xr:uid="{DECDC650-5110-43DC-A76D-C67B855597B7}"/>
    <cellStyle name="Note 3 2 3 10" xfId="5369" xr:uid="{5C007E16-9205-48E5-A1FD-791B299AA330}"/>
    <cellStyle name="Note 3 2 3 10 2" xfId="10078" xr:uid="{00086A8F-1407-40E9-AC24-E91A95851B08}"/>
    <cellStyle name="Note 3 2 3 10 2 2" xfId="21724" xr:uid="{3D37770F-0680-4AC9-A19D-F12E850499F6}"/>
    <cellStyle name="Note 3 2 3 10 2 2 2" xfId="56079" xr:uid="{E3B4A0C0-8147-4843-BAE8-AA0B766962BA}"/>
    <cellStyle name="Note 3 2 3 10 2 2 3" xfId="36282" xr:uid="{93541E04-7390-41D9-B563-B1DACD68E5B2}"/>
    <cellStyle name="Note 3 2 3 10 2 3" xfId="13576" xr:uid="{854F48E6-1493-4514-9AB3-FC48BC51A8B3}"/>
    <cellStyle name="Note 3 2 3 10 2 3 2" xfId="47931" xr:uid="{539C2D86-05AB-4E3B-87C4-B2A7C76206C1}"/>
    <cellStyle name="Note 3 2 3 10 2 4" xfId="44465" xr:uid="{AD025428-EAE0-4ADD-93E8-594E63BC641D}"/>
    <cellStyle name="Note 3 2 3 10 2 5" xfId="27875" xr:uid="{98ED22F1-0597-48A1-A28B-21082CF8A2B2}"/>
    <cellStyle name="Note 3 2 3 10 3" xfId="8062" xr:uid="{F93810D7-5D41-47D9-93E0-925260BC7DEC}"/>
    <cellStyle name="Note 3 2 3 10 3 2" xfId="19728" xr:uid="{DBE58768-69D5-4D0E-ADAA-DAFE1FD6D800}"/>
    <cellStyle name="Note 3 2 3 10 3 2 2" xfId="54083" xr:uid="{09CAD933-DD86-4895-A552-9F553364EABE}"/>
    <cellStyle name="Note 3 2 3 10 3 2 3" xfId="34266" xr:uid="{FA7FD264-E979-4AE0-B990-F456E313EC19}"/>
    <cellStyle name="Note 3 2 3 10 3 3" xfId="12037" xr:uid="{2A66CF97-EB80-4938-AA2F-27040123BC8E}"/>
    <cellStyle name="Note 3 2 3 10 3 3 2" xfId="46392" xr:uid="{43DA5B33-16F3-4CDD-B7CD-68FACA156C51}"/>
    <cellStyle name="Note 3 2 3 10 3 4" xfId="42538" xr:uid="{4DD6B04F-27F2-4742-8814-606CEB7B9D50}"/>
    <cellStyle name="Note 3 2 3 10 3 5" xfId="25817" xr:uid="{092B93CB-B257-440E-8BF9-1DE43934F1B1}"/>
    <cellStyle name="Note 3 2 3 10 4" xfId="7304" xr:uid="{ECFCBD8D-910C-49E0-9AC4-EAED8B4678EF}"/>
    <cellStyle name="Note 3 2 3 10 4 2" xfId="18970" xr:uid="{E23C7151-03DA-4116-AB19-5F664C1F968B}"/>
    <cellStyle name="Note 3 2 3 10 4 2 2" xfId="53325" xr:uid="{4A118FF5-5BBD-4D67-A599-F20E7F5D73C6}"/>
    <cellStyle name="Note 3 2 3 10 4 3" xfId="41812" xr:uid="{27B4537A-8D1A-49B1-8485-C3F0458D7FF9}"/>
    <cellStyle name="Note 3 2 3 10 4 4" xfId="33508" xr:uid="{33EAC5BF-5BE9-48D3-9548-09329795D6A3}"/>
    <cellStyle name="Note 3 2 3 10 5" xfId="17071" xr:uid="{4B9D42BA-4EDA-46C2-A51D-91DB071C6533}"/>
    <cellStyle name="Note 3 2 3 10 5 2" xfId="51426" xr:uid="{B1DC7609-81D2-441B-BCC9-46EAAE438159}"/>
    <cellStyle name="Note 3 2 3 10 5 3" xfId="31609" xr:uid="{8931E819-50A1-45E6-A977-26322CC7205B}"/>
    <cellStyle name="Note 3 2 3 10 6" xfId="40002" xr:uid="{848E4B4A-6E0B-40A7-89D7-A098058F35AD}"/>
    <cellStyle name="Note 3 2 3 10 7" xfId="24838" xr:uid="{F2835559-3FCA-4A30-9281-A340B51731C7}"/>
    <cellStyle name="Note 3 2 3 11" xfId="5440" xr:uid="{E2AE3A95-D9BF-492D-BC48-1D1561B0E7D1}"/>
    <cellStyle name="Note 3 2 3 11 2" xfId="5993" xr:uid="{46436C9C-CEF7-4161-B016-076E04A0E44D}"/>
    <cellStyle name="Note 3 2 3 11 2 2" xfId="10604" xr:uid="{31237B40-5D32-4CFB-B266-10C37E8E0887}"/>
    <cellStyle name="Note 3 2 3 11 2 2 2" xfId="22250" xr:uid="{C4BAD809-FAD6-4EAE-B7E2-C76F86E14FDD}"/>
    <cellStyle name="Note 3 2 3 11 2 2 2 2" xfId="56605" xr:uid="{08C614A3-0C18-4E9E-B5BC-0DFFB656350E}"/>
    <cellStyle name="Note 3 2 3 11 2 2 2 3" xfId="36808" xr:uid="{04A544E1-B475-4532-8CBA-43C81A570E47}"/>
    <cellStyle name="Note 3 2 3 11 2 2 3" xfId="13917" xr:uid="{98713EF3-D422-4203-9619-134424302965}"/>
    <cellStyle name="Note 3 2 3 11 2 2 3 2" xfId="48272" xr:uid="{3DBB74B9-76EF-4434-B42E-9693A08CE97F}"/>
    <cellStyle name="Note 3 2 3 11 2 2 4" xfId="44965" xr:uid="{C465D92E-A1BF-4A36-BE4A-731E908AB361}"/>
    <cellStyle name="Note 3 2 3 11 2 2 5" xfId="28421" xr:uid="{6676DD43-BFA0-421C-8B39-B105CC3E783B}"/>
    <cellStyle name="Note 3 2 3 11 2 3" xfId="11064" xr:uid="{9A26695F-D2CD-43C8-A39C-57B73B69E915}"/>
    <cellStyle name="Note 3 2 3 11 2 3 2" xfId="22710" xr:uid="{CC056E2E-58EB-4B5C-A501-E0F2E0881D91}"/>
    <cellStyle name="Note 3 2 3 11 2 3 2 2" xfId="57065" xr:uid="{B0D42829-AE04-4540-85F6-3DF7D864998F}"/>
    <cellStyle name="Note 3 2 3 11 2 3 2 3" xfId="37268" xr:uid="{06443E22-CE31-4A64-9972-5438C8CA990F}"/>
    <cellStyle name="Note 3 2 3 11 2 3 3" xfId="14348" xr:uid="{95EF08CF-F0FB-4EA6-80AF-1F7C68BA635B}"/>
    <cellStyle name="Note 3 2 3 11 2 3 3 2" xfId="48703" xr:uid="{E84DF7B4-B712-406C-951C-6C9DB07E519B}"/>
    <cellStyle name="Note 3 2 3 11 2 3 4" xfId="45419" xr:uid="{6339C1C8-5FD8-4B10-B8FF-0BC1AE3AB49B}"/>
    <cellStyle name="Note 3 2 3 11 2 3 5" xfId="28881" xr:uid="{31949C24-E1FC-4600-AAAA-28022DA7E09B}"/>
    <cellStyle name="Note 3 2 3 11 2 4" xfId="7722" xr:uid="{CFAD101C-26D3-4323-A445-2768FF081FAE}"/>
    <cellStyle name="Note 3 2 3 11 2 4 2" xfId="19388" xr:uid="{507E337E-ABE5-4233-A787-FC49C8F88262}"/>
    <cellStyle name="Note 3 2 3 11 2 4 2 2" xfId="53743" xr:uid="{0AC59940-E069-4B0B-A726-6B6332B73654}"/>
    <cellStyle name="Note 3 2 3 11 2 4 3" xfId="42204" xr:uid="{CC3D9B33-576F-40D4-BD0C-3BB8E1730FB9}"/>
    <cellStyle name="Note 3 2 3 11 2 4 4" xfId="33926" xr:uid="{E887C107-AD52-4676-82BE-0874127A1CA0}"/>
    <cellStyle name="Note 3 2 3 11 2 5" xfId="17669" xr:uid="{921C3241-8DB1-462E-80E9-C8BD89722A6A}"/>
    <cellStyle name="Note 3 2 3 11 2 5 2" xfId="52024" xr:uid="{DEF5FC93-1E06-44AF-8019-FE4376DB1212}"/>
    <cellStyle name="Note 3 2 3 11 2 5 3" xfId="32207" xr:uid="{B1334952-52A9-4A79-AD9F-5D48E4E42D53}"/>
    <cellStyle name="Note 3 2 3 11 2 6" xfId="40600" xr:uid="{23B57771-A769-43DE-9C47-7333E3AA4237}"/>
    <cellStyle name="Note 3 2 3 11 2 7" xfId="25458" xr:uid="{B0363668-8851-4AB6-8BDB-3BFD140E9963}"/>
    <cellStyle name="Note 3 2 3 11 3" xfId="10149" xr:uid="{B0F7CD8C-2EED-42CE-81A7-5C020BC98BF8}"/>
    <cellStyle name="Note 3 2 3 11 3 2" xfId="21795" xr:uid="{A8412E29-EA76-4DAB-8113-D561913FF37B}"/>
    <cellStyle name="Note 3 2 3 11 3 2 2" xfId="56150" xr:uid="{7AFCBC52-7D2A-47CE-8081-EF9CFBE1BE93}"/>
    <cellStyle name="Note 3 2 3 11 3 2 3" xfId="36353" xr:uid="{1AAAEB73-84CC-455D-B8B5-E5B3282466B7}"/>
    <cellStyle name="Note 3 2 3 11 3 3" xfId="13637" xr:uid="{0DB03B2B-561D-4296-94FC-576D53AF82AF}"/>
    <cellStyle name="Note 3 2 3 11 3 3 2" xfId="47992" xr:uid="{CAA39D21-BE9C-4893-BFB3-106D85D69E36}"/>
    <cellStyle name="Note 3 2 3 11 3 4" xfId="44536" xr:uid="{1A2C739C-CF6F-46C7-B0D6-6EECE2628380}"/>
    <cellStyle name="Note 3 2 3 11 3 5" xfId="27946" xr:uid="{27F8869A-C134-48C8-9A48-83B2D6A9361F}"/>
    <cellStyle name="Note 3 2 3 11 4" xfId="9077" xr:uid="{562614CB-654F-4CDA-98D3-F8D7D780A792}"/>
    <cellStyle name="Note 3 2 3 11 4 2" xfId="20723" xr:uid="{7F810E88-9161-49D2-8E1A-F06EDDCA3E3B}"/>
    <cellStyle name="Note 3 2 3 11 4 2 2" xfId="55078" xr:uid="{E3444754-F37D-4FF5-A770-365824575F19}"/>
    <cellStyle name="Note 3 2 3 11 4 2 3" xfId="35281" xr:uid="{A69A713B-9C00-4F70-8541-1C6D21E3FD28}"/>
    <cellStyle name="Note 3 2 3 11 4 3" xfId="12961" xr:uid="{83CDE28E-4B39-4A5F-841A-46A92F0FDF63}"/>
    <cellStyle name="Note 3 2 3 11 4 3 2" xfId="47316" xr:uid="{B9A72C8B-3B07-4AD5-A6E5-506B11C03115}"/>
    <cellStyle name="Note 3 2 3 11 4 4" xfId="43469" xr:uid="{A839F76A-5E48-43B4-A1DC-59F602C4D51D}"/>
    <cellStyle name="Note 3 2 3 11 4 5" xfId="26828" xr:uid="{A51F3F88-579E-4ACB-91D0-59FDA38825CA}"/>
    <cellStyle name="Note 3 2 3 11 5" xfId="7365" xr:uid="{3FAE7A77-2BA4-44F8-8C19-1B8C9DEEF755}"/>
    <cellStyle name="Note 3 2 3 11 5 2" xfId="19031" xr:uid="{DD055E75-AE41-44D2-865E-08EE9380F33E}"/>
    <cellStyle name="Note 3 2 3 11 5 2 2" xfId="53386" xr:uid="{80770660-AA6B-4A4E-A459-479342EF1C65}"/>
    <cellStyle name="Note 3 2 3 11 5 3" xfId="41873" xr:uid="{5D43CBA7-A408-443F-B1A3-B202A173956F}"/>
    <cellStyle name="Note 3 2 3 11 5 4" xfId="33569" xr:uid="{91488D85-CFD3-4C73-ACBA-974C2CF96619}"/>
    <cellStyle name="Note 3 2 3 11 6" xfId="17142" xr:uid="{76455D51-89F9-4BDC-BF22-328DA434102D}"/>
    <cellStyle name="Note 3 2 3 11 6 2" xfId="51497" xr:uid="{05C80B34-6114-4C0E-9633-82AD1A67841F}"/>
    <cellStyle name="Note 3 2 3 11 6 3" xfId="31680" xr:uid="{C4497BE9-22E0-40BB-B964-C349FC95C5FA}"/>
    <cellStyle name="Note 3 2 3 11 7" xfId="40073" xr:uid="{4FBF40D6-3FC9-44CB-BD4E-32694D5BD39A}"/>
    <cellStyle name="Note 3 2 3 11 8" xfId="24909" xr:uid="{28EEEB0F-796B-49E6-A85A-89C73A6B1F93}"/>
    <cellStyle name="Note 3 2 3 12" xfId="4448" xr:uid="{AC5DFE03-4161-43A1-A236-05BE1D821453}"/>
    <cellStyle name="Note 3 2 3 12 2" xfId="9205" xr:uid="{AE7A4A82-5526-47BC-A4A7-575B75E9CE0C}"/>
    <cellStyle name="Note 3 2 3 12 2 2" xfId="20851" xr:uid="{42B5877B-437F-4B61-B637-F9799835827B}"/>
    <cellStyle name="Note 3 2 3 12 2 2 2" xfId="55206" xr:uid="{82F16580-B951-4C8A-AA2B-7A8C334FAAF5}"/>
    <cellStyle name="Note 3 2 3 12 2 2 3" xfId="35409" xr:uid="{A75BEF6F-6B60-4F67-9BAC-7D33C05291A5}"/>
    <cellStyle name="Note 3 2 3 12 2 3" xfId="13060" xr:uid="{1862FEEF-C6CB-4DC0-9718-14B0A420B11C}"/>
    <cellStyle name="Note 3 2 3 12 2 3 2" xfId="47415" xr:uid="{BBEDE8AE-3D12-49B0-98E9-B6666E826A08}"/>
    <cellStyle name="Note 3 2 3 12 2 4" xfId="43592" xr:uid="{9AC3E956-E1CC-4323-B17A-3E563499172E}"/>
    <cellStyle name="Note 3 2 3 12 2 5" xfId="26956" xr:uid="{EC643C84-B026-4592-9765-9340EEA15602}"/>
    <cellStyle name="Note 3 2 3 12 3" xfId="8168" xr:uid="{BAAA6B99-FA21-4C61-BE55-CBBC529E7119}"/>
    <cellStyle name="Note 3 2 3 12 3 2" xfId="19834" xr:uid="{E854AB06-05A6-4C71-8B79-EF8669B2897C}"/>
    <cellStyle name="Note 3 2 3 12 3 2 2" xfId="54189" xr:uid="{2D72FF28-FCA1-4E5E-850E-22C835A4E161}"/>
    <cellStyle name="Note 3 2 3 12 3 2 3" xfId="34372" xr:uid="{D2DA05C2-708E-40A1-9A24-18B5CF5CC823}"/>
    <cellStyle name="Note 3 2 3 12 3 3" xfId="12142" xr:uid="{066D642C-EDC0-4679-B795-9E2FBC8516F3}"/>
    <cellStyle name="Note 3 2 3 12 3 3 2" xfId="46497" xr:uid="{036292ED-00AB-4FE3-9FAD-1199032C75E5}"/>
    <cellStyle name="Note 3 2 3 12 3 4" xfId="42644" xr:uid="{B5C0D0F2-E9E4-4103-BDA4-AA7A59F26050}"/>
    <cellStyle name="Note 3 2 3 12 3 5" xfId="25923" xr:uid="{2D5EE7B9-044E-48B7-BDA3-50E103B191A3}"/>
    <cellStyle name="Note 3 2 3 12 4" xfId="6597" xr:uid="{2789D4F4-28E0-47EA-9A74-FE4DD3804AC7}"/>
    <cellStyle name="Note 3 2 3 12 4 2" xfId="18263" xr:uid="{F0C1A360-8F04-4927-B6D7-68EF1B484A08}"/>
    <cellStyle name="Note 3 2 3 12 4 2 2" xfId="52618" xr:uid="{2D996CB5-A7F5-4E7F-A35C-45585FF4A920}"/>
    <cellStyle name="Note 3 2 3 12 4 3" xfId="41105" xr:uid="{091976FB-ADB5-4885-B4FB-B235AEB536C6}"/>
    <cellStyle name="Note 3 2 3 12 4 4" xfId="32801" xr:uid="{B8EC4227-208C-4E4B-9259-CA54BB9F47EC}"/>
    <cellStyle name="Note 3 2 3 12 5" xfId="16150" xr:uid="{6A4360DA-2D27-4865-983E-E5B8C3C41FCA}"/>
    <cellStyle name="Note 3 2 3 12 5 2" xfId="50505" xr:uid="{6181EB12-56E2-4DB3-BD46-124D043E44B6}"/>
    <cellStyle name="Note 3 2 3 12 5 3" xfId="30688" xr:uid="{61D1C7BF-951C-4783-BB42-CD33605E7640}"/>
    <cellStyle name="Note 3 2 3 12 6" xfId="39081" xr:uid="{903B5E60-8FA4-46BD-8D58-C3EE3FC9FB7C}"/>
    <cellStyle name="Note 3 2 3 12 7" xfId="23966" xr:uid="{6AE40FBE-789D-45B1-A150-96164FEB32C7}"/>
    <cellStyle name="Note 3 2 3 13" xfId="4217" xr:uid="{9C1EEAC4-91A2-416F-8368-14774AA65575}"/>
    <cellStyle name="Note 3 2 3 13 2" xfId="9013" xr:uid="{D38C2C4D-2207-4016-A4BB-EBD4A7C7D5C4}"/>
    <cellStyle name="Note 3 2 3 13 2 2" xfId="20659" xr:uid="{FB0B5987-536E-4B4C-A5E3-F53DF9F63F3A}"/>
    <cellStyle name="Note 3 2 3 13 2 2 2" xfId="55014" xr:uid="{6A17BA97-E7F8-44FF-8549-0D81D8560230}"/>
    <cellStyle name="Note 3 2 3 13 2 2 3" xfId="35217" xr:uid="{D2DD7013-79F7-4036-AEBC-F56EB2D0334B}"/>
    <cellStyle name="Note 3 2 3 13 2 3" xfId="12913" xr:uid="{4F0C36D4-C3C4-450F-B6D4-BA84A6C726E6}"/>
    <cellStyle name="Note 3 2 3 13 2 3 2" xfId="47268" xr:uid="{EABC04C1-0561-4867-B1B0-F3B6CA36758F}"/>
    <cellStyle name="Note 3 2 3 13 2 4" xfId="43410" xr:uid="{6B65312A-A3D5-4879-96CC-918358299DD0}"/>
    <cellStyle name="Note 3 2 3 13 2 5" xfId="26764" xr:uid="{C3EB61C9-50B0-4538-8D47-EF0074E5452B}"/>
    <cellStyle name="Note 3 2 3 13 3" xfId="11219" xr:uid="{775DA094-74C5-4CC4-BF9D-D667F60E01D7}"/>
    <cellStyle name="Note 3 2 3 13 3 2" xfId="22865" xr:uid="{2D7278FC-18AE-4364-92FC-1DC1F9DA0AF8}"/>
    <cellStyle name="Note 3 2 3 13 3 2 2" xfId="57220" xr:uid="{A2127FB0-ECF0-44CF-9F95-E2415CFEA190}"/>
    <cellStyle name="Note 3 2 3 13 3 2 3" xfId="37423" xr:uid="{7C2E29FA-2061-44F5-BE89-B2B39B336032}"/>
    <cellStyle name="Note 3 2 3 13 3 3" xfId="14502" xr:uid="{5D246786-073E-4F15-9F7A-77778416A222}"/>
    <cellStyle name="Note 3 2 3 13 3 3 2" xfId="48857" xr:uid="{8F59093C-323B-4C02-972D-68F58CB32A3E}"/>
    <cellStyle name="Note 3 2 3 13 3 4" xfId="45574" xr:uid="{BC450EE9-3832-46BD-B01C-08511300EB75}"/>
    <cellStyle name="Note 3 2 3 13 3 5" xfId="29036" xr:uid="{4E86076C-D447-4ADB-A45A-01115334D58E}"/>
    <cellStyle name="Note 3 2 3 13 4" xfId="6398" xr:uid="{C850AC88-07C4-463A-90E4-2C235BAF6491}"/>
    <cellStyle name="Note 3 2 3 13 4 2" xfId="18064" xr:uid="{D14FD85A-99D8-40F9-AE7F-DDD2C75D1D15}"/>
    <cellStyle name="Note 3 2 3 13 4 2 2" xfId="52419" xr:uid="{6D6DDE5A-5BB0-45E3-BFFC-E554829DE77C}"/>
    <cellStyle name="Note 3 2 3 13 4 3" xfId="40916" xr:uid="{89DB2890-6A91-47BB-8592-5AA0BDA85A8A}"/>
    <cellStyle name="Note 3 2 3 13 4 4" xfId="32602" xr:uid="{BE05DD6A-71BF-4E0D-A382-BBD9CE14A228}"/>
    <cellStyle name="Note 3 2 3 13 5" xfId="15929" xr:uid="{47726927-5F8F-4E3A-863D-972042A31539}"/>
    <cellStyle name="Note 3 2 3 13 5 2" xfId="50284" xr:uid="{F157D71C-A631-4DE0-9D5A-F88920290BC2}"/>
    <cellStyle name="Note 3 2 3 13 5 3" xfId="30467" xr:uid="{3E94C978-BAC0-46E5-B8FA-2B89460CC27B}"/>
    <cellStyle name="Note 3 2 3 13 6" xfId="38860" xr:uid="{1052A18F-D177-472B-8C57-9F753ECEFDB2}"/>
    <cellStyle name="Note 3 2 3 13 7" xfId="23737" xr:uid="{7F1F8543-5EF0-421E-AEDD-60E6EEE8B4DE}"/>
    <cellStyle name="Note 3 2 3 14" xfId="11082" xr:uid="{AC22B395-844A-4DD5-84CD-7935E3CF1794}"/>
    <cellStyle name="Note 3 2 3 14 2" xfId="22728" xr:uid="{6380F834-61E4-4C7B-B255-DC7DAE892EB4}"/>
    <cellStyle name="Note 3 2 3 14 2 2" xfId="57083" xr:uid="{CC76AB15-C95D-44C7-A39E-F3CB1D7908E0}"/>
    <cellStyle name="Note 3 2 3 14 2 3" xfId="37286" xr:uid="{9CB336AE-BAE1-4601-825D-7B38BDDDEC08}"/>
    <cellStyle name="Note 3 2 3 14 3" xfId="14366" xr:uid="{127E3F83-1913-44A5-9089-424348D76CC3}"/>
    <cellStyle name="Note 3 2 3 14 3 2" xfId="48721" xr:uid="{FED0AA80-80FB-45D7-A385-E8A89B296749}"/>
    <cellStyle name="Note 3 2 3 14 4" xfId="45437" xr:uid="{3821F9F5-378B-4BD0-9B1C-0ECF3DADB0D9}"/>
    <cellStyle name="Note 3 2 3 14 5" xfId="28899" xr:uid="{36354493-F5EC-4653-9C96-C71716E90586}"/>
    <cellStyle name="Note 3 2 3 15" xfId="15036" xr:uid="{627B9E17-A52C-46D5-AF1D-6B015BED76D8}"/>
    <cellStyle name="Note 3 2 3 15 2" xfId="49391" xr:uid="{9040A542-E33A-4196-86AC-ECD0CD44B6FA}"/>
    <cellStyle name="Note 3 2 3 15 3" xfId="29574" xr:uid="{C061D207-E113-4778-AAEC-526C5F0F647B}"/>
    <cellStyle name="Note 3 2 3 16" xfId="37967" xr:uid="{764284B3-AA5B-41EF-AEE9-FBED03B27A33}"/>
    <cellStyle name="Note 3 2 3 17" xfId="23351" xr:uid="{142E3345-C81B-43FF-87C9-38F208AB8FF8}"/>
    <cellStyle name="Note 3 2 3 2" xfId="3478" xr:uid="{57C314BC-6B9B-4F91-8D95-553735ADDA48}"/>
    <cellStyle name="Note 3 2 3 2 2" xfId="3784" xr:uid="{7EF06B63-9187-4F6B-8B82-0D7B85719BA7}"/>
    <cellStyle name="Note 3 2 3 2 2 2" xfId="4258" xr:uid="{DF1B0913-9083-48EC-8D6B-A9D7204299CC}"/>
    <cellStyle name="Note 3 2 3 2 2 2 2" xfId="8316" xr:uid="{1C9E6884-D8D5-4682-8329-EF471E814BC4}"/>
    <cellStyle name="Note 3 2 3 2 2 2 2 2" xfId="19982" xr:uid="{A523C47E-522B-4B10-8A2F-F6CF824CE45F}"/>
    <cellStyle name="Note 3 2 3 2 2 2 2 2 2" xfId="54337" xr:uid="{2D859B38-90A8-4DA2-8533-3920BD076819}"/>
    <cellStyle name="Note 3 2 3 2 2 2 2 2 3" xfId="34520" xr:uid="{06BA8C65-5AF6-4F91-90FF-2DF0AEFE6648}"/>
    <cellStyle name="Note 3 2 3 2 2 2 2 3" xfId="12288" xr:uid="{B0C94C00-FABB-418A-A29D-5C16968441DE}"/>
    <cellStyle name="Note 3 2 3 2 2 2 2 3 2" xfId="46643" xr:uid="{DC88E076-4C8E-44D3-92DA-B334144EA458}"/>
    <cellStyle name="Note 3 2 3 2 2 2 2 4" xfId="42792" xr:uid="{9A21E072-6014-463F-B760-0DA56000E666}"/>
    <cellStyle name="Note 3 2 3 2 2 2 2 5" xfId="26071" xr:uid="{D922836B-0197-4883-B0CD-0169F36CE8C5}"/>
    <cellStyle name="Note 3 2 3 2 2 2 3" xfId="6431" xr:uid="{9935B9DA-90F7-4F57-AE85-00687B382475}"/>
    <cellStyle name="Note 3 2 3 2 2 2 3 2" xfId="18097" xr:uid="{A8C21937-C6F7-478F-BFD6-4670B6B10DCE}"/>
    <cellStyle name="Note 3 2 3 2 2 2 3 2 2" xfId="52452" xr:uid="{51CB820B-A225-4AFD-AE6A-51D12CE7E24A}"/>
    <cellStyle name="Note 3 2 3 2 2 2 3 3" xfId="40946" xr:uid="{8E025BC7-ADD6-432A-A64D-F2735F02623C}"/>
    <cellStyle name="Note 3 2 3 2 2 2 3 4" xfId="32635" xr:uid="{E081C644-9EF6-4A08-88CF-4362F02B1F9B}"/>
    <cellStyle name="Note 3 2 3 2 2 2 4" xfId="15967" xr:uid="{3D46C884-6849-4B3A-816B-A50FBBB54AE9}"/>
    <cellStyle name="Note 3 2 3 2 2 2 4 2" xfId="50322" xr:uid="{D6285DBC-E654-4340-960D-BCFCBE9892DE}"/>
    <cellStyle name="Note 3 2 3 2 2 2 4 3" xfId="30505" xr:uid="{014EE595-7AA1-4B84-AD36-60E50565527C}"/>
    <cellStyle name="Note 3 2 3 2 2 2 5" xfId="38898" xr:uid="{8E49B183-3D63-43A9-B2EB-A1CAB7DB0B6B}"/>
    <cellStyle name="Note 3 2 3 2 2 2 6" xfId="23778" xr:uid="{9111368D-6723-46DE-8CD0-F6B250C61CD2}"/>
    <cellStyle name="Note 3 2 3 2 2 3" xfId="4786" xr:uid="{25424EAF-9B0E-44D6-9725-9E9C502077F8}"/>
    <cellStyle name="Note 3 2 3 2 2 3 2" xfId="11015" xr:uid="{7592E4A1-5F64-428E-8D7C-F3BAB5180F61}"/>
    <cellStyle name="Note 3 2 3 2 2 3 2 2" xfId="22661" xr:uid="{FCE22F1B-69DF-442C-B253-1360325C0131}"/>
    <cellStyle name="Note 3 2 3 2 2 3 2 2 2" xfId="57016" xr:uid="{60B5842F-5563-4EAD-B8FE-2E896A5FBC9C}"/>
    <cellStyle name="Note 3 2 3 2 2 3 2 2 3" xfId="37219" xr:uid="{C6D97A5A-6600-40AF-AE4E-ADF8E4E4EB2F}"/>
    <cellStyle name="Note 3 2 3 2 2 3 2 3" xfId="14299" xr:uid="{75E03216-2957-46C6-97D2-4CCD8C5288F0}"/>
    <cellStyle name="Note 3 2 3 2 2 3 2 3 2" xfId="48654" xr:uid="{147D4C6B-FC50-47B8-B130-7FFE87500770}"/>
    <cellStyle name="Note 3 2 3 2 2 3 2 4" xfId="45370" xr:uid="{4B0284B6-30AC-4D0D-A6AF-C2E7FFE6D75E}"/>
    <cellStyle name="Note 3 2 3 2 2 3 2 5" xfId="28832" xr:uid="{86203415-38C1-4BE8-8A9E-32FB2DFD42B2}"/>
    <cellStyle name="Note 3 2 3 2 2 3 3" xfId="9516" xr:uid="{B0727433-BFFB-4891-BDE4-F527205ABC9C}"/>
    <cellStyle name="Note 3 2 3 2 2 3 3 2" xfId="21162" xr:uid="{DD25E9FA-8586-40A4-AC48-5EB6A56CBD8D}"/>
    <cellStyle name="Note 3 2 3 2 2 3 3 2 2" xfId="55517" xr:uid="{3812FD82-DC67-4CA8-B509-CD9E43F8537B}"/>
    <cellStyle name="Note 3 2 3 2 2 3 3 3" xfId="43903" xr:uid="{2807EF49-7445-439A-844A-54156712BFA5}"/>
    <cellStyle name="Note 3 2 3 2 2 3 3 4" xfId="35720" xr:uid="{C6F51722-D4DA-4646-A442-1D9B8EB0EA50}"/>
    <cellStyle name="Note 3 2 3 2 2 3 4" xfId="16488" xr:uid="{DB6E5FBF-DA6B-4A1B-AB19-14B1D447BFDD}"/>
    <cellStyle name="Note 3 2 3 2 2 3 4 2" xfId="50843" xr:uid="{102A1A7A-07FF-4442-A019-C54CEE7F66B8}"/>
    <cellStyle name="Note 3 2 3 2 2 3 4 3" xfId="31026" xr:uid="{5153E694-A263-4518-BB93-A0B235A6C2E4}"/>
    <cellStyle name="Note 3 2 3 2 2 3 5" xfId="39419" xr:uid="{E6BE806C-7F4D-490D-9F6C-4EF136B70E4F}"/>
    <cellStyle name="Note 3 2 3 2 2 3 6" xfId="27292" xr:uid="{41ECE451-FAAE-43E2-AA07-1B23328F6AB8}"/>
    <cellStyle name="Note 3 2 3 2 2 4" xfId="10857" xr:uid="{ECB8CCB8-47DA-4933-B473-ED8BCFDA2D83}"/>
    <cellStyle name="Note 3 2 3 2 2 4 2" xfId="22503" xr:uid="{5894DE22-CABE-4D5D-B6F3-CEE114EE2F62}"/>
    <cellStyle name="Note 3 2 3 2 2 4 2 2" xfId="56858" xr:uid="{54B98BEB-93B3-4916-8DAE-47C6A09083F3}"/>
    <cellStyle name="Note 3 2 3 2 2 4 2 3" xfId="37061" xr:uid="{601464D0-CE06-40DE-916E-2416A442F592}"/>
    <cellStyle name="Note 3 2 3 2 2 4 3" xfId="14142" xr:uid="{CE72F52E-C96F-413E-8426-5C9800BDECBA}"/>
    <cellStyle name="Note 3 2 3 2 2 4 3 2" xfId="48497" xr:uid="{73A849D9-6759-45F3-A601-7A28A1D55364}"/>
    <cellStyle name="Note 3 2 3 2 2 4 4" xfId="45212" xr:uid="{4885CE03-FA4F-47E2-B433-E42C59CE5B1A}"/>
    <cellStyle name="Note 3 2 3 2 2 4 5" xfId="28674" xr:uid="{AE2C304F-D90F-4390-B0AE-90AA27812ED1}"/>
    <cellStyle name="Note 3 2 3 2 2 5" xfId="15576" xr:uid="{E05B7E6A-AAD2-4C6C-B49F-8F972F86F1BD}"/>
    <cellStyle name="Note 3 2 3 2 2 5 2" xfId="49931" xr:uid="{675AFC9F-9FDF-43A4-9000-7EBD52DEC6E8}"/>
    <cellStyle name="Note 3 2 3 2 2 5 3" xfId="30114" xr:uid="{D4F0A86F-8663-4221-A795-AADCCED806D4}"/>
    <cellStyle name="Note 3 2 3 2 2 6" xfId="38507" xr:uid="{50E62316-83E4-4405-A650-52E2EF93E8C6}"/>
    <cellStyle name="Note 3 2 3 2 2 7" xfId="24287" xr:uid="{4E98F630-91B4-43F2-B50F-577823988335}"/>
    <cellStyle name="Note 3 2 3 2 3" xfId="5559" xr:uid="{2C50957E-C6B9-4C44-A706-9ACEFE42EE00}"/>
    <cellStyle name="Note 3 2 3 2 3 2" xfId="7969" xr:uid="{69D9EC13-DF7D-498F-999B-2AA3A3DA1646}"/>
    <cellStyle name="Note 3 2 3 2 3 2 2" xfId="19635" xr:uid="{31A45A69-DB08-4FE6-AF90-D8699BAEE1C6}"/>
    <cellStyle name="Note 3 2 3 2 3 2 2 2" xfId="53990" xr:uid="{BADBCBA2-7E72-4C12-81BB-FB0149911337}"/>
    <cellStyle name="Note 3 2 3 2 3 2 2 3" xfId="34173" xr:uid="{39F40F5F-A930-45AB-9B70-2B2DD55FBDDF}"/>
    <cellStyle name="Note 3 2 3 2 3 2 3" xfId="11944" xr:uid="{17D8C0E9-D31B-4E3C-B2A2-484D226861D9}"/>
    <cellStyle name="Note 3 2 3 2 3 2 3 2" xfId="46299" xr:uid="{A24FE890-84EC-47D5-9552-68B06F7A7768}"/>
    <cellStyle name="Note 3 2 3 2 3 2 4" xfId="42445" xr:uid="{D0DC6F78-AC72-4299-A607-CD32B6AA11AB}"/>
    <cellStyle name="Note 3 2 3 2 3 2 5" xfId="25724" xr:uid="{5648B4D5-21EB-42EA-A154-F2088919F272}"/>
    <cellStyle name="Note 3 2 3 2 3 3" xfId="7459" xr:uid="{F0F9FA73-BD90-4E39-9645-8C685ACF6713}"/>
    <cellStyle name="Note 3 2 3 2 3 3 2" xfId="19125" xr:uid="{CA73566B-BF6B-4376-B275-633CE5E6C45C}"/>
    <cellStyle name="Note 3 2 3 2 3 3 2 2" xfId="53480" xr:uid="{2313F0C5-A9CD-4AE5-96E9-1DB6985EB3A6}"/>
    <cellStyle name="Note 3 2 3 2 3 3 3" xfId="41957" xr:uid="{5FB759CA-E117-46E2-BA32-A342CD924911}"/>
    <cellStyle name="Note 3 2 3 2 3 3 4" xfId="33663" xr:uid="{9C3D4D74-0803-4074-877C-D8A6A1A01DD9}"/>
    <cellStyle name="Note 3 2 3 2 3 4" xfId="17251" xr:uid="{83DDF9AF-A720-468A-8153-CE1763BF36B1}"/>
    <cellStyle name="Note 3 2 3 2 3 4 2" xfId="51606" xr:uid="{0D602032-E30B-4DF2-BDE4-73F7DFB22F23}"/>
    <cellStyle name="Note 3 2 3 2 3 4 3" xfId="31789" xr:uid="{022A5AFD-F9E8-4771-8D7D-402FB38EEE4C}"/>
    <cellStyle name="Note 3 2 3 2 3 5" xfId="40182" xr:uid="{9C3DE3B4-368A-4E67-9652-9CD63FBEA517}"/>
    <cellStyle name="Note 3 2 3 2 3 6" xfId="25028" xr:uid="{585EC5BA-DE8B-43B4-BB00-1505F0679C82}"/>
    <cellStyle name="Note 3 2 3 2 4" xfId="3990" xr:uid="{1261B1AE-8A46-4E46-9B5E-26FB7E68BE3C}"/>
    <cellStyle name="Note 3 2 3 2 4 2" xfId="11587" xr:uid="{3C981181-91BC-4450-BFA6-94F33A6C6B9B}"/>
    <cellStyle name="Note 3 2 3 2 4 2 2" xfId="23233" xr:uid="{E96E4BA9-573A-406B-A11E-CA637D3D2E45}"/>
    <cellStyle name="Note 3 2 3 2 4 2 2 2" xfId="57588" xr:uid="{E886C7B7-4E75-4FFD-89F7-46F32BF7AEF9}"/>
    <cellStyle name="Note 3 2 3 2 4 2 2 3" xfId="37791" xr:uid="{C2D6A535-4707-4B72-A825-77472DD22179}"/>
    <cellStyle name="Note 3 2 3 2 4 2 3" xfId="14868" xr:uid="{B30EBFA9-E456-4FB4-83EC-FC3179C052F9}"/>
    <cellStyle name="Note 3 2 3 2 4 2 3 2" xfId="49223" xr:uid="{4AF713C6-6A65-4901-ADFF-CBBAAF6151B3}"/>
    <cellStyle name="Note 3 2 3 2 4 2 4" xfId="45942" xr:uid="{FC171C2A-AF04-4EB9-A70D-B290C8099443}"/>
    <cellStyle name="Note 3 2 3 2 4 2 5" xfId="29404" xr:uid="{8ECB380B-7F99-4811-B676-21CF92D8B512}"/>
    <cellStyle name="Note 3 2 3 2 4 3" xfId="8835" xr:uid="{6023ED9E-D24A-42B4-B067-5FE10A873CE4}"/>
    <cellStyle name="Note 3 2 3 2 4 3 2" xfId="20482" xr:uid="{9901947A-55D1-4C4A-8F63-4179D1D15663}"/>
    <cellStyle name="Note 3 2 3 2 4 3 2 2" xfId="54837" xr:uid="{1A57E803-1875-4129-A9E8-BEC14630617C}"/>
    <cellStyle name="Note 3 2 3 2 4 3 3" xfId="43251" xr:uid="{1C04C86F-91BF-41D1-8650-C6F57AC42FFD}"/>
    <cellStyle name="Note 3 2 3 2 4 3 4" xfId="35039" xr:uid="{E0DE7CD5-578F-4098-A46A-510854DE01CA}"/>
    <cellStyle name="Note 3 2 3 2 4 4" xfId="15722" xr:uid="{1153BBE4-0691-448B-A823-163A380C91CB}"/>
    <cellStyle name="Note 3 2 3 2 4 4 2" xfId="50077" xr:uid="{31AE9BB6-5735-4C85-AEF4-34B706DBD139}"/>
    <cellStyle name="Note 3 2 3 2 4 4 3" xfId="30260" xr:uid="{57CCE38D-C26A-448F-8EF3-3EB6F829FA30}"/>
    <cellStyle name="Note 3 2 3 2 4 5" xfId="12778" xr:uid="{C7F9B19D-B314-465A-828A-614913E61725}"/>
    <cellStyle name="Note 3 2 3 2 4 5 2" xfId="47133" xr:uid="{506B08C6-386D-4008-983E-78AD033BBBE4}"/>
    <cellStyle name="Note 3 2 3 2 4 6" xfId="38653" xr:uid="{2F39E508-38E6-40A9-BF94-64D754589CCF}"/>
    <cellStyle name="Note 3 2 3 2 4 7" xfId="26586" xr:uid="{A2058B1D-2046-499F-B331-1A18A0EF142F}"/>
    <cellStyle name="Note 3 2 3 2 5" xfId="10275" xr:uid="{76A4605C-C705-4E27-86A2-EFDCAC3FC660}"/>
    <cellStyle name="Note 3 2 3 2 5 2" xfId="21921" xr:uid="{59D90E30-E319-48C8-A99D-7B1B2E9D323F}"/>
    <cellStyle name="Note 3 2 3 2 5 2 2" xfId="56276" xr:uid="{6089A489-0381-4E90-BAFE-A135E3FA65DB}"/>
    <cellStyle name="Note 3 2 3 2 5 2 3" xfId="36479" xr:uid="{09760B63-DD72-4A8E-A1B0-AE2EDC2ED3C2}"/>
    <cellStyle name="Note 3 2 3 2 5 3" xfId="13744" xr:uid="{5A1EC1CA-2689-4A5F-9756-1EFCB5E41362}"/>
    <cellStyle name="Note 3 2 3 2 5 3 2" xfId="48099" xr:uid="{3F08B582-FCB7-40D9-AA9C-A0D185B724D6}"/>
    <cellStyle name="Note 3 2 3 2 5 4" xfId="44652" xr:uid="{AEB2C1EA-BE9F-4659-B968-0FB7871D8EC4}"/>
    <cellStyle name="Note 3 2 3 2 5 5" xfId="28073" xr:uid="{87C0DEA7-6D9C-4024-B0A9-90C28D29ED7B}"/>
    <cellStyle name="Note 3 2 3 2 6" xfId="15271" xr:uid="{86540F51-3B70-4659-83BE-3862DAC883D5}"/>
    <cellStyle name="Note 3 2 3 2 6 2" xfId="49626" xr:uid="{BF010784-5345-4178-A5E0-E4474849691C}"/>
    <cellStyle name="Note 3 2 3 2 6 3" xfId="29809" xr:uid="{3BDCBED3-3D59-45B9-A600-528317044142}"/>
    <cellStyle name="Note 3 2 3 2 7" xfId="38202" xr:uid="{0157CF5C-959A-48CE-88D8-E6E95DFEF846}"/>
    <cellStyle name="Note 3 2 3 2 8" xfId="23514" xr:uid="{7FD694CB-2357-4EEA-A7E2-0293EBB317AF}"/>
    <cellStyle name="Note 3 2 3 3" xfId="3301" xr:uid="{2AC49E2F-43CD-434B-8D76-08037BA88793}"/>
    <cellStyle name="Note 3 2 3 3 2" xfId="3652" xr:uid="{77BFE92A-2B61-4409-8B4B-0080BC969129}"/>
    <cellStyle name="Note 3 2 3 3 2 2" xfId="4373" xr:uid="{E5BCE439-EF42-43FE-AA22-2A899E1A5C42}"/>
    <cellStyle name="Note 3 2 3 3 2 2 2" xfId="10702" xr:uid="{7165EC30-FABA-4998-BD8F-94739E504171}"/>
    <cellStyle name="Note 3 2 3 3 2 2 2 2" xfId="22348" xr:uid="{D8B4F739-93C1-4BCA-9027-9530D9FC1379}"/>
    <cellStyle name="Note 3 2 3 3 2 2 2 2 2" xfId="56703" xr:uid="{8B757B19-CCEA-4772-BBF4-F7A5FE2A6D7A}"/>
    <cellStyle name="Note 3 2 3 3 2 2 2 2 3" xfId="36906" xr:uid="{431A83CB-20E3-43ED-8DAB-B8A888A87736}"/>
    <cellStyle name="Note 3 2 3 3 2 2 2 3" xfId="13988" xr:uid="{B92BC784-3B06-4A76-828E-3B3C6CCADC1D}"/>
    <cellStyle name="Note 3 2 3 3 2 2 2 3 2" xfId="48343" xr:uid="{40A39175-46D4-4D91-B9A5-4907288D2E3C}"/>
    <cellStyle name="Note 3 2 3 3 2 2 2 4" xfId="45057" xr:uid="{07A5630E-A558-4488-94B9-62CE061A35C8}"/>
    <cellStyle name="Note 3 2 3 3 2 2 2 5" xfId="28519" xr:uid="{A30221E9-79BA-424C-8D23-3D411FE95B87}"/>
    <cellStyle name="Note 3 2 3 3 2 2 3" xfId="9131" xr:uid="{34CD9CC2-CB06-49EB-B980-F987A85CB0A7}"/>
    <cellStyle name="Note 3 2 3 3 2 2 3 2" xfId="20777" xr:uid="{7CF03503-591C-4E18-977A-C6AF3FDD1B70}"/>
    <cellStyle name="Note 3 2 3 3 2 2 3 2 2" xfId="55132" xr:uid="{3E1546A0-63EB-4895-BD89-CEFE90979479}"/>
    <cellStyle name="Note 3 2 3 3 2 2 3 3" xfId="43518" xr:uid="{A798D414-89BB-44D9-A816-F94623AD45B7}"/>
    <cellStyle name="Note 3 2 3 3 2 2 3 4" xfId="35335" xr:uid="{B2E6FA78-58C5-4C67-A129-A34281CBDE3C}"/>
    <cellStyle name="Note 3 2 3 3 2 2 4" xfId="16075" xr:uid="{4A4F7712-64F1-4D46-9B19-3A3C2386C99B}"/>
    <cellStyle name="Note 3 2 3 3 2 2 4 2" xfId="50430" xr:uid="{906A28A9-E12B-4348-9793-9F9CD1E4BFE1}"/>
    <cellStyle name="Note 3 2 3 3 2 2 4 3" xfId="30613" xr:uid="{FEFB6C47-40E6-4F9A-AA15-D497414A4835}"/>
    <cellStyle name="Note 3 2 3 3 2 2 5" xfId="39006" xr:uid="{3F3BBCB4-E232-4B49-97B6-FE9E7CDA1FE8}"/>
    <cellStyle name="Note 3 2 3 3 2 2 6" xfId="26882" xr:uid="{C5395F54-B975-4778-B8D3-F14605A3E73F}"/>
    <cellStyle name="Note 3 2 3 3 2 3" xfId="11226" xr:uid="{D9A5F59A-7295-4130-8F48-2564402A0FD6}"/>
    <cellStyle name="Note 3 2 3 3 2 3 2" xfId="22872" xr:uid="{489CDF71-5C85-474F-A2D1-14E576385247}"/>
    <cellStyle name="Note 3 2 3 3 2 3 2 2" xfId="57227" xr:uid="{3540A97D-1359-4533-991B-B0C34335FA80}"/>
    <cellStyle name="Note 3 2 3 3 2 3 2 3" xfId="37430" xr:uid="{AE01F193-F0E3-4A6F-8510-1828EA93E209}"/>
    <cellStyle name="Note 3 2 3 3 2 3 3" xfId="14509" xr:uid="{EF1D7C7F-AA95-428C-99C1-85655E362CEF}"/>
    <cellStyle name="Note 3 2 3 3 2 3 3 2" xfId="48864" xr:uid="{AB0B777A-AA93-4CBF-9899-EA94A56D4F19}"/>
    <cellStyle name="Note 3 2 3 3 2 3 4" xfId="45581" xr:uid="{B6C63B41-D522-4D5B-B445-A4C54D37609C}"/>
    <cellStyle name="Note 3 2 3 3 2 3 5" xfId="29043" xr:uid="{B487CA22-25AA-4683-8BC3-0A4AB57A3D67}"/>
    <cellStyle name="Note 3 2 3 3 2 4" xfId="6537" xr:uid="{89B6A0A5-7A2B-4934-9588-4319B834F488}"/>
    <cellStyle name="Note 3 2 3 3 2 4 2" xfId="18203" xr:uid="{EA47CA06-39EA-40AE-BD31-8025266EBAA2}"/>
    <cellStyle name="Note 3 2 3 3 2 4 2 2" xfId="52558" xr:uid="{721FE5A8-3403-49FB-97A6-00184150DD39}"/>
    <cellStyle name="Note 3 2 3 3 2 4 3" xfId="41045" xr:uid="{059FF66A-92C1-4036-924D-EECED70997A3}"/>
    <cellStyle name="Note 3 2 3 3 2 4 4" xfId="32741" xr:uid="{2A4C1729-31DD-49D8-BADA-CB3F2BC09B47}"/>
    <cellStyle name="Note 3 2 3 3 2 5" xfId="15444" xr:uid="{96A315E3-720F-4136-A578-7AF232F594BA}"/>
    <cellStyle name="Note 3 2 3 3 2 5 2" xfId="49799" xr:uid="{F819E6C6-972A-4604-A0FD-F0E5BEB28D0F}"/>
    <cellStyle name="Note 3 2 3 3 2 5 3" xfId="29982" xr:uid="{83C93A52-BB77-44C9-AE71-291382233CDD}"/>
    <cellStyle name="Note 3 2 3 3 2 6" xfId="38375" xr:uid="{F7B647F5-BF59-489D-BDD4-3CCE0DCE0E7C}"/>
    <cellStyle name="Note 3 2 3 3 2 7" xfId="23893" xr:uid="{DFC8BE8B-F675-4DB7-B93A-ED6FC5B3C419}"/>
    <cellStyle name="Note 3 2 3 3 3" xfId="5610" xr:uid="{705D5BC1-9F16-4AE8-8B4F-733539685FB8}"/>
    <cellStyle name="Note 3 2 3 3 3 2" xfId="10290" xr:uid="{858F7839-2909-4089-B2F8-2EE81351846F}"/>
    <cellStyle name="Note 3 2 3 3 3 2 2" xfId="21936" xr:uid="{5D116689-3F0D-496A-A3F9-A9298193C6BB}"/>
    <cellStyle name="Note 3 2 3 3 3 2 2 2" xfId="56291" xr:uid="{E06D7733-FE77-4B8B-80B6-DB445E095DBE}"/>
    <cellStyle name="Note 3 2 3 3 3 2 2 3" xfId="36494" xr:uid="{EB2DE03F-55A5-4EC3-B532-183DE7A6C1EA}"/>
    <cellStyle name="Note 3 2 3 3 3 2 3" xfId="13748" xr:uid="{C279A719-1E88-411D-A936-1FAB269788E6}"/>
    <cellStyle name="Note 3 2 3 3 3 2 3 2" xfId="48103" xr:uid="{2E5BA632-3312-490B-BFDF-229B45040467}"/>
    <cellStyle name="Note 3 2 3 3 3 2 4" xfId="44667" xr:uid="{F4AE6C8C-5354-4B81-8C10-356EE57D5D06}"/>
    <cellStyle name="Note 3 2 3 3 3 2 5" xfId="28091" xr:uid="{331A1E69-CCF4-49B8-88C6-923199E93A20}"/>
    <cellStyle name="Note 3 2 3 3 3 3" xfId="8358" xr:uid="{9B80F5FF-F956-4217-8CFC-E19180210128}"/>
    <cellStyle name="Note 3 2 3 3 3 3 2" xfId="20024" xr:uid="{8A2E2AFF-4D9C-49A0-9B03-1E818317C8DE}"/>
    <cellStyle name="Note 3 2 3 3 3 3 2 2" xfId="54379" xr:uid="{8243CB9B-BBEF-417B-AA89-6F676E771F93}"/>
    <cellStyle name="Note 3 2 3 3 3 3 2 3" xfId="34562" xr:uid="{F2622260-800A-43C7-B1D6-99F05D3FC80D}"/>
    <cellStyle name="Note 3 2 3 3 3 3 3" xfId="12329" xr:uid="{0966D259-94EB-424D-93E8-87F08F909A52}"/>
    <cellStyle name="Note 3 2 3 3 3 3 3 2" xfId="46684" xr:uid="{66B2D6CE-63E0-419F-9DED-B8086CA080D7}"/>
    <cellStyle name="Note 3 2 3 3 3 3 4" xfId="42834" xr:uid="{1A85888F-6E4C-41C2-93E3-02B194066A8F}"/>
    <cellStyle name="Note 3 2 3 3 3 3 5" xfId="26113" xr:uid="{E763721B-366A-4CC7-9985-76FA5BB8B69A}"/>
    <cellStyle name="Note 3 2 3 3 3 4" xfId="7494" xr:uid="{890FBD42-6FA4-49E8-9742-266DE862EDC7}"/>
    <cellStyle name="Note 3 2 3 3 3 4 2" xfId="19160" xr:uid="{2854D58B-FEF5-4AE2-B493-41691C804AA3}"/>
    <cellStyle name="Note 3 2 3 3 3 4 2 2" xfId="53515" xr:uid="{330CD068-FC3F-4AF2-ACD1-FB2203F78402}"/>
    <cellStyle name="Note 3 2 3 3 3 4 3" xfId="41992" xr:uid="{DDD0F135-361D-4FC1-8107-D082C26B8F0F}"/>
    <cellStyle name="Note 3 2 3 3 3 4 4" xfId="33698" xr:uid="{E55E77B0-7D77-4CF5-B822-B2A4ADC37F6F}"/>
    <cellStyle name="Note 3 2 3 3 3 5" xfId="17302" xr:uid="{C297D67B-69A6-4BA8-B3F8-A193A98F7D94}"/>
    <cellStyle name="Note 3 2 3 3 3 5 2" xfId="51657" xr:uid="{A2CE93C6-7FAB-4DBD-A427-FB4AF53BEABF}"/>
    <cellStyle name="Note 3 2 3 3 3 5 3" xfId="31840" xr:uid="{D3E7B1BB-2C24-48BE-B84A-BE42320B1CB9}"/>
    <cellStyle name="Note 3 2 3 3 3 6" xfId="40233" xr:uid="{651133C4-CB33-4408-AB31-3468263DF98D}"/>
    <cellStyle name="Note 3 2 3 3 3 7" xfId="25079" xr:uid="{3B89BA18-3140-4A80-B790-C317687DD137}"/>
    <cellStyle name="Note 3 2 3 3 4" xfId="4855" xr:uid="{8E2C71F3-6A32-4291-86C3-7633A0784238}"/>
    <cellStyle name="Note 3 2 3 3 4 2" xfId="10504" xr:uid="{98FBCA5D-FD5D-4198-A2E1-66F218415EBB}"/>
    <cellStyle name="Note 3 2 3 3 4 2 2" xfId="22150" xr:uid="{6E2CAEF8-D1FB-4B26-8EED-228F646C618D}"/>
    <cellStyle name="Note 3 2 3 3 4 2 2 2" xfId="56505" xr:uid="{D623860C-2824-4125-86A8-E52DD7996BB1}"/>
    <cellStyle name="Note 3 2 3 3 4 2 2 3" xfId="36708" xr:uid="{6047C065-F691-4661-BEAE-4BE8223EB3C2}"/>
    <cellStyle name="Note 3 2 3 3 4 2 3" xfId="13848" xr:uid="{A5850C12-20F7-4EAF-88F9-B11A213DFD8B}"/>
    <cellStyle name="Note 3 2 3 3 4 2 3 2" xfId="48203" xr:uid="{97B27C2F-7766-4AE7-B596-01619AAD3358}"/>
    <cellStyle name="Note 3 2 3 3 4 2 4" xfId="44869" xr:uid="{876A56A4-2422-4C78-A236-6F8EF59ECCEE}"/>
    <cellStyle name="Note 3 2 3 3 4 2 5" xfId="28321" xr:uid="{80E7E47B-02E1-4F42-B66B-1DD14E83572D}"/>
    <cellStyle name="Note 3 2 3 3 4 3" xfId="9575" xr:uid="{55A96685-1932-4392-B74A-76DC4B15AED0}"/>
    <cellStyle name="Note 3 2 3 3 4 3 2" xfId="21221" xr:uid="{4B6E51F3-B524-48EE-B7E5-329CC79F6AFE}"/>
    <cellStyle name="Note 3 2 3 3 4 3 2 2" xfId="55576" xr:uid="{BB41E681-671E-4B3F-8471-40A1DC60186D}"/>
    <cellStyle name="Note 3 2 3 3 4 3 3" xfId="43962" xr:uid="{B3F4647A-8246-4558-B9A5-6B6A4437A563}"/>
    <cellStyle name="Note 3 2 3 3 4 3 4" xfId="35779" xr:uid="{E05115E6-A0A2-4126-A3E8-16475C771E78}"/>
    <cellStyle name="Note 3 2 3 3 4 4" xfId="16557" xr:uid="{E4139BEE-DDBB-4B7B-8624-BE1A50EB9151}"/>
    <cellStyle name="Note 3 2 3 3 4 4 2" xfId="50912" xr:uid="{2910F148-9428-49CB-AAFB-E1C2694F6D65}"/>
    <cellStyle name="Note 3 2 3 3 4 4 3" xfId="31095" xr:uid="{7F2509BC-DAC8-404C-9F27-F9A9E8394E5B}"/>
    <cellStyle name="Note 3 2 3 3 4 5" xfId="39488" xr:uid="{BC9C6939-14C4-4ED1-AECC-B7A9197FC5D5}"/>
    <cellStyle name="Note 3 2 3 3 4 6" xfId="27361" xr:uid="{6B14B75F-9BA1-4FCA-945C-86D3CB9DC354}"/>
    <cellStyle name="Note 3 2 3 3 5" xfId="10872" xr:uid="{1A5758E7-558A-4C94-8697-80F5274781C7}"/>
    <cellStyle name="Note 3 2 3 3 5 2" xfId="22518" xr:uid="{19A780F3-B736-465F-BBE6-07A30EAB981F}"/>
    <cellStyle name="Note 3 2 3 3 5 2 2" xfId="56873" xr:uid="{FC63AB49-ACEF-427E-8D3C-B1A37CC29101}"/>
    <cellStyle name="Note 3 2 3 3 5 2 3" xfId="37076" xr:uid="{86D158C4-4089-4BBC-8C13-F563B59F2F37}"/>
    <cellStyle name="Note 3 2 3 3 5 3" xfId="14157" xr:uid="{3A8C0CFE-9E70-4BD9-AD2A-D32528345134}"/>
    <cellStyle name="Note 3 2 3 3 5 3 2" xfId="48512" xr:uid="{0E005B52-0B89-4BD6-9109-C85C0947E3C1}"/>
    <cellStyle name="Note 3 2 3 3 5 4" xfId="45227" xr:uid="{018BE864-D18D-4E26-9ED8-162F0B9342D1}"/>
    <cellStyle name="Note 3 2 3 3 5 5" xfId="28689" xr:uid="{4DFDD2CE-0065-407F-94A9-57C61BE9057B}"/>
    <cellStyle name="Note 3 2 3 3 6" xfId="6866" xr:uid="{67B3E449-DFEC-4CD3-A89E-7D6BD0EACECF}"/>
    <cellStyle name="Note 3 2 3 3 6 2" xfId="18532" xr:uid="{A9B3E62F-E6B4-4FC7-AF58-AD8028F02AB2}"/>
    <cellStyle name="Note 3 2 3 3 6 2 2" xfId="52887" xr:uid="{076277B1-E51D-403F-832F-9D6598366428}"/>
    <cellStyle name="Note 3 2 3 3 6 3" xfId="41374" xr:uid="{724ED025-D92D-4C42-B319-68582A99DEBC}"/>
    <cellStyle name="Note 3 2 3 3 6 4" xfId="33070" xr:uid="{65FA9594-FC3C-46B5-B778-FD197F5EA85C}"/>
    <cellStyle name="Note 3 2 3 3 7" xfId="15139" xr:uid="{8D3CC145-1E26-401B-8BAB-9D868BCCAFD3}"/>
    <cellStyle name="Note 3 2 3 3 7 2" xfId="49494" xr:uid="{6F87C8D9-DBC9-4A59-9ED1-54A987465AEE}"/>
    <cellStyle name="Note 3 2 3 3 7 3" xfId="29677" xr:uid="{8039ECB3-F992-42F4-86F3-0613B334F7E7}"/>
    <cellStyle name="Note 3 2 3 3 8" xfId="38070" xr:uid="{CD766C2C-7730-4010-A2C5-C6A5A2C33A66}"/>
    <cellStyle name="Note 3 2 3 3 9" xfId="24354" xr:uid="{5DD35974-74F0-4223-8C2F-6C4A735C97AE}"/>
    <cellStyle name="Note 3 2 3 4" xfId="3549" xr:uid="{8D47B827-1265-4AD8-B643-BBD6DD51F862}"/>
    <cellStyle name="Note 3 2 3 4 2" xfId="5754" xr:uid="{C5251834-3368-4E1A-99E7-4416930DA611}"/>
    <cellStyle name="Note 3 2 3 4 2 2" xfId="8270" xr:uid="{517834E0-8FA4-4301-BF33-9732D82A80D1}"/>
    <cellStyle name="Note 3 2 3 4 2 2 2" xfId="19936" xr:uid="{9983B9B1-D5E7-4A18-9CFB-C5C1FA24C9D1}"/>
    <cellStyle name="Note 3 2 3 4 2 2 2 2" xfId="54291" xr:uid="{38F2041E-0882-42DD-A897-F7E2505AD7F6}"/>
    <cellStyle name="Note 3 2 3 4 2 2 2 3" xfId="34474" xr:uid="{98B90F59-DA60-4267-BE43-A5ECBA218D8D}"/>
    <cellStyle name="Note 3 2 3 4 2 2 3" xfId="12243" xr:uid="{9CE5B7E2-EB2D-4AE9-9E17-BD88D8F004C1}"/>
    <cellStyle name="Note 3 2 3 4 2 2 3 2" xfId="46598" xr:uid="{C985AC16-C801-48DD-BAAC-11EB0FB647C0}"/>
    <cellStyle name="Note 3 2 3 4 2 2 4" xfId="42746" xr:uid="{C77292DE-F9FA-45AC-BF71-0288AFBF038B}"/>
    <cellStyle name="Note 3 2 3 4 2 2 5" xfId="26025" xr:uid="{66928417-22EB-4507-A6D6-D63FEBCFE04E}"/>
    <cellStyle name="Note 3 2 3 4 2 3" xfId="7572" xr:uid="{04BFD64D-267C-49F5-831D-9D3CDBDEF419}"/>
    <cellStyle name="Note 3 2 3 4 2 3 2" xfId="19238" xr:uid="{55651FC0-65E5-4433-9868-01E684FB921B}"/>
    <cellStyle name="Note 3 2 3 4 2 3 2 2" xfId="53593" xr:uid="{CF5124DC-B57E-466B-AA9E-82DC3B5DBCB3}"/>
    <cellStyle name="Note 3 2 3 4 2 3 3" xfId="42062" xr:uid="{73847BB9-31F7-4025-97D2-818D1869AD7E}"/>
    <cellStyle name="Note 3 2 3 4 2 3 4" xfId="33776" xr:uid="{33CB8308-58D3-476F-B191-FBBF739B3DBB}"/>
    <cellStyle name="Note 3 2 3 4 2 4" xfId="17438" xr:uid="{F769AC81-9449-4B86-B48E-237FD6222D62}"/>
    <cellStyle name="Note 3 2 3 4 2 4 2" xfId="51793" xr:uid="{56623B51-B29E-420F-B6F4-C31053703D2F}"/>
    <cellStyle name="Note 3 2 3 4 2 4 3" xfId="31976" xr:uid="{F7B52ED8-12D9-4392-A47C-887BEA197D38}"/>
    <cellStyle name="Note 3 2 3 4 2 5" xfId="40369" xr:uid="{014E3F92-D584-45DC-ADB3-7D6934B81F68}"/>
    <cellStyle name="Note 3 2 3 4 2 6" xfId="25223" xr:uid="{788058DA-3E1E-459C-84F5-E4D84C1ADDF5}"/>
    <cellStyle name="Note 3 2 3 4 3" xfId="4925" xr:uid="{4115F31A-AAA5-42E8-8807-F36066421CC6}"/>
    <cellStyle name="Note 3 2 3 4 3 2" xfId="11564" xr:uid="{4421FFFA-0356-4E5A-8CC0-90676C9958E9}"/>
    <cellStyle name="Note 3 2 3 4 3 2 2" xfId="23210" xr:uid="{27981CC6-DC5C-477B-8721-7ED56ED96CAA}"/>
    <cellStyle name="Note 3 2 3 4 3 2 2 2" xfId="57565" xr:uid="{8893BE89-83FA-4375-B2B9-10CB4CF16952}"/>
    <cellStyle name="Note 3 2 3 4 3 2 2 3" xfId="37768" xr:uid="{FDD3B185-1EDF-4483-AD16-C1337DF115B8}"/>
    <cellStyle name="Note 3 2 3 4 3 2 3" xfId="14845" xr:uid="{AB0A02EA-0D48-48D1-B58E-0EB17B982CF5}"/>
    <cellStyle name="Note 3 2 3 4 3 2 3 2" xfId="49200" xr:uid="{85C6AF3D-C748-4B31-B23A-127850447696}"/>
    <cellStyle name="Note 3 2 3 4 3 2 4" xfId="45919" xr:uid="{A3E16B9C-AF2A-4D89-BF50-A0AADEB836D9}"/>
    <cellStyle name="Note 3 2 3 4 3 2 5" xfId="29381" xr:uid="{70EE6BF0-2652-490B-8F34-891B441932F6}"/>
    <cellStyle name="Note 3 2 3 4 3 3" xfId="9640" xr:uid="{9B727D4D-0741-4883-A200-E39B7C440A58}"/>
    <cellStyle name="Note 3 2 3 4 3 3 2" xfId="21286" xr:uid="{05730A84-F6EC-4EE2-8CC5-EF7BC94B983A}"/>
    <cellStyle name="Note 3 2 3 4 3 3 2 2" xfId="55641" xr:uid="{CACBC33D-FA60-43C8-AAAA-0A543862B148}"/>
    <cellStyle name="Note 3 2 3 4 3 3 3" xfId="44027" xr:uid="{D0A4A028-2CFA-4E0F-8224-539D54B0584A}"/>
    <cellStyle name="Note 3 2 3 4 3 3 4" xfId="35844" xr:uid="{CB039F22-C205-4FE5-9691-4E31CD3C22B1}"/>
    <cellStyle name="Note 3 2 3 4 3 4" xfId="16627" xr:uid="{F710E944-410F-4A71-8427-C56E6A96AC92}"/>
    <cellStyle name="Note 3 2 3 4 3 4 2" xfId="50982" xr:uid="{2E44E490-154D-434A-A9BB-1448A150FA17}"/>
    <cellStyle name="Note 3 2 3 4 3 4 3" xfId="31165" xr:uid="{1EEF3515-10C2-4B65-BA80-1FC6273597BB}"/>
    <cellStyle name="Note 3 2 3 4 3 5" xfId="39558" xr:uid="{054CE569-DC20-470C-BEA3-F2A5C462BD00}"/>
    <cellStyle name="Note 3 2 3 4 3 6" xfId="27431" xr:uid="{0C47D8F2-1E8B-43E5-81AC-DCB4594B15C6}"/>
    <cellStyle name="Note 3 2 3 4 4" xfId="8472" xr:uid="{C52CC69C-CDB6-4030-A648-2D119F7D59D9}"/>
    <cellStyle name="Note 3 2 3 4 4 2" xfId="20138" xr:uid="{378A4662-6FB4-4613-9A0B-750587CEE0C7}"/>
    <cellStyle name="Note 3 2 3 4 4 2 2" xfId="54493" xr:uid="{AB766058-BC70-4298-8ECB-BDF1AED02333}"/>
    <cellStyle name="Note 3 2 3 4 4 2 3" xfId="34676" xr:uid="{2F1D38DD-7867-4E00-8EED-475053CC664C}"/>
    <cellStyle name="Note 3 2 3 4 4 3" xfId="12438" xr:uid="{19D87EDD-ADFA-437C-8E00-D43DF21FB8C9}"/>
    <cellStyle name="Note 3 2 3 4 4 3 2" xfId="46793" xr:uid="{123E8EC8-8874-4DB2-A920-1DACE23351C8}"/>
    <cellStyle name="Note 3 2 3 4 4 4" xfId="42948" xr:uid="{02B9AE53-765B-4662-9D56-886ED2E7792A}"/>
    <cellStyle name="Note 3 2 3 4 4 5" xfId="26223" xr:uid="{35A1D80A-AA7B-4F6A-86BE-F5156AB07D22}"/>
    <cellStyle name="Note 3 2 3 4 5" xfId="6926" xr:uid="{1245ABEB-9184-45AC-95D6-201624F79C3D}"/>
    <cellStyle name="Note 3 2 3 4 5 2" xfId="18592" xr:uid="{CA0766DC-E769-43FE-A104-942772C2AB08}"/>
    <cellStyle name="Note 3 2 3 4 5 2 2" xfId="52947" xr:uid="{364D2775-3F9C-4206-894F-D219B0111E80}"/>
    <cellStyle name="Note 3 2 3 4 5 3" xfId="41434" xr:uid="{62D26E21-E3C6-4E8B-BC9E-C66A12D1BC05}"/>
    <cellStyle name="Note 3 2 3 4 5 4" xfId="33130" xr:uid="{04C3A54F-FF58-4F10-91EE-4600C53726CE}"/>
    <cellStyle name="Note 3 2 3 4 6" xfId="15341" xr:uid="{9C6B2395-915E-4DAC-81E5-6AE500FE452C}"/>
    <cellStyle name="Note 3 2 3 4 6 2" xfId="49696" xr:uid="{160B7A56-9449-436E-BA5A-9207BFC0F7FA}"/>
    <cellStyle name="Note 3 2 3 4 6 3" xfId="29879" xr:uid="{223CB6D2-00AB-4E71-9794-7648D1EB545C}"/>
    <cellStyle name="Note 3 2 3 4 7" xfId="38272" xr:uid="{96860DE0-73A4-4607-BDF7-0ABDA9482EE0}"/>
    <cellStyle name="Note 3 2 3 4 8" xfId="24420" xr:uid="{9ED00872-2102-44C0-A969-AF0731B1BCB2}"/>
    <cellStyle name="Note 3 2 3 5" xfId="5023" xr:uid="{A15413A4-2FB0-480D-BCA3-F9C6411ABCA1}"/>
    <cellStyle name="Note 3 2 3 5 2" xfId="9732" xr:uid="{9AD926F8-F978-41F6-A4A6-E0D9072A1805}"/>
    <cellStyle name="Note 3 2 3 5 2 2" xfId="21378" xr:uid="{6AC46E7D-F35C-47BF-ACE7-1B09F117A76C}"/>
    <cellStyle name="Note 3 2 3 5 2 2 2" xfId="55733" xr:uid="{4A864A5E-CDBE-46E8-AD76-B88ADF28C196}"/>
    <cellStyle name="Note 3 2 3 5 2 2 3" xfId="35936" xr:uid="{9205ECE6-9A00-459B-9899-6279945DEAD8}"/>
    <cellStyle name="Note 3 2 3 5 2 3" xfId="13281" xr:uid="{2AA3DC0C-3C64-40A5-9E4F-623C6E4AB37E}"/>
    <cellStyle name="Note 3 2 3 5 2 3 2" xfId="47636" xr:uid="{075197A4-C986-412C-86EF-657994BDB3F1}"/>
    <cellStyle name="Note 3 2 3 5 2 4" xfId="44119" xr:uid="{6BE789E2-4A8B-422A-B131-75FEA9E1B3B6}"/>
    <cellStyle name="Note 3 2 3 5 2 5" xfId="27529" xr:uid="{845E6B7D-2717-4084-923C-1984D9AEA387}"/>
    <cellStyle name="Note 3 2 3 5 3" xfId="10985" xr:uid="{6CE2B4EF-A366-44AF-9ABB-98177F6C5199}"/>
    <cellStyle name="Note 3 2 3 5 3 2" xfId="22631" xr:uid="{82A8D58B-723C-4672-B0DE-7DC4ED487D01}"/>
    <cellStyle name="Note 3 2 3 5 3 2 2" xfId="56986" xr:uid="{BEFC7AC5-AFA6-4221-BF6C-BA9BA2317070}"/>
    <cellStyle name="Note 3 2 3 5 3 2 3" xfId="37189" xr:uid="{607B2B35-B1DE-4FD2-AC0A-3B406813C198}"/>
    <cellStyle name="Note 3 2 3 5 3 3" xfId="14269" xr:uid="{A97B3A24-E95F-47A9-B940-CC14AC4BA613}"/>
    <cellStyle name="Note 3 2 3 5 3 3 2" xfId="48624" xr:uid="{A98FCEF1-1399-4315-B0F5-FC1CFDEBEB31}"/>
    <cellStyle name="Note 3 2 3 5 3 4" xfId="45340" xr:uid="{E665D67A-1239-4C1E-A526-ADFA667F1674}"/>
    <cellStyle name="Note 3 2 3 5 3 5" xfId="28802" xr:uid="{224D81D0-2505-4C39-BF1A-CB62BF4ECFAA}"/>
    <cellStyle name="Note 3 2 3 5 4" xfId="7009" xr:uid="{7C1D66B9-6259-44B4-A751-E52C76B78A95}"/>
    <cellStyle name="Note 3 2 3 5 4 2" xfId="18675" xr:uid="{383CC780-44EF-4E77-8645-F5A2BAD0612E}"/>
    <cellStyle name="Note 3 2 3 5 4 2 2" xfId="53030" xr:uid="{7E0F92E8-ED91-4B16-BC43-BBA6857F182A}"/>
    <cellStyle name="Note 3 2 3 5 4 3" xfId="41517" xr:uid="{703D6A71-5C04-47F1-8996-2F88FD195FAE}"/>
    <cellStyle name="Note 3 2 3 5 4 4" xfId="33213" xr:uid="{06C5673D-D0FD-42BA-ABC2-3BC33AD935F3}"/>
    <cellStyle name="Note 3 2 3 5 5" xfId="16725" xr:uid="{CD68E5EB-C881-4455-A6AD-8C14D046B3AE}"/>
    <cellStyle name="Note 3 2 3 5 5 2" xfId="51080" xr:uid="{9912EEF1-FBEA-41ED-AFEC-E95EDC24037E}"/>
    <cellStyle name="Note 3 2 3 5 5 3" xfId="31263" xr:uid="{E0266485-6FC6-4802-BAA1-13B18581DC44}"/>
    <cellStyle name="Note 3 2 3 5 6" xfId="39656" xr:uid="{1B1AF91C-CC1D-4240-999C-053263B0CCB0}"/>
    <cellStyle name="Note 3 2 3 5 7" xfId="24512" xr:uid="{574B9A3C-1988-4A13-8666-0B9535F8E92D}"/>
    <cellStyle name="Note 3 2 3 6" xfId="5116" xr:uid="{920AEA41-C6E9-4207-827C-93A5905F0D95}"/>
    <cellStyle name="Note 3 2 3 6 2" xfId="9825" xr:uid="{D93D225F-2A8D-46E4-9925-11E404BC81FD}"/>
    <cellStyle name="Note 3 2 3 6 2 2" xfId="21471" xr:uid="{1897D9E8-6A3F-40B3-BE7D-6177A702B308}"/>
    <cellStyle name="Note 3 2 3 6 2 2 2" xfId="55826" xr:uid="{D4E24C0B-92F1-401B-8618-35124E66A78C}"/>
    <cellStyle name="Note 3 2 3 6 2 2 3" xfId="36029" xr:uid="{9E80B728-B2A1-4C73-AB8E-C8097ACDEDF6}"/>
    <cellStyle name="Note 3 2 3 6 2 3" xfId="13359" xr:uid="{D3ECB165-F5B6-4B98-953D-D17F1D3CB63D}"/>
    <cellStyle name="Note 3 2 3 6 2 3 2" xfId="47714" xr:uid="{5D29D107-F0DB-4AF9-A4DA-9DD28058A5E6}"/>
    <cellStyle name="Note 3 2 3 6 2 4" xfId="44212" xr:uid="{5A54635C-F06F-4DA7-B7E9-D8D207B33CC9}"/>
    <cellStyle name="Note 3 2 3 6 2 5" xfId="27622" xr:uid="{65FBC85B-0688-49D3-B6C4-2BECD654FF44}"/>
    <cellStyle name="Note 3 2 3 6 3" xfId="8557" xr:uid="{DA9F4A37-7018-4E31-8F76-AE63B6F4DDBD}"/>
    <cellStyle name="Note 3 2 3 6 3 2" xfId="20223" xr:uid="{586C9553-2FE8-4799-8E76-8B52EACFFED9}"/>
    <cellStyle name="Note 3 2 3 6 3 2 2" xfId="54578" xr:uid="{48F5ECB9-F626-4D99-92D9-23E25E4D9EC5}"/>
    <cellStyle name="Note 3 2 3 6 3 2 3" xfId="34761" xr:uid="{455B8D35-947C-4FC9-91BB-EEB994DB2084}"/>
    <cellStyle name="Note 3 2 3 6 3 3" xfId="12518" xr:uid="{A0225B65-48BF-478F-9BC7-77352710F0CD}"/>
    <cellStyle name="Note 3 2 3 6 3 3 2" xfId="46873" xr:uid="{B8E8AA25-57ED-4110-B01E-A0A98BA8FF2C}"/>
    <cellStyle name="Note 3 2 3 6 3 4" xfId="43033" xr:uid="{BF31009D-A990-479D-B5B1-84BEDF5C514D}"/>
    <cellStyle name="Note 3 2 3 6 3 5" xfId="26304" xr:uid="{AA3A1D8B-B94A-4A35-A9F1-B11F85C3E3B9}"/>
    <cellStyle name="Note 3 2 3 6 4" xfId="7087" xr:uid="{6C804F01-A7EA-46C0-8FD6-F7DCECE49886}"/>
    <cellStyle name="Note 3 2 3 6 4 2" xfId="18753" xr:uid="{84AC3FDA-F2BE-4A79-B73B-8C49DFA382E5}"/>
    <cellStyle name="Note 3 2 3 6 4 2 2" xfId="53108" xr:uid="{0AA23B5D-7C87-41A7-89C4-EDCD9F38AA6D}"/>
    <cellStyle name="Note 3 2 3 6 4 3" xfId="41595" xr:uid="{739D462E-D5D4-4760-B399-B1EC7C1CCCF2}"/>
    <cellStyle name="Note 3 2 3 6 4 4" xfId="33291" xr:uid="{3348143C-1072-40CA-8AC5-5375B0E4781D}"/>
    <cellStyle name="Note 3 2 3 6 5" xfId="16818" xr:uid="{F8C2E71F-7568-4F1E-B4FA-45DB46BEFDC2}"/>
    <cellStyle name="Note 3 2 3 6 5 2" xfId="51173" xr:uid="{3D2E1FEF-F15E-434C-9B96-29A229249D13}"/>
    <cellStyle name="Note 3 2 3 6 5 3" xfId="31356" xr:uid="{3F66B719-CD47-41F2-A6D4-6A4DFAD089C6}"/>
    <cellStyle name="Note 3 2 3 6 6" xfId="39749" xr:uid="{AD4FEA57-7011-4C63-ACDB-625E11DEC96B}"/>
    <cellStyle name="Note 3 2 3 6 7" xfId="24599" xr:uid="{C818272B-873A-4FEE-96BB-2B964CE3A3C2}"/>
    <cellStyle name="Note 3 2 3 7" xfId="5156" xr:uid="{12CD4F41-DDF1-4251-80E3-E459E96B3262}"/>
    <cellStyle name="Note 3 2 3 7 2" xfId="9865" xr:uid="{41812E02-F7D3-4E36-B913-9CF17022127F}"/>
    <cellStyle name="Note 3 2 3 7 2 2" xfId="21511" xr:uid="{F6C33E36-8BBF-42E3-8C3C-6EACF2D3CD25}"/>
    <cellStyle name="Note 3 2 3 7 2 2 2" xfId="55866" xr:uid="{A1EFB3FA-B064-4803-801E-A8F0ECB6AE15}"/>
    <cellStyle name="Note 3 2 3 7 2 2 3" xfId="36069" xr:uid="{A5FED6F2-6FEB-4EED-B1F6-721CB7B9BF6B}"/>
    <cellStyle name="Note 3 2 3 7 2 3" xfId="13393" xr:uid="{25DCC208-ED58-4B70-89AA-2ADFFA95C088}"/>
    <cellStyle name="Note 3 2 3 7 2 3 2" xfId="47748" xr:uid="{6B2370E4-14C8-4C3D-B40C-24C4886FEC13}"/>
    <cellStyle name="Note 3 2 3 7 2 4" xfId="44252" xr:uid="{BAFA8657-ABA3-443B-B700-A481FFA1A90A}"/>
    <cellStyle name="Note 3 2 3 7 2 5" xfId="27662" xr:uid="{FC2D4511-3B13-46E7-9D24-886E552F6433}"/>
    <cellStyle name="Note 3 2 3 7 3" xfId="11556" xr:uid="{39308792-6EEC-4A9C-A95E-C1039A831179}"/>
    <cellStyle name="Note 3 2 3 7 3 2" xfId="23202" xr:uid="{D313446E-E888-49B1-AE1C-024E2B0A2224}"/>
    <cellStyle name="Note 3 2 3 7 3 2 2" xfId="57557" xr:uid="{A57B397D-B117-4761-9BCE-C8EB4E51D255}"/>
    <cellStyle name="Note 3 2 3 7 3 2 3" xfId="37760" xr:uid="{D2A43A7F-5158-4613-84C1-851661C595AD}"/>
    <cellStyle name="Note 3 2 3 7 3 3" xfId="14837" xr:uid="{41EC9309-9004-4923-B0AD-F5356F5C3C9D}"/>
    <cellStyle name="Note 3 2 3 7 3 3 2" xfId="49192" xr:uid="{5C3B7E21-740E-4ECD-AEED-DA906AE697EA}"/>
    <cellStyle name="Note 3 2 3 7 3 4" xfId="45911" xr:uid="{50A57BEF-C49A-4A81-8174-4EAF267C34E0}"/>
    <cellStyle name="Note 3 2 3 7 3 5" xfId="29373" xr:uid="{F2A829D4-86C8-4DAE-B0DE-2C1E2DEE80B0}"/>
    <cellStyle name="Note 3 2 3 7 4" xfId="7121" xr:uid="{C314EAAE-401A-4EB3-86C8-8835B9137885}"/>
    <cellStyle name="Note 3 2 3 7 4 2" xfId="18787" xr:uid="{B19188C5-8404-43EB-AAAC-7EDF612C631B}"/>
    <cellStyle name="Note 3 2 3 7 4 2 2" xfId="53142" xr:uid="{F1EE071E-B216-4F80-BBF3-29F237A48628}"/>
    <cellStyle name="Note 3 2 3 7 4 3" xfId="41629" xr:uid="{D6EEDDBB-966D-443D-89E1-E65274498268}"/>
    <cellStyle name="Note 3 2 3 7 4 4" xfId="33325" xr:uid="{3A8998D2-4B38-4EAB-B380-FE4BEF926FAE}"/>
    <cellStyle name="Note 3 2 3 7 5" xfId="16858" xr:uid="{059DE2B3-0471-4FCF-89C2-4801B1A94280}"/>
    <cellStyle name="Note 3 2 3 7 5 2" xfId="51213" xr:uid="{2CF1E99A-9961-4063-89DF-59290FF0E8FE}"/>
    <cellStyle name="Note 3 2 3 7 5 3" xfId="31396" xr:uid="{CBAE0EAF-AF26-45F3-9961-518A07733F03}"/>
    <cellStyle name="Note 3 2 3 7 6" xfId="39789" xr:uid="{92E8DD5F-CD3F-47A4-A311-65B833876F81}"/>
    <cellStyle name="Note 3 2 3 7 7" xfId="24637" xr:uid="{51DEE84B-DE09-4671-B976-C07F44663FD7}"/>
    <cellStyle name="Note 3 2 3 8" xfId="5229" xr:uid="{3DAAD28B-A5EB-4077-8872-336432600248}"/>
    <cellStyle name="Note 3 2 3 8 2" xfId="9938" xr:uid="{6505AEA3-2AD0-4A9F-AC10-602A4E6D8DC0}"/>
    <cellStyle name="Note 3 2 3 8 2 2" xfId="21584" xr:uid="{68765353-24C4-4490-901A-3FD5F21E880A}"/>
    <cellStyle name="Note 3 2 3 8 2 2 2" xfId="55939" xr:uid="{1DD3AE2E-BD44-43B1-BD16-CE1A3A1D5443}"/>
    <cellStyle name="Note 3 2 3 8 2 2 3" xfId="36142" xr:uid="{30375CF8-4172-4F09-BFE0-19DC2C4B362B}"/>
    <cellStyle name="Note 3 2 3 8 2 3" xfId="13456" xr:uid="{D52015E8-4CF6-4ED4-8EE7-D7328B013615}"/>
    <cellStyle name="Note 3 2 3 8 2 3 2" xfId="47811" xr:uid="{F34F2D07-0BE1-449D-A311-5B1DEF543046}"/>
    <cellStyle name="Note 3 2 3 8 2 4" xfId="44325" xr:uid="{76060D97-019C-4F56-A311-12864013E621}"/>
    <cellStyle name="Note 3 2 3 8 2 5" xfId="27735" xr:uid="{A53E7D59-B131-42DB-B133-C2C452EA2036}"/>
    <cellStyle name="Note 3 2 3 8 3" xfId="8251" xr:uid="{D3ABE89E-3DEB-40EE-8BA8-3DE987C731C3}"/>
    <cellStyle name="Note 3 2 3 8 3 2" xfId="19917" xr:uid="{E0BF34B6-0527-41C6-AAB8-C3357599D708}"/>
    <cellStyle name="Note 3 2 3 8 3 2 2" xfId="54272" xr:uid="{EFA09F43-01EA-4269-A314-BCA8611FB952}"/>
    <cellStyle name="Note 3 2 3 8 3 2 3" xfId="34455" xr:uid="{5E9E1997-9460-4CDF-BEC6-89269F379C6A}"/>
    <cellStyle name="Note 3 2 3 8 3 3" xfId="12224" xr:uid="{E57A6968-6EED-46B6-AE4C-B5AB28621884}"/>
    <cellStyle name="Note 3 2 3 8 3 3 2" xfId="46579" xr:uid="{D00B965E-50D9-4B9A-9F90-B4A51E72DC22}"/>
    <cellStyle name="Note 3 2 3 8 3 4" xfId="42727" xr:uid="{99A0CC69-58B3-49E6-AE1D-8FB4EC84F5E1}"/>
    <cellStyle name="Note 3 2 3 8 3 5" xfId="26006" xr:uid="{0C57AFEC-0D3E-4E27-AFC5-7A233357AE5F}"/>
    <cellStyle name="Note 3 2 3 8 4" xfId="7184" xr:uid="{B434E898-C70E-4636-A3E0-2FEFD31B5CD1}"/>
    <cellStyle name="Note 3 2 3 8 4 2" xfId="18850" xr:uid="{3ECEEF81-F02C-4112-BEAF-07BE5BF67BB3}"/>
    <cellStyle name="Note 3 2 3 8 4 2 2" xfId="53205" xr:uid="{2E4F1FDC-70E6-4D65-AE73-D098DD0BDA84}"/>
    <cellStyle name="Note 3 2 3 8 4 3" xfId="41692" xr:uid="{D6E41094-71AD-4D28-A154-EE48610C12BD}"/>
    <cellStyle name="Note 3 2 3 8 4 4" xfId="33388" xr:uid="{BD535C3E-0F03-45DA-8461-D13AC3E8FAEE}"/>
    <cellStyle name="Note 3 2 3 8 5" xfId="16931" xr:uid="{EAE4B6A0-9EFD-4A95-9608-46DAE2F6DCBC}"/>
    <cellStyle name="Note 3 2 3 8 5 2" xfId="51286" xr:uid="{085F9B52-18C4-418A-881A-E9A01CE41FE5}"/>
    <cellStyle name="Note 3 2 3 8 5 3" xfId="31469" xr:uid="{5BD7EF32-9F49-455C-9728-9A74236BF8F9}"/>
    <cellStyle name="Note 3 2 3 8 6" xfId="39862" xr:uid="{CA8CEB7A-009D-44CA-93F6-3F90C274B203}"/>
    <cellStyle name="Note 3 2 3 8 7" xfId="24706" xr:uid="{9416A7F1-C312-4AFB-A47A-49409765F325}"/>
    <cellStyle name="Note 3 2 3 9" xfId="5299" xr:uid="{8734F34C-E98D-424B-A67C-804387DA8C34}"/>
    <cellStyle name="Note 3 2 3 9 2" xfId="10008" xr:uid="{0757BE9E-AA65-454A-B760-F9E67621EDE9}"/>
    <cellStyle name="Note 3 2 3 9 2 2" xfId="21654" xr:uid="{66B8F650-7988-425B-B5B7-998A6AF74FAD}"/>
    <cellStyle name="Note 3 2 3 9 2 2 2" xfId="56009" xr:uid="{E901885B-1CE1-4B7A-B79A-BEAAE5081E20}"/>
    <cellStyle name="Note 3 2 3 9 2 2 3" xfId="36212" xr:uid="{B2383830-EA37-4E82-BBA2-1302CF5128A6}"/>
    <cellStyle name="Note 3 2 3 9 2 3" xfId="13516" xr:uid="{0FFEE151-5014-4537-9551-88CE2D10BDF8}"/>
    <cellStyle name="Note 3 2 3 9 2 3 2" xfId="47871" xr:uid="{24978057-5A31-4B9E-9165-6F77E32F7A3B}"/>
    <cellStyle name="Note 3 2 3 9 2 4" xfId="44395" xr:uid="{95C90CF8-4345-4D50-991F-CD0CE1A3E114}"/>
    <cellStyle name="Note 3 2 3 9 2 5" xfId="27805" xr:uid="{53354C0A-A539-41B2-B6B8-1F74265A8EED}"/>
    <cellStyle name="Note 3 2 3 9 3" xfId="10905" xr:uid="{C4ACD0A2-8733-41B0-A1F0-E6939409BF57}"/>
    <cellStyle name="Note 3 2 3 9 3 2" xfId="22551" xr:uid="{D6EA9EA8-BD93-4B77-90A1-E5D4D350A167}"/>
    <cellStyle name="Note 3 2 3 9 3 2 2" xfId="56906" xr:uid="{7F0109A1-544C-4EBF-8696-186C5BC3364F}"/>
    <cellStyle name="Note 3 2 3 9 3 2 3" xfId="37109" xr:uid="{371A3816-32CF-4F5C-B06F-99F86EF39E0F}"/>
    <cellStyle name="Note 3 2 3 9 3 3" xfId="14190" xr:uid="{DC47D291-9194-478A-B240-67D3376BEAA5}"/>
    <cellStyle name="Note 3 2 3 9 3 3 2" xfId="48545" xr:uid="{5835BF54-64D1-41FA-8523-A9ADCDEF05D1}"/>
    <cellStyle name="Note 3 2 3 9 3 4" xfId="45260" xr:uid="{F6ADD5FB-26AD-44E7-BA4B-249CF74B9FF2}"/>
    <cellStyle name="Note 3 2 3 9 3 5" xfId="28722" xr:uid="{9EB1E21A-CF20-4C17-8B41-EEEC45BC6E6B}"/>
    <cellStyle name="Note 3 2 3 9 4" xfId="7244" xr:uid="{B2E24449-2611-46A3-BB7E-C5C56CB1FDFB}"/>
    <cellStyle name="Note 3 2 3 9 4 2" xfId="18910" xr:uid="{28885EAE-A57A-481D-9E57-088D872DC978}"/>
    <cellStyle name="Note 3 2 3 9 4 2 2" xfId="53265" xr:uid="{B1A5A7AF-3215-4D2B-AB30-FD67BFF25F17}"/>
    <cellStyle name="Note 3 2 3 9 4 3" xfId="41752" xr:uid="{271CD625-2E28-4F42-B02B-E6289F9BDD46}"/>
    <cellStyle name="Note 3 2 3 9 4 4" xfId="33448" xr:uid="{8F97C86A-E67A-44E5-BE40-1EFA138D5218}"/>
    <cellStyle name="Note 3 2 3 9 5" xfId="17001" xr:uid="{D71F7298-0FE9-49CD-AF13-BBA52128AA96}"/>
    <cellStyle name="Note 3 2 3 9 5 2" xfId="51356" xr:uid="{903211B0-FC71-4B16-9C88-41AB1CF0E033}"/>
    <cellStyle name="Note 3 2 3 9 5 3" xfId="31539" xr:uid="{1789AE7F-4D15-4596-8366-A1A1CF485298}"/>
    <cellStyle name="Note 3 2 3 9 6" xfId="39932" xr:uid="{E3BFC7CD-20C4-48BC-A3E3-22EF52093105}"/>
    <cellStyle name="Note 3 2 3 9 7" xfId="24772" xr:uid="{ADA6A7F5-B888-41EA-A15F-6B3E332D1EA9}"/>
    <cellStyle name="Note 3 2 4" xfId="3354" xr:uid="{C7F85E40-1573-446B-A3A2-E60ACA0E0707}"/>
    <cellStyle name="Note 3 2 4 2" xfId="3690" xr:uid="{DC296AE4-FBB7-4556-BA98-8ACDF342CBFA}"/>
    <cellStyle name="Note 3 2 4 2 2" xfId="4403" xr:uid="{3FF49482-E3CA-4356-9B61-2A4BCF2083AA}"/>
    <cellStyle name="Note 3 2 4 2 2 2" xfId="10763" xr:uid="{5571966E-CAE1-41D5-B9DA-723F9FB2BE97}"/>
    <cellStyle name="Note 3 2 4 2 2 2 2" xfId="22409" xr:uid="{C9F2B554-0256-4E22-B5FD-EF3FFDE6D5F3}"/>
    <cellStyle name="Note 3 2 4 2 2 2 2 2" xfId="56764" xr:uid="{DBF280FB-4530-4052-91BB-09AECC8DAACF}"/>
    <cellStyle name="Note 3 2 4 2 2 2 2 3" xfId="36967" xr:uid="{FE0DB4E8-7815-4E4D-B2D5-13DD5AD0961D}"/>
    <cellStyle name="Note 3 2 4 2 2 2 3" xfId="14048" xr:uid="{3E52DF56-41FB-4CE5-AC21-62B52D95FADB}"/>
    <cellStyle name="Note 3 2 4 2 2 2 3 2" xfId="48403" xr:uid="{768D57B9-4517-4E63-9A70-3E3DEC88C3DB}"/>
    <cellStyle name="Note 3 2 4 2 2 2 4" xfId="45118" xr:uid="{17FF8665-4D17-428B-B250-D52C5455C52F}"/>
    <cellStyle name="Note 3 2 4 2 2 2 5" xfId="28580" xr:uid="{2C3069FC-1F24-4589-B099-CD34977D05F7}"/>
    <cellStyle name="Note 3 2 4 2 2 3" xfId="6561" xr:uid="{2E2F06E1-7A4A-4C42-A866-65BC3CE64FDC}"/>
    <cellStyle name="Note 3 2 4 2 2 3 2" xfId="18227" xr:uid="{CB462D75-8B90-4214-B984-5A1511519D55}"/>
    <cellStyle name="Note 3 2 4 2 2 3 2 2" xfId="52582" xr:uid="{5EDDA5A4-7105-45FF-928B-9A7AF3E98ECE}"/>
    <cellStyle name="Note 3 2 4 2 2 3 3" xfId="41069" xr:uid="{2C35EC79-A91B-4835-98BE-6D6790F679F7}"/>
    <cellStyle name="Note 3 2 4 2 2 3 4" xfId="32765" xr:uid="{216F4A48-F8FA-46E7-B88C-6D7EBC91DF4D}"/>
    <cellStyle name="Note 3 2 4 2 2 4" xfId="16105" xr:uid="{8AF51B3F-71CD-41A8-B61B-4C47EB2B2747}"/>
    <cellStyle name="Note 3 2 4 2 2 4 2" xfId="50460" xr:uid="{F58DEEE4-7E6B-423A-A11C-2A9943277D17}"/>
    <cellStyle name="Note 3 2 4 2 2 4 3" xfId="30643" xr:uid="{25F52492-4899-4E8F-A98B-743A75674651}"/>
    <cellStyle name="Note 3 2 4 2 2 5" xfId="39036" xr:uid="{B53B4926-9CDD-4DC3-980D-F3AA1907BF4D}"/>
    <cellStyle name="Note 3 2 4 2 2 6" xfId="23921" xr:uid="{8A635DA2-9AE7-492F-B818-C6AA6B82F068}"/>
    <cellStyle name="Note 3 2 4 2 3" xfId="4512" xr:uid="{D8730B84-F3BD-4BF2-B75C-32131D6F5AA6}"/>
    <cellStyle name="Note 3 2 4 2 3 2" xfId="9038" xr:uid="{1AE17C2A-A121-4330-83F3-EEFD95E52040}"/>
    <cellStyle name="Note 3 2 4 2 3 2 2" xfId="20684" xr:uid="{3C6CDE55-E37F-40C5-8360-2E594425B838}"/>
    <cellStyle name="Note 3 2 4 2 3 2 2 2" xfId="55039" xr:uid="{478F0BFD-14A1-4622-AB37-C07CAC5C7051}"/>
    <cellStyle name="Note 3 2 4 2 3 2 2 3" xfId="35242" xr:uid="{2358BD01-CF54-4595-8576-0A5E992F3178}"/>
    <cellStyle name="Note 3 2 4 2 3 2 3" xfId="12932" xr:uid="{FBA62D78-DA0D-4598-BA3C-4A8B78AB5CCC}"/>
    <cellStyle name="Note 3 2 4 2 3 2 3 2" xfId="47287" xr:uid="{6229B500-7601-4E36-B1D9-4693AF05EF5C}"/>
    <cellStyle name="Note 3 2 4 2 3 2 4" xfId="43432" xr:uid="{5BEFD1AD-F10D-4B52-B2BC-8304A423C0AD}"/>
    <cellStyle name="Note 3 2 4 2 3 2 5" xfId="26789" xr:uid="{F80B4EEF-F207-4249-8E12-EE69283C087F}"/>
    <cellStyle name="Note 3 2 4 2 3 3" xfId="9269" xr:uid="{8AC05DBE-AEB2-4DA1-B7D6-363E6283EE27}"/>
    <cellStyle name="Note 3 2 4 2 3 3 2" xfId="20915" xr:uid="{24C4E391-2E0A-4991-876D-0D6E42B763E4}"/>
    <cellStyle name="Note 3 2 4 2 3 3 2 2" xfId="55270" xr:uid="{96A9A653-170F-41C3-AB95-30044290965C}"/>
    <cellStyle name="Note 3 2 4 2 3 3 3" xfId="43656" xr:uid="{B1080B67-81A2-4ED5-97F0-9A9036C07D26}"/>
    <cellStyle name="Note 3 2 4 2 3 3 4" xfId="35473" xr:uid="{F17A5530-F888-4D4D-A745-1019179755F2}"/>
    <cellStyle name="Note 3 2 4 2 3 4" xfId="16214" xr:uid="{CA71E23B-445A-466E-AF3D-FA0AB512B7FF}"/>
    <cellStyle name="Note 3 2 4 2 3 4 2" xfId="50569" xr:uid="{2C549340-B028-424A-AC3F-85AA3AB98E24}"/>
    <cellStyle name="Note 3 2 4 2 3 4 3" xfId="30752" xr:uid="{CF7FDD7C-E312-48AA-81E2-D0C2C93DE77B}"/>
    <cellStyle name="Note 3 2 4 2 3 5" xfId="39145" xr:uid="{FB4009AD-AD9B-4FFE-B446-2FCC7A9ED044}"/>
    <cellStyle name="Note 3 2 4 2 3 6" xfId="27020" xr:uid="{B952C52D-ACCD-491B-94CA-6618558378CD}"/>
    <cellStyle name="Note 3 2 4 2 4" xfId="8506" xr:uid="{8E7AE6E9-A2AE-4FF4-8B3A-C868DF040402}"/>
    <cellStyle name="Note 3 2 4 2 4 2" xfId="20172" xr:uid="{7728DFEE-5CBE-4FE8-9159-A6EADCAE8D68}"/>
    <cellStyle name="Note 3 2 4 2 4 2 2" xfId="54527" xr:uid="{79AB2B07-6D4D-4DC7-B0B0-39D7D7E5C6B4}"/>
    <cellStyle name="Note 3 2 4 2 4 2 3" xfId="34710" xr:uid="{BD8379E7-F1A1-47DB-9607-A81FCBCABF5F}"/>
    <cellStyle name="Note 3 2 4 2 4 3" xfId="12467" xr:uid="{8175BB18-C431-4AA5-ABD7-8A31FA7B5F06}"/>
    <cellStyle name="Note 3 2 4 2 4 3 2" xfId="46822" xr:uid="{3BEF1779-8412-4389-8BF2-53C75CA21B0E}"/>
    <cellStyle name="Note 3 2 4 2 4 4" xfId="42982" xr:uid="{EFBD9E6C-8AF6-4697-89A1-159A352BDDA2}"/>
    <cellStyle name="Note 3 2 4 2 4 5" xfId="26253" xr:uid="{4CC12AFE-8035-40ED-B277-67A9E14FCB87}"/>
    <cellStyle name="Note 3 2 4 2 5" xfId="15482" xr:uid="{A3B49BA8-C4A7-4C64-B68E-1324A56143AB}"/>
    <cellStyle name="Note 3 2 4 2 5 2" xfId="49837" xr:uid="{40DBEEB0-5EE0-4EBE-8BB7-7062756D91D9}"/>
    <cellStyle name="Note 3 2 4 2 5 3" xfId="30020" xr:uid="{6BDC0C90-F623-44A3-9E47-080A2DCA445C}"/>
    <cellStyle name="Note 3 2 4 2 6" xfId="38413" xr:uid="{4DD677C6-D300-4C9E-9C8A-4B48C390BE85}"/>
    <cellStyle name="Note 3 2 4 2 7" xfId="24024" xr:uid="{2AA7C528-3FD2-4BD4-9148-4C015EC8C308}"/>
    <cellStyle name="Note 3 2 4 3" xfId="6020" xr:uid="{CE2D448E-D3C9-455F-9F49-73A9E5499CB8}"/>
    <cellStyle name="Note 3 2 4 3 2" xfId="8448" xr:uid="{17061FB9-A3AD-4970-8C4F-26025C2FD526}"/>
    <cellStyle name="Note 3 2 4 3 2 2" xfId="20114" xr:uid="{422F79FF-0FA3-41FF-AE65-2B1159D9E965}"/>
    <cellStyle name="Note 3 2 4 3 2 2 2" xfId="54469" xr:uid="{A8296667-37ED-400E-998C-ADA69EDBF124}"/>
    <cellStyle name="Note 3 2 4 3 2 2 3" xfId="34652" xr:uid="{AAC54EF8-4BEE-4314-9D5A-B42F742CE2EF}"/>
    <cellStyle name="Note 3 2 4 3 2 3" xfId="12416" xr:uid="{A0F8B74A-BFA3-4A75-8A1F-16DFEC97FDA7}"/>
    <cellStyle name="Note 3 2 4 3 2 3 2" xfId="46771" xr:uid="{47A1A0A1-97E6-4323-A98A-2D538D28459F}"/>
    <cellStyle name="Note 3 2 4 3 2 4" xfId="42924" xr:uid="{D1D78DA3-F617-43CF-9CBD-DD77803BA82A}"/>
    <cellStyle name="Note 3 2 4 3 2 5" xfId="26201" xr:uid="{3A4918EA-A449-4D55-83E9-2EC1B7F4B604}"/>
    <cellStyle name="Note 3 2 4 3 3" xfId="7748" xr:uid="{27695F80-5678-4C96-96A7-2609D2E37BC8}"/>
    <cellStyle name="Note 3 2 4 3 3 2" xfId="19414" xr:uid="{7FE40866-D742-4578-82E9-A2DB5948404F}"/>
    <cellStyle name="Note 3 2 4 3 3 2 2" xfId="53769" xr:uid="{AE4C746A-918D-4310-AEC9-C43529D1C582}"/>
    <cellStyle name="Note 3 2 4 3 3 3" xfId="42229" xr:uid="{08C6FBDD-E75E-4D09-A842-50A1B47D2F90}"/>
    <cellStyle name="Note 3 2 4 3 3 4" xfId="33952" xr:uid="{732908AA-0973-49CE-A567-5D01D3BD6ECB}"/>
    <cellStyle name="Note 3 2 4 3 4" xfId="17695" xr:uid="{6F40A6E2-18F2-4E36-8E9C-DD0D1B76FEEE}"/>
    <cellStyle name="Note 3 2 4 3 4 2" xfId="52050" xr:uid="{2B41FAAA-31B6-418E-A084-280A8B0E9297}"/>
    <cellStyle name="Note 3 2 4 3 4 3" xfId="32233" xr:uid="{BD14240C-74A0-40E6-936D-52B8A389192D}"/>
    <cellStyle name="Note 3 2 4 3 5" xfId="40626" xr:uid="{193C73F4-04B6-46A7-8A79-B790B5E83DCD}"/>
    <cellStyle name="Note 3 2 4 3 6" xfId="25483" xr:uid="{9C0A50C1-E8AD-41D3-A551-F13F51D5A514}"/>
    <cellStyle name="Note 3 2 4 4" xfId="3866" xr:uid="{8AE3245B-62A7-482E-A8CC-72DCB8470FD0}"/>
    <cellStyle name="Note 3 2 4 4 2" xfId="10724" xr:uid="{D225D4DF-D21B-437C-B0CD-45DDBA4F0C1D}"/>
    <cellStyle name="Note 3 2 4 4 2 2" xfId="22370" xr:uid="{327FACBB-37C9-4C44-B052-AE68CC7B1506}"/>
    <cellStyle name="Note 3 2 4 4 2 2 2" xfId="56725" xr:uid="{AD50A481-AFA8-4701-8163-D0E8B83B8CE2}"/>
    <cellStyle name="Note 3 2 4 4 2 2 3" xfId="36928" xr:uid="{CFCF4CD0-4FF6-483D-B66A-72C80908D6B8}"/>
    <cellStyle name="Note 3 2 4 4 2 3" xfId="14010" xr:uid="{9DFE215B-FD99-4AEF-9F5A-0C21EBE42D0C}"/>
    <cellStyle name="Note 3 2 4 4 2 3 2" xfId="48365" xr:uid="{8C1802C5-F798-42C3-BFB5-27A604F7D8C1}"/>
    <cellStyle name="Note 3 2 4 4 2 4" xfId="45079" xr:uid="{802EFFFC-B72B-481F-B6D7-24A58918B4B4}"/>
    <cellStyle name="Note 3 2 4 4 2 5" xfId="28541" xr:uid="{4EF7014E-5980-4B56-85FE-02B75BE84C6B}"/>
    <cellStyle name="Note 3 2 4 4 3" xfId="8711" xr:uid="{D5D6AC97-7B5A-4C51-95CF-62803A5854FD}"/>
    <cellStyle name="Note 3 2 4 4 3 2" xfId="20377" xr:uid="{E5D74CB6-0DC7-483B-8BCE-2C2A68DB9E96}"/>
    <cellStyle name="Note 3 2 4 4 3 2 2" xfId="54732" xr:uid="{F855C904-F38C-4185-990A-604F3E851833}"/>
    <cellStyle name="Note 3 2 4 4 3 3" xfId="43157" xr:uid="{7F468AFF-018D-4E39-8049-C17951F171A6}"/>
    <cellStyle name="Note 3 2 4 4 3 4" xfId="34915" xr:uid="{A2AFCBF5-F0BB-449F-8241-C582FEAEFE88}"/>
    <cellStyle name="Note 3 2 4 4 4" xfId="15628" xr:uid="{260F4C2F-82DD-4BD3-B28B-6841AD6F596C}"/>
    <cellStyle name="Note 3 2 4 4 4 2" xfId="49983" xr:uid="{34BD919B-0C9B-406C-8E8A-C34FF6A1B845}"/>
    <cellStyle name="Note 3 2 4 4 4 3" xfId="30166" xr:uid="{427ECB72-8E81-4D08-A8E3-4A2F7525A0E9}"/>
    <cellStyle name="Note 3 2 4 4 5" xfId="12680" xr:uid="{D9F430A2-CF03-438E-835E-280CF8F16EC2}"/>
    <cellStyle name="Note 3 2 4 4 5 2" xfId="47035" xr:uid="{E8B72D4E-8098-441F-8521-8C19EBFBC5EA}"/>
    <cellStyle name="Note 3 2 4 4 6" xfId="38559" xr:uid="{4C15F766-F5F9-4179-B585-D026A6A52BCF}"/>
    <cellStyle name="Note 3 2 4 4 7" xfId="26469" xr:uid="{EA294001-185E-4F4C-803E-245C280110D5}"/>
    <cellStyle name="Note 3 2 4 5" xfId="10757" xr:uid="{03247BDC-2334-4F50-9600-BE567B1AC762}"/>
    <cellStyle name="Note 3 2 4 5 2" xfId="22403" xr:uid="{9E83F885-C4A8-4F4F-9A9D-EF117043792C}"/>
    <cellStyle name="Note 3 2 4 5 2 2" xfId="56758" xr:uid="{BF1EFE40-AB12-4A2F-8F85-266E20CBB787}"/>
    <cellStyle name="Note 3 2 4 5 2 3" xfId="36961" xr:uid="{2F5861E5-7D0F-422F-BE4F-12EB5EE289CB}"/>
    <cellStyle name="Note 3 2 4 5 3" xfId="14042" xr:uid="{703A8AFF-9244-4F22-93A6-82A9C6C96C54}"/>
    <cellStyle name="Note 3 2 4 5 3 2" xfId="48397" xr:uid="{2F235F2D-ADE0-4768-A2E1-4989DC95311A}"/>
    <cellStyle name="Note 3 2 4 5 4" xfId="45112" xr:uid="{071C84A2-B78D-4CC0-9695-BF50D9CCD245}"/>
    <cellStyle name="Note 3 2 4 5 5" xfId="28574" xr:uid="{693FBBE8-495D-4162-A582-FDDD6FE3C42A}"/>
    <cellStyle name="Note 3 2 4 6" xfId="15177" xr:uid="{DD95B464-A90A-45A4-8E3C-BE54380865AD}"/>
    <cellStyle name="Note 3 2 4 6 2" xfId="49532" xr:uid="{3F530656-5771-4162-A7B3-B040B36C948F}"/>
    <cellStyle name="Note 3 2 4 6 3" xfId="29715" xr:uid="{DF5E5C2E-0AA3-4A31-A6F9-60D6C1F31D35}"/>
    <cellStyle name="Note 3 2 4 7" xfId="38108" xr:uid="{2A8B16A8-8E05-466A-811E-8D58686FDADB}"/>
    <cellStyle name="Note 3 2 4 8" xfId="23395" xr:uid="{DE807A70-72CA-4801-8D3D-058C83C5F198}"/>
    <cellStyle name="Note 3 2 5" xfId="3234" xr:uid="{8B15BB4D-06D0-4150-9C25-D89755D857BE}"/>
    <cellStyle name="Note 3 2 5 2" xfId="3585" xr:uid="{9A3EE52B-F7FF-4AC6-97BE-7B5C9E37FC38}"/>
    <cellStyle name="Note 3 2 5 2 2" xfId="4170" xr:uid="{CFAFB54A-8649-435C-AB84-6587055EB7EE}"/>
    <cellStyle name="Note 3 2 5 2 2 2" xfId="8561" xr:uid="{F08311E2-BE8E-4568-927D-38E7FCD83129}"/>
    <cellStyle name="Note 3 2 5 2 2 2 2" xfId="20227" xr:uid="{D1707A27-B1F8-4099-BEF7-799F4D22A99E}"/>
    <cellStyle name="Note 3 2 5 2 2 2 2 2" xfId="54582" xr:uid="{FB834728-A3DD-4F3E-BFDE-DB96521FD395}"/>
    <cellStyle name="Note 3 2 5 2 2 2 2 3" xfId="34765" xr:uid="{6E2B29EE-0598-4F49-AA50-6D92468085A7}"/>
    <cellStyle name="Note 3 2 5 2 2 2 3" xfId="12521" xr:uid="{9AEFEE7C-1E20-4955-9AC2-E8A755DDB5BB}"/>
    <cellStyle name="Note 3 2 5 2 2 2 3 2" xfId="46876" xr:uid="{39BC72F4-6A05-4D07-A617-F284BE18B495}"/>
    <cellStyle name="Note 3 2 5 2 2 2 4" xfId="43037" xr:uid="{212E485E-78D5-43CB-9CAF-FE178F0EBDCA}"/>
    <cellStyle name="Note 3 2 5 2 2 2 5" xfId="26308" xr:uid="{2603D58C-0924-406F-8F9D-3715FE7DCCE9}"/>
    <cellStyle name="Note 3 2 5 2 2 3" xfId="8976" xr:uid="{75FB465F-BF83-4107-975A-2D566292A5FD}"/>
    <cellStyle name="Note 3 2 5 2 2 3 2" xfId="20622" xr:uid="{3B58D9B9-8C41-4FB8-ABEC-1722511F1D92}"/>
    <cellStyle name="Note 3 2 5 2 2 3 2 2" xfId="54977" xr:uid="{8B443E80-CBC6-4898-81D1-80A73A8AA5FE}"/>
    <cellStyle name="Note 3 2 5 2 2 3 3" xfId="43377" xr:uid="{09DF6906-6548-4E56-850C-E2C3BD4626B3}"/>
    <cellStyle name="Note 3 2 5 2 2 3 4" xfId="35180" xr:uid="{B445F763-9864-4476-A349-0CAFE79BD69E}"/>
    <cellStyle name="Note 3 2 5 2 2 4" xfId="15886" xr:uid="{00B3689F-789B-4C24-89D0-B530DD02553F}"/>
    <cellStyle name="Note 3 2 5 2 2 4 2" xfId="50241" xr:uid="{B9897828-0886-4DB4-84C5-BE59EFAA1E82}"/>
    <cellStyle name="Note 3 2 5 2 2 4 3" xfId="30424" xr:uid="{1DAAC24C-580B-4B53-9AA1-8DFA9BEC5F6A}"/>
    <cellStyle name="Note 3 2 5 2 2 5" xfId="38817" xr:uid="{940DF503-9953-4372-A807-DFBDB4E14CA9}"/>
    <cellStyle name="Note 3 2 5 2 2 6" xfId="26727" xr:uid="{4B50AE75-73FA-4622-8B6A-A978D71DF1F2}"/>
    <cellStyle name="Note 3 2 5 2 3" xfId="10377" xr:uid="{28D31F0C-E112-465C-AB56-FF9BD81A98B6}"/>
    <cellStyle name="Note 3 2 5 2 3 2" xfId="22023" xr:uid="{5B618B84-BA49-4E04-8876-F57DC34F3452}"/>
    <cellStyle name="Note 3 2 5 2 3 2 2" xfId="56378" xr:uid="{9EF6E383-EF1B-4F28-8DFD-3677D6C93633}"/>
    <cellStyle name="Note 3 2 5 2 3 2 3" xfId="36581" xr:uid="{02D4C82E-F9B7-4EF2-B248-DA4221F9C707}"/>
    <cellStyle name="Note 3 2 5 2 3 3" xfId="13790" xr:uid="{B4009514-2CFA-4FF4-A8C5-4099F664247B}"/>
    <cellStyle name="Note 3 2 5 2 3 3 2" xfId="48145" xr:uid="{2C2B3589-6E9A-44D7-B6E4-9958C122BB37}"/>
    <cellStyle name="Note 3 2 5 2 3 4" xfId="44747" xr:uid="{7571DBCD-F6AA-41DF-A21D-76CE91239B6B}"/>
    <cellStyle name="Note 3 2 5 2 3 5" xfId="28189" xr:uid="{B0501C3E-A509-4738-96CF-014B2238D525}"/>
    <cellStyle name="Note 3 2 5 2 4" xfId="6360" xr:uid="{B5BF7EB7-969A-4C8F-8486-96506B87F8B3}"/>
    <cellStyle name="Note 3 2 5 2 4 2" xfId="18026" xr:uid="{7B9EE470-B74B-48DE-8DCE-FECA979C7732}"/>
    <cellStyle name="Note 3 2 5 2 4 2 2" xfId="52381" xr:uid="{D7F1F394-6CBC-4A5A-94F0-FFBECFF15DD8}"/>
    <cellStyle name="Note 3 2 5 2 4 3" xfId="40882" xr:uid="{C6F4A69E-9966-48B0-B2B6-2922EE05BD13}"/>
    <cellStyle name="Note 3 2 5 2 4 4" xfId="32564" xr:uid="{DB6FC059-0A76-4627-B8C3-172738327A60}"/>
    <cellStyle name="Note 3 2 5 2 5" xfId="15377" xr:uid="{F82A6496-BA3F-4ED8-BF3C-E203E105C7BA}"/>
    <cellStyle name="Note 3 2 5 2 5 2" xfId="49732" xr:uid="{7B59460C-1DF8-4F7B-B661-277D8488438D}"/>
    <cellStyle name="Note 3 2 5 2 5 3" xfId="29915" xr:uid="{1A41FAC6-BA87-44B6-A3BD-E4404D15D202}"/>
    <cellStyle name="Note 3 2 5 2 6" xfId="38308" xr:uid="{89E6D1EA-14C4-4C4F-84AF-CE8B0C8B204F}"/>
    <cellStyle name="Note 3 2 5 2 7" xfId="23690" xr:uid="{3E82836A-134F-4F64-A985-BBCAD6937B0D}"/>
    <cellStyle name="Note 3 2 5 3" xfId="4118" xr:uid="{B4A2794E-CC00-4DAC-9FC8-BB9683DDD5AA}"/>
    <cellStyle name="Note 3 2 5 3 2" xfId="8939" xr:uid="{B23B8570-572C-4C11-B200-368893CC280D}"/>
    <cellStyle name="Note 3 2 5 3 2 2" xfId="20585" xr:uid="{B8462703-4D2B-44BE-8AF2-602F031285E5}"/>
    <cellStyle name="Note 3 2 5 3 2 2 2" xfId="54940" xr:uid="{84801753-A0D6-41A3-A8F8-04D32EB1CC1E}"/>
    <cellStyle name="Note 3 2 5 3 2 2 3" xfId="35143" xr:uid="{F8FC6073-748D-43CA-B17B-6FD2F65E2425}"/>
    <cellStyle name="Note 3 2 5 3 2 3" xfId="12858" xr:uid="{ACA2A982-D370-4C94-A859-E50503FC3C8B}"/>
    <cellStyle name="Note 3 2 5 3 2 3 2" xfId="47213" xr:uid="{038FF940-F436-4C42-9A51-7A1F30178A4A}"/>
    <cellStyle name="Note 3 2 5 3 2 4" xfId="43345" xr:uid="{28AEC510-7359-4F96-A1FD-1D53D41CE86E}"/>
    <cellStyle name="Note 3 2 5 3 2 5" xfId="26690" xr:uid="{1FC68544-7BFB-40B1-8EC9-9780C2AEAB97}"/>
    <cellStyle name="Note 3 2 5 3 3" xfId="8142" xr:uid="{1B2D3591-2940-4EC0-9A31-106C690B91D8}"/>
    <cellStyle name="Note 3 2 5 3 3 2" xfId="19808" xr:uid="{32FA33CF-E9F0-475C-A132-64D9350289EA}"/>
    <cellStyle name="Note 3 2 5 3 3 2 2" xfId="54163" xr:uid="{1AE80BDD-484C-4790-9F3C-2B75C581AB64}"/>
    <cellStyle name="Note 3 2 5 3 3 2 3" xfId="34346" xr:uid="{3D491656-CC38-450C-9BA7-58ED9BB693A4}"/>
    <cellStyle name="Note 3 2 5 3 3 3" xfId="12116" xr:uid="{C9C01E9D-4EFA-4FD5-99C2-42217167898E}"/>
    <cellStyle name="Note 3 2 5 3 3 3 2" xfId="46471" xr:uid="{A38DA2F4-58C7-4A09-BCB4-96B1E2DEC9DD}"/>
    <cellStyle name="Note 3 2 5 3 3 4" xfId="42618" xr:uid="{C0B861C9-8D34-4F74-A4FE-81CA545F1FE5}"/>
    <cellStyle name="Note 3 2 5 3 3 5" xfId="25897" xr:uid="{8CF47918-CC9B-4375-B7F6-7F9CA0969B4D}"/>
    <cellStyle name="Note 3 2 5 3 4" xfId="6316" xr:uid="{1863FFDD-4457-43A9-BD25-1E43F6AC25DC}"/>
    <cellStyle name="Note 3 2 5 3 4 2" xfId="17982" xr:uid="{DE88077A-3B30-48B6-91CF-FC9637E37656}"/>
    <cellStyle name="Note 3 2 5 3 4 2 2" xfId="52337" xr:uid="{84BEB7E6-075E-42CD-9174-DEEBF69469D8}"/>
    <cellStyle name="Note 3 2 5 3 4 3" xfId="40843" xr:uid="{87B82491-1783-4675-82A5-B1293B3E41D8}"/>
    <cellStyle name="Note 3 2 5 3 4 4" xfId="32520" xr:uid="{9D53E9BB-51F3-4D7B-82A4-60BAA2C83F6F}"/>
    <cellStyle name="Note 3 2 5 3 5" xfId="15839" xr:uid="{A90071C9-8196-4060-8A5C-25A4A7EAA535}"/>
    <cellStyle name="Note 3 2 5 3 5 2" xfId="50194" xr:uid="{07A02420-AF86-4BEE-B1CD-000B94BF8DA0}"/>
    <cellStyle name="Note 3 2 5 3 5 3" xfId="30377" xr:uid="{F2B17A0A-24FD-4F70-8C47-2E5416277B77}"/>
    <cellStyle name="Note 3 2 5 3 6" xfId="38770" xr:uid="{49DE392E-4483-443B-B89C-D38E7FB6C863}"/>
    <cellStyle name="Note 3 2 5 3 7" xfId="23639" xr:uid="{5B63E188-0D3E-40F6-A236-D8731994228A}"/>
    <cellStyle name="Note 3 2 5 4" xfId="4620" xr:uid="{A5E0D5CC-EA59-49D8-A59E-B4D890AE58FA}"/>
    <cellStyle name="Note 3 2 5 4 2" xfId="10986" xr:uid="{DC44CFF7-66C4-4249-A909-59773E2135BE}"/>
    <cellStyle name="Note 3 2 5 4 2 2" xfId="22632" xr:uid="{FF540986-CEBB-4CA2-A725-8F3A748B6748}"/>
    <cellStyle name="Note 3 2 5 4 2 2 2" xfId="56987" xr:uid="{7C5EAA37-7645-45DE-B901-8AC9E06C6128}"/>
    <cellStyle name="Note 3 2 5 4 2 2 3" xfId="37190" xr:uid="{45BD6C6A-CA9B-4D9D-B9EF-B8FA2CA29713}"/>
    <cellStyle name="Note 3 2 5 4 2 3" xfId="14270" xr:uid="{A0A57D2B-63C8-457C-92CB-7BC1F113E696}"/>
    <cellStyle name="Note 3 2 5 4 2 3 2" xfId="48625" xr:uid="{3286BE4D-D3E2-49DD-AECA-13AE153549FB}"/>
    <cellStyle name="Note 3 2 5 4 2 4" xfId="45341" xr:uid="{0BD05C78-0B48-4709-82A7-6769E85C50AB}"/>
    <cellStyle name="Note 3 2 5 4 2 5" xfId="28803" xr:uid="{917FB510-ED98-4292-B58C-5FBF776640C7}"/>
    <cellStyle name="Note 3 2 5 4 3" xfId="9365" xr:uid="{91A3CA7C-7981-499D-AFE6-469CBB351C1A}"/>
    <cellStyle name="Note 3 2 5 4 3 2" xfId="21011" xr:uid="{465B3DC0-8E93-4D26-BEE0-4238E902D17D}"/>
    <cellStyle name="Note 3 2 5 4 3 2 2" xfId="55366" xr:uid="{FF38C9DE-5B42-4D64-97D4-DF0C23C05649}"/>
    <cellStyle name="Note 3 2 5 4 3 3" xfId="43752" xr:uid="{971D7DB3-8CB6-4A6E-97E6-10D428DA39D0}"/>
    <cellStyle name="Note 3 2 5 4 3 4" xfId="35569" xr:uid="{8EC5579B-BC04-46B0-84CD-7D938DBA58F2}"/>
    <cellStyle name="Note 3 2 5 4 4" xfId="16322" xr:uid="{25A5B79C-083A-44FF-83BA-2FC8D326D201}"/>
    <cellStyle name="Note 3 2 5 4 4 2" xfId="50677" xr:uid="{06EA370A-B376-4659-A088-66A842319665}"/>
    <cellStyle name="Note 3 2 5 4 4 3" xfId="30860" xr:uid="{9B40102A-E621-44D9-9544-312F45B282EB}"/>
    <cellStyle name="Note 3 2 5 4 5" xfId="39253" xr:uid="{F559948B-0B34-4DC9-BB41-9FED18E68140}"/>
    <cellStyle name="Note 3 2 5 4 6" xfId="27126" xr:uid="{7AC3BE6E-00A5-4768-889C-A537A80D2337}"/>
    <cellStyle name="Note 3 2 5 5" xfId="11268" xr:uid="{F02DC155-CE05-44DB-A5A3-D47ED4DEF9B1}"/>
    <cellStyle name="Note 3 2 5 5 2" xfId="22914" xr:uid="{952F7761-995C-44EF-9EEC-4E649A368749}"/>
    <cellStyle name="Note 3 2 5 5 2 2" xfId="57269" xr:uid="{2CE8031D-7A51-482C-B01F-AC0AF0FA488D}"/>
    <cellStyle name="Note 3 2 5 5 2 3" xfId="37472" xr:uid="{438795B2-378F-4AB8-971C-C71D7664A557}"/>
    <cellStyle name="Note 3 2 5 5 3" xfId="14551" xr:uid="{DCC827B0-7B68-4486-A523-4A5B7EA29E73}"/>
    <cellStyle name="Note 3 2 5 5 3 2" xfId="48906" xr:uid="{32583B20-7777-4039-800B-34BB451062B5}"/>
    <cellStyle name="Note 3 2 5 5 4" xfId="45623" xr:uid="{6DF03AA2-E320-4F1C-B75B-9C1DE577A3B4}"/>
    <cellStyle name="Note 3 2 5 5 5" xfId="29085" xr:uid="{06B5F428-A531-4BFC-B8C6-301936F53AD0}"/>
    <cellStyle name="Note 3 2 5 6" xfId="6727" xr:uid="{78707628-BB0D-4825-83DD-E5C5BDA288D2}"/>
    <cellStyle name="Note 3 2 5 6 2" xfId="18393" xr:uid="{794215EB-6CD9-427C-8B3B-83FB07409BFE}"/>
    <cellStyle name="Note 3 2 5 6 2 2" xfId="52748" xr:uid="{C99F9CB8-C2B8-4D83-B451-2F9FFA9B7138}"/>
    <cellStyle name="Note 3 2 5 6 3" xfId="41235" xr:uid="{F4AE84EA-0B5B-400D-B3D3-2143F98BD788}"/>
    <cellStyle name="Note 3 2 5 6 4" xfId="32931" xr:uid="{0F35D339-9E0D-4438-BDA5-BA4B52E838BE}"/>
    <cellStyle name="Note 3 2 5 7" xfId="15072" xr:uid="{7AE1DD5C-362B-4E17-8009-04A01478995D}"/>
    <cellStyle name="Note 3 2 5 7 2" xfId="49427" xr:uid="{474C8BA8-CD43-46CC-BE4A-48113104ADDC}"/>
    <cellStyle name="Note 3 2 5 7 3" xfId="29610" xr:uid="{E68797D9-CD1F-43AC-9842-3656CBA6F4C2}"/>
    <cellStyle name="Note 3 2 5 8" xfId="38003" xr:uid="{EA5F0697-DFFD-4806-ADF4-D7C0F3AFE810}"/>
    <cellStyle name="Note 3 2 5 9" xfId="24127" xr:uid="{4F44AD0C-9734-40C8-8891-6A50BFF0BFB3}"/>
    <cellStyle name="Note 3 2 6" xfId="4673" xr:uid="{52389917-2A3E-4C08-B446-67C334546130}"/>
    <cellStyle name="Note 3 2 6 2" xfId="9418" xr:uid="{34CD83F2-B871-49DB-8FC2-40A24E1658ED}"/>
    <cellStyle name="Note 3 2 6 2 2" xfId="21064" xr:uid="{FF377E40-CB13-4DE2-BA79-B3E85BA2CE7E}"/>
    <cellStyle name="Note 3 2 6 2 2 2" xfId="55419" xr:uid="{2D8F2996-B34E-487A-B863-B63F3E1CC8D6}"/>
    <cellStyle name="Note 3 2 6 2 2 3" xfId="35622" xr:uid="{49968936-8CF3-4878-84A4-A215AD312BAF}"/>
    <cellStyle name="Note 3 2 6 2 3" xfId="13203" xr:uid="{A99744BA-3AF3-42DB-8328-1595B52A9737}"/>
    <cellStyle name="Note 3 2 6 2 3 2" xfId="47558" xr:uid="{53CB3B79-BD1D-456C-9776-C3F3E047B244}"/>
    <cellStyle name="Note 3 2 6 2 4" xfId="43805" xr:uid="{F07CB0AE-6D44-46C0-B5A9-C088F4163B0F}"/>
    <cellStyle name="Note 3 2 6 2 5" xfId="27179" xr:uid="{4F360BED-CB9A-4120-92B6-49470C62D8A8}"/>
    <cellStyle name="Note 3 2 6 3" xfId="10847" xr:uid="{D56208A3-1ABD-48FE-873E-FBA0E444AB99}"/>
    <cellStyle name="Note 3 2 6 3 2" xfId="22493" xr:uid="{50D9CA51-1419-4DA7-99A5-72D183C2F972}"/>
    <cellStyle name="Note 3 2 6 3 2 2" xfId="56848" xr:uid="{18D534EE-C1E4-467E-99D0-BC69FC4383D3}"/>
    <cellStyle name="Note 3 2 6 3 2 3" xfId="37051" xr:uid="{E35BCA9E-D3D7-414A-A937-D6E033ACE9E0}"/>
    <cellStyle name="Note 3 2 6 3 3" xfId="14132" xr:uid="{21D8BD35-ECEA-4B0A-996A-310FDB8A475C}"/>
    <cellStyle name="Note 3 2 6 3 3 2" xfId="48487" xr:uid="{0941B239-5E76-4964-B446-198D23081354}"/>
    <cellStyle name="Note 3 2 6 3 4" xfId="45202" xr:uid="{8907FE05-BC6F-4EEB-B1B6-B6C2BC34F8DC}"/>
    <cellStyle name="Note 3 2 6 3 5" xfId="28664" xr:uid="{BAEF6900-7480-4F22-8569-A3E307E7637C}"/>
    <cellStyle name="Note 3 2 6 4" xfId="6771" xr:uid="{5EBE0203-A9E9-444D-BA9D-DDD88796DD64}"/>
    <cellStyle name="Note 3 2 6 4 2" xfId="18437" xr:uid="{08FB8675-FB1C-4704-A16A-1D5A45074B30}"/>
    <cellStyle name="Note 3 2 6 4 2 2" xfId="52792" xr:uid="{3376CCB3-ED7C-4212-877C-F95C566B1F71}"/>
    <cellStyle name="Note 3 2 6 4 3" xfId="41279" xr:uid="{2D5B7182-6A55-41D0-9057-AAEFA46C66D9}"/>
    <cellStyle name="Note 3 2 6 4 4" xfId="32975" xr:uid="{904B2907-92A1-4D2C-BC0C-74EBB2E17A06}"/>
    <cellStyle name="Note 3 2 6 5" xfId="16375" xr:uid="{200E97F2-516F-4EBB-8D55-0C792916AC45}"/>
    <cellStyle name="Note 3 2 6 5 2" xfId="50730" xr:uid="{0B422E09-1085-4D3E-AB05-36F86FACE184}"/>
    <cellStyle name="Note 3 2 6 5 3" xfId="30913" xr:uid="{D58AA4E5-35D5-4FB1-B673-C5DB3F5A6F88}"/>
    <cellStyle name="Note 3 2 6 6" xfId="39306" xr:uid="{1BCEA774-DAA3-495A-A932-0C1FA66049BC}"/>
    <cellStyle name="Note 3 2 6 7" xfId="24179" xr:uid="{194AAE59-FB0A-423D-B3A4-24457AF3EA7B}"/>
    <cellStyle name="Note 3 2 7" xfId="4508" xr:uid="{44309A1F-038A-4BE9-962B-3F72064B3833}"/>
    <cellStyle name="Note 3 2 7 2" xfId="9265" xr:uid="{EEF187F6-A092-4F19-9EA7-C7402B2CC507}"/>
    <cellStyle name="Note 3 2 7 2 2" xfId="20911" xr:uid="{28C5D546-CB01-49EC-935B-32F8D69809CA}"/>
    <cellStyle name="Note 3 2 7 2 2 2" xfId="55266" xr:uid="{06F8FF35-10C6-4EBA-BE8B-0382021C8850}"/>
    <cellStyle name="Note 3 2 7 2 2 3" xfId="35469" xr:uid="{6B8F61BC-47C8-451B-83C9-A0389D0669FD}"/>
    <cellStyle name="Note 3 2 7 2 3" xfId="13105" xr:uid="{09A19FCE-F825-41DD-AB11-CFA47546D38A}"/>
    <cellStyle name="Note 3 2 7 2 3 2" xfId="47460" xr:uid="{EB3A44AF-CAB6-4AB7-9BE1-D488877AF5D1}"/>
    <cellStyle name="Note 3 2 7 2 4" xfId="43652" xr:uid="{FFA4EC8D-A55D-4BC3-980A-EEA072AA0FBC}"/>
    <cellStyle name="Note 3 2 7 2 5" xfId="27016" xr:uid="{39EFC51B-3E06-4756-9064-8D7288E20EFA}"/>
    <cellStyle name="Note 3 2 7 3" xfId="8015" xr:uid="{B1FF0E02-C0E0-4F6F-A00E-40294314D04A}"/>
    <cellStyle name="Note 3 2 7 3 2" xfId="19681" xr:uid="{F6DE6F77-5C5D-4A19-A688-F8E67ACEB20B}"/>
    <cellStyle name="Note 3 2 7 3 2 2" xfId="54036" xr:uid="{9240EDB9-EB67-444B-84A8-66E11AA3197D}"/>
    <cellStyle name="Note 3 2 7 3 2 3" xfId="34219" xr:uid="{67CC712D-1D22-4BAE-B08C-A3B1F18B848B}"/>
    <cellStyle name="Note 3 2 7 3 3" xfId="11990" xr:uid="{B21014E9-881C-495F-B802-EE619341ED9D}"/>
    <cellStyle name="Note 3 2 7 3 3 2" xfId="46345" xr:uid="{2D5AFE32-46A9-4A50-A38C-32A9F6F8F153}"/>
    <cellStyle name="Note 3 2 7 3 4" xfId="42491" xr:uid="{00720A78-526B-4AA6-972D-62FDE00D0A8B}"/>
    <cellStyle name="Note 3 2 7 3 5" xfId="25770" xr:uid="{54CF8AA5-4DC4-42E4-AF09-DBCF074685CA}"/>
    <cellStyle name="Note 3 2 7 4" xfId="6653" xr:uid="{93D4885C-78E6-4690-99CF-136B9FDFEF15}"/>
    <cellStyle name="Note 3 2 7 4 2" xfId="18319" xr:uid="{E9AF85D7-DEAA-4358-B607-52740B30C887}"/>
    <cellStyle name="Note 3 2 7 4 2 2" xfId="52674" xr:uid="{408E2D47-E075-4F74-819C-DC2478518DD4}"/>
    <cellStyle name="Note 3 2 7 4 3" xfId="41161" xr:uid="{DBA8F790-614C-4EAF-AB65-823978EFC3D6}"/>
    <cellStyle name="Note 3 2 7 4 4" xfId="32857" xr:uid="{E8F13FAB-2779-40D2-BE0B-4F57559DE345}"/>
    <cellStyle name="Note 3 2 7 5" xfId="16210" xr:uid="{94372524-82D6-4AB9-AEAE-E1FD044229CC}"/>
    <cellStyle name="Note 3 2 7 5 2" xfId="50565" xr:uid="{DD7D63B3-F901-49E7-9942-737A1C95C412}"/>
    <cellStyle name="Note 3 2 7 5 3" xfId="30748" xr:uid="{715C9FF4-8794-4224-A24A-A35EC7619F08}"/>
    <cellStyle name="Note 3 2 7 6" xfId="39141" xr:uid="{E09610B8-FF44-4FF8-BC29-90B364FBFB4F}"/>
    <cellStyle name="Note 3 2 7 7" xfId="24020" xr:uid="{EE6B53B7-CE94-4ABE-9038-3A8D32EEF3B4}"/>
    <cellStyle name="Note 3 2 8" xfId="4576" xr:uid="{A31A7C5A-2636-48AA-BEC4-88CB90FCA8B7}"/>
    <cellStyle name="Note 3 2 8 2" xfId="5572" xr:uid="{2F337191-6098-4CD9-8822-4B58DD79D6ED}"/>
    <cellStyle name="Note 3 2 8 2 2" xfId="10259" xr:uid="{5EA5D74D-B6D6-44F8-8A7C-C69C34722FDF}"/>
    <cellStyle name="Note 3 2 8 2 2 2" xfId="21905" xr:uid="{CD58B306-8F4C-4B5E-8836-6CC6D6516537}"/>
    <cellStyle name="Note 3 2 8 2 2 2 2" xfId="56260" xr:uid="{E243B0A9-AA76-4B28-B05F-7B29F2F070E1}"/>
    <cellStyle name="Note 3 2 8 2 2 2 3" xfId="36463" xr:uid="{B7905446-25A0-4D43-B9D1-8D1033D327CC}"/>
    <cellStyle name="Note 3 2 8 2 2 3" xfId="13728" xr:uid="{8C3169DF-E069-479A-ABC7-CEFD7BCE6F38}"/>
    <cellStyle name="Note 3 2 8 2 2 3 2" xfId="48083" xr:uid="{842E4F7A-6B67-4330-B6A0-0826014BC7A6}"/>
    <cellStyle name="Note 3 2 8 2 2 4" xfId="44636" xr:uid="{53EA47AC-7DD9-4EB0-A39D-E68CC8CEA043}"/>
    <cellStyle name="Note 3 2 8 2 2 5" xfId="28057" xr:uid="{A963AF0C-88C0-4B91-8E74-27001F100BF7}"/>
    <cellStyle name="Note 3 2 8 2 3" xfId="8460" xr:uid="{FDC8BE17-4C21-48B0-A166-232AA4BC8D49}"/>
    <cellStyle name="Note 3 2 8 2 3 2" xfId="20126" xr:uid="{D3496874-5217-41B0-8F56-A661A2E13281}"/>
    <cellStyle name="Note 3 2 8 2 3 2 2" xfId="54481" xr:uid="{0CBE9ED7-D481-4E35-A0E1-DE4404F706D3}"/>
    <cellStyle name="Note 3 2 8 2 3 2 3" xfId="34664" xr:uid="{5C783B63-E09D-4F44-A49D-00B100FDFE28}"/>
    <cellStyle name="Note 3 2 8 2 3 3" xfId="12428" xr:uid="{304B1F74-F906-4B67-9A63-48A5EF3EA133}"/>
    <cellStyle name="Note 3 2 8 2 3 3 2" xfId="46783" xr:uid="{51E736F8-CD07-46DF-8949-FD4BBBBD1395}"/>
    <cellStyle name="Note 3 2 8 2 3 4" xfId="42936" xr:uid="{73219F3B-3B2F-4CC0-A835-A7210523A903}"/>
    <cellStyle name="Note 3 2 8 2 3 5" xfId="26213" xr:uid="{D18CD4A3-2821-4480-874F-FC567EB0E2D7}"/>
    <cellStyle name="Note 3 2 8 2 4" xfId="7472" xr:uid="{8BC9E779-DBE2-4A02-B324-70808B183B53}"/>
    <cellStyle name="Note 3 2 8 2 4 2" xfId="19138" xr:uid="{565D0651-5BE3-4E0B-871D-C850B434B94D}"/>
    <cellStyle name="Note 3 2 8 2 4 2 2" xfId="53493" xr:uid="{F67D9CDD-3048-4D4F-888A-ED9D985D33D5}"/>
    <cellStyle name="Note 3 2 8 2 4 3" xfId="41970" xr:uid="{D32EB239-287B-41E2-8BA0-D8C804B9D87A}"/>
    <cellStyle name="Note 3 2 8 2 4 4" xfId="33676" xr:uid="{547D19BA-141D-453A-BF7D-A95416006BD0}"/>
    <cellStyle name="Note 3 2 8 2 5" xfId="17264" xr:uid="{A1054C70-7DA5-4250-9EC3-0C6D656DBF6C}"/>
    <cellStyle name="Note 3 2 8 2 5 2" xfId="51619" xr:uid="{7ED73360-D072-4F11-A7EC-5D1F6891E746}"/>
    <cellStyle name="Note 3 2 8 2 5 3" xfId="31802" xr:uid="{4A4797A9-A88A-4709-B5AA-378C517A0B12}"/>
    <cellStyle name="Note 3 2 8 2 6" xfId="40195" xr:uid="{6CE21EC7-E75F-4153-B6A7-B01CCD958E86}"/>
    <cellStyle name="Note 3 2 8 2 7" xfId="25041" xr:uid="{84B0C7CC-1F6C-462C-BB79-7E2F66E15282}"/>
    <cellStyle name="Note 3 2 8 3" xfId="9326" xr:uid="{F5F52513-C9B2-4961-AEE5-C3277D2997E1}"/>
    <cellStyle name="Note 3 2 8 3 2" xfId="20972" xr:uid="{8093A12A-0F45-4DB0-9476-C5670492F75C}"/>
    <cellStyle name="Note 3 2 8 3 2 2" xfId="55327" xr:uid="{F83CC336-69DF-4821-B792-7767FCBB5B4F}"/>
    <cellStyle name="Note 3 2 8 3 2 3" xfId="35530" xr:uid="{1BFAA143-D8AC-4A0B-9AD8-FA85F4CC0A65}"/>
    <cellStyle name="Note 3 2 8 3 3" xfId="13145" xr:uid="{8FC16712-8D65-4B16-8537-23755B917676}"/>
    <cellStyle name="Note 3 2 8 3 3 2" xfId="47500" xr:uid="{84E1552F-267B-49CD-86A2-D5BD0AE7FF8A}"/>
    <cellStyle name="Note 3 2 8 3 4" xfId="43713" xr:uid="{FCEFDCBA-5571-40BD-976C-6A7BA9687974}"/>
    <cellStyle name="Note 3 2 8 3 5" xfId="27082" xr:uid="{F056E643-98A7-4BA1-BEF6-9CE893A7FBAC}"/>
    <cellStyle name="Note 3 2 8 4" xfId="11425" xr:uid="{29044993-D2F0-42C0-8C93-378D6BACC3CA}"/>
    <cellStyle name="Note 3 2 8 4 2" xfId="23071" xr:uid="{6471F788-C988-4533-A1F0-F964B900AAE5}"/>
    <cellStyle name="Note 3 2 8 4 2 2" xfId="57426" xr:uid="{447C039D-E6F2-4EBE-A337-F1DF072CEB42}"/>
    <cellStyle name="Note 3 2 8 4 2 3" xfId="37629" xr:uid="{B53190A0-AE67-457D-9E17-809846E9E0E7}"/>
    <cellStyle name="Note 3 2 8 4 3" xfId="14707" xr:uid="{B058D3BB-B69C-4765-A962-66336406D4BA}"/>
    <cellStyle name="Note 3 2 8 4 3 2" xfId="49062" xr:uid="{B38D9117-BFF5-48ED-9350-247CDCCFE42B}"/>
    <cellStyle name="Note 3 2 8 4 4" xfId="45780" xr:uid="{A96D8F8E-1E7D-479B-9ED7-97D9739FBE20}"/>
    <cellStyle name="Note 3 2 8 4 5" xfId="29242" xr:uid="{090B9828-98DE-4E6E-8825-A83F83E4EC71}"/>
    <cellStyle name="Note 3 2 8 5" xfId="6697" xr:uid="{90A9F070-77B9-4C8C-B1AF-61B90C7BA0C7}"/>
    <cellStyle name="Note 3 2 8 5 2" xfId="18363" xr:uid="{5BDDD307-624B-4CC6-9868-935455649E2F}"/>
    <cellStyle name="Note 3 2 8 5 2 2" xfId="52718" xr:uid="{73AAF960-D139-4B7B-9006-972BC41EDF90}"/>
    <cellStyle name="Note 3 2 8 5 3" xfId="41205" xr:uid="{E44D6C4B-F3B9-4555-9FBD-1106CF550AE7}"/>
    <cellStyle name="Note 3 2 8 5 4" xfId="32901" xr:uid="{FC126AF1-3D6C-43AA-A692-2C21E5251DFD}"/>
    <cellStyle name="Note 3 2 8 6" xfId="16278" xr:uid="{320722F2-2954-44F5-ACF8-821865FB9236}"/>
    <cellStyle name="Note 3 2 8 6 2" xfId="50633" xr:uid="{2B17A99D-7E10-4003-8611-8C0CF8AFA3AA}"/>
    <cellStyle name="Note 3 2 8 6 3" xfId="30816" xr:uid="{8266F4AF-917F-4398-87AA-5A4B506E74A7}"/>
    <cellStyle name="Note 3 2 8 7" xfId="39209" xr:uid="{A773C1BE-07C1-481B-ADDA-3AFB5A0B37DF}"/>
    <cellStyle name="Note 3 2 8 8" xfId="24084" xr:uid="{07B40B20-AF9E-4C7A-9D16-267E0C220397}"/>
    <cellStyle name="Note 3 2 9" xfId="4077" xr:uid="{636B4C47-7B73-4D67-8BE6-D5AC8A707A1E}"/>
    <cellStyle name="Note 3 2 9 2" xfId="8906" xr:uid="{AE9E5642-CE34-45B7-898B-779785ADC188}"/>
    <cellStyle name="Note 3 2 9 2 2" xfId="20552" xr:uid="{27A90DF0-1AB9-4D4E-ABFD-30DC24121F56}"/>
    <cellStyle name="Note 3 2 9 2 2 2" xfId="54907" xr:uid="{3B97AC14-06A3-4522-9730-76C7D8BFC08F}"/>
    <cellStyle name="Note 3 2 9 2 2 3" xfId="35110" xr:uid="{ED2CA7F7-382D-4E6E-BAD3-D47E1177403E}"/>
    <cellStyle name="Note 3 2 9 2 3" xfId="12832" xr:uid="{CF418144-BAE2-4ADD-9983-1FF2C7D248FB}"/>
    <cellStyle name="Note 3 2 9 2 3 2" xfId="47187" xr:uid="{264B56B8-C8D6-4241-83F3-2C1A0B5A26F0}"/>
    <cellStyle name="Note 3 2 9 2 4" xfId="43315" xr:uid="{415FB4E9-392A-47EE-96CA-2896788D3843}"/>
    <cellStyle name="Note 3 2 9 2 5" xfId="26657" xr:uid="{BE5E074F-9456-4DD8-BF33-8F744D4E2275}"/>
    <cellStyle name="Note 3 2 9 3" xfId="8313" xr:uid="{3949677B-6CDB-4B3F-B443-12EECABD5671}"/>
    <cellStyle name="Note 3 2 9 3 2" xfId="19979" xr:uid="{0CDD7D82-8321-4904-B4D4-0474FC601036}"/>
    <cellStyle name="Note 3 2 9 3 2 2" xfId="54334" xr:uid="{831256A9-CA6B-4652-AAED-EE46603314E5}"/>
    <cellStyle name="Note 3 2 9 3 2 3" xfId="34517" xr:uid="{598A1DD5-91C7-44A1-A671-D1E105A8DFEE}"/>
    <cellStyle name="Note 3 2 9 3 3" xfId="12285" xr:uid="{BCECA279-F676-4473-868C-9D046B48A869}"/>
    <cellStyle name="Note 3 2 9 3 3 2" xfId="46640" xr:uid="{56A77AAE-BDFA-4243-90F4-E3E2DEC2A161}"/>
    <cellStyle name="Note 3 2 9 3 4" xfId="42789" xr:uid="{153809AE-1EA8-4CA5-B701-DC07E3820F15}"/>
    <cellStyle name="Note 3 2 9 3 5" xfId="26068" xr:uid="{EF5F7B32-5E51-4F20-B402-4D3CE09BFD9D}"/>
    <cellStyle name="Note 3 2 9 4" xfId="6282" xr:uid="{F0792306-F5C0-4041-8F97-BF73722F567F}"/>
    <cellStyle name="Note 3 2 9 4 2" xfId="17948" xr:uid="{72AC7CBD-5010-4086-8472-6069BD83E734}"/>
    <cellStyle name="Note 3 2 9 4 2 2" xfId="52303" xr:uid="{5EF742C1-2BDC-4D68-A6A0-E5B0686F90BD}"/>
    <cellStyle name="Note 3 2 9 4 3" xfId="40812" xr:uid="{AD58583D-BA5F-4490-8298-FE21690A222E}"/>
    <cellStyle name="Note 3 2 9 4 4" xfId="32486" xr:uid="{58C72A0D-C8B0-4A89-903F-CDA794B50AC5}"/>
    <cellStyle name="Note 3 2 9 5" xfId="15801" xr:uid="{441002DD-A875-48DF-A6F3-4575374E3BB1}"/>
    <cellStyle name="Note 3 2 9 5 2" xfId="50156" xr:uid="{50E9DF1A-39D9-4882-9F02-ED6B1B872211}"/>
    <cellStyle name="Note 3 2 9 5 3" xfId="30339" xr:uid="{AC7A0E69-12CD-48EE-9DD0-974A9567F9F3}"/>
    <cellStyle name="Note 3 2 9 6" xfId="38732" xr:uid="{1FC78219-CC99-43A8-AD04-448548C5EE78}"/>
    <cellStyle name="Note 3 2 9 7" xfId="23598" xr:uid="{6F30C4DB-1C94-44D2-B1C1-F7616F2B99D4}"/>
    <cellStyle name="Note 3 3" xfId="203" xr:uid="{C771F653-A87E-4530-B7BE-F58727D1E4BA}"/>
    <cellStyle name="Note 3 3 10" xfId="4122" xr:uid="{9C8825F6-E42C-471C-BF70-79A863F0E5BF}"/>
    <cellStyle name="Note 3 3 10 2" xfId="8943" xr:uid="{9B4173C0-DDB4-47EF-A811-0F2B3FDA3A99}"/>
    <cellStyle name="Note 3 3 10 2 2" xfId="20589" xr:uid="{6E10EBC4-125F-4A81-BFCB-9277F055CE45}"/>
    <cellStyle name="Note 3 3 10 2 2 2" xfId="54944" xr:uid="{DC1DEB71-91BB-41A0-BEED-C9CF2F0A6AE1}"/>
    <cellStyle name="Note 3 3 10 2 2 3" xfId="35147" xr:uid="{5AC44452-784C-4954-A110-A4567ABF9FAD}"/>
    <cellStyle name="Note 3 3 10 2 3" xfId="12861" xr:uid="{A41A3105-B1B4-4FDA-AC6E-B2F15F66CCC5}"/>
    <cellStyle name="Note 3 3 10 2 3 2" xfId="47216" xr:uid="{6BF34A69-54EC-4502-A52C-6D715402DD77}"/>
    <cellStyle name="Note 3 3 10 2 4" xfId="43348" xr:uid="{6C081C70-8AC1-487B-A0FE-75B06FB6F298}"/>
    <cellStyle name="Note 3 3 10 2 5" xfId="26694" xr:uid="{25D8A72D-2A7D-487D-BCF2-ECA30C474258}"/>
    <cellStyle name="Note 3 3 10 3" xfId="11212" xr:uid="{C0C1F4BA-B50E-406E-87D3-D089B75205FE}"/>
    <cellStyle name="Note 3 3 10 3 2" xfId="22858" xr:uid="{880A1E39-42F5-42A3-8981-4CFBDE7A8AA8}"/>
    <cellStyle name="Note 3 3 10 3 2 2" xfId="57213" xr:uid="{E1ECC145-9AAF-4F5C-AA07-E2F641B3E61A}"/>
    <cellStyle name="Note 3 3 10 3 2 3" xfId="37416" xr:uid="{8D290982-2F26-4880-9F39-FCB2867010AA}"/>
    <cellStyle name="Note 3 3 10 3 3" xfId="14495" xr:uid="{0F0E5757-6DBF-4D5B-96B9-141067D74ABA}"/>
    <cellStyle name="Note 3 3 10 3 3 2" xfId="48850" xr:uid="{D4471E00-080D-426B-80B5-7B007E624357}"/>
    <cellStyle name="Note 3 3 10 3 4" xfId="45567" xr:uid="{4095A70C-7C3E-4A6F-9C2E-5952ED8396AC}"/>
    <cellStyle name="Note 3 3 10 3 5" xfId="29029" xr:uid="{FE97EEF3-1F30-45F8-A4E6-1900294C155B}"/>
    <cellStyle name="Note 3 3 10 4" xfId="6319" xr:uid="{FB9C778E-1DC5-4E3D-BD15-D65005E5C9DA}"/>
    <cellStyle name="Note 3 3 10 4 2" xfId="17985" xr:uid="{8C56148B-BC30-4D7C-8142-61DA75AA3CD2}"/>
    <cellStyle name="Note 3 3 10 4 2 2" xfId="52340" xr:uid="{38527D19-AC6A-496E-B75C-5BBB08957B61}"/>
    <cellStyle name="Note 3 3 10 4 3" xfId="40845" xr:uid="{13EA46BE-59DB-43A7-8B8A-6950D231270F}"/>
    <cellStyle name="Note 3 3 10 4 4" xfId="32523" xr:uid="{5677AB7F-9E0D-4EB2-9813-D279A5DF9B3C}"/>
    <cellStyle name="Note 3 3 10 5" xfId="15842" xr:uid="{BCA0988C-1D2F-426B-88BE-3783009C3C0E}"/>
    <cellStyle name="Note 3 3 10 5 2" xfId="50197" xr:uid="{71FAB974-1209-4C2E-BD02-021DEF164756}"/>
    <cellStyle name="Note 3 3 10 5 3" xfId="30380" xr:uid="{7CA871CC-3650-4B31-8779-986C2ED9F196}"/>
    <cellStyle name="Note 3 3 10 6" xfId="38773" xr:uid="{04C4EE13-3AAB-428E-A767-5D1D2EB1A085}"/>
    <cellStyle name="Note 3 3 10 7" xfId="23643" xr:uid="{195723CD-DCC3-4004-AC39-1657E6D4EB48}"/>
    <cellStyle name="Note 3 3 11" xfId="8104" xr:uid="{5F24F73F-C034-43B9-8D0E-B0DA02A83760}"/>
    <cellStyle name="Note 3 3 11 2" xfId="19770" xr:uid="{FC9A84F8-953F-4793-A680-7D437C57BCE0}"/>
    <cellStyle name="Note 3 3 11 2 2" xfId="54125" xr:uid="{808B1376-7544-415B-B047-F953FB6CB672}"/>
    <cellStyle name="Note 3 3 11 2 3" xfId="34308" xr:uid="{BC132177-DD00-4121-A464-7307F6A0DE9B}"/>
    <cellStyle name="Note 3 3 11 3" xfId="12078" xr:uid="{F14DEF0E-1C3C-42F5-B404-2FB58BFFA6AC}"/>
    <cellStyle name="Note 3 3 11 3 2" xfId="46433" xr:uid="{6E2252F0-5203-4B33-A55C-D3827DBB8B2B}"/>
    <cellStyle name="Note 3 3 11 4" xfId="42580" xr:uid="{1DCC9422-E99F-43A5-93A3-B1D6D812F274}"/>
    <cellStyle name="Note 3 3 11 5" xfId="25859" xr:uid="{892617AC-96C6-489D-A703-3B8B80857FA6}"/>
    <cellStyle name="Note 3 3 12" xfId="14946" xr:uid="{F3FC3A5D-C16E-47C3-9CD1-E3CF8B0D2E0E}"/>
    <cellStyle name="Note 3 3 12 2" xfId="49301" xr:uid="{324AC3ED-46F0-4089-AAEA-5F1E165B4BB8}"/>
    <cellStyle name="Note 3 3 12 3" xfId="29484" xr:uid="{ACB59274-C084-47F6-A2EA-FAF8B36C0049}"/>
    <cellStyle name="Note 3 3 13" xfId="37873" xr:uid="{9350A93F-2EA6-4195-8853-F8C92C81040F}"/>
    <cellStyle name="Note 3 3 14" xfId="57692" xr:uid="{32BB66CE-1987-48A7-9C41-8E1457DC0FFB}"/>
    <cellStyle name="Note 3 3 2" xfId="3103" xr:uid="{7D9D918F-292F-48CE-99FE-E7C7F18B0935}"/>
    <cellStyle name="Note 3 3 2 10" xfId="11256" xr:uid="{E7801E52-B1DF-4A30-8D65-FA7423056C2E}"/>
    <cellStyle name="Note 3 3 2 10 2" xfId="22902" xr:uid="{65C2C01A-661E-4892-9E3E-D315232C6E32}"/>
    <cellStyle name="Note 3 3 2 10 2 2" xfId="57257" xr:uid="{D8137DAE-E7AA-48E2-A601-5CB6D8AFF923}"/>
    <cellStyle name="Note 3 3 2 10 2 3" xfId="37460" xr:uid="{DD669541-7A64-4C10-B486-9F01605A6B01}"/>
    <cellStyle name="Note 3 3 2 10 3" xfId="14539" xr:uid="{4AA3122F-2AF6-47EC-BA66-4F4907F1F8EB}"/>
    <cellStyle name="Note 3 3 2 10 3 2" xfId="48894" xr:uid="{947367B7-CC57-4E26-92C2-2BEB5F3EBA05}"/>
    <cellStyle name="Note 3 3 2 10 4" xfId="45611" xr:uid="{C1585D92-4CC0-49DD-B834-069BEFB06114}"/>
    <cellStyle name="Note 3 3 2 10 5" xfId="29073" xr:uid="{944B3CAC-EE3D-4883-B51D-BCC6F8F38146}"/>
    <cellStyle name="Note 3 3 2 11" xfId="14971" xr:uid="{8497E11F-A5EB-4918-8B27-D425A061B3D8}"/>
    <cellStyle name="Note 3 3 2 11 2" xfId="49326" xr:uid="{F222859F-FF52-43B9-86DF-2F47259B337A}"/>
    <cellStyle name="Note 3 3 2 11 3" xfId="29509" xr:uid="{7646C97C-867D-406E-9D91-3D01FC85C942}"/>
    <cellStyle name="Note 3 3 2 12" xfId="37902" xr:uid="{D7E5D8A5-2127-41AE-8A00-58E630DB058C}"/>
    <cellStyle name="Note 3 3 2 2" xfId="3196" xr:uid="{8FCA39C4-A12A-405A-AC79-7FA7AC26C9E9}"/>
    <cellStyle name="Note 3 3 2 2 10" xfId="5382" xr:uid="{1D49501F-A872-42CA-A1DD-F850907BE2DE}"/>
    <cellStyle name="Note 3 3 2 2 10 2" xfId="10091" xr:uid="{ECB8F94E-1990-45C0-9639-0CE3C2E804E1}"/>
    <cellStyle name="Note 3 3 2 2 10 2 2" xfId="21737" xr:uid="{24BD7818-90FD-4469-931B-B877C687FDD7}"/>
    <cellStyle name="Note 3 3 2 2 10 2 2 2" xfId="56092" xr:uid="{0053CCA6-F4B8-4B68-80CA-1049BB15025E}"/>
    <cellStyle name="Note 3 3 2 2 10 2 2 3" xfId="36295" xr:uid="{6401D54E-56B2-4AC6-A2AC-F5E45E8063D3}"/>
    <cellStyle name="Note 3 3 2 2 10 2 3" xfId="13589" xr:uid="{5596F22A-BB47-442F-8DCC-F117ACEA4103}"/>
    <cellStyle name="Note 3 3 2 2 10 2 3 2" xfId="47944" xr:uid="{89F9790E-845A-4FB0-9483-6B77E4ED7FBF}"/>
    <cellStyle name="Note 3 3 2 2 10 2 4" xfId="44478" xr:uid="{9CADF4AD-5653-44EA-8CF1-1C97EDDAC98F}"/>
    <cellStyle name="Note 3 3 2 2 10 2 5" xfId="27888" xr:uid="{3C39F7AF-098D-4341-8530-64973F32E6A1}"/>
    <cellStyle name="Note 3 3 2 2 10 3" xfId="11296" xr:uid="{01C19FFC-ECBB-4694-AA0F-8F0AB9D60245}"/>
    <cellStyle name="Note 3 3 2 2 10 3 2" xfId="22942" xr:uid="{A63351FE-AA2E-4AA7-A355-98349B6A6C41}"/>
    <cellStyle name="Note 3 3 2 2 10 3 2 2" xfId="57297" xr:uid="{AD1F6B8F-5634-4EFE-8148-BB151EB72626}"/>
    <cellStyle name="Note 3 3 2 2 10 3 2 3" xfId="37500" xr:uid="{0E5D60AD-D6CD-46F6-BD11-B9D2C7E6ACC4}"/>
    <cellStyle name="Note 3 3 2 2 10 3 3" xfId="14579" xr:uid="{09F382AC-EB21-45E7-AA2E-D77CFFB9F63F}"/>
    <cellStyle name="Note 3 3 2 2 10 3 3 2" xfId="48934" xr:uid="{681E09CF-E9D4-4DFA-9C02-0DE05C6DC736}"/>
    <cellStyle name="Note 3 3 2 2 10 3 4" xfId="45651" xr:uid="{DF487023-E066-4208-863E-592E4ECE63EB}"/>
    <cellStyle name="Note 3 3 2 2 10 3 5" xfId="29113" xr:uid="{F26A7AF7-501B-4336-8B1D-BCB0B070C431}"/>
    <cellStyle name="Note 3 3 2 2 10 4" xfId="7317" xr:uid="{29B791CC-9A95-4F4E-8E29-A9EB31C8DD8D}"/>
    <cellStyle name="Note 3 3 2 2 10 4 2" xfId="18983" xr:uid="{298F4321-701C-4E87-9F0D-A86B4151DD59}"/>
    <cellStyle name="Note 3 3 2 2 10 4 2 2" xfId="53338" xr:uid="{9C0D2D3C-A910-4586-BB1C-E43196A51A9B}"/>
    <cellStyle name="Note 3 3 2 2 10 4 3" xfId="41825" xr:uid="{44578D1B-51A2-4EE8-82BA-3D2E1E834035}"/>
    <cellStyle name="Note 3 3 2 2 10 4 4" xfId="33521" xr:uid="{63EC07F9-4EAA-4D20-AF5B-7470869862AE}"/>
    <cellStyle name="Note 3 3 2 2 10 5" xfId="17084" xr:uid="{A1C6BE6E-5186-4220-A4BB-2FD13F782B53}"/>
    <cellStyle name="Note 3 3 2 2 10 5 2" xfId="51439" xr:uid="{7444AFEA-6EED-43CA-8520-691BA392E634}"/>
    <cellStyle name="Note 3 3 2 2 10 5 3" xfId="31622" xr:uid="{3E13E1FD-8383-4E37-9E05-AFAC9E95353E}"/>
    <cellStyle name="Note 3 3 2 2 10 6" xfId="40015" xr:uid="{C184818B-DB19-449A-8BCD-0870AA045237}"/>
    <cellStyle name="Note 3 3 2 2 10 7" xfId="24851" xr:uid="{F30F8F9F-CED7-4FA8-832A-733EBADA08F1}"/>
    <cellStyle name="Note 3 3 2 2 11" xfId="5453" xr:uid="{7DDBDFA2-8BDC-419D-93F2-D3DFA6F3E851}"/>
    <cellStyle name="Note 3 3 2 2 11 2" xfId="6006" xr:uid="{9CEC64C6-96C8-4415-834C-3C468F930FF5}"/>
    <cellStyle name="Note 3 3 2 2 11 2 2" xfId="10617" xr:uid="{6A7ED96E-EF4D-4E5B-8301-4196565254A1}"/>
    <cellStyle name="Note 3 3 2 2 11 2 2 2" xfId="22263" xr:uid="{D22D69D1-1719-4301-927A-5C50F0BE5C3F}"/>
    <cellStyle name="Note 3 3 2 2 11 2 2 2 2" xfId="56618" xr:uid="{21F10344-B9C3-4D44-BCE0-22F8644129C6}"/>
    <cellStyle name="Note 3 3 2 2 11 2 2 2 3" xfId="36821" xr:uid="{3D52FD65-0230-4AAD-BB2D-4E59ED4A7CB6}"/>
    <cellStyle name="Note 3 3 2 2 11 2 2 3" xfId="13930" xr:uid="{9FDCF4DB-9D34-4A6D-AB3D-A60F8582ABE2}"/>
    <cellStyle name="Note 3 3 2 2 11 2 2 3 2" xfId="48285" xr:uid="{7861F99C-B62B-455F-AE7A-D3C896F6F8BE}"/>
    <cellStyle name="Note 3 3 2 2 11 2 2 4" xfId="44978" xr:uid="{BACC1088-D2B2-4664-A89E-5CC1311D4EA8}"/>
    <cellStyle name="Note 3 3 2 2 11 2 2 5" xfId="28434" xr:uid="{A21F12AB-0302-46AE-9A02-DE503164FF1B}"/>
    <cellStyle name="Note 3 3 2 2 11 2 3" xfId="11584" xr:uid="{B068C6EA-2C3A-4D9D-861D-7183FC8FA55F}"/>
    <cellStyle name="Note 3 3 2 2 11 2 3 2" xfId="23230" xr:uid="{B5D5AD59-5840-4574-9B44-CB083D405171}"/>
    <cellStyle name="Note 3 3 2 2 11 2 3 2 2" xfId="57585" xr:uid="{439D8F48-E54C-4A69-A309-145342A848CC}"/>
    <cellStyle name="Note 3 3 2 2 11 2 3 2 3" xfId="37788" xr:uid="{1C936B92-A95A-4865-8DB5-A9D65196FA95}"/>
    <cellStyle name="Note 3 3 2 2 11 2 3 3" xfId="14865" xr:uid="{E447868B-E34E-46EA-9E6A-FDB8A401289F}"/>
    <cellStyle name="Note 3 3 2 2 11 2 3 3 2" xfId="49220" xr:uid="{5606DFF2-0CB0-4943-A0EA-DE2B971A3B05}"/>
    <cellStyle name="Note 3 3 2 2 11 2 3 4" xfId="45939" xr:uid="{2849FA06-134A-47CA-AC14-FE6A74C72C00}"/>
    <cellStyle name="Note 3 3 2 2 11 2 3 5" xfId="29401" xr:uid="{DE56E94D-6230-4679-A0AE-8E1F2B92C118}"/>
    <cellStyle name="Note 3 3 2 2 11 2 4" xfId="7735" xr:uid="{806A64E2-7BAF-408B-979A-1EFACD2A9F52}"/>
    <cellStyle name="Note 3 3 2 2 11 2 4 2" xfId="19401" xr:uid="{67EAC7CF-E23B-440A-A926-D8FF742726B1}"/>
    <cellStyle name="Note 3 3 2 2 11 2 4 2 2" xfId="53756" xr:uid="{23A96804-E73B-4EB3-925D-81F7CB68E274}"/>
    <cellStyle name="Note 3 3 2 2 11 2 4 3" xfId="42217" xr:uid="{3D37B709-1DD0-4ABA-806F-FD5A992475CF}"/>
    <cellStyle name="Note 3 3 2 2 11 2 4 4" xfId="33939" xr:uid="{7D8D7A14-FC18-4D4D-A3EB-563AC193004B}"/>
    <cellStyle name="Note 3 3 2 2 11 2 5" xfId="17682" xr:uid="{5A2CB59E-A555-44F6-A872-31FD3E15B910}"/>
    <cellStyle name="Note 3 3 2 2 11 2 5 2" xfId="52037" xr:uid="{5A104C90-E36D-4914-B47A-43BBB28A86DA}"/>
    <cellStyle name="Note 3 3 2 2 11 2 5 3" xfId="32220" xr:uid="{C754F522-0614-4724-B417-0AC73E5C7C5F}"/>
    <cellStyle name="Note 3 3 2 2 11 2 6" xfId="40613" xr:uid="{7F2E19C8-6931-4186-9FE1-1119304B07F8}"/>
    <cellStyle name="Note 3 3 2 2 11 2 7" xfId="25471" xr:uid="{0A107342-5600-4106-8DFB-BCA2E0F66ABD}"/>
    <cellStyle name="Note 3 3 2 2 11 3" xfId="10162" xr:uid="{B2B8D42F-90E9-48F3-B40F-84C592CE5D5E}"/>
    <cellStyle name="Note 3 3 2 2 11 3 2" xfId="21808" xr:uid="{DAD937FC-6C4E-4A4A-A98F-73C4A53ABBAE}"/>
    <cellStyle name="Note 3 3 2 2 11 3 2 2" xfId="56163" xr:uid="{A8F58ACF-A3BC-4DC3-AB30-2E34F0E2F9FB}"/>
    <cellStyle name="Note 3 3 2 2 11 3 2 3" xfId="36366" xr:uid="{CE925929-43CE-4A17-8CDD-75C1480A1EDF}"/>
    <cellStyle name="Note 3 3 2 2 11 3 3" xfId="13650" xr:uid="{BAFCDA47-916A-4098-A609-E47A8DBC1BBB}"/>
    <cellStyle name="Note 3 3 2 2 11 3 3 2" xfId="48005" xr:uid="{FCF74F16-8EF7-4824-9B7E-041D4C19F267}"/>
    <cellStyle name="Note 3 3 2 2 11 3 4" xfId="44549" xr:uid="{8ED7DB3F-12DF-4E5F-969B-1E8C0F688839}"/>
    <cellStyle name="Note 3 3 2 2 11 3 5" xfId="27959" xr:uid="{02AB948F-37B3-4625-95F4-7EFED994B3D2}"/>
    <cellStyle name="Note 3 3 2 2 11 4" xfId="10879" xr:uid="{E8CECF46-7FD7-4B41-B739-2DBAA4F10CB2}"/>
    <cellStyle name="Note 3 3 2 2 11 4 2" xfId="22525" xr:uid="{9E134824-8D18-4796-84C3-E512DBD19472}"/>
    <cellStyle name="Note 3 3 2 2 11 4 2 2" xfId="56880" xr:uid="{75700444-9999-4297-AD3D-EF16B9D6312A}"/>
    <cellStyle name="Note 3 3 2 2 11 4 2 3" xfId="37083" xr:uid="{BE252C15-E867-43DD-ABA9-540FEDA9AAF3}"/>
    <cellStyle name="Note 3 3 2 2 11 4 3" xfId="14164" xr:uid="{53EE0EF0-7EF9-4E2B-BD4A-000BE865A9BF}"/>
    <cellStyle name="Note 3 3 2 2 11 4 3 2" xfId="48519" xr:uid="{0966F83F-D96C-4164-8398-5FBBE6B9D571}"/>
    <cellStyle name="Note 3 3 2 2 11 4 4" xfId="45234" xr:uid="{8631D162-D2C5-405D-83C6-30BB958A9127}"/>
    <cellStyle name="Note 3 3 2 2 11 4 5" xfId="28696" xr:uid="{25526A2B-B8CD-4F59-84EB-95ACC3A2CC7E}"/>
    <cellStyle name="Note 3 3 2 2 11 5" xfId="7378" xr:uid="{CD6686B2-BBA2-4415-B538-6B4152FFFD5E}"/>
    <cellStyle name="Note 3 3 2 2 11 5 2" xfId="19044" xr:uid="{F6948CA5-D2BE-4291-8A70-7830C70906BB}"/>
    <cellStyle name="Note 3 3 2 2 11 5 2 2" xfId="53399" xr:uid="{657E7779-83E9-4BE8-8B64-FCE4A6035D66}"/>
    <cellStyle name="Note 3 3 2 2 11 5 3" xfId="41886" xr:uid="{C37B6AB9-EF9A-4816-9801-42901EFC3E6A}"/>
    <cellStyle name="Note 3 3 2 2 11 5 4" xfId="33582" xr:uid="{C3462392-45C2-47E8-89F0-D5206908B325}"/>
    <cellStyle name="Note 3 3 2 2 11 6" xfId="17155" xr:uid="{88A52B46-4A5E-41A4-8913-E90A965DAA9C}"/>
    <cellStyle name="Note 3 3 2 2 11 6 2" xfId="51510" xr:uid="{41984C6B-1DE7-43CE-99B0-A6A7B78F444F}"/>
    <cellStyle name="Note 3 3 2 2 11 6 3" xfId="31693" xr:uid="{72A89F90-754F-4C5F-A27E-6F81C5100224}"/>
    <cellStyle name="Note 3 3 2 2 11 7" xfId="40086" xr:uid="{11E43A78-328D-43C7-B674-EB5E4E0F0A9C}"/>
    <cellStyle name="Note 3 3 2 2 11 8" xfId="24922" xr:uid="{63D32285-068E-47AB-8A8A-8FB8C5257E45}"/>
    <cellStyle name="Note 3 3 2 2 12" xfId="4461" xr:uid="{DDE27AB9-EE3B-4BE9-8E84-FF30B910A2FE}"/>
    <cellStyle name="Note 3 3 2 2 12 2" xfId="9218" xr:uid="{0590D30F-53D4-4C76-AD64-FE9AB16E4FDF}"/>
    <cellStyle name="Note 3 3 2 2 12 2 2" xfId="20864" xr:uid="{B67B4DB5-9680-4787-B907-14FEBB5CFAC0}"/>
    <cellStyle name="Note 3 3 2 2 12 2 2 2" xfId="55219" xr:uid="{EE88CE33-9A5A-4795-959B-399ED36CE8A0}"/>
    <cellStyle name="Note 3 3 2 2 12 2 2 3" xfId="35422" xr:uid="{B43CEF59-5211-47D6-8B7C-0F4B7402A36B}"/>
    <cellStyle name="Note 3 3 2 2 12 2 3" xfId="13073" xr:uid="{102E799D-8AD6-4804-BC6A-C1B675A42BAB}"/>
    <cellStyle name="Note 3 3 2 2 12 2 3 2" xfId="47428" xr:uid="{4C17BC49-A4DE-4D44-A39E-62C032DC37E7}"/>
    <cellStyle name="Note 3 3 2 2 12 2 4" xfId="43605" xr:uid="{6A64CB54-AE6B-4B07-8E84-9D14DAE78D6B}"/>
    <cellStyle name="Note 3 3 2 2 12 2 5" xfId="26969" xr:uid="{FA43A697-FA7C-4A3B-852D-A0D9A1DC7D44}"/>
    <cellStyle name="Note 3 3 2 2 12 3" xfId="10947" xr:uid="{CC4E8792-C2D9-462B-8EF1-97F27509B9FD}"/>
    <cellStyle name="Note 3 3 2 2 12 3 2" xfId="22593" xr:uid="{683542C5-82B6-4856-A416-FDEDC50F5CC1}"/>
    <cellStyle name="Note 3 3 2 2 12 3 2 2" xfId="56948" xr:uid="{B613DDF7-FE69-477C-AA36-EC197F7E0C1F}"/>
    <cellStyle name="Note 3 3 2 2 12 3 2 3" xfId="37151" xr:uid="{5BC56650-EB94-4AF3-BF0F-FD5B36543EAA}"/>
    <cellStyle name="Note 3 3 2 2 12 3 3" xfId="14232" xr:uid="{3496F155-7BF6-452A-B6FB-B7EDEB1F7F7C}"/>
    <cellStyle name="Note 3 3 2 2 12 3 3 2" xfId="48587" xr:uid="{09290F81-E91C-46AD-A047-AADFA58F03D6}"/>
    <cellStyle name="Note 3 3 2 2 12 3 4" xfId="45302" xr:uid="{088C72CA-A574-40E4-9C1B-B9E732DDC476}"/>
    <cellStyle name="Note 3 3 2 2 12 3 5" xfId="28764" xr:uid="{2A2E9AB9-F563-491E-9B5B-2CDBEB2CAE33}"/>
    <cellStyle name="Note 3 3 2 2 12 4" xfId="6610" xr:uid="{4664BFC0-7DA7-407F-BE54-F1262018869D}"/>
    <cellStyle name="Note 3 3 2 2 12 4 2" xfId="18276" xr:uid="{83E74FA3-6F35-46D7-9C83-45C74426CB2C}"/>
    <cellStyle name="Note 3 3 2 2 12 4 2 2" xfId="52631" xr:uid="{E2F2E126-008D-4E01-A7BA-B9CD9A0BDFEC}"/>
    <cellStyle name="Note 3 3 2 2 12 4 3" xfId="41118" xr:uid="{35C84989-FC46-4D43-AD6D-295D81CADAB4}"/>
    <cellStyle name="Note 3 3 2 2 12 4 4" xfId="32814" xr:uid="{4343E57C-0AE1-4B81-9C03-888531BEB16C}"/>
    <cellStyle name="Note 3 3 2 2 12 5" xfId="16163" xr:uid="{579C74BA-4372-42BF-8812-5948E194A2DC}"/>
    <cellStyle name="Note 3 3 2 2 12 5 2" xfId="50518" xr:uid="{DD181C98-47E4-43E7-89E4-D885D9204D6A}"/>
    <cellStyle name="Note 3 3 2 2 12 5 3" xfId="30701" xr:uid="{A71CB206-9BAE-46D2-B573-44457F14969F}"/>
    <cellStyle name="Note 3 3 2 2 12 6" xfId="39094" xr:uid="{DC9EB220-F468-4EB4-92E4-512C5278FF3A}"/>
    <cellStyle name="Note 3 3 2 2 12 7" xfId="23979" xr:uid="{E8A15661-CC53-4095-9DC1-39EDEC13FFF9}"/>
    <cellStyle name="Note 3 3 2 2 13" xfId="4308" xr:uid="{156DFF5C-2B1E-4578-814F-07A715BBEF35}"/>
    <cellStyle name="Note 3 3 2 2 13 2" xfId="9078" xr:uid="{2B36D4E1-81D3-4701-85B1-D934D9431DEC}"/>
    <cellStyle name="Note 3 3 2 2 13 2 2" xfId="20724" xr:uid="{FB35B75C-61C1-44F3-9850-E8B4CF95C6E9}"/>
    <cellStyle name="Note 3 3 2 2 13 2 2 2" xfId="55079" xr:uid="{228649FB-6634-414C-9046-79FD3A1C1C31}"/>
    <cellStyle name="Note 3 3 2 2 13 2 2 3" xfId="35282" xr:uid="{ED7136A9-EF98-4081-9A0E-6314DCE96D0B}"/>
    <cellStyle name="Note 3 3 2 2 13 2 3" xfId="12962" xr:uid="{40475104-E723-4A21-956B-960233240E46}"/>
    <cellStyle name="Note 3 3 2 2 13 2 3 2" xfId="47317" xr:uid="{21F3902F-14C4-44A2-A0F1-047747327C6D}"/>
    <cellStyle name="Note 3 3 2 2 13 2 4" xfId="43470" xr:uid="{F691BDA4-88A7-4AF1-B5F4-D5D13C8CE47D}"/>
    <cellStyle name="Note 3 3 2 2 13 2 5" xfId="26829" xr:uid="{FA4FA8DE-A3EB-480D-84D7-6CB4F074F77D}"/>
    <cellStyle name="Note 3 3 2 2 13 3" xfId="8220" xr:uid="{56D1D96F-FEA4-4594-A518-ADFC36DACD79}"/>
    <cellStyle name="Note 3 3 2 2 13 3 2" xfId="19886" xr:uid="{22B8525C-2A50-4C19-86A1-27740F72A460}"/>
    <cellStyle name="Note 3 3 2 2 13 3 2 2" xfId="54241" xr:uid="{0E552C2F-DCD4-42A8-85A5-0FC2ED9CDCC5}"/>
    <cellStyle name="Note 3 3 2 2 13 3 2 3" xfId="34424" xr:uid="{3ACE744F-4BA1-4211-BC17-4ABEFEB69D11}"/>
    <cellStyle name="Note 3 3 2 2 13 3 3" xfId="12193" xr:uid="{CFD155FF-C813-4782-8198-4F80BCD448F2}"/>
    <cellStyle name="Note 3 3 2 2 13 3 3 2" xfId="46548" xr:uid="{D40022CD-DB48-4B0E-90F9-B148CDFA8147}"/>
    <cellStyle name="Note 3 3 2 2 13 3 4" xfId="42696" xr:uid="{BE4BF8A6-C106-4E4F-881A-898A6600EACD}"/>
    <cellStyle name="Note 3 3 2 2 13 3 5" xfId="25975" xr:uid="{B0296F72-476C-402C-A412-2E98F04B808A}"/>
    <cellStyle name="Note 3 3 2 2 13 4" xfId="6476" xr:uid="{C6FDDE5F-B627-4AFE-84CB-5F193926A940}"/>
    <cellStyle name="Note 3 3 2 2 13 4 2" xfId="18142" xr:uid="{6DC22210-D4D6-4766-A2E8-4D40E0B58B58}"/>
    <cellStyle name="Note 3 3 2 2 13 4 2 2" xfId="52497" xr:uid="{1640CE8A-5083-4B00-8FEE-603523BB66E0}"/>
    <cellStyle name="Note 3 3 2 2 13 4 3" xfId="40989" xr:uid="{82C77A2F-C63F-4636-A667-98291EF00927}"/>
    <cellStyle name="Note 3 3 2 2 13 4 4" xfId="32680" xr:uid="{A5609485-9F97-4028-A323-4BDA2CD3C184}"/>
    <cellStyle name="Note 3 3 2 2 13 5" xfId="16015" xr:uid="{39B820F4-FCCE-4ECC-9C6A-2A71978BEFCC}"/>
    <cellStyle name="Note 3 3 2 2 13 5 2" xfId="50370" xr:uid="{917010AA-4CDD-46BF-BACE-A9FD034B4173}"/>
    <cellStyle name="Note 3 3 2 2 13 5 3" xfId="30553" xr:uid="{1A130861-50CC-49F0-9A13-9A00234EC901}"/>
    <cellStyle name="Note 3 3 2 2 13 6" xfId="38946" xr:uid="{0FF58AFA-742A-4EAC-9838-5C3F36D6FD65}"/>
    <cellStyle name="Note 3 3 2 2 13 7" xfId="23828" xr:uid="{B9AE7CAF-1CE8-428D-A974-B693ED6020FD}"/>
    <cellStyle name="Note 3 3 2 2 14" xfId="4003" xr:uid="{30921A28-3697-4BB4-B6B8-6F05DB4100AB}"/>
    <cellStyle name="Note 3 3 2 2 14 2" xfId="8160" xr:uid="{B5A361C7-FDD5-469B-BB49-FFB3D17DB875}"/>
    <cellStyle name="Note 3 3 2 2 14 2 2" xfId="19826" xr:uid="{9DACCDE5-89DA-45FD-A0EE-82970B2D6963}"/>
    <cellStyle name="Note 3 3 2 2 14 2 2 2" xfId="54181" xr:uid="{BFC0EFE1-1B20-448D-B3EC-8705D7D4055A}"/>
    <cellStyle name="Note 3 3 2 2 14 2 2 3" xfId="34364" xr:uid="{7300DCF3-47E7-42F4-80D0-758FE81DE2B3}"/>
    <cellStyle name="Note 3 3 2 2 14 2 3" xfId="12134" xr:uid="{9165DC6B-E8AC-4500-B2B7-E6D7AEF97AD6}"/>
    <cellStyle name="Note 3 3 2 2 14 2 3 2" xfId="46489" xr:uid="{642FADD8-31D6-408F-AC60-091299D004E6}"/>
    <cellStyle name="Note 3 3 2 2 14 2 4" xfId="42636" xr:uid="{081E77D2-7F82-4426-88F6-5E514367205A}"/>
    <cellStyle name="Note 3 3 2 2 14 2 5" xfId="25915" xr:uid="{38BB37B1-CC3D-4272-A6AA-DC963D9C4908}"/>
    <cellStyle name="Note 3 3 2 2 14 3" xfId="8848" xr:uid="{6A46820F-6F6F-47D7-8027-647B890C9202}"/>
    <cellStyle name="Note 3 3 2 2 14 3 2" xfId="20495" xr:uid="{F915004E-386C-4FE0-9667-B96733257F00}"/>
    <cellStyle name="Note 3 3 2 2 14 3 2 2" xfId="54850" xr:uid="{74FBCD1D-1F92-4858-A0C7-6D8218A8D5EB}"/>
    <cellStyle name="Note 3 3 2 2 14 3 3" xfId="43264" xr:uid="{2B0C7F47-BAF4-41B0-B9BD-C90235916723}"/>
    <cellStyle name="Note 3 3 2 2 14 3 4" xfId="35052" xr:uid="{7972E317-7A2C-4C76-B06E-83465CFB7D74}"/>
    <cellStyle name="Note 3 3 2 2 14 4" xfId="15735" xr:uid="{F4F00EAB-7EB9-4E22-9EF4-444F1C41F8C8}"/>
    <cellStyle name="Note 3 3 2 2 14 4 2" xfId="50090" xr:uid="{2F3DBBA6-C7A7-4CFE-B5CB-E599226FFB8D}"/>
    <cellStyle name="Note 3 3 2 2 14 4 3" xfId="30273" xr:uid="{C9615C4C-FBD8-45AA-AD72-A911663FBE8A}"/>
    <cellStyle name="Note 3 3 2 2 14 5" xfId="12791" xr:uid="{E3A979A1-2F48-4784-81AC-89913B1786BB}"/>
    <cellStyle name="Note 3 3 2 2 14 5 2" xfId="47146" xr:uid="{970AA579-5D61-4D8F-AA51-8553B7C59637}"/>
    <cellStyle name="Note 3 3 2 2 14 6" xfId="38666" xr:uid="{55A9F286-4E1A-4F48-9E82-230B1A044A17}"/>
    <cellStyle name="Note 3 3 2 2 14 7" xfId="26599" xr:uid="{4CE9858E-E63A-4F79-8A79-0DAF9A36B317}"/>
    <cellStyle name="Note 3 3 2 2 15" xfId="8522" xr:uid="{BB9DEEE8-A8AA-4723-B431-CEF02D9ECB2B}"/>
    <cellStyle name="Note 3 3 2 2 15 2" xfId="20188" xr:uid="{A98C88C1-A22D-4C66-B9A8-06F5484A1655}"/>
    <cellStyle name="Note 3 3 2 2 15 2 2" xfId="54543" xr:uid="{B4FCC602-717D-4352-8569-3E12F7B39FA9}"/>
    <cellStyle name="Note 3 3 2 2 15 2 3" xfId="34726" xr:uid="{94CD3A5D-891A-4C70-AAF7-AA73DE47C7B7}"/>
    <cellStyle name="Note 3 3 2 2 15 3" xfId="12483" xr:uid="{C885501D-9CE1-4420-AAE9-502B8DC14E02}"/>
    <cellStyle name="Note 3 3 2 2 15 3 2" xfId="46838" xr:uid="{3836CB46-31B3-420E-A175-A63987F6FFC4}"/>
    <cellStyle name="Note 3 3 2 2 15 4" xfId="42998" xr:uid="{AF6D32D2-B925-4BAD-97F6-F5AA2E09CDE9}"/>
    <cellStyle name="Note 3 3 2 2 15 5" xfId="26269" xr:uid="{FE030CDF-1FB9-4004-953C-C3AA6E0FD3F7}"/>
    <cellStyle name="Note 3 3 2 2 16" xfId="15049" xr:uid="{BFF482CB-4B33-48B5-882A-C8DD2CE97E79}"/>
    <cellStyle name="Note 3 3 2 2 16 2" xfId="49404" xr:uid="{7B4A5E96-765C-494D-9F74-32AEEA2574E0}"/>
    <cellStyle name="Note 3 3 2 2 16 3" xfId="29587" xr:uid="{6291664F-A8FC-4CE6-992C-849314E383FE}"/>
    <cellStyle name="Note 3 3 2 2 17" xfId="37980" xr:uid="{3FD3F609-E325-4C30-AF6D-D26BC4622A43}"/>
    <cellStyle name="Note 3 3 2 2 18" xfId="23527" xr:uid="{503BA2C3-3BD5-44AE-ABA8-CC0DB5A43923}"/>
    <cellStyle name="Note 3 3 2 2 2" xfId="3491" xr:uid="{1A4704D1-FBA6-4DE6-84E4-2CCD7B92BAC3}"/>
    <cellStyle name="Note 3 3 2 2 2 2" xfId="3797" xr:uid="{1C830C4F-1DD7-464C-95E7-A0D64FF6BDEE}"/>
    <cellStyle name="Note 3 3 2 2 2 2 2" xfId="5714" xr:uid="{B7CA1D93-ACAB-499D-8D62-CAE47721A9F1}"/>
    <cellStyle name="Note 3 3 2 2 2 2 2 2" xfId="10864" xr:uid="{7B67EC9C-4284-426B-8C1E-6A9447F256C5}"/>
    <cellStyle name="Note 3 3 2 2 2 2 2 2 2" xfId="22510" xr:uid="{56740BB8-2CAA-40D1-B96A-C8B79A2DFC67}"/>
    <cellStyle name="Note 3 3 2 2 2 2 2 2 2 2" xfId="56865" xr:uid="{8CA361E4-67A2-4D66-8A0F-B7A26163047D}"/>
    <cellStyle name="Note 3 3 2 2 2 2 2 2 2 3" xfId="37068" xr:uid="{E12AE228-B786-4378-8E62-8059DF25DB6A}"/>
    <cellStyle name="Note 3 3 2 2 2 2 2 2 3" xfId="14149" xr:uid="{9FDB1C0D-541D-4FA8-AA5D-09B9A8954A7C}"/>
    <cellStyle name="Note 3 3 2 2 2 2 2 2 3 2" xfId="48504" xr:uid="{B361D5CE-1F2A-4C75-9DF8-0BE9245E2CEA}"/>
    <cellStyle name="Note 3 3 2 2 2 2 2 2 4" xfId="45219" xr:uid="{3E89CC15-0080-464D-9660-DED21749FAF3}"/>
    <cellStyle name="Note 3 3 2 2 2 2 2 2 5" xfId="28681" xr:uid="{987EB405-3CCB-4819-80E2-B58975951403}"/>
    <cellStyle name="Note 3 3 2 2 2 2 2 3" xfId="10368" xr:uid="{D3D349B3-0356-44FA-98E3-28037D39D79D}"/>
    <cellStyle name="Note 3 3 2 2 2 2 2 3 2" xfId="22014" xr:uid="{E050511D-6339-4104-8DE3-0927513A5EFA}"/>
    <cellStyle name="Note 3 3 2 2 2 2 2 3 2 2" xfId="56369" xr:uid="{4384CA77-C9C7-47A7-96F7-224D46EB5ADB}"/>
    <cellStyle name="Note 3 3 2 2 2 2 2 3 3" xfId="44740" xr:uid="{DDCCCF9B-897E-46F2-A0B7-38D8395B3998}"/>
    <cellStyle name="Note 3 3 2 2 2 2 2 3 4" xfId="36572" xr:uid="{EB919B86-5BAB-439B-9603-D0382CDB04FB}"/>
    <cellStyle name="Note 3 3 2 2 2 2 2 4" xfId="17401" xr:uid="{7CA0C26E-5B21-4505-9788-C17E9FE09688}"/>
    <cellStyle name="Note 3 3 2 2 2 2 2 4 2" xfId="51756" xr:uid="{2A40AFBC-D584-455E-9130-BBE055F88A8A}"/>
    <cellStyle name="Note 3 3 2 2 2 2 2 4 3" xfId="31939" xr:uid="{052BE097-844D-4348-B08A-96516DB7F61A}"/>
    <cellStyle name="Note 3 3 2 2 2 2 2 5" xfId="40332" xr:uid="{5DE0C7FD-0B21-4BDC-8370-C911D7ACB1A0}"/>
    <cellStyle name="Note 3 3 2 2 2 2 2 6" xfId="28179" xr:uid="{BFD7189B-A890-49EA-B382-D69288565697}"/>
    <cellStyle name="Note 3 3 2 2 2 2 3" xfId="8538" xr:uid="{1939ACA7-8BB5-46B3-AE03-6A1ED456ECD2}"/>
    <cellStyle name="Note 3 3 2 2 2 2 3 2" xfId="20204" xr:uid="{1DAD6953-11DA-4632-894F-3D0C1DC1735E}"/>
    <cellStyle name="Note 3 3 2 2 2 2 3 2 2" xfId="54559" xr:uid="{3E5FA1D5-0329-4DF4-9188-916185A47226}"/>
    <cellStyle name="Note 3 3 2 2 2 2 3 2 3" xfId="34742" xr:uid="{29FC7706-1900-460D-A0DF-666348C9BF05}"/>
    <cellStyle name="Note 3 3 2 2 2 2 3 3" xfId="12499" xr:uid="{B1C30A89-FBF0-4201-BF76-487CC784BDC5}"/>
    <cellStyle name="Note 3 3 2 2 2 2 3 3 2" xfId="46854" xr:uid="{E338D309-B2B5-46AD-927D-A45509E1F9CE}"/>
    <cellStyle name="Note 3 3 2 2 2 2 3 4" xfId="43014" xr:uid="{0E739966-C875-49D4-A05E-A7C36C8E609A}"/>
    <cellStyle name="Note 3 3 2 2 2 2 3 5" xfId="26285" xr:uid="{30C63A12-8052-45FA-8BE5-9553F8D6D9A5}"/>
    <cellStyle name="Note 3 3 2 2 2 2 4" xfId="15589" xr:uid="{73EC9582-F42D-4E28-AEA8-19FB9CC9A54E}"/>
    <cellStyle name="Note 3 3 2 2 2 2 4 2" xfId="49944" xr:uid="{FEA0F977-5063-4636-9FCD-2FFF0D56ECD2}"/>
    <cellStyle name="Note 3 3 2 2 2 2 4 3" xfId="30127" xr:uid="{9EC57243-4185-4B6B-A38D-318B2F829486}"/>
    <cellStyle name="Note 3 3 2 2 2 2 5" xfId="38520" xr:uid="{B2837321-0771-45C3-B97F-402ECAAF50C1}"/>
    <cellStyle name="Note 3 3 2 2 2 2 6" xfId="25183" xr:uid="{EDB8D91A-9C2F-4703-B111-BB0A74A1145B}"/>
    <cellStyle name="Note 3 3 2 2 2 3" xfId="4025" xr:uid="{26D021F5-305D-4DD9-97B5-0376795C6331}"/>
    <cellStyle name="Note 3 3 2 2 2 3 2" xfId="11221" xr:uid="{01320E31-D1BC-4642-8BFF-600A13232168}"/>
    <cellStyle name="Note 3 3 2 2 2 3 2 2" xfId="22867" xr:uid="{642813D7-22BE-4538-8D26-ACDC636057D4}"/>
    <cellStyle name="Note 3 3 2 2 2 3 2 2 2" xfId="57222" xr:uid="{A4B1D23C-DB64-46C2-A0A2-36472B862454}"/>
    <cellStyle name="Note 3 3 2 2 2 3 2 2 3" xfId="37425" xr:uid="{BC379523-D8FD-4C38-B4BD-AF97B3FBBE99}"/>
    <cellStyle name="Note 3 3 2 2 2 3 2 3" xfId="14504" xr:uid="{D41DE5E3-CFFE-4AC3-9DDA-BC727BB960D4}"/>
    <cellStyle name="Note 3 3 2 2 2 3 2 3 2" xfId="48859" xr:uid="{2DC3D382-5BCE-4A67-B81C-3207446A532A}"/>
    <cellStyle name="Note 3 3 2 2 2 3 2 4" xfId="45576" xr:uid="{7D659738-0D9C-4F04-BB21-924CA0A16AE8}"/>
    <cellStyle name="Note 3 3 2 2 2 3 2 5" xfId="29038" xr:uid="{105EB316-4017-4EC1-8A32-1A526B9F549A}"/>
    <cellStyle name="Note 3 3 2 2 2 3 3" xfId="6242" xr:uid="{CAC9F1E1-1C52-45AE-81D3-ED4FEA62A4F6}"/>
    <cellStyle name="Note 3 3 2 2 2 3 3 2" xfId="17908" xr:uid="{ABC5AD29-8D96-42F6-9B5D-BCBFBC691A44}"/>
    <cellStyle name="Note 3 3 2 2 2 3 3 2 2" xfId="52263" xr:uid="{D9E4772E-F59D-4292-8731-A395892ADB41}"/>
    <cellStyle name="Note 3 3 2 2 2 3 3 3" xfId="40778" xr:uid="{A462052F-27B2-403E-ABDF-482D610AC85B}"/>
    <cellStyle name="Note 3 3 2 2 2 3 3 4" xfId="32446" xr:uid="{538F612A-AD39-4B6E-9E11-CEADDA7E0931}"/>
    <cellStyle name="Note 3 3 2 2 2 3 4" xfId="15755" xr:uid="{33C90B03-5AC7-4483-93B8-CB585A40F319}"/>
    <cellStyle name="Note 3 3 2 2 2 3 4 2" xfId="50110" xr:uid="{29BBEFD6-87FC-4F49-9CF2-FB2E16A86744}"/>
    <cellStyle name="Note 3 3 2 2 2 3 4 3" xfId="30293" xr:uid="{4F2ED22B-8881-4278-970F-8D6408030BAF}"/>
    <cellStyle name="Note 3 3 2 2 2 3 5" xfId="38686" xr:uid="{3F920F20-4860-4D9A-8242-A824F95D94F3}"/>
    <cellStyle name="Note 3 3 2 2 2 3 6" xfId="23546" xr:uid="{68D784FE-110D-4341-9122-B2CC679C7420}"/>
    <cellStyle name="Note 3 3 2 2 2 4" xfId="4799" xr:uid="{6C25F118-091E-4773-AA1F-E77D0094F01F}"/>
    <cellStyle name="Note 3 3 2 2 2 4 2" xfId="8192" xr:uid="{D78B5E3F-0A65-4586-B6ED-A9AD309240EC}"/>
    <cellStyle name="Note 3 3 2 2 2 4 2 2" xfId="19858" xr:uid="{7120696A-3842-4B62-B800-C375B91F99CC}"/>
    <cellStyle name="Note 3 3 2 2 2 4 2 2 2" xfId="54213" xr:uid="{F5C83842-4BA0-40E0-BEF2-A96F2F6CA854}"/>
    <cellStyle name="Note 3 3 2 2 2 4 2 2 3" xfId="34396" xr:uid="{3D9AD447-5E6A-496A-BED8-4CB5D3C6E763}"/>
    <cellStyle name="Note 3 3 2 2 2 4 2 3" xfId="12166" xr:uid="{1ECA1C66-81EA-4167-85C7-580C5DE6308C}"/>
    <cellStyle name="Note 3 3 2 2 2 4 2 3 2" xfId="46521" xr:uid="{AC94EA53-3D9D-4801-842F-9B6C66934972}"/>
    <cellStyle name="Note 3 3 2 2 2 4 2 4" xfId="42668" xr:uid="{0C574467-96DB-48BF-93F0-B6E69532149C}"/>
    <cellStyle name="Note 3 3 2 2 2 4 2 5" xfId="25947" xr:uid="{BC942C71-B6A9-417C-8EF9-FDF29215014F}"/>
    <cellStyle name="Note 3 3 2 2 2 4 3" xfId="9529" xr:uid="{A5048A34-C115-4C52-ACA3-75F402E18121}"/>
    <cellStyle name="Note 3 3 2 2 2 4 3 2" xfId="21175" xr:uid="{E4770B02-1189-49A4-8982-13D716534D71}"/>
    <cellStyle name="Note 3 3 2 2 2 4 3 2 2" xfId="55530" xr:uid="{F88C08E4-8DBE-4601-B6FB-CAC25AB74F4C}"/>
    <cellStyle name="Note 3 3 2 2 2 4 3 3" xfId="43916" xr:uid="{E387A530-1221-4C6E-9B6E-7E96093BCB17}"/>
    <cellStyle name="Note 3 3 2 2 2 4 3 4" xfId="35733" xr:uid="{8605235F-6D40-4130-AA4F-4FA1055FF1E2}"/>
    <cellStyle name="Note 3 3 2 2 2 4 4" xfId="16501" xr:uid="{D02917B7-1E85-43E5-9383-8EF4B806282B}"/>
    <cellStyle name="Note 3 3 2 2 2 4 4 2" xfId="50856" xr:uid="{89B50E53-4490-49CD-BD5A-042A6685E731}"/>
    <cellStyle name="Note 3 3 2 2 2 4 4 3" xfId="31039" xr:uid="{759D92ED-A64E-47D8-9468-27397B4F6B88}"/>
    <cellStyle name="Note 3 3 2 2 2 4 5" xfId="39432" xr:uid="{4B92605F-CA83-4633-BE9F-2256684F94F7}"/>
    <cellStyle name="Note 3 3 2 2 2 4 6" xfId="27305" xr:uid="{78E44C8B-BAAF-4122-9751-47588F850EEF}"/>
    <cellStyle name="Note 3 3 2 2 2 5" xfId="11116" xr:uid="{E660B225-7C18-47A3-A37E-0067D682C42F}"/>
    <cellStyle name="Note 3 3 2 2 2 5 2" xfId="22762" xr:uid="{AC378297-A8C9-4950-B2A8-BB60D8F2FC7D}"/>
    <cellStyle name="Note 3 3 2 2 2 5 2 2" xfId="57117" xr:uid="{C0CFFC2F-B285-43F7-94C1-283302448FF7}"/>
    <cellStyle name="Note 3 3 2 2 2 5 2 3" xfId="37320" xr:uid="{3D3B406E-BC3A-470B-9DF4-D3115A04434B}"/>
    <cellStyle name="Note 3 3 2 2 2 5 3" xfId="14400" xr:uid="{990671A5-A6A2-44AA-BC85-BD4A730B8AA9}"/>
    <cellStyle name="Note 3 3 2 2 2 5 3 2" xfId="48755" xr:uid="{71AF139F-5682-48D1-82FB-F3D778BF978D}"/>
    <cellStyle name="Note 3 3 2 2 2 5 4" xfId="45471" xr:uid="{F8880D37-424D-4373-902D-B14BEE28BD3E}"/>
    <cellStyle name="Note 3 3 2 2 2 5 5" xfId="28933" xr:uid="{DCD6603F-04E6-4041-94D7-0F7ACB47DD9C}"/>
    <cellStyle name="Note 3 3 2 2 2 6" xfId="15284" xr:uid="{F76AAE05-0631-41D2-8763-E465AC90642D}"/>
    <cellStyle name="Note 3 3 2 2 2 6 2" xfId="49639" xr:uid="{19C89521-4831-40E1-A362-1753085C226F}"/>
    <cellStyle name="Note 3 3 2 2 2 6 3" xfId="29822" xr:uid="{24C20A24-4F8E-47DB-9BB7-D4BBAFEF4280}"/>
    <cellStyle name="Note 3 3 2 2 2 7" xfId="38215" xr:uid="{9BB130B2-0A11-4315-B4DA-3FB7717B6E51}"/>
    <cellStyle name="Note 3 3 2 2 2 8" xfId="24300" xr:uid="{1AE96199-D31C-44FB-9A76-AB6E478FEC99}"/>
    <cellStyle name="Note 3 3 2 2 3" xfId="3562" xr:uid="{FED60C00-9E12-41FB-B4A2-AEBD698EFAEC}"/>
    <cellStyle name="Note 3 3 2 2 3 2" xfId="5484" xr:uid="{7EA0AE4C-6C19-4211-97F5-BAC32E07FCB0}"/>
    <cellStyle name="Note 3 3 2 2 3 2 2" xfId="8101" xr:uid="{47E16305-60F2-4802-B203-DA2A3105CC94}"/>
    <cellStyle name="Note 3 3 2 2 3 2 2 2" xfId="19767" xr:uid="{5B497690-195B-40D7-A98C-DC128359EC43}"/>
    <cellStyle name="Note 3 3 2 2 3 2 2 2 2" xfId="54122" xr:uid="{4B677CC9-BE27-4AC0-B1C2-E3E6E9DD46DC}"/>
    <cellStyle name="Note 3 3 2 2 3 2 2 2 3" xfId="34305" xr:uid="{D3374A45-D54E-46AE-8C71-78C6BCD37A41}"/>
    <cellStyle name="Note 3 3 2 2 3 2 2 3" xfId="12075" xr:uid="{1A5B5DD8-E175-498F-A471-3A7209F21631}"/>
    <cellStyle name="Note 3 3 2 2 3 2 2 3 2" xfId="46430" xr:uid="{9A11B2EC-74B1-4B07-9B61-4488C29C2528}"/>
    <cellStyle name="Note 3 3 2 2 3 2 2 4" xfId="42577" xr:uid="{039A9B7C-5EF5-42CF-B43A-C22F3FFEFF69}"/>
    <cellStyle name="Note 3 3 2 2 3 2 2 5" xfId="25856" xr:uid="{C59CCDA9-EC75-48D5-B38A-0EE3820418A9}"/>
    <cellStyle name="Note 3 3 2 2 3 2 3" xfId="7404" xr:uid="{9A8B6A96-5121-483E-979F-D9C5A54B7314}"/>
    <cellStyle name="Note 3 3 2 2 3 2 3 2" xfId="19070" xr:uid="{8FEC731A-D327-447D-A580-616078BB1135}"/>
    <cellStyle name="Note 3 3 2 2 3 2 3 2 2" xfId="53425" xr:uid="{18C35B58-364D-4179-B1A9-5F8AEE714E5C}"/>
    <cellStyle name="Note 3 3 2 2 3 2 3 3" xfId="41908" xr:uid="{27BD3F4E-6440-4106-B26A-A69356767EA6}"/>
    <cellStyle name="Note 3 3 2 2 3 2 3 4" xfId="33608" xr:uid="{43FF7232-DD36-45A9-BA64-682730370E6B}"/>
    <cellStyle name="Note 3 3 2 2 3 2 4" xfId="17182" xr:uid="{3FF65DF8-2494-4630-8B61-9599A1732A28}"/>
    <cellStyle name="Note 3 3 2 2 3 2 4 2" xfId="51537" xr:uid="{9A75A1DC-003F-4928-8BC3-6344024B9849}"/>
    <cellStyle name="Note 3 3 2 2 3 2 4 3" xfId="31720" xr:uid="{68F0F8E8-38E8-4654-8FE4-FB7A92FF0C16}"/>
    <cellStyle name="Note 3 3 2 2 3 2 5" xfId="40113" xr:uid="{E273ADD6-F572-4B1E-BD04-EA66FBD12D93}"/>
    <cellStyle name="Note 3 3 2 2 3 2 6" xfId="24953" xr:uid="{42595E56-6095-4154-B065-E02C4973BAB4}"/>
    <cellStyle name="Note 3 3 2 2 3 3" xfId="4868" xr:uid="{D8C553CE-D979-4360-A160-FE5C7C0D30CE}"/>
    <cellStyle name="Note 3 3 2 2 3 3 2" xfId="10907" xr:uid="{E3DCE2DA-1B0B-40F3-9DA1-B988D4443C23}"/>
    <cellStyle name="Note 3 3 2 2 3 3 2 2" xfId="22553" xr:uid="{15296F32-E4E0-429A-9894-82EC5322EB0E}"/>
    <cellStyle name="Note 3 3 2 2 3 3 2 2 2" xfId="56908" xr:uid="{AB60D3BA-E06B-4D41-B2E7-84FFB19DAA9A}"/>
    <cellStyle name="Note 3 3 2 2 3 3 2 2 3" xfId="37111" xr:uid="{25E59C7E-E854-4A5B-A125-D9D1ADD0BCE0}"/>
    <cellStyle name="Note 3 3 2 2 3 3 2 3" xfId="14192" xr:uid="{C23FAB81-A52E-4C0B-B2B6-DE30EB58DF6C}"/>
    <cellStyle name="Note 3 3 2 2 3 3 2 3 2" xfId="48547" xr:uid="{387D956C-F24B-49DF-91BD-C5A442E409A2}"/>
    <cellStyle name="Note 3 3 2 2 3 3 2 4" xfId="45262" xr:uid="{09A18240-17DE-4D48-987A-607C27C8EB81}"/>
    <cellStyle name="Note 3 3 2 2 3 3 2 5" xfId="28724" xr:uid="{64712783-FC5F-4EAB-B8B5-D7EE432B26F4}"/>
    <cellStyle name="Note 3 3 2 2 3 3 3" xfId="9588" xr:uid="{8DA088A8-C3B5-46DF-9454-88E05ED21F77}"/>
    <cellStyle name="Note 3 3 2 2 3 3 3 2" xfId="21234" xr:uid="{5BBE64D4-F638-46E7-8829-BF8635A76AFD}"/>
    <cellStyle name="Note 3 3 2 2 3 3 3 2 2" xfId="55589" xr:uid="{552C43F2-A69A-4262-9AD5-0BE9F41B83EC}"/>
    <cellStyle name="Note 3 3 2 2 3 3 3 3" xfId="43975" xr:uid="{C75EF755-12DF-4B84-B862-C016606DA5AA}"/>
    <cellStyle name="Note 3 3 2 2 3 3 3 4" xfId="35792" xr:uid="{BD5D5A5C-D29D-4803-BD59-E5B8233626F0}"/>
    <cellStyle name="Note 3 3 2 2 3 3 4" xfId="16570" xr:uid="{14207B96-C424-4098-A245-2CA321E9BB47}"/>
    <cellStyle name="Note 3 3 2 2 3 3 4 2" xfId="50925" xr:uid="{62B6A99D-B6EC-4EAA-AA50-B5FA4FCD24A7}"/>
    <cellStyle name="Note 3 3 2 2 3 3 4 3" xfId="31108" xr:uid="{7DCF0903-FE8F-458F-A786-B4ACE86AC9DB}"/>
    <cellStyle name="Note 3 3 2 2 3 3 5" xfId="39501" xr:uid="{1B627BC4-F8FC-4602-80CC-E039CBA8CF2F}"/>
    <cellStyle name="Note 3 3 2 2 3 3 6" xfId="27374" xr:uid="{BBD727BB-5A78-47BE-84A3-B18EB7695B39}"/>
    <cellStyle name="Note 3 3 2 2 3 4" xfId="11414" xr:uid="{38372E3B-236C-4805-ADFD-0E385A7501C8}"/>
    <cellStyle name="Note 3 3 2 2 3 4 2" xfId="23060" xr:uid="{A2234359-3C8B-4A63-8FB5-0DB28DBF4DB3}"/>
    <cellStyle name="Note 3 3 2 2 3 4 2 2" xfId="57415" xr:uid="{E554CE03-08D2-4259-8749-E191B02E1662}"/>
    <cellStyle name="Note 3 3 2 2 3 4 2 3" xfId="37618" xr:uid="{A265C909-FD36-4598-97C6-25BDD6F81417}"/>
    <cellStyle name="Note 3 3 2 2 3 4 3" xfId="14696" xr:uid="{AAEA9BD4-E1E3-462F-9621-09712F6BC01E}"/>
    <cellStyle name="Note 3 3 2 2 3 4 3 2" xfId="49051" xr:uid="{92E2883B-2840-4F98-99F5-2EECEE3B6017}"/>
    <cellStyle name="Note 3 3 2 2 3 4 4" xfId="45769" xr:uid="{114F9BA1-239F-482F-8C84-FECCB9737D6B}"/>
    <cellStyle name="Note 3 3 2 2 3 4 5" xfId="29231" xr:uid="{5548CE6F-A721-4BCD-8253-FEC1D93689F0}"/>
    <cellStyle name="Note 3 3 2 2 3 5" xfId="6879" xr:uid="{30901C06-CA3B-4EBD-8B99-D83D2739FEF8}"/>
    <cellStyle name="Note 3 3 2 2 3 5 2" xfId="18545" xr:uid="{8B001D1E-B5CB-4661-8072-3F86DA956502}"/>
    <cellStyle name="Note 3 3 2 2 3 5 2 2" xfId="52900" xr:uid="{20F9F1EE-CE4C-4F3D-B2E2-65FD192A0469}"/>
    <cellStyle name="Note 3 3 2 2 3 5 3" xfId="41387" xr:uid="{EA5AFF08-7021-4507-9668-B49AACA41BA2}"/>
    <cellStyle name="Note 3 3 2 2 3 5 4" xfId="33083" xr:uid="{004EDFE3-1C5F-4273-A80A-0AB916725D47}"/>
    <cellStyle name="Note 3 3 2 2 3 6" xfId="15354" xr:uid="{B0001AB0-3510-4BF6-A5E5-D0439F8EC688}"/>
    <cellStyle name="Note 3 3 2 2 3 6 2" xfId="49709" xr:uid="{50B8A3A6-C49A-4EE0-9E8A-83628F896E68}"/>
    <cellStyle name="Note 3 3 2 2 3 6 3" xfId="29892" xr:uid="{6810E2DB-1F9C-4838-8952-F3B5CD9EB514}"/>
    <cellStyle name="Note 3 3 2 2 3 7" xfId="38285" xr:uid="{D02DBF7C-DB52-40B3-8C4A-29F2A25C0A20}"/>
    <cellStyle name="Note 3 3 2 2 3 8" xfId="24367" xr:uid="{18C81169-2B26-4306-8749-7C7F12E80EF4}"/>
    <cellStyle name="Note 3 3 2 2 4" xfId="4938" xr:uid="{C8F6FD81-79C0-4057-938A-DA603619538F}"/>
    <cellStyle name="Note 3 3 2 2 4 2" xfId="9653" xr:uid="{A271193F-5D43-4918-A957-98CC66C7F3F7}"/>
    <cellStyle name="Note 3 3 2 2 4 2 2" xfId="21299" xr:uid="{72B797A5-19EF-4C17-BF67-56568C2B2B68}"/>
    <cellStyle name="Note 3 3 2 2 4 2 2 2" xfId="55654" xr:uid="{EC9F07C0-62ED-44B8-B430-93BFE1FB6AA1}"/>
    <cellStyle name="Note 3 3 2 2 4 2 2 3" xfId="35857" xr:uid="{356C3D6D-8BAA-4635-BD56-451A3E1BFF75}"/>
    <cellStyle name="Note 3 3 2 2 4 2 3" xfId="13236" xr:uid="{9AF1B35E-40CD-4B54-91AF-13D6A14DC814}"/>
    <cellStyle name="Note 3 3 2 2 4 2 3 2" xfId="47591" xr:uid="{C7BB4880-B240-4B73-8661-D8E7E50E6558}"/>
    <cellStyle name="Note 3 3 2 2 4 2 4" xfId="44040" xr:uid="{6D16CE1B-66D0-4750-B1C2-B59B2BE4A24F}"/>
    <cellStyle name="Note 3 3 2 2 4 2 5" xfId="27444" xr:uid="{80B22657-3C20-4326-948C-AA138A40035D}"/>
    <cellStyle name="Note 3 3 2 2 4 3" xfId="8314" xr:uid="{65EA4DBC-A82F-4485-97F4-7D2D509FF95F}"/>
    <cellStyle name="Note 3 3 2 2 4 3 2" xfId="19980" xr:uid="{29EA94E4-F733-4B67-8043-37EFC9F81844}"/>
    <cellStyle name="Note 3 3 2 2 4 3 2 2" xfId="54335" xr:uid="{8C224691-DAD8-4FD3-A390-EAC1C37CE444}"/>
    <cellStyle name="Note 3 3 2 2 4 3 2 3" xfId="34518" xr:uid="{19D0FD5A-BAD0-49F2-AC89-A34D594F6A3F}"/>
    <cellStyle name="Note 3 3 2 2 4 3 3" xfId="12286" xr:uid="{0BC63559-38B7-42B7-B310-37C26B90FC43}"/>
    <cellStyle name="Note 3 3 2 2 4 3 3 2" xfId="46641" xr:uid="{60B0D7A5-F3E3-4C6D-B415-5D4D887B2E38}"/>
    <cellStyle name="Note 3 3 2 2 4 3 4" xfId="42790" xr:uid="{6BF4D9D9-39C7-4E77-9D58-B880D31B4C20}"/>
    <cellStyle name="Note 3 3 2 2 4 3 5" xfId="26069" xr:uid="{13CF64CF-794D-46BC-AC84-B9BA2310A8F8}"/>
    <cellStyle name="Note 3 3 2 2 4 4" xfId="6939" xr:uid="{08CE72E6-D855-494B-B448-B4D4D8F517E9}"/>
    <cellStyle name="Note 3 3 2 2 4 4 2" xfId="18605" xr:uid="{A8232BF1-E340-4AEF-8C7A-05EC9F27EBA3}"/>
    <cellStyle name="Note 3 3 2 2 4 4 2 2" xfId="52960" xr:uid="{8E88EB57-FB3B-4C1E-9E2F-F4691A6C7A92}"/>
    <cellStyle name="Note 3 3 2 2 4 4 3" xfId="41447" xr:uid="{63E2943E-A057-453B-97F5-D75056E32260}"/>
    <cellStyle name="Note 3 3 2 2 4 4 4" xfId="33143" xr:uid="{DFE02B2F-2AAD-4F1A-AADF-B9FEEBF3D5A8}"/>
    <cellStyle name="Note 3 3 2 2 4 5" xfId="16640" xr:uid="{4B21C827-696B-409F-A677-9889AA83DBF5}"/>
    <cellStyle name="Note 3 3 2 2 4 5 2" xfId="50995" xr:uid="{F819C1CE-9720-44CC-A2AE-0B22F89BD425}"/>
    <cellStyle name="Note 3 3 2 2 4 5 3" xfId="31178" xr:uid="{2C1BC1B5-07EE-4E63-9B95-7ABEA4A5E65C}"/>
    <cellStyle name="Note 3 3 2 2 4 6" xfId="39571" xr:uid="{F88F512E-3747-4BF3-ADF0-17E707A67966}"/>
    <cellStyle name="Note 3 3 2 2 4 7" xfId="24433" xr:uid="{42393546-BB17-40CC-9B54-CD8EB4046C18}"/>
    <cellStyle name="Note 3 3 2 2 5" xfId="5036" xr:uid="{706F071A-2CBA-40A2-B18E-1613295C2176}"/>
    <cellStyle name="Note 3 3 2 2 5 2" xfId="9745" xr:uid="{E7CEDAA5-3BFF-4780-92FA-049AD82F0152}"/>
    <cellStyle name="Note 3 3 2 2 5 2 2" xfId="21391" xr:uid="{29797696-9917-4225-ACC3-CB6591C71BE8}"/>
    <cellStyle name="Note 3 3 2 2 5 2 2 2" xfId="55746" xr:uid="{F73DD31A-60E1-4B47-A628-5D8881AC4910}"/>
    <cellStyle name="Note 3 3 2 2 5 2 2 3" xfId="35949" xr:uid="{8C881F66-1C28-4738-9C5E-7FC6902955E4}"/>
    <cellStyle name="Note 3 3 2 2 5 2 3" xfId="13294" xr:uid="{E53509B2-234E-497A-B134-B0168BBA02E3}"/>
    <cellStyle name="Note 3 3 2 2 5 2 3 2" xfId="47649" xr:uid="{0957ECFA-855B-4211-A325-95964642DEF1}"/>
    <cellStyle name="Note 3 3 2 2 5 2 4" xfId="44132" xr:uid="{25A7A927-E46A-4F5F-B38D-97973E570983}"/>
    <cellStyle name="Note 3 3 2 2 5 2 5" xfId="27542" xr:uid="{8A7721C4-5880-4A6A-B068-CDD4CCD429F8}"/>
    <cellStyle name="Note 3 3 2 2 5 3" xfId="8332" xr:uid="{B49CF205-EAD1-4680-A3C6-3ADF6E5E5129}"/>
    <cellStyle name="Note 3 3 2 2 5 3 2" xfId="19998" xr:uid="{6113C6F9-A142-478E-A637-5C7B8A8F0EEE}"/>
    <cellStyle name="Note 3 3 2 2 5 3 2 2" xfId="54353" xr:uid="{EAF55205-D516-4661-A25A-DD7526D782BB}"/>
    <cellStyle name="Note 3 3 2 2 5 3 2 3" xfId="34536" xr:uid="{870D98B7-56FF-496E-ABC8-D44DE7C0416D}"/>
    <cellStyle name="Note 3 3 2 2 5 3 3" xfId="12303" xr:uid="{CC033081-487F-4514-ABFE-1B823D6603D9}"/>
    <cellStyle name="Note 3 3 2 2 5 3 3 2" xfId="46658" xr:uid="{B8158D53-4F9F-4C93-8DA9-69EDA5EFE6F1}"/>
    <cellStyle name="Note 3 3 2 2 5 3 4" xfId="42808" xr:uid="{B4683861-E611-4492-AD82-9308F2742672}"/>
    <cellStyle name="Note 3 3 2 2 5 3 5" xfId="26087" xr:uid="{546A37A9-4171-4E9F-A2F5-944D43D4FE40}"/>
    <cellStyle name="Note 3 3 2 2 5 4" xfId="7022" xr:uid="{2442CB82-A70D-4990-8929-878F88CDF889}"/>
    <cellStyle name="Note 3 3 2 2 5 4 2" xfId="18688" xr:uid="{317853AD-A2EE-4D13-AE13-C8889C714119}"/>
    <cellStyle name="Note 3 3 2 2 5 4 2 2" xfId="53043" xr:uid="{C0144E0B-D51A-4C0F-89C9-7A0C9DA54A21}"/>
    <cellStyle name="Note 3 3 2 2 5 4 3" xfId="41530" xr:uid="{CB56BA30-4C97-49C4-9225-886922FF45C2}"/>
    <cellStyle name="Note 3 3 2 2 5 4 4" xfId="33226" xr:uid="{4D5CFD42-6674-46BE-9699-52852E4EF452}"/>
    <cellStyle name="Note 3 3 2 2 5 5" xfId="16738" xr:uid="{7552CC56-F0DC-43ED-8515-0B2B89FCEC21}"/>
    <cellStyle name="Note 3 3 2 2 5 5 2" xfId="51093" xr:uid="{1C491C0F-BE39-48D4-9799-0A05EAF36878}"/>
    <cellStyle name="Note 3 3 2 2 5 5 3" xfId="31276" xr:uid="{DF957203-5E76-4057-8E0E-7BB9DD1285BF}"/>
    <cellStyle name="Note 3 3 2 2 5 6" xfId="39669" xr:uid="{E1A6CBA2-0D24-4B4E-8FF1-EE19B6101AE4}"/>
    <cellStyle name="Note 3 3 2 2 5 7" xfId="24525" xr:uid="{1A4678B7-C58D-49FE-9A46-6C8B5C62FD5B}"/>
    <cellStyle name="Note 3 3 2 2 6" xfId="5129" xr:uid="{F6D410CB-5640-408B-9B67-E99EB34EAFA5}"/>
    <cellStyle name="Note 3 3 2 2 6 2" xfId="9838" xr:uid="{19C16678-D2AE-4B25-88A0-4D733DCEFAB3}"/>
    <cellStyle name="Note 3 3 2 2 6 2 2" xfId="21484" xr:uid="{5452050E-BD90-4EAC-9F0B-207AAA37FA46}"/>
    <cellStyle name="Note 3 3 2 2 6 2 2 2" xfId="55839" xr:uid="{F457C9C1-73B8-4FA8-8057-D6AA71151DAF}"/>
    <cellStyle name="Note 3 3 2 2 6 2 2 3" xfId="36042" xr:uid="{303F8776-64D4-4414-809F-824AEC4D22E9}"/>
    <cellStyle name="Note 3 3 2 2 6 2 3" xfId="13372" xr:uid="{D59CE0EC-1BCD-47A2-BF55-502542529CE2}"/>
    <cellStyle name="Note 3 3 2 2 6 2 3 2" xfId="47727" xr:uid="{1D71DF4C-D9D7-4CBB-A3BF-96541DF41352}"/>
    <cellStyle name="Note 3 3 2 2 6 2 4" xfId="44225" xr:uid="{478FBC5E-A6E1-4F01-99EB-7897A771A703}"/>
    <cellStyle name="Note 3 3 2 2 6 2 5" xfId="27635" xr:uid="{683AE35D-8CCB-49CF-A432-AE9F6F25EE2E}"/>
    <cellStyle name="Note 3 3 2 2 6 3" xfId="11124" xr:uid="{D7D39691-BFF8-4B6B-8D66-0ACD2001B255}"/>
    <cellStyle name="Note 3 3 2 2 6 3 2" xfId="22770" xr:uid="{CA5CB775-6EC8-4856-AE5A-1F82A5CA4432}"/>
    <cellStyle name="Note 3 3 2 2 6 3 2 2" xfId="57125" xr:uid="{A22EA8E0-EFC4-49D1-A265-BA46BC6672C5}"/>
    <cellStyle name="Note 3 3 2 2 6 3 2 3" xfId="37328" xr:uid="{16643ADA-BABC-4202-A63E-D2B3951ECA5A}"/>
    <cellStyle name="Note 3 3 2 2 6 3 3" xfId="14408" xr:uid="{81E74FA4-8F88-4B3C-91DD-A697B7A8F568}"/>
    <cellStyle name="Note 3 3 2 2 6 3 3 2" xfId="48763" xr:uid="{66CA17D9-632F-4134-9CD1-570A14874CF7}"/>
    <cellStyle name="Note 3 3 2 2 6 3 4" xfId="45479" xr:uid="{39F91EC3-46CC-4C68-A6CB-C10222C85DE6}"/>
    <cellStyle name="Note 3 3 2 2 6 3 5" xfId="28941" xr:uid="{6E1C1E6E-6F5F-44C4-B212-8DB0DB7C0AF6}"/>
    <cellStyle name="Note 3 3 2 2 6 4" xfId="7100" xr:uid="{EC7D68A7-CA39-4047-8E57-06A6BB419A3E}"/>
    <cellStyle name="Note 3 3 2 2 6 4 2" xfId="18766" xr:uid="{4E9D95F1-C304-4F56-B179-F2728A2D1385}"/>
    <cellStyle name="Note 3 3 2 2 6 4 2 2" xfId="53121" xr:uid="{7BCDCA33-110F-4401-975E-616F392E0108}"/>
    <cellStyle name="Note 3 3 2 2 6 4 3" xfId="41608" xr:uid="{EEF0F9E0-9056-442A-8B40-E902083AED81}"/>
    <cellStyle name="Note 3 3 2 2 6 4 4" xfId="33304" xr:uid="{031E4924-0A4E-471D-955B-C08A71D2B179}"/>
    <cellStyle name="Note 3 3 2 2 6 5" xfId="16831" xr:uid="{78F7D5DF-686C-4D3A-A838-7AF9051593E4}"/>
    <cellStyle name="Note 3 3 2 2 6 5 2" xfId="51186" xr:uid="{321EC028-534E-4953-8CDF-BE6742B135E9}"/>
    <cellStyle name="Note 3 3 2 2 6 5 3" xfId="31369" xr:uid="{5B7C3E33-242D-454B-8E6D-C1FDF767D09E}"/>
    <cellStyle name="Note 3 3 2 2 6 6" xfId="39762" xr:uid="{C1995A85-59FF-4A1C-81D5-2815091AE5F1}"/>
    <cellStyle name="Note 3 3 2 2 6 7" xfId="24612" xr:uid="{8B768D09-2408-4C88-A247-74D7D2F46C48}"/>
    <cellStyle name="Note 3 3 2 2 7" xfId="5169" xr:uid="{790F5838-D047-4A0C-ADDC-600169889374}"/>
    <cellStyle name="Note 3 3 2 2 7 2" xfId="9878" xr:uid="{65E3B030-4DF5-430A-8A39-235CB9E40090}"/>
    <cellStyle name="Note 3 3 2 2 7 2 2" xfId="21524" xr:uid="{97E161A3-FF6E-401A-831B-D819C3385EB6}"/>
    <cellStyle name="Note 3 3 2 2 7 2 2 2" xfId="55879" xr:uid="{AC639401-1BBA-48E2-81DA-22BB9A8E77A5}"/>
    <cellStyle name="Note 3 3 2 2 7 2 2 3" xfId="36082" xr:uid="{BA335AAB-3C28-40C8-9D0A-572C94B987CD}"/>
    <cellStyle name="Note 3 3 2 2 7 2 3" xfId="13406" xr:uid="{D41D9243-0538-4AF3-98CA-09CF8E5D7036}"/>
    <cellStyle name="Note 3 3 2 2 7 2 3 2" xfId="47761" xr:uid="{CAE63DCD-3AF6-4336-A128-CFF285AC9E1E}"/>
    <cellStyle name="Note 3 3 2 2 7 2 4" xfId="44265" xr:uid="{1FF11E98-5449-4E8F-8A51-8F27799AB053}"/>
    <cellStyle name="Note 3 3 2 2 7 2 5" xfId="27675" xr:uid="{EFE8E67E-32B2-454E-B0DC-F5BC0921F993}"/>
    <cellStyle name="Note 3 3 2 2 7 3" xfId="11052" xr:uid="{98B65823-731B-4C12-B99F-738BCF9D9E74}"/>
    <cellStyle name="Note 3 3 2 2 7 3 2" xfId="22698" xr:uid="{44B04597-5DF9-4775-B504-A43A1799E6FB}"/>
    <cellStyle name="Note 3 3 2 2 7 3 2 2" xfId="57053" xr:uid="{8A235903-0C44-4EF4-B7F9-FB1B9B16F3FA}"/>
    <cellStyle name="Note 3 3 2 2 7 3 2 3" xfId="37256" xr:uid="{574AF99A-07C3-42B0-88EC-56509610CEB7}"/>
    <cellStyle name="Note 3 3 2 2 7 3 3" xfId="14336" xr:uid="{A09D255E-92E9-4396-A45D-AD740B331695}"/>
    <cellStyle name="Note 3 3 2 2 7 3 3 2" xfId="48691" xr:uid="{46231EC0-E719-4156-BFF2-D0A4A81EEC6B}"/>
    <cellStyle name="Note 3 3 2 2 7 3 4" xfId="45407" xr:uid="{480F71BB-9905-4AAA-BF44-F79A8DFEB15D}"/>
    <cellStyle name="Note 3 3 2 2 7 3 5" xfId="28869" xr:uid="{82534608-3EBE-47B9-A967-5AFDCF9399A4}"/>
    <cellStyle name="Note 3 3 2 2 7 4" xfId="7134" xr:uid="{5D5A06CD-9C14-4F9F-816B-B951D80CE66E}"/>
    <cellStyle name="Note 3 3 2 2 7 4 2" xfId="18800" xr:uid="{3930792E-7862-4ED1-A067-9CBA5DF6CB84}"/>
    <cellStyle name="Note 3 3 2 2 7 4 2 2" xfId="53155" xr:uid="{E0D273E8-3E45-498B-B022-0CBC85B60676}"/>
    <cellStyle name="Note 3 3 2 2 7 4 3" xfId="41642" xr:uid="{528761C4-F70D-4AF6-A8CE-23768EA9531A}"/>
    <cellStyle name="Note 3 3 2 2 7 4 4" xfId="33338" xr:uid="{F337A57A-F274-47FD-BE7B-A7A74B9DE18B}"/>
    <cellStyle name="Note 3 3 2 2 7 5" xfId="16871" xr:uid="{66F06FBE-2824-48BD-A88E-2BB744EE25C0}"/>
    <cellStyle name="Note 3 3 2 2 7 5 2" xfId="51226" xr:uid="{E1FD3DC9-F936-46A1-B2C3-73FA3F3E4990}"/>
    <cellStyle name="Note 3 3 2 2 7 5 3" xfId="31409" xr:uid="{E2E97998-F4AD-43B9-99BE-0BCBCC23E81B}"/>
    <cellStyle name="Note 3 3 2 2 7 6" xfId="39802" xr:uid="{1759E12E-ED0F-4E9A-ABA4-AA39F7299F83}"/>
    <cellStyle name="Note 3 3 2 2 7 7" xfId="24650" xr:uid="{34A4FF4A-1132-4B67-8E9C-9076C790BAEE}"/>
    <cellStyle name="Note 3 3 2 2 8" xfId="5242" xr:uid="{2CF077D6-86CA-48D0-8321-95AAA15C6485}"/>
    <cellStyle name="Note 3 3 2 2 8 2" xfId="9951" xr:uid="{1F0BC4AF-F1E4-4F7E-9E17-41B49B6E90E5}"/>
    <cellStyle name="Note 3 3 2 2 8 2 2" xfId="21597" xr:uid="{ED3DEE9B-53E3-4C3E-B2B7-6B0F4FFC86EF}"/>
    <cellStyle name="Note 3 3 2 2 8 2 2 2" xfId="55952" xr:uid="{7A3392B4-BE9C-444F-B471-C2B9074323DC}"/>
    <cellStyle name="Note 3 3 2 2 8 2 2 3" xfId="36155" xr:uid="{B0D40545-44CC-4546-AD32-27B5FF4AD432}"/>
    <cellStyle name="Note 3 3 2 2 8 2 3" xfId="13469" xr:uid="{757C1F78-2880-43B0-BF9E-43FE00962DD5}"/>
    <cellStyle name="Note 3 3 2 2 8 2 3 2" xfId="47824" xr:uid="{8BB6B9F6-982D-433E-A28A-A8D51219CBAE}"/>
    <cellStyle name="Note 3 3 2 2 8 2 4" xfId="44338" xr:uid="{2421E1E8-6D76-4E89-830F-B4EA28EF9C12}"/>
    <cellStyle name="Note 3 3 2 2 8 2 5" xfId="27748" xr:uid="{365CF031-C2E9-44F3-926F-7AE02A521BE3}"/>
    <cellStyle name="Note 3 3 2 2 8 3" xfId="8864" xr:uid="{4D0F401A-A818-4B15-BAF8-70B5546A137C}"/>
    <cellStyle name="Note 3 3 2 2 8 3 2" xfId="20510" xr:uid="{AFF0B7E4-6FDC-4553-9566-0B2890108F59}"/>
    <cellStyle name="Note 3 3 2 2 8 3 2 2" xfId="54865" xr:uid="{E8A52654-EEA5-4C85-A1C8-690F663741A3}"/>
    <cellStyle name="Note 3 3 2 2 8 3 2 3" xfId="35068" xr:uid="{A8678654-05F9-4739-967B-09A9315614CD}"/>
    <cellStyle name="Note 3 3 2 2 8 3 3" xfId="12802" xr:uid="{07E89420-BB6A-4BCC-B8E9-BE445E459DED}"/>
    <cellStyle name="Note 3 3 2 2 8 3 3 2" xfId="47157" xr:uid="{588BC851-03E4-489B-9D3F-068F660F2C27}"/>
    <cellStyle name="Note 3 3 2 2 8 3 4" xfId="43279" xr:uid="{99544AD4-AADC-4733-9F90-E200F7D998EE}"/>
    <cellStyle name="Note 3 3 2 2 8 3 5" xfId="26615" xr:uid="{683836D2-51F4-49A4-BC18-1B844FC2697C}"/>
    <cellStyle name="Note 3 3 2 2 8 4" xfId="7197" xr:uid="{F4F17481-57F3-4618-A564-9AB75CE093CE}"/>
    <cellStyle name="Note 3 3 2 2 8 4 2" xfId="18863" xr:uid="{5759F899-8B6D-41FF-80B8-B4209D2A616E}"/>
    <cellStyle name="Note 3 3 2 2 8 4 2 2" xfId="53218" xr:uid="{8C111393-043F-438F-8BD9-BD6F230DCCD6}"/>
    <cellStyle name="Note 3 3 2 2 8 4 3" xfId="41705" xr:uid="{CED59576-F2C4-4252-AD3A-20E074A3BE01}"/>
    <cellStyle name="Note 3 3 2 2 8 4 4" xfId="33401" xr:uid="{CF359B54-14D7-4887-A184-B88563752806}"/>
    <cellStyle name="Note 3 3 2 2 8 5" xfId="16944" xr:uid="{B7059E3E-FFC1-4281-87A2-CA4E5605D65C}"/>
    <cellStyle name="Note 3 3 2 2 8 5 2" xfId="51299" xr:uid="{E3F27B74-BCA3-4078-85DF-E41CD233688F}"/>
    <cellStyle name="Note 3 3 2 2 8 5 3" xfId="31482" xr:uid="{A0C584D0-2B27-426B-AC2F-5E541017DB00}"/>
    <cellStyle name="Note 3 3 2 2 8 6" xfId="39875" xr:uid="{FE513C66-FCE3-404D-A92D-E0D25746EA47}"/>
    <cellStyle name="Note 3 3 2 2 8 7" xfId="24719" xr:uid="{BE26F0AE-3BA9-4634-9F83-B00FCA346DFB}"/>
    <cellStyle name="Note 3 3 2 2 9" xfId="5312" xr:uid="{066B3034-4D31-43E0-BC2B-4227CCE21803}"/>
    <cellStyle name="Note 3 3 2 2 9 2" xfId="10021" xr:uid="{9A6A42B8-2551-42DD-8F27-0AD7D7038E10}"/>
    <cellStyle name="Note 3 3 2 2 9 2 2" xfId="21667" xr:uid="{74C4D1B4-22B5-49F7-B877-C25407C3BB64}"/>
    <cellStyle name="Note 3 3 2 2 9 2 2 2" xfId="56022" xr:uid="{84C6EA00-5B13-423F-97A0-6AE03C2C38E7}"/>
    <cellStyle name="Note 3 3 2 2 9 2 2 3" xfId="36225" xr:uid="{DBCC77D1-C793-4A00-93E7-2BC267E5F389}"/>
    <cellStyle name="Note 3 3 2 2 9 2 3" xfId="13529" xr:uid="{F7610D4F-C05B-41D1-8CCA-34D9C4C24CFF}"/>
    <cellStyle name="Note 3 3 2 2 9 2 3 2" xfId="47884" xr:uid="{E2B324D6-BE7F-4741-8371-960574C050B3}"/>
    <cellStyle name="Note 3 3 2 2 9 2 4" xfId="44408" xr:uid="{AA5E1109-DF3E-4847-BFAB-82B1D7B20A95}"/>
    <cellStyle name="Note 3 3 2 2 9 2 5" xfId="27818" xr:uid="{CC882DC0-CFC3-43FB-B126-F693556E8554}"/>
    <cellStyle name="Note 3 3 2 2 9 3" xfId="7864" xr:uid="{E6253A18-1C74-40BA-9203-AE6E56F54908}"/>
    <cellStyle name="Note 3 3 2 2 9 3 2" xfId="19530" xr:uid="{5780D869-1B8D-4055-A90F-EE2F4289B571}"/>
    <cellStyle name="Note 3 3 2 2 9 3 2 2" xfId="53885" xr:uid="{9F6A51A8-6945-4C37-A9FC-DB17721B46D9}"/>
    <cellStyle name="Note 3 3 2 2 9 3 2 3" xfId="34068" xr:uid="{C60C823B-72A3-4FE0-B738-B0B7191DFDE4}"/>
    <cellStyle name="Note 3 3 2 2 9 3 3" xfId="11839" xr:uid="{57E59877-77B9-42C8-BF8E-B53F06E47B64}"/>
    <cellStyle name="Note 3 3 2 2 9 3 3 2" xfId="46194" xr:uid="{02294C77-C576-40D6-829F-E68C158A6D04}"/>
    <cellStyle name="Note 3 3 2 2 9 3 4" xfId="42340" xr:uid="{65260467-307F-4226-AC19-725E41A2AB7F}"/>
    <cellStyle name="Note 3 3 2 2 9 3 5" xfId="25619" xr:uid="{58D0443A-1B80-40CF-B64B-5F16BB13F4A7}"/>
    <cellStyle name="Note 3 3 2 2 9 4" xfId="7257" xr:uid="{DC626478-6C66-4DCC-BD63-E4D060F8D78E}"/>
    <cellStyle name="Note 3 3 2 2 9 4 2" xfId="18923" xr:uid="{1CAAF9D6-C04B-4B2E-81E8-FC91338282B5}"/>
    <cellStyle name="Note 3 3 2 2 9 4 2 2" xfId="53278" xr:uid="{A841B171-05FB-40E3-8F77-FF32F99243DC}"/>
    <cellStyle name="Note 3 3 2 2 9 4 3" xfId="41765" xr:uid="{1B644BED-68E3-4CFD-9C8C-C5C5FFBFE7E5}"/>
    <cellStyle name="Note 3 3 2 2 9 4 4" xfId="33461" xr:uid="{1C119FDA-F88E-44B3-A2EE-238D6D9A2C63}"/>
    <cellStyle name="Note 3 3 2 2 9 5" xfId="17014" xr:uid="{18E8D22F-6CDE-4A66-84EE-F2F0695F26A5}"/>
    <cellStyle name="Note 3 3 2 2 9 5 2" xfId="51369" xr:uid="{0E85CB95-9F60-4E81-AD14-152A5C4EA959}"/>
    <cellStyle name="Note 3 3 2 2 9 5 3" xfId="31552" xr:uid="{BABA10B7-95D1-45A2-A4EF-FCD66E839299}"/>
    <cellStyle name="Note 3 3 2 2 9 6" xfId="39945" xr:uid="{D943BDDB-7BB6-479C-BD3D-CAA6C2E7865A}"/>
    <cellStyle name="Note 3 3 2 2 9 7" xfId="24785" xr:uid="{C489678E-1D31-41B9-B42D-7F02C4E237F8}"/>
    <cellStyle name="Note 3 3 2 3" xfId="3398" xr:uid="{BE129560-469E-4F05-9EC3-509845E2BC20}"/>
    <cellStyle name="Note 3 3 2 3 2" xfId="3719" xr:uid="{486C544F-1524-4127-A817-B9D7CC45789B}"/>
    <cellStyle name="Note 3 3 2 3 2 2" xfId="6091" xr:uid="{B33739C6-CDF1-43FA-9910-C3CE1ADA99BF}"/>
    <cellStyle name="Note 3 3 2 3 2 2 2" xfId="11640" xr:uid="{8A3C8DA5-0167-4D8C-80D8-E950ED3277EC}"/>
    <cellStyle name="Note 3 3 2 3 2 2 2 2" xfId="23286" xr:uid="{13CF08FF-875C-489A-AD6C-3CAAF83D73D1}"/>
    <cellStyle name="Note 3 3 2 3 2 2 2 2 2" xfId="57641" xr:uid="{0FC522C8-2F04-4110-ABA8-1857E3EF002E}"/>
    <cellStyle name="Note 3 3 2 3 2 2 2 2 3" xfId="37844" xr:uid="{D5FD07EE-1714-416E-B2AC-9CC02C1B5FBD}"/>
    <cellStyle name="Note 3 3 2 3 2 2 2 3" xfId="14919" xr:uid="{2F3A4FFD-9BAA-4431-A2FF-8A173EA4E1CB}"/>
    <cellStyle name="Note 3 3 2 3 2 2 2 3 2" xfId="49274" xr:uid="{935FCD68-AC1D-4010-9490-F7AF97B471ED}"/>
    <cellStyle name="Note 3 3 2 3 2 2 2 4" xfId="45995" xr:uid="{55111F94-4187-41AA-9A13-34ED9565A44A}"/>
    <cellStyle name="Note 3 3 2 3 2 2 2 5" xfId="29457" xr:uid="{AD460EDA-8911-4026-9175-94BAC87CA5B2}"/>
    <cellStyle name="Note 3 3 2 3 2 2 3" xfId="7802" xr:uid="{3315106C-8B62-4AA7-B622-636C40935226}"/>
    <cellStyle name="Note 3 3 2 3 2 2 3 2" xfId="19468" xr:uid="{0FE94B77-9BE4-44E5-8ACA-E6EA8D8930E3}"/>
    <cellStyle name="Note 3 3 2 3 2 2 3 2 2" xfId="53823" xr:uid="{2277DE3D-6799-4D42-86C9-FD272BFC10AB}"/>
    <cellStyle name="Note 3 3 2 3 2 2 3 3" xfId="42279" xr:uid="{CAE0A896-F4AE-4AB5-9F16-84E79BD19096}"/>
    <cellStyle name="Note 3 3 2 3 2 2 3 4" xfId="34006" xr:uid="{0775EDAF-CDF9-4772-914C-E1F2FDF52462}"/>
    <cellStyle name="Note 3 3 2 3 2 2 4" xfId="17762" xr:uid="{725A9504-533B-4435-ACDB-F83FF31863F9}"/>
    <cellStyle name="Note 3 3 2 3 2 2 4 2" xfId="52117" xr:uid="{921B2F10-CE20-4F5E-AF12-A5CBAF6B0008}"/>
    <cellStyle name="Note 3 3 2 3 2 2 4 3" xfId="32300" xr:uid="{AA2F01AC-583D-4288-A9C5-E884364C5060}"/>
    <cellStyle name="Note 3 3 2 3 2 2 5" xfId="40693" xr:uid="{F2448696-E794-4FDB-8701-630393471706}"/>
    <cellStyle name="Note 3 3 2 3 2 2 6" xfId="25554" xr:uid="{D6427F26-A3FD-45EE-A075-D28F7EA66BF8}"/>
    <cellStyle name="Note 3 3 2 3 2 3" xfId="4692" xr:uid="{1F48DC7A-1075-4143-AC72-7B34F6E4771B}"/>
    <cellStyle name="Note 3 3 2 3 2 3 2" xfId="11470" xr:uid="{91381B4B-70AB-45DB-9D66-180DB76FEA2D}"/>
    <cellStyle name="Note 3 3 2 3 2 3 2 2" xfId="23116" xr:uid="{D2D27456-7EA4-4B50-BD4F-57D54036E28F}"/>
    <cellStyle name="Note 3 3 2 3 2 3 2 2 2" xfId="57471" xr:uid="{59C28B65-104C-408B-9C4F-CDA60F77CB12}"/>
    <cellStyle name="Note 3 3 2 3 2 3 2 2 3" xfId="37674" xr:uid="{DC1B72CB-FCA8-4274-9ED9-5A13A7F8AE61}"/>
    <cellStyle name="Note 3 3 2 3 2 3 2 3" xfId="14752" xr:uid="{B48B5332-E676-408A-A50D-18065F6466A0}"/>
    <cellStyle name="Note 3 3 2 3 2 3 2 3 2" xfId="49107" xr:uid="{D09D2E81-011D-4315-811C-ADCFCB1F7C1D}"/>
    <cellStyle name="Note 3 3 2 3 2 3 2 4" xfId="45825" xr:uid="{90406404-D95B-4FA6-B1C7-92CCD3E0620A}"/>
    <cellStyle name="Note 3 3 2 3 2 3 2 5" xfId="29287" xr:uid="{1D0EC1B2-072D-498E-8B6E-75D06E0FAFDA}"/>
    <cellStyle name="Note 3 3 2 3 2 3 3" xfId="9437" xr:uid="{8D81A11C-0602-45B1-B313-EF43996984D0}"/>
    <cellStyle name="Note 3 3 2 3 2 3 3 2" xfId="21083" xr:uid="{ABEC94EE-A970-498F-A1C3-B0F712504822}"/>
    <cellStyle name="Note 3 3 2 3 2 3 3 2 2" xfId="55438" xr:uid="{60F7CA1D-19D5-4C36-8931-34A76AF8EC26}"/>
    <cellStyle name="Note 3 3 2 3 2 3 3 3" xfId="43824" xr:uid="{7C5D416F-58A5-43C7-8EE6-8624B023D42F}"/>
    <cellStyle name="Note 3 3 2 3 2 3 3 4" xfId="35641" xr:uid="{D7A0FFAE-1452-456C-9F19-867A49E0A991}"/>
    <cellStyle name="Note 3 3 2 3 2 3 4" xfId="16394" xr:uid="{FE3C24EB-6575-402D-8D23-2DDEF4179818}"/>
    <cellStyle name="Note 3 3 2 3 2 3 4 2" xfId="50749" xr:uid="{D4673985-579A-411B-8D98-2A309278AB56}"/>
    <cellStyle name="Note 3 3 2 3 2 3 4 3" xfId="30932" xr:uid="{A1267C97-A57B-40F2-AA2E-4A4414FB3749}"/>
    <cellStyle name="Note 3 3 2 3 2 3 5" xfId="39325" xr:uid="{DD8FC979-D738-4382-9BD6-544433A8046F}"/>
    <cellStyle name="Note 3 3 2 3 2 3 6" xfId="27198" xr:uid="{01E05BF1-9FDE-4669-B674-200EF36590D5}"/>
    <cellStyle name="Note 3 3 2 3 2 4" xfId="8459" xr:uid="{897EC8C3-55EF-42DC-99C0-14ECC7231D9C}"/>
    <cellStyle name="Note 3 3 2 3 2 4 2" xfId="20125" xr:uid="{8EC2F566-114C-4FE9-B17F-34463B466C86}"/>
    <cellStyle name="Note 3 3 2 3 2 4 2 2" xfId="54480" xr:uid="{F11BA4A9-4F41-4DB6-AE68-8107EB118CF7}"/>
    <cellStyle name="Note 3 3 2 3 2 4 2 3" xfId="34663" xr:uid="{17921CE2-9FE8-4575-A164-B1B2FE7045B5}"/>
    <cellStyle name="Note 3 3 2 3 2 4 3" xfId="12427" xr:uid="{9812B67F-E9A4-4412-B414-C857D4DE2A7C}"/>
    <cellStyle name="Note 3 3 2 3 2 4 3 2" xfId="46782" xr:uid="{ABE07D09-6DF8-4F18-977A-9904FCF631AC}"/>
    <cellStyle name="Note 3 3 2 3 2 4 4" xfId="42935" xr:uid="{B78E7895-CCCA-4C6D-8E48-C3F05C70A17F}"/>
    <cellStyle name="Note 3 3 2 3 2 4 5" xfId="26212" xr:uid="{FD166E5E-0331-41FF-8AE8-A36F414F812D}"/>
    <cellStyle name="Note 3 3 2 3 2 5" xfId="15511" xr:uid="{22AC5214-90CA-4AEE-924C-57983EA020D5}"/>
    <cellStyle name="Note 3 3 2 3 2 5 2" xfId="49866" xr:uid="{5D01A359-F886-42B7-A8B1-8843881B1CA5}"/>
    <cellStyle name="Note 3 3 2 3 2 5 3" xfId="30049" xr:uid="{1DE87A44-4746-4C5F-BC09-EA0E2DEDE2CB}"/>
    <cellStyle name="Note 3 3 2 3 2 6" xfId="38442" xr:uid="{3E59FDDD-53F8-4AAC-BDD3-011CAADF468E}"/>
    <cellStyle name="Note 3 3 2 3 2 7" xfId="24198" xr:uid="{B9BBAE1D-A9E0-409C-990D-2091BFBC334E}"/>
    <cellStyle name="Note 3 3 2 3 3" xfId="5864" xr:uid="{A68F0010-6F9C-4F31-8520-B50599D5CC8C}"/>
    <cellStyle name="Note 3 3 2 3 3 2" xfId="7898" xr:uid="{28DAB50D-82AE-4B61-8873-CA215FB07C92}"/>
    <cellStyle name="Note 3 3 2 3 3 2 2" xfId="19564" xr:uid="{7C5377A2-8529-4323-A27D-7C092508302E}"/>
    <cellStyle name="Note 3 3 2 3 3 2 2 2" xfId="53919" xr:uid="{37327E78-83FA-4A83-8DCB-3E7DCB05D84B}"/>
    <cellStyle name="Note 3 3 2 3 3 2 2 3" xfId="34102" xr:uid="{3A8AAE1A-3A15-4FA5-975B-7B9946ABBD9D}"/>
    <cellStyle name="Note 3 3 2 3 3 2 3" xfId="11873" xr:uid="{867D9D3F-BAC2-49CD-A827-AD41A732AF27}"/>
    <cellStyle name="Note 3 3 2 3 3 2 3 2" xfId="46228" xr:uid="{20778A83-192D-41CA-B34C-70B839A9309D}"/>
    <cellStyle name="Note 3 3 2 3 3 2 4" xfId="42374" xr:uid="{296D7823-7A59-42E7-939B-D9FBF0CA833F}"/>
    <cellStyle name="Note 3 3 2 3 3 2 5" xfId="25653" xr:uid="{1A2A6AD1-7A01-484B-B07D-E8710D62892A}"/>
    <cellStyle name="Note 3 3 2 3 3 3" xfId="7633" xr:uid="{162BD65A-9FDB-4D61-98A8-D0682A300390}"/>
    <cellStyle name="Note 3 3 2 3 3 3 2" xfId="19299" xr:uid="{D7752394-30F9-49B0-9CC9-99A1F3C95E77}"/>
    <cellStyle name="Note 3 3 2 3 3 3 2 2" xfId="53654" xr:uid="{123475E1-D771-41F3-BA35-3F0783E5B411}"/>
    <cellStyle name="Note 3 3 2 3 3 3 3" xfId="42119" xr:uid="{C8D3F909-F371-41CE-9F89-B6FDF568DA8C}"/>
    <cellStyle name="Note 3 3 2 3 3 3 4" xfId="33837" xr:uid="{09D25DA7-BFD0-4412-AF46-2467B65B6759}"/>
    <cellStyle name="Note 3 3 2 3 3 4" xfId="17544" xr:uid="{072B0343-7E77-4455-AF3A-7A3F30B21BD7}"/>
    <cellStyle name="Note 3 3 2 3 3 4 2" xfId="51899" xr:uid="{7F3E3830-D5E9-4B16-A067-307AE745C1AA}"/>
    <cellStyle name="Note 3 3 2 3 3 4 3" xfId="32082" xr:uid="{31F80E7A-A40D-4AF4-A789-9B103B8CF6F9}"/>
    <cellStyle name="Note 3 3 2 3 3 5" xfId="40475" xr:uid="{0D3DF1D5-9078-47F0-A89E-8DD46EA81F8D}"/>
    <cellStyle name="Note 3 3 2 3 3 6" xfId="25333" xr:uid="{4CEE4432-FB64-47CC-BE99-8FD758289394}"/>
    <cellStyle name="Note 3 3 2 3 4" xfId="3910" xr:uid="{A82D76CC-BD0F-4463-8BC9-AEEB13BC3D0A}"/>
    <cellStyle name="Note 3 3 2 3 4 2" xfId="8115" xr:uid="{55CFA79C-DB68-4170-8BD6-FF4D28DF1E11}"/>
    <cellStyle name="Note 3 3 2 3 4 2 2" xfId="19781" xr:uid="{23008F7F-222C-4D4A-AF8D-201E4828EFD9}"/>
    <cellStyle name="Note 3 3 2 3 4 2 2 2" xfId="54136" xr:uid="{64385CB6-1E2C-46B7-BC20-4F562F283CF5}"/>
    <cellStyle name="Note 3 3 2 3 4 2 2 3" xfId="34319" xr:uid="{DFA2E24C-9AD3-48A0-970D-ADF786A6235B}"/>
    <cellStyle name="Note 3 3 2 3 4 2 3" xfId="12089" xr:uid="{2ABDF84C-F3E2-4039-ACF0-22AFEC3A9D0F}"/>
    <cellStyle name="Note 3 3 2 3 4 2 3 2" xfId="46444" xr:uid="{6D33B96F-6AEE-4244-B808-567503B618F3}"/>
    <cellStyle name="Note 3 3 2 3 4 2 4" xfId="42591" xr:uid="{8D0D582C-4E70-413E-84BF-34FBBA264B09}"/>
    <cellStyle name="Note 3 3 2 3 4 2 5" xfId="25870" xr:uid="{0345A97A-10F3-4E3A-9E5D-F25F2D91D432}"/>
    <cellStyle name="Note 3 3 2 3 4 3" xfId="8755" xr:uid="{C6BEE824-9609-4389-AF0A-1BFFA6F6DFA3}"/>
    <cellStyle name="Note 3 3 2 3 4 3 2" xfId="20416" xr:uid="{F90D1C83-7B6E-4D5F-97B9-E59D1F06A356}"/>
    <cellStyle name="Note 3 3 2 3 4 3 2 2" xfId="54771" xr:uid="{36050C55-2B80-4342-9ACE-90E7FF48AC01}"/>
    <cellStyle name="Note 3 3 2 3 4 3 3" xfId="43186" xr:uid="{9C371852-542B-4F28-BAD7-4511F8703BCF}"/>
    <cellStyle name="Note 3 3 2 3 4 3 4" xfId="34959" xr:uid="{D70D0F1C-A632-47F7-8389-CC9486F6E990}"/>
    <cellStyle name="Note 3 3 2 3 4 4" xfId="15657" xr:uid="{78530D30-ABD1-4D5D-9A0C-86C2F7FB096B}"/>
    <cellStyle name="Note 3 3 2 3 4 4 2" xfId="50012" xr:uid="{FFC9AFB3-D91E-4346-93CE-6B5EA011DA83}"/>
    <cellStyle name="Note 3 3 2 3 4 4 3" xfId="30195" xr:uid="{4A945422-89E9-4A43-9860-FCBF280DB148}"/>
    <cellStyle name="Note 3 3 2 3 4 5" xfId="12716" xr:uid="{1C06B9B7-B2FF-4C3B-AFB1-4B3230256877}"/>
    <cellStyle name="Note 3 3 2 3 4 5 2" xfId="47071" xr:uid="{9AFFFEF5-40AE-4F27-8F45-6F974FD84C0F}"/>
    <cellStyle name="Note 3 3 2 3 4 6" xfId="38588" xr:uid="{7F2EBF20-6F73-4EC6-BE70-FAF66EE34EF0}"/>
    <cellStyle name="Note 3 3 2 3 4 7" xfId="26510" xr:uid="{E8E0E80D-FB44-47D0-95CD-2AD697AA49A6}"/>
    <cellStyle name="Note 3 3 2 3 5" xfId="10956" xr:uid="{078F5BD6-9E1F-49FA-A112-7A1D91093B08}"/>
    <cellStyle name="Note 3 3 2 3 5 2" xfId="22602" xr:uid="{8E6A5A5F-C91E-456E-AD3D-2845450039AE}"/>
    <cellStyle name="Note 3 3 2 3 5 2 2" xfId="56957" xr:uid="{366C27B2-A16C-468C-A093-0B993C691C39}"/>
    <cellStyle name="Note 3 3 2 3 5 2 3" xfId="37160" xr:uid="{69546FB8-3B83-42A3-931C-373EE9295B15}"/>
    <cellStyle name="Note 3 3 2 3 5 3" xfId="14240" xr:uid="{6411DE2D-47F9-47EB-837A-85E652BC6B7D}"/>
    <cellStyle name="Note 3 3 2 3 5 3 2" xfId="48595" xr:uid="{BB934627-2F93-4372-90C8-7DF7D935C0C6}"/>
    <cellStyle name="Note 3 3 2 3 5 4" xfId="45311" xr:uid="{ACEE053A-4F81-482F-B0E9-A465C001FCEA}"/>
    <cellStyle name="Note 3 3 2 3 5 5" xfId="28773" xr:uid="{F774A0C0-42A0-48B2-8877-D975F949E516}"/>
    <cellStyle name="Note 3 3 2 3 6" xfId="15206" xr:uid="{CB98B8BD-06C2-4038-8B39-F1920CD77EC2}"/>
    <cellStyle name="Note 3 3 2 3 6 2" xfId="49561" xr:uid="{F8821963-3CDA-4E01-BFEE-8CE028E25A04}"/>
    <cellStyle name="Note 3 3 2 3 6 3" xfId="29744" xr:uid="{90732ADA-8DEA-4800-A0D2-45FEBB5FC58B}"/>
    <cellStyle name="Note 3 3 2 3 7" xfId="38137" xr:uid="{374B7F70-804A-4570-95FF-0638FD2D4B1C}"/>
    <cellStyle name="Note 3 3 2 3 8" xfId="23439" xr:uid="{EA4C2A5D-5680-449F-988A-4C9A9DC02F50}"/>
    <cellStyle name="Note 3 3 2 4" xfId="3314" xr:uid="{5DA84B6E-76CC-4355-96E8-0D089FA1DBA9}"/>
    <cellStyle name="Note 3 3 2 4 2" xfId="3665" xr:uid="{22A0E171-82DD-4998-B95E-F3FD6F92E3A2}"/>
    <cellStyle name="Note 3 3 2 4 2 2" xfId="5533" xr:uid="{D4A78915-8D29-4EC6-A236-D0621A61ED16}"/>
    <cellStyle name="Note 3 3 2 4 2 2 2" xfId="10831" xr:uid="{085CBFC2-68CB-42CF-ACB9-9F3A3ED5A07D}"/>
    <cellStyle name="Note 3 3 2 4 2 2 2 2" xfId="22477" xr:uid="{5326E071-59E4-48BE-8E7C-DEF1FBF2DAEC}"/>
    <cellStyle name="Note 3 3 2 4 2 2 2 2 2" xfId="56832" xr:uid="{01B6229C-AEB3-4465-B125-658811B09FCF}"/>
    <cellStyle name="Note 3 3 2 4 2 2 2 2 3" xfId="37035" xr:uid="{3C3038F0-3FF7-4836-A3CA-E7CFD9736BB6}"/>
    <cellStyle name="Note 3 3 2 4 2 2 2 3" xfId="14116" xr:uid="{B8AF13CC-48FA-410B-A90B-6AD5D75A9564}"/>
    <cellStyle name="Note 3 3 2 4 2 2 2 3 2" xfId="48471" xr:uid="{BE838496-B75F-4399-B1C1-E542C7B20ACD}"/>
    <cellStyle name="Note 3 3 2 4 2 2 2 4" xfId="45186" xr:uid="{DA0C16D3-D174-401B-821A-70FE074DC546}"/>
    <cellStyle name="Note 3 3 2 4 2 2 2 5" xfId="28648" xr:uid="{4EF7207E-33CC-46D0-BE9B-2C0EE989AC67}"/>
    <cellStyle name="Note 3 3 2 4 2 2 3" xfId="10225" xr:uid="{81B00B6F-E332-4BCA-9AC8-777ACDF8D2F3}"/>
    <cellStyle name="Note 3 3 2 4 2 2 3 2" xfId="21871" xr:uid="{84588BC3-BF60-4B87-A24D-C9AC47D01623}"/>
    <cellStyle name="Note 3 3 2 4 2 2 3 2 2" xfId="56226" xr:uid="{98786B02-FF06-4BE2-B87C-02780F10B134}"/>
    <cellStyle name="Note 3 3 2 4 2 2 3 3" xfId="44602" xr:uid="{A662E856-B94C-4E46-872E-7CAC64BEB575}"/>
    <cellStyle name="Note 3 3 2 4 2 2 3 4" xfId="36429" xr:uid="{7802C5BC-7F21-4DEF-858D-D886A7A47441}"/>
    <cellStyle name="Note 3 3 2 4 2 2 4" xfId="17225" xr:uid="{C00B8B42-106C-4CE9-8FDD-1B3D6E99002E}"/>
    <cellStyle name="Note 3 3 2 4 2 2 4 2" xfId="51580" xr:uid="{4268F548-A117-4717-B8FF-9BCD390EFB2B}"/>
    <cellStyle name="Note 3 3 2 4 2 2 4 3" xfId="31763" xr:uid="{B6C71AD3-76CA-474E-A344-AC0B48A14E8A}"/>
    <cellStyle name="Note 3 3 2 4 2 2 5" xfId="40156" xr:uid="{9819D3F1-B190-47B6-AA69-2ACA5F4730D2}"/>
    <cellStyle name="Note 3 3 2 4 2 2 6" xfId="28022" xr:uid="{C97ADFE2-70FD-4440-AEB4-E56A6483DAF5}"/>
    <cellStyle name="Note 3 3 2 4 2 3" xfId="8428" xr:uid="{409AED49-2249-45FD-B9B7-D3FA16B3B4C0}"/>
    <cellStyle name="Note 3 3 2 4 2 3 2" xfId="20094" xr:uid="{1FB66F2A-DB16-46A2-B281-57E5498BEC21}"/>
    <cellStyle name="Note 3 3 2 4 2 3 2 2" xfId="54449" xr:uid="{4086852A-4B25-4B78-822F-946A8842E968}"/>
    <cellStyle name="Note 3 3 2 4 2 3 2 3" xfId="34632" xr:uid="{8421DB10-A704-444D-8882-D41E5FA7FF92}"/>
    <cellStyle name="Note 3 3 2 4 2 3 3" xfId="12399" xr:uid="{6F33A720-1461-4346-AD75-F686BBEBA79F}"/>
    <cellStyle name="Note 3 3 2 4 2 3 3 2" xfId="46754" xr:uid="{872313F6-F50E-4167-B50A-46A1E8FEC623}"/>
    <cellStyle name="Note 3 3 2 4 2 3 4" xfId="42904" xr:uid="{234B1524-6EE9-43AD-BF3E-E541624396B1}"/>
    <cellStyle name="Note 3 3 2 4 2 3 5" xfId="26183" xr:uid="{0554CCA5-62F1-4F24-9A92-82CC16EF2F84}"/>
    <cellStyle name="Note 3 3 2 4 2 4" xfId="7436" xr:uid="{15BBEF03-C42E-4012-8210-FAEE84AEE462}"/>
    <cellStyle name="Note 3 3 2 4 2 4 2" xfId="19102" xr:uid="{7A3F470A-477D-4535-BA09-083135711D29}"/>
    <cellStyle name="Note 3 3 2 4 2 4 2 2" xfId="53457" xr:uid="{945F1DCC-93AA-468D-8392-85ED2A32A228}"/>
    <cellStyle name="Note 3 3 2 4 2 4 3" xfId="41934" xr:uid="{30702653-74CE-4C56-8CD3-90F85DE64592}"/>
    <cellStyle name="Note 3 3 2 4 2 4 4" xfId="33640" xr:uid="{2395D048-5A75-486D-8E36-47F5DF28C70D}"/>
    <cellStyle name="Note 3 3 2 4 2 5" xfId="15457" xr:uid="{9D683F9C-AF3D-4366-B7AF-58F87FA30BC2}"/>
    <cellStyle name="Note 3 3 2 4 2 5 2" xfId="49812" xr:uid="{D6654307-108E-4A1E-BB2C-FF739F25D92F}"/>
    <cellStyle name="Note 3 3 2 4 2 5 3" xfId="29995" xr:uid="{C19BC7B3-22D5-40A8-910F-4C3C634F8745}"/>
    <cellStyle name="Note 3 3 2 4 2 6" xfId="38388" xr:uid="{B7768A4A-C4D7-4D54-8824-C4B3870207CB}"/>
    <cellStyle name="Note 3 3 2 4 2 7" xfId="25002" xr:uid="{F164ADF0-A934-4881-8706-226BEAB8A6A3}"/>
    <cellStyle name="Note 3 3 2 4 3" xfId="4353" xr:uid="{17DCEE69-3A90-4866-AF31-7EFBC18026F5}"/>
    <cellStyle name="Note 3 3 2 4 3 2" xfId="9113" xr:uid="{7D199F08-7381-434D-B930-D6DAC23512A0}"/>
    <cellStyle name="Note 3 3 2 4 3 2 2" xfId="20759" xr:uid="{9C59256C-0256-4FFC-B3C8-A2CDD46562B9}"/>
    <cellStyle name="Note 3 3 2 4 3 2 2 2" xfId="55114" xr:uid="{E91483DB-A0B4-41A1-8F5D-91DD24DCF56B}"/>
    <cellStyle name="Note 3 3 2 4 3 2 2 3" xfId="35317" xr:uid="{FEEB24AF-E068-4A6D-A3EA-2020B800E2A0}"/>
    <cellStyle name="Note 3 3 2 4 3 2 3" xfId="12987" xr:uid="{0479BD3A-E849-41C6-AB74-507539187A77}"/>
    <cellStyle name="Note 3 3 2 4 3 2 3 2" xfId="47342" xr:uid="{C61B01BB-9A4B-4478-B12A-28FF4AEB77CF}"/>
    <cellStyle name="Note 3 3 2 4 3 2 4" xfId="43504" xr:uid="{13EC66D7-650F-4B88-9662-217062A320FC}"/>
    <cellStyle name="Note 3 3 2 4 3 2 5" xfId="26864" xr:uid="{B91CE720-9188-496A-BA48-C0630A206490}"/>
    <cellStyle name="Note 3 3 2 4 3 3" xfId="10921" xr:uid="{1477070E-F415-40A6-B2AC-B23A10D628BE}"/>
    <cellStyle name="Note 3 3 2 4 3 3 2" xfId="22567" xr:uid="{3706FFEE-D0C2-4B7F-9795-931D337F1A90}"/>
    <cellStyle name="Note 3 3 2 4 3 3 2 2" xfId="56922" xr:uid="{079B60C1-A385-40CF-8DE5-9354B969E4FE}"/>
    <cellStyle name="Note 3 3 2 4 3 3 2 3" xfId="37125" xr:uid="{EB484655-FD7A-4251-A4F7-14EAAE09E27E}"/>
    <cellStyle name="Note 3 3 2 4 3 3 3" xfId="14206" xr:uid="{946FD0C9-DB2A-4FF8-9B38-D61287E999A4}"/>
    <cellStyle name="Note 3 3 2 4 3 3 3 2" xfId="48561" xr:uid="{F32AE11F-0B60-4C8A-AADF-C1DEEA0D33AC}"/>
    <cellStyle name="Note 3 3 2 4 3 3 4" xfId="45276" xr:uid="{DE4AF3F6-CEE9-4A8E-8ABF-B64E23E6D3B4}"/>
    <cellStyle name="Note 3 3 2 4 3 3 5" xfId="28738" xr:uid="{1FF26A98-AE6B-4FEB-B232-9C0AF78FD08F}"/>
    <cellStyle name="Note 3 3 2 4 3 4" xfId="6517" xr:uid="{17D76E82-47D8-49EE-877A-5FBE15342B6D}"/>
    <cellStyle name="Note 3 3 2 4 3 4 2" xfId="18183" xr:uid="{744B1E83-4281-4355-8F40-7CA39A0F1BD0}"/>
    <cellStyle name="Note 3 3 2 4 3 4 2 2" xfId="52538" xr:uid="{52B48739-D2D9-4F1C-940E-C0DE9100E3DF}"/>
    <cellStyle name="Note 3 3 2 4 3 4 3" xfId="41029" xr:uid="{F9B080D6-EC00-46FA-B782-E95185A6A58A}"/>
    <cellStyle name="Note 3 3 2 4 3 4 4" xfId="32721" xr:uid="{CB5C16FF-DB54-456D-8EF3-93F50CEAFDC7}"/>
    <cellStyle name="Note 3 3 2 4 3 5" xfId="16059" xr:uid="{B488A8A0-FDCC-477B-8B91-46E4950250F6}"/>
    <cellStyle name="Note 3 3 2 4 3 5 2" xfId="50414" xr:uid="{D6015619-E536-4944-8F80-79317226BD83}"/>
    <cellStyle name="Note 3 3 2 4 3 5 3" xfId="30597" xr:uid="{CB08955F-7313-4271-8565-C01D7FCD4C4A}"/>
    <cellStyle name="Note 3 3 2 4 3 6" xfId="38990" xr:uid="{06C57CB3-975D-49B5-8658-0E5849A87749}"/>
    <cellStyle name="Note 3 3 2 4 3 7" xfId="23873" xr:uid="{2433D6F9-1349-418C-A626-912E26D9FE41}"/>
    <cellStyle name="Note 3 3 2 4 4" xfId="4955" xr:uid="{53E7F377-82DF-4678-8AE5-53CCA2F09D1F}"/>
    <cellStyle name="Note 3 3 2 4 4 2" xfId="10841" xr:uid="{F0203F8A-0067-4B24-BA48-8F27C8831270}"/>
    <cellStyle name="Note 3 3 2 4 4 2 2" xfId="22487" xr:uid="{9E1A990C-DC2B-4DB4-8ED2-77329C6EF21C}"/>
    <cellStyle name="Note 3 3 2 4 4 2 2 2" xfId="56842" xr:uid="{7385B1D3-D013-43F8-9FB7-0BB0EFC399EF}"/>
    <cellStyle name="Note 3 3 2 4 4 2 2 3" xfId="37045" xr:uid="{18E3D9EA-B204-4AB3-B284-5134CD1D367D}"/>
    <cellStyle name="Note 3 3 2 4 4 2 3" xfId="14126" xr:uid="{4E5FF072-1B9B-43D0-AEB2-0ACA5EF2A952}"/>
    <cellStyle name="Note 3 3 2 4 4 2 3 2" xfId="48481" xr:uid="{6AD81BF6-7401-422E-9EC3-9760241700B5}"/>
    <cellStyle name="Note 3 3 2 4 4 2 4" xfId="45196" xr:uid="{32F52AD3-004F-4CFB-AD13-FD24593353D7}"/>
    <cellStyle name="Note 3 3 2 4 4 2 5" xfId="28658" xr:uid="{E8C36BFA-BD54-4257-A14C-A923D9AC1D31}"/>
    <cellStyle name="Note 3 3 2 4 4 3" xfId="9669" xr:uid="{F45D1703-BE7B-4F5E-B8D3-BC4867646113}"/>
    <cellStyle name="Note 3 3 2 4 4 3 2" xfId="21315" xr:uid="{AFC8003A-E74F-409D-99AC-BFB8A9EB8490}"/>
    <cellStyle name="Note 3 3 2 4 4 3 2 2" xfId="55670" xr:uid="{43C61646-547C-4A21-926A-3A29C570FB83}"/>
    <cellStyle name="Note 3 3 2 4 4 3 3" xfId="44056" xr:uid="{9845400B-3E6A-4260-B488-163E78FB4A60}"/>
    <cellStyle name="Note 3 3 2 4 4 3 4" xfId="35873" xr:uid="{DFE5F365-7F1A-4BFB-BDB9-56EE7840B3DD}"/>
    <cellStyle name="Note 3 3 2 4 4 4" xfId="16657" xr:uid="{EA44E218-A3FE-4E2B-8D7E-4D4991D339AA}"/>
    <cellStyle name="Note 3 3 2 4 4 4 2" xfId="51012" xr:uid="{3B5B2C0D-8EEE-4C11-A365-9ECA6A91B620}"/>
    <cellStyle name="Note 3 3 2 4 4 4 3" xfId="31195" xr:uid="{53D36DE0-F43F-4ED9-B04B-A21FB1C2E82B}"/>
    <cellStyle name="Note 3 3 2 4 4 5" xfId="39588" xr:uid="{FA3F8208-F17E-4AC2-8386-28F47C0873D6}"/>
    <cellStyle name="Note 3 3 2 4 4 6" xfId="27461" xr:uid="{E4FDE91B-22E5-4E8E-85F7-5687B1A56E8C}"/>
    <cellStyle name="Note 3 3 2 4 5" xfId="11063" xr:uid="{D1BB5F04-B07B-4810-8E36-5D19CB2FF153}"/>
    <cellStyle name="Note 3 3 2 4 5 2" xfId="22709" xr:uid="{52205960-4D42-43E9-9854-974EF49C723E}"/>
    <cellStyle name="Note 3 3 2 4 5 2 2" xfId="57064" xr:uid="{F4D570D3-9A2C-4B88-A898-748BE5DAC050}"/>
    <cellStyle name="Note 3 3 2 4 5 2 3" xfId="37267" xr:uid="{6EDEF1AB-5592-4615-9A47-7E3B9B9236B0}"/>
    <cellStyle name="Note 3 3 2 4 5 3" xfId="14347" xr:uid="{E183DAEC-4F2A-4EED-9331-E5CAF99C550F}"/>
    <cellStyle name="Note 3 3 2 4 5 3 2" xfId="48702" xr:uid="{C3085538-B0F9-46CF-B366-52500DF21CE6}"/>
    <cellStyle name="Note 3 3 2 4 5 4" xfId="45418" xr:uid="{FD769FB0-2582-4DF2-BFA7-A8146D10CFAD}"/>
    <cellStyle name="Note 3 3 2 4 5 5" xfId="28880" xr:uid="{7603CAE0-FFA9-4559-BBB7-1A706736A1F0}"/>
    <cellStyle name="Note 3 3 2 4 6" xfId="6955" xr:uid="{0D1DA73C-4F28-4D26-8635-3F1349861464}"/>
    <cellStyle name="Note 3 3 2 4 6 2" xfId="18621" xr:uid="{38353DD1-942A-4751-9A74-BC2CEA76F39D}"/>
    <cellStyle name="Note 3 3 2 4 6 2 2" xfId="52976" xr:uid="{EB8D37FA-3FDE-4B42-AC9F-6E1D3CE27407}"/>
    <cellStyle name="Note 3 3 2 4 6 3" xfId="41463" xr:uid="{285CA346-D239-40BE-9276-E73716D76EEF}"/>
    <cellStyle name="Note 3 3 2 4 6 4" xfId="33159" xr:uid="{32C0622C-5B81-4B27-AD51-485FFE9FC115}"/>
    <cellStyle name="Note 3 3 2 4 7" xfId="15152" xr:uid="{E377BDCF-34C8-478B-A3AC-B24FF53631F6}"/>
    <cellStyle name="Note 3 3 2 4 7 2" xfId="49507" xr:uid="{E142D35D-273E-442A-A795-797597B57BCD}"/>
    <cellStyle name="Note 3 3 2 4 7 3" xfId="29690" xr:uid="{E97EB0E4-59F3-4893-8F21-C7AAB9DD0EB4}"/>
    <cellStyle name="Note 3 3 2 4 8" xfId="38083" xr:uid="{419BEF97-F65A-4914-8739-B184F99125F3}"/>
    <cellStyle name="Note 3 3 2 4 9" xfId="24448" xr:uid="{C830AC74-F715-44BB-88E3-E630A16381AF}"/>
    <cellStyle name="Note 3 3 2 5" xfId="5051" xr:uid="{6460E34C-E6F3-46F1-B045-1BE9FB7C059A}"/>
    <cellStyle name="Note 3 3 2 5 2" xfId="9760" xr:uid="{E5F5F516-07F2-4C71-82EC-EF6E5CD3059D}"/>
    <cellStyle name="Note 3 3 2 5 2 2" xfId="21406" xr:uid="{791F1EF4-2948-400F-A48A-A11EED6BD8BF}"/>
    <cellStyle name="Note 3 3 2 5 2 2 2" xfId="55761" xr:uid="{B04E94FE-E2BC-4C6A-8A33-2C7707B3D237}"/>
    <cellStyle name="Note 3 3 2 5 2 2 3" xfId="35964" xr:uid="{B396E222-6D28-4FA6-8A74-5A1C374D55E0}"/>
    <cellStyle name="Note 3 3 2 5 2 3" xfId="13308" xr:uid="{717B63A9-F6FA-4095-8757-C423DB0C1C3D}"/>
    <cellStyle name="Note 3 3 2 5 2 3 2" xfId="47663" xr:uid="{245CE6AD-A113-4F18-9379-02E3D4B3694E}"/>
    <cellStyle name="Note 3 3 2 5 2 4" xfId="44147" xr:uid="{41C0A46C-CC8C-4C79-8015-ED52B78E3896}"/>
    <cellStyle name="Note 3 3 2 5 2 5" xfId="27557" xr:uid="{5FF474DE-92A5-42B3-BCC5-FF2384D1A962}"/>
    <cellStyle name="Note 3 3 2 5 3" xfId="11599" xr:uid="{05BF951F-C70B-404C-A245-A516E409521B}"/>
    <cellStyle name="Note 3 3 2 5 3 2" xfId="23245" xr:uid="{EE786815-5AAE-48AB-A262-64144332128B}"/>
    <cellStyle name="Note 3 3 2 5 3 2 2" xfId="57600" xr:uid="{B5B1971B-30D4-4666-8C66-2B6E513132E6}"/>
    <cellStyle name="Note 3 3 2 5 3 2 3" xfId="37803" xr:uid="{84B02B0E-AA92-40CC-A012-B03F2777A92B}"/>
    <cellStyle name="Note 3 3 2 5 3 3" xfId="14880" xr:uid="{F82A4BD9-9EF5-4AAA-8E1D-99C0A4547BBD}"/>
    <cellStyle name="Note 3 3 2 5 3 3 2" xfId="49235" xr:uid="{47EFA4A8-5205-422C-8979-91D339914708}"/>
    <cellStyle name="Note 3 3 2 5 3 4" xfId="45954" xr:uid="{29026A65-83FF-48A7-AFFC-F305885D7FF7}"/>
    <cellStyle name="Note 3 3 2 5 3 5" xfId="29416" xr:uid="{08FE9EE5-8526-484E-B4E8-BE6619675CF9}"/>
    <cellStyle name="Note 3 3 2 5 4" xfId="7036" xr:uid="{D68BFF61-94E2-4524-A11E-716962FD959B}"/>
    <cellStyle name="Note 3 3 2 5 4 2" xfId="18702" xr:uid="{60638863-E84E-4C0D-9328-782921A015CF}"/>
    <cellStyle name="Note 3 3 2 5 4 2 2" xfId="53057" xr:uid="{3C63B6A2-DD60-40EE-B91E-A49DD0E15AC9}"/>
    <cellStyle name="Note 3 3 2 5 4 3" xfId="41544" xr:uid="{D3E9C616-76F9-4084-94B9-BF163661E933}"/>
    <cellStyle name="Note 3 3 2 5 4 4" xfId="33240" xr:uid="{22529DD2-4ABC-45E9-851B-1307D62DFE8F}"/>
    <cellStyle name="Note 3 3 2 5 5" xfId="16753" xr:uid="{A40177F9-7D17-41FE-8649-B293A55C339F}"/>
    <cellStyle name="Note 3 3 2 5 5 2" xfId="51108" xr:uid="{111E95E2-DCAF-4126-B747-3E9AAAA19BE6}"/>
    <cellStyle name="Note 3 3 2 5 5 3" xfId="31291" xr:uid="{49B906AE-F6BA-45C2-8C74-91BF413906C4}"/>
    <cellStyle name="Note 3 3 2 5 6" xfId="39684" xr:uid="{1881154E-632B-4422-8291-C138281B8B9D}"/>
    <cellStyle name="Note 3 3 2 5 7" xfId="24538" xr:uid="{0CEB7D91-9208-4FB7-9191-A7731BB4C536}"/>
    <cellStyle name="Note 3 3 2 6" xfId="4485" xr:uid="{EB122CCD-C6BC-4E11-B296-87ED1A4E883E}"/>
    <cellStyle name="Note 3 3 2 6 2" xfId="9242" xr:uid="{DE4C6A44-1D5E-4B66-9F48-D38D5D6E015F}"/>
    <cellStyle name="Note 3 3 2 6 2 2" xfId="20888" xr:uid="{804C1F48-3EDD-4546-8B79-6A93767BCB35}"/>
    <cellStyle name="Note 3 3 2 6 2 2 2" xfId="55243" xr:uid="{B20FD592-B5A0-4B13-B588-3325ACD0E152}"/>
    <cellStyle name="Note 3 3 2 6 2 2 3" xfId="35446" xr:uid="{9B0806BE-613B-480C-A610-91AC8AD9E36C}"/>
    <cellStyle name="Note 3 3 2 6 2 3" xfId="13091" xr:uid="{5ACADD40-C456-4B1E-B641-8CBED6F566FE}"/>
    <cellStyle name="Note 3 3 2 6 2 3 2" xfId="47446" xr:uid="{3121EB50-F754-494E-9CD4-1C8C614F9E82}"/>
    <cellStyle name="Note 3 3 2 6 2 4" xfId="43629" xr:uid="{ABFAC4AE-3BBB-4C16-84CA-BBB0EFDE6210}"/>
    <cellStyle name="Note 3 3 2 6 2 5" xfId="26993" xr:uid="{6288CF13-70C8-4143-9B71-D60EA52D7576}"/>
    <cellStyle name="Note 3 3 2 6 3" xfId="11570" xr:uid="{200AC870-6A4F-4599-BE27-34437158035C}"/>
    <cellStyle name="Note 3 3 2 6 3 2" xfId="23216" xr:uid="{49CA8F40-6E39-4E89-9815-8D1366EC74A1}"/>
    <cellStyle name="Note 3 3 2 6 3 2 2" xfId="57571" xr:uid="{19F77F68-FD90-46D6-A089-4644B31070A9}"/>
    <cellStyle name="Note 3 3 2 6 3 2 3" xfId="37774" xr:uid="{D48C0D72-3340-4F17-8C75-0DD4F2A7DF27}"/>
    <cellStyle name="Note 3 3 2 6 3 3" xfId="14851" xr:uid="{E97EE3D3-B7F0-4AD7-A5D0-39F0925CE202}"/>
    <cellStyle name="Note 3 3 2 6 3 3 2" xfId="49206" xr:uid="{038A1A88-D14C-4420-82DA-A907A275FFA9}"/>
    <cellStyle name="Note 3 3 2 6 3 4" xfId="45925" xr:uid="{A0C53A45-9382-4810-87C7-FAC950CBE314}"/>
    <cellStyle name="Note 3 3 2 6 3 5" xfId="29387" xr:uid="{AA8C6EE5-F857-49B1-9DA1-36AA73C49DB0}"/>
    <cellStyle name="Note 3 3 2 6 4" xfId="6633" xr:uid="{ED230904-C024-41FE-80E0-4D06481A70C1}"/>
    <cellStyle name="Note 3 3 2 6 4 2" xfId="18299" xr:uid="{7FA9B0D2-D4B9-45E5-A807-8BDA845E9D31}"/>
    <cellStyle name="Note 3 3 2 6 4 2 2" xfId="52654" xr:uid="{72FD8E75-BA2E-480F-892A-60D37ACA557B}"/>
    <cellStyle name="Note 3 3 2 6 4 3" xfId="41141" xr:uid="{78A59D51-C3E2-4FDC-B6B5-4EE06CE87BFF}"/>
    <cellStyle name="Note 3 3 2 6 4 4" xfId="32837" xr:uid="{03D0DC44-F19E-430E-954A-654B18C5A37B}"/>
    <cellStyle name="Note 3 3 2 6 5" xfId="16187" xr:uid="{72A6CB93-4A83-49FB-A20E-F7CB5EE6003E}"/>
    <cellStyle name="Note 3 3 2 6 5 2" xfId="50542" xr:uid="{CA055C0D-E620-4716-BBF1-0A6A3468AE5F}"/>
    <cellStyle name="Note 3 3 2 6 5 3" xfId="30725" xr:uid="{7E832C94-B823-47A5-A951-9E0BA13CE06C}"/>
    <cellStyle name="Note 3 3 2 6 6" xfId="39118" xr:uid="{C355E412-9C3C-4F58-ABE0-D8E227483A69}"/>
    <cellStyle name="Note 3 3 2 6 7" xfId="23999" xr:uid="{BBF70493-F917-4BB7-94AA-B57C77A12E79}"/>
    <cellStyle name="Note 3 3 2 7" xfId="4686" xr:uid="{3ABB28B0-6550-47D8-86EF-B29A8E33E7CE}"/>
    <cellStyle name="Note 3 3 2 7 2" xfId="9431" xr:uid="{F7A28D9A-C0E0-4AB2-8902-73B9743681EF}"/>
    <cellStyle name="Note 3 3 2 7 2 2" xfId="21077" xr:uid="{C3C26F0B-72FD-49B8-B10B-09238B808792}"/>
    <cellStyle name="Note 3 3 2 7 2 2 2" xfId="55432" xr:uid="{07A97945-2160-4BDF-B438-8A8C212E92AD}"/>
    <cellStyle name="Note 3 3 2 7 2 2 3" xfId="35635" xr:uid="{5258A6D3-BDB9-47D5-B046-D6C412A80896}"/>
    <cellStyle name="Note 3 3 2 7 2 3" xfId="13208" xr:uid="{DF7FFF2D-FBCE-42D0-8FDF-EF01C04C4E36}"/>
    <cellStyle name="Note 3 3 2 7 2 3 2" xfId="47563" xr:uid="{B7F1F2F2-D03E-4C8B-9C37-D6761E319E46}"/>
    <cellStyle name="Note 3 3 2 7 2 4" xfId="43818" xr:uid="{4B0BF8FF-196C-49CB-A8BD-F34EF7ECE095}"/>
    <cellStyle name="Note 3 3 2 7 2 5" xfId="27192" xr:uid="{3686273D-1C38-4F63-880C-CF08A692E940}"/>
    <cellStyle name="Note 3 3 2 7 3" xfId="10848" xr:uid="{5CF3A1E5-4294-448B-B4FF-24EB0E60520B}"/>
    <cellStyle name="Note 3 3 2 7 3 2" xfId="22494" xr:uid="{47FA8C40-66DA-40D8-8AC5-E03F803C38E2}"/>
    <cellStyle name="Note 3 3 2 7 3 2 2" xfId="56849" xr:uid="{8DB1D4A1-64A2-4669-B3A0-CC26E7C08EC6}"/>
    <cellStyle name="Note 3 3 2 7 3 2 3" xfId="37052" xr:uid="{107A65F2-B11C-4ED9-A947-5FE274FFDDBC}"/>
    <cellStyle name="Note 3 3 2 7 3 3" xfId="14133" xr:uid="{0C76A487-268D-4588-9330-660885E13C5C}"/>
    <cellStyle name="Note 3 3 2 7 3 3 2" xfId="48488" xr:uid="{A2978F4C-2056-4191-8C79-F48ADE5CA2DB}"/>
    <cellStyle name="Note 3 3 2 7 3 4" xfId="45203" xr:uid="{61F5FB58-BDAC-47C4-978D-8993276B04C8}"/>
    <cellStyle name="Note 3 3 2 7 3 5" xfId="28665" xr:uid="{D48BDC21-2C8C-434C-B4A6-C807BF6D2BA1}"/>
    <cellStyle name="Note 3 3 2 7 4" xfId="6777" xr:uid="{8521DCA0-CDDF-4325-9925-EACA31091C53}"/>
    <cellStyle name="Note 3 3 2 7 4 2" xfId="18443" xr:uid="{73262040-DDB8-444A-A9F4-24DA70D4A583}"/>
    <cellStyle name="Note 3 3 2 7 4 2 2" xfId="52798" xr:uid="{FC535B34-34FF-4FD2-817B-48A655DAD63B}"/>
    <cellStyle name="Note 3 3 2 7 4 3" xfId="41285" xr:uid="{D0AC6D52-32A0-45A2-B16F-802A424A8873}"/>
    <cellStyle name="Note 3 3 2 7 4 4" xfId="32981" xr:uid="{1C2E6574-F5D2-4152-9DB9-9EA55985503B}"/>
    <cellStyle name="Note 3 3 2 7 5" xfId="16388" xr:uid="{F0E3A7E5-5697-4E36-854F-C6A503E70CA8}"/>
    <cellStyle name="Note 3 3 2 7 5 2" xfId="50743" xr:uid="{6AE3EC0C-039F-4185-A492-CEEB73743B25}"/>
    <cellStyle name="Note 3 3 2 7 5 3" xfId="30926" xr:uid="{86A877D8-AB4F-4154-A465-B4DCBEBCD562}"/>
    <cellStyle name="Note 3 3 2 7 6" xfId="39319" xr:uid="{1714E51A-5567-4C19-8A88-6E05629E2966}"/>
    <cellStyle name="Note 3 3 2 7 7" xfId="24192" xr:uid="{58E4843E-0384-4426-BF94-07DAE713DBB8}"/>
    <cellStyle name="Note 3 3 2 8" xfId="4378" xr:uid="{FC9F7988-97EE-4651-8CB2-C9F354D82F87}"/>
    <cellStyle name="Note 3 3 2 8 2" xfId="9136" xr:uid="{A92F6A33-BA05-43C5-A899-DB0E281BAF5F}"/>
    <cellStyle name="Note 3 3 2 8 2 2" xfId="20782" xr:uid="{5771F415-D372-49BE-9319-5403592ACFED}"/>
    <cellStyle name="Note 3 3 2 8 2 2 2" xfId="55137" xr:uid="{4B3AAC16-DAD6-480A-9599-E3CC4C803573}"/>
    <cellStyle name="Note 3 3 2 8 2 2 3" xfId="35340" xr:uid="{89C8465D-079E-4896-816E-AFDB41AFCD40}"/>
    <cellStyle name="Note 3 3 2 8 2 3" xfId="13008" xr:uid="{79D80716-341F-4120-B4BF-680B596526E7}"/>
    <cellStyle name="Note 3 3 2 8 2 3 2" xfId="47363" xr:uid="{8302F36E-E2E7-4994-B1E1-4D64961E8A9D}"/>
    <cellStyle name="Note 3 3 2 8 2 4" xfId="43523" xr:uid="{DE99ACCF-0DED-4360-BB89-11F9FC7FC4DC}"/>
    <cellStyle name="Note 3 3 2 8 2 5" xfId="26887" xr:uid="{EEA6284B-B456-41F0-9A37-7147D542CF87}"/>
    <cellStyle name="Note 3 3 2 8 3" xfId="11486" xr:uid="{418AE348-E7BE-44BC-A245-C6BF192E178F}"/>
    <cellStyle name="Note 3 3 2 8 3 2" xfId="23132" xr:uid="{9030C2F0-8C7A-492C-BFA1-7A24BF79939E}"/>
    <cellStyle name="Note 3 3 2 8 3 2 2" xfId="57487" xr:uid="{01B12E9D-0196-41FD-86CB-6A15267E34EA}"/>
    <cellStyle name="Note 3 3 2 8 3 2 3" xfId="37690" xr:uid="{01A6C49D-A83A-4CCB-ADF2-E8529666E733}"/>
    <cellStyle name="Note 3 3 2 8 3 3" xfId="14767" xr:uid="{B3B08E46-5511-4ED4-AE4E-D8E427240205}"/>
    <cellStyle name="Note 3 3 2 8 3 3 2" xfId="49122" xr:uid="{2C3D31DE-F217-4A8F-A8AD-CD23FFC14F41}"/>
    <cellStyle name="Note 3 3 2 8 3 4" xfId="45841" xr:uid="{1D2ED19D-B35F-4371-A4BE-FA131D0ACB7E}"/>
    <cellStyle name="Note 3 3 2 8 3 5" xfId="29303" xr:uid="{FE44A61F-82FB-4B73-A082-15AE6A53BB2A}"/>
    <cellStyle name="Note 3 3 2 8 4" xfId="6542" xr:uid="{391E8F49-8167-4F2D-92F5-74BB69F0CB76}"/>
    <cellStyle name="Note 3 3 2 8 4 2" xfId="18208" xr:uid="{4856CCF2-58AC-43A7-B493-BC71469E32FA}"/>
    <cellStyle name="Note 3 3 2 8 4 2 2" xfId="52563" xr:uid="{1E8E27BE-39E5-48CC-B7DF-9DE32B1B4520}"/>
    <cellStyle name="Note 3 3 2 8 4 3" xfId="41050" xr:uid="{3524E082-B2D4-46C8-8128-FA278D6B6DD4}"/>
    <cellStyle name="Note 3 3 2 8 4 4" xfId="32746" xr:uid="{EC6883D0-C4F7-4862-B5F9-21C1AB2A49C6}"/>
    <cellStyle name="Note 3 3 2 8 5" xfId="16080" xr:uid="{EAAB96B6-75E1-4265-8D5D-3633D8216F80}"/>
    <cellStyle name="Note 3 3 2 8 5 2" xfId="50435" xr:uid="{977F0AD8-5BDE-4EAB-BDD5-2D17C100CB93}"/>
    <cellStyle name="Note 3 3 2 8 5 3" xfId="30618" xr:uid="{76F1F034-ED3F-477C-8803-2F94743DA372}"/>
    <cellStyle name="Note 3 3 2 8 6" xfId="39011" xr:uid="{B7A11060-7C71-4875-9CF8-052E6E4CAFA5}"/>
    <cellStyle name="Note 3 3 2 8 7" xfId="23898" xr:uid="{BCC5EA4A-609E-46D7-B589-109BF4BFE45C}"/>
    <cellStyle name="Note 3 3 2 9" xfId="4085" xr:uid="{10AB3EFC-3C11-47DA-A293-38651F4F1A04}"/>
    <cellStyle name="Note 3 3 2 9 2" xfId="8914" xr:uid="{AD575C9B-5604-4C6F-B30C-1B1669AA8AAC}"/>
    <cellStyle name="Note 3 3 2 9 2 2" xfId="20560" xr:uid="{A5530E00-5AE5-4B08-9EF9-57DE69CDF7CF}"/>
    <cellStyle name="Note 3 3 2 9 2 2 2" xfId="54915" xr:uid="{3AEF9724-F283-405D-B3A1-91CF9B43CEA3}"/>
    <cellStyle name="Note 3 3 2 9 2 2 3" xfId="35118" xr:uid="{EBE54E01-26D1-4CC2-A3A6-B2CEA4D8672D}"/>
    <cellStyle name="Note 3 3 2 9 2 3" xfId="12837" xr:uid="{4FB4D48A-CBA0-4E33-8ACC-0776509FA7DE}"/>
    <cellStyle name="Note 3 3 2 9 2 3 2" xfId="47192" xr:uid="{875C9221-7046-47A9-BF4F-44CB95CDFC19}"/>
    <cellStyle name="Note 3 3 2 9 2 4" xfId="43322" xr:uid="{A018F3A3-A7CA-4D64-BA3F-FE88A871487B}"/>
    <cellStyle name="Note 3 3 2 9 2 5" xfId="26665" xr:uid="{07AC9216-B6F3-4F3D-AC93-69552D6D00AC}"/>
    <cellStyle name="Note 3 3 2 9 3" xfId="8635" xr:uid="{5BC93932-95AF-4DEC-832A-16AF9310B5C7}"/>
    <cellStyle name="Note 3 3 2 9 3 2" xfId="20301" xr:uid="{1F7912AA-5E1A-499F-8408-379FC00F8E84}"/>
    <cellStyle name="Note 3 3 2 9 3 2 2" xfId="54656" xr:uid="{D8B1F6EA-BD27-455E-A5A3-B8D3407D2C9F}"/>
    <cellStyle name="Note 3 3 2 9 3 2 3" xfId="34839" xr:uid="{E0401790-3941-458E-A033-FEA17CEB1AD6}"/>
    <cellStyle name="Note 3 3 2 9 3 3" xfId="12595" xr:uid="{40BF2F62-8FF0-4125-BEBC-6CAC83C2B52D}"/>
    <cellStyle name="Note 3 3 2 9 3 3 2" xfId="46950" xr:uid="{16A177EF-4D2F-4265-8598-E861E98F249A}"/>
    <cellStyle name="Note 3 3 2 9 3 4" xfId="43111" xr:uid="{A6C5FDF8-844D-4968-A9F0-4DDA7DC4E075}"/>
    <cellStyle name="Note 3 3 2 9 3 5" xfId="26382" xr:uid="{62C4C98D-D09D-4EEA-9E8E-5CC08BC0FA8B}"/>
    <cellStyle name="Note 3 3 2 9 4" xfId="6287" xr:uid="{848CBA74-C7D6-4923-8703-ABDD36919643}"/>
    <cellStyle name="Note 3 3 2 9 4 2" xfId="17953" xr:uid="{C3022062-779F-47FB-B374-0716365DA95F}"/>
    <cellStyle name="Note 3 3 2 9 4 2 2" xfId="52308" xr:uid="{D22776E6-8174-40A7-A3A7-3C34A7538390}"/>
    <cellStyle name="Note 3 3 2 9 4 3" xfId="40816" xr:uid="{87AA2951-DB35-43A1-9FFC-F418ADB54608}"/>
    <cellStyle name="Note 3 3 2 9 4 4" xfId="32491" xr:uid="{6C1CCEDA-1B7E-4169-AFBB-2A5EF2821178}"/>
    <cellStyle name="Note 3 3 2 9 5" xfId="15808" xr:uid="{C297CE5A-15AC-4434-94BB-DA7A8B91027D}"/>
    <cellStyle name="Note 3 3 2 9 5 2" xfId="50163" xr:uid="{431D402D-F764-4992-B50B-3F9B2639657F}"/>
    <cellStyle name="Note 3 3 2 9 5 3" xfId="30346" xr:uid="{4E1A64C8-CEA9-4C07-99FC-1E81739115BF}"/>
    <cellStyle name="Note 3 3 2 9 6" xfId="38739" xr:uid="{5E2269D1-7001-4AC8-B4E4-98AB8016E831}"/>
    <cellStyle name="Note 3 3 2 9 7" xfId="23606" xr:uid="{F108B3AC-524E-42DC-8C0E-98DF6303C56B}"/>
    <cellStyle name="Note 3 3 3" xfId="3163" xr:uid="{2C62D7ED-5859-4FCB-A5BF-601ACE78AF64}"/>
    <cellStyle name="Note 3 3 3 10" xfId="5349" xr:uid="{1E8AC464-A2DF-422D-93A6-5F7525578FF3}"/>
    <cellStyle name="Note 3 3 3 10 2" xfId="10058" xr:uid="{9BADA17C-40B5-4D7F-B631-4B92AF19C99E}"/>
    <cellStyle name="Note 3 3 3 10 2 2" xfId="21704" xr:uid="{9BB49733-721B-4442-9624-A35838183BFF}"/>
    <cellStyle name="Note 3 3 3 10 2 2 2" xfId="56059" xr:uid="{EB99625C-F1A7-423F-9C99-D85DA51C07E0}"/>
    <cellStyle name="Note 3 3 3 10 2 2 3" xfId="36262" xr:uid="{7AF99025-FEF7-49FA-8AFB-0440394C0D44}"/>
    <cellStyle name="Note 3 3 3 10 2 3" xfId="13562" xr:uid="{A042C6E7-74EF-4C9B-A46B-2D5698DF522E}"/>
    <cellStyle name="Note 3 3 3 10 2 3 2" xfId="47917" xr:uid="{F5920D37-5142-434F-8BC9-1611ED0DB671}"/>
    <cellStyle name="Note 3 3 3 10 2 4" xfId="44445" xr:uid="{FBF6D3E7-0D7A-4ACB-B441-6CCB20D5F2D4}"/>
    <cellStyle name="Note 3 3 3 10 2 5" xfId="27855" xr:uid="{7745C3C9-C7A7-4262-9077-797CA15D0A92}"/>
    <cellStyle name="Note 3 3 3 10 3" xfId="10973" xr:uid="{2D96951E-E221-4E5D-8876-C870163F24A9}"/>
    <cellStyle name="Note 3 3 3 10 3 2" xfId="22619" xr:uid="{79818AE2-6517-464C-8B2B-BB45C7AB0ADA}"/>
    <cellStyle name="Note 3 3 3 10 3 2 2" xfId="56974" xr:uid="{F7111D4B-C9B4-4234-80D5-DE15E3A317A4}"/>
    <cellStyle name="Note 3 3 3 10 3 2 3" xfId="37177" xr:uid="{9C064123-2EBF-4FF8-8414-C9AFE86021E7}"/>
    <cellStyle name="Note 3 3 3 10 3 3" xfId="14257" xr:uid="{B737F4A0-03EC-4AAE-8563-3FA265773C25}"/>
    <cellStyle name="Note 3 3 3 10 3 3 2" xfId="48612" xr:uid="{7CF53677-ACCE-4999-928F-43D153BA53E7}"/>
    <cellStyle name="Note 3 3 3 10 3 4" xfId="45328" xr:uid="{9E9A373E-69E8-4E5B-92EE-104D6AF8F00D}"/>
    <cellStyle name="Note 3 3 3 10 3 5" xfId="28790" xr:uid="{B1405B27-E80C-4AA3-AF63-F6EA749CEDEF}"/>
    <cellStyle name="Note 3 3 3 10 4" xfId="7290" xr:uid="{30C67E53-E219-47AB-A1D2-EF4A7386D11A}"/>
    <cellStyle name="Note 3 3 3 10 4 2" xfId="18956" xr:uid="{C16C1A23-9583-4C1A-8E3A-795B8AFE96C5}"/>
    <cellStyle name="Note 3 3 3 10 4 2 2" xfId="53311" xr:uid="{145F35B4-A487-4996-9082-4EC27896465E}"/>
    <cellStyle name="Note 3 3 3 10 4 3" xfId="41798" xr:uid="{FBD1BD06-5AE3-4D59-98AB-D226597879BE}"/>
    <cellStyle name="Note 3 3 3 10 4 4" xfId="33494" xr:uid="{D9038A4B-769D-438C-B9BD-45A0F858165F}"/>
    <cellStyle name="Note 3 3 3 10 5" xfId="17051" xr:uid="{0DBDAEE0-4D83-4AAB-AEFA-B03F20AE164C}"/>
    <cellStyle name="Note 3 3 3 10 5 2" xfId="51406" xr:uid="{F7E0D276-86CB-49F0-939C-716B6ED33BB3}"/>
    <cellStyle name="Note 3 3 3 10 5 3" xfId="31589" xr:uid="{5B97DB24-8BD1-4FE5-9775-B171B33701E3}"/>
    <cellStyle name="Note 3 3 3 10 6" xfId="39982" xr:uid="{0A21AF51-68CC-49C0-9FAD-8D500B833C30}"/>
    <cellStyle name="Note 3 3 3 10 7" xfId="24818" xr:uid="{5041ADFF-BA6E-424D-8573-95684C87E7E1}"/>
    <cellStyle name="Note 3 3 3 11" xfId="5420" xr:uid="{04DE8D53-8D07-45F4-A149-CA893D02DA17}"/>
    <cellStyle name="Note 3 3 3 11 2" xfId="5977" xr:uid="{76E62D74-FDD1-4ADB-B51A-6403FFCCD111}"/>
    <cellStyle name="Note 3 3 3 11 2 2" xfId="10590" xr:uid="{8B5FE792-ACAD-4E3A-AF6B-FDD9C8B9FD9A}"/>
    <cellStyle name="Note 3 3 3 11 2 2 2" xfId="22236" xr:uid="{E8557A5A-77FE-463A-884D-F6E5D3222CD3}"/>
    <cellStyle name="Note 3 3 3 11 2 2 2 2" xfId="56591" xr:uid="{06D939C3-E796-48D9-8862-6ADDF0E57EDD}"/>
    <cellStyle name="Note 3 3 3 11 2 2 2 3" xfId="36794" xr:uid="{29F77BDF-66F2-4FBA-A4D6-5B20A610DCAA}"/>
    <cellStyle name="Note 3 3 3 11 2 2 3" xfId="13903" xr:uid="{24C5CE44-7ED7-400C-90EE-A950417D4E43}"/>
    <cellStyle name="Note 3 3 3 11 2 2 3 2" xfId="48258" xr:uid="{ADF8DC67-4709-4FAB-9634-0A3A4291C9BC}"/>
    <cellStyle name="Note 3 3 3 11 2 2 4" xfId="44951" xr:uid="{6091FD96-E8B2-450C-8173-90CD7A9361ED}"/>
    <cellStyle name="Note 3 3 3 11 2 2 5" xfId="28407" xr:uid="{35253037-4194-4C67-923C-6EAC3398CE3B}"/>
    <cellStyle name="Note 3 3 3 11 2 3" xfId="8377" xr:uid="{020560ED-DE0B-4B75-8DB1-04E3A554D8C7}"/>
    <cellStyle name="Note 3 3 3 11 2 3 2" xfId="20043" xr:uid="{7A7A3259-4521-4942-A82D-A9D0C40E4FF6}"/>
    <cellStyle name="Note 3 3 3 11 2 3 2 2" xfId="54398" xr:uid="{01D2927F-B03A-45D8-B350-861FD3DC6577}"/>
    <cellStyle name="Note 3 3 3 11 2 3 2 3" xfId="34581" xr:uid="{BC6F1E3B-D917-4B42-A097-63FEBC202346}"/>
    <cellStyle name="Note 3 3 3 11 2 3 3" xfId="12348" xr:uid="{00BDECF7-A005-4A78-A3CA-72D6E2F6EFCB}"/>
    <cellStyle name="Note 3 3 3 11 2 3 3 2" xfId="46703" xr:uid="{9C9D26A2-E521-4680-AED2-231BF0D9CFFF}"/>
    <cellStyle name="Note 3 3 3 11 2 3 4" xfId="42853" xr:uid="{C9AC4C23-9634-4A9B-854F-D9AB6D714025}"/>
    <cellStyle name="Note 3 3 3 11 2 3 5" xfId="26132" xr:uid="{D5DC558E-C0DB-4049-8E87-17BD06EE0F43}"/>
    <cellStyle name="Note 3 3 3 11 2 4" xfId="7706" xr:uid="{DE33A2E8-69D7-4949-9AA4-10A7DE29F9D3}"/>
    <cellStyle name="Note 3 3 3 11 2 4 2" xfId="19372" xr:uid="{662ACCFE-DDE5-415B-924F-39BD0697F2C4}"/>
    <cellStyle name="Note 3 3 3 11 2 4 2 2" xfId="53727" xr:uid="{BEA78454-09AE-4A2F-BB73-219F3B2EFE97}"/>
    <cellStyle name="Note 3 3 3 11 2 4 3" xfId="42188" xr:uid="{5854D170-E573-4714-8793-A54F75FFA55C}"/>
    <cellStyle name="Note 3 3 3 11 2 4 4" xfId="33910" xr:uid="{AAC6B538-6893-4181-AB69-A54F14727A15}"/>
    <cellStyle name="Note 3 3 3 11 2 5" xfId="17653" xr:uid="{3BA9CF6D-D64C-4762-A8F7-971EA27FCBA4}"/>
    <cellStyle name="Note 3 3 3 11 2 5 2" xfId="52008" xr:uid="{2DA35F9A-5BE7-4B6C-8260-047CE5296958}"/>
    <cellStyle name="Note 3 3 3 11 2 5 3" xfId="32191" xr:uid="{0DFD30D8-1FF5-4B43-B294-933453580D4B}"/>
    <cellStyle name="Note 3 3 3 11 2 6" xfId="40584" xr:uid="{7A049E55-5B8B-4F30-A04A-12FB9752B23E}"/>
    <cellStyle name="Note 3 3 3 11 2 7" xfId="25442" xr:uid="{57B24D7C-310C-4CC2-8068-F9EB0379F104}"/>
    <cellStyle name="Note 3 3 3 11 3" xfId="10129" xr:uid="{9725483E-08DF-457D-9680-659065898357}"/>
    <cellStyle name="Note 3 3 3 11 3 2" xfId="21775" xr:uid="{6C72D10D-EC54-4229-AFBA-14DB07435442}"/>
    <cellStyle name="Note 3 3 3 11 3 2 2" xfId="56130" xr:uid="{21201B74-D482-44CE-9EC4-B94D6580A259}"/>
    <cellStyle name="Note 3 3 3 11 3 2 3" xfId="36333" xr:uid="{A2434EE4-011D-4985-A9EE-EFEF9FAF3797}"/>
    <cellStyle name="Note 3 3 3 11 3 3" xfId="13623" xr:uid="{EEC0A28F-0E66-4607-806D-0033AECE5D10}"/>
    <cellStyle name="Note 3 3 3 11 3 3 2" xfId="47978" xr:uid="{F76EDB94-BFF3-41CE-BC31-23BBA5C2FB47}"/>
    <cellStyle name="Note 3 3 3 11 3 4" xfId="44516" xr:uid="{BE67718C-8E96-4FDB-8155-D4DAEABFC65C}"/>
    <cellStyle name="Note 3 3 3 11 3 5" xfId="27926" xr:uid="{9F98C413-9534-408A-9611-B70B21F99D3B}"/>
    <cellStyle name="Note 3 3 3 11 4" xfId="7903" xr:uid="{417625BB-8940-4519-8D7E-351FA6C14E67}"/>
    <cellStyle name="Note 3 3 3 11 4 2" xfId="19569" xr:uid="{D8C1E997-F6FA-45D3-B474-85B098B690E7}"/>
    <cellStyle name="Note 3 3 3 11 4 2 2" xfId="53924" xr:uid="{5F656858-5103-42B1-BA5C-03DF3F151CAC}"/>
    <cellStyle name="Note 3 3 3 11 4 2 3" xfId="34107" xr:uid="{B44BD16B-4AD0-47AF-BBE8-9FB46DA05318}"/>
    <cellStyle name="Note 3 3 3 11 4 3" xfId="11878" xr:uid="{06AAE7E7-17E4-4CD5-9C48-F9F45673C071}"/>
    <cellStyle name="Note 3 3 3 11 4 3 2" xfId="46233" xr:uid="{DC2F27CA-992F-4EBD-ADBB-C06B6A770AD2}"/>
    <cellStyle name="Note 3 3 3 11 4 4" xfId="42379" xr:uid="{9F5E5693-510C-42EA-81BB-9854F0ABE170}"/>
    <cellStyle name="Note 3 3 3 11 4 5" xfId="25658" xr:uid="{B8E7ED02-28A7-4992-8B66-96B3BCA52AB1}"/>
    <cellStyle name="Note 3 3 3 11 5" xfId="7351" xr:uid="{40C30B47-3B89-4EB7-9F23-1705A709FF69}"/>
    <cellStyle name="Note 3 3 3 11 5 2" xfId="19017" xr:uid="{A54460D3-59FB-4277-96C0-6331F999F06D}"/>
    <cellStyle name="Note 3 3 3 11 5 2 2" xfId="53372" xr:uid="{5AB595BE-F473-4AB4-BD40-410317121FD0}"/>
    <cellStyle name="Note 3 3 3 11 5 3" xfId="41859" xr:uid="{A7E5E3E2-E9D0-492C-AD45-684EA34EB073}"/>
    <cellStyle name="Note 3 3 3 11 5 4" xfId="33555" xr:uid="{65E3AACE-668F-45B3-B6EA-CB960E19A8EB}"/>
    <cellStyle name="Note 3 3 3 11 6" xfId="17122" xr:uid="{DE0A167B-D9B3-48C0-B9B9-F253C2BD7B3D}"/>
    <cellStyle name="Note 3 3 3 11 6 2" xfId="51477" xr:uid="{7C2C936F-58A0-425B-B7A6-9632B01C9489}"/>
    <cellStyle name="Note 3 3 3 11 6 3" xfId="31660" xr:uid="{A89A6170-138F-4179-89D1-782F248CBD1B}"/>
    <cellStyle name="Note 3 3 3 11 7" xfId="40053" xr:uid="{DEE79225-EC8F-43E2-86EF-763CE5002195}"/>
    <cellStyle name="Note 3 3 3 11 8" xfId="24889" xr:uid="{BDF57193-5AAF-4620-8E8C-C455838590C9}"/>
    <cellStyle name="Note 3 3 3 12" xfId="4428" xr:uid="{2269941F-B172-455C-92BC-6A5858202012}"/>
    <cellStyle name="Note 3 3 3 12 2" xfId="9185" xr:uid="{FD3C437B-9C35-449B-BED0-CCF245B291AA}"/>
    <cellStyle name="Note 3 3 3 12 2 2" xfId="20831" xr:uid="{F16D7C75-AF99-4F2A-A04C-184B507FF3C4}"/>
    <cellStyle name="Note 3 3 3 12 2 2 2" xfId="55186" xr:uid="{6BC30708-9DF1-4968-91B7-EA64B7FDA577}"/>
    <cellStyle name="Note 3 3 3 12 2 2 3" xfId="35389" xr:uid="{8CB14F1A-79B7-4E0B-9450-A3227BE5BDFE}"/>
    <cellStyle name="Note 3 3 3 12 2 3" xfId="13046" xr:uid="{6B6591B0-88B6-417E-89B7-6F60161C2098}"/>
    <cellStyle name="Note 3 3 3 12 2 3 2" xfId="47401" xr:uid="{B9271148-367D-4932-A357-E1D441C1DC76}"/>
    <cellStyle name="Note 3 3 3 12 2 4" xfId="43572" xr:uid="{9417C9A2-B29A-4A4E-B9A6-42BC22965725}"/>
    <cellStyle name="Note 3 3 3 12 2 5" xfId="26936" xr:uid="{A40EBD4A-8061-4FD6-8730-DC7D89EE887A}"/>
    <cellStyle name="Note 3 3 3 12 3" xfId="11247" xr:uid="{B2B641C3-4C41-4161-8C07-D4072627B17E}"/>
    <cellStyle name="Note 3 3 3 12 3 2" xfId="22893" xr:uid="{6E38A97E-30DE-492E-A8A5-3AFDDE094118}"/>
    <cellStyle name="Note 3 3 3 12 3 2 2" xfId="57248" xr:uid="{8614EE7F-593A-472B-AD50-F6FC02291E77}"/>
    <cellStyle name="Note 3 3 3 12 3 2 3" xfId="37451" xr:uid="{D513F076-0B20-4724-BFCF-BEE8492FC1F6}"/>
    <cellStyle name="Note 3 3 3 12 3 3" xfId="14530" xr:uid="{01652383-34A6-48CB-B67C-6BBC4444A371}"/>
    <cellStyle name="Note 3 3 3 12 3 3 2" xfId="48885" xr:uid="{F1EA6286-0FF1-48BE-952B-A38F77373475}"/>
    <cellStyle name="Note 3 3 3 12 3 4" xfId="45602" xr:uid="{16584E53-0A0A-44DD-BB91-53A3C3670C5D}"/>
    <cellStyle name="Note 3 3 3 12 3 5" xfId="29064" xr:uid="{39E8B688-DD62-4A57-AA90-3FD8296124EF}"/>
    <cellStyle name="Note 3 3 3 12 4" xfId="6583" xr:uid="{133881D0-17D4-4409-953C-A665D06F5571}"/>
    <cellStyle name="Note 3 3 3 12 4 2" xfId="18249" xr:uid="{EA511AEE-9015-4670-9A20-8D8742928534}"/>
    <cellStyle name="Note 3 3 3 12 4 2 2" xfId="52604" xr:uid="{6FAD2B6A-4BF9-47C6-98AC-043D9D6B8511}"/>
    <cellStyle name="Note 3 3 3 12 4 3" xfId="41091" xr:uid="{4981A5F2-7D2D-422A-9F95-D50730702501}"/>
    <cellStyle name="Note 3 3 3 12 4 4" xfId="32787" xr:uid="{4CE854FC-034C-418B-BAA0-C8E174340460}"/>
    <cellStyle name="Note 3 3 3 12 5" xfId="16130" xr:uid="{0660E10B-CA68-4BCA-B097-BF84B9044280}"/>
    <cellStyle name="Note 3 3 3 12 5 2" xfId="50485" xr:uid="{0C2A14F3-9CF5-404B-BEF2-81994577C3B7}"/>
    <cellStyle name="Note 3 3 3 12 5 3" xfId="30668" xr:uid="{E3E9D6A1-F1B4-4E91-918D-C11E93C82F1A}"/>
    <cellStyle name="Note 3 3 3 12 6" xfId="39061" xr:uid="{4FD4D06B-C5B5-4B29-88CC-8CCA645F8974}"/>
    <cellStyle name="Note 3 3 3 12 7" xfId="23946" xr:uid="{E49EB69A-C6D3-4613-90FA-EDC17BF02A89}"/>
    <cellStyle name="Note 3 3 3 13" xfId="4270" xr:uid="{D4066CFD-192A-4119-BEA9-A5BFD321CBBB}"/>
    <cellStyle name="Note 3 3 3 13 2" xfId="9044" xr:uid="{2B0169BB-3161-4384-AD98-3131AE8643C1}"/>
    <cellStyle name="Note 3 3 3 13 2 2" xfId="20690" xr:uid="{DE0BB64E-D98D-4F36-8D23-90FCF6A67A64}"/>
    <cellStyle name="Note 3 3 3 13 2 2 2" xfId="55045" xr:uid="{2E98FB5B-59A5-49C5-9834-CC5AC14D9F77}"/>
    <cellStyle name="Note 3 3 3 13 2 2 3" xfId="35248" xr:uid="{DBFEA0BA-05EF-4C13-9029-EFE5D0B10A54}"/>
    <cellStyle name="Note 3 3 3 13 2 3" xfId="12936" xr:uid="{0C87CF1F-B8D1-4571-8723-CD9282C2B0A3}"/>
    <cellStyle name="Note 3 3 3 13 2 3 2" xfId="47291" xr:uid="{4E937D50-6BBC-4102-8FDD-6C9A1911439C}"/>
    <cellStyle name="Note 3 3 3 13 2 4" xfId="43438" xr:uid="{66C2073A-7BE2-46F5-AF14-3EB797135DD6}"/>
    <cellStyle name="Note 3 3 3 13 2 5" xfId="26795" xr:uid="{43BB81A7-E066-41E0-9FBB-FB0590719EEA}"/>
    <cellStyle name="Note 3 3 3 13 3" xfId="7926" xr:uid="{C9A4ED00-5137-4B39-BD52-18E312589C54}"/>
    <cellStyle name="Note 3 3 3 13 3 2" xfId="19592" xr:uid="{0F13CFD8-E3BA-41EB-B5F3-D8D430E4660A}"/>
    <cellStyle name="Note 3 3 3 13 3 2 2" xfId="53947" xr:uid="{F8E0524E-EE6E-4F67-A6B7-83A93ED2C236}"/>
    <cellStyle name="Note 3 3 3 13 3 2 3" xfId="34130" xr:uid="{19FDBDA4-376C-4D86-960A-A7B00FC937D8}"/>
    <cellStyle name="Note 3 3 3 13 3 3" xfId="11901" xr:uid="{52D248D7-6576-4000-9DBF-0BFF1E076257}"/>
    <cellStyle name="Note 3 3 3 13 3 3 2" xfId="46256" xr:uid="{01E7FD0F-3F5A-4F28-9B17-D6DA8D7C0BED}"/>
    <cellStyle name="Note 3 3 3 13 3 4" xfId="42402" xr:uid="{765665D1-9046-4627-BE86-6C24B1BE8240}"/>
    <cellStyle name="Note 3 3 3 13 3 5" xfId="25681" xr:uid="{3D01EB94-DDD2-4109-A2F5-E7E968DAE7F7}"/>
    <cellStyle name="Note 3 3 3 13 4" xfId="6443" xr:uid="{0600745C-5BDF-427F-9CC5-DAB2C6D69C37}"/>
    <cellStyle name="Note 3 3 3 13 4 2" xfId="18109" xr:uid="{D508DF53-81AE-4CB8-A5C1-81C8D4D45CBB}"/>
    <cellStyle name="Note 3 3 3 13 4 2 2" xfId="52464" xr:uid="{38B2A762-E42C-4BD9-BD76-EF9E8EC05168}"/>
    <cellStyle name="Note 3 3 3 13 4 3" xfId="40958" xr:uid="{00A9A15F-14B9-4D7C-9F4A-3C4F79CF7D2D}"/>
    <cellStyle name="Note 3 3 3 13 4 4" xfId="32647" xr:uid="{4832DC9D-F9D0-4472-ADF4-2E8EFBFDFB44}"/>
    <cellStyle name="Note 3 3 3 13 5" xfId="15979" xr:uid="{6A6DC7F6-280B-4A3F-BC61-C46B77A92087}"/>
    <cellStyle name="Note 3 3 3 13 5 2" xfId="50334" xr:uid="{A64E2873-E284-453D-AB72-F6A59B8D26FD}"/>
    <cellStyle name="Note 3 3 3 13 5 3" xfId="30517" xr:uid="{FB5671EC-1D6A-47AD-8CC9-9DB91AD5C48F}"/>
    <cellStyle name="Note 3 3 3 13 6" xfId="38910" xr:uid="{8A1D2C4D-EC7D-4AC1-8E9C-3C135E690C45}"/>
    <cellStyle name="Note 3 3 3 13 7" xfId="23790" xr:uid="{B612235D-3123-4DB7-8C07-E7720A5B8865}"/>
    <cellStyle name="Note 3 3 3 14" xfId="10781" xr:uid="{192E9D5A-B8EC-4024-8BBF-DC305EA45C37}"/>
    <cellStyle name="Note 3 3 3 14 2" xfId="22427" xr:uid="{3D81E0C7-F566-4E5E-97A0-91636C582035}"/>
    <cellStyle name="Note 3 3 3 14 2 2" xfId="56782" xr:uid="{6C89755B-87FA-449B-9CFD-668900A00DB3}"/>
    <cellStyle name="Note 3 3 3 14 2 3" xfId="36985" xr:uid="{1A444671-2FE3-47F2-8375-8737FBD535B3}"/>
    <cellStyle name="Note 3 3 3 14 3" xfId="14066" xr:uid="{57A1CDD7-457D-4944-A366-67FB7EECA606}"/>
    <cellStyle name="Note 3 3 3 14 3 2" xfId="48421" xr:uid="{7C6A2360-45D7-46B4-877A-5B0663E4FBFE}"/>
    <cellStyle name="Note 3 3 3 14 4" xfId="45136" xr:uid="{B35F15F7-7FA3-4746-9126-EAD36A66924F}"/>
    <cellStyle name="Note 3 3 3 14 5" xfId="28598" xr:uid="{9EECF476-8231-46D1-BE7A-3109D9109998}"/>
    <cellStyle name="Note 3 3 3 15" xfId="15016" xr:uid="{E2C68F3B-7F22-4C55-ADA0-B4909BBFF367}"/>
    <cellStyle name="Note 3 3 3 15 2" xfId="49371" xr:uid="{ECC74533-B7C8-4995-A5EF-3BDB5BEE5734}"/>
    <cellStyle name="Note 3 3 3 15 3" xfId="29554" xr:uid="{7A9253FC-E3F2-48B4-82CF-40CC4AEEA0BB}"/>
    <cellStyle name="Note 3 3 3 16" xfId="37947" xr:uid="{E1022E30-7462-4BD0-8344-D6299D692E87}"/>
    <cellStyle name="Note 3 3 3 17" xfId="23339" xr:uid="{13E4B00E-A998-467F-B0FD-EFCDD5538002}"/>
    <cellStyle name="Note 3 3 3 2" xfId="3458" xr:uid="{684DFB76-9E3A-4C7E-B434-1F1EED30EF7F}"/>
    <cellStyle name="Note 3 3 3 2 2" xfId="3764" xr:uid="{72CAA13E-DFDA-427F-A547-9B1D95D521FE}"/>
    <cellStyle name="Note 3 3 3 2 2 2" xfId="6041" xr:uid="{9148AA71-393C-4FBA-A206-5A961136DAE8}"/>
    <cellStyle name="Note 3 3 3 2 2 2 2" xfId="11400" xr:uid="{7D4772D1-755D-48E9-A459-A130D9AC6DAB}"/>
    <cellStyle name="Note 3 3 3 2 2 2 2 2" xfId="23046" xr:uid="{EDD127A6-5845-4CC6-9EA8-090A73882963}"/>
    <cellStyle name="Note 3 3 3 2 2 2 2 2 2" xfId="57401" xr:uid="{1BFA8144-8459-4EA3-9836-AB3BC457FA9F}"/>
    <cellStyle name="Note 3 3 3 2 2 2 2 2 3" xfId="37604" xr:uid="{28C620FC-B8DD-44E6-8A19-C8C989662E49}"/>
    <cellStyle name="Note 3 3 3 2 2 2 2 3" xfId="14682" xr:uid="{4FE02394-943E-4BC3-B3EE-025E749EBF01}"/>
    <cellStyle name="Note 3 3 3 2 2 2 2 3 2" xfId="49037" xr:uid="{D837FF98-D11E-4B7B-A104-B97DC04CC4B0}"/>
    <cellStyle name="Note 3 3 3 2 2 2 2 4" xfId="45755" xr:uid="{F2DE7481-5F31-4541-8A92-8C6324D9AD3E}"/>
    <cellStyle name="Note 3 3 3 2 2 2 2 5" xfId="29217" xr:uid="{C21901D7-30D4-4450-A587-7B8DB01FD80D}"/>
    <cellStyle name="Note 3 3 3 2 2 2 3" xfId="7765" xr:uid="{0C3353F6-F869-4940-AC16-B06F51908195}"/>
    <cellStyle name="Note 3 3 3 2 2 2 3 2" xfId="19431" xr:uid="{3230AED3-CE1A-4F15-9BB0-CFF36E5DA189}"/>
    <cellStyle name="Note 3 3 3 2 2 2 3 2 2" xfId="53786" xr:uid="{7D56FD64-EC30-4116-8DAD-C523A67EA3E0}"/>
    <cellStyle name="Note 3 3 3 2 2 2 3 3" xfId="42244" xr:uid="{9F8BF21A-F57A-4EED-887F-956AEC1F3FDB}"/>
    <cellStyle name="Note 3 3 3 2 2 2 3 4" xfId="33969" xr:uid="{8E378428-094F-44B6-A392-1A704F3EBEC8}"/>
    <cellStyle name="Note 3 3 3 2 2 2 4" xfId="17714" xr:uid="{4498DE33-6947-4A89-A67F-1A8A73F47580}"/>
    <cellStyle name="Note 3 3 3 2 2 2 4 2" xfId="52069" xr:uid="{457D6859-388F-4149-8ED6-0E6EC2CD487E}"/>
    <cellStyle name="Note 3 3 3 2 2 2 4 3" xfId="32252" xr:uid="{DDE26B23-A6AE-490D-BF08-7B087982BBCE}"/>
    <cellStyle name="Note 3 3 3 2 2 2 5" xfId="40645" xr:uid="{D8502FF5-F686-4EDB-BDD2-FEE079C12B04}"/>
    <cellStyle name="Note 3 3 3 2 2 2 6" xfId="25504" xr:uid="{4D1C2741-D007-49CB-8CD0-596A6FFAAA3E}"/>
    <cellStyle name="Note 3 3 3 2 2 3" xfId="4766" xr:uid="{C15617F2-AD31-4323-85E4-E95E08F06611}"/>
    <cellStyle name="Note 3 3 3 2 2 3 2" xfId="11334" xr:uid="{01D1E679-3FBF-48D5-A9E3-7A66B1298350}"/>
    <cellStyle name="Note 3 3 3 2 2 3 2 2" xfId="22980" xr:uid="{09AD3F39-309C-4245-BBC2-1A153B29C80D}"/>
    <cellStyle name="Note 3 3 3 2 2 3 2 2 2" xfId="57335" xr:uid="{F930B9A3-F4DA-4ECF-BDDF-B9FC0D286A98}"/>
    <cellStyle name="Note 3 3 3 2 2 3 2 2 3" xfId="37538" xr:uid="{D6BD74B9-0455-47EE-A0BD-AB122020080C}"/>
    <cellStyle name="Note 3 3 3 2 2 3 2 3" xfId="14617" xr:uid="{F32E3349-9C8B-498B-B8B0-CA7E79B714DA}"/>
    <cellStyle name="Note 3 3 3 2 2 3 2 3 2" xfId="48972" xr:uid="{9F268F9D-957F-443A-AD2A-ADDC67C85B83}"/>
    <cellStyle name="Note 3 3 3 2 2 3 2 4" xfId="45689" xr:uid="{08475328-7E1F-40E8-96FA-C2599D696C44}"/>
    <cellStyle name="Note 3 3 3 2 2 3 2 5" xfId="29151" xr:uid="{DE2E691F-18D6-49FF-BC00-C94FE874B040}"/>
    <cellStyle name="Note 3 3 3 2 2 3 3" xfId="9502" xr:uid="{A5CADD18-8521-4B89-8DF9-011BDA722DDE}"/>
    <cellStyle name="Note 3 3 3 2 2 3 3 2" xfId="21148" xr:uid="{F2AFD609-C378-421A-B51D-C24FF9CFF5EE}"/>
    <cellStyle name="Note 3 3 3 2 2 3 3 2 2" xfId="55503" xr:uid="{3D31C17A-0E62-4F9F-8D64-B8FFB065B347}"/>
    <cellStyle name="Note 3 3 3 2 2 3 3 3" xfId="43889" xr:uid="{EF960C84-FD2C-4C6D-8E53-BEF11C914492}"/>
    <cellStyle name="Note 3 3 3 2 2 3 3 4" xfId="35706" xr:uid="{8ADCE948-C950-41B7-B0EB-CC38A25C571C}"/>
    <cellStyle name="Note 3 3 3 2 2 3 4" xfId="16468" xr:uid="{4E742E16-BD60-4823-B7C8-B129EFEB28A0}"/>
    <cellStyle name="Note 3 3 3 2 2 3 4 2" xfId="50823" xr:uid="{8286377F-8010-487F-8324-C2630C6D35AF}"/>
    <cellStyle name="Note 3 3 3 2 2 3 4 3" xfId="31006" xr:uid="{F99AF788-136E-40AC-A179-56A40710C031}"/>
    <cellStyle name="Note 3 3 3 2 2 3 5" xfId="39399" xr:uid="{CB9467BA-9429-4FCD-B876-9F38A97E80D1}"/>
    <cellStyle name="Note 3 3 3 2 2 3 6" xfId="27272" xr:uid="{1084A211-8E30-4BBA-890A-98661DA221B9}"/>
    <cellStyle name="Note 3 3 3 2 2 4" xfId="8335" xr:uid="{F698F2DD-7F80-45AC-A7D8-E34160405D17}"/>
    <cellStyle name="Note 3 3 3 2 2 4 2" xfId="20001" xr:uid="{54A520F1-BE8F-4B15-B174-A481A6F336E8}"/>
    <cellStyle name="Note 3 3 3 2 2 4 2 2" xfId="54356" xr:uid="{CD8CF9EC-4559-44DC-8082-F8AF3CFE3E91}"/>
    <cellStyle name="Note 3 3 3 2 2 4 2 3" xfId="34539" xr:uid="{055C9D29-31AA-4C12-8D0C-8E69821471EB}"/>
    <cellStyle name="Note 3 3 3 2 2 4 3" xfId="12306" xr:uid="{AFA937B0-CB0B-4FB0-A232-D807134E500E}"/>
    <cellStyle name="Note 3 3 3 2 2 4 3 2" xfId="46661" xr:uid="{444FE98D-0050-4DC8-B9DA-92EF76637560}"/>
    <cellStyle name="Note 3 3 3 2 2 4 4" xfId="42811" xr:uid="{AFB6C77F-EB34-4227-A70E-98F43E6FE25F}"/>
    <cellStyle name="Note 3 3 3 2 2 4 5" xfId="26090" xr:uid="{CF419FDA-9C10-4F9D-BB62-FA7D2011D7F0}"/>
    <cellStyle name="Note 3 3 3 2 2 5" xfId="15556" xr:uid="{A6F2BB25-5501-442D-B136-0BDA869C9E04}"/>
    <cellStyle name="Note 3 3 3 2 2 5 2" xfId="49911" xr:uid="{FA98D80F-E4D5-46F6-800F-74766F3E26A2}"/>
    <cellStyle name="Note 3 3 3 2 2 5 3" xfId="30094" xr:uid="{123E7614-CBB3-4D6A-A9FB-96FBF7C695F8}"/>
    <cellStyle name="Note 3 3 3 2 2 6" xfId="38487" xr:uid="{705B616B-EBF8-42C9-AAAE-EC3505877EAE}"/>
    <cellStyle name="Note 3 3 3 2 2 7" xfId="24267" xr:uid="{B0A10D19-2312-4214-9E87-DBCC3C1833BE}"/>
    <cellStyle name="Note 3 3 3 2 3" xfId="4280" xr:uid="{937A19E6-FB89-49D5-90BC-7BA48D53CBBA}"/>
    <cellStyle name="Note 3 3 3 2 3 2" xfId="8233" xr:uid="{AED3888A-9AE2-4B45-9ABB-71F15770FBEF}"/>
    <cellStyle name="Note 3 3 3 2 3 2 2" xfId="19899" xr:uid="{D91DB73E-C858-43DB-9950-E0FFB7A61E42}"/>
    <cellStyle name="Note 3 3 3 2 3 2 2 2" xfId="54254" xr:uid="{49116568-EEC6-4E6F-AD6E-571F173C0A03}"/>
    <cellStyle name="Note 3 3 3 2 3 2 2 3" xfId="34437" xr:uid="{AAAA6B75-1ED2-429E-A209-692D0FF58EF5}"/>
    <cellStyle name="Note 3 3 3 2 3 2 3" xfId="12206" xr:uid="{4D32FFF2-410C-4E1A-AEC3-07B9B25FEFF8}"/>
    <cellStyle name="Note 3 3 3 2 3 2 3 2" xfId="46561" xr:uid="{528D207C-0CE4-406F-9B0B-933A6BE40C56}"/>
    <cellStyle name="Note 3 3 3 2 3 2 4" xfId="42709" xr:uid="{C7A17050-7511-438B-80C2-6CC965FFFE1A}"/>
    <cellStyle name="Note 3 3 3 2 3 2 5" xfId="25988" xr:uid="{5E96581C-F9B9-45DE-91B9-0DEAFDC9C5DD}"/>
    <cellStyle name="Note 3 3 3 2 3 3" xfId="6451" xr:uid="{6265E048-D25E-4534-8E83-388E69A4384D}"/>
    <cellStyle name="Note 3 3 3 2 3 3 2" xfId="18117" xr:uid="{119D0B03-C99B-4031-972D-078EBA26D736}"/>
    <cellStyle name="Note 3 3 3 2 3 3 2 2" xfId="52472" xr:uid="{E0EC8137-9218-432A-848A-FA1628AB4FFC}"/>
    <cellStyle name="Note 3 3 3 2 3 3 3" xfId="40966" xr:uid="{9C076A89-7C0B-4DEE-AA4A-FEFDAD4C8D05}"/>
    <cellStyle name="Note 3 3 3 2 3 3 4" xfId="32655" xr:uid="{529E02B1-20CE-4717-90FF-DBAE3275B5BE}"/>
    <cellStyle name="Note 3 3 3 2 3 4" xfId="15989" xr:uid="{12818E7D-6B91-4916-9466-03C67D577072}"/>
    <cellStyle name="Note 3 3 3 2 3 4 2" xfId="50344" xr:uid="{BC9F1AAD-09D2-458A-A408-B22E1C987C0D}"/>
    <cellStyle name="Note 3 3 3 2 3 4 3" xfId="30527" xr:uid="{8F2A1DC6-EEBE-4C77-A31F-2F87965F2027}"/>
    <cellStyle name="Note 3 3 3 2 3 5" xfId="38920" xr:uid="{33F5CE37-0574-49C2-A980-D3BE0C21E49A}"/>
    <cellStyle name="Note 3 3 3 2 3 6" xfId="23800" xr:uid="{8A0D6DA0-8795-4A0C-B162-D9BCC0848C8E}"/>
    <cellStyle name="Note 3 3 3 2 4" xfId="3970" xr:uid="{B1EF6DB3-459D-4D7B-B09A-58B6B3F8EA73}"/>
    <cellStyle name="Note 3 3 3 2 4 2" xfId="11590" xr:uid="{693B57B6-E52D-4E74-AAAB-6D00D8FAF20B}"/>
    <cellStyle name="Note 3 3 3 2 4 2 2" xfId="23236" xr:uid="{71B6A3B5-DBD4-47FF-874F-ACE8956A2C47}"/>
    <cellStyle name="Note 3 3 3 2 4 2 2 2" xfId="57591" xr:uid="{CAAF9DB5-346E-4352-B86B-C7885F161623}"/>
    <cellStyle name="Note 3 3 3 2 4 2 2 3" xfId="37794" xr:uid="{23418712-8A31-4373-A01D-FD3F61E1DA20}"/>
    <cellStyle name="Note 3 3 3 2 4 2 3" xfId="14871" xr:uid="{83EE2905-1C6F-4F6F-B316-C1D2CF85DB00}"/>
    <cellStyle name="Note 3 3 3 2 4 2 3 2" xfId="49226" xr:uid="{A857D2D6-B51E-4D0E-A4DA-26B9F7BE04D2}"/>
    <cellStyle name="Note 3 3 3 2 4 2 4" xfId="45945" xr:uid="{4F3A4C16-8257-4E72-B3D0-BE3AE2609108}"/>
    <cellStyle name="Note 3 3 3 2 4 2 5" xfId="29407" xr:uid="{A4563BC1-FA80-42E4-A789-74C2C23925D4}"/>
    <cellStyle name="Note 3 3 3 2 4 3" xfId="8815" xr:uid="{F8DB3CA0-A25D-4F17-BAA9-FFAA1370BDD5}"/>
    <cellStyle name="Note 3 3 3 2 4 3 2" xfId="20468" xr:uid="{15F2DDBE-0BD5-473B-A515-D1D806C36E56}"/>
    <cellStyle name="Note 3 3 3 2 4 3 2 2" xfId="54823" xr:uid="{7B02E57B-7E15-4D29-B54A-196818CF02E3}"/>
    <cellStyle name="Note 3 3 3 2 4 3 3" xfId="43231" xr:uid="{E1847C1C-A6CF-47E7-9409-BF50F14D823E}"/>
    <cellStyle name="Note 3 3 3 2 4 3 4" xfId="35019" xr:uid="{CDC14CC1-A066-4E6B-A8A2-644A4B9ED646}"/>
    <cellStyle name="Note 3 3 3 2 4 4" xfId="15702" xr:uid="{A1BD3EA4-E2D2-43C5-B1CD-526CBF71E137}"/>
    <cellStyle name="Note 3 3 3 2 4 4 2" xfId="50057" xr:uid="{330F28E7-2342-49EC-A21A-3C1A1AE8AB19}"/>
    <cellStyle name="Note 3 3 3 2 4 4 3" xfId="30240" xr:uid="{7A628879-1886-4692-BAF6-77C627DFF71A}"/>
    <cellStyle name="Note 3 3 3 2 4 5" xfId="12764" xr:uid="{A0CCE442-F4B6-438D-9F1A-46FB29F43396}"/>
    <cellStyle name="Note 3 3 3 2 4 5 2" xfId="47119" xr:uid="{AC471752-F21C-49E4-A404-140E2A890281}"/>
    <cellStyle name="Note 3 3 3 2 4 6" xfId="38633" xr:uid="{425A49C7-CDB8-4D45-AB32-52C822B40881}"/>
    <cellStyle name="Note 3 3 3 2 4 7" xfId="26566" xr:uid="{173CB30E-BFAF-4F56-9C51-1AB76E0E3F95}"/>
    <cellStyle name="Note 3 3 3 2 5" xfId="11208" xr:uid="{9C9CB202-DBEB-45BB-9992-A51338EFCC90}"/>
    <cellStyle name="Note 3 3 3 2 5 2" xfId="22854" xr:uid="{1FC96B44-5C3D-4377-9A70-5D84563741B6}"/>
    <cellStyle name="Note 3 3 3 2 5 2 2" xfId="57209" xr:uid="{742AB222-C9AA-43C0-865E-C3F196C5ECC5}"/>
    <cellStyle name="Note 3 3 3 2 5 2 3" xfId="37412" xr:uid="{B1AFDCF1-6808-4952-8786-E85A097DDCCD}"/>
    <cellStyle name="Note 3 3 3 2 5 3" xfId="14491" xr:uid="{9080102B-1F14-44E3-AA6E-44157A0D1BC2}"/>
    <cellStyle name="Note 3 3 3 2 5 3 2" xfId="48846" xr:uid="{4C2AD8E5-A451-4A31-8C19-104F8A0D733F}"/>
    <cellStyle name="Note 3 3 3 2 5 4" xfId="45563" xr:uid="{6D78E592-1E75-4D7C-8675-DC544F7AF0B4}"/>
    <cellStyle name="Note 3 3 3 2 5 5" xfId="29025" xr:uid="{E1341061-1491-45F2-9BF3-E4C6C594A92B}"/>
    <cellStyle name="Note 3 3 3 2 6" xfId="15251" xr:uid="{A3F42159-90E5-4C48-8547-E3744357084B}"/>
    <cellStyle name="Note 3 3 3 2 6 2" xfId="49606" xr:uid="{643F9611-9D4C-4AD2-B125-02097C0C32D8}"/>
    <cellStyle name="Note 3 3 3 2 6 3" xfId="29789" xr:uid="{2447D55D-E15E-47B8-AFD5-256CCFA9DC5D}"/>
    <cellStyle name="Note 3 3 3 2 7" xfId="38182" xr:uid="{8A8DF265-669B-4C3C-94BF-D60ACF6C49E4}"/>
    <cellStyle name="Note 3 3 3 2 8" xfId="23496" xr:uid="{131F2C11-ADBE-46D1-B104-8E59295C8C2C}"/>
    <cellStyle name="Note 3 3 3 3" xfId="3281" xr:uid="{13D47208-77C9-4F45-95AE-F033E7CF3681}"/>
    <cellStyle name="Note 3 3 3 3 2" xfId="3632" xr:uid="{D32DAD81-AC28-484F-9C3F-7EFB607D7CDF}"/>
    <cellStyle name="Note 3 3 3 3 2 2" xfId="4344" xr:uid="{5F848CD9-D58F-4B0B-820B-E2595CDFC3B8}"/>
    <cellStyle name="Note 3 3 3 3 2 2 2" xfId="8201" xr:uid="{0E278001-4171-4145-9E65-1F00AC12B6C7}"/>
    <cellStyle name="Note 3 3 3 3 2 2 2 2" xfId="19867" xr:uid="{1CE21260-3795-480F-8A9C-8CFEF106C047}"/>
    <cellStyle name="Note 3 3 3 3 2 2 2 2 2" xfId="54222" xr:uid="{A069F94F-B62E-42D4-8091-09525F6EC094}"/>
    <cellStyle name="Note 3 3 3 3 2 2 2 2 3" xfId="34405" xr:uid="{98898C5B-9455-43FD-9F23-D2BDC01B459B}"/>
    <cellStyle name="Note 3 3 3 3 2 2 2 3" xfId="12175" xr:uid="{AC3CAAF5-2F68-4DC3-B44C-C2D56D6D7CD8}"/>
    <cellStyle name="Note 3 3 3 3 2 2 2 3 2" xfId="46530" xr:uid="{A99B50D2-6653-4E2B-9C64-D068F51F09EE}"/>
    <cellStyle name="Note 3 3 3 3 2 2 2 4" xfId="42677" xr:uid="{5D8E63E8-AE77-4696-AEC5-10D769D2FB6A}"/>
    <cellStyle name="Note 3 3 3 3 2 2 2 5" xfId="25956" xr:uid="{3FEF8D3F-B052-4277-AC83-6142719959B2}"/>
    <cellStyle name="Note 3 3 3 3 2 2 3" xfId="9106" xr:uid="{18E423FA-EF21-4BFF-A25C-4C9B1C4829C9}"/>
    <cellStyle name="Note 3 3 3 3 2 2 3 2" xfId="20752" xr:uid="{73FFD5A0-97FF-4760-8D6A-000D965A29EB}"/>
    <cellStyle name="Note 3 3 3 3 2 2 3 2 2" xfId="55107" xr:uid="{856CFC83-AE25-44F7-8643-33A592005FF2}"/>
    <cellStyle name="Note 3 3 3 3 2 2 3 3" xfId="43497" xr:uid="{B43CD9B1-E035-4114-B434-C0321314E7B3}"/>
    <cellStyle name="Note 3 3 3 3 2 2 3 4" xfId="35310" xr:uid="{30B1C1FE-A7D6-4523-9FFA-1432DF09F019}"/>
    <cellStyle name="Note 3 3 3 3 2 2 4" xfId="16050" xr:uid="{4D0B35A2-51E9-4FAA-A42F-A695E1032FFD}"/>
    <cellStyle name="Note 3 3 3 3 2 2 4 2" xfId="50405" xr:uid="{0B6F175A-9523-4066-AFA4-32E1D5E082D5}"/>
    <cellStyle name="Note 3 3 3 3 2 2 4 3" xfId="30588" xr:uid="{211AB08D-1FBD-4E65-B55C-B143B95FCC6B}"/>
    <cellStyle name="Note 3 3 3 3 2 2 5" xfId="38981" xr:uid="{4DB893E0-073A-4399-8FA2-ED3E3055026C}"/>
    <cellStyle name="Note 3 3 3 3 2 2 6" xfId="26857" xr:uid="{24AE5DEE-D395-45AF-8203-FDB29AC87CDD}"/>
    <cellStyle name="Note 3 3 3 3 2 3" xfId="8194" xr:uid="{5B268284-A485-4218-B954-63A50CE63CDC}"/>
    <cellStyle name="Note 3 3 3 3 2 3 2" xfId="19860" xr:uid="{614B2E25-4E4B-4A3A-BA20-AF42FC01D803}"/>
    <cellStyle name="Note 3 3 3 3 2 3 2 2" xfId="54215" xr:uid="{7031A9D2-0B5B-413C-8432-7AC85F1FBAA7}"/>
    <cellStyle name="Note 3 3 3 3 2 3 2 3" xfId="34398" xr:uid="{0C97A138-4DDD-4380-99C9-C29365A6E580}"/>
    <cellStyle name="Note 3 3 3 3 2 3 3" xfId="12168" xr:uid="{7DCB73BF-F16C-4597-8A86-9C9A91A09998}"/>
    <cellStyle name="Note 3 3 3 3 2 3 3 2" xfId="46523" xr:uid="{3FBB6CF4-8CAE-476A-B080-E3C8FED6E2EC}"/>
    <cellStyle name="Note 3 3 3 3 2 3 4" xfId="42670" xr:uid="{E6EFC42E-50D5-4448-A068-2C6EE451F5A9}"/>
    <cellStyle name="Note 3 3 3 3 2 3 5" xfId="25949" xr:uid="{240D390D-A7E3-41C7-A625-12DFAAD42CA8}"/>
    <cellStyle name="Note 3 3 3 3 2 4" xfId="6510" xr:uid="{A25B49AA-1622-4F2C-9AD0-EEF3C32EEC04}"/>
    <cellStyle name="Note 3 3 3 3 2 4 2" xfId="18176" xr:uid="{646F0DB3-7FFC-4552-BA5F-25E5D9517BF7}"/>
    <cellStyle name="Note 3 3 3 3 2 4 2 2" xfId="52531" xr:uid="{86D89E14-85D0-4965-A0F4-4608F0390BB1}"/>
    <cellStyle name="Note 3 3 3 3 2 4 3" xfId="41022" xr:uid="{8DEE31D3-4AEA-4B8D-80A2-00A04378DECA}"/>
    <cellStyle name="Note 3 3 3 3 2 4 4" xfId="32714" xr:uid="{ED226FFB-F56D-48F6-A89F-8A6111CCE91C}"/>
    <cellStyle name="Note 3 3 3 3 2 5" xfId="15424" xr:uid="{7B46BBCD-0C0D-4A29-86B6-BFA68EA6C256}"/>
    <cellStyle name="Note 3 3 3 3 2 5 2" xfId="49779" xr:uid="{A0142179-3DF7-43D8-A023-043420F29533}"/>
    <cellStyle name="Note 3 3 3 3 2 5 3" xfId="29962" xr:uid="{606B1F3E-65ED-4B1D-9F07-89A1A1463B0C}"/>
    <cellStyle name="Note 3 3 3 3 2 6" xfId="38355" xr:uid="{FB74EF00-9D97-4E94-BBC6-D225E185DA1B}"/>
    <cellStyle name="Note 3 3 3 3 2 7" xfId="23864" xr:uid="{2AAF426E-56AD-4537-AA3F-92F19CC85DA6}"/>
    <cellStyle name="Note 3 3 3 3 3" xfId="6045" xr:uid="{8C4BE0E9-AA00-4A07-8414-E38ED0871795}"/>
    <cellStyle name="Note 3 3 3 3 3 2" xfId="10651" xr:uid="{2E70A916-9138-45D2-83D1-1D8EF9E3A7B3}"/>
    <cellStyle name="Note 3 3 3 3 3 2 2" xfId="22297" xr:uid="{07A698B1-D304-4F3C-B119-DC88888A3A66}"/>
    <cellStyle name="Note 3 3 3 3 3 2 2 2" xfId="56652" xr:uid="{9637C5FE-6A22-4BB6-8A9E-CCBD28888599}"/>
    <cellStyle name="Note 3 3 3 3 3 2 2 3" xfId="36855" xr:uid="{0143A4FD-7797-46FF-8BB7-02DF4F807636}"/>
    <cellStyle name="Note 3 3 3 3 3 2 3" xfId="13955" xr:uid="{DE9E62C4-C2CF-4F64-8EDC-65B6E8967BD7}"/>
    <cellStyle name="Note 3 3 3 3 3 2 3 2" xfId="48310" xr:uid="{C47AF08B-0600-4557-9917-6257F1E7F08E}"/>
    <cellStyle name="Note 3 3 3 3 3 2 4" xfId="45009" xr:uid="{8F5E7BD1-ECBD-4E7C-877D-F34DF7DF4F18}"/>
    <cellStyle name="Note 3 3 3 3 3 2 5" xfId="28468" xr:uid="{07B2BE39-B179-422F-8D1C-7FADEDD1792F}"/>
    <cellStyle name="Note 3 3 3 3 3 3" xfId="8027" xr:uid="{F90D1C71-DEF1-418C-9BFC-3CA504F14D72}"/>
    <cellStyle name="Note 3 3 3 3 3 3 2" xfId="19693" xr:uid="{1A05CAAC-32F0-41A6-BB59-497E13CFEA88}"/>
    <cellStyle name="Note 3 3 3 3 3 3 2 2" xfId="54048" xr:uid="{A9A28D01-5105-4CBC-8D24-7F211BDE452D}"/>
    <cellStyle name="Note 3 3 3 3 3 3 2 3" xfId="34231" xr:uid="{FB091D10-6CAC-4D51-A09D-5EAC116434E2}"/>
    <cellStyle name="Note 3 3 3 3 3 3 3" xfId="12002" xr:uid="{295093F7-0E3F-4E1B-9308-0BF6C5D2CDA2}"/>
    <cellStyle name="Note 3 3 3 3 3 3 3 2" xfId="46357" xr:uid="{DFA9334F-61E6-4470-80D1-58960EBBC7B1}"/>
    <cellStyle name="Note 3 3 3 3 3 3 4" xfId="42503" xr:uid="{F1BA0D22-9822-476F-A80A-76D1A517518B}"/>
    <cellStyle name="Note 3 3 3 3 3 3 5" xfId="25782" xr:uid="{3152FB69-A1ED-4878-9285-2AF0EAAF3E1D}"/>
    <cellStyle name="Note 3 3 3 3 3 4" xfId="7767" xr:uid="{769B963A-12DF-4838-B8D3-AB20C20CA395}"/>
    <cellStyle name="Note 3 3 3 3 3 4 2" xfId="19433" xr:uid="{E0719971-1161-457B-B559-F30015643BD5}"/>
    <cellStyle name="Note 3 3 3 3 3 4 2 2" xfId="53788" xr:uid="{6E7078A7-6E2C-4F2C-979E-CB5249FA904F}"/>
    <cellStyle name="Note 3 3 3 3 3 4 3" xfId="42246" xr:uid="{708F2070-89D3-423F-A721-FE69C8C0D765}"/>
    <cellStyle name="Note 3 3 3 3 3 4 4" xfId="33971" xr:uid="{46B87DFE-A3A3-4781-A3C3-28DCB2AFA563}"/>
    <cellStyle name="Note 3 3 3 3 3 5" xfId="17718" xr:uid="{C6109390-FF5A-4F65-95FB-065DC47781EA}"/>
    <cellStyle name="Note 3 3 3 3 3 5 2" xfId="52073" xr:uid="{2C06332D-A3CF-41B9-B223-37E76E9B358C}"/>
    <cellStyle name="Note 3 3 3 3 3 5 3" xfId="32256" xr:uid="{ECB94477-E9A3-4D8A-8447-FAC2ED4A7A1C}"/>
    <cellStyle name="Note 3 3 3 3 3 6" xfId="40649" xr:uid="{954C19EE-DE4C-436C-A9AA-E5D9CA629827}"/>
    <cellStyle name="Note 3 3 3 3 3 7" xfId="25508" xr:uid="{FD47FEBE-CC9B-4AAB-9E8F-97E79B1718A0}"/>
    <cellStyle name="Note 3 3 3 3 4" xfId="4835" xr:uid="{FA093397-0C48-474C-8ECE-314EA3E64F45}"/>
    <cellStyle name="Note 3 3 3 3 4 2" xfId="8286" xr:uid="{EF777299-36C1-4A9A-9A67-AED9FA963D32}"/>
    <cellStyle name="Note 3 3 3 3 4 2 2" xfId="19952" xr:uid="{7231484E-A280-42DB-B5B2-4029F7991889}"/>
    <cellStyle name="Note 3 3 3 3 4 2 2 2" xfId="54307" xr:uid="{87357F18-C91E-494D-9A3B-9A2334A2E8AB}"/>
    <cellStyle name="Note 3 3 3 3 4 2 2 3" xfId="34490" xr:uid="{F97A4488-F3C1-40BC-96E8-271F28332F9B}"/>
    <cellStyle name="Note 3 3 3 3 4 2 3" xfId="12259" xr:uid="{BE9BF312-258D-43EA-A2A0-FAB9BDAE4D73}"/>
    <cellStyle name="Note 3 3 3 3 4 2 3 2" xfId="46614" xr:uid="{D0AEE195-F133-413A-84AA-44F540D07099}"/>
    <cellStyle name="Note 3 3 3 3 4 2 4" xfId="42762" xr:uid="{98E04B92-B140-4749-8755-49964E7C68D2}"/>
    <cellStyle name="Note 3 3 3 3 4 2 5" xfId="26041" xr:uid="{CBB161F9-F9B6-49F2-9A84-529F1CBB545F}"/>
    <cellStyle name="Note 3 3 3 3 4 3" xfId="9561" xr:uid="{FE31B286-BABA-4DCF-98FA-B30DB12D7A1D}"/>
    <cellStyle name="Note 3 3 3 3 4 3 2" xfId="21207" xr:uid="{E67CA1D6-C894-4DAF-84DA-0C9BFB5AF2B3}"/>
    <cellStyle name="Note 3 3 3 3 4 3 2 2" xfId="55562" xr:uid="{95F76885-2B6E-4987-BDF9-2777FEA81C8B}"/>
    <cellStyle name="Note 3 3 3 3 4 3 3" xfId="43948" xr:uid="{98724BFC-004E-419C-B93D-83B80DBD0E8E}"/>
    <cellStyle name="Note 3 3 3 3 4 3 4" xfId="35765" xr:uid="{B869DB42-B5CA-462F-9E22-00E6E3737FCE}"/>
    <cellStyle name="Note 3 3 3 3 4 4" xfId="16537" xr:uid="{B7F1584C-B97E-4828-BEFF-D8FF61FFDB9F}"/>
    <cellStyle name="Note 3 3 3 3 4 4 2" xfId="50892" xr:uid="{A121BCAF-D7F1-4527-ABDD-2B8446E4F432}"/>
    <cellStyle name="Note 3 3 3 3 4 4 3" xfId="31075" xr:uid="{57977596-6C6C-4434-9117-A9B1C715F2D2}"/>
    <cellStyle name="Note 3 3 3 3 4 5" xfId="39468" xr:uid="{D3A91323-62A8-423C-9B7A-4F2E73D5D14C}"/>
    <cellStyle name="Note 3 3 3 3 4 6" xfId="27341" xr:uid="{1BFB6045-6E62-4918-9BE3-1B5EAFA6919E}"/>
    <cellStyle name="Note 3 3 3 3 5" xfId="11600" xr:uid="{13B0D007-6F84-4689-A439-87918E2BD712}"/>
    <cellStyle name="Note 3 3 3 3 5 2" xfId="23246" xr:uid="{19F2C37E-49E3-41C4-90A7-4BBD473F62D4}"/>
    <cellStyle name="Note 3 3 3 3 5 2 2" xfId="57601" xr:uid="{559A9C5E-0C5A-4006-8A6C-A8A9E5FCE896}"/>
    <cellStyle name="Note 3 3 3 3 5 2 3" xfId="37804" xr:uid="{7682422B-DBA2-4DAB-BA4B-887EE851AB39}"/>
    <cellStyle name="Note 3 3 3 3 5 3" xfId="14881" xr:uid="{78A45AEA-A96D-4EFB-A034-B10B74469874}"/>
    <cellStyle name="Note 3 3 3 3 5 3 2" xfId="49236" xr:uid="{06F8C7CA-9BD7-4125-87AB-5DBF87D1C58F}"/>
    <cellStyle name="Note 3 3 3 3 5 4" xfId="45955" xr:uid="{3AA5B7BC-0B23-421C-964C-CD303ED2FC90}"/>
    <cellStyle name="Note 3 3 3 3 5 5" xfId="29417" xr:uid="{65004109-DDB3-4C08-B29A-FDE3005F21A0}"/>
    <cellStyle name="Note 3 3 3 3 6" xfId="6852" xr:uid="{DAFCB569-C989-4A2A-A8CA-D967037F755C}"/>
    <cellStyle name="Note 3 3 3 3 6 2" xfId="18518" xr:uid="{D2395336-4D7F-4D98-8F69-DBAC14DE64B0}"/>
    <cellStyle name="Note 3 3 3 3 6 2 2" xfId="52873" xr:uid="{E1B3C45D-2BB8-4D9E-A523-5D0D25B4FB1F}"/>
    <cellStyle name="Note 3 3 3 3 6 3" xfId="41360" xr:uid="{44834600-4DE4-4C75-B31B-54D742F20E5C}"/>
    <cellStyle name="Note 3 3 3 3 6 4" xfId="33056" xr:uid="{F69C778D-8BEA-437B-8608-544733E7E543}"/>
    <cellStyle name="Note 3 3 3 3 7" xfId="15119" xr:uid="{5DE48437-FA95-430E-BA66-15AFE022BD8D}"/>
    <cellStyle name="Note 3 3 3 3 7 2" xfId="49474" xr:uid="{336C309D-118A-497B-A072-F5E842175F74}"/>
    <cellStyle name="Note 3 3 3 3 7 3" xfId="29657" xr:uid="{50E09677-1B5D-47E7-95AD-865D6C46D8E3}"/>
    <cellStyle name="Note 3 3 3 3 8" xfId="38050" xr:uid="{A1D20AE9-8DBC-4354-BFC5-11B390AB08D6}"/>
    <cellStyle name="Note 3 3 3 3 9" xfId="24334" xr:uid="{A7B9CAD0-4D8F-4E68-87F1-C8856A702894}"/>
    <cellStyle name="Note 3 3 3 4" xfId="3529" xr:uid="{8EB8DF1B-6DE6-4650-8F1C-9AED276C01DF}"/>
    <cellStyle name="Note 3 3 3 4 2" xfId="5745" xr:uid="{DBD00A70-F3E9-42AA-AF24-8FEA92D77538}"/>
    <cellStyle name="Note 3 3 3 4 2 2" xfId="11442" xr:uid="{165F0659-426B-43DC-AEBF-CDC560E01840}"/>
    <cellStyle name="Note 3 3 3 4 2 2 2" xfId="23088" xr:uid="{17177DB9-0D52-4E42-83D0-018A2611F8C6}"/>
    <cellStyle name="Note 3 3 3 4 2 2 2 2" xfId="57443" xr:uid="{DF655FB7-59D1-406F-9C30-80071FC763DB}"/>
    <cellStyle name="Note 3 3 3 4 2 2 2 3" xfId="37646" xr:uid="{3676AC5B-2FF0-4991-8B08-A5137DC6E4B3}"/>
    <cellStyle name="Note 3 3 3 4 2 2 3" xfId="14724" xr:uid="{058D1AC1-31EA-489B-A76B-12B6D6B29262}"/>
    <cellStyle name="Note 3 3 3 4 2 2 3 2" xfId="49079" xr:uid="{74B6ABC6-D835-45DF-A26D-BF53A8FEE673}"/>
    <cellStyle name="Note 3 3 3 4 2 2 4" xfId="45797" xr:uid="{66B8ECC8-8510-4D10-968E-5B7CF8F6C0DF}"/>
    <cellStyle name="Note 3 3 3 4 2 2 5" xfId="29259" xr:uid="{6DD1CC03-895A-45DA-A1AF-E2A2B538FC49}"/>
    <cellStyle name="Note 3 3 3 4 2 3" xfId="7567" xr:uid="{E0811786-C6DD-4EA6-B69C-A878D113C382}"/>
    <cellStyle name="Note 3 3 3 4 2 3 2" xfId="19233" xr:uid="{6C541022-3D34-4CB6-AB54-80C188F968CC}"/>
    <cellStyle name="Note 3 3 3 4 2 3 2 2" xfId="53588" xr:uid="{9223FA16-DD0B-42F4-901C-BD3351097B46}"/>
    <cellStyle name="Note 3 3 3 4 2 3 3" xfId="42057" xr:uid="{B580864C-ACEF-4736-ADD5-78ECA3FACBFE}"/>
    <cellStyle name="Note 3 3 3 4 2 3 4" xfId="33771" xr:uid="{64C1A5A1-2FF5-491B-81E5-670E8CB01C87}"/>
    <cellStyle name="Note 3 3 3 4 2 4" xfId="17429" xr:uid="{8C9EDFC9-4C79-409C-8171-4C10307EA02E}"/>
    <cellStyle name="Note 3 3 3 4 2 4 2" xfId="51784" xr:uid="{36D2FFC0-66B6-4250-B67D-E98B774AEDF4}"/>
    <cellStyle name="Note 3 3 3 4 2 4 3" xfId="31967" xr:uid="{8059B0BF-EF1C-4BCC-9D1C-351D3051214F}"/>
    <cellStyle name="Note 3 3 3 4 2 5" xfId="40360" xr:uid="{12D9A127-244E-4BB6-B8D6-108D59760875}"/>
    <cellStyle name="Note 3 3 3 4 2 6" xfId="25214" xr:uid="{C16B4DCE-B3AE-4A3B-A947-C47A16C2FA0A}"/>
    <cellStyle name="Note 3 3 3 4 3" xfId="4905" xr:uid="{3BA804EB-2A23-4155-960E-F6792250059F}"/>
    <cellStyle name="Note 3 3 3 4 3 2" xfId="10968" xr:uid="{3385DE6F-079D-4E69-9AC2-43D6D91BE038}"/>
    <cellStyle name="Note 3 3 3 4 3 2 2" xfId="22614" xr:uid="{06B9CC56-6A78-48F3-89D8-75E1E3A84867}"/>
    <cellStyle name="Note 3 3 3 4 3 2 2 2" xfId="56969" xr:uid="{78587E39-94E0-4EB2-8337-0CDC023A6D02}"/>
    <cellStyle name="Note 3 3 3 4 3 2 2 3" xfId="37172" xr:uid="{B871FC28-96B3-4718-BA5E-01EAB846B0BC}"/>
    <cellStyle name="Note 3 3 3 4 3 2 3" xfId="14252" xr:uid="{4B7CC0F9-3918-491E-98E5-35973E0DFA6E}"/>
    <cellStyle name="Note 3 3 3 4 3 2 3 2" xfId="48607" xr:uid="{31923079-7493-450A-83A8-986AEDF3D787}"/>
    <cellStyle name="Note 3 3 3 4 3 2 4" xfId="45323" xr:uid="{B278C7D6-01E0-4591-BDBE-889067540251}"/>
    <cellStyle name="Note 3 3 3 4 3 2 5" xfId="28785" xr:uid="{5B8893F3-F7DE-4024-A14F-901BB6267BB0}"/>
    <cellStyle name="Note 3 3 3 4 3 3" xfId="9624" xr:uid="{6C0C2EA2-56D3-489F-8058-268983D5454F}"/>
    <cellStyle name="Note 3 3 3 4 3 3 2" xfId="21270" xr:uid="{4621A913-7B32-4608-9146-1825605BB6F6}"/>
    <cellStyle name="Note 3 3 3 4 3 3 2 2" xfId="55625" xr:uid="{7C22428D-F9B8-4BD4-ACCA-26DCB9A51DD0}"/>
    <cellStyle name="Note 3 3 3 4 3 3 3" xfId="44011" xr:uid="{8FB87F34-E3A3-487C-B98D-71433373F34E}"/>
    <cellStyle name="Note 3 3 3 4 3 3 4" xfId="35828" xr:uid="{A91B8ABE-B5CB-421C-80A7-3836E7C1A655}"/>
    <cellStyle name="Note 3 3 3 4 3 4" xfId="16607" xr:uid="{86C88B4D-45E6-4927-ABEF-16D175347959}"/>
    <cellStyle name="Note 3 3 3 4 3 4 2" xfId="50962" xr:uid="{BA10A157-5274-4D7E-A419-81B213AD971F}"/>
    <cellStyle name="Note 3 3 3 4 3 4 3" xfId="31145" xr:uid="{DD8C457C-3E6A-4AD1-A0D5-F4835C37FA37}"/>
    <cellStyle name="Note 3 3 3 4 3 5" xfId="39538" xr:uid="{E565ADFA-423F-4530-9F18-BB34ED9FFEB0}"/>
    <cellStyle name="Note 3 3 3 4 3 6" xfId="27411" xr:uid="{8D067ACC-DA7E-4765-999D-5FAF888D0BA0}"/>
    <cellStyle name="Note 3 3 3 4 4" xfId="11615" xr:uid="{01EE8CD0-9F6D-4E37-A1C0-2BE070CEE7EA}"/>
    <cellStyle name="Note 3 3 3 4 4 2" xfId="23261" xr:uid="{728FE886-B6C9-4C5F-B905-B03785FF7F2F}"/>
    <cellStyle name="Note 3 3 3 4 4 2 2" xfId="57616" xr:uid="{EF945ACD-D988-4ADF-9C64-8F06A0D6DEA1}"/>
    <cellStyle name="Note 3 3 3 4 4 2 3" xfId="37819" xr:uid="{58E814CD-5CA4-4BB2-9F00-7F3EA60A3D47}"/>
    <cellStyle name="Note 3 3 3 4 4 3" xfId="14895" xr:uid="{CD1EB6CB-4017-40FA-99F8-D6A04FA70ECC}"/>
    <cellStyle name="Note 3 3 3 4 4 3 2" xfId="49250" xr:uid="{719A159E-3FD7-4085-8A2E-A3A968AA34D2}"/>
    <cellStyle name="Note 3 3 3 4 4 4" xfId="45970" xr:uid="{699C17F3-D70A-4923-B265-695183985E7B}"/>
    <cellStyle name="Note 3 3 3 4 4 5" xfId="29432" xr:uid="{F30AAFB4-0B2E-4A4E-B0A8-C6B8D4D2E33E}"/>
    <cellStyle name="Note 3 3 3 4 5" xfId="6912" xr:uid="{48B894FC-3C39-4F0A-8B5C-13C086802C57}"/>
    <cellStyle name="Note 3 3 3 4 5 2" xfId="18578" xr:uid="{623EB446-410C-40AB-8169-3BA2B025EE4B}"/>
    <cellStyle name="Note 3 3 3 4 5 2 2" xfId="52933" xr:uid="{D09ECC9E-1FDD-4EF4-82F7-16A127C4F597}"/>
    <cellStyle name="Note 3 3 3 4 5 3" xfId="41420" xr:uid="{FFB30478-D48C-4C35-86A3-A3419B5CB166}"/>
    <cellStyle name="Note 3 3 3 4 5 4" xfId="33116" xr:uid="{31FB1C54-89CC-4768-92E7-4EDA9721338A}"/>
    <cellStyle name="Note 3 3 3 4 6" xfId="15321" xr:uid="{DF1DF1AA-F298-43F2-A834-F9A9CA49DCD1}"/>
    <cellStyle name="Note 3 3 3 4 6 2" xfId="49676" xr:uid="{CB31D85B-E142-4CD7-A562-6165EFDFABB5}"/>
    <cellStyle name="Note 3 3 3 4 6 3" xfId="29859" xr:uid="{AFAA067C-6D0B-4443-8B02-C6BC245D089D}"/>
    <cellStyle name="Note 3 3 3 4 7" xfId="38252" xr:uid="{A43BE642-C4A5-4969-8445-1533A256F53D}"/>
    <cellStyle name="Note 3 3 3 4 8" xfId="24400" xr:uid="{03A9F4A1-2ACE-417F-87D8-6452FAE9F79B}"/>
    <cellStyle name="Note 3 3 3 5" xfId="5003" xr:uid="{0EDF16EA-7A29-4658-AF84-0CD4FBA5239B}"/>
    <cellStyle name="Note 3 3 3 5 2" xfId="9712" xr:uid="{FF292389-43BA-47A4-8978-CAA558F80E85}"/>
    <cellStyle name="Note 3 3 3 5 2 2" xfId="21358" xr:uid="{8AEB3693-2F1D-4969-BD57-B3C0AB8E55E2}"/>
    <cellStyle name="Note 3 3 3 5 2 2 2" xfId="55713" xr:uid="{5ACE2E76-2E22-4060-BD4B-A44B0911B3EE}"/>
    <cellStyle name="Note 3 3 3 5 2 2 3" xfId="35916" xr:uid="{E58FA31A-B22C-4AB1-ABE0-B9D96AFF51CD}"/>
    <cellStyle name="Note 3 3 3 5 2 3" xfId="13267" xr:uid="{A027D3E0-0B73-4493-A2DC-5C2A4BEB8B9A}"/>
    <cellStyle name="Note 3 3 3 5 2 3 2" xfId="47622" xr:uid="{C73A618E-F379-41BD-8568-8A6AE80D1CC4}"/>
    <cellStyle name="Note 3 3 3 5 2 4" xfId="44099" xr:uid="{F6D62037-F863-49BA-BB3D-5242675E7F38}"/>
    <cellStyle name="Note 3 3 3 5 2 5" xfId="27509" xr:uid="{A956BF87-B93F-47D0-9D14-BFE4F537DDF5}"/>
    <cellStyle name="Note 3 3 3 5 3" xfId="11613" xr:uid="{182E6692-6F4A-4B59-8665-EC851F977D3A}"/>
    <cellStyle name="Note 3 3 3 5 3 2" xfId="23259" xr:uid="{0D33CB7E-383F-45B5-AD13-B1B81770FFDB}"/>
    <cellStyle name="Note 3 3 3 5 3 2 2" xfId="57614" xr:uid="{940CB548-1C79-4D40-B79D-48957834BD87}"/>
    <cellStyle name="Note 3 3 3 5 3 2 3" xfId="37817" xr:uid="{4CEC37A5-5555-4985-AB42-31275A4B5186}"/>
    <cellStyle name="Note 3 3 3 5 3 3" xfId="14893" xr:uid="{29179C4A-0E9B-4CE5-B172-8A4034CE1D74}"/>
    <cellStyle name="Note 3 3 3 5 3 3 2" xfId="49248" xr:uid="{D7FA299D-693F-4DE5-82E7-2B013F5AE23D}"/>
    <cellStyle name="Note 3 3 3 5 3 4" xfId="45968" xr:uid="{EE9E08EA-6AA5-4E94-8550-006023994DCE}"/>
    <cellStyle name="Note 3 3 3 5 3 5" xfId="29430" xr:uid="{061A372A-B9FA-40C7-BC8D-B1E6C10CF80A}"/>
    <cellStyle name="Note 3 3 3 5 4" xfId="6995" xr:uid="{250AC416-3167-483E-A2B0-168A9D3B31B1}"/>
    <cellStyle name="Note 3 3 3 5 4 2" xfId="18661" xr:uid="{2CDB1379-8F58-4138-A55B-94C08773E364}"/>
    <cellStyle name="Note 3 3 3 5 4 2 2" xfId="53016" xr:uid="{724E61F5-7515-44D5-9192-6A332FB0E43F}"/>
    <cellStyle name="Note 3 3 3 5 4 3" xfId="41503" xr:uid="{E7C1777E-C912-4CB1-80CE-4712070EAD57}"/>
    <cellStyle name="Note 3 3 3 5 4 4" xfId="33199" xr:uid="{5B646654-416E-493C-A9DC-62051828C5DE}"/>
    <cellStyle name="Note 3 3 3 5 5" xfId="16705" xr:uid="{AE5D6ADD-4BD9-4BA1-9800-796E380C1BD8}"/>
    <cellStyle name="Note 3 3 3 5 5 2" xfId="51060" xr:uid="{4C075501-5906-4C70-AF6A-A16DC7976B7B}"/>
    <cellStyle name="Note 3 3 3 5 5 3" xfId="31243" xr:uid="{17DE7463-4F46-40FF-AEB0-7AB1302A84F5}"/>
    <cellStyle name="Note 3 3 3 5 6" xfId="39636" xr:uid="{83769A18-8D43-4A16-A3C0-B4D229AD9E0C}"/>
    <cellStyle name="Note 3 3 3 5 7" xfId="24492" xr:uid="{8D0AF101-7A48-405B-993F-F94B02CD888B}"/>
    <cellStyle name="Note 3 3 3 6" xfId="5096" xr:uid="{8C65F1F4-CC15-41D9-A51B-DE78B954D97C}"/>
    <cellStyle name="Note 3 3 3 6 2" xfId="9805" xr:uid="{521CB751-017B-4177-8E63-DB350D5DDD2A}"/>
    <cellStyle name="Note 3 3 3 6 2 2" xfId="21451" xr:uid="{377B8ECD-B5C1-40C9-97E1-7774606426F4}"/>
    <cellStyle name="Note 3 3 3 6 2 2 2" xfId="55806" xr:uid="{937EFBF2-68A1-4C06-B592-955090784C24}"/>
    <cellStyle name="Note 3 3 3 6 2 2 3" xfId="36009" xr:uid="{F9E84374-7744-4AB9-9269-82AA5982E087}"/>
    <cellStyle name="Note 3 3 3 6 2 3" xfId="13345" xr:uid="{949F6A7E-F122-45C1-B888-FFCDE9F545AA}"/>
    <cellStyle name="Note 3 3 3 6 2 3 2" xfId="47700" xr:uid="{D3564CDE-6047-4C09-8A14-79DEF1BE50A5}"/>
    <cellStyle name="Note 3 3 3 6 2 4" xfId="44192" xr:uid="{5DB251CA-24C5-437D-80D1-89F1F2A46EBE}"/>
    <cellStyle name="Note 3 3 3 6 2 5" xfId="27602" xr:uid="{897CC9CC-40C5-455C-980B-3F7670114719}"/>
    <cellStyle name="Note 3 3 3 6 3" xfId="10865" xr:uid="{3DF2107A-2BB1-45B3-AB2F-604734B22ED9}"/>
    <cellStyle name="Note 3 3 3 6 3 2" xfId="22511" xr:uid="{BD0335AF-38E6-442B-B115-10C4B36C1131}"/>
    <cellStyle name="Note 3 3 3 6 3 2 2" xfId="56866" xr:uid="{AF918096-08CD-4A44-9F64-42487D95626E}"/>
    <cellStyle name="Note 3 3 3 6 3 2 3" xfId="37069" xr:uid="{2C3FE270-F9EB-4CAC-9C16-C2EC22D349E5}"/>
    <cellStyle name="Note 3 3 3 6 3 3" xfId="14150" xr:uid="{5C8C0BDC-38B4-4E3B-8FC6-65B1921DA217}"/>
    <cellStyle name="Note 3 3 3 6 3 3 2" xfId="48505" xr:uid="{32C23D2D-8145-4631-AEA5-11C9AEA83D71}"/>
    <cellStyle name="Note 3 3 3 6 3 4" xfId="45220" xr:uid="{61BB187D-D9D1-4815-B93A-2D079CC58E9A}"/>
    <cellStyle name="Note 3 3 3 6 3 5" xfId="28682" xr:uid="{89EE32F1-4574-45AD-B14A-DF76F780F903}"/>
    <cellStyle name="Note 3 3 3 6 4" xfId="7073" xr:uid="{8160A2AC-4E19-4F14-9794-BF8767992096}"/>
    <cellStyle name="Note 3 3 3 6 4 2" xfId="18739" xr:uid="{7396EA15-E226-4B7E-9BDB-FE6AC41D8BFD}"/>
    <cellStyle name="Note 3 3 3 6 4 2 2" xfId="53094" xr:uid="{AC21A25F-628B-4323-AFC1-702D39A58F66}"/>
    <cellStyle name="Note 3 3 3 6 4 3" xfId="41581" xr:uid="{C93FC847-BD63-43B2-974E-DDF4615B2B8F}"/>
    <cellStyle name="Note 3 3 3 6 4 4" xfId="33277" xr:uid="{750A6CD1-B1BA-4EDF-8B00-CBC74E34D9E7}"/>
    <cellStyle name="Note 3 3 3 6 5" xfId="16798" xr:uid="{FAA42E7F-A01F-4B82-8477-1DE21A3DED73}"/>
    <cellStyle name="Note 3 3 3 6 5 2" xfId="51153" xr:uid="{98D6D6E6-C207-423F-B06B-4EFB5F62870B}"/>
    <cellStyle name="Note 3 3 3 6 5 3" xfId="31336" xr:uid="{5BBF9292-0CA8-450D-A541-CF7DB2EEA089}"/>
    <cellStyle name="Note 3 3 3 6 6" xfId="39729" xr:uid="{88A2B327-0EF9-4E22-A48E-CB7BC247441D}"/>
    <cellStyle name="Note 3 3 3 6 7" xfId="24579" xr:uid="{EA48A71D-D4EF-4181-8A1D-6C14A985487D}"/>
    <cellStyle name="Note 3 3 3 7" xfId="4646" xr:uid="{A796FE97-8227-4B2F-A34C-1059A5B23E96}"/>
    <cellStyle name="Note 3 3 3 7 2" xfId="9391" xr:uid="{CAFFB6A9-EC9D-4039-805A-F6FF2030BC36}"/>
    <cellStyle name="Note 3 3 3 7 2 2" xfId="21037" xr:uid="{5EF1F046-A760-4A38-B577-7220113E6068}"/>
    <cellStyle name="Note 3 3 3 7 2 2 2" xfId="55392" xr:uid="{7E988FD0-DC12-43E7-9EC7-BA793E2C684D}"/>
    <cellStyle name="Note 3 3 3 7 2 2 3" xfId="35595" xr:uid="{DFEEDDB6-9047-45E8-B486-D74CEDF08267}"/>
    <cellStyle name="Note 3 3 3 7 2 3" xfId="13182" xr:uid="{E252BF26-0E0A-4C12-A977-A995338AFD29}"/>
    <cellStyle name="Note 3 3 3 7 2 3 2" xfId="47537" xr:uid="{99CCFF39-70C4-4FCB-93F3-71663A0F6F44}"/>
    <cellStyle name="Note 3 3 3 7 2 4" xfId="43778" xr:uid="{B706ABA6-040E-450F-BAB0-EE8011E88E00}"/>
    <cellStyle name="Note 3 3 3 7 2 5" xfId="27152" xr:uid="{4A98A12C-BB12-431D-85B1-93ECF04528EF}"/>
    <cellStyle name="Note 3 3 3 7 3" xfId="7976" xr:uid="{43ADDE1B-5B26-41AC-8645-624A6C21D1F7}"/>
    <cellStyle name="Note 3 3 3 7 3 2" xfId="19642" xr:uid="{9B493110-3C22-41E1-A03A-9DAE3B18A73F}"/>
    <cellStyle name="Note 3 3 3 7 3 2 2" xfId="53997" xr:uid="{6F13F608-0ADD-4458-8962-AA38276A8395}"/>
    <cellStyle name="Note 3 3 3 7 3 2 3" xfId="34180" xr:uid="{CC9F6320-D69B-4527-839A-0EB997DB701E}"/>
    <cellStyle name="Note 3 3 3 7 3 3" xfId="11951" xr:uid="{BC31485E-A255-4223-B18C-C5655D220E35}"/>
    <cellStyle name="Note 3 3 3 7 3 3 2" xfId="46306" xr:uid="{956EA511-DA81-4EDA-A8EB-778F65980936}"/>
    <cellStyle name="Note 3 3 3 7 3 4" xfId="42452" xr:uid="{54229AE5-7CAF-438F-96D4-50423BF2A62A}"/>
    <cellStyle name="Note 3 3 3 7 3 5" xfId="25731" xr:uid="{F2E7A60E-936E-4DB3-B500-3E9D5EB1CC42}"/>
    <cellStyle name="Note 3 3 3 7 4" xfId="6748" xr:uid="{98B45CB7-33A3-49BB-8B19-CDD75F82ACA7}"/>
    <cellStyle name="Note 3 3 3 7 4 2" xfId="18414" xr:uid="{265FC78F-565C-4653-8BBA-D8D6CC66B431}"/>
    <cellStyle name="Note 3 3 3 7 4 2 2" xfId="52769" xr:uid="{FC76B473-F84F-4EAE-A8BE-F344E5ECF701}"/>
    <cellStyle name="Note 3 3 3 7 4 3" xfId="41256" xr:uid="{C33DF7AA-166C-4032-950B-7A294B28ACD3}"/>
    <cellStyle name="Note 3 3 3 7 4 4" xfId="32952" xr:uid="{B81E29C1-17E3-4778-B86A-14DB7916389D}"/>
    <cellStyle name="Note 3 3 3 7 5" xfId="16348" xr:uid="{231D50A1-53E1-4114-98DB-29FF160A1117}"/>
    <cellStyle name="Note 3 3 3 7 5 2" xfId="50703" xr:uid="{21EE6388-156E-447F-933C-346548DDD0D9}"/>
    <cellStyle name="Note 3 3 3 7 5 3" xfId="30886" xr:uid="{AD5B56E4-B76A-409D-B360-A04DE11FDCA8}"/>
    <cellStyle name="Note 3 3 3 7 6" xfId="39279" xr:uid="{93D7FC1E-238C-4E82-81B4-D7843B55870E}"/>
    <cellStyle name="Note 3 3 3 7 7" xfId="24153" xr:uid="{3FD948A2-163E-47FC-BD0E-C71DA3C75528}"/>
    <cellStyle name="Note 3 3 3 8" xfId="5209" xr:uid="{73607C83-40EC-472C-8CE6-863E536F023F}"/>
    <cellStyle name="Note 3 3 3 8 2" xfId="9918" xr:uid="{15663649-9BDB-4F34-8F41-6FF0F8DA5E7B}"/>
    <cellStyle name="Note 3 3 3 8 2 2" xfId="21564" xr:uid="{4A56C3B2-6F9F-4BAD-9DD6-2AC3FC05F417}"/>
    <cellStyle name="Note 3 3 3 8 2 2 2" xfId="55919" xr:uid="{34FBD5CE-211E-40AC-951A-FA257BAED152}"/>
    <cellStyle name="Note 3 3 3 8 2 2 3" xfId="36122" xr:uid="{F54DBF3C-69F3-4953-90F2-F232EEB52FA2}"/>
    <cellStyle name="Note 3 3 3 8 2 3" xfId="13442" xr:uid="{253F1494-D3A0-4203-8EFC-8226F46483B2}"/>
    <cellStyle name="Note 3 3 3 8 2 3 2" xfId="47797" xr:uid="{B1257F69-982E-403C-97CF-35D398DF1180}"/>
    <cellStyle name="Note 3 3 3 8 2 4" xfId="44305" xr:uid="{428F9725-F42D-4481-9C21-88E842E84FD3}"/>
    <cellStyle name="Note 3 3 3 8 2 5" xfId="27715" xr:uid="{8AC95637-4938-4D82-8431-D81DDAFDC7A2}"/>
    <cellStyle name="Note 3 3 3 8 3" xfId="8357" xr:uid="{D63246D6-99BD-4C27-BDA9-18D7287F01F0}"/>
    <cellStyle name="Note 3 3 3 8 3 2" xfId="20023" xr:uid="{D1543105-C3DC-4FC0-BF40-0A5B98EAA7A6}"/>
    <cellStyle name="Note 3 3 3 8 3 2 2" xfId="54378" xr:uid="{EE0D4BAC-2D65-4E64-B7E8-D59356AED0A8}"/>
    <cellStyle name="Note 3 3 3 8 3 2 3" xfId="34561" xr:uid="{1FD75B85-8FB0-446A-822D-7174F555938C}"/>
    <cellStyle name="Note 3 3 3 8 3 3" xfId="12328" xr:uid="{B92F955C-D382-447D-987C-A6CEDA601958}"/>
    <cellStyle name="Note 3 3 3 8 3 3 2" xfId="46683" xr:uid="{25F630F5-0998-4813-8151-1F906F3C919B}"/>
    <cellStyle name="Note 3 3 3 8 3 4" xfId="42833" xr:uid="{E7C5804C-C890-4885-AED8-77A3D92873F8}"/>
    <cellStyle name="Note 3 3 3 8 3 5" xfId="26112" xr:uid="{3B3C648F-9760-42D1-9959-49BA947F53EE}"/>
    <cellStyle name="Note 3 3 3 8 4" xfId="7170" xr:uid="{A893CD6C-DF2D-46AB-84E0-F29AB8269153}"/>
    <cellStyle name="Note 3 3 3 8 4 2" xfId="18836" xr:uid="{2D5B6265-36FF-4B45-94E6-71D3A9537291}"/>
    <cellStyle name="Note 3 3 3 8 4 2 2" xfId="53191" xr:uid="{BB72C56A-7117-45D3-9E9F-2D97AD549C0C}"/>
    <cellStyle name="Note 3 3 3 8 4 3" xfId="41678" xr:uid="{33F8FB01-EC7B-4CB7-BC01-A62DAC77396E}"/>
    <cellStyle name="Note 3 3 3 8 4 4" xfId="33374" xr:uid="{220C442A-FC0C-4F58-8E95-171F0BBBA58C}"/>
    <cellStyle name="Note 3 3 3 8 5" xfId="16911" xr:uid="{EF61FD33-C081-44BE-8995-67D4488505EF}"/>
    <cellStyle name="Note 3 3 3 8 5 2" xfId="51266" xr:uid="{938913E9-9EAE-49C0-8651-E7D76D84A1F9}"/>
    <cellStyle name="Note 3 3 3 8 5 3" xfId="31449" xr:uid="{4DF784F7-38A6-492C-8CF5-A88761AD1329}"/>
    <cellStyle name="Note 3 3 3 8 6" xfId="39842" xr:uid="{B4EAA069-A06A-48C6-A570-D71B9331D716}"/>
    <cellStyle name="Note 3 3 3 8 7" xfId="24686" xr:uid="{4AC377A1-3FB3-4F4F-A830-1F566281305C}"/>
    <cellStyle name="Note 3 3 3 9" xfId="5279" xr:uid="{EC618F0D-94BA-49B1-BFC0-B0C5DD5143F5}"/>
    <cellStyle name="Note 3 3 3 9 2" xfId="9988" xr:uid="{273E4411-11F7-4716-A078-A56C3C8902E1}"/>
    <cellStyle name="Note 3 3 3 9 2 2" xfId="21634" xr:uid="{365ED0D3-8F8F-44CE-A019-570D4BA06ADE}"/>
    <cellStyle name="Note 3 3 3 9 2 2 2" xfId="55989" xr:uid="{7FC271A5-578B-4AC4-B1D0-E549E784E0FE}"/>
    <cellStyle name="Note 3 3 3 9 2 2 3" xfId="36192" xr:uid="{955A8A44-8AEF-4E9A-B4C9-A309B794F925}"/>
    <cellStyle name="Note 3 3 3 9 2 3" xfId="13502" xr:uid="{FE32D9D2-8D39-4DB3-A759-4A6D16BD4FBC}"/>
    <cellStyle name="Note 3 3 3 9 2 3 2" xfId="47857" xr:uid="{8693D57F-88A4-48DA-A521-C657891BB323}"/>
    <cellStyle name="Note 3 3 3 9 2 4" xfId="44375" xr:uid="{75DCBB09-F109-4A0D-9F1E-8B1695BAA540}"/>
    <cellStyle name="Note 3 3 3 9 2 5" xfId="27785" xr:uid="{4A9CC946-85BD-4D00-8394-F24275077B92}"/>
    <cellStyle name="Note 3 3 3 9 3" xfId="11093" xr:uid="{97675C56-C971-4DDE-ADA2-3C48AECE624D}"/>
    <cellStyle name="Note 3 3 3 9 3 2" xfId="22739" xr:uid="{6E3AB7F2-0CC1-4AEE-A927-A441369E97CF}"/>
    <cellStyle name="Note 3 3 3 9 3 2 2" xfId="57094" xr:uid="{D69439C1-217A-41DA-A44E-E100672B3320}"/>
    <cellStyle name="Note 3 3 3 9 3 2 3" xfId="37297" xr:uid="{9DB6D62B-5761-4D11-87C8-3D9B1C4EE2A4}"/>
    <cellStyle name="Note 3 3 3 9 3 3" xfId="14377" xr:uid="{326AA441-8664-4B1A-81A4-7F7FC1F9A69D}"/>
    <cellStyle name="Note 3 3 3 9 3 3 2" xfId="48732" xr:uid="{82A9145B-D3B4-4F56-A80F-13093A33C102}"/>
    <cellStyle name="Note 3 3 3 9 3 4" xfId="45448" xr:uid="{24D7F765-0013-4B66-85AE-C91C1C9346DA}"/>
    <cellStyle name="Note 3 3 3 9 3 5" xfId="28910" xr:uid="{62D6ED97-569C-4DE4-A709-AE9AF4116121}"/>
    <cellStyle name="Note 3 3 3 9 4" xfId="7230" xr:uid="{C85ABE7C-A10B-4EF3-9098-41AF15439F5A}"/>
    <cellStyle name="Note 3 3 3 9 4 2" xfId="18896" xr:uid="{0DADB414-8314-4F1C-8725-6065C0B654DD}"/>
    <cellStyle name="Note 3 3 3 9 4 2 2" xfId="53251" xr:uid="{D534ED76-950E-4718-91B2-E43465EBDFD3}"/>
    <cellStyle name="Note 3 3 3 9 4 3" xfId="41738" xr:uid="{D80BC509-C0EC-40A6-9733-BCCA03ED6C9A}"/>
    <cellStyle name="Note 3 3 3 9 4 4" xfId="33434" xr:uid="{0A256D7A-B64A-4DA9-85F2-BB95B864A12C}"/>
    <cellStyle name="Note 3 3 3 9 5" xfId="16981" xr:uid="{863E8AA4-A23A-4E73-84B5-04DA1D793046}"/>
    <cellStyle name="Note 3 3 3 9 5 2" xfId="51336" xr:uid="{F4B206B4-F9B7-406D-98C2-5017F71C0149}"/>
    <cellStyle name="Note 3 3 3 9 5 3" xfId="31519" xr:uid="{37B70DAE-F387-4193-A0AF-2248EF4F74BC}"/>
    <cellStyle name="Note 3 3 3 9 6" xfId="39912" xr:uid="{2585BB70-45D5-490F-A12E-A7CA1D44E265}"/>
    <cellStyle name="Note 3 3 3 9 7" xfId="24752" xr:uid="{B9F44A9B-7BDF-4CC3-BE32-C0B812013E28}"/>
    <cellStyle name="Note 3 3 4" xfId="3355" xr:uid="{18B47CB8-89D4-4811-9EFD-450B749A96E3}"/>
    <cellStyle name="Note 3 3 4 2" xfId="3691" xr:uid="{CF65FF41-46FA-4CCD-BC9B-49A65C066C96}"/>
    <cellStyle name="Note 3 3 4 2 2" xfId="5859" xr:uid="{97DA007C-C1BE-40B0-968F-7D6C9CCA7424}"/>
    <cellStyle name="Note 3 3 4 2 2 2" xfId="7917" xr:uid="{3DB2DB41-A53D-4493-8AD7-1104E1E0E7A4}"/>
    <cellStyle name="Note 3 3 4 2 2 2 2" xfId="19583" xr:uid="{38C2D56F-6808-4BFC-8C37-7035988ECC48}"/>
    <cellStyle name="Note 3 3 4 2 2 2 2 2" xfId="53938" xr:uid="{D4B3264A-BB7E-465A-B041-4D30F951AD98}"/>
    <cellStyle name="Note 3 3 4 2 2 2 2 3" xfId="34121" xr:uid="{2A8A9C1D-F25D-40C8-BFC0-4C2DFA7FBAF8}"/>
    <cellStyle name="Note 3 3 4 2 2 2 3" xfId="11892" xr:uid="{63D2B8C8-1E72-4B96-AD62-842E12E6F63D}"/>
    <cellStyle name="Note 3 3 4 2 2 2 3 2" xfId="46247" xr:uid="{8F5D8FD1-7138-4966-8682-833562F11F93}"/>
    <cellStyle name="Note 3 3 4 2 2 2 4" xfId="42393" xr:uid="{3835ADF0-523A-4B5B-B4C4-8052D16FBBB4}"/>
    <cellStyle name="Note 3 3 4 2 2 2 5" xfId="25672" xr:uid="{0B63A900-FA6C-4DE6-ABE9-0B40A56EB506}"/>
    <cellStyle name="Note 3 3 4 2 2 3" xfId="7630" xr:uid="{734F22A2-C2DF-4CB1-89CE-A1C7DF181BBA}"/>
    <cellStyle name="Note 3 3 4 2 2 3 2" xfId="19296" xr:uid="{3F1D1D44-B37E-4478-BD40-0A46820828C7}"/>
    <cellStyle name="Note 3 3 4 2 2 3 2 2" xfId="53651" xr:uid="{D6F949B5-0956-4980-8C39-FF3DA307F9EF}"/>
    <cellStyle name="Note 3 3 4 2 2 3 3" xfId="42116" xr:uid="{00269BDE-3386-4628-B0F0-C2D3EFEBB4BC}"/>
    <cellStyle name="Note 3 3 4 2 2 3 4" xfId="33834" xr:uid="{A895B789-D1C3-4F1B-B79A-0F16965249C6}"/>
    <cellStyle name="Note 3 3 4 2 2 4" xfId="17539" xr:uid="{99B479ED-3868-4D0B-AD6B-77F7BEDD259F}"/>
    <cellStyle name="Note 3 3 4 2 2 4 2" xfId="51894" xr:uid="{6FC24B03-573B-46ED-AF3E-F9D7237A6A4E}"/>
    <cellStyle name="Note 3 3 4 2 2 4 3" xfId="32077" xr:uid="{468F913B-96D9-440E-837C-52730C6BB17E}"/>
    <cellStyle name="Note 3 3 4 2 2 5" xfId="40470" xr:uid="{930C2ECB-7290-40B7-9950-BCE919A18823}"/>
    <cellStyle name="Note 3 3 4 2 2 6" xfId="25328" xr:uid="{57425507-DE17-4582-861E-6A723871FD38}"/>
    <cellStyle name="Note 3 3 4 2 3" xfId="4513" xr:uid="{ED559BBD-C096-470D-996E-CCC1BD2FC88A}"/>
    <cellStyle name="Note 3 3 4 2 3 2" xfId="11154" xr:uid="{E4788FA9-8048-44B9-9762-E27AD59E1A53}"/>
    <cellStyle name="Note 3 3 4 2 3 2 2" xfId="22800" xr:uid="{850644D0-38D3-40B0-BCD2-6B48E680D225}"/>
    <cellStyle name="Note 3 3 4 2 3 2 2 2" xfId="57155" xr:uid="{8DCFD6BE-4E9A-49E9-A9B1-DFD47BAAC111}"/>
    <cellStyle name="Note 3 3 4 2 3 2 2 3" xfId="37358" xr:uid="{2648F50B-1DC4-4E21-9FAE-63F4EC13B750}"/>
    <cellStyle name="Note 3 3 4 2 3 2 3" xfId="14438" xr:uid="{16C0FC98-5EF7-47B7-B8E2-923D04746EB7}"/>
    <cellStyle name="Note 3 3 4 2 3 2 3 2" xfId="48793" xr:uid="{0B782964-8F51-4356-9A37-7C146E921180}"/>
    <cellStyle name="Note 3 3 4 2 3 2 4" xfId="45509" xr:uid="{07A3C456-DADB-45E6-89D0-4BDA207A4A81}"/>
    <cellStyle name="Note 3 3 4 2 3 2 5" xfId="28971" xr:uid="{CE0A6372-3A62-455A-B5E0-FCD655246ED9}"/>
    <cellStyle name="Note 3 3 4 2 3 3" xfId="9270" xr:uid="{B7FDF494-5A2C-476A-A2F6-0E37010B5C47}"/>
    <cellStyle name="Note 3 3 4 2 3 3 2" xfId="20916" xr:uid="{8D5FEEEB-2F73-45EE-929E-557CC480B12D}"/>
    <cellStyle name="Note 3 3 4 2 3 3 2 2" xfId="55271" xr:uid="{27A1CB0C-5C6B-42EE-A6EA-6E21169C6BD2}"/>
    <cellStyle name="Note 3 3 4 2 3 3 3" xfId="43657" xr:uid="{D2FB509F-1272-49D9-9789-76177154F362}"/>
    <cellStyle name="Note 3 3 4 2 3 3 4" xfId="35474" xr:uid="{432BBCA7-BC73-463D-B683-FE5E44460C1C}"/>
    <cellStyle name="Note 3 3 4 2 3 4" xfId="16215" xr:uid="{32AA3D44-145C-4BB8-BF8C-90743303AA84}"/>
    <cellStyle name="Note 3 3 4 2 3 4 2" xfId="50570" xr:uid="{ED20CE9B-4A0A-449A-A76E-187884BD9A43}"/>
    <cellStyle name="Note 3 3 4 2 3 4 3" xfId="30753" xr:uid="{25304E5A-A18F-4587-A736-2189717A9F38}"/>
    <cellStyle name="Note 3 3 4 2 3 5" xfId="39146" xr:uid="{41E0516C-9B0A-4B25-9CD9-045B16A51D7C}"/>
    <cellStyle name="Note 3 3 4 2 3 6" xfId="27021" xr:uid="{743558AB-06F8-4661-93A2-E111E77E555E}"/>
    <cellStyle name="Note 3 3 4 2 4" xfId="11528" xr:uid="{D330533B-240C-4800-BB6A-1D6A71CB5407}"/>
    <cellStyle name="Note 3 3 4 2 4 2" xfId="23174" xr:uid="{88F2F650-F973-4322-B1F4-0D81DDB5EC23}"/>
    <cellStyle name="Note 3 3 4 2 4 2 2" xfId="57529" xr:uid="{3383AD2A-966B-4F60-B834-3D4B6640F28F}"/>
    <cellStyle name="Note 3 3 4 2 4 2 3" xfId="37732" xr:uid="{E8433B79-44D3-4D31-A185-B3231A9DF7A4}"/>
    <cellStyle name="Note 3 3 4 2 4 3" xfId="14809" xr:uid="{21296D89-51F7-41FD-894A-26A939F9A0B4}"/>
    <cellStyle name="Note 3 3 4 2 4 3 2" xfId="49164" xr:uid="{4FEC6CD5-5E4F-4A12-BC84-B76F7B3D6EFF}"/>
    <cellStyle name="Note 3 3 4 2 4 4" xfId="45883" xr:uid="{463A91C7-2477-4CA3-8860-8A58296D3973}"/>
    <cellStyle name="Note 3 3 4 2 4 5" xfId="29345" xr:uid="{D054511E-380E-491D-8CEC-C08816D3BF5B}"/>
    <cellStyle name="Note 3 3 4 2 5" xfId="15483" xr:uid="{9600FA04-68FD-4F64-B0D6-F3B061EA4C6A}"/>
    <cellStyle name="Note 3 3 4 2 5 2" xfId="49838" xr:uid="{280273BB-105A-4503-9A3E-303B1DE17322}"/>
    <cellStyle name="Note 3 3 4 2 5 3" xfId="30021" xr:uid="{E9634FEC-4EBD-4BE7-BBA6-ABD7E1A764E5}"/>
    <cellStyle name="Note 3 3 4 2 6" xfId="38414" xr:uid="{CD3B3710-A521-4A28-B497-F7573B179C0D}"/>
    <cellStyle name="Note 3 3 4 2 7" xfId="24025" xr:uid="{9BFCBE2E-F557-4BC5-A7D9-D3E9802A5E79}"/>
    <cellStyle name="Note 3 3 4 3" xfId="4324" xr:uid="{CF836370-2DF6-42F8-AD24-62FF2EFACE3C}"/>
    <cellStyle name="Note 3 3 4 3 2" xfId="11495" xr:uid="{5BB64B12-4080-48AA-A6A5-579929D7A8FE}"/>
    <cellStyle name="Note 3 3 4 3 2 2" xfId="23141" xr:uid="{7B255848-A30E-4B1F-82C5-3DBD3B12DE16}"/>
    <cellStyle name="Note 3 3 4 3 2 2 2" xfId="57496" xr:uid="{AB30B2EE-4EF1-4C7C-AD52-E4DB6837BF45}"/>
    <cellStyle name="Note 3 3 4 3 2 2 3" xfId="37699" xr:uid="{94BCB0BF-1295-4388-A683-D85FB3BD0942}"/>
    <cellStyle name="Note 3 3 4 3 2 3" xfId="14776" xr:uid="{D4257CD8-8AF3-4DD8-9092-25B1CE9AA682}"/>
    <cellStyle name="Note 3 3 4 3 2 3 2" xfId="49131" xr:uid="{67FC75D3-FF15-4471-9466-A5C93BB93FE9}"/>
    <cellStyle name="Note 3 3 4 3 2 4" xfId="45850" xr:uid="{7F97E9F5-E272-4071-AF6F-6724F093BB3D}"/>
    <cellStyle name="Note 3 3 4 3 2 5" xfId="29312" xr:uid="{D1571AF0-849B-49C9-9DAF-E7F59A1AF7AA}"/>
    <cellStyle name="Note 3 3 4 3 3" xfId="6490" xr:uid="{3588903E-F969-418C-9868-D51F7E7DB915}"/>
    <cellStyle name="Note 3 3 4 3 3 2" xfId="18156" xr:uid="{1435CB05-03F8-4AC9-8778-03A39B2E7D93}"/>
    <cellStyle name="Note 3 3 4 3 3 2 2" xfId="52511" xr:uid="{2EC9D7FE-3B9A-453B-A9E8-2547AFA819EA}"/>
    <cellStyle name="Note 3 3 4 3 3 3" xfId="41002" xr:uid="{85282105-3256-4E39-9CDC-134B9B018761}"/>
    <cellStyle name="Note 3 3 4 3 3 4" xfId="32694" xr:uid="{8F9AEDD0-3EA8-4E16-9A4B-AFE9D3B294AC}"/>
    <cellStyle name="Note 3 3 4 3 4" xfId="16030" xr:uid="{AC2559A6-5984-43E7-BFBE-2E55A4E10CF3}"/>
    <cellStyle name="Note 3 3 4 3 4 2" xfId="50385" xr:uid="{8537F1A2-B848-4B3C-9DDF-DEDEEF52D86D}"/>
    <cellStyle name="Note 3 3 4 3 4 3" xfId="30568" xr:uid="{C4D44DAA-B8DA-4313-9C81-ED055A4270B7}"/>
    <cellStyle name="Note 3 3 4 3 5" xfId="38961" xr:uid="{63210BC9-249D-41DA-952B-248EDD08D9F4}"/>
    <cellStyle name="Note 3 3 4 3 6" xfId="23844" xr:uid="{92349632-A3B1-4A75-A9CE-89A88206973E}"/>
    <cellStyle name="Note 3 3 4 4" xfId="3867" xr:uid="{42D73C50-6F73-40E9-A4BC-F79670FB5D42}"/>
    <cellStyle name="Note 3 3 4 4 2" xfId="8395" xr:uid="{8D59D0B0-3DE3-4818-8EDB-C2412B1DD5FC}"/>
    <cellStyle name="Note 3 3 4 4 2 2" xfId="20061" xr:uid="{AA362742-ABE4-4511-AD08-EDC4C3AA7296}"/>
    <cellStyle name="Note 3 3 4 4 2 2 2" xfId="54416" xr:uid="{5AFF8F3F-A8B7-4E2E-A2B5-DE086274DE3A}"/>
    <cellStyle name="Note 3 3 4 4 2 2 3" xfId="34599" xr:uid="{4BD0BAD9-EACC-422F-B9FB-68590BA674B9}"/>
    <cellStyle name="Note 3 3 4 4 2 3" xfId="12366" xr:uid="{7C43D0C0-79F3-401F-8227-E360863ACF76}"/>
    <cellStyle name="Note 3 3 4 4 2 3 2" xfId="46721" xr:uid="{BD6B3B00-77BC-4CDA-A283-F653091A9602}"/>
    <cellStyle name="Note 3 3 4 4 2 4" xfId="42871" xr:uid="{CCCDEE8E-D9D5-471E-94F6-67B7CAD35DE0}"/>
    <cellStyle name="Note 3 3 4 4 2 5" xfId="26150" xr:uid="{D1894412-502C-4094-90FE-272BA0C74048}"/>
    <cellStyle name="Note 3 3 4 4 3" xfId="8712" xr:uid="{3D75A91A-32F5-42C5-8047-567E0490FA67}"/>
    <cellStyle name="Note 3 3 4 4 3 2" xfId="20378" xr:uid="{228E744C-4EA3-4085-B5C4-98D182BA2E83}"/>
    <cellStyle name="Note 3 3 4 4 3 2 2" xfId="54733" xr:uid="{B5021629-BE3D-4682-8C7D-2A51A8C45946}"/>
    <cellStyle name="Note 3 3 4 4 3 3" xfId="43158" xr:uid="{CCD83941-F2AF-42F4-BF29-3129A34CE94A}"/>
    <cellStyle name="Note 3 3 4 4 3 4" xfId="34916" xr:uid="{9D6D529A-496B-439E-B1D8-EC64EA5BC167}"/>
    <cellStyle name="Note 3 3 4 4 4" xfId="15629" xr:uid="{18490E41-9B07-44C0-8C17-589B8A4324E1}"/>
    <cellStyle name="Note 3 3 4 4 4 2" xfId="49984" xr:uid="{73F8E1D7-F00A-40CA-9285-068ADA18A70D}"/>
    <cellStyle name="Note 3 3 4 4 4 3" xfId="30167" xr:uid="{78250003-EF96-48EF-A06E-E017D2E2FFAA}"/>
    <cellStyle name="Note 3 3 4 4 5" xfId="12681" xr:uid="{2BB058A8-F5AF-4C2F-8D11-921CE0415673}"/>
    <cellStyle name="Note 3 3 4 4 5 2" xfId="47036" xr:uid="{3213E5F0-4277-41E3-8C0D-C7C83336EC7E}"/>
    <cellStyle name="Note 3 3 4 4 6" xfId="38560" xr:uid="{4D888664-8355-4F71-B445-A69665884E13}"/>
    <cellStyle name="Note 3 3 4 4 7" xfId="26470" xr:uid="{AB3133AC-1E10-4E62-A23D-7CD0DE88F4DB}"/>
    <cellStyle name="Note 3 3 4 5" xfId="10800" xr:uid="{531E918E-76AD-48DD-9D5F-7F6C699090C8}"/>
    <cellStyle name="Note 3 3 4 5 2" xfId="22446" xr:uid="{EFAFDBA1-D206-4F3E-B433-95E85A8DF822}"/>
    <cellStyle name="Note 3 3 4 5 2 2" xfId="56801" xr:uid="{D09E0DDC-F3DF-4723-81FE-D44782976F43}"/>
    <cellStyle name="Note 3 3 4 5 2 3" xfId="37004" xr:uid="{13455B32-35B3-40A1-A463-B7DAE01E7B6B}"/>
    <cellStyle name="Note 3 3 4 5 3" xfId="14085" xr:uid="{9EF3E3EE-C907-4A6F-B9BB-DACE7B601325}"/>
    <cellStyle name="Note 3 3 4 5 3 2" xfId="48440" xr:uid="{324DF370-D8EE-4631-973B-E6A68528DF42}"/>
    <cellStyle name="Note 3 3 4 5 4" xfId="45155" xr:uid="{5A7DEFC4-FDB9-4BD5-AC9D-01A7E30B07B9}"/>
    <cellStyle name="Note 3 3 4 5 5" xfId="28617" xr:uid="{21C2F4F4-EB4A-471B-A2B9-F9B132649707}"/>
    <cellStyle name="Note 3 3 4 6" xfId="15178" xr:uid="{E2D70F56-67AB-4924-8EE5-77E5DBD5A31B}"/>
    <cellStyle name="Note 3 3 4 6 2" xfId="49533" xr:uid="{83805AE5-3194-4ABE-97E8-5099375615D8}"/>
    <cellStyle name="Note 3 3 4 6 3" xfId="29716" xr:uid="{DC408ECF-9A24-408C-88A7-069FEA2DC04C}"/>
    <cellStyle name="Note 3 3 4 7" xfId="38109" xr:uid="{B3245BF7-1385-4EDF-BC7C-8BAB9290ADEE}"/>
    <cellStyle name="Note 3 3 4 8" xfId="23396" xr:uid="{8A389E96-852B-4750-8352-7CD0BF0C08A9}"/>
    <cellStyle name="Note 3 3 5" xfId="3252" xr:uid="{42D62265-980D-4EA0-BEED-8112DD4C2627}"/>
    <cellStyle name="Note 3 3 5 2" xfId="3603" xr:uid="{E7308B69-75D5-4BF7-A8F9-83BAB5F6AB1A}"/>
    <cellStyle name="Note 3 3 5 2 2" xfId="5810" xr:uid="{31D4277C-3120-4BF2-B0FC-809C3B450F80}"/>
    <cellStyle name="Note 3 3 5 2 2 2" xfId="7868" xr:uid="{ECE3506F-8B3B-4A13-85A3-CFCC5E8A5A23}"/>
    <cellStyle name="Note 3 3 5 2 2 2 2" xfId="19534" xr:uid="{F853AA76-6B29-4EAF-9F66-E97B3030A9DB}"/>
    <cellStyle name="Note 3 3 5 2 2 2 2 2" xfId="53889" xr:uid="{9020927F-69D7-44AB-B2D9-2A23F57A22AB}"/>
    <cellStyle name="Note 3 3 5 2 2 2 2 3" xfId="34072" xr:uid="{FCE2EAB7-3970-4DC2-9EB6-21F28F2EFDE2}"/>
    <cellStyle name="Note 3 3 5 2 2 2 3" xfId="11843" xr:uid="{36E30B63-280A-46D5-8228-D502BA5C7E92}"/>
    <cellStyle name="Note 3 3 5 2 2 2 3 2" xfId="46198" xr:uid="{477A9120-86FD-4084-B5B2-12F9F0813A45}"/>
    <cellStyle name="Note 3 3 5 2 2 2 4" xfId="42344" xr:uid="{C4EF9F5A-D2AD-4710-AB3C-27D69F01B27B}"/>
    <cellStyle name="Note 3 3 5 2 2 2 5" xfId="25623" xr:uid="{CC2BE848-983C-4C04-B892-D3D80C6C64C3}"/>
    <cellStyle name="Note 3 3 5 2 2 3" xfId="10445" xr:uid="{0FB7F569-445D-4096-A010-EA7D7394EAD1}"/>
    <cellStyle name="Note 3 3 5 2 2 3 2" xfId="22091" xr:uid="{009B3608-296C-4F10-9B11-05AB2DF36E02}"/>
    <cellStyle name="Note 3 3 5 2 2 3 2 2" xfId="56446" xr:uid="{1D1E9393-BA72-424D-9F6D-38696E5A2AAB}"/>
    <cellStyle name="Note 3 3 5 2 2 3 3" xfId="44811" xr:uid="{B490CD74-CCCE-4BAB-B6A3-37D5F7FA0487}"/>
    <cellStyle name="Note 3 3 5 2 2 3 4" xfId="36649" xr:uid="{41F24A14-D0AC-49B8-A8C4-9E06823C0BF2}"/>
    <cellStyle name="Note 3 3 5 2 2 4" xfId="17491" xr:uid="{6585A724-3104-4B4E-8ED8-DB5A360F6C41}"/>
    <cellStyle name="Note 3 3 5 2 2 4 2" xfId="51846" xr:uid="{792E3475-0B98-42D2-8DDD-D31EE91F67D0}"/>
    <cellStyle name="Note 3 3 5 2 2 4 3" xfId="32029" xr:uid="{C4C8FB94-3142-41E0-9CD0-F8876514659B}"/>
    <cellStyle name="Note 3 3 5 2 2 5" xfId="40422" xr:uid="{ECBAB237-99B6-4333-B8A7-C0EB2B404BB4}"/>
    <cellStyle name="Note 3 3 5 2 2 6" xfId="28262" xr:uid="{FCCDB38D-2441-4ABE-9419-22C7D67AD85E}"/>
    <cellStyle name="Note 3 3 5 2 3" xfId="8219" xr:uid="{F2C2B259-D8C7-4AAB-8C13-B6CD6588D905}"/>
    <cellStyle name="Note 3 3 5 2 3 2" xfId="19885" xr:uid="{13EE0D38-B61E-4872-BFD6-F33ABC5F2E23}"/>
    <cellStyle name="Note 3 3 5 2 3 2 2" xfId="54240" xr:uid="{6CB21FBD-25FB-4AAE-8B5E-44F1E281B77E}"/>
    <cellStyle name="Note 3 3 5 2 3 2 3" xfId="34423" xr:uid="{FB3BB0EC-330D-4E7B-9496-84E72B52B57B}"/>
    <cellStyle name="Note 3 3 5 2 3 3" xfId="12192" xr:uid="{F3151A82-FCAC-440E-805B-1FE71A352B9E}"/>
    <cellStyle name="Note 3 3 5 2 3 3 2" xfId="46547" xr:uid="{280393B0-E70A-479C-9DB7-9E6B7F40903B}"/>
    <cellStyle name="Note 3 3 5 2 3 4" xfId="42695" xr:uid="{1C53E792-E26D-43CD-BBA8-F64CFBAE5A38}"/>
    <cellStyle name="Note 3 3 5 2 3 5" xfId="25974" xr:uid="{A8FABA5F-0F4A-4E33-B45D-C4B579A25E49}"/>
    <cellStyle name="Note 3 3 5 2 4" xfId="7603" xr:uid="{A50BE707-F356-421C-8420-1D42A000724C}"/>
    <cellStyle name="Note 3 3 5 2 4 2" xfId="19269" xr:uid="{D150825D-35EA-4452-926A-1769D47EC98F}"/>
    <cellStyle name="Note 3 3 5 2 4 2 2" xfId="53624" xr:uid="{AD5BE8B1-3034-43A4-90AD-E4DC4E9E305A}"/>
    <cellStyle name="Note 3 3 5 2 4 3" xfId="42090" xr:uid="{54BEF938-5276-42FD-8ACA-E1E0615B5FD0}"/>
    <cellStyle name="Note 3 3 5 2 4 4" xfId="33807" xr:uid="{2008A893-A3F9-4B36-91FC-A9715040035F}"/>
    <cellStyle name="Note 3 3 5 2 5" xfId="15395" xr:uid="{48F32E72-EFF2-4485-9E8C-BCC425CEFE09}"/>
    <cellStyle name="Note 3 3 5 2 5 2" xfId="49750" xr:uid="{74485844-30EC-4334-823E-94EC32E7AF55}"/>
    <cellStyle name="Note 3 3 5 2 5 3" xfId="29933" xr:uid="{C8D55ADA-C635-4466-BF68-74CA120615A7}"/>
    <cellStyle name="Note 3 3 5 2 6" xfId="38326" xr:uid="{ECBEBFAA-42E9-4E28-8341-937834F7B34F}"/>
    <cellStyle name="Note 3 3 5 2 7" xfId="25279" xr:uid="{5D1E89DD-6C48-4425-AE5F-2C302A5D9300}"/>
    <cellStyle name="Note 3 3 5 3" xfId="5535" xr:uid="{986AF964-C5B2-4842-BAA2-B4CA50E90E0D}"/>
    <cellStyle name="Note 3 3 5 3 2" xfId="10227" xr:uid="{036B1ADD-4CC3-4D24-8DCE-D935DDA34A40}"/>
    <cellStyle name="Note 3 3 5 3 2 2" xfId="21873" xr:uid="{9C1EDAAA-3D71-4216-8B0B-8FB0B780F34B}"/>
    <cellStyle name="Note 3 3 5 3 2 2 2" xfId="56228" xr:uid="{7AF0804C-F7EB-4F35-9DEC-834A912733BA}"/>
    <cellStyle name="Note 3 3 5 3 2 2 3" xfId="36431" xr:uid="{CF7F07D0-5508-408B-A11F-50AA31492B7B}"/>
    <cellStyle name="Note 3 3 5 3 2 3" xfId="13696" xr:uid="{71980B4F-D7B5-48B9-84D9-F43FA013D0B4}"/>
    <cellStyle name="Note 3 3 5 3 2 3 2" xfId="48051" xr:uid="{013C78FF-591E-444D-B26D-7817043011AE}"/>
    <cellStyle name="Note 3 3 5 3 2 4" xfId="44604" xr:uid="{8D73C9CF-89A6-40C7-9402-674ABBB11ACF}"/>
    <cellStyle name="Note 3 3 5 3 2 5" xfId="28024" xr:uid="{2C5919A6-031A-4DCE-85E4-64E8A3EBA341}"/>
    <cellStyle name="Note 3 3 5 3 3" xfId="11110" xr:uid="{C81DD38E-761C-476A-8829-72B0BB3C35EB}"/>
    <cellStyle name="Note 3 3 5 3 3 2" xfId="22756" xr:uid="{6EC6178C-9E4D-4173-A4AB-B498CDD81752}"/>
    <cellStyle name="Note 3 3 5 3 3 2 2" xfId="57111" xr:uid="{F627D8BE-D98E-4F45-AE12-C2EA46C500A1}"/>
    <cellStyle name="Note 3 3 5 3 3 2 3" xfId="37314" xr:uid="{F5D926DB-E314-4547-8606-6E5DECCD9901}"/>
    <cellStyle name="Note 3 3 5 3 3 3" xfId="14394" xr:uid="{AA39D1CE-23FC-4A46-96AF-A42E9E852F42}"/>
    <cellStyle name="Note 3 3 5 3 3 3 2" xfId="48749" xr:uid="{4190DDE1-90CB-4105-B6B7-5B7495EDA472}"/>
    <cellStyle name="Note 3 3 5 3 3 4" xfId="45465" xr:uid="{8B16FB81-9C1C-4923-BE0A-9701AACB4A7E}"/>
    <cellStyle name="Note 3 3 5 3 3 5" xfId="28927" xr:uid="{30C7A2F2-24D6-4856-B661-247749154C6A}"/>
    <cellStyle name="Note 3 3 5 3 4" xfId="7437" xr:uid="{FA1F423B-243A-4B72-A2A4-0BF79A307E2A}"/>
    <cellStyle name="Note 3 3 5 3 4 2" xfId="19103" xr:uid="{596DE576-97A1-401B-86BA-1A4582807944}"/>
    <cellStyle name="Note 3 3 5 3 4 2 2" xfId="53458" xr:uid="{876FD694-25D6-40E0-ADB7-A1E9D1A2E72A}"/>
    <cellStyle name="Note 3 3 5 3 4 3" xfId="41935" xr:uid="{75CC8C70-AF66-4F80-A8E5-6D5076E26FE2}"/>
    <cellStyle name="Note 3 3 5 3 4 4" xfId="33641" xr:uid="{D39A075B-B87B-4C22-9608-68275D9CA183}"/>
    <cellStyle name="Note 3 3 5 3 5" xfId="17227" xr:uid="{4DB3B27A-36A1-4738-8516-52FC9CB8FBE6}"/>
    <cellStyle name="Note 3 3 5 3 5 2" xfId="51582" xr:uid="{E9697782-9BD8-46B2-8861-7AF54CD7CD6C}"/>
    <cellStyle name="Note 3 3 5 3 5 3" xfId="31765" xr:uid="{86B64692-444B-43DA-8FA7-6CB2CEC6390F}"/>
    <cellStyle name="Note 3 3 5 3 6" xfId="40158" xr:uid="{5EAB54C7-FFF8-4351-B406-9E1C6D7CEAD7}"/>
    <cellStyle name="Note 3 3 5 3 7" xfId="25004" xr:uid="{86DC3BB4-0B04-4EF8-8DA2-B413CE0A4572}"/>
    <cellStyle name="Note 3 3 5 4" xfId="4619" xr:uid="{9F21EC3A-CBCA-4A5B-9A66-2BC737082881}"/>
    <cellStyle name="Note 3 3 5 4 2" xfId="11356" xr:uid="{90506A2C-3E3A-468C-9FEC-A77D8FCFC19E}"/>
    <cellStyle name="Note 3 3 5 4 2 2" xfId="23002" xr:uid="{E5C32417-0FF2-4DEB-9B2D-9A028FB66666}"/>
    <cellStyle name="Note 3 3 5 4 2 2 2" xfId="57357" xr:uid="{64C8ACCD-7067-47D4-B85C-DB3FAD297D9C}"/>
    <cellStyle name="Note 3 3 5 4 2 2 3" xfId="37560" xr:uid="{980B8BD3-81EE-4C0C-BABD-A7B960DC50AB}"/>
    <cellStyle name="Note 3 3 5 4 2 3" xfId="14639" xr:uid="{DA81F6BA-F305-417C-B5B2-7746FC291517}"/>
    <cellStyle name="Note 3 3 5 4 2 3 2" xfId="48994" xr:uid="{DBEBB66D-C24A-4ED6-872D-76798C935EA5}"/>
    <cellStyle name="Note 3 3 5 4 2 4" xfId="45711" xr:uid="{C87AC051-9894-4BF7-AB0E-7D1682F6F386}"/>
    <cellStyle name="Note 3 3 5 4 2 5" xfId="29173" xr:uid="{9B34659D-874C-4738-8429-A956F39DB8A5}"/>
    <cellStyle name="Note 3 3 5 4 3" xfId="9364" xr:uid="{0E2F308C-7DF9-4F99-B1BE-48D1B78870BE}"/>
    <cellStyle name="Note 3 3 5 4 3 2" xfId="21010" xr:uid="{876EE4F5-B029-4E54-AA92-AD9482093EE7}"/>
    <cellStyle name="Note 3 3 5 4 3 2 2" xfId="55365" xr:uid="{6D25F2D5-DFA5-4A99-A26D-12C154B5E163}"/>
    <cellStyle name="Note 3 3 5 4 3 3" xfId="43751" xr:uid="{07D04755-D75C-4531-BAE9-8851D4DD8354}"/>
    <cellStyle name="Note 3 3 5 4 3 4" xfId="35568" xr:uid="{78B17D95-8030-4898-B714-0A6AFBBB9D08}"/>
    <cellStyle name="Note 3 3 5 4 4" xfId="16321" xr:uid="{2B4AA5BC-6F31-40E4-B5D8-3948036E5AA6}"/>
    <cellStyle name="Note 3 3 5 4 4 2" xfId="50676" xr:uid="{8E11444B-BF32-41B2-860D-3BCF38EC2878}"/>
    <cellStyle name="Note 3 3 5 4 4 3" xfId="30859" xr:uid="{CA43151B-C647-4266-B1F0-453218FAC457}"/>
    <cellStyle name="Note 3 3 5 4 5" xfId="39252" xr:uid="{8F4561D9-7905-42CC-B9A0-548FAA6D1CD3}"/>
    <cellStyle name="Note 3 3 5 4 6" xfId="27125" xr:uid="{3241A399-50A1-4BB8-B651-17F1CF374731}"/>
    <cellStyle name="Note 3 3 5 5" xfId="11304" xr:uid="{8CAECC3D-485B-4B1C-AB1B-32B67614E9C1}"/>
    <cellStyle name="Note 3 3 5 5 2" xfId="22950" xr:uid="{C9FC5E3B-31D4-42E4-A679-85718275F70E}"/>
    <cellStyle name="Note 3 3 5 5 2 2" xfId="57305" xr:uid="{33531EDF-6C96-4263-A952-0BB6A4F0532D}"/>
    <cellStyle name="Note 3 3 5 5 2 3" xfId="37508" xr:uid="{B0DFB56B-E67D-4C4B-8CCA-2C57648F9A72}"/>
    <cellStyle name="Note 3 3 5 5 3" xfId="14587" xr:uid="{EF256990-5129-4757-9495-1301F46F8E22}"/>
    <cellStyle name="Note 3 3 5 5 3 2" xfId="48942" xr:uid="{4EAC200A-3C07-4B5F-866F-C84273573F33}"/>
    <cellStyle name="Note 3 3 5 5 4" xfId="45659" xr:uid="{730917AC-32D5-4661-B3C9-A4D526A7E686}"/>
    <cellStyle name="Note 3 3 5 5 5" xfId="29121" xr:uid="{91E97929-FA66-4FB4-A8B7-913B5315DA3F}"/>
    <cellStyle name="Note 3 3 5 6" xfId="6726" xr:uid="{B5387222-2288-4858-AD6C-AAAD8CD48DF2}"/>
    <cellStyle name="Note 3 3 5 6 2" xfId="18392" xr:uid="{9BA3BAD5-3015-450F-8492-E4DE55B6DB4F}"/>
    <cellStyle name="Note 3 3 5 6 2 2" xfId="52747" xr:uid="{F3E9E48C-7F69-466D-A0D5-7EEAE049602A}"/>
    <cellStyle name="Note 3 3 5 6 3" xfId="41234" xr:uid="{EF238B48-2486-4648-AE3A-F6259E00019D}"/>
    <cellStyle name="Note 3 3 5 6 4" xfId="32930" xr:uid="{8D85EF81-A4CD-4768-A070-A901C8D24AD0}"/>
    <cellStyle name="Note 3 3 5 7" xfId="15090" xr:uid="{412B69CB-9CF3-4899-94F5-4ACFFA71EB07}"/>
    <cellStyle name="Note 3 3 5 7 2" xfId="49445" xr:uid="{F3EA6B34-E8AA-4F85-A929-143C697F5EA2}"/>
    <cellStyle name="Note 3 3 5 7 3" xfId="29628" xr:uid="{5A58DF80-E9E5-451C-847F-4F35EDCE59BD}"/>
    <cellStyle name="Note 3 3 5 8" xfId="38021" xr:uid="{F8EF3B0F-94CE-4762-8B56-9BB35F5BAA91}"/>
    <cellStyle name="Note 3 3 5 9" xfId="24126" xr:uid="{AF9E63CE-8A8C-469C-BC1F-58E0C2E99AF3}"/>
    <cellStyle name="Note 3 3 6" xfId="4718" xr:uid="{33811B65-EDF3-4BB8-A7AF-5AD09C7CB51A}"/>
    <cellStyle name="Note 3 3 6 2" xfId="9458" xr:uid="{27E36149-4A30-442D-A5EE-E7FE5B9284F2}"/>
    <cellStyle name="Note 3 3 6 2 2" xfId="21104" xr:uid="{88444D3B-B5FD-4299-A428-27361D32B0BF}"/>
    <cellStyle name="Note 3 3 6 2 2 2" xfId="55459" xr:uid="{0629F0FF-D75E-4CEF-8678-394F3BDC81F5}"/>
    <cellStyle name="Note 3 3 6 2 2 3" xfId="35662" xr:uid="{5C360E6C-36A2-462A-B3A8-36F118AD5984}"/>
    <cellStyle name="Note 3 3 6 2 3" xfId="13214" xr:uid="{BE0D38FB-82EE-4D28-BC2D-EC3D6ACC2F1E}"/>
    <cellStyle name="Note 3 3 6 2 3 2" xfId="47569" xr:uid="{F55B1D31-4A3E-4D03-8FE1-B46196040D6E}"/>
    <cellStyle name="Note 3 3 6 2 4" xfId="43845" xr:uid="{7F4B7587-F714-447F-81C8-C2C5C5FDFA82}"/>
    <cellStyle name="Note 3 3 6 2 5" xfId="27224" xr:uid="{87C9D800-E881-4F35-859A-BB37852A9134}"/>
    <cellStyle name="Note 3 3 6 3" xfId="8226" xr:uid="{D033772A-9788-4470-939A-65D01D5B1B37}"/>
    <cellStyle name="Note 3 3 6 3 2" xfId="19892" xr:uid="{0CFFD3FE-E241-4AAA-A7F5-A0D5230109EE}"/>
    <cellStyle name="Note 3 3 6 3 2 2" xfId="54247" xr:uid="{7A3E91FA-7928-4352-BC1D-BFB3B1382355}"/>
    <cellStyle name="Note 3 3 6 3 2 3" xfId="34430" xr:uid="{94BE09B7-0F28-4D28-A817-A035A7E6A50B}"/>
    <cellStyle name="Note 3 3 6 3 3" xfId="12199" xr:uid="{6B3279D3-1D89-4483-AE50-7002C00AA5BA}"/>
    <cellStyle name="Note 3 3 6 3 3 2" xfId="46554" xr:uid="{0EFEE5FB-8D31-4D3E-9024-BD61DA4C0818}"/>
    <cellStyle name="Note 3 3 6 3 4" xfId="42702" xr:uid="{BB4471EF-76B8-453A-AE88-A1B39679F201}"/>
    <cellStyle name="Note 3 3 6 3 5" xfId="25981" xr:uid="{25D88589-BFCF-4A0B-9508-190552DE7EB2}"/>
    <cellStyle name="Note 3 3 6 4" xfId="6787" xr:uid="{CB1338C8-5CDF-4B02-9D77-B6EDED5FA46E}"/>
    <cellStyle name="Note 3 3 6 4 2" xfId="18453" xr:uid="{1E8DCF8F-A330-47D1-8E2B-BC6B19BF6344}"/>
    <cellStyle name="Note 3 3 6 4 2 2" xfId="52808" xr:uid="{AB94F1E8-578D-4AD4-A095-233FD1E2B688}"/>
    <cellStyle name="Note 3 3 6 4 3" xfId="41295" xr:uid="{7CC6C339-8E8F-447D-96E9-6EFC7F853B33}"/>
    <cellStyle name="Note 3 3 6 4 4" xfId="32991" xr:uid="{9EDAD8CD-EFF4-48A3-A4DA-7631CAC25BF9}"/>
    <cellStyle name="Note 3 3 6 5" xfId="16420" xr:uid="{782EE98E-1C20-4667-B945-883E2C92788A}"/>
    <cellStyle name="Note 3 3 6 5 2" xfId="50775" xr:uid="{B78963A1-A20F-475E-9337-EA852225CBE3}"/>
    <cellStyle name="Note 3 3 6 5 3" xfId="30958" xr:uid="{A50B5093-8C9F-45BB-8F9C-565732D16681}"/>
    <cellStyle name="Note 3 3 6 6" xfId="39351" xr:uid="{EB32ED38-716D-4EDA-BF8B-77ECFE82EF78}"/>
    <cellStyle name="Note 3 3 6 7" xfId="24222" xr:uid="{04446223-0B74-4B1A-AE7B-4BC524E5B329}"/>
    <cellStyle name="Note 3 3 7" xfId="4613" xr:uid="{1F1A84BB-4FFC-43CA-BB0A-F9BF54E26B20}"/>
    <cellStyle name="Note 3 3 7 2" xfId="9361" xr:uid="{69B5CFC0-F00D-4993-99B2-7DBF6A80BA90}"/>
    <cellStyle name="Note 3 3 7 2 2" xfId="21007" xr:uid="{6AF616FD-B194-4423-A35A-781780A9E5BC}"/>
    <cellStyle name="Note 3 3 7 2 2 2" xfId="55362" xr:uid="{3952ADA0-0021-41AD-AFB3-4EDDB2709FE2}"/>
    <cellStyle name="Note 3 3 7 2 2 3" xfId="35565" xr:uid="{1A0C4866-7BBF-4C18-B358-9602A76B2EFA}"/>
    <cellStyle name="Note 3 3 7 2 3" xfId="13162" xr:uid="{896CF36D-A7B8-4155-87F8-BE02368E8780}"/>
    <cellStyle name="Note 3 3 7 2 3 2" xfId="47517" xr:uid="{AF4E8D86-3D02-41AA-9465-FB5B8098ECEF}"/>
    <cellStyle name="Note 3 3 7 2 4" xfId="43748" xr:uid="{D114B680-943F-45B5-BC61-368C62B45BBE}"/>
    <cellStyle name="Note 3 3 7 2 5" xfId="27119" xr:uid="{981DBD00-6225-4791-AC3D-EB1F3F886BB3}"/>
    <cellStyle name="Note 3 3 7 3" xfId="8654" xr:uid="{EDCB6EC1-BAD0-4BB0-8E4E-BE8A0D8116FC}"/>
    <cellStyle name="Note 3 3 7 3 2" xfId="20320" xr:uid="{73BF071A-A8D0-4061-8F79-0FB3480FDA27}"/>
    <cellStyle name="Note 3 3 7 3 2 2" xfId="54675" xr:uid="{90DA69C4-C211-47A5-97B0-49FFAAA54CDF}"/>
    <cellStyle name="Note 3 3 7 3 2 3" xfId="34858" xr:uid="{626A891C-E782-455A-95E4-A17C224285FD}"/>
    <cellStyle name="Note 3 3 7 3 3" xfId="12614" xr:uid="{4134D2B2-CFF8-4BF7-BE84-F3F84B64BD34}"/>
    <cellStyle name="Note 3 3 7 3 3 2" xfId="46969" xr:uid="{FE18FDB0-75A8-4718-9775-6B09084729A0}"/>
    <cellStyle name="Note 3 3 7 3 4" xfId="43130" xr:uid="{4BD318D6-8AC0-4737-98CD-FD031E327640}"/>
    <cellStyle name="Note 3 3 7 3 5" xfId="26401" xr:uid="{D02E9398-A09A-47C6-BB08-71F0200442D0}"/>
    <cellStyle name="Note 3 3 7 4" xfId="6723" xr:uid="{6DFCAFD6-F7ED-4165-BB4E-01A9BE96AF96}"/>
    <cellStyle name="Note 3 3 7 4 2" xfId="18389" xr:uid="{88BC2ED5-5916-4C14-94A8-5AEF6D772E33}"/>
    <cellStyle name="Note 3 3 7 4 2 2" xfId="52744" xr:uid="{2C827078-AC58-4FF9-8F56-D9D258FECB25}"/>
    <cellStyle name="Note 3 3 7 4 3" xfId="41231" xr:uid="{012C3D45-C2B8-4DF3-8469-250B1E3597D3}"/>
    <cellStyle name="Note 3 3 7 4 4" xfId="32927" xr:uid="{ED540033-A851-460A-93F9-CC2CD1BE568E}"/>
    <cellStyle name="Note 3 3 7 5" xfId="16315" xr:uid="{988345A0-89AB-47F9-93E9-CBEBCA47A04F}"/>
    <cellStyle name="Note 3 3 7 5 2" xfId="50670" xr:uid="{7BC2DAF5-48FD-4573-BF52-59B072194B1D}"/>
    <cellStyle name="Note 3 3 7 5 3" xfId="30853" xr:uid="{A32166BB-530B-4F87-9FE3-29F5DAFA653E}"/>
    <cellStyle name="Note 3 3 7 6" xfId="39246" xr:uid="{6E5CA0A1-36C2-4856-8E1E-990A6FA36868}"/>
    <cellStyle name="Note 3 3 7 7" xfId="24120" xr:uid="{A6C595D6-7CA6-4720-8441-60BB3B4088EF}"/>
    <cellStyle name="Note 3 3 8" xfId="4545" xr:uid="{AD073853-8B89-4FA7-92EF-6820C2B371BD}"/>
    <cellStyle name="Note 3 3 8 2" xfId="5546" xr:uid="{67A7586F-D36B-4A45-A81A-CF356A582E18}"/>
    <cellStyle name="Note 3 3 8 2 2" xfId="10234" xr:uid="{A6AFC60D-599D-48CC-8BBC-0C9B1BFAD21D}"/>
    <cellStyle name="Note 3 3 8 2 2 2" xfId="21880" xr:uid="{EB9055DD-5F90-4AB5-9F3A-5EE5803F71B2}"/>
    <cellStyle name="Note 3 3 8 2 2 2 2" xfId="56235" xr:uid="{6DB80414-F320-4964-9AFD-85BC8C2B131C}"/>
    <cellStyle name="Note 3 3 8 2 2 2 3" xfId="36438" xr:uid="{3D129AF4-4B49-4249-8CA5-19C5DD9DB776}"/>
    <cellStyle name="Note 3 3 8 2 2 3" xfId="13703" xr:uid="{75CA01A7-6C46-4DD5-86D2-06F84165A05A}"/>
    <cellStyle name="Note 3 3 8 2 2 3 2" xfId="48058" xr:uid="{BB254E1F-F34A-4197-A6AB-1CF631F5A7E8}"/>
    <cellStyle name="Note 3 3 8 2 2 4" xfId="44611" xr:uid="{7F9C6307-252F-41C5-A423-F47D3EEC0047}"/>
    <cellStyle name="Note 3 3 8 2 2 5" xfId="28032" xr:uid="{51E44323-ED56-41B4-8BC6-8E8B944A280F}"/>
    <cellStyle name="Note 3 3 8 2 3" xfId="8563" xr:uid="{EB4685BB-6E76-4F6A-9EA8-5384D69643C5}"/>
    <cellStyle name="Note 3 3 8 2 3 2" xfId="20229" xr:uid="{8DFD91A2-CF47-476A-82F6-0EA9A0448A92}"/>
    <cellStyle name="Note 3 3 8 2 3 2 2" xfId="54584" xr:uid="{C80E449C-A502-4489-880D-FD4FB324B6AB}"/>
    <cellStyle name="Note 3 3 8 2 3 2 3" xfId="34767" xr:uid="{4473C2A0-08C2-41BC-945E-AF3326D8129C}"/>
    <cellStyle name="Note 3 3 8 2 3 3" xfId="12523" xr:uid="{D2D012C2-8396-49F4-A49E-26A2FF718664}"/>
    <cellStyle name="Note 3 3 8 2 3 3 2" xfId="46878" xr:uid="{E3C731ED-6449-423A-8603-9FEB679A143A}"/>
    <cellStyle name="Note 3 3 8 2 3 4" xfId="43039" xr:uid="{C84B3869-9612-483A-9F81-7E4F69400463}"/>
    <cellStyle name="Note 3 3 8 2 3 5" xfId="26310" xr:uid="{D4B605B0-3A07-4CE2-BB50-0CF192BFAA41}"/>
    <cellStyle name="Note 3 3 8 2 4" xfId="7446" xr:uid="{BC46B2FD-1FFB-45CF-856B-DFF461B2027A}"/>
    <cellStyle name="Note 3 3 8 2 4 2" xfId="19112" xr:uid="{08419BAD-8D3E-4B31-9231-D34A34A638B2}"/>
    <cellStyle name="Note 3 3 8 2 4 2 2" xfId="53467" xr:uid="{C1D31A30-67BB-4FB9-9C03-7131A88153E5}"/>
    <cellStyle name="Note 3 3 8 2 4 3" xfId="41944" xr:uid="{F72A4711-C356-4BF1-8B47-C6E1B59885BF}"/>
    <cellStyle name="Note 3 3 8 2 4 4" xfId="33650" xr:uid="{1BB131E5-B60E-410A-AB89-22BC2FF498EC}"/>
    <cellStyle name="Note 3 3 8 2 5" xfId="17238" xr:uid="{B5473438-6457-47AA-9E69-5FB7111616CC}"/>
    <cellStyle name="Note 3 3 8 2 5 2" xfId="51593" xr:uid="{0F0B113A-EB82-4D63-94D2-24C179148022}"/>
    <cellStyle name="Note 3 3 8 2 5 3" xfId="31776" xr:uid="{DB6B36EA-18AA-42D9-8C33-4D1BC13903E2}"/>
    <cellStyle name="Note 3 3 8 2 6" xfId="40169" xr:uid="{2604508E-650F-4940-907F-E00F83FAF824}"/>
    <cellStyle name="Note 3 3 8 2 7" xfId="25015" xr:uid="{67ECAFD4-67EB-411B-9EDC-E8DABB866E3E}"/>
    <cellStyle name="Note 3 3 8 3" xfId="9298" xr:uid="{B4FC49DF-4CA3-4C1F-B4B9-725DA78639D6}"/>
    <cellStyle name="Note 3 3 8 3 2" xfId="20944" xr:uid="{396C2E90-C066-4B68-B8FB-23AF53A11A25}"/>
    <cellStyle name="Note 3 3 8 3 2 2" xfId="55299" xr:uid="{69474E3E-02AD-470B-8F48-D0CBE35D7444}"/>
    <cellStyle name="Note 3 3 8 3 2 3" xfId="35502" xr:uid="{AEC0FB8C-8D26-42EF-BDCD-A1B0E9C21013}"/>
    <cellStyle name="Note 3 3 8 3 3" xfId="13122" xr:uid="{8877B517-3645-4EF3-83BE-ECA7247984E1}"/>
    <cellStyle name="Note 3 3 8 3 3 2" xfId="47477" xr:uid="{502702FD-C150-475E-8F36-C35D922888BE}"/>
    <cellStyle name="Note 3 3 8 3 4" xfId="43685" xr:uid="{BEACAE26-7111-4115-A44F-678CD78C1C9D}"/>
    <cellStyle name="Note 3 3 8 3 5" xfId="27053" xr:uid="{095081CF-9F95-4344-96E6-39E3EC0A99C2}"/>
    <cellStyle name="Note 3 3 8 4" xfId="11456" xr:uid="{E5B81457-CB1A-47E6-ACAF-ED5DE6CB3E70}"/>
    <cellStyle name="Note 3 3 8 4 2" xfId="23102" xr:uid="{F1DC6060-86D5-4AEB-A740-7BAC908EDA98}"/>
    <cellStyle name="Note 3 3 8 4 2 2" xfId="57457" xr:uid="{1DCE0883-BE0B-4FF1-BFEA-FB108BAE32BF}"/>
    <cellStyle name="Note 3 3 8 4 2 3" xfId="37660" xr:uid="{56BE5420-D545-4CAB-9B50-B91C6E340F74}"/>
    <cellStyle name="Note 3 3 8 4 3" xfId="14738" xr:uid="{3296F26F-8423-4F3F-926D-BD581061FA99}"/>
    <cellStyle name="Note 3 3 8 4 3 2" xfId="49093" xr:uid="{16C89C20-43B8-4605-A4AA-1B5C82FCE188}"/>
    <cellStyle name="Note 3 3 8 4 4" xfId="45811" xr:uid="{ED8CD605-A034-48F7-8120-1D053C3F7B5E}"/>
    <cellStyle name="Note 3 3 8 4 5" xfId="29273" xr:uid="{8C2A2B07-70C1-4006-839A-20B01B447101}"/>
    <cellStyle name="Note 3 3 8 5" xfId="6674" xr:uid="{48891B7B-CFF6-4781-9F33-51F02D386EAC}"/>
    <cellStyle name="Note 3 3 8 5 2" xfId="18340" xr:uid="{ED6D4FA6-10C0-44A0-8AE9-090D32604C46}"/>
    <cellStyle name="Note 3 3 8 5 2 2" xfId="52695" xr:uid="{6B88C530-55A9-4079-84B7-8F5D927260F5}"/>
    <cellStyle name="Note 3 3 8 5 3" xfId="41182" xr:uid="{B2DBB1EE-BCA0-402A-B6CC-5AE99E85793E}"/>
    <cellStyle name="Note 3 3 8 5 4" xfId="32878" xr:uid="{67FBB7A5-7120-49BF-9513-F53D2EE38B14}"/>
    <cellStyle name="Note 3 3 8 6" xfId="16247" xr:uid="{C9764232-CCB9-40CC-B6FA-8E5E8E089714}"/>
    <cellStyle name="Note 3 3 8 6 2" xfId="50602" xr:uid="{D3F39A02-1EB6-4440-A2D2-13550D198207}"/>
    <cellStyle name="Note 3 3 8 6 3" xfId="30785" xr:uid="{C09213A4-4185-4FC0-A4B1-E0BB0886B556}"/>
    <cellStyle name="Note 3 3 8 7" xfId="39178" xr:uid="{BF31466E-FE23-44E6-ADCE-EA3314659B89}"/>
    <cellStyle name="Note 3 3 8 8" xfId="24057" xr:uid="{B39445F5-BE86-4DB9-809D-33886497C576}"/>
    <cellStyle name="Note 3 3 9" xfId="4078" xr:uid="{909DC197-A992-416C-A048-99E60507ADF1}"/>
    <cellStyle name="Note 3 3 9 2" xfId="8907" xr:uid="{AA5995FD-065D-477B-B2D9-05C576147161}"/>
    <cellStyle name="Note 3 3 9 2 2" xfId="20553" xr:uid="{50C33C91-7EDB-4C97-9B3C-899697032AFC}"/>
    <cellStyle name="Note 3 3 9 2 2 2" xfId="54908" xr:uid="{67FF4AEF-BBD2-4DDB-B0E5-92665D6E900B}"/>
    <cellStyle name="Note 3 3 9 2 2 3" xfId="35111" xr:uid="{3BA3BB69-81F1-47A3-8241-CE3D830EB4E4}"/>
    <cellStyle name="Note 3 3 9 2 3" xfId="12833" xr:uid="{337EEC20-495C-46D6-8895-0B998AF162BD}"/>
    <cellStyle name="Note 3 3 9 2 3 2" xfId="47188" xr:uid="{3712E3D7-A8CF-49F0-8700-3C5DA32D198C}"/>
    <cellStyle name="Note 3 3 9 2 4" xfId="43316" xr:uid="{169ED070-7280-4CB4-9835-B4F920BE6A42}"/>
    <cellStyle name="Note 3 3 9 2 5" xfId="26658" xr:uid="{60030F3E-9573-4F12-907C-C221B1F81EF5}"/>
    <cellStyle name="Note 3 3 9 3" xfId="11589" xr:uid="{B42D1BD5-9E55-4D7E-86D7-8A50BB8367F4}"/>
    <cellStyle name="Note 3 3 9 3 2" xfId="23235" xr:uid="{81F667A8-A8ED-408B-9FB8-C2A4151B4B04}"/>
    <cellStyle name="Note 3 3 9 3 2 2" xfId="57590" xr:uid="{389F1B5A-261D-4B35-AF4B-580A5324B738}"/>
    <cellStyle name="Note 3 3 9 3 2 3" xfId="37793" xr:uid="{BB3165D2-7499-4DE4-ABA2-09526AA8FE8B}"/>
    <cellStyle name="Note 3 3 9 3 3" xfId="14870" xr:uid="{D9FD782D-8BBC-4F96-89AF-C64D9D7F10BF}"/>
    <cellStyle name="Note 3 3 9 3 3 2" xfId="49225" xr:uid="{0D1EEB8E-CD18-40BB-9B28-441A0E0F1ABE}"/>
    <cellStyle name="Note 3 3 9 3 4" xfId="45944" xr:uid="{9F8FD163-5E7D-4278-8D6D-CB8C1B769BC5}"/>
    <cellStyle name="Note 3 3 9 3 5" xfId="29406" xr:uid="{670D3223-BCA4-49C7-808E-9D32578D8757}"/>
    <cellStyle name="Note 3 3 9 4" xfId="6283" xr:uid="{A94ED87E-12C7-4672-8297-4D1410D2AE00}"/>
    <cellStyle name="Note 3 3 9 4 2" xfId="17949" xr:uid="{5579E7EF-C01C-4A4F-BCB2-9467BF0EE3AF}"/>
    <cellStyle name="Note 3 3 9 4 2 2" xfId="52304" xr:uid="{CF4CAE6D-8400-4064-8114-157EBCB61908}"/>
    <cellStyle name="Note 3 3 9 4 3" xfId="40813" xr:uid="{606689A0-4D3C-4D64-83B9-8C3CBB472C8F}"/>
    <cellStyle name="Note 3 3 9 4 4" xfId="32487" xr:uid="{BE71C364-E82E-434D-B688-3822BB1924F7}"/>
    <cellStyle name="Note 3 3 9 5" xfId="15802" xr:uid="{FABBF689-A0EB-48B2-8F8D-7C06EFFB7BA7}"/>
    <cellStyle name="Note 3 3 9 5 2" xfId="50157" xr:uid="{0AC13635-B9A7-45F7-9314-B445C6B6F996}"/>
    <cellStyle name="Note 3 3 9 5 3" xfId="30340" xr:uid="{0A6B1E18-21D4-4A5E-BDE3-92E072AFA234}"/>
    <cellStyle name="Note 3 3 9 6" xfId="38733" xr:uid="{1749802B-4B6E-48A4-926A-BF8635C303A5}"/>
    <cellStyle name="Note 3 3 9 7" xfId="23599" xr:uid="{C396FAEB-9AD1-462B-9081-F7CFB5AD87A3}"/>
    <cellStyle name="Note 3 4" xfId="3101" xr:uid="{12263240-009B-4B4A-973A-ACAC8410AA75}"/>
    <cellStyle name="Note 3 4 10" xfId="11138" xr:uid="{70123AB1-05C3-4AD6-BC43-AC9BDC8F890D}"/>
    <cellStyle name="Note 3 4 10 2" xfId="22784" xr:uid="{D27987C2-3E8F-4189-840D-CCF43A8B4354}"/>
    <cellStyle name="Note 3 4 10 2 2" xfId="57139" xr:uid="{8E39FCE2-1A24-4A1B-A4B6-F43147E6AFBB}"/>
    <cellStyle name="Note 3 4 10 2 3" xfId="37342" xr:uid="{16EB306E-5035-4DE6-957E-7D39594713EC}"/>
    <cellStyle name="Note 3 4 10 3" xfId="14422" xr:uid="{8FB6B940-DC2A-438B-8EB9-ACDC5667CF10}"/>
    <cellStyle name="Note 3 4 10 3 2" xfId="48777" xr:uid="{3763FB0D-9887-43DA-99D6-51FC203CE67F}"/>
    <cellStyle name="Note 3 4 10 4" xfId="45493" xr:uid="{138C08AC-A6A1-4B2C-AF5F-1E4FBC30158F}"/>
    <cellStyle name="Note 3 4 10 5" xfId="28955" xr:uid="{0624AEC3-E6F6-4FD7-8293-FD9DF7AB9BA8}"/>
    <cellStyle name="Note 3 4 11" xfId="14969" xr:uid="{5F4F75FA-DB3D-437F-9FDC-B42DAF9E6AC6}"/>
    <cellStyle name="Note 3 4 11 2" xfId="49324" xr:uid="{0DCDB1A0-07C6-44DE-8A26-FF9D080B7B91}"/>
    <cellStyle name="Note 3 4 11 3" xfId="29507" xr:uid="{B8ADC3DF-DEDD-4872-B2A7-7845A9F0F4FA}"/>
    <cellStyle name="Note 3 4 12" xfId="37900" xr:uid="{F8D7BE27-6EFD-470B-9B8B-346CA3E11026}"/>
    <cellStyle name="Note 3 4 2" xfId="3150" xr:uid="{13B0BD91-26FA-4E3F-A1E9-2758D28D0E56}"/>
    <cellStyle name="Note 3 4 2 10" xfId="5336" xr:uid="{C19CE48C-DCD7-497C-B8F3-DAEA31842530}"/>
    <cellStyle name="Note 3 4 2 10 2" xfId="10045" xr:uid="{9AF8745F-E9AD-4FFE-B88C-FDCEEF0EA59E}"/>
    <cellStyle name="Note 3 4 2 10 2 2" xfId="21691" xr:uid="{B85E3986-D97C-4B6E-8C5E-3EC717C504DD}"/>
    <cellStyle name="Note 3 4 2 10 2 2 2" xfId="56046" xr:uid="{13233DEF-7768-4DD9-A68D-735275551AF9}"/>
    <cellStyle name="Note 3 4 2 10 2 2 3" xfId="36249" xr:uid="{79DA7D81-B10B-46FD-A69A-3D45AD77C376}"/>
    <cellStyle name="Note 3 4 2 10 2 3" xfId="13552" xr:uid="{81335684-B00C-409D-A1C7-DB4E61CD82B4}"/>
    <cellStyle name="Note 3 4 2 10 2 3 2" xfId="47907" xr:uid="{09DCE49D-BB54-423D-AC6F-CDF86275001D}"/>
    <cellStyle name="Note 3 4 2 10 2 4" xfId="44432" xr:uid="{04C2323C-A01F-4307-9523-1B0D8EA9F78B}"/>
    <cellStyle name="Note 3 4 2 10 2 5" xfId="27842" xr:uid="{E37E6B09-95DE-4F54-B184-3C0584469EA7}"/>
    <cellStyle name="Note 3 4 2 10 3" xfId="10735" xr:uid="{13D61468-9155-41A1-9D20-67BCA2980BA1}"/>
    <cellStyle name="Note 3 4 2 10 3 2" xfId="22381" xr:uid="{2A0996CC-A489-499D-B67F-29D7BB15B6DD}"/>
    <cellStyle name="Note 3 4 2 10 3 2 2" xfId="56736" xr:uid="{AA7B34EB-6699-42B6-910E-0537A2B5DCCA}"/>
    <cellStyle name="Note 3 4 2 10 3 2 3" xfId="36939" xr:uid="{8C9D1450-1AE0-4B7E-A151-3DEAB221A22C}"/>
    <cellStyle name="Note 3 4 2 10 3 3" xfId="14021" xr:uid="{ED9FE43D-2741-4EC1-A6A3-F00FFF804E4A}"/>
    <cellStyle name="Note 3 4 2 10 3 3 2" xfId="48376" xr:uid="{7B0DB81F-D78E-4B1D-8A1F-E25DC8AAA6CF}"/>
    <cellStyle name="Note 3 4 2 10 3 4" xfId="45090" xr:uid="{A014EED3-FB42-463E-A213-DF9E8F8C60D7}"/>
    <cellStyle name="Note 3 4 2 10 3 5" xfId="28552" xr:uid="{BB860FA0-7298-4767-A814-8003D942FC28}"/>
    <cellStyle name="Note 3 4 2 10 4" xfId="7280" xr:uid="{7865EC10-B46B-4A0A-9272-F504317063E7}"/>
    <cellStyle name="Note 3 4 2 10 4 2" xfId="18946" xr:uid="{285B81C6-4824-4403-BF47-F51CDBFCFEC4}"/>
    <cellStyle name="Note 3 4 2 10 4 2 2" xfId="53301" xr:uid="{B398F483-CD15-477F-A11B-1900A7B98DE7}"/>
    <cellStyle name="Note 3 4 2 10 4 3" xfId="41788" xr:uid="{4D10A903-D272-4D9D-AC26-EF07C2B0138B}"/>
    <cellStyle name="Note 3 4 2 10 4 4" xfId="33484" xr:uid="{567AE0BE-19F0-4C1C-9FC1-5DD9AAE6FCB1}"/>
    <cellStyle name="Note 3 4 2 10 5" xfId="17038" xr:uid="{6E56965A-94A8-4367-BB23-EA663259F0C9}"/>
    <cellStyle name="Note 3 4 2 10 5 2" xfId="51393" xr:uid="{8C9DB667-9A5A-4F61-AC93-784B294C7369}"/>
    <cellStyle name="Note 3 4 2 10 5 3" xfId="31576" xr:uid="{D221E40B-F76C-4721-A3FB-44F4E8E99839}"/>
    <cellStyle name="Note 3 4 2 10 6" xfId="39969" xr:uid="{4EFCE2F8-0770-4C75-96E8-8EFBD747B858}"/>
    <cellStyle name="Note 3 4 2 10 7" xfId="24805" xr:uid="{1CAAF831-4DF7-465D-B96F-0E7C7B920736}"/>
    <cellStyle name="Note 3 4 2 11" xfId="5407" xr:uid="{4ACA351C-AA69-4EED-8D29-3B87FCBB38A5}"/>
    <cellStyle name="Note 3 4 2 11 2" xfId="5964" xr:uid="{EFCB0F4C-1807-44FF-AFC0-B9913DE7F346}"/>
    <cellStyle name="Note 3 4 2 11 2 2" xfId="10577" xr:uid="{86CF1AAB-EAAC-4B3F-827B-C0EE85C01C7A}"/>
    <cellStyle name="Note 3 4 2 11 2 2 2" xfId="22223" xr:uid="{00531484-4BA8-421F-9DCB-5A3F2D94A672}"/>
    <cellStyle name="Note 3 4 2 11 2 2 2 2" xfId="56578" xr:uid="{0AD18EA5-B680-462D-A4F8-CD543033792C}"/>
    <cellStyle name="Note 3 4 2 11 2 2 2 3" xfId="36781" xr:uid="{3C8E6D5A-1FC3-4A24-A95D-EC031A5B061C}"/>
    <cellStyle name="Note 3 4 2 11 2 2 3" xfId="13890" xr:uid="{1E48B3F3-79EA-45D8-A374-8A191CBB0C57}"/>
    <cellStyle name="Note 3 4 2 11 2 2 3 2" xfId="48245" xr:uid="{CD133A02-5F07-419A-BA68-78A3C7D0348C}"/>
    <cellStyle name="Note 3 4 2 11 2 2 4" xfId="44938" xr:uid="{46E3DCDE-5273-45BA-820C-319B7CEEF012}"/>
    <cellStyle name="Note 3 4 2 11 2 2 5" xfId="28394" xr:uid="{73AB8497-D711-4789-8D75-27A2CAE7CEB1}"/>
    <cellStyle name="Note 3 4 2 11 2 3" xfId="7828" xr:uid="{3D1D059D-BDF5-47DB-AB7F-A34022E8180F}"/>
    <cellStyle name="Note 3 4 2 11 2 3 2" xfId="19494" xr:uid="{58395D11-9707-4E68-A1D8-429F5D01EEA6}"/>
    <cellStyle name="Note 3 4 2 11 2 3 2 2" xfId="53849" xr:uid="{AAD75093-2485-4AE7-811F-540BF1C57A0F}"/>
    <cellStyle name="Note 3 4 2 11 2 3 2 3" xfId="34032" xr:uid="{7651A73E-D50B-49D5-B9DA-1A8876E8F55A}"/>
    <cellStyle name="Note 3 4 2 11 2 3 3" xfId="11803" xr:uid="{7AB6D0F0-0FA3-4AB2-BBB9-97BF0AF9A21D}"/>
    <cellStyle name="Note 3 4 2 11 2 3 3 2" xfId="46158" xr:uid="{8F238C12-E00D-4AB1-A3A2-DD8EB9578D7D}"/>
    <cellStyle name="Note 3 4 2 11 2 3 4" xfId="42304" xr:uid="{6A063EB5-9E61-41A0-AB1C-02BAB24193A1}"/>
    <cellStyle name="Note 3 4 2 11 2 3 5" xfId="25583" xr:uid="{2D436077-6383-4AEF-89CF-8F3DAFD81ADF}"/>
    <cellStyle name="Note 3 4 2 11 2 4" xfId="7694" xr:uid="{D96CC605-374A-45D9-B30E-A7C3FEA85433}"/>
    <cellStyle name="Note 3 4 2 11 2 4 2" xfId="19360" xr:uid="{D9C61B3C-8BED-4DAA-834C-FC469941D795}"/>
    <cellStyle name="Note 3 4 2 11 2 4 2 2" xfId="53715" xr:uid="{6255A54B-606E-4620-B144-450ABC508CF9}"/>
    <cellStyle name="Note 3 4 2 11 2 4 3" xfId="42176" xr:uid="{B1A238B7-6BAF-4627-9EB5-5B34BD7BE171}"/>
    <cellStyle name="Note 3 4 2 11 2 4 4" xfId="33898" xr:uid="{B28E3C4C-B1BF-49FE-8C8B-001A8D12E759}"/>
    <cellStyle name="Note 3 4 2 11 2 5" xfId="17640" xr:uid="{C29E0491-54D8-4F9F-96C5-BCEB7B523740}"/>
    <cellStyle name="Note 3 4 2 11 2 5 2" xfId="51995" xr:uid="{71D9DA72-6B61-4D70-B2BA-34A15F2A6B1C}"/>
    <cellStyle name="Note 3 4 2 11 2 5 3" xfId="32178" xr:uid="{82A8E6B4-43CD-4DBE-8E13-81AD4BCEB70A}"/>
    <cellStyle name="Note 3 4 2 11 2 6" xfId="40571" xr:uid="{DD536CB8-438F-44B2-ABD6-00675CE86C6B}"/>
    <cellStyle name="Note 3 4 2 11 2 7" xfId="25429" xr:uid="{F10344B3-DD71-4168-9C76-F669E5DD62E0}"/>
    <cellStyle name="Note 3 4 2 11 3" xfId="10116" xr:uid="{191C337A-A262-408D-8FED-150946437AB2}"/>
    <cellStyle name="Note 3 4 2 11 3 2" xfId="21762" xr:uid="{A3C6060F-5C3F-4F36-A94C-1EAD716B6CF9}"/>
    <cellStyle name="Note 3 4 2 11 3 2 2" xfId="56117" xr:uid="{A61A5C50-DA46-49A0-BF04-AFBB43BAF5D9}"/>
    <cellStyle name="Note 3 4 2 11 3 2 3" xfId="36320" xr:uid="{B0ABD94F-A40C-4034-AC7B-473948BAAEF6}"/>
    <cellStyle name="Note 3 4 2 11 3 3" xfId="13613" xr:uid="{B20B918E-4BE4-4E6D-8C80-2C20E294D030}"/>
    <cellStyle name="Note 3 4 2 11 3 3 2" xfId="47968" xr:uid="{3D673795-0B2C-410D-8ED2-31F583998BAB}"/>
    <cellStyle name="Note 3 4 2 11 3 4" xfId="44503" xr:uid="{DCB31C11-B7C4-4517-B5EC-A1D2A2CC3BE2}"/>
    <cellStyle name="Note 3 4 2 11 3 5" xfId="27913" xr:uid="{305CCCF8-1E6C-4758-8CC0-D43BA5C245D6}"/>
    <cellStyle name="Note 3 4 2 11 4" xfId="11016" xr:uid="{3AE9D61C-5A66-4E03-BAA2-78D89CB27B2A}"/>
    <cellStyle name="Note 3 4 2 11 4 2" xfId="22662" xr:uid="{E3555FB6-B5F8-4D13-815E-FAD2B1FFF8D2}"/>
    <cellStyle name="Note 3 4 2 11 4 2 2" xfId="57017" xr:uid="{D0FE1A7D-0354-4217-B58C-0DEC76523331}"/>
    <cellStyle name="Note 3 4 2 11 4 2 3" xfId="37220" xr:uid="{F4538A94-31CA-4F3D-8C76-AA29E14E7A46}"/>
    <cellStyle name="Note 3 4 2 11 4 3" xfId="14300" xr:uid="{EF3547E8-B32A-45DE-B81F-5ED4C181DFD1}"/>
    <cellStyle name="Note 3 4 2 11 4 3 2" xfId="48655" xr:uid="{C6E6A9A5-CB08-40E5-993D-36B622C9BF1E}"/>
    <cellStyle name="Note 3 4 2 11 4 4" xfId="45371" xr:uid="{FFE5DEA5-B5FA-49F5-BF55-46EC8C3F5DC8}"/>
    <cellStyle name="Note 3 4 2 11 4 5" xfId="28833" xr:uid="{56649FB4-97E8-4D3E-B2BC-C119F9C873FE}"/>
    <cellStyle name="Note 3 4 2 11 5" xfId="7341" xr:uid="{D51BDD3A-494D-48B3-80AC-83E9A2EA161E}"/>
    <cellStyle name="Note 3 4 2 11 5 2" xfId="19007" xr:uid="{697C45E4-1D2D-4F5E-B7CC-91273E3B604C}"/>
    <cellStyle name="Note 3 4 2 11 5 2 2" xfId="53362" xr:uid="{350DD9F2-DA78-4B41-8587-3277784FC5E4}"/>
    <cellStyle name="Note 3 4 2 11 5 3" xfId="41849" xr:uid="{A00F09BD-09FB-4A08-92CC-1DFD15200D2F}"/>
    <cellStyle name="Note 3 4 2 11 5 4" xfId="33545" xr:uid="{178183BA-64CF-4133-BCB6-D497EB6A48F2}"/>
    <cellStyle name="Note 3 4 2 11 6" xfId="17109" xr:uid="{B4EF794F-178E-48FB-9251-DD98C2A59FA1}"/>
    <cellStyle name="Note 3 4 2 11 6 2" xfId="51464" xr:uid="{23E53755-BC55-4486-9DA2-E370EC9070A2}"/>
    <cellStyle name="Note 3 4 2 11 6 3" xfId="31647" xr:uid="{E1C05CE7-4970-47FF-98F4-D5F35731F33C}"/>
    <cellStyle name="Note 3 4 2 11 7" xfId="40040" xr:uid="{B7D06E62-BC02-4746-9983-E8E6124A93D7}"/>
    <cellStyle name="Note 3 4 2 11 8" xfId="24876" xr:uid="{D7FC46DC-86ED-40DB-BCDC-5B555ADA672D}"/>
    <cellStyle name="Note 3 4 2 12" xfId="4415" xr:uid="{DA9BBA74-25FA-49D1-A1E7-C18565880361}"/>
    <cellStyle name="Note 3 4 2 12 2" xfId="9172" xr:uid="{7A531282-5163-4EB2-A48E-D852244FE60E}"/>
    <cellStyle name="Note 3 4 2 12 2 2" xfId="20818" xr:uid="{F77A1576-3A5B-46D7-86E6-A92EB2DD2BE5}"/>
    <cellStyle name="Note 3 4 2 12 2 2 2" xfId="55173" xr:uid="{94F755DF-3E49-447C-90F1-174C7A8C0048}"/>
    <cellStyle name="Note 3 4 2 12 2 2 3" xfId="35376" xr:uid="{E7642D34-9DB1-443C-AE2F-419DB6592914}"/>
    <cellStyle name="Note 3 4 2 12 2 3" xfId="13036" xr:uid="{35C573C1-4D29-4064-A541-278AF34C4802}"/>
    <cellStyle name="Note 3 4 2 12 2 3 2" xfId="47391" xr:uid="{3BD88567-718E-4824-A875-77B2AC474B66}"/>
    <cellStyle name="Note 3 4 2 12 2 4" xfId="43559" xr:uid="{881E01DD-2BCB-4F74-8EF1-C76C8C5341FC}"/>
    <cellStyle name="Note 3 4 2 12 2 5" xfId="26923" xr:uid="{06A82AEA-61B0-40EB-99BD-D94F8ED2024E}"/>
    <cellStyle name="Note 3 4 2 12 3" xfId="8152" xr:uid="{09D1AD36-39AC-4DB7-ACF7-5700F7EABF1E}"/>
    <cellStyle name="Note 3 4 2 12 3 2" xfId="19818" xr:uid="{B0CDC2AE-445B-443A-8F1A-24C2A6B69B0E}"/>
    <cellStyle name="Note 3 4 2 12 3 2 2" xfId="54173" xr:uid="{6594A88E-3D8E-4FCF-9FFD-9BAA478E774C}"/>
    <cellStyle name="Note 3 4 2 12 3 2 3" xfId="34356" xr:uid="{7490BE90-C5EA-49CC-86FF-A39F562ED38D}"/>
    <cellStyle name="Note 3 4 2 12 3 3" xfId="12126" xr:uid="{65FC1594-14F4-401C-AD7D-5DEC6A3372D1}"/>
    <cellStyle name="Note 3 4 2 12 3 3 2" xfId="46481" xr:uid="{D5E2EF46-CCD8-4E73-BADE-9CD3FD37DFAE}"/>
    <cellStyle name="Note 3 4 2 12 3 4" xfId="42628" xr:uid="{23F6A2AA-7268-4F8A-9714-C6B3BB963AC8}"/>
    <cellStyle name="Note 3 4 2 12 3 5" xfId="25907" xr:uid="{12D6B608-C352-46B2-9766-0EB1E09848F9}"/>
    <cellStyle name="Note 3 4 2 12 4" xfId="6573" xr:uid="{99AE6851-747D-4379-9B0F-A87A6B1C5213}"/>
    <cellStyle name="Note 3 4 2 12 4 2" xfId="18239" xr:uid="{83057074-C2AB-45C4-B805-64852F1E258D}"/>
    <cellStyle name="Note 3 4 2 12 4 2 2" xfId="52594" xr:uid="{948FFD0F-6C88-45A3-91F3-37AA6A14C2BD}"/>
    <cellStyle name="Note 3 4 2 12 4 3" xfId="41081" xr:uid="{80D96A3F-E13A-474C-B9E8-C2B88D4700B3}"/>
    <cellStyle name="Note 3 4 2 12 4 4" xfId="32777" xr:uid="{78CF94F4-D87E-42B5-A4B1-31DCEA685260}"/>
    <cellStyle name="Note 3 4 2 12 5" xfId="16117" xr:uid="{E8B53066-13F2-437C-B64E-FF721EC93AF6}"/>
    <cellStyle name="Note 3 4 2 12 5 2" xfId="50472" xr:uid="{79E93F3B-C17C-428C-8DA7-D56DA966BE2B}"/>
    <cellStyle name="Note 3 4 2 12 5 3" xfId="30655" xr:uid="{5E4816E9-6E57-4EA5-9096-C04DCED9F769}"/>
    <cellStyle name="Note 3 4 2 12 6" xfId="39048" xr:uid="{DC102B28-238F-440D-8AEC-29610AC2316A}"/>
    <cellStyle name="Note 3 4 2 12 7" xfId="23933" xr:uid="{F5137683-3FF6-49A8-B3D9-C8D4FEAF1ABE}"/>
    <cellStyle name="Note 3 4 2 13" xfId="4286" xr:uid="{02F87884-65DE-43E5-8A95-674A47A03359}"/>
    <cellStyle name="Note 3 4 2 13 2" xfId="9059" xr:uid="{DCEE5826-879B-4A88-9CB9-AE3BBF4E10EC}"/>
    <cellStyle name="Note 3 4 2 13 2 2" xfId="20705" xr:uid="{A446E042-A531-4E35-89BB-627814E22346}"/>
    <cellStyle name="Note 3 4 2 13 2 2 2" xfId="55060" xr:uid="{68C74C46-3FF1-4BEA-B74B-879122E515B4}"/>
    <cellStyle name="Note 3 4 2 13 2 2 3" xfId="35263" xr:uid="{E2032CCA-D94E-4A2F-9E89-29F1CDB68B99}"/>
    <cellStyle name="Note 3 4 2 13 2 3" xfId="12947" xr:uid="{1A3EC008-9983-496F-B8FA-DA5385365E06}"/>
    <cellStyle name="Note 3 4 2 13 2 3 2" xfId="47302" xr:uid="{D9C150D6-74A0-46A7-B399-B04B29597E9B}"/>
    <cellStyle name="Note 3 4 2 13 2 4" xfId="43452" xr:uid="{ECACFDB5-5AC4-4D27-A989-F2F2221A9BA7}"/>
    <cellStyle name="Note 3 4 2 13 2 5" xfId="26810" xr:uid="{693CB1AF-F71F-4BC4-8470-3F92EC21BBE8}"/>
    <cellStyle name="Note 3 4 2 13 3" xfId="8452" xr:uid="{AFD40CA3-B102-4670-9A51-3E2562E5ADC3}"/>
    <cellStyle name="Note 3 4 2 13 3 2" xfId="20118" xr:uid="{4312ECDE-8198-47E4-82E5-08901EF0C535}"/>
    <cellStyle name="Note 3 4 2 13 3 2 2" xfId="54473" xr:uid="{7942E85B-D155-4CA4-9AFC-86043326B794}"/>
    <cellStyle name="Note 3 4 2 13 3 2 3" xfId="34656" xr:uid="{A416F3CD-287D-4466-BB38-81C43E9CBD47}"/>
    <cellStyle name="Note 3 4 2 13 3 3" xfId="12420" xr:uid="{81C8CB8E-908C-4682-882D-999F1ED40CBA}"/>
    <cellStyle name="Note 3 4 2 13 3 3 2" xfId="46775" xr:uid="{C7B3925C-7FB4-4293-A08F-08D08B28B4AE}"/>
    <cellStyle name="Note 3 4 2 13 3 4" xfId="42928" xr:uid="{39F35F2F-9823-47E0-BEAB-24B3BE4DBF70}"/>
    <cellStyle name="Note 3 4 2 13 3 5" xfId="26205" xr:uid="{4667062C-7072-44EA-A214-557894D59444}"/>
    <cellStyle name="Note 3 4 2 13 4" xfId="6457" xr:uid="{30A38E31-9CF6-46B1-AF27-E18AE3A21C4B}"/>
    <cellStyle name="Note 3 4 2 13 4 2" xfId="18123" xr:uid="{B4F5C3B7-4902-4598-95F9-E40D451A5DBF}"/>
    <cellStyle name="Note 3 4 2 13 4 2 2" xfId="52478" xr:uid="{138B9740-8195-4C7C-8D57-2AC4EE87F5A7}"/>
    <cellStyle name="Note 3 4 2 13 4 3" xfId="40971" xr:uid="{2EEBBA78-4383-436D-97A9-7F43546A8D83}"/>
    <cellStyle name="Note 3 4 2 13 4 4" xfId="32661" xr:uid="{6475A0B6-51ED-4EF4-B714-FAA81A32CB45}"/>
    <cellStyle name="Note 3 4 2 13 5" xfId="15994" xr:uid="{A74F03A5-D709-454C-AA52-D49A039EE0DE}"/>
    <cellStyle name="Note 3 4 2 13 5 2" xfId="50349" xr:uid="{5D6311B1-C0A1-49F3-A815-17050D7CD0C6}"/>
    <cellStyle name="Note 3 4 2 13 5 3" xfId="30532" xr:uid="{9A1FB67F-E18E-477B-802F-C394526CB76F}"/>
    <cellStyle name="Note 3 4 2 13 6" xfId="38925" xr:uid="{CB52CA58-D869-4C40-9848-9FE5EA1AB117}"/>
    <cellStyle name="Note 3 4 2 13 7" xfId="23806" xr:uid="{1E0E0458-9C0E-457C-AE36-61F33475D948}"/>
    <cellStyle name="Note 3 4 2 14" xfId="3957" xr:uid="{210D6E8A-C1C4-4934-83BA-7EBE2E3CFFA3}"/>
    <cellStyle name="Note 3 4 2 14 2" xfId="11278" xr:uid="{87721E32-482F-415E-A599-3B38B881580A}"/>
    <cellStyle name="Note 3 4 2 14 2 2" xfId="22924" xr:uid="{190B75FD-8FAF-471A-A978-B11719376512}"/>
    <cellStyle name="Note 3 4 2 14 2 2 2" xfId="57279" xr:uid="{E95C6BE3-5EAA-4847-A662-5684D590E790}"/>
    <cellStyle name="Note 3 4 2 14 2 2 3" xfId="37482" xr:uid="{8967DAFC-7BBD-4830-B0F5-FC0E2EA52AB4}"/>
    <cellStyle name="Note 3 4 2 14 2 3" xfId="14561" xr:uid="{E3358398-AF6D-4D2F-9211-C15DC5015E2A}"/>
    <cellStyle name="Note 3 4 2 14 2 3 2" xfId="48916" xr:uid="{B2681D62-5F02-4337-B19B-37EBCB5011B0}"/>
    <cellStyle name="Note 3 4 2 14 2 4" xfId="45633" xr:uid="{83136932-EABA-4638-91D5-BBB49CF86C59}"/>
    <cellStyle name="Note 3 4 2 14 2 5" xfId="29095" xr:uid="{CE387623-6C42-426A-824E-5342EAB98590}"/>
    <cellStyle name="Note 3 4 2 14 3" xfId="8802" xr:uid="{5B539013-106B-426D-A601-D3CBE99231F6}"/>
    <cellStyle name="Note 3 4 2 14 3 2" xfId="20458" xr:uid="{167386C6-D5C3-47B9-B7E4-7C0426252E4A}"/>
    <cellStyle name="Note 3 4 2 14 3 2 2" xfId="54813" xr:uid="{8A9BB305-7350-45F0-8E44-FE17DAC68B72}"/>
    <cellStyle name="Note 3 4 2 14 3 3" xfId="43218" xr:uid="{2E7E197C-67CA-4F51-981A-1E5DAA1D6CFC}"/>
    <cellStyle name="Note 3 4 2 14 3 4" xfId="35006" xr:uid="{719B5DF3-5517-4776-9F18-895406CAE2DA}"/>
    <cellStyle name="Note 3 4 2 14 4" xfId="15689" xr:uid="{D407CFD3-04F7-4DDA-B682-F10E6EDD6A82}"/>
    <cellStyle name="Note 3 4 2 14 4 2" xfId="50044" xr:uid="{3BBEC528-19DF-4B7C-8D1B-499E13239B58}"/>
    <cellStyle name="Note 3 4 2 14 4 3" xfId="30227" xr:uid="{E50C1F37-A03C-4504-8627-09CD825A5E69}"/>
    <cellStyle name="Note 3 4 2 14 5" xfId="12754" xr:uid="{CB2BDAB1-1C78-4A64-AB13-AC3D743B9ED8}"/>
    <cellStyle name="Note 3 4 2 14 5 2" xfId="47109" xr:uid="{C4B0F06D-65A8-4B43-9FA7-D94D76DCACB1}"/>
    <cellStyle name="Note 3 4 2 14 6" xfId="38620" xr:uid="{9A9F5BD7-20C7-45FB-B374-C92A1F3B905D}"/>
    <cellStyle name="Note 3 4 2 14 7" xfId="26553" xr:uid="{42D189B9-ED9F-4291-9EFB-79AB30B3FB66}"/>
    <cellStyle name="Note 3 4 2 15" xfId="10699" xr:uid="{E5A30BE2-007B-4BF8-8A9E-398B3DA4C7DD}"/>
    <cellStyle name="Note 3 4 2 15 2" xfId="22345" xr:uid="{2AB44C84-804E-4F4F-B15B-DF72A794E8E8}"/>
    <cellStyle name="Note 3 4 2 15 2 2" xfId="56700" xr:uid="{23EFC282-4220-4CCD-8799-67D3F64FD147}"/>
    <cellStyle name="Note 3 4 2 15 2 3" xfId="36903" xr:uid="{C8BA8A87-0B11-4854-8F40-9D6F59F63A32}"/>
    <cellStyle name="Note 3 4 2 15 3" xfId="13986" xr:uid="{F4713A44-839E-4B22-9542-D351D4FA9B23}"/>
    <cellStyle name="Note 3 4 2 15 3 2" xfId="48341" xr:uid="{7B2C4BB7-57D2-4B7C-A507-D6E8928C763F}"/>
    <cellStyle name="Note 3 4 2 15 4" xfId="45055" xr:uid="{FC9AE47E-4C58-455A-BA19-296991CBC549}"/>
    <cellStyle name="Note 3 4 2 15 5" xfId="28516" xr:uid="{BEDC66EC-C54F-4FCC-9286-F784F7DCEAB8}"/>
    <cellStyle name="Note 3 4 2 16" xfId="15003" xr:uid="{492CC106-05FD-4EC3-9CDB-EC0D7E5E88EC}"/>
    <cellStyle name="Note 3 4 2 16 2" xfId="49358" xr:uid="{656B1949-966B-4D75-B7EF-065C9283B575}"/>
    <cellStyle name="Note 3 4 2 16 3" xfId="29541" xr:uid="{E3F257C7-1263-42CB-9014-8FD6FACCFAD5}"/>
    <cellStyle name="Note 3 4 2 17" xfId="37934" xr:uid="{8B06DE36-85C0-4123-81B1-A6DEFBF92E46}"/>
    <cellStyle name="Note 3 4 2 18" xfId="23486" xr:uid="{043004C3-8824-45F4-BF93-98D5528D6745}"/>
    <cellStyle name="Note 3 4 2 2" xfId="3445" xr:uid="{189E4233-BBD2-4E55-824C-C5B894611F46}"/>
    <cellStyle name="Note 3 4 2 2 2" xfId="3751" xr:uid="{95EE2D6E-D9CD-4ABA-9A59-DED9E62A0EEC}"/>
    <cellStyle name="Note 3 4 2 2 2 2" xfId="4034" xr:uid="{73F8E5C9-F3CA-4374-B6C1-268EAD31A723}"/>
    <cellStyle name="Note 3 4 2 2 2 2 2" xfId="7881" xr:uid="{08502A51-5FAE-4CA5-922B-36A726ECEB86}"/>
    <cellStyle name="Note 3 4 2 2 2 2 2 2" xfId="19547" xr:uid="{4590269C-90E2-42F5-9723-DCA142B35E28}"/>
    <cellStyle name="Note 3 4 2 2 2 2 2 2 2" xfId="53902" xr:uid="{AC771A2A-533A-4318-A01B-C8E45AD1CD39}"/>
    <cellStyle name="Note 3 4 2 2 2 2 2 2 3" xfId="34085" xr:uid="{8EC2AC9E-1793-4751-B572-1FB0074DB903}"/>
    <cellStyle name="Note 3 4 2 2 2 2 2 3" xfId="11856" xr:uid="{D51AF40A-9BA0-4BAB-8FF3-0DA5A7F6265A}"/>
    <cellStyle name="Note 3 4 2 2 2 2 2 3 2" xfId="46211" xr:uid="{35479F0F-A1B8-4ADE-9862-8166F9DE4223}"/>
    <cellStyle name="Note 3 4 2 2 2 2 2 4" xfId="42357" xr:uid="{C591D071-66B4-488B-A2C4-E56C5821AE2D}"/>
    <cellStyle name="Note 3 4 2 2 2 2 2 5" xfId="25636" xr:uid="{94A27B23-CF60-497A-82B0-B0E706EDDC80}"/>
    <cellStyle name="Note 3 4 2 2 2 2 3" xfId="8872" xr:uid="{F6F66254-2F7F-48C7-8F5E-34474B89008C}"/>
    <cellStyle name="Note 3 4 2 2 2 2 3 2" xfId="20518" xr:uid="{B80D7959-9234-4512-B600-723089792342}"/>
    <cellStyle name="Note 3 4 2 2 2 2 3 2 2" xfId="54873" xr:uid="{AE7369D1-E09B-4258-BFDE-A6C4243AC785}"/>
    <cellStyle name="Note 3 4 2 2 2 2 3 3" xfId="43286" xr:uid="{9AA15DC7-652C-446C-8C79-60CA5B093C90}"/>
    <cellStyle name="Note 3 4 2 2 2 2 3 4" xfId="35076" xr:uid="{9EAD7A1C-DE1E-4978-9583-C5977B5289BD}"/>
    <cellStyle name="Note 3 4 2 2 2 2 4" xfId="15763" xr:uid="{CDA19969-928A-4972-9047-40F871324B7F}"/>
    <cellStyle name="Note 3 4 2 2 2 2 4 2" xfId="50118" xr:uid="{E23FC626-6890-4633-9045-18F7D5A9D19D}"/>
    <cellStyle name="Note 3 4 2 2 2 2 4 3" xfId="30301" xr:uid="{91764A43-23ED-4942-99F0-2D402E9A322D}"/>
    <cellStyle name="Note 3 4 2 2 2 2 5" xfId="38694" xr:uid="{960F7091-D551-49CE-93D3-D0D83F193BC5}"/>
    <cellStyle name="Note 3 4 2 2 2 2 6" xfId="26623" xr:uid="{04B2DB13-B909-4DEF-9FC2-631A8EECC0F5}"/>
    <cellStyle name="Note 3 4 2 2 2 3" xfId="8468" xr:uid="{E15EBF06-56F9-4FFD-B479-4563E09E709C}"/>
    <cellStyle name="Note 3 4 2 2 2 3 2" xfId="20134" xr:uid="{5457E1F7-4AE0-4292-9559-08DCD92A61EA}"/>
    <cellStyle name="Note 3 4 2 2 2 3 2 2" xfId="54489" xr:uid="{DCD7ABE7-B6DB-4B26-A065-685A0C98DF5E}"/>
    <cellStyle name="Note 3 4 2 2 2 3 2 3" xfId="34672" xr:uid="{509F0431-B412-4F67-9620-C2A091C05724}"/>
    <cellStyle name="Note 3 4 2 2 2 3 3" xfId="12434" xr:uid="{157B8A27-77E0-4347-89AC-0CD0D59C84C4}"/>
    <cellStyle name="Note 3 4 2 2 2 3 3 2" xfId="46789" xr:uid="{7234D9AF-B109-4885-AEE2-D62B52C728E9}"/>
    <cellStyle name="Note 3 4 2 2 2 3 4" xfId="42944" xr:uid="{AAF4D0EA-1FD8-4A9D-9481-2D29B918378D}"/>
    <cellStyle name="Note 3 4 2 2 2 3 5" xfId="26219" xr:uid="{6B26B532-DE4C-438D-B494-8488346A8FE3}"/>
    <cellStyle name="Note 3 4 2 2 2 4" xfId="15543" xr:uid="{BFD7855F-9226-4207-A853-88F7057225C4}"/>
    <cellStyle name="Note 3 4 2 2 2 4 2" xfId="49898" xr:uid="{4D075D88-8FF8-4EBD-8438-23AF24DE9908}"/>
    <cellStyle name="Note 3 4 2 2 2 4 3" xfId="30081" xr:uid="{DB4394E2-53BE-41D0-BD69-7B29410877A5}"/>
    <cellStyle name="Note 3 4 2 2 2 5" xfId="38474" xr:uid="{73FE6960-CDDF-473F-857B-584226F53E3A}"/>
    <cellStyle name="Note 3 4 2 2 2 6" xfId="23555" xr:uid="{F8A96596-6EBA-402D-8A2D-8703A6668BBF}"/>
    <cellStyle name="Note 3 4 2 2 3" xfId="6064" xr:uid="{90C288DD-3321-4F16-B0ED-F40113378FC2}"/>
    <cellStyle name="Note 3 4 2 2 3 2" xfId="11344" xr:uid="{B938B4A0-64EF-4AB0-8C4B-E419C03FEACE}"/>
    <cellStyle name="Note 3 4 2 2 3 2 2" xfId="22990" xr:uid="{CE810DF5-9BBB-4724-80CB-5782F2A4048A}"/>
    <cellStyle name="Note 3 4 2 2 3 2 2 2" xfId="57345" xr:uid="{AC46E0EC-CA07-4499-B215-E2C131F95EBA}"/>
    <cellStyle name="Note 3 4 2 2 3 2 2 3" xfId="37548" xr:uid="{B9039281-268B-44C9-9ECE-41525B577611}"/>
    <cellStyle name="Note 3 4 2 2 3 2 3" xfId="14627" xr:uid="{767E566A-E55F-4CC2-BAC7-E8BEEE4C3710}"/>
    <cellStyle name="Note 3 4 2 2 3 2 3 2" xfId="48982" xr:uid="{F278B1FF-DBAC-4BAB-92A8-7E7ED53AAF76}"/>
    <cellStyle name="Note 3 4 2 2 3 2 4" xfId="45699" xr:uid="{D584F904-5924-4263-B1E8-9CF69EBF87B8}"/>
    <cellStyle name="Note 3 4 2 2 3 2 5" xfId="29161" xr:uid="{097EBD4B-3EF5-4978-8E7C-377DFC51761D}"/>
    <cellStyle name="Note 3 4 2 2 3 3" xfId="7780" xr:uid="{D6B318DC-7BF6-4324-A0D8-560739060C36}"/>
    <cellStyle name="Note 3 4 2 2 3 3 2" xfId="19446" xr:uid="{8B649FCA-4EE3-42AF-A6B6-B4A9D05DE9EC}"/>
    <cellStyle name="Note 3 4 2 2 3 3 2 2" xfId="53801" xr:uid="{D317DC0C-F2CE-4DBF-A037-20AB7BA0C796}"/>
    <cellStyle name="Note 3 4 2 2 3 3 3" xfId="42259" xr:uid="{95BBE325-138B-46E4-9DB3-BCD40EE09B23}"/>
    <cellStyle name="Note 3 4 2 2 3 3 4" xfId="33984" xr:uid="{C5B8A628-E6F3-4F54-A8BB-F2D262E7571C}"/>
    <cellStyle name="Note 3 4 2 2 3 4" xfId="17737" xr:uid="{C0A2C165-3F46-4C42-A1A9-11F0961983B8}"/>
    <cellStyle name="Note 3 4 2 2 3 4 2" xfId="52092" xr:uid="{DD49C8C1-4AF8-48BF-9B26-B9E2E1828012}"/>
    <cellStyle name="Note 3 4 2 2 3 4 3" xfId="32275" xr:uid="{F24E174B-2E5E-4607-9EA3-EC16874D74A9}"/>
    <cellStyle name="Note 3 4 2 2 3 5" xfId="40668" xr:uid="{57556E44-5DC1-4454-82C2-354E7415EFA5}"/>
    <cellStyle name="Note 3 4 2 2 3 6" xfId="25527" xr:uid="{FD12D4D0-B931-4347-9512-639DF0592E0C}"/>
    <cellStyle name="Note 3 4 2 2 4" xfId="4753" xr:uid="{859E2BEE-202B-413A-9D91-411BE3566B57}"/>
    <cellStyle name="Note 3 4 2 2 4 2" xfId="8280" xr:uid="{D7EE3D20-2F8E-4092-8CA2-6FB154609E2F}"/>
    <cellStyle name="Note 3 4 2 2 4 2 2" xfId="19946" xr:uid="{CEE624A1-E72A-497C-92BA-CEB272EABF91}"/>
    <cellStyle name="Note 3 4 2 2 4 2 2 2" xfId="54301" xr:uid="{1C96F8D4-7FD0-43BF-94BF-BCA15018E241}"/>
    <cellStyle name="Note 3 4 2 2 4 2 2 3" xfId="34484" xr:uid="{34F01DFE-1E7A-458E-97F4-F76674202DF2}"/>
    <cellStyle name="Note 3 4 2 2 4 2 3" xfId="12253" xr:uid="{F95A161C-212E-4DA9-8C4A-B2FC97241D0B}"/>
    <cellStyle name="Note 3 4 2 2 4 2 3 2" xfId="46608" xr:uid="{48C85F53-9F3A-4926-9FD6-C79358834EAB}"/>
    <cellStyle name="Note 3 4 2 2 4 2 4" xfId="42756" xr:uid="{23637E7D-D1B0-476D-931F-DA09E0FED371}"/>
    <cellStyle name="Note 3 4 2 2 4 2 5" xfId="26035" xr:uid="{D0380021-6B84-43A0-96ED-7BB46751ADA3}"/>
    <cellStyle name="Note 3 4 2 2 4 3" xfId="9492" xr:uid="{66F54CD4-4126-46CE-8742-2A2ADCBD32DC}"/>
    <cellStyle name="Note 3 4 2 2 4 3 2" xfId="21138" xr:uid="{A0E03E4E-4284-42F6-BFBE-295E27157DD2}"/>
    <cellStyle name="Note 3 4 2 2 4 3 2 2" xfId="55493" xr:uid="{60122007-FE98-488A-883C-5FDF79BF5F63}"/>
    <cellStyle name="Note 3 4 2 2 4 3 3" xfId="43879" xr:uid="{D61C57C7-CA9A-478E-BF06-9CDA11C2CAF2}"/>
    <cellStyle name="Note 3 4 2 2 4 3 4" xfId="35696" xr:uid="{71D606A1-7AE6-4A07-B093-F0EBA1369002}"/>
    <cellStyle name="Note 3 4 2 2 4 4" xfId="16455" xr:uid="{C3BD810D-FA2D-4E0B-A8CE-DD3C74DCB90B}"/>
    <cellStyle name="Note 3 4 2 2 4 4 2" xfId="50810" xr:uid="{80FE1EB2-9E8C-42C4-90A8-58969C4959FF}"/>
    <cellStyle name="Note 3 4 2 2 4 4 3" xfId="30993" xr:uid="{B38F0296-D914-4D7C-8D43-A2189C6B357F}"/>
    <cellStyle name="Note 3 4 2 2 4 5" xfId="39386" xr:uid="{35357181-B861-4F20-8CDF-6107702FB2C2}"/>
    <cellStyle name="Note 3 4 2 2 4 6" xfId="27259" xr:uid="{BCD534B7-AF5F-4965-9508-77789C3DB8E2}"/>
    <cellStyle name="Note 3 4 2 2 5" xfId="10683" xr:uid="{655DC31C-A1B0-4B73-872E-DD710BA8EB7E}"/>
    <cellStyle name="Note 3 4 2 2 5 2" xfId="22329" xr:uid="{BB76311F-A0A6-460A-8754-F934D492E6BC}"/>
    <cellStyle name="Note 3 4 2 2 5 2 2" xfId="56684" xr:uid="{E42D5684-5164-4F78-AFA1-5A78D2AF904F}"/>
    <cellStyle name="Note 3 4 2 2 5 2 3" xfId="36887" xr:uid="{684F9DCA-0E33-4EB2-A850-CC1F1F664B6D}"/>
    <cellStyle name="Note 3 4 2 2 5 3" xfId="13976" xr:uid="{A0A849F4-01D5-4692-B3F8-6812FCDB39D1}"/>
    <cellStyle name="Note 3 4 2 2 5 3 2" xfId="48331" xr:uid="{4EAD4C3B-F0CA-4975-9766-3038B353385E}"/>
    <cellStyle name="Note 3 4 2 2 5 4" xfId="45039" xr:uid="{5E15C83E-7794-43DB-9947-978CBE49101B}"/>
    <cellStyle name="Note 3 4 2 2 5 5" xfId="28500" xr:uid="{3471EDA2-F0A9-4CB0-9662-CC1803A0E51C}"/>
    <cellStyle name="Note 3 4 2 2 6" xfId="15238" xr:uid="{846AF8B3-3BD6-41FF-ABDF-5DAAF4119E8D}"/>
    <cellStyle name="Note 3 4 2 2 6 2" xfId="49593" xr:uid="{035CBC65-8BFF-49B3-991A-A7E8ABB98355}"/>
    <cellStyle name="Note 3 4 2 2 6 3" xfId="29776" xr:uid="{CDCB8C30-CC5E-46ED-B966-B3B3CC434ECA}"/>
    <cellStyle name="Note 3 4 2 2 7" xfId="38169" xr:uid="{2FB40241-992C-4FCA-9E5E-CCDBBE758AA6}"/>
    <cellStyle name="Note 3 4 2 2 8" xfId="24254" xr:uid="{105A0EF2-F361-4ED3-9D6F-604FE232D33A}"/>
    <cellStyle name="Note 3 4 2 3" xfId="3516" xr:uid="{D6F0AE1E-3BE4-4ACA-BF3B-103CBD600DCF}"/>
    <cellStyle name="Note 3 4 2 3 2" xfId="4312" xr:uid="{7E38AC8B-D7A4-438E-AB48-46086D735CA6}"/>
    <cellStyle name="Note 3 4 2 3 2 2" xfId="7934" xr:uid="{14800B4C-E02B-4FEA-AEB5-059903606854}"/>
    <cellStyle name="Note 3 4 2 3 2 2 2" xfId="19600" xr:uid="{39C4AC65-C456-41B8-90E9-3B7716CD1360}"/>
    <cellStyle name="Note 3 4 2 3 2 2 2 2" xfId="53955" xr:uid="{3448A75A-91A4-4572-9AD1-748A5D1EDC35}"/>
    <cellStyle name="Note 3 4 2 3 2 2 2 3" xfId="34138" xr:uid="{14EF02D2-0355-4B2A-9905-6695BE03B9F9}"/>
    <cellStyle name="Note 3 4 2 3 2 2 3" xfId="11909" xr:uid="{CDFDD172-6E7F-4C31-B92D-923BFA4BA926}"/>
    <cellStyle name="Note 3 4 2 3 2 2 3 2" xfId="46264" xr:uid="{F20B6D3D-A95B-478F-93F7-37EE544C9BD6}"/>
    <cellStyle name="Note 3 4 2 3 2 2 4" xfId="42410" xr:uid="{359276DE-6856-4494-8E48-DBEF70938C6F}"/>
    <cellStyle name="Note 3 4 2 3 2 2 5" xfId="25689" xr:uid="{5DB38303-6D1E-4FC4-8142-13C9AE3A50F5}"/>
    <cellStyle name="Note 3 4 2 3 2 3" xfId="6479" xr:uid="{E1BB51B9-065F-451D-8FDF-31FE9F44BF28}"/>
    <cellStyle name="Note 3 4 2 3 2 3 2" xfId="18145" xr:uid="{93715521-DC00-4A86-AFED-EF1655945842}"/>
    <cellStyle name="Note 3 4 2 3 2 3 2 2" xfId="52500" xr:uid="{C3137B82-44AB-43A4-902D-041EEFD6B94F}"/>
    <cellStyle name="Note 3 4 2 3 2 3 3" xfId="40992" xr:uid="{4EA0BFF7-8BA7-426A-8B4A-E29C705E1E26}"/>
    <cellStyle name="Note 3 4 2 3 2 3 4" xfId="32683" xr:uid="{B42D63D2-9B73-4691-853A-9DC3D6450169}"/>
    <cellStyle name="Note 3 4 2 3 2 4" xfId="16019" xr:uid="{38923A25-5D5D-4F43-9285-620956D73E05}"/>
    <cellStyle name="Note 3 4 2 3 2 4 2" xfId="50374" xr:uid="{D9EC13BC-96E6-4B73-8EEF-3094B220D50C}"/>
    <cellStyle name="Note 3 4 2 3 2 4 3" xfId="30557" xr:uid="{D43C2AB5-7E90-4C79-B083-BEF615DD3E56}"/>
    <cellStyle name="Note 3 4 2 3 2 5" xfId="38950" xr:uid="{CEF4EA5A-297B-447B-B963-885A5920CB52}"/>
    <cellStyle name="Note 3 4 2 3 2 6" xfId="23832" xr:uid="{4B818A18-4C01-436C-B51E-0DBCA0136F5E}"/>
    <cellStyle name="Note 3 4 2 3 3" xfId="4822" xr:uid="{A6D3C439-EC1E-4752-9325-DB25E9F0C405}"/>
    <cellStyle name="Note 3 4 2 3 3 2" xfId="8302" xr:uid="{A55068D0-1182-4404-A7BF-13317C0C224F}"/>
    <cellStyle name="Note 3 4 2 3 3 2 2" xfId="19968" xr:uid="{5C30DB6D-39B6-4F01-ABE4-AA80FAF50847}"/>
    <cellStyle name="Note 3 4 2 3 3 2 2 2" xfId="54323" xr:uid="{06DC414D-DFCE-47DF-A515-2D542AE834CB}"/>
    <cellStyle name="Note 3 4 2 3 3 2 2 3" xfId="34506" xr:uid="{CED1863F-9590-4727-81A4-5194E29D65DF}"/>
    <cellStyle name="Note 3 4 2 3 3 2 3" xfId="12274" xr:uid="{150949CB-A74C-4D91-B581-4DC8BADAEFEB}"/>
    <cellStyle name="Note 3 4 2 3 3 2 3 2" xfId="46629" xr:uid="{93EB985B-8A2E-42D7-90CC-2E0A5143808D}"/>
    <cellStyle name="Note 3 4 2 3 3 2 4" xfId="42778" xr:uid="{98D73AFD-42D9-4AED-8615-3CDE2BCB7B36}"/>
    <cellStyle name="Note 3 4 2 3 3 2 5" xfId="26057" xr:uid="{E1DB0329-51BB-46FC-8B37-7227559150BC}"/>
    <cellStyle name="Note 3 4 2 3 3 3" xfId="9551" xr:uid="{FF369F95-683C-4DE2-87EB-D8A70F5D5043}"/>
    <cellStyle name="Note 3 4 2 3 3 3 2" xfId="21197" xr:uid="{FE8CCFE5-EB9F-478C-9640-7352B98BEF59}"/>
    <cellStyle name="Note 3 4 2 3 3 3 2 2" xfId="55552" xr:uid="{CE4BD082-93CC-4BFC-8570-FBD59CD04A10}"/>
    <cellStyle name="Note 3 4 2 3 3 3 3" xfId="43938" xr:uid="{C57FF9B4-CBDC-4789-8F18-5D75DB21B1D6}"/>
    <cellStyle name="Note 3 4 2 3 3 3 4" xfId="35755" xr:uid="{DD2543FF-1381-4A25-8F2D-F069ADD23E37}"/>
    <cellStyle name="Note 3 4 2 3 3 4" xfId="16524" xr:uid="{82A9CCC9-32F6-4715-88BB-4028AC4DF18E}"/>
    <cellStyle name="Note 3 4 2 3 3 4 2" xfId="50879" xr:uid="{5107228D-A905-4910-8E1F-5EA9A708AD66}"/>
    <cellStyle name="Note 3 4 2 3 3 4 3" xfId="31062" xr:uid="{2929DF4C-6F85-4D40-BB48-7BC13142F81E}"/>
    <cellStyle name="Note 3 4 2 3 3 5" xfId="39455" xr:uid="{6D138376-473F-484C-8B55-DE377497F72B}"/>
    <cellStyle name="Note 3 4 2 3 3 6" xfId="27328" xr:uid="{59EC30D0-3706-4707-92F2-4A4AC3446CAB}"/>
    <cellStyle name="Note 3 4 2 3 4" xfId="8091" xr:uid="{AD21E18D-90E6-483F-A610-A33281B764C2}"/>
    <cellStyle name="Note 3 4 2 3 4 2" xfId="19757" xr:uid="{283C9BE8-34CB-42B3-B5A5-5FF28EA31C4D}"/>
    <cellStyle name="Note 3 4 2 3 4 2 2" xfId="54112" xr:uid="{EF83C2B7-1A77-45F0-99E2-6CC6943B06A0}"/>
    <cellStyle name="Note 3 4 2 3 4 2 3" xfId="34295" xr:uid="{E0EAC9B8-9085-4CEA-8FB8-694F16490A73}"/>
    <cellStyle name="Note 3 4 2 3 4 3" xfId="12065" xr:uid="{4C640529-E5D0-445B-9911-7E5F0458B712}"/>
    <cellStyle name="Note 3 4 2 3 4 3 2" xfId="46420" xr:uid="{2894DDC9-9F83-454F-B571-E6A4D0AB4EEE}"/>
    <cellStyle name="Note 3 4 2 3 4 4" xfId="42567" xr:uid="{9985F0F2-B0A8-4CB9-BA92-A34FE567F0C4}"/>
    <cellStyle name="Note 3 4 2 3 4 5" xfId="25846" xr:uid="{1A0EFB92-915C-42F5-9AD7-404BB8EA443E}"/>
    <cellStyle name="Note 3 4 2 3 5" xfId="6842" xr:uid="{03650684-5EF0-4BDF-AA00-62F5E0C289AE}"/>
    <cellStyle name="Note 3 4 2 3 5 2" xfId="18508" xr:uid="{6C48F035-87E2-42B8-887A-220FE8B73B1B}"/>
    <cellStyle name="Note 3 4 2 3 5 2 2" xfId="52863" xr:uid="{19D2725B-F5F6-4408-9F92-05D3E2152986}"/>
    <cellStyle name="Note 3 4 2 3 5 3" xfId="41350" xr:uid="{140B2D9B-1A7B-4D08-88ED-4BBF03713E9D}"/>
    <cellStyle name="Note 3 4 2 3 5 4" xfId="33046" xr:uid="{7483D712-E905-4D4A-BBE6-5345DEA3E625}"/>
    <cellStyle name="Note 3 4 2 3 6" xfId="15308" xr:uid="{36C639A2-7815-40F3-9C3F-A43B12C9653A}"/>
    <cellStyle name="Note 3 4 2 3 6 2" xfId="49663" xr:uid="{6A5AF4FB-7FAA-447A-91A7-F56430168B4A}"/>
    <cellStyle name="Note 3 4 2 3 6 3" xfId="29846" xr:uid="{7C5EE00E-C46C-473D-91B3-6997062BBBF4}"/>
    <cellStyle name="Note 3 4 2 3 7" xfId="38239" xr:uid="{AA8667F5-79E2-4D99-ABCA-33F886E6CF29}"/>
    <cellStyle name="Note 3 4 2 3 8" xfId="24321" xr:uid="{5DBC637D-D408-450F-B6AA-D41F3D53C127}"/>
    <cellStyle name="Note 3 4 2 4" xfId="4892" xr:uid="{1C1CA4D6-3E5E-47DD-974D-4E8EBB12A0D3}"/>
    <cellStyle name="Note 3 4 2 4 2" xfId="9611" xr:uid="{47F23AA5-3331-48FC-90F4-FF100EC649D2}"/>
    <cellStyle name="Note 3 4 2 4 2 2" xfId="21257" xr:uid="{F7D77DBF-D42E-4038-A25E-F546D6349A49}"/>
    <cellStyle name="Note 3 4 2 4 2 2 2" xfId="55612" xr:uid="{D4142673-A56B-4204-9700-5A10CDBBED0F}"/>
    <cellStyle name="Note 3 4 2 4 2 2 3" xfId="35815" xr:uid="{E17F3EB1-465D-4171-8DFD-C91A9935A9BB}"/>
    <cellStyle name="Note 3 4 2 4 2 3" xfId="13226" xr:uid="{C06480D7-AA3C-4894-8295-4F99C25DB36B}"/>
    <cellStyle name="Note 3 4 2 4 2 3 2" xfId="47581" xr:uid="{61ECBA0C-1DA0-4B15-989B-D62CC41483F8}"/>
    <cellStyle name="Note 3 4 2 4 2 4" xfId="43998" xr:uid="{C841EE2E-1037-4271-9D2B-B3F4600C7480}"/>
    <cellStyle name="Note 3 4 2 4 2 5" xfId="27398" xr:uid="{97AE1121-D975-40AE-AD43-2ED491AC6D3D}"/>
    <cellStyle name="Note 3 4 2 4 3" xfId="11209" xr:uid="{10BC8D68-A31F-4C3F-B821-F42C07FF5542}"/>
    <cellStyle name="Note 3 4 2 4 3 2" xfId="22855" xr:uid="{4969C389-8E31-4A31-A4E2-6895646B33E6}"/>
    <cellStyle name="Note 3 4 2 4 3 2 2" xfId="57210" xr:uid="{A48B234F-422C-4138-95DC-BE9EFEF5D105}"/>
    <cellStyle name="Note 3 4 2 4 3 2 3" xfId="37413" xr:uid="{B860BF98-829F-4180-B73F-30C5CD96934D}"/>
    <cellStyle name="Note 3 4 2 4 3 3" xfId="14492" xr:uid="{177411E2-F094-4E27-8499-8B70189C1A91}"/>
    <cellStyle name="Note 3 4 2 4 3 3 2" xfId="48847" xr:uid="{30236BE7-37D4-4A2E-8CD9-1004486AC6A1}"/>
    <cellStyle name="Note 3 4 2 4 3 4" xfId="45564" xr:uid="{1AC58758-DE46-48E8-8111-9C347553DEB9}"/>
    <cellStyle name="Note 3 4 2 4 3 5" xfId="29026" xr:uid="{3C364E88-4841-4A97-A020-A7206BCF9D5F}"/>
    <cellStyle name="Note 3 4 2 4 4" xfId="6902" xr:uid="{A4519170-2978-43CF-9C31-0A5829A89629}"/>
    <cellStyle name="Note 3 4 2 4 4 2" xfId="18568" xr:uid="{1EB3C82A-411B-4198-91AD-A3C5896739DF}"/>
    <cellStyle name="Note 3 4 2 4 4 2 2" xfId="52923" xr:uid="{0055D5F1-CC05-4CF9-B87C-415C1384D90E}"/>
    <cellStyle name="Note 3 4 2 4 4 3" xfId="41410" xr:uid="{C964C2D7-5D29-4AAD-B08B-D11CF4DE4788}"/>
    <cellStyle name="Note 3 4 2 4 4 4" xfId="33106" xr:uid="{14654090-CB2A-4AF2-8607-E37B26F23812}"/>
    <cellStyle name="Note 3 4 2 4 5" xfId="16594" xr:uid="{A811CC22-87AF-4FA8-B2FA-E41F1B1643B8}"/>
    <cellStyle name="Note 3 4 2 4 5 2" xfId="50949" xr:uid="{EC806147-30D6-4BAC-A30B-A50DE446ABA8}"/>
    <cellStyle name="Note 3 4 2 4 5 3" xfId="31132" xr:uid="{27009F5C-5078-4555-B425-F7D0038E5CE4}"/>
    <cellStyle name="Note 3 4 2 4 6" xfId="39525" xr:uid="{6A99DB16-4904-42CC-9D54-14947E80AAF0}"/>
    <cellStyle name="Note 3 4 2 4 7" xfId="24387" xr:uid="{F7B3AECC-3561-49EF-B254-7053E55B8F1B}"/>
    <cellStyle name="Note 3 4 2 5" xfId="4990" xr:uid="{253EDC02-3D4B-435A-9FEA-0DEABB536E67}"/>
    <cellStyle name="Note 3 4 2 5 2" xfId="9699" xr:uid="{87937FD6-29CC-4C0F-BE87-C8BFC4CF0351}"/>
    <cellStyle name="Note 3 4 2 5 2 2" xfId="21345" xr:uid="{D43E7185-FFEC-4F62-9E07-DC15A282EFF2}"/>
    <cellStyle name="Note 3 4 2 5 2 2 2" xfId="55700" xr:uid="{9E3AFA17-E017-472F-B4BD-80F334CEDDD8}"/>
    <cellStyle name="Note 3 4 2 5 2 2 3" xfId="35903" xr:uid="{94A7C5B6-946C-412D-927B-F94AB85810F6}"/>
    <cellStyle name="Note 3 4 2 5 2 3" xfId="13257" xr:uid="{1368DD85-F87B-4D86-B58F-69051F5985DA}"/>
    <cellStyle name="Note 3 4 2 5 2 3 2" xfId="47612" xr:uid="{DBA72F83-41F1-404D-9392-536E81DA3860}"/>
    <cellStyle name="Note 3 4 2 5 2 4" xfId="44086" xr:uid="{37A04EBC-954A-4945-87B2-DBB761B734E6}"/>
    <cellStyle name="Note 3 4 2 5 2 5" xfId="27496" xr:uid="{45E29A6E-155E-4E5F-823D-9DACD5C561DD}"/>
    <cellStyle name="Note 3 4 2 5 3" xfId="10859" xr:uid="{D6B87E9A-2DFA-4BAB-AF7C-E5D4748EFA54}"/>
    <cellStyle name="Note 3 4 2 5 3 2" xfId="22505" xr:uid="{CBE9ED93-1E29-46F5-8B52-EB45A9D5711B}"/>
    <cellStyle name="Note 3 4 2 5 3 2 2" xfId="56860" xr:uid="{9AD9EBF4-808E-41B4-981A-2F2A0C0468B1}"/>
    <cellStyle name="Note 3 4 2 5 3 2 3" xfId="37063" xr:uid="{437C2135-405E-4C06-98DA-251AC1C5A962}"/>
    <cellStyle name="Note 3 4 2 5 3 3" xfId="14144" xr:uid="{5D528524-468D-45D6-8536-4A2CE1F21B74}"/>
    <cellStyle name="Note 3 4 2 5 3 3 2" xfId="48499" xr:uid="{40A195C2-049B-45B8-BD00-6D2D7A708A12}"/>
    <cellStyle name="Note 3 4 2 5 3 4" xfId="45214" xr:uid="{1E9AFEAC-1B02-4472-8799-F3343B1A1095}"/>
    <cellStyle name="Note 3 4 2 5 3 5" xfId="28676" xr:uid="{40836DC3-B2EF-4BEA-8F0C-AECFB2C92E14}"/>
    <cellStyle name="Note 3 4 2 5 4" xfId="6985" xr:uid="{F13A5DFD-54E9-42D9-931D-362E174DB1C3}"/>
    <cellStyle name="Note 3 4 2 5 4 2" xfId="18651" xr:uid="{BB98DAFB-77A9-45FE-8B0D-A69A3E08161C}"/>
    <cellStyle name="Note 3 4 2 5 4 2 2" xfId="53006" xr:uid="{0064A640-D1B8-4044-8106-C15092E517CF}"/>
    <cellStyle name="Note 3 4 2 5 4 3" xfId="41493" xr:uid="{3D716333-030C-442E-90C4-ACE8E0AD4902}"/>
    <cellStyle name="Note 3 4 2 5 4 4" xfId="33189" xr:uid="{62AF8DC3-0816-4B9F-A262-19F18820285D}"/>
    <cellStyle name="Note 3 4 2 5 5" xfId="16692" xr:uid="{67343DBE-661B-4222-B0D4-2E647DC12E3B}"/>
    <cellStyle name="Note 3 4 2 5 5 2" xfId="51047" xr:uid="{71A04666-DB87-47CA-ADB1-BC195EAB183C}"/>
    <cellStyle name="Note 3 4 2 5 5 3" xfId="31230" xr:uid="{67C9BD38-F49D-4875-B341-F84295DAB2EB}"/>
    <cellStyle name="Note 3 4 2 5 6" xfId="39623" xr:uid="{C98D0E76-6D1E-4A12-892B-297547A95FB2}"/>
    <cellStyle name="Note 3 4 2 5 7" xfId="24479" xr:uid="{DD471B82-A4C6-4867-8F4E-B5EB0076AA07}"/>
    <cellStyle name="Note 3 4 2 6" xfId="5083" xr:uid="{D8F89C98-6440-40DF-A3AC-C4F0546F063D}"/>
    <cellStyle name="Note 3 4 2 6 2" xfId="9792" xr:uid="{56977884-5AEE-42CB-A7D0-48B67A9B7BCB}"/>
    <cellStyle name="Note 3 4 2 6 2 2" xfId="21438" xr:uid="{F4AB4DD4-A1CC-4317-B922-6861F99DEA6B}"/>
    <cellStyle name="Note 3 4 2 6 2 2 2" xfId="55793" xr:uid="{FC4D8401-6933-433F-ABC4-8270023E02D8}"/>
    <cellStyle name="Note 3 4 2 6 2 2 3" xfId="35996" xr:uid="{B6B65D22-70B4-42DF-B8E3-8E1EDBC76E8A}"/>
    <cellStyle name="Note 3 4 2 6 2 3" xfId="13335" xr:uid="{A46913AF-87D9-4879-8A27-70B2DCD9ECA7}"/>
    <cellStyle name="Note 3 4 2 6 2 3 2" xfId="47690" xr:uid="{B69D77CA-ADC0-4A7F-A091-E84E6A7F337F}"/>
    <cellStyle name="Note 3 4 2 6 2 4" xfId="44179" xr:uid="{B128B5AE-44B3-4208-95BB-AF4C792FD938}"/>
    <cellStyle name="Note 3 4 2 6 2 5" xfId="27589" xr:uid="{80F42CFD-8356-4115-A2AC-87B9BCCB122A}"/>
    <cellStyle name="Note 3 4 2 6 3" xfId="10744" xr:uid="{67667252-E441-4855-A739-E6F5A7062F5C}"/>
    <cellStyle name="Note 3 4 2 6 3 2" xfId="22390" xr:uid="{8AB6D9AE-9D7C-43FD-AE9C-2C674DD748B6}"/>
    <cellStyle name="Note 3 4 2 6 3 2 2" xfId="56745" xr:uid="{FCA76839-5F13-47DF-91F4-C3B4A9D2547C}"/>
    <cellStyle name="Note 3 4 2 6 3 2 3" xfId="36948" xr:uid="{C6660861-FF5A-4670-B920-0C46AF0F3F53}"/>
    <cellStyle name="Note 3 4 2 6 3 3" xfId="14030" xr:uid="{D0C4EF92-6DD8-4618-816E-FBFB99930CE0}"/>
    <cellStyle name="Note 3 4 2 6 3 3 2" xfId="48385" xr:uid="{5C5E9932-62A4-4AA1-9BEA-FB1031FEEA5D}"/>
    <cellStyle name="Note 3 4 2 6 3 4" xfId="45099" xr:uid="{F074E3DD-F45B-41E4-8DF6-966CC6BC0A46}"/>
    <cellStyle name="Note 3 4 2 6 3 5" xfId="28561" xr:uid="{7DEAAD62-AC53-424A-BF95-EB0BADC33B72}"/>
    <cellStyle name="Note 3 4 2 6 4" xfId="7063" xr:uid="{E76793C0-508E-41D6-B69C-49633C5DE394}"/>
    <cellStyle name="Note 3 4 2 6 4 2" xfId="18729" xr:uid="{2F47F7C1-0531-4F13-8CED-CDA36BBC1BC6}"/>
    <cellStyle name="Note 3 4 2 6 4 2 2" xfId="53084" xr:uid="{F25FAD94-2AFE-436F-B3E7-E5053BCB3E02}"/>
    <cellStyle name="Note 3 4 2 6 4 3" xfId="41571" xr:uid="{198DEA77-C087-4FE7-988D-C9C90ED2D712}"/>
    <cellStyle name="Note 3 4 2 6 4 4" xfId="33267" xr:uid="{C7E9E513-8073-4C4C-8060-CD0DA25C5E81}"/>
    <cellStyle name="Note 3 4 2 6 5" xfId="16785" xr:uid="{2A20E470-57DE-4A51-BFC4-961FE8A66D7E}"/>
    <cellStyle name="Note 3 4 2 6 5 2" xfId="51140" xr:uid="{F8AFF22C-EE6C-42BE-A7F6-C13C2A0E2F6B}"/>
    <cellStyle name="Note 3 4 2 6 5 3" xfId="31323" xr:uid="{7827EB5A-FA74-4ED0-8E51-8E09B9E92A28}"/>
    <cellStyle name="Note 3 4 2 6 6" xfId="39716" xr:uid="{9A55AB4C-3731-41FB-8EBB-C2CA0D47C642}"/>
    <cellStyle name="Note 3 4 2 6 7" xfId="24566" xr:uid="{011B480F-83FD-4709-9879-D81B1BA021B8}"/>
    <cellStyle name="Note 3 4 2 7" xfId="4635" xr:uid="{5B28E434-57F0-415D-A139-C8D392EC8620}"/>
    <cellStyle name="Note 3 4 2 7 2" xfId="9380" xr:uid="{BA857CD9-7778-41FB-859B-E5A6F19C3C08}"/>
    <cellStyle name="Note 3 4 2 7 2 2" xfId="21026" xr:uid="{C6153101-2535-4353-8A9A-E1782BFAE5A2}"/>
    <cellStyle name="Note 3 4 2 7 2 2 2" xfId="55381" xr:uid="{8D1247BC-5854-4803-B1A6-C501F2AB5ED8}"/>
    <cellStyle name="Note 3 4 2 7 2 2 3" xfId="35584" xr:uid="{952B558E-A6FA-4C76-BAA0-C9F7AF48DCEB}"/>
    <cellStyle name="Note 3 4 2 7 2 3" xfId="13173" xr:uid="{FA839A4B-C70E-43D1-AFE3-D5B5CB4993D5}"/>
    <cellStyle name="Note 3 4 2 7 2 3 2" xfId="47528" xr:uid="{208B2248-8EE5-4D8F-8424-E428A158EB1B}"/>
    <cellStyle name="Note 3 4 2 7 2 4" xfId="43767" xr:uid="{9D4D4FC8-017D-4D75-B717-5B1EF0470EF0}"/>
    <cellStyle name="Note 3 4 2 7 2 5" xfId="27141" xr:uid="{C640B7F1-DBCA-449B-8800-7560A1BE22D1}"/>
    <cellStyle name="Note 3 4 2 7 3" xfId="7940" xr:uid="{306DC3EA-9DB0-486D-948D-52C649DE444E}"/>
    <cellStyle name="Note 3 4 2 7 3 2" xfId="19606" xr:uid="{DA35FD11-0295-490E-A0C0-DBF9F5956044}"/>
    <cellStyle name="Note 3 4 2 7 3 2 2" xfId="53961" xr:uid="{07B42728-38D2-418D-893F-307A2EBAD769}"/>
    <cellStyle name="Note 3 4 2 7 3 2 3" xfId="34144" xr:uid="{ED5FC143-47EE-4CBD-A579-15AB94915F0D}"/>
    <cellStyle name="Note 3 4 2 7 3 3" xfId="11915" xr:uid="{F766BE05-0F6D-45C6-A8F5-EA0FD3E0C15F}"/>
    <cellStyle name="Note 3 4 2 7 3 3 2" xfId="46270" xr:uid="{B7951A5B-2DF9-400E-8C72-3492754CEE16}"/>
    <cellStyle name="Note 3 4 2 7 3 4" xfId="42416" xr:uid="{5B1CEC89-9A0C-4CFB-A21A-976719B3FECB}"/>
    <cellStyle name="Note 3 4 2 7 3 5" xfId="25695" xr:uid="{0B54C285-8B66-4222-81B6-E6280BFBF2B8}"/>
    <cellStyle name="Note 3 4 2 7 4" xfId="6739" xr:uid="{0429BE68-D143-4195-9E6C-BF29DF2D64E6}"/>
    <cellStyle name="Note 3 4 2 7 4 2" xfId="18405" xr:uid="{E4D4EC05-4026-4EE9-8841-31535D4D824E}"/>
    <cellStyle name="Note 3 4 2 7 4 2 2" xfId="52760" xr:uid="{1947BA79-79E9-466D-8C48-E76E03D3A5D9}"/>
    <cellStyle name="Note 3 4 2 7 4 3" xfId="41247" xr:uid="{D76B904B-D5D5-4B8C-81AD-23C9F1156BCA}"/>
    <cellStyle name="Note 3 4 2 7 4 4" xfId="32943" xr:uid="{D99F5A12-FC97-445D-B84D-959E5DC49EFF}"/>
    <cellStyle name="Note 3 4 2 7 5" xfId="16337" xr:uid="{B4A1437F-B632-443E-80F6-FA612B0D33DE}"/>
    <cellStyle name="Note 3 4 2 7 5 2" xfId="50692" xr:uid="{46BADFF2-CC0F-4B81-BD8E-AC4A511FECEA}"/>
    <cellStyle name="Note 3 4 2 7 5 3" xfId="30875" xr:uid="{A0D13401-FAC2-4072-8D98-BF2AD87F4724}"/>
    <cellStyle name="Note 3 4 2 7 6" xfId="39268" xr:uid="{3506AEB1-C7A2-4F85-906D-15AB13AAC917}"/>
    <cellStyle name="Note 3 4 2 7 7" xfId="24142" xr:uid="{C04CD5AA-CDF5-42B5-9612-328C252AC5AB}"/>
    <cellStyle name="Note 3 4 2 8" xfId="5196" xr:uid="{95381758-4071-4432-8CC8-43A56EB3F06D}"/>
    <cellStyle name="Note 3 4 2 8 2" xfId="9905" xr:uid="{22F80FED-BE31-4406-930C-23B87C73F28F}"/>
    <cellStyle name="Note 3 4 2 8 2 2" xfId="21551" xr:uid="{488EAF03-3200-404F-AE56-F9230388B973}"/>
    <cellStyle name="Note 3 4 2 8 2 2 2" xfId="55906" xr:uid="{7D9E2198-6A84-47EE-9BF3-0DD3B90C1BFB}"/>
    <cellStyle name="Note 3 4 2 8 2 2 3" xfId="36109" xr:uid="{B36AE92C-149A-4F6F-8226-6010142F9282}"/>
    <cellStyle name="Note 3 4 2 8 2 3" xfId="13432" xr:uid="{DE688461-1CC9-48F8-8EAA-9EE111517DC2}"/>
    <cellStyle name="Note 3 4 2 8 2 3 2" xfId="47787" xr:uid="{4EA452D2-702F-470E-B6BC-73244D78A31E}"/>
    <cellStyle name="Note 3 4 2 8 2 4" xfId="44292" xr:uid="{BEB84850-0746-441B-B1AF-35371EE1F8CF}"/>
    <cellStyle name="Note 3 4 2 8 2 5" xfId="27702" xr:uid="{CC15C7D5-A517-400C-9E8C-BDB5A8823C86}"/>
    <cellStyle name="Note 3 4 2 8 3" xfId="11580" xr:uid="{269F2E7F-E983-4883-AACD-8C269B42A7C1}"/>
    <cellStyle name="Note 3 4 2 8 3 2" xfId="23226" xr:uid="{5DC8A75A-41B7-43B4-B834-9A074D4FE48A}"/>
    <cellStyle name="Note 3 4 2 8 3 2 2" xfId="57581" xr:uid="{D64A8DF6-6BEB-4243-84EE-C2E0D9C1EE76}"/>
    <cellStyle name="Note 3 4 2 8 3 2 3" xfId="37784" xr:uid="{2465C04F-7406-43BA-B446-7C8AAA38AD07}"/>
    <cellStyle name="Note 3 4 2 8 3 3" xfId="14861" xr:uid="{D88896DD-009F-4078-AE8B-C4DD068399F3}"/>
    <cellStyle name="Note 3 4 2 8 3 3 2" xfId="49216" xr:uid="{08E3B357-791D-4FD2-869C-5B171BBA0565}"/>
    <cellStyle name="Note 3 4 2 8 3 4" xfId="45935" xr:uid="{5AE1E054-8CEB-4053-9E99-5FB4FCCF8953}"/>
    <cellStyle name="Note 3 4 2 8 3 5" xfId="29397" xr:uid="{096ECB2C-8AE9-473B-92E6-CBA31A3AB317}"/>
    <cellStyle name="Note 3 4 2 8 4" xfId="7160" xr:uid="{CE45795E-C05E-46A6-8DD9-690FBC8113DF}"/>
    <cellStyle name="Note 3 4 2 8 4 2" xfId="18826" xr:uid="{5558EA6E-DB04-40EB-A07C-0EB5E1A23E2B}"/>
    <cellStyle name="Note 3 4 2 8 4 2 2" xfId="53181" xr:uid="{0D91F1F8-4014-4A18-BAFB-999195DD5806}"/>
    <cellStyle name="Note 3 4 2 8 4 3" xfId="41668" xr:uid="{0D17F1C5-72D5-4C0C-879D-93E786813E63}"/>
    <cellStyle name="Note 3 4 2 8 4 4" xfId="33364" xr:uid="{1110144C-D10F-44B3-AABD-9F3812915ECB}"/>
    <cellStyle name="Note 3 4 2 8 5" xfId="16898" xr:uid="{D1A9D6C7-EA84-427C-94E5-52034FD05F8D}"/>
    <cellStyle name="Note 3 4 2 8 5 2" xfId="51253" xr:uid="{DB289186-96E9-4C77-BC0A-F778EFEA7BBE}"/>
    <cellStyle name="Note 3 4 2 8 5 3" xfId="31436" xr:uid="{5BBCA18E-BC89-44E2-9D4D-791F2CF7B873}"/>
    <cellStyle name="Note 3 4 2 8 6" xfId="39829" xr:uid="{A46F995C-466F-4567-BE01-D20315EDBB67}"/>
    <cellStyle name="Note 3 4 2 8 7" xfId="24673" xr:uid="{6ED6C263-B6A3-463B-B7DB-69163DDC71DD}"/>
    <cellStyle name="Note 3 4 2 9" xfId="5266" xr:uid="{11E05E68-3185-46EA-AA48-DB90D9707178}"/>
    <cellStyle name="Note 3 4 2 9 2" xfId="9975" xr:uid="{D70D93F6-4DC5-486F-99AF-C0E95ECDD6AE}"/>
    <cellStyle name="Note 3 4 2 9 2 2" xfId="21621" xr:uid="{17190D1F-B9EF-4962-AAD3-E8C0D34A7DA9}"/>
    <cellStyle name="Note 3 4 2 9 2 2 2" xfId="55976" xr:uid="{E7E8123F-3AC1-4363-936F-8B3CB2EEA486}"/>
    <cellStyle name="Note 3 4 2 9 2 2 3" xfId="36179" xr:uid="{C9C3ED60-59A2-4E91-AA71-183B756A264F}"/>
    <cellStyle name="Note 3 4 2 9 2 3" xfId="13492" xr:uid="{FD36DCFB-CA21-41E0-BB47-674452F4611F}"/>
    <cellStyle name="Note 3 4 2 9 2 3 2" xfId="47847" xr:uid="{79D4F069-2F08-4F8A-A9AA-B4CDA034E7D3}"/>
    <cellStyle name="Note 3 4 2 9 2 4" xfId="44362" xr:uid="{62F3AB50-4BE9-499C-AF7A-F2F031B6DE9E}"/>
    <cellStyle name="Note 3 4 2 9 2 5" xfId="27772" xr:uid="{8C0FF06E-9DE8-410F-B075-FC056DE8DEA4}"/>
    <cellStyle name="Note 3 4 2 9 3" xfId="8637" xr:uid="{328A5811-514B-46B4-BCE2-33FEB9AA4578}"/>
    <cellStyle name="Note 3 4 2 9 3 2" xfId="20303" xr:uid="{65D1EFCF-462A-4D93-88F5-AEEAD033EFEE}"/>
    <cellStyle name="Note 3 4 2 9 3 2 2" xfId="54658" xr:uid="{A795582C-3DBD-4EB5-A3A2-D152BBB99245}"/>
    <cellStyle name="Note 3 4 2 9 3 2 3" xfId="34841" xr:uid="{34B1CB1E-F81E-4148-8B63-C1FA36491A73}"/>
    <cellStyle name="Note 3 4 2 9 3 3" xfId="12597" xr:uid="{FB810EB8-785E-4AFB-A60C-B92BED3AD873}"/>
    <cellStyle name="Note 3 4 2 9 3 3 2" xfId="46952" xr:uid="{EF34AB7E-FE50-45ED-B1D5-3BDEF92DC602}"/>
    <cellStyle name="Note 3 4 2 9 3 4" xfId="43113" xr:uid="{C21D4212-26D6-4A64-B6E6-7A7BE14A8ABD}"/>
    <cellStyle name="Note 3 4 2 9 3 5" xfId="26384" xr:uid="{A5DD4EB1-6AE0-4972-8D24-33F175611AA8}"/>
    <cellStyle name="Note 3 4 2 9 4" xfId="7220" xr:uid="{A4AE8B2E-266D-45DC-8CE9-78B233912AE3}"/>
    <cellStyle name="Note 3 4 2 9 4 2" xfId="18886" xr:uid="{A7F5CE93-4A36-4BC1-A5C3-DDCA446E72FE}"/>
    <cellStyle name="Note 3 4 2 9 4 2 2" xfId="53241" xr:uid="{A61AAF3D-93EE-4B2B-ABDF-D0EF776AA801}"/>
    <cellStyle name="Note 3 4 2 9 4 3" xfId="41728" xr:uid="{77E06478-D1C9-40F2-A5EA-8E48B6BB545E}"/>
    <cellStyle name="Note 3 4 2 9 4 4" xfId="33424" xr:uid="{E838EB38-1806-4361-B324-0BDEE6C3948D}"/>
    <cellStyle name="Note 3 4 2 9 5" xfId="16968" xr:uid="{BC124D51-BE8F-4DD4-BEA5-02F7A29F4F59}"/>
    <cellStyle name="Note 3 4 2 9 5 2" xfId="51323" xr:uid="{9234B2A8-EDFA-46B4-B455-6A7B32C77643}"/>
    <cellStyle name="Note 3 4 2 9 5 3" xfId="31506" xr:uid="{57742ACC-D551-410C-B066-FE35447BB88F}"/>
    <cellStyle name="Note 3 4 2 9 6" xfId="39899" xr:uid="{C4DB52B6-9C76-4A32-9832-72313CF38994}"/>
    <cellStyle name="Note 3 4 2 9 7" xfId="24739" xr:uid="{E4954041-8A07-4CA7-BD63-F9CB2299A21C}"/>
    <cellStyle name="Note 3 4 3" xfId="3396" xr:uid="{B853ED0D-AA58-4C47-96BF-9FBFDE2BE498}"/>
    <cellStyle name="Note 3 4 3 2" xfId="3717" xr:uid="{6BB9D2EC-973B-403D-850E-0EC3F3012B98}"/>
    <cellStyle name="Note 3 4 3 2 2" xfId="5929" xr:uid="{AC1B7CB9-61CA-4625-A16E-CAA5B013F28B}"/>
    <cellStyle name="Note 3 4 3 2 2 2" xfId="11496" xr:uid="{A2434B95-D174-4BA7-A350-D7014E8E26FD}"/>
    <cellStyle name="Note 3 4 3 2 2 2 2" xfId="23142" xr:uid="{76F2C3A0-0799-43FB-9F83-A5637876133E}"/>
    <cellStyle name="Note 3 4 3 2 2 2 2 2" xfId="57497" xr:uid="{AF707E1B-340F-45C8-959A-3CC0C5E9F357}"/>
    <cellStyle name="Note 3 4 3 2 2 2 2 3" xfId="37700" xr:uid="{E58D7578-4777-4754-A3E3-D5AF3AECB292}"/>
    <cellStyle name="Note 3 4 3 2 2 2 3" xfId="14777" xr:uid="{F24567FE-42D6-4A30-99D1-27709FC7F968}"/>
    <cellStyle name="Note 3 4 3 2 2 2 3 2" xfId="49132" xr:uid="{2A9B24BA-B466-4007-9D27-71BE15FB61BB}"/>
    <cellStyle name="Note 3 4 3 2 2 2 4" xfId="45851" xr:uid="{154235A6-CDD2-422A-8F96-7DADB59D4AFC}"/>
    <cellStyle name="Note 3 4 3 2 2 2 5" xfId="29313" xr:uid="{D85EA143-5ABC-4BE4-AE1F-1DF64B8E1EB5}"/>
    <cellStyle name="Note 3 4 3 2 2 3" xfId="7671" xr:uid="{95F5D850-9815-4702-B8F8-9CEBA61E7D4B}"/>
    <cellStyle name="Note 3 4 3 2 2 3 2" xfId="19337" xr:uid="{449FFC5C-1F53-4D79-A790-8FFDFD4BC234}"/>
    <cellStyle name="Note 3 4 3 2 2 3 2 2" xfId="53692" xr:uid="{3A382155-2718-47B5-B19F-BB0BF78285A0}"/>
    <cellStyle name="Note 3 4 3 2 2 3 3" xfId="42155" xr:uid="{08B5E442-3449-4386-8C4C-EE1116E327D8}"/>
    <cellStyle name="Note 3 4 3 2 2 3 4" xfId="33875" xr:uid="{20C53E2F-C888-4AB6-B03E-31E48391B960}"/>
    <cellStyle name="Note 3 4 3 2 2 4" xfId="17607" xr:uid="{4F9C1EED-1F24-49BB-A72F-6EF44FC3BF56}"/>
    <cellStyle name="Note 3 4 3 2 2 4 2" xfId="51962" xr:uid="{5D3A0280-A344-455D-B7C6-202D4E21E244}"/>
    <cellStyle name="Note 3 4 3 2 2 4 3" xfId="32145" xr:uid="{22AB7C8C-CBC6-49EF-86CA-ED7142B5566A}"/>
    <cellStyle name="Note 3 4 3 2 2 5" xfId="40538" xr:uid="{C59C687A-DE1A-4AD8-9B86-8BD7F9172C73}"/>
    <cellStyle name="Note 3 4 3 2 2 6" xfId="25398" xr:uid="{47429A61-4E56-4282-9C27-C5CD33286082}"/>
    <cellStyle name="Note 3 4 3 2 3" xfId="4690" xr:uid="{5ECDFFCA-FE27-4BC0-9C87-386F06A3CB85}"/>
    <cellStyle name="Note 3 4 3 2 3 2" xfId="10308" xr:uid="{20E2E4B0-42B4-4317-AD18-72A17AAAD5AB}"/>
    <cellStyle name="Note 3 4 3 2 3 2 2" xfId="21954" xr:uid="{EB367F71-F04E-4CA3-907A-5EEEA85ADFB3}"/>
    <cellStyle name="Note 3 4 3 2 3 2 2 2" xfId="56309" xr:uid="{45344C0F-2904-48A6-8893-7A56AA847854}"/>
    <cellStyle name="Note 3 4 3 2 3 2 2 3" xfId="36512" xr:uid="{0AF7BDCB-ED10-42BB-97EE-0A4E9654698E}"/>
    <cellStyle name="Note 3 4 3 2 3 2 3" xfId="13756" xr:uid="{F9BC460F-427C-4AA0-961E-FA589D134B6A}"/>
    <cellStyle name="Note 3 4 3 2 3 2 3 2" xfId="48111" xr:uid="{DD3DC9C5-525E-4A1D-83E0-A2196FCC04E6}"/>
    <cellStyle name="Note 3 4 3 2 3 2 4" xfId="44683" xr:uid="{7A804AEC-2225-4B70-A3CB-F2E0E5D80647}"/>
    <cellStyle name="Note 3 4 3 2 3 2 5" xfId="28109" xr:uid="{8C4EF6F1-93A0-4DB8-842C-FC1F451CF003}"/>
    <cellStyle name="Note 3 4 3 2 3 3" xfId="9435" xr:uid="{729428AD-B045-49A1-8387-E91657B37993}"/>
    <cellStyle name="Note 3 4 3 2 3 3 2" xfId="21081" xr:uid="{A43C1379-2E7B-46FE-992A-598626D4C807}"/>
    <cellStyle name="Note 3 4 3 2 3 3 2 2" xfId="55436" xr:uid="{CD43F2A8-142A-4687-B79B-64011015D912}"/>
    <cellStyle name="Note 3 4 3 2 3 3 3" xfId="43822" xr:uid="{4A76FA47-D3DD-4721-88BB-3FBED7D3E187}"/>
    <cellStyle name="Note 3 4 3 2 3 3 4" xfId="35639" xr:uid="{1EF8003E-6FA5-449C-BDAD-99A16C8C3F79}"/>
    <cellStyle name="Note 3 4 3 2 3 4" xfId="16392" xr:uid="{F017AECE-C1DA-47B6-91A5-9CE68396CED7}"/>
    <cellStyle name="Note 3 4 3 2 3 4 2" xfId="50747" xr:uid="{FA7E7A61-79E8-44A1-B260-ADD14F0350AC}"/>
    <cellStyle name="Note 3 4 3 2 3 4 3" xfId="30930" xr:uid="{35EE042C-8395-4AA2-B285-4EC9642D479A}"/>
    <cellStyle name="Note 3 4 3 2 3 5" xfId="39323" xr:uid="{1DD6AEB5-33E2-4A16-A085-837236E444D1}"/>
    <cellStyle name="Note 3 4 3 2 3 6" xfId="27196" xr:uid="{4EB4D50A-41AA-464C-B88A-D6816571EDAF}"/>
    <cellStyle name="Note 3 4 3 2 4" xfId="11399" xr:uid="{1688DCC7-8FCB-4320-8DD6-6272E8ED7E4B}"/>
    <cellStyle name="Note 3 4 3 2 4 2" xfId="23045" xr:uid="{2F475C9F-A194-4D42-ABFD-3E60D72986AA}"/>
    <cellStyle name="Note 3 4 3 2 4 2 2" xfId="57400" xr:uid="{E8699DAC-02A8-4105-850E-1620C48B50F7}"/>
    <cellStyle name="Note 3 4 3 2 4 2 3" xfId="37603" xr:uid="{BD2EAEEC-31EE-49ED-B2E0-98742C415570}"/>
    <cellStyle name="Note 3 4 3 2 4 3" xfId="14681" xr:uid="{B9B3DFA0-E90B-4B15-AC18-B3AB3F965252}"/>
    <cellStyle name="Note 3 4 3 2 4 3 2" xfId="49036" xr:uid="{9A3A1CC7-9783-40B1-8F38-F74390F82B09}"/>
    <cellStyle name="Note 3 4 3 2 4 4" xfId="45754" xr:uid="{36E00678-45B0-47FA-8C35-56D8C31468EF}"/>
    <cellStyle name="Note 3 4 3 2 4 5" xfId="29216" xr:uid="{CEDF0578-9D48-40E0-B530-5589FFB04076}"/>
    <cellStyle name="Note 3 4 3 2 5" xfId="15509" xr:uid="{CB9D8C5A-C94F-4E06-8806-22B3C981F846}"/>
    <cellStyle name="Note 3 4 3 2 5 2" xfId="49864" xr:uid="{1F2C1F4B-9BAD-4D41-8152-04EDF003EB71}"/>
    <cellStyle name="Note 3 4 3 2 5 3" xfId="30047" xr:uid="{BA0F31E4-7D3C-41C9-A09B-B7EDD94784F1}"/>
    <cellStyle name="Note 3 4 3 2 6" xfId="38440" xr:uid="{B9193177-7C4A-4481-B71B-38F4882D5683}"/>
    <cellStyle name="Note 3 4 3 2 7" xfId="24196" xr:uid="{97BD85A3-D532-4B4C-8F5C-72CDBCBF878A}"/>
    <cellStyle name="Note 3 4 3 3" xfId="5802" xr:uid="{A0FEECB7-9075-4046-8A3E-7963720C5AE2}"/>
    <cellStyle name="Note 3 4 3 3 2" xfId="8148" xr:uid="{F8B557FA-EC29-40A2-B74B-864E001CE7F2}"/>
    <cellStyle name="Note 3 4 3 3 2 2" xfId="19814" xr:uid="{D40F481E-8459-4639-A0E0-F2E327E6512E}"/>
    <cellStyle name="Note 3 4 3 3 2 2 2" xfId="54169" xr:uid="{AC950801-808A-4687-BFD4-672591573149}"/>
    <cellStyle name="Note 3 4 3 3 2 2 3" xfId="34352" xr:uid="{59699E4C-F18D-4620-89BD-9D5859DF0825}"/>
    <cellStyle name="Note 3 4 3 3 2 3" xfId="12122" xr:uid="{61D61FEB-F108-468E-8AB3-062026786C99}"/>
    <cellStyle name="Note 3 4 3 3 2 3 2" xfId="46477" xr:uid="{DE4CC6A9-674A-4699-AC92-46CBF4EDF46D}"/>
    <cellStyle name="Note 3 4 3 3 2 4" xfId="42624" xr:uid="{7A0A09DF-7BAF-47F9-AD51-8CC5AC4E3023}"/>
    <cellStyle name="Note 3 4 3 3 2 5" xfId="25903" xr:uid="{259DF4E6-F0D3-4FB9-BE64-516757640820}"/>
    <cellStyle name="Note 3 4 3 3 3" xfId="7597" xr:uid="{5D67F6AB-9B97-42B3-843F-3DBEE8FAE98A}"/>
    <cellStyle name="Note 3 4 3 3 3 2" xfId="19263" xr:uid="{1671B5EC-FC75-47C9-9FF8-0B10A47AF6AC}"/>
    <cellStyle name="Note 3 4 3 3 3 2 2" xfId="53618" xr:uid="{53452B28-C730-41A6-8F7D-B0225A56376F}"/>
    <cellStyle name="Note 3 4 3 3 3 3" xfId="42084" xr:uid="{DEB7B371-A9B5-4791-B5B2-386C61550607}"/>
    <cellStyle name="Note 3 4 3 3 3 4" xfId="33801" xr:uid="{FD53E16B-FC10-4078-ADD4-82E85F5293F1}"/>
    <cellStyle name="Note 3 4 3 3 4" xfId="17483" xr:uid="{FC9ED38A-BDD2-4BB6-BF77-D3B46B829F93}"/>
    <cellStyle name="Note 3 4 3 3 4 2" xfId="51838" xr:uid="{4C52E51D-A295-4C84-9A78-359FD9E31BAC}"/>
    <cellStyle name="Note 3 4 3 3 4 3" xfId="32021" xr:uid="{838829FD-9B88-4929-B529-5375EEB755D0}"/>
    <cellStyle name="Note 3 4 3 3 5" xfId="40414" xr:uid="{DFBF1C07-68D2-4158-A6A2-2D6DD1AF2B04}"/>
    <cellStyle name="Note 3 4 3 3 6" xfId="25271" xr:uid="{2F88D6F6-2DD2-4CE7-8289-C22F8BF797C5}"/>
    <cellStyle name="Note 3 4 3 4" xfId="3908" xr:uid="{D2C18991-1339-4469-9A91-B6C5C32814BB}"/>
    <cellStyle name="Note 3 4 3 4 2" xfId="10998" xr:uid="{0C0DE7A1-124D-40E1-A709-C1350AB35E35}"/>
    <cellStyle name="Note 3 4 3 4 2 2" xfId="22644" xr:uid="{CFCB8D89-1A5C-4CB9-9CFA-31F3E1600D74}"/>
    <cellStyle name="Note 3 4 3 4 2 2 2" xfId="56999" xr:uid="{A46D1136-C21C-4727-B973-6C427C24BB5E}"/>
    <cellStyle name="Note 3 4 3 4 2 2 3" xfId="37202" xr:uid="{05028575-7A5B-4CAB-A01D-9EF4A27EA42A}"/>
    <cellStyle name="Note 3 4 3 4 2 3" xfId="14282" xr:uid="{9CA57AFF-0173-4D0A-B437-CD8CAEB58BC5}"/>
    <cellStyle name="Note 3 4 3 4 2 3 2" xfId="48637" xr:uid="{5CF61095-1C72-404C-A414-E208A377D193}"/>
    <cellStyle name="Note 3 4 3 4 2 4" xfId="45353" xr:uid="{5DFA2665-F134-487C-AA6D-474CD149C104}"/>
    <cellStyle name="Note 3 4 3 4 2 5" xfId="28815" xr:uid="{8ED524DA-C930-45BF-8853-8C19E554C373}"/>
    <cellStyle name="Note 3 4 3 4 3" xfId="8753" xr:uid="{D29B8960-7E77-468D-AF3E-32C7601E4CAC}"/>
    <cellStyle name="Note 3 4 3 4 3 2" xfId="20414" xr:uid="{F7F87C08-27F3-4B7C-836F-61044702006C}"/>
    <cellStyle name="Note 3 4 3 4 3 2 2" xfId="54769" xr:uid="{8FE66A33-0849-41AB-A03A-8AD8FDF56CF7}"/>
    <cellStyle name="Note 3 4 3 4 3 3" xfId="43184" xr:uid="{00CC638A-7F69-411D-B39E-334D6559B76A}"/>
    <cellStyle name="Note 3 4 3 4 3 4" xfId="34957" xr:uid="{F0FEF953-B4CB-4C3D-9BB1-2BC6CD081118}"/>
    <cellStyle name="Note 3 4 3 4 4" xfId="15655" xr:uid="{367D1F3A-D887-449A-81EB-BBF0E58DE821}"/>
    <cellStyle name="Note 3 4 3 4 4 2" xfId="50010" xr:uid="{4589A44F-B1C2-4AA1-B079-CC94C68BA5FE}"/>
    <cellStyle name="Note 3 4 3 4 4 3" xfId="30193" xr:uid="{2147E2CD-9BAD-4EEA-99EE-9B94142334E5}"/>
    <cellStyle name="Note 3 4 3 4 5" xfId="12714" xr:uid="{8E5AD8D3-A7F9-4CB0-9145-5F25EA038406}"/>
    <cellStyle name="Note 3 4 3 4 5 2" xfId="47069" xr:uid="{53BEB38A-CD16-43D4-A757-33E818886A3C}"/>
    <cellStyle name="Note 3 4 3 4 6" xfId="38586" xr:uid="{04AD7DCE-1D99-4D24-81D2-9D8DCEDDF888}"/>
    <cellStyle name="Note 3 4 3 4 7" xfId="26508" xr:uid="{C9558E40-305D-4876-BE1E-1CB8556AF272}"/>
    <cellStyle name="Note 3 4 3 5" xfId="8394" xr:uid="{38C50065-9B1C-4F53-8802-5675B966B90C}"/>
    <cellStyle name="Note 3 4 3 5 2" xfId="20060" xr:uid="{D2D41F30-E8FB-4606-B5DC-014E055CA882}"/>
    <cellStyle name="Note 3 4 3 5 2 2" xfId="54415" xr:uid="{2F356CD9-2473-4680-9F16-87E5D538DC8C}"/>
    <cellStyle name="Note 3 4 3 5 2 3" xfId="34598" xr:uid="{C386DA6A-8443-48DC-B64D-7C4542624834}"/>
    <cellStyle name="Note 3 4 3 5 3" xfId="12365" xr:uid="{8DAEF639-0C43-486B-B049-DAE806680CEB}"/>
    <cellStyle name="Note 3 4 3 5 3 2" xfId="46720" xr:uid="{61D1E0E7-31B5-4EF0-A5F2-9B9CB26FD2DA}"/>
    <cellStyle name="Note 3 4 3 5 4" xfId="42870" xr:uid="{1E2E907E-A19A-4FD0-BDE7-37B38E91D28E}"/>
    <cellStyle name="Note 3 4 3 5 5" xfId="26149" xr:uid="{3ED9E28D-E171-445A-8A4E-B971E4B86261}"/>
    <cellStyle name="Note 3 4 3 6" xfId="15204" xr:uid="{112D86D0-2858-4581-B2C8-42B55D3D20BA}"/>
    <cellStyle name="Note 3 4 3 6 2" xfId="49559" xr:uid="{A5F4D729-646A-4B0E-B10F-E0BD7759CE08}"/>
    <cellStyle name="Note 3 4 3 6 3" xfId="29742" xr:uid="{B9A8B69F-6C33-4489-AD87-C01D6C982411}"/>
    <cellStyle name="Note 3 4 3 7" xfId="38135" xr:uid="{72DB3CCD-5C88-4E9D-8CDA-1CE4E6570045}"/>
    <cellStyle name="Note 3 4 3 8" xfId="23437" xr:uid="{B83AEE44-063C-4AD4-9FAF-6F22EA2AA36B}"/>
    <cellStyle name="Note 3 4 4" xfId="3267" xr:uid="{F044049D-FE50-42C9-B7D9-73DB9B2D53B0}"/>
    <cellStyle name="Note 3 4 4 2" xfId="3618" xr:uid="{B79E4B07-C7DC-47DE-B15B-F1DC29E551F2}"/>
    <cellStyle name="Note 3 4 4 2 2" xfId="5689" xr:uid="{0BCBC69C-65FC-4FC3-8E0C-BF34A0865A90}"/>
    <cellStyle name="Note 3 4 4 2 2 2" xfId="8449" xr:uid="{E02C2ECF-806E-4647-9DAC-0C8AB42830D1}"/>
    <cellStyle name="Note 3 4 4 2 2 2 2" xfId="20115" xr:uid="{B33E98A7-9EC5-4918-94CF-8A985135CF2C}"/>
    <cellStyle name="Note 3 4 4 2 2 2 2 2" xfId="54470" xr:uid="{09117D2D-DB16-4332-A0BA-83CD05ABEA53}"/>
    <cellStyle name="Note 3 4 4 2 2 2 2 3" xfId="34653" xr:uid="{021528C4-6173-427E-AF9A-DE345B023F6A}"/>
    <cellStyle name="Note 3 4 4 2 2 2 3" xfId="12417" xr:uid="{914BC588-CF71-44BC-AE29-3CC64E714D72}"/>
    <cellStyle name="Note 3 4 4 2 2 2 3 2" xfId="46772" xr:uid="{D797870F-1D51-4CCD-AF3A-1C8C8B088070}"/>
    <cellStyle name="Note 3 4 4 2 2 2 4" xfId="42925" xr:uid="{BB43B341-0C1D-45BE-89F5-C36BE0E1C918}"/>
    <cellStyle name="Note 3 4 4 2 2 2 5" xfId="26202" xr:uid="{A1FC48A2-86F3-4598-9A51-335E21D8BD92}"/>
    <cellStyle name="Note 3 4 4 2 2 3" xfId="10348" xr:uid="{D7098222-6FBE-4475-AFAB-4E574956B439}"/>
    <cellStyle name="Note 3 4 4 2 2 3 2" xfId="21994" xr:uid="{9ECCC94F-B7E4-4D2B-86B1-F8A48318BF21}"/>
    <cellStyle name="Note 3 4 4 2 2 3 2 2" xfId="56349" xr:uid="{050166C7-81EB-4B7C-AFE0-92923CB14B9A}"/>
    <cellStyle name="Note 3 4 4 2 2 3 3" xfId="44721" xr:uid="{A11DFC97-2507-4B1F-99F1-DE469887674F}"/>
    <cellStyle name="Note 3 4 4 2 2 3 4" xfId="36552" xr:uid="{0D4CFEC2-47FB-48B7-BF74-DE4148BB5349}"/>
    <cellStyle name="Note 3 4 4 2 2 4" xfId="17377" xr:uid="{E501F36B-B4EC-4B8C-B7EB-5D423EBF4070}"/>
    <cellStyle name="Note 3 4 4 2 2 4 2" xfId="51732" xr:uid="{03E31A26-5AF9-4691-934E-BCD7FAB2F3AD}"/>
    <cellStyle name="Note 3 4 4 2 2 4 3" xfId="31915" xr:uid="{4628CD41-9EC8-4659-AB9A-19BFE9EBF1C9}"/>
    <cellStyle name="Note 3 4 4 2 2 5" xfId="40308" xr:uid="{0EAB5671-579D-45D5-BAF7-A6F6C8995BD1}"/>
    <cellStyle name="Note 3 4 4 2 2 6" xfId="28155" xr:uid="{91B46DA6-92CF-40BE-AC24-AF933AAE0969}"/>
    <cellStyle name="Note 3 4 4 2 3" xfId="11025" xr:uid="{B896EA14-EBFB-4502-87D3-152E08F102B4}"/>
    <cellStyle name="Note 3 4 4 2 3 2" xfId="22671" xr:uid="{F500A733-07F8-4B4E-B65F-9C40F33A60E1}"/>
    <cellStyle name="Note 3 4 4 2 3 2 2" xfId="57026" xr:uid="{22BB6E23-2201-4491-8523-AED549D3BEC3}"/>
    <cellStyle name="Note 3 4 4 2 3 2 3" xfId="37229" xr:uid="{582A11B6-BD91-4939-BB8C-EF22F4A2B014}"/>
    <cellStyle name="Note 3 4 4 2 3 3" xfId="14309" xr:uid="{969769E2-5FAF-41B9-ACFC-B9D2C2834AFF}"/>
    <cellStyle name="Note 3 4 4 2 3 3 2" xfId="48664" xr:uid="{B0290CB1-C39C-46E4-8561-7E2409CA3C3A}"/>
    <cellStyle name="Note 3 4 4 2 3 4" xfId="45380" xr:uid="{5303FE2F-BF48-4053-BCC4-1F3F24E8DF09}"/>
    <cellStyle name="Note 3 4 4 2 3 5" xfId="28842" xr:uid="{D8C95E4D-F1C7-4CAF-A494-21CDD3F53CBE}"/>
    <cellStyle name="Note 3 4 4 2 4" xfId="7535" xr:uid="{EED1B6A5-9980-4653-B489-09C1C5DB98B4}"/>
    <cellStyle name="Note 3 4 4 2 4 2" xfId="19201" xr:uid="{C9A2EFB5-86F1-4666-A5C3-48D567D8F260}"/>
    <cellStyle name="Note 3 4 4 2 4 2 2" xfId="53556" xr:uid="{5DE2A64E-F007-4CE6-9035-3AEB9A9B3827}"/>
    <cellStyle name="Note 3 4 4 2 4 3" xfId="42029" xr:uid="{950A48B7-D4F1-450A-94EB-8A5C7976091F}"/>
    <cellStyle name="Note 3 4 4 2 4 4" xfId="33739" xr:uid="{013F530A-7F5B-4224-B669-74C60119775B}"/>
    <cellStyle name="Note 3 4 4 2 5" xfId="15410" xr:uid="{830DD69E-3CA2-4B01-8748-F0523C646F8C}"/>
    <cellStyle name="Note 3 4 4 2 5 2" xfId="49765" xr:uid="{812C6716-9933-42D6-9D6F-1233EAC0BA47}"/>
    <cellStyle name="Note 3 4 4 2 5 3" xfId="29948" xr:uid="{A7A66C6B-12DC-43C2-A548-5B4C99874EFA}"/>
    <cellStyle name="Note 3 4 4 2 6" xfId="38341" xr:uid="{621836FE-82AE-48DD-AB6C-6D2D1827CC88}"/>
    <cellStyle name="Note 3 4 4 2 7" xfId="25158" xr:uid="{F07258FA-6084-485E-ADBB-A819507044AC}"/>
    <cellStyle name="Note 3 4 4 3" xfId="5472" xr:uid="{8A415563-9FFF-4732-9D03-3FC93F02959E}"/>
    <cellStyle name="Note 3 4 4 3 2" xfId="10179" xr:uid="{94D3AFB9-1DC0-4395-8BDE-B74025DC2815}"/>
    <cellStyle name="Note 3 4 4 3 2 2" xfId="21825" xr:uid="{D89579F6-93FC-470E-82FE-7C138F409BCA}"/>
    <cellStyle name="Note 3 4 4 3 2 2 2" xfId="56180" xr:uid="{BF1DD75C-9060-49B1-B145-F44D4EF9CF98}"/>
    <cellStyle name="Note 3 4 4 3 2 2 3" xfId="36383" xr:uid="{1DD763C0-87F8-4514-86D0-3DA0B58FF18C}"/>
    <cellStyle name="Note 3 4 4 3 2 3" xfId="13663" xr:uid="{E2ECDCEC-F0E9-47E6-BB0D-8C54B56841E2}"/>
    <cellStyle name="Note 3 4 4 3 2 3 2" xfId="48018" xr:uid="{DCB8AA4D-C62B-404C-AACF-68543F829B4A}"/>
    <cellStyle name="Note 3 4 4 3 2 4" xfId="44565" xr:uid="{CC58DA7E-39BD-40A9-8A31-AFD892CF631B}"/>
    <cellStyle name="Note 3 4 4 3 2 5" xfId="27976" xr:uid="{CBDA72FF-745E-4845-9C8A-279B98DE3AD0}"/>
    <cellStyle name="Note 3 4 4 3 3" xfId="11007" xr:uid="{FC746B49-5516-40E2-8DB6-E964F5B59787}"/>
    <cellStyle name="Note 3 4 4 3 3 2" xfId="22653" xr:uid="{F4847484-E7F9-43FA-868C-16A8011BFEFB}"/>
    <cellStyle name="Note 3 4 4 3 3 2 2" xfId="57008" xr:uid="{AF4AEA7C-7B9B-4E10-9539-C14765172633}"/>
    <cellStyle name="Note 3 4 4 3 3 2 3" xfId="37211" xr:uid="{946A0673-76FA-4E92-A482-A6F108C149E4}"/>
    <cellStyle name="Note 3 4 4 3 3 3" xfId="14291" xr:uid="{A1ECBCDF-BC50-49FF-800D-8C848E94D21E}"/>
    <cellStyle name="Note 3 4 4 3 3 3 2" xfId="48646" xr:uid="{6BE8D818-288A-4E96-88AC-32D17A101488}"/>
    <cellStyle name="Note 3 4 4 3 3 4" xfId="45362" xr:uid="{F3C7A008-5D8E-48B6-A8EC-A01E7FB40F65}"/>
    <cellStyle name="Note 3 4 4 3 3 5" xfId="28824" xr:uid="{810B6713-C118-4BBA-B2CF-812E082300EA}"/>
    <cellStyle name="Note 3 4 4 3 4" xfId="7393" xr:uid="{5B18AF43-2E22-4BBF-8CA1-129FFA258835}"/>
    <cellStyle name="Note 3 4 4 3 4 2" xfId="19059" xr:uid="{47DA475E-06CB-4B38-B444-BDD59079D867}"/>
    <cellStyle name="Note 3 4 4 3 4 2 2" xfId="53414" xr:uid="{0121CE5C-B99B-42F7-9ED2-50B1B3313502}"/>
    <cellStyle name="Note 3 4 4 3 4 3" xfId="41900" xr:uid="{A3D9BF42-4C98-4044-8D67-5448F8991766}"/>
    <cellStyle name="Note 3 4 4 3 4 4" xfId="33597" xr:uid="{439CD7D7-3F18-4459-835B-0190151C1E51}"/>
    <cellStyle name="Note 3 4 4 3 5" xfId="17173" xr:uid="{FCB2D2F4-AB20-4B92-853D-7C402E1A9ECC}"/>
    <cellStyle name="Note 3 4 4 3 5 2" xfId="51528" xr:uid="{48CEAB21-8DC2-4851-ADF1-928BD5A36822}"/>
    <cellStyle name="Note 3 4 4 3 5 3" xfId="31711" xr:uid="{ECC1CBF1-C73F-43AC-8E35-A797E0B15CDC}"/>
    <cellStyle name="Note 3 4 4 3 6" xfId="40104" xr:uid="{8806BE81-38A9-476A-A77F-4B17E9BC6157}"/>
    <cellStyle name="Note 3 4 4 3 7" xfId="24941" xr:uid="{6859F5C7-53B7-4136-80F7-B890758BB3ED}"/>
    <cellStyle name="Note 3 4 4 4" xfId="4953" xr:uid="{466F66A2-F09F-4E74-8130-2E9027FF78E8}"/>
    <cellStyle name="Note 3 4 4 4 2" xfId="11075" xr:uid="{BEA4C205-499D-4E92-B013-0F6674476CEB}"/>
    <cellStyle name="Note 3 4 4 4 2 2" xfId="22721" xr:uid="{01CF2316-1679-4E27-9CA5-FF11BA8BD456}"/>
    <cellStyle name="Note 3 4 4 4 2 2 2" xfId="57076" xr:uid="{1C9024F3-B032-48BE-BFFC-7321281ED2C7}"/>
    <cellStyle name="Note 3 4 4 4 2 2 3" xfId="37279" xr:uid="{04BEEA57-64C9-4019-9CD1-7DF3F8D928A2}"/>
    <cellStyle name="Note 3 4 4 4 2 3" xfId="14359" xr:uid="{BC7986BB-868D-4999-8FC9-F18330DBB0BA}"/>
    <cellStyle name="Note 3 4 4 4 2 3 2" xfId="48714" xr:uid="{87D28F87-CF0C-42F2-85FA-EA23BE1E6AA3}"/>
    <cellStyle name="Note 3 4 4 4 2 4" xfId="45430" xr:uid="{D11C45F6-C58A-4190-9E95-7F9467981920}"/>
    <cellStyle name="Note 3 4 4 4 2 5" xfId="28892" xr:uid="{A68A1391-54B7-45F4-BD31-CBEDF7F031E7}"/>
    <cellStyle name="Note 3 4 4 4 3" xfId="9667" xr:uid="{F91C2C7F-DF85-49B9-8B05-86EAAAEE8C4B}"/>
    <cellStyle name="Note 3 4 4 4 3 2" xfId="21313" xr:uid="{799DBE94-AD65-4477-94BD-E432218C8EA8}"/>
    <cellStyle name="Note 3 4 4 4 3 2 2" xfId="55668" xr:uid="{88C5B7BF-BD82-4514-917D-B65A9FEBA008}"/>
    <cellStyle name="Note 3 4 4 4 3 3" xfId="44054" xr:uid="{BBCE4546-FECE-488C-B9CC-50F3AFC8FDBA}"/>
    <cellStyle name="Note 3 4 4 4 3 4" xfId="35871" xr:uid="{0AEFE2F1-5F4B-454C-9769-4B2F8C9F8418}"/>
    <cellStyle name="Note 3 4 4 4 4" xfId="16655" xr:uid="{5B06B81B-350B-4F0F-8A21-75BA9C85903A}"/>
    <cellStyle name="Note 3 4 4 4 4 2" xfId="51010" xr:uid="{010E4235-3FCE-4234-AF8F-26E38929CF39}"/>
    <cellStyle name="Note 3 4 4 4 4 3" xfId="31193" xr:uid="{FD5EFD18-DAF2-4863-A7F3-A41906B61CD8}"/>
    <cellStyle name="Note 3 4 4 4 5" xfId="39586" xr:uid="{FA35A30D-9EE6-4D45-843C-B374E2F7BB7D}"/>
    <cellStyle name="Note 3 4 4 4 6" xfId="27459" xr:uid="{9810689C-B059-4F82-BA8B-6C5D8AC066AC}"/>
    <cellStyle name="Note 3 4 4 5" xfId="10750" xr:uid="{CE35DCFA-1996-4347-9C36-1FE229F0A57C}"/>
    <cellStyle name="Note 3 4 4 5 2" xfId="22396" xr:uid="{A973796A-54F4-485A-A11D-ADF3D8DC5A3D}"/>
    <cellStyle name="Note 3 4 4 5 2 2" xfId="56751" xr:uid="{792E8F52-75D9-4B58-8A95-3F059A54E1CF}"/>
    <cellStyle name="Note 3 4 4 5 2 3" xfId="36954" xr:uid="{67148E4F-3338-498A-96A8-6530501D6104}"/>
    <cellStyle name="Note 3 4 4 5 3" xfId="14036" xr:uid="{E4CA91AF-79C4-4A06-B371-21A75333DF46}"/>
    <cellStyle name="Note 3 4 4 5 3 2" xfId="48391" xr:uid="{174D4FCE-9D6C-4C97-B4F6-B86A1BC46179}"/>
    <cellStyle name="Note 3 4 4 5 4" xfId="45105" xr:uid="{A04AF9E8-9530-46D4-8CB3-38FA12BCBC85}"/>
    <cellStyle name="Note 3 4 4 5 5" xfId="28567" xr:uid="{F5D73C10-1E08-4A4C-A1B7-7B1E4BA10925}"/>
    <cellStyle name="Note 3 4 4 6" xfId="6953" xr:uid="{22037030-4B35-4BCB-951E-933B66ACFD68}"/>
    <cellStyle name="Note 3 4 4 6 2" xfId="18619" xr:uid="{5688C205-BDF5-4506-B0BB-47F5E9D5D963}"/>
    <cellStyle name="Note 3 4 4 6 2 2" xfId="52974" xr:uid="{590177B0-EC4F-4AFC-BAB5-59EF413D605A}"/>
    <cellStyle name="Note 3 4 4 6 3" xfId="41461" xr:uid="{70197485-0A23-4B57-9844-16B86F893768}"/>
    <cellStyle name="Note 3 4 4 6 4" xfId="33157" xr:uid="{8628408B-B124-4F5C-88C4-00A5917A31F2}"/>
    <cellStyle name="Note 3 4 4 7" xfId="15105" xr:uid="{98CCC2DF-01BF-413A-B5EA-0B436F957F9C}"/>
    <cellStyle name="Note 3 4 4 7 2" xfId="49460" xr:uid="{5AAB67CB-5D9D-479F-8C3B-01C083D77BBE}"/>
    <cellStyle name="Note 3 4 4 7 3" xfId="29643" xr:uid="{D20D0464-9F52-4431-98C6-9E5096810F0D}"/>
    <cellStyle name="Note 3 4 4 8" xfId="38036" xr:uid="{ED3F9B6C-B094-4C24-98F4-93CF01C7DFC8}"/>
    <cellStyle name="Note 3 4 4 9" xfId="24446" xr:uid="{21287694-0354-4FAD-A299-397A97F1CEB2}"/>
    <cellStyle name="Note 3 4 5" xfId="5049" xr:uid="{9D689135-3191-4893-8136-0DEDF580819C}"/>
    <cellStyle name="Note 3 4 5 2" xfId="9758" xr:uid="{0486F5C0-B800-4C06-BEA1-1DB425B9A42B}"/>
    <cellStyle name="Note 3 4 5 2 2" xfId="21404" xr:uid="{27548F1B-C4D7-4486-BCEA-5EDFCFD7F4EB}"/>
    <cellStyle name="Note 3 4 5 2 2 2" xfId="55759" xr:uid="{65114F3A-7A95-4D45-BAF3-33BE18D946A6}"/>
    <cellStyle name="Note 3 4 5 2 2 3" xfId="35962" xr:uid="{5E1CC9E9-FB07-4545-BA14-630FEBF224D7}"/>
    <cellStyle name="Note 3 4 5 2 3" xfId="13306" xr:uid="{2EE11335-C3D0-47F8-878C-03F25777F05E}"/>
    <cellStyle name="Note 3 4 5 2 3 2" xfId="47661" xr:uid="{46E03502-B5CA-4C72-87E7-9F1D08730EE5}"/>
    <cellStyle name="Note 3 4 5 2 4" xfId="44145" xr:uid="{5713F20C-3527-4AC3-AB39-BB7ED2C74241}"/>
    <cellStyle name="Note 3 4 5 2 5" xfId="27555" xr:uid="{A4FAA284-B1B2-4978-BB6C-838E0F43F47E}"/>
    <cellStyle name="Note 3 4 5 3" xfId="8159" xr:uid="{3FA2B8E0-F1C5-4A26-B68B-0FE14687F00D}"/>
    <cellStyle name="Note 3 4 5 3 2" xfId="19825" xr:uid="{BF4CFF70-BC0F-4506-87B6-EC3CFB414BDE}"/>
    <cellStyle name="Note 3 4 5 3 2 2" xfId="54180" xr:uid="{3057647A-7B2B-438D-818A-5FDC8756DE31}"/>
    <cellStyle name="Note 3 4 5 3 2 3" xfId="34363" xr:uid="{D3C8FC31-729E-45E1-BD13-14175A9CFB24}"/>
    <cellStyle name="Note 3 4 5 3 3" xfId="12133" xr:uid="{54066F96-EDFE-46C7-9A38-ED93231DC3D2}"/>
    <cellStyle name="Note 3 4 5 3 3 2" xfId="46488" xr:uid="{0487A4A7-B113-49C0-87D5-650BF36FBCC4}"/>
    <cellStyle name="Note 3 4 5 3 4" xfId="42635" xr:uid="{2EF73F6F-D255-4632-8B78-6EC73A42A8A5}"/>
    <cellStyle name="Note 3 4 5 3 5" xfId="25914" xr:uid="{37DC7D97-E9B4-4B70-A8C1-055159930C34}"/>
    <cellStyle name="Note 3 4 5 4" xfId="7034" xr:uid="{C3E3975D-2434-4C1D-A2D9-DFE9B8AE354E}"/>
    <cellStyle name="Note 3 4 5 4 2" xfId="18700" xr:uid="{4E39D62B-C7DA-4E9F-9828-0886C799F4D5}"/>
    <cellStyle name="Note 3 4 5 4 2 2" xfId="53055" xr:uid="{14C383CC-291D-4F33-BBD3-4B8944EF1F33}"/>
    <cellStyle name="Note 3 4 5 4 3" xfId="41542" xr:uid="{005C8299-6EAC-4EFF-9DDD-BC8BDE40430A}"/>
    <cellStyle name="Note 3 4 5 4 4" xfId="33238" xr:uid="{F15B5C7E-DB6A-4CA0-8C78-5BA47A4A1941}"/>
    <cellStyle name="Note 3 4 5 5" xfId="16751" xr:uid="{E9FD01B9-0929-41D0-98B2-C402426AA1A3}"/>
    <cellStyle name="Note 3 4 5 5 2" xfId="51106" xr:uid="{7534BD49-749F-4594-9DF8-885D6C0D425F}"/>
    <cellStyle name="Note 3 4 5 5 3" xfId="31289" xr:uid="{3838B096-5797-430E-8D5C-5B703BF9D88E}"/>
    <cellStyle name="Note 3 4 5 6" xfId="39682" xr:uid="{B35FF699-44C2-46AC-B283-14AED80BE9F7}"/>
    <cellStyle name="Note 3 4 5 7" xfId="24536" xr:uid="{D5B3064E-6AAD-4EBC-A632-55E5C4913465}"/>
    <cellStyle name="Note 3 4 6" xfId="4623" xr:uid="{DF28557E-E874-42BC-9D4C-B0D889D255DA}"/>
    <cellStyle name="Note 3 4 6 2" xfId="9368" xr:uid="{AD71682B-0A70-4F34-A0B4-20B7D9302D4A}"/>
    <cellStyle name="Note 3 4 6 2 2" xfId="21014" xr:uid="{BB934558-C742-4DF4-B3D8-7B584AAA8378}"/>
    <cellStyle name="Note 3 4 6 2 2 2" xfId="55369" xr:uid="{688793F9-F0C8-408A-96A3-D7419CA632B4}"/>
    <cellStyle name="Note 3 4 6 2 2 3" xfId="35572" xr:uid="{8693CDBC-E595-4CA2-B28C-96AA5EA2D16D}"/>
    <cellStyle name="Note 3 4 6 2 3" xfId="13164" xr:uid="{F92C0B30-DCBE-4C35-8D65-7BD400423D6A}"/>
    <cellStyle name="Note 3 4 6 2 3 2" xfId="47519" xr:uid="{77D96D79-1111-4D9D-9650-3522E901DA50}"/>
    <cellStyle name="Note 3 4 6 2 4" xfId="43755" xr:uid="{0E80B7CF-D4A2-4722-82A3-9FC552D8A144}"/>
    <cellStyle name="Note 3 4 6 2 5" xfId="27129" xr:uid="{FE38AA81-CAFE-4056-9413-51DCAD49D50F}"/>
    <cellStyle name="Note 3 4 6 3" xfId="10970" xr:uid="{6A3BD750-1F2B-49DC-906B-4926057176AA}"/>
    <cellStyle name="Note 3 4 6 3 2" xfId="22616" xr:uid="{FB2DB5B5-6336-4173-B9AF-59D57E1DED0D}"/>
    <cellStyle name="Note 3 4 6 3 2 2" xfId="56971" xr:uid="{DDC8A2AB-F800-4015-A4A1-5BE3C8B27074}"/>
    <cellStyle name="Note 3 4 6 3 2 3" xfId="37174" xr:uid="{BDD293FE-D9FB-45B1-87DB-3BF49E61C4E8}"/>
    <cellStyle name="Note 3 4 6 3 3" xfId="14254" xr:uid="{7B40E5DB-D7AB-4C4A-B54C-C563D9A9C247}"/>
    <cellStyle name="Note 3 4 6 3 3 2" xfId="48609" xr:uid="{6E96BBC5-A130-40BF-9789-2B843E629323}"/>
    <cellStyle name="Note 3 4 6 3 4" xfId="45325" xr:uid="{44B0E30C-14E2-4100-BB1A-68E2D3E5B99F}"/>
    <cellStyle name="Note 3 4 6 3 5" xfId="28787" xr:uid="{D0AF7FD1-8012-45A8-AA27-D929BC6597DE}"/>
    <cellStyle name="Note 3 4 6 4" xfId="6730" xr:uid="{1E48B813-8B56-47FC-961F-3E5F68288F82}"/>
    <cellStyle name="Note 3 4 6 4 2" xfId="18396" xr:uid="{52301773-6491-49C3-8581-8B8051B20107}"/>
    <cellStyle name="Note 3 4 6 4 2 2" xfId="52751" xr:uid="{A01797B1-BCAF-4403-92A3-D4DAB5DA7CA4}"/>
    <cellStyle name="Note 3 4 6 4 3" xfId="41238" xr:uid="{CEB85E99-9CA3-4B0F-994C-BC9C50FB79FC}"/>
    <cellStyle name="Note 3 4 6 4 4" xfId="32934" xr:uid="{C88FB3A5-1FCD-42AA-A2D8-6E45F069B767}"/>
    <cellStyle name="Note 3 4 6 5" xfId="16325" xr:uid="{896FB3BE-BB34-4234-ADF0-BBBB818A9168}"/>
    <cellStyle name="Note 3 4 6 5 2" xfId="50680" xr:uid="{E5FD95DC-C55E-401C-B1A1-7D01E6F1E368}"/>
    <cellStyle name="Note 3 4 6 5 3" xfId="30863" xr:uid="{4CCCAC9B-C711-4092-841B-B1A079BAEE2E}"/>
    <cellStyle name="Note 3 4 6 6" xfId="39256" xr:uid="{F22CCB53-799D-4C82-A528-F5AD97BCC008}"/>
    <cellStyle name="Note 3 4 6 7" xfId="24130" xr:uid="{028E7D94-3655-43A6-B6F0-B812AE3B8939}"/>
    <cellStyle name="Note 3 4 7" xfId="4715" xr:uid="{09105534-290A-495F-BB57-7C86D748019F}"/>
    <cellStyle name="Note 3 4 7 2" xfId="9455" xr:uid="{69D61AB0-ECB6-433A-A81C-AC916BE535AF}"/>
    <cellStyle name="Note 3 4 7 2 2" xfId="21101" xr:uid="{663E4A8E-7D7C-4CC3-BC74-A1814154594F}"/>
    <cellStyle name="Note 3 4 7 2 2 2" xfId="55456" xr:uid="{37B1E8C9-880E-498A-844C-DAE6A3DE7671}"/>
    <cellStyle name="Note 3 4 7 2 2 3" xfId="35659" xr:uid="{0BA7C610-C929-4139-9BCE-8EF674D997CD}"/>
    <cellStyle name="Note 3 4 7 2 3" xfId="13212" xr:uid="{0869F12C-69B9-4A59-8FD1-BEF7D85974D9}"/>
    <cellStyle name="Note 3 4 7 2 3 2" xfId="47567" xr:uid="{C2286DE6-E3FA-4F1E-8DD9-80DDC514B291}"/>
    <cellStyle name="Note 3 4 7 2 4" xfId="43842" xr:uid="{8A734E7C-F9B6-4853-B111-B3F85EAC75A4}"/>
    <cellStyle name="Note 3 4 7 2 5" xfId="27221" xr:uid="{4B3F674B-A278-4CE9-890C-01371DA3E613}"/>
    <cellStyle name="Note 3 4 7 3" xfId="8139" xr:uid="{0C48932B-B7DE-4B0A-9AA2-396E9C259BB1}"/>
    <cellStyle name="Note 3 4 7 3 2" xfId="19805" xr:uid="{B09A4BCB-7297-4C4F-81A6-2A9794534DE1}"/>
    <cellStyle name="Note 3 4 7 3 2 2" xfId="54160" xr:uid="{A0DB5814-5EC9-4BCD-BC73-EE0249B7533D}"/>
    <cellStyle name="Note 3 4 7 3 2 3" xfId="34343" xr:uid="{89A9CCCA-15CB-477C-8E8F-07EEE988FAB4}"/>
    <cellStyle name="Note 3 4 7 3 3" xfId="12113" xr:uid="{B68EE5AF-6E42-4069-8127-E12C93D4357B}"/>
    <cellStyle name="Note 3 4 7 3 3 2" xfId="46468" xr:uid="{C1815594-221F-4797-91BF-1675BF66EB3C}"/>
    <cellStyle name="Note 3 4 7 3 4" xfId="42615" xr:uid="{3AD5AEFE-D4A0-4CA9-9B53-04EA80668EF0}"/>
    <cellStyle name="Note 3 4 7 3 5" xfId="25894" xr:uid="{98D37F01-16B8-48E0-8058-897D7645CF5E}"/>
    <cellStyle name="Note 3 4 7 4" xfId="6784" xr:uid="{E8AB8593-2AAC-46DF-B40F-28708F2D6F5F}"/>
    <cellStyle name="Note 3 4 7 4 2" xfId="18450" xr:uid="{10483A44-31F0-4265-9883-25317BC84AD4}"/>
    <cellStyle name="Note 3 4 7 4 2 2" xfId="52805" xr:uid="{462C5FE5-0691-49EF-93C6-386BD12CC789}"/>
    <cellStyle name="Note 3 4 7 4 3" xfId="41292" xr:uid="{3DA5B5EC-8A5D-415F-A4ED-0273A5700E8C}"/>
    <cellStyle name="Note 3 4 7 4 4" xfId="32988" xr:uid="{1563ED22-2D46-4A26-B1F7-F8D9A55D06FE}"/>
    <cellStyle name="Note 3 4 7 5" xfId="16417" xr:uid="{29AFD246-5C2E-4C93-9062-74198848DCBE}"/>
    <cellStyle name="Note 3 4 7 5 2" xfId="50772" xr:uid="{390918A0-1F73-4A61-824C-8EA2C78516B4}"/>
    <cellStyle name="Note 3 4 7 5 3" xfId="30955" xr:uid="{5836724A-DF41-450D-A05E-CA5EFFBB5C09}"/>
    <cellStyle name="Note 3 4 7 6" xfId="39348" xr:uid="{04B228B5-4705-4FEF-BFC9-00AD6C760D1E}"/>
    <cellStyle name="Note 3 4 7 7" xfId="24219" xr:uid="{394D8DDF-26AF-4134-827B-BB58BB8DA9AE}"/>
    <cellStyle name="Note 3 4 8" xfId="4376" xr:uid="{FA0781EC-38E2-4C16-A70D-50EE74A63E11}"/>
    <cellStyle name="Note 3 4 8 2" xfId="9134" xr:uid="{DA9559A4-EAD6-4790-831D-4488AADF5A5A}"/>
    <cellStyle name="Note 3 4 8 2 2" xfId="20780" xr:uid="{B673F4B5-19A9-4272-9CDE-B07F34EDA65E}"/>
    <cellStyle name="Note 3 4 8 2 2 2" xfId="55135" xr:uid="{394427BC-70F7-4E55-AE77-F3E438E4500E}"/>
    <cellStyle name="Note 3 4 8 2 2 3" xfId="35338" xr:uid="{4E6E5C72-623E-408D-A07B-E542B76974BD}"/>
    <cellStyle name="Note 3 4 8 2 3" xfId="13006" xr:uid="{8EF6B043-AADA-4CD9-B130-6EED68A06C5D}"/>
    <cellStyle name="Note 3 4 8 2 3 2" xfId="47361" xr:uid="{8D6E39E0-DD98-436D-B19D-5869FF1023B0}"/>
    <cellStyle name="Note 3 4 8 2 4" xfId="43521" xr:uid="{B7DB3768-6E8D-46C0-A4A1-93B2AA9849B2}"/>
    <cellStyle name="Note 3 4 8 2 5" xfId="26885" xr:uid="{13037B53-CE48-40D4-B5DC-9DCB4E9D2082}"/>
    <cellStyle name="Note 3 4 8 3" xfId="11102" xr:uid="{DF4FB526-E40D-4BF9-A739-46EB1494A829}"/>
    <cellStyle name="Note 3 4 8 3 2" xfId="22748" xr:uid="{5FE4923A-3211-4FFC-B7FF-39D0A3C41661}"/>
    <cellStyle name="Note 3 4 8 3 2 2" xfId="57103" xr:uid="{147FD761-0BCE-45B8-A7B9-F374B8C1E12F}"/>
    <cellStyle name="Note 3 4 8 3 2 3" xfId="37306" xr:uid="{9CEF558C-ACE0-4B61-AC96-610868D3E13E}"/>
    <cellStyle name="Note 3 4 8 3 3" xfId="14386" xr:uid="{877C8217-7ACA-4E84-A170-9A7BEC1DEC84}"/>
    <cellStyle name="Note 3 4 8 3 3 2" xfId="48741" xr:uid="{D2BB0CA6-567D-4FD6-8FC9-5DFCF1117F9C}"/>
    <cellStyle name="Note 3 4 8 3 4" xfId="45457" xr:uid="{64DB4B32-8A60-4CF1-AEE5-54FBD0A72B6D}"/>
    <cellStyle name="Note 3 4 8 3 5" xfId="28919" xr:uid="{4BC69D4C-4905-49D6-A57B-890B439B419C}"/>
    <cellStyle name="Note 3 4 8 4" xfId="6540" xr:uid="{48046A02-49E7-4317-9D0F-D904DADC6461}"/>
    <cellStyle name="Note 3 4 8 4 2" xfId="18206" xr:uid="{C4C55482-E4B1-48C0-81D0-4D2891FCD07D}"/>
    <cellStyle name="Note 3 4 8 4 2 2" xfId="52561" xr:uid="{941B8DDE-2091-4752-9345-3DFEE97D1627}"/>
    <cellStyle name="Note 3 4 8 4 3" xfId="41048" xr:uid="{A9167E21-5F1F-4204-ABD9-07D5260DA2DC}"/>
    <cellStyle name="Note 3 4 8 4 4" xfId="32744" xr:uid="{2219A62C-BCA0-4D24-8BD7-32A9E9953ADE}"/>
    <cellStyle name="Note 3 4 8 5" xfId="16078" xr:uid="{446F2648-2D13-4956-83DC-62017EBE3713}"/>
    <cellStyle name="Note 3 4 8 5 2" xfId="50433" xr:uid="{D5DD7D97-9B3F-4E75-AD9F-941CC23D01AA}"/>
    <cellStyle name="Note 3 4 8 5 3" xfId="30616" xr:uid="{EEBF15CF-1B35-444A-B495-A2B7F05C0C63}"/>
    <cellStyle name="Note 3 4 8 6" xfId="39009" xr:uid="{701B03FD-BB03-4D31-BBA6-89D509E5F9C0}"/>
    <cellStyle name="Note 3 4 8 7" xfId="23896" xr:uid="{C1D32B0C-BB4D-4DFF-9B94-20B7B673CF49}"/>
    <cellStyle name="Note 3 4 9" xfId="4162" xr:uid="{FE734700-94BE-416C-BFF2-E298189B13C3}"/>
    <cellStyle name="Note 3 4 9 2" xfId="8970" xr:uid="{3E263625-EB47-4135-B93C-0BB947B18B62}"/>
    <cellStyle name="Note 3 4 9 2 2" xfId="20616" xr:uid="{8DC23E64-B14C-4CAF-AE80-9A6290336EA1}"/>
    <cellStyle name="Note 3 4 9 2 2 2" xfId="54971" xr:uid="{50BB8B81-4D41-4525-B088-39E4F4A2363E}"/>
    <cellStyle name="Note 3 4 9 2 2 3" xfId="35174" xr:uid="{CE5C6A9C-B21D-466B-9CA7-A81A5A8396B6}"/>
    <cellStyle name="Note 3 4 9 2 3" xfId="12882" xr:uid="{44191ED2-53A2-4476-A648-83E5E7B69DAF}"/>
    <cellStyle name="Note 3 4 9 2 3 2" xfId="47237" xr:uid="{148D652F-4893-4919-B027-20A5003D219F}"/>
    <cellStyle name="Note 3 4 9 2 4" xfId="43371" xr:uid="{27A9F4A6-E163-458D-8045-89C3ECBC9FD9}"/>
    <cellStyle name="Note 3 4 9 2 5" xfId="26721" xr:uid="{E6EC2B93-1B34-425F-B338-A9584B462B66}"/>
    <cellStyle name="Note 3 4 9 3" xfId="11493" xr:uid="{4A009AC1-749C-45B8-B0A1-CF6187F3A79C}"/>
    <cellStyle name="Note 3 4 9 3 2" xfId="23139" xr:uid="{69901258-CF0C-4A5E-A9DA-402646EA824E}"/>
    <cellStyle name="Note 3 4 9 3 2 2" xfId="57494" xr:uid="{2D6F2438-CFB4-4EDB-BC7D-4A8477D34417}"/>
    <cellStyle name="Note 3 4 9 3 2 3" xfId="37697" xr:uid="{2F86CA2A-1DFD-4559-AF0D-5D4A91617478}"/>
    <cellStyle name="Note 3 4 9 3 3" xfId="14774" xr:uid="{8591E6BA-8DE1-41CF-B1E3-496B0230935B}"/>
    <cellStyle name="Note 3 4 9 3 3 2" xfId="49129" xr:uid="{2829E758-4B59-47C4-A9A2-59B2B8F9CD82}"/>
    <cellStyle name="Note 3 4 9 3 4" xfId="45848" xr:uid="{B802E4E6-968B-4F8E-828D-6732DA3EC121}"/>
    <cellStyle name="Note 3 4 9 3 5" xfId="29310" xr:uid="{ED1992EE-588C-4546-9499-FB2EE6FBCA41}"/>
    <cellStyle name="Note 3 4 9 4" xfId="6353" xr:uid="{64A91467-48CF-40F9-9E1D-99649D8EEE6C}"/>
    <cellStyle name="Note 3 4 9 4 2" xfId="18019" xr:uid="{4E5C3673-8B19-4672-B215-792BF7D99F2B}"/>
    <cellStyle name="Note 3 4 9 4 2 2" xfId="52374" xr:uid="{E4829531-B036-4728-9099-4D333899B49A}"/>
    <cellStyle name="Note 3 4 9 4 3" xfId="40875" xr:uid="{2A09A34C-820A-4064-B99F-AA1C2355E4B3}"/>
    <cellStyle name="Note 3 4 9 4 4" xfId="32557" xr:uid="{99B8A264-1D17-468B-9E7B-FBA8203A3FFC}"/>
    <cellStyle name="Note 3 4 9 5" xfId="15878" xr:uid="{0566A9A0-3E39-4406-901B-E5B2401ED0B5}"/>
    <cellStyle name="Note 3 4 9 5 2" xfId="50233" xr:uid="{D67A72AA-2109-46EF-93E6-F39D0E6ECE5F}"/>
    <cellStyle name="Note 3 4 9 5 3" xfId="30416" xr:uid="{6FD4FBB7-B4DA-4B7C-93E7-E96DF9DE8FC6}"/>
    <cellStyle name="Note 3 4 9 6" xfId="38809" xr:uid="{BB83821F-84E7-4239-988F-109BECEFDE5A}"/>
    <cellStyle name="Note 3 4 9 7" xfId="23682" xr:uid="{9D33C7E1-5E88-408C-9A54-83AD494363CE}"/>
    <cellStyle name="Note 3 5" xfId="3184" xr:uid="{DB8B734B-3CC0-4438-BA14-3DE8630F614A}"/>
    <cellStyle name="Note 3 5 10" xfId="5370" xr:uid="{D5BED70F-2506-4C37-B195-429761D6782D}"/>
    <cellStyle name="Note 3 5 10 2" xfId="10079" xr:uid="{1455A041-82C4-4BFF-A1C0-39049D7DB815}"/>
    <cellStyle name="Note 3 5 10 2 2" xfId="21725" xr:uid="{3F9AEE68-228C-4E72-B86D-14EB70D5146E}"/>
    <cellStyle name="Note 3 5 10 2 2 2" xfId="56080" xr:uid="{FA9EA379-EC7A-4ADC-91F4-86413D21542D}"/>
    <cellStyle name="Note 3 5 10 2 2 3" xfId="36283" xr:uid="{3ED851E0-6B7B-41E3-8411-588D1F3BE526}"/>
    <cellStyle name="Note 3 5 10 2 3" xfId="13577" xr:uid="{A32E29B5-EFC5-40EA-9230-F4C5E8F49402}"/>
    <cellStyle name="Note 3 5 10 2 3 2" xfId="47932" xr:uid="{2F1B99D8-77B8-450F-A5B5-723D3D21963B}"/>
    <cellStyle name="Note 3 5 10 2 4" xfId="44466" xr:uid="{D1691975-A07D-4E5A-BA9C-E3EAF27B2D14}"/>
    <cellStyle name="Note 3 5 10 2 5" xfId="27876" xr:uid="{A1B90E1C-7FD9-43CB-9144-5B869E0B2798}"/>
    <cellStyle name="Note 3 5 10 3" xfId="10780" xr:uid="{D1435E84-748F-4F31-89AE-48E83881F6DC}"/>
    <cellStyle name="Note 3 5 10 3 2" xfId="22426" xr:uid="{C8088F33-52AC-48CF-823F-A2E929356F58}"/>
    <cellStyle name="Note 3 5 10 3 2 2" xfId="56781" xr:uid="{DFEBAD75-B09D-4723-BFBE-2F17A8B82BA5}"/>
    <cellStyle name="Note 3 5 10 3 2 3" xfId="36984" xr:uid="{C95067E3-4898-47E8-8CAB-53ABB342F1E8}"/>
    <cellStyle name="Note 3 5 10 3 3" xfId="14065" xr:uid="{5DC808CA-7521-49C8-A3E8-FA340B026CEB}"/>
    <cellStyle name="Note 3 5 10 3 3 2" xfId="48420" xr:uid="{E460759E-7ED8-4E54-A9AE-0FFD0735FE9E}"/>
    <cellStyle name="Note 3 5 10 3 4" xfId="45135" xr:uid="{DAC9B0D4-1DE4-4A94-A267-8D7D4E854E02}"/>
    <cellStyle name="Note 3 5 10 3 5" xfId="28597" xr:uid="{31CFBE51-93AF-4A1A-A063-CE7ECDE8B0C7}"/>
    <cellStyle name="Note 3 5 10 4" xfId="7305" xr:uid="{93F395DD-DFF4-4AFB-81BB-3533E891FA43}"/>
    <cellStyle name="Note 3 5 10 4 2" xfId="18971" xr:uid="{6D6D57C4-C5E3-495D-9954-3FC8E647AD16}"/>
    <cellStyle name="Note 3 5 10 4 2 2" xfId="53326" xr:uid="{F63A5036-A587-4415-B07D-34766D9A04E4}"/>
    <cellStyle name="Note 3 5 10 4 3" xfId="41813" xr:uid="{6BC10DC1-07B8-49E4-BB28-F29E645008C0}"/>
    <cellStyle name="Note 3 5 10 4 4" xfId="33509" xr:uid="{D5F5BCF9-6809-47A0-80D1-8715E93D1313}"/>
    <cellStyle name="Note 3 5 10 5" xfId="17072" xr:uid="{45CFCC86-9B27-4D75-9AF6-7C6EF87755D8}"/>
    <cellStyle name="Note 3 5 10 5 2" xfId="51427" xr:uid="{FA0264A2-D621-49E5-9A47-EA8BE6171BA1}"/>
    <cellStyle name="Note 3 5 10 5 3" xfId="31610" xr:uid="{1F5C0689-B63A-49E8-849E-3225BB270924}"/>
    <cellStyle name="Note 3 5 10 6" xfId="40003" xr:uid="{27237A47-3996-44F7-9AC9-D916D890BA1E}"/>
    <cellStyle name="Note 3 5 10 7" xfId="24839" xr:uid="{1A1C0D33-AAE8-41A5-9F4A-BAAC24B92CF4}"/>
    <cellStyle name="Note 3 5 11" xfId="5441" xr:uid="{F0443BD9-721A-46F5-82B1-B241B4463ADB}"/>
    <cellStyle name="Note 3 5 11 2" xfId="5994" xr:uid="{EC45CD21-1FB4-49D7-A707-93DFD909F8C3}"/>
    <cellStyle name="Note 3 5 11 2 2" xfId="10605" xr:uid="{EC07A217-729E-46EB-B319-D70BFE2A61FD}"/>
    <cellStyle name="Note 3 5 11 2 2 2" xfId="22251" xr:uid="{ECF6CF0D-4846-4585-B89D-31706151FC2C}"/>
    <cellStyle name="Note 3 5 11 2 2 2 2" xfId="56606" xr:uid="{3659545A-D689-4CE6-87B4-CB6A2A7A722D}"/>
    <cellStyle name="Note 3 5 11 2 2 2 3" xfId="36809" xr:uid="{C848840B-ADD5-4AE1-AA4C-B30BC1ED80EC}"/>
    <cellStyle name="Note 3 5 11 2 2 3" xfId="13918" xr:uid="{8750B241-F359-4941-B762-5A5CD189BCA8}"/>
    <cellStyle name="Note 3 5 11 2 2 3 2" xfId="48273" xr:uid="{B28C5A40-7321-4DEA-8FF2-CA5F935FA890}"/>
    <cellStyle name="Note 3 5 11 2 2 4" xfId="44966" xr:uid="{DE9A5DFE-F2DA-4F85-AC53-44C56A2CF398}"/>
    <cellStyle name="Note 3 5 11 2 2 5" xfId="28422" xr:uid="{1D98B0E7-B8B2-4F6C-9254-C4C66E9B1A5F}"/>
    <cellStyle name="Note 3 5 11 2 3" xfId="8398" xr:uid="{7F533296-272C-46A4-8403-27C091B861BC}"/>
    <cellStyle name="Note 3 5 11 2 3 2" xfId="20064" xr:uid="{CB826D9B-65C2-46A3-B962-D72D672A2A60}"/>
    <cellStyle name="Note 3 5 11 2 3 2 2" xfId="54419" xr:uid="{21F22C71-EE63-4FAC-B459-8B4FD98D868E}"/>
    <cellStyle name="Note 3 5 11 2 3 2 3" xfId="34602" xr:uid="{33CA76EB-7591-44D4-9AC5-C6F79456FF75}"/>
    <cellStyle name="Note 3 5 11 2 3 3" xfId="12369" xr:uid="{AE8C639B-0899-4FEB-B1C0-372266F659A0}"/>
    <cellStyle name="Note 3 5 11 2 3 3 2" xfId="46724" xr:uid="{06331554-EC3F-4187-A7D9-2D3BD774517C}"/>
    <cellStyle name="Note 3 5 11 2 3 4" xfId="42874" xr:uid="{045B762F-8233-4F59-B4E7-67319380E612}"/>
    <cellStyle name="Note 3 5 11 2 3 5" xfId="26153" xr:uid="{5992A020-396C-4284-91B1-23A6327AFE29}"/>
    <cellStyle name="Note 3 5 11 2 4" xfId="7723" xr:uid="{EEE41F05-838F-4BA3-943C-D8F7712FC8F9}"/>
    <cellStyle name="Note 3 5 11 2 4 2" xfId="19389" xr:uid="{01C71128-0C00-4E37-A409-22A65CB620AA}"/>
    <cellStyle name="Note 3 5 11 2 4 2 2" xfId="53744" xr:uid="{95BEAD89-7E7B-42FF-BBD6-53D8B3E28BDE}"/>
    <cellStyle name="Note 3 5 11 2 4 3" xfId="42205" xr:uid="{BD78DB33-4E3B-4D41-9EA3-BAC9779FDE43}"/>
    <cellStyle name="Note 3 5 11 2 4 4" xfId="33927" xr:uid="{0430A5AB-E712-4D32-8F1D-23EC5E57C394}"/>
    <cellStyle name="Note 3 5 11 2 5" xfId="17670" xr:uid="{0AB84F3C-2EE9-423E-A0AE-931B1A997255}"/>
    <cellStyle name="Note 3 5 11 2 5 2" xfId="52025" xr:uid="{370F8156-B335-4C82-B3E4-D66C8B045E38}"/>
    <cellStyle name="Note 3 5 11 2 5 3" xfId="32208" xr:uid="{36DB6DE4-5B0E-4B83-B010-A1A5E21111AA}"/>
    <cellStyle name="Note 3 5 11 2 6" xfId="40601" xr:uid="{06318A30-8A58-4586-B10B-E8CCCEB3307F}"/>
    <cellStyle name="Note 3 5 11 2 7" xfId="25459" xr:uid="{80CDA072-789C-4137-883B-422D530FB564}"/>
    <cellStyle name="Note 3 5 11 3" xfId="10150" xr:uid="{80614428-97DF-4EDB-9440-35667E1CD571}"/>
    <cellStyle name="Note 3 5 11 3 2" xfId="21796" xr:uid="{78F54345-90D6-4131-9C7F-407F206B1C66}"/>
    <cellStyle name="Note 3 5 11 3 2 2" xfId="56151" xr:uid="{3D638294-3C31-4549-9824-57E935FA3684}"/>
    <cellStyle name="Note 3 5 11 3 2 3" xfId="36354" xr:uid="{9A23A454-E95F-4E98-88D6-2122B78A666C}"/>
    <cellStyle name="Note 3 5 11 3 3" xfId="13638" xr:uid="{0E6787A1-E7E4-49B6-B391-5FDFC4726856}"/>
    <cellStyle name="Note 3 5 11 3 3 2" xfId="47993" xr:uid="{22B93EEF-1C5F-449B-B6B3-8EF1EB99DEF8}"/>
    <cellStyle name="Note 3 5 11 3 4" xfId="44537" xr:uid="{67AB26FC-7099-4490-9786-2647C0131C8A}"/>
    <cellStyle name="Note 3 5 11 3 5" xfId="27947" xr:uid="{60C3D583-A026-4D13-B7C6-B5270503A05F}"/>
    <cellStyle name="Note 3 5 11 4" xfId="11583" xr:uid="{82EA00F5-3B45-434C-9F38-BBCAE791FF54}"/>
    <cellStyle name="Note 3 5 11 4 2" xfId="23229" xr:uid="{A788D20F-3BB8-41B9-974A-7DF92D256F9F}"/>
    <cellStyle name="Note 3 5 11 4 2 2" xfId="57584" xr:uid="{DC317FF3-E836-498C-8903-787DC4EACEA5}"/>
    <cellStyle name="Note 3 5 11 4 2 3" xfId="37787" xr:uid="{89A084E2-404B-4236-B36A-73FD4D0E0F30}"/>
    <cellStyle name="Note 3 5 11 4 3" xfId="14864" xr:uid="{E7181754-D313-4228-BAAA-6D275DD7AC40}"/>
    <cellStyle name="Note 3 5 11 4 3 2" xfId="49219" xr:uid="{5FF01605-7BBB-4047-A86A-8E2AE1EA2DE3}"/>
    <cellStyle name="Note 3 5 11 4 4" xfId="45938" xr:uid="{75694F17-7EEE-42A9-B64C-FC5BD2929CD1}"/>
    <cellStyle name="Note 3 5 11 4 5" xfId="29400" xr:uid="{D7E7E59A-1C4B-4AB6-8B66-404EE1869810}"/>
    <cellStyle name="Note 3 5 11 5" xfId="7366" xr:uid="{258D7A45-8DBD-4B80-B494-0755FC1E8C1F}"/>
    <cellStyle name="Note 3 5 11 5 2" xfId="19032" xr:uid="{C3BB7509-F452-4F0D-ACF1-FC2EFECFEB0B}"/>
    <cellStyle name="Note 3 5 11 5 2 2" xfId="53387" xr:uid="{6C98ED4B-29F3-4371-AAAD-92C0810E6BBD}"/>
    <cellStyle name="Note 3 5 11 5 3" xfId="41874" xr:uid="{0A2F9648-4DF5-4F0A-AC03-4242CE1C357D}"/>
    <cellStyle name="Note 3 5 11 5 4" xfId="33570" xr:uid="{3FA54A00-1234-4EEE-B5B4-C039A4205616}"/>
    <cellStyle name="Note 3 5 11 6" xfId="17143" xr:uid="{7D3D4CC6-77D7-4459-BEE3-D46A204CD397}"/>
    <cellStyle name="Note 3 5 11 6 2" xfId="51498" xr:uid="{00418CAD-8AC2-49F7-9B99-8336EAF461B0}"/>
    <cellStyle name="Note 3 5 11 6 3" xfId="31681" xr:uid="{2AE99675-DDDD-45CA-A704-1F425637C3F2}"/>
    <cellStyle name="Note 3 5 11 7" xfId="40074" xr:uid="{ED02DB0E-0B87-4BA3-ACE7-D4D8ED9FAFCF}"/>
    <cellStyle name="Note 3 5 11 8" xfId="24910" xr:uid="{4403919D-48CF-4789-91D0-C83166EAD21B}"/>
    <cellStyle name="Note 3 5 12" xfId="4449" xr:uid="{E75FB339-481E-4E7E-A221-B84C421D333D}"/>
    <cellStyle name="Note 3 5 12 2" xfId="9206" xr:uid="{2944A079-6073-4117-80B9-6D93F341DF28}"/>
    <cellStyle name="Note 3 5 12 2 2" xfId="20852" xr:uid="{E15F56D6-5BD1-4476-9289-356F58146A7E}"/>
    <cellStyle name="Note 3 5 12 2 2 2" xfId="55207" xr:uid="{962A09B3-5EE7-469D-B69E-5868B2A35499}"/>
    <cellStyle name="Note 3 5 12 2 2 3" xfId="35410" xr:uid="{1862E909-C612-4401-BA34-09279C2E16A5}"/>
    <cellStyle name="Note 3 5 12 2 3" xfId="13061" xr:uid="{2F6B1069-A945-4CBE-9AB0-9EEC87470692}"/>
    <cellStyle name="Note 3 5 12 2 3 2" xfId="47416" xr:uid="{16ACDD4E-8775-4E5B-BBCE-EBD15EE7A5F3}"/>
    <cellStyle name="Note 3 5 12 2 4" xfId="43593" xr:uid="{E5D10073-B47C-4926-90BC-E21BBAD0241C}"/>
    <cellStyle name="Note 3 5 12 2 5" xfId="26957" xr:uid="{5072C25E-F8A9-4227-B199-3777B17AC7FE}"/>
    <cellStyle name="Note 3 5 12 3" xfId="11300" xr:uid="{DF4A2E55-C4AD-4DF0-84F0-A8A678821C4A}"/>
    <cellStyle name="Note 3 5 12 3 2" xfId="22946" xr:uid="{2B3BF58F-2D94-4D57-9230-E249221CB00E}"/>
    <cellStyle name="Note 3 5 12 3 2 2" xfId="57301" xr:uid="{8A87711B-6E42-4295-BC11-380EDD00F6D2}"/>
    <cellStyle name="Note 3 5 12 3 2 3" xfId="37504" xr:uid="{8F4BBCBA-42B3-46CA-8532-63A7DCB385E5}"/>
    <cellStyle name="Note 3 5 12 3 3" xfId="14583" xr:uid="{6E852555-2CB0-4BB3-9338-D866E083DF58}"/>
    <cellStyle name="Note 3 5 12 3 3 2" xfId="48938" xr:uid="{DB6769A3-817F-4004-B720-746845CD1B46}"/>
    <cellStyle name="Note 3 5 12 3 4" xfId="45655" xr:uid="{429E4D98-6494-44C3-9343-4D434DB4677A}"/>
    <cellStyle name="Note 3 5 12 3 5" xfId="29117" xr:uid="{347C0B49-3ADF-4599-BA62-F3C728422F4B}"/>
    <cellStyle name="Note 3 5 12 4" xfId="6598" xr:uid="{1CF57064-D81A-442B-BCF4-0B4C477165B7}"/>
    <cellStyle name="Note 3 5 12 4 2" xfId="18264" xr:uid="{13FF3CCC-E234-41AF-8CA2-654F8D542EE3}"/>
    <cellStyle name="Note 3 5 12 4 2 2" xfId="52619" xr:uid="{9403D05F-9350-4A20-806E-22757F146566}"/>
    <cellStyle name="Note 3 5 12 4 3" xfId="41106" xr:uid="{6024DCEB-2860-4F4F-B19D-8610ADD7C8B3}"/>
    <cellStyle name="Note 3 5 12 4 4" xfId="32802" xr:uid="{2A311BBD-DEFA-4CE7-A067-A5F6F28FF43F}"/>
    <cellStyle name="Note 3 5 12 5" xfId="16151" xr:uid="{9595C432-DF43-402C-9199-F7621A46C10A}"/>
    <cellStyle name="Note 3 5 12 5 2" xfId="50506" xr:uid="{95FA4B95-6FDF-4292-9A4E-D529A6B3323E}"/>
    <cellStyle name="Note 3 5 12 5 3" xfId="30689" xr:uid="{E1CEA6C0-EC96-4BC1-B9FA-07F9E0F76402}"/>
    <cellStyle name="Note 3 5 12 6" xfId="39082" xr:uid="{CBC6D25E-C5E8-4655-BB04-E041D39748F4}"/>
    <cellStyle name="Note 3 5 12 7" xfId="23967" xr:uid="{13EA1CB7-71DD-4D64-9780-17FD435FB13E}"/>
    <cellStyle name="Note 3 5 13" xfId="4103" xr:uid="{3493CC8F-1468-40FD-81E7-1B41E4C8B54F}"/>
    <cellStyle name="Note 3 5 13 2" xfId="8929" xr:uid="{77E6F200-BF6B-4506-8396-4099B07E6390}"/>
    <cellStyle name="Note 3 5 13 2 2" xfId="20575" xr:uid="{E41AA32A-371E-4F8B-A3AA-EE1118DCC826}"/>
    <cellStyle name="Note 3 5 13 2 2 2" xfId="54930" xr:uid="{CFBCF6AF-E997-476E-82AF-93DC02FB1E0B}"/>
    <cellStyle name="Note 3 5 13 2 2 3" xfId="35133" xr:uid="{F990428B-A198-4007-AD6D-B1070AA48D4C}"/>
    <cellStyle name="Note 3 5 13 2 3" xfId="12852" xr:uid="{950B4C65-D652-4903-B66E-CBA2F152A9D0}"/>
    <cellStyle name="Note 3 5 13 2 3 2" xfId="47207" xr:uid="{139D9C3A-AF16-4EBE-9BCB-ABBB82016683}"/>
    <cellStyle name="Note 3 5 13 2 4" xfId="43337" xr:uid="{70C4B83A-5946-4A58-B973-A8E8AC060A20}"/>
    <cellStyle name="Note 3 5 13 2 5" xfId="26680" xr:uid="{6800BFA2-7012-4427-A231-C0BC579D5D1D}"/>
    <cellStyle name="Note 3 5 13 3" xfId="8581" xr:uid="{A46FC5C2-9FEA-4BF9-8D7E-9E9954746E92}"/>
    <cellStyle name="Note 3 5 13 3 2" xfId="20247" xr:uid="{9C53F4CE-E35A-4E83-96D8-9659873DFD92}"/>
    <cellStyle name="Note 3 5 13 3 2 2" xfId="54602" xr:uid="{DF3C36E6-5D97-466A-80B8-FA8AA94DF7A3}"/>
    <cellStyle name="Note 3 5 13 3 2 3" xfId="34785" xr:uid="{3F4ACEE9-26D6-4DF6-BDB6-C6FA43595F6E}"/>
    <cellStyle name="Note 3 5 13 3 3" xfId="12541" xr:uid="{D94F5C62-20E6-40AD-8E0D-1220786B7056}"/>
    <cellStyle name="Note 3 5 13 3 3 2" xfId="46896" xr:uid="{20F617AF-F831-4C1F-8D3E-CD80DF70E3D4}"/>
    <cellStyle name="Note 3 5 13 3 4" xfId="43057" xr:uid="{7F94BF02-A295-48D0-AEEA-6EB09823C975}"/>
    <cellStyle name="Note 3 5 13 3 5" xfId="26328" xr:uid="{AEB363F3-4260-4CE3-9129-7D79D362D4E6}"/>
    <cellStyle name="Note 3 5 13 4" xfId="6303" xr:uid="{92DBCC49-89BC-4081-A243-879D0B2D859F}"/>
    <cellStyle name="Note 3 5 13 4 2" xfId="17969" xr:uid="{C82E3437-2A96-4052-91EF-AEB97EA37794}"/>
    <cellStyle name="Note 3 5 13 4 2 2" xfId="52324" xr:uid="{D2E912A5-564E-49AC-9CEA-0A12305BB582}"/>
    <cellStyle name="Note 3 5 13 4 3" xfId="40832" xr:uid="{AFBCA8F2-D67B-4694-A1E6-AD9AD556C5A1}"/>
    <cellStyle name="Note 3 5 13 4 4" xfId="32507" xr:uid="{8E7EC3EE-838F-416D-89AB-27D00AAF5A58}"/>
    <cellStyle name="Note 3 5 13 5" xfId="15826" xr:uid="{C37D33E5-65CD-4733-911F-894EB1F395E7}"/>
    <cellStyle name="Note 3 5 13 5 2" xfId="50181" xr:uid="{36E966B7-329A-432C-AAC3-1D5396935F3E}"/>
    <cellStyle name="Note 3 5 13 5 3" xfId="30364" xr:uid="{CD3224BC-D62B-4647-AF5F-ED4DE2DCA35E}"/>
    <cellStyle name="Note 3 5 13 6" xfId="38757" xr:uid="{939D13C2-67BB-47D8-A6F5-4A85C79CB4C1}"/>
    <cellStyle name="Note 3 5 13 7" xfId="23624" xr:uid="{BC367DCD-0DB1-485D-9412-1657EFCD9AD8}"/>
    <cellStyle name="Note 3 5 14" xfId="7982" xr:uid="{BE03F06A-431E-4B51-A47D-80880CF422F1}"/>
    <cellStyle name="Note 3 5 14 2" xfId="19648" xr:uid="{AC699900-1D75-4BCE-901B-CD69E2E496C2}"/>
    <cellStyle name="Note 3 5 14 2 2" xfId="54003" xr:uid="{EE329F12-B090-4B42-A115-61B774C04196}"/>
    <cellStyle name="Note 3 5 14 2 3" xfId="34186" xr:uid="{F07EB19D-1CA2-4B36-817D-E5D4525F3DD4}"/>
    <cellStyle name="Note 3 5 14 3" xfId="11957" xr:uid="{BB20EC92-7D41-474C-96F6-CEF162F394C6}"/>
    <cellStyle name="Note 3 5 14 3 2" xfId="46312" xr:uid="{12BEBEC4-0995-4260-B661-1B43899C5ECD}"/>
    <cellStyle name="Note 3 5 14 4" xfId="42458" xr:uid="{212114CB-B58B-4C8B-9986-18363D2744E0}"/>
    <cellStyle name="Note 3 5 14 5" xfId="25737" xr:uid="{76B323F3-10A2-41E0-ABA8-E7CE15B9BB2E}"/>
    <cellStyle name="Note 3 5 15" xfId="15037" xr:uid="{28AAD944-F676-440C-9260-F2A206C19F50}"/>
    <cellStyle name="Note 3 5 15 2" xfId="49392" xr:uid="{782BA69B-22EB-473E-B8A3-0ED506B6CC1E}"/>
    <cellStyle name="Note 3 5 15 3" xfId="29575" xr:uid="{F3808F65-5CFE-45EF-A729-B44CD3AE91E8}"/>
    <cellStyle name="Note 3 5 16" xfId="37968" xr:uid="{30A7C873-0A29-4BD1-9CA2-E44B8371CCF5}"/>
    <cellStyle name="Note 3 5 17" xfId="23352" xr:uid="{FB41C2F8-E40D-4724-BF46-75BAC26B8FE1}"/>
    <cellStyle name="Note 3 5 2" xfId="3479" xr:uid="{B0DB1174-4FFE-4821-90EA-A532DBA2E4DF}"/>
    <cellStyle name="Note 3 5 2 2" xfId="3785" xr:uid="{BB83D4EF-CA0B-4FDF-8517-AC0ABAE7FEE5}"/>
    <cellStyle name="Note 3 5 2 2 2" xfId="5503" xr:uid="{F9A8865D-9F5C-4834-A411-BF884464E66E}"/>
    <cellStyle name="Note 3 5 2 2 2 2" xfId="8190" xr:uid="{8B4F7B89-C090-4B02-91C2-76EEB75691C9}"/>
    <cellStyle name="Note 3 5 2 2 2 2 2" xfId="19856" xr:uid="{6073007C-25D8-4F58-B612-EE11232156C2}"/>
    <cellStyle name="Note 3 5 2 2 2 2 2 2" xfId="54211" xr:uid="{7F439CF6-B429-45E4-99F4-17B0AF895440}"/>
    <cellStyle name="Note 3 5 2 2 2 2 2 3" xfId="34394" xr:uid="{C4757993-2C72-43AA-B925-5994ADD04C9A}"/>
    <cellStyle name="Note 3 5 2 2 2 2 3" xfId="12164" xr:uid="{88E2DA99-60D0-444A-9A7C-A492BABA96A7}"/>
    <cellStyle name="Note 3 5 2 2 2 2 3 2" xfId="46519" xr:uid="{9525BB8A-27EC-4CBE-AE56-19D6103B089F}"/>
    <cellStyle name="Note 3 5 2 2 2 2 4" xfId="42666" xr:uid="{8B1C82E3-7380-404A-8811-BEF9B6F933DE}"/>
    <cellStyle name="Note 3 5 2 2 2 2 5" xfId="25945" xr:uid="{236B31A9-B399-4642-9387-9DA099FA8023}"/>
    <cellStyle name="Note 3 5 2 2 2 3" xfId="7417" xr:uid="{B8B4E5D6-36F1-41EC-9488-680E2E378D7A}"/>
    <cellStyle name="Note 3 5 2 2 2 3 2" xfId="19083" xr:uid="{4FF05D8E-E4FA-49FA-B7C5-6BFA42B36111}"/>
    <cellStyle name="Note 3 5 2 2 2 3 2 2" xfId="53438" xr:uid="{A62C72B3-0301-45A8-82A7-7C39EB792714}"/>
    <cellStyle name="Note 3 5 2 2 2 3 3" xfId="41919" xr:uid="{B3AE97FC-B846-4E7E-BDBC-300C2D112CCE}"/>
    <cellStyle name="Note 3 5 2 2 2 3 4" xfId="33621" xr:uid="{E3C5591D-E709-42A9-BE2B-9D34B8DF3C84}"/>
    <cellStyle name="Note 3 5 2 2 2 4" xfId="17199" xr:uid="{E2EDC32B-A01E-4396-AF0C-35D544FAE33F}"/>
    <cellStyle name="Note 3 5 2 2 2 4 2" xfId="51554" xr:uid="{51572CB5-9952-4855-81B3-6E92C0F4543C}"/>
    <cellStyle name="Note 3 5 2 2 2 4 3" xfId="31737" xr:uid="{E8335FAC-30A2-4FD2-AEB6-D268B295A558}"/>
    <cellStyle name="Note 3 5 2 2 2 5" xfId="40130" xr:uid="{003EC55B-E70D-4831-85D2-AE8BC0539875}"/>
    <cellStyle name="Note 3 5 2 2 2 6" xfId="24972" xr:uid="{5C64DFB5-7B23-4610-92CB-513D5F4670E3}"/>
    <cellStyle name="Note 3 5 2 2 3" xfId="4787" xr:uid="{52E6CCD4-43D6-4F6D-AA77-F8B25ED78391}"/>
    <cellStyle name="Note 3 5 2 2 3 2" xfId="11013" xr:uid="{6931E3A5-091D-4847-8873-4D596C31FC07}"/>
    <cellStyle name="Note 3 5 2 2 3 2 2" xfId="22659" xr:uid="{C7EC9086-DBF2-4939-9298-7F8CD57A3369}"/>
    <cellStyle name="Note 3 5 2 2 3 2 2 2" xfId="57014" xr:uid="{F8036577-2339-4CAF-8C47-BC4FBBED6131}"/>
    <cellStyle name="Note 3 5 2 2 3 2 2 3" xfId="37217" xr:uid="{230855BA-E278-4E98-BCB5-E10531A9D8AE}"/>
    <cellStyle name="Note 3 5 2 2 3 2 3" xfId="14297" xr:uid="{66ED9D6E-214D-41C9-AB5B-0F4B89D42BBA}"/>
    <cellStyle name="Note 3 5 2 2 3 2 3 2" xfId="48652" xr:uid="{6BC8CDB8-32C0-4821-881C-EB5A256A6DA2}"/>
    <cellStyle name="Note 3 5 2 2 3 2 4" xfId="45368" xr:uid="{5D852D9B-843D-4B2E-9655-041CC951992C}"/>
    <cellStyle name="Note 3 5 2 2 3 2 5" xfId="28830" xr:uid="{F04D10FD-8429-4209-8CF2-F219A7D0352A}"/>
    <cellStyle name="Note 3 5 2 2 3 3" xfId="9517" xr:uid="{9E1A0E9F-D63F-49D7-85C6-2E256A264830}"/>
    <cellStyle name="Note 3 5 2 2 3 3 2" xfId="21163" xr:uid="{22835119-FEEF-4954-8EF4-EF7E6E108AD9}"/>
    <cellStyle name="Note 3 5 2 2 3 3 2 2" xfId="55518" xr:uid="{D97E2AE6-C9A1-474C-A98B-D38F7FDF68E9}"/>
    <cellStyle name="Note 3 5 2 2 3 3 3" xfId="43904" xr:uid="{C6226884-C706-4BEE-B99D-0546C635276F}"/>
    <cellStyle name="Note 3 5 2 2 3 3 4" xfId="35721" xr:uid="{CA31015E-E386-4C73-B8A0-B04332F1CCF1}"/>
    <cellStyle name="Note 3 5 2 2 3 4" xfId="16489" xr:uid="{A35AE79D-17A9-4BF9-B9DE-71CA0694ACDF}"/>
    <cellStyle name="Note 3 5 2 2 3 4 2" xfId="50844" xr:uid="{4E95B9A6-5AA2-47B8-AEF8-F00F29E5ADA3}"/>
    <cellStyle name="Note 3 5 2 2 3 4 3" xfId="31027" xr:uid="{CA3BFDE0-4767-483F-8B08-9351ADD6A4FD}"/>
    <cellStyle name="Note 3 5 2 2 3 5" xfId="39420" xr:uid="{C89FB9DD-5FB2-412B-918C-3329156FF1C1}"/>
    <cellStyle name="Note 3 5 2 2 3 6" xfId="27293" xr:uid="{BEBEAB17-02D4-4E84-88AC-0E1354DAA06A}"/>
    <cellStyle name="Note 3 5 2 2 4" xfId="11134" xr:uid="{DBA6D196-74F6-4590-A0CF-0CF4E32F2677}"/>
    <cellStyle name="Note 3 5 2 2 4 2" xfId="22780" xr:uid="{89631CE4-6EC5-463C-8CF7-C398D74BCDEC}"/>
    <cellStyle name="Note 3 5 2 2 4 2 2" xfId="57135" xr:uid="{C6E00A1A-C119-4142-8F5F-38149C253C91}"/>
    <cellStyle name="Note 3 5 2 2 4 2 3" xfId="37338" xr:uid="{29B13E26-7A3F-4B2A-89F0-5827392C9BBC}"/>
    <cellStyle name="Note 3 5 2 2 4 3" xfId="14418" xr:uid="{E5E9A4C4-4370-4D66-A120-E67FABF75675}"/>
    <cellStyle name="Note 3 5 2 2 4 3 2" xfId="48773" xr:uid="{457B5BD3-88B1-4EC3-854D-A3DD1A392E00}"/>
    <cellStyle name="Note 3 5 2 2 4 4" xfId="45489" xr:uid="{B5A13FF3-CB16-4B75-89F3-010280A7A94A}"/>
    <cellStyle name="Note 3 5 2 2 4 5" xfId="28951" xr:uid="{1E47ADFD-399C-4E85-B83D-C59C279F0C3F}"/>
    <cellStyle name="Note 3 5 2 2 5" xfId="15577" xr:uid="{42861BC2-EE18-4FC5-A816-BBD713EA1AD8}"/>
    <cellStyle name="Note 3 5 2 2 5 2" xfId="49932" xr:uid="{6D60041F-1BC9-446F-8191-B20856AC2482}"/>
    <cellStyle name="Note 3 5 2 2 5 3" xfId="30115" xr:uid="{271CCF68-DF7C-4558-8F04-CA018DD8ECB7}"/>
    <cellStyle name="Note 3 5 2 2 6" xfId="38508" xr:uid="{5A962524-B517-4B74-BDF7-70CFD91A727A}"/>
    <cellStyle name="Note 3 5 2 2 7" xfId="24288" xr:uid="{96B789CE-0254-49E2-8A82-F6BC50C266D3}"/>
    <cellStyle name="Note 3 5 2 3" xfId="5470" xr:uid="{3BEA19BD-E5BB-44AD-A0F6-03297C6CEBF4}"/>
    <cellStyle name="Note 3 5 2 3 2" xfId="10438" xr:uid="{3D85968A-8F26-42FE-B31A-72AFD88B1512}"/>
    <cellStyle name="Note 3 5 2 3 2 2" xfId="22084" xr:uid="{73E467EE-E97D-42BD-978A-C4925BD73EF0}"/>
    <cellStyle name="Note 3 5 2 3 2 2 2" xfId="56439" xr:uid="{35608F05-E17F-40A5-935B-B852550B6EE2}"/>
    <cellStyle name="Note 3 5 2 3 2 2 3" xfId="36642" xr:uid="{AAA2EE52-C5E5-48AC-AD11-27674CCC5541}"/>
    <cellStyle name="Note 3 5 2 3 2 3" xfId="13817" xr:uid="{28D6615A-0814-4789-9B17-FCFA316D174A}"/>
    <cellStyle name="Note 3 5 2 3 2 3 2" xfId="48172" xr:uid="{7756F145-2B3A-4784-A93E-7BB5838A1DB0}"/>
    <cellStyle name="Note 3 5 2 3 2 4" xfId="44804" xr:uid="{C216032F-3C22-4F49-A32F-3EF3EBE3A1C6}"/>
    <cellStyle name="Note 3 5 2 3 2 5" xfId="28255" xr:uid="{BB6DD5ED-955A-4452-A888-A8DE3FABEF7C}"/>
    <cellStyle name="Note 3 5 2 3 3" xfId="7391" xr:uid="{ABE5731C-568F-4FA8-9CB8-952A610E0D96}"/>
    <cellStyle name="Note 3 5 2 3 3 2" xfId="19057" xr:uid="{BA713103-7C42-47CE-B387-6F73A01D74F9}"/>
    <cellStyle name="Note 3 5 2 3 3 2 2" xfId="53412" xr:uid="{71856316-34D8-494E-B9C4-AA7C70552DEA}"/>
    <cellStyle name="Note 3 5 2 3 3 3" xfId="41898" xr:uid="{0215D8B7-3AB8-41BE-9522-6058ED1587E2}"/>
    <cellStyle name="Note 3 5 2 3 3 4" xfId="33595" xr:uid="{6D4B76EA-845F-498A-893D-47E0360B12AB}"/>
    <cellStyle name="Note 3 5 2 3 4" xfId="17171" xr:uid="{6E86C192-9318-41D9-92D6-CF07872BB170}"/>
    <cellStyle name="Note 3 5 2 3 4 2" xfId="51526" xr:uid="{F308FA30-0078-41FB-B10A-1DFC3E89785C}"/>
    <cellStyle name="Note 3 5 2 3 4 3" xfId="31709" xr:uid="{E1F83824-C153-45D1-A91B-5C180E4102A9}"/>
    <cellStyle name="Note 3 5 2 3 5" xfId="40102" xr:uid="{1F7DB99E-1471-4DD0-A2EA-C44F53FA53EF}"/>
    <cellStyle name="Note 3 5 2 3 6" xfId="24939" xr:uid="{406040B0-81AC-44E8-9EAC-BB03BC952198}"/>
    <cellStyle name="Note 3 5 2 4" xfId="3991" xr:uid="{EC3943CD-A98D-4DB0-952C-AFBD2BCF87C3}"/>
    <cellStyle name="Note 3 5 2 4 2" xfId="7973" xr:uid="{A4138F16-0422-4100-B08B-74F10EC17B09}"/>
    <cellStyle name="Note 3 5 2 4 2 2" xfId="19639" xr:uid="{55A92000-1AF4-48C0-A648-9DBF347D9D51}"/>
    <cellStyle name="Note 3 5 2 4 2 2 2" xfId="53994" xr:uid="{24ABEBA1-83CD-4FEA-B982-9D6B4FCAAA25}"/>
    <cellStyle name="Note 3 5 2 4 2 2 3" xfId="34177" xr:uid="{4AB2F268-8A3C-46D7-AD8F-BE46E79D2C27}"/>
    <cellStyle name="Note 3 5 2 4 2 3" xfId="11948" xr:uid="{BFB2528E-1E10-4D71-ADC2-70E033CAF6C6}"/>
    <cellStyle name="Note 3 5 2 4 2 3 2" xfId="46303" xr:uid="{828E4B6E-C3B2-46A7-8981-83DCA4A68978}"/>
    <cellStyle name="Note 3 5 2 4 2 4" xfId="42449" xr:uid="{944BF755-EB0F-43B7-AC17-DCAA0AE730EC}"/>
    <cellStyle name="Note 3 5 2 4 2 5" xfId="25728" xr:uid="{158E2CFA-35AF-4537-B315-76732037E6AD}"/>
    <cellStyle name="Note 3 5 2 4 3" xfId="8836" xr:uid="{10D1EF61-C4B6-4282-9C1F-8133E0F23ADC}"/>
    <cellStyle name="Note 3 5 2 4 3 2" xfId="20483" xr:uid="{D93AC873-C5A4-45C2-81C7-B88405787218}"/>
    <cellStyle name="Note 3 5 2 4 3 2 2" xfId="54838" xr:uid="{44EE2199-3DE5-4974-8C9A-970F0311DD2A}"/>
    <cellStyle name="Note 3 5 2 4 3 3" xfId="43252" xr:uid="{911B31BE-C701-4219-9799-5FDAA1306CAD}"/>
    <cellStyle name="Note 3 5 2 4 3 4" xfId="35040" xr:uid="{7B92295D-B07B-4F98-A918-57002DF32D61}"/>
    <cellStyle name="Note 3 5 2 4 4" xfId="15723" xr:uid="{76F4EA77-BD3B-481F-8C26-97669357D728}"/>
    <cellStyle name="Note 3 5 2 4 4 2" xfId="50078" xr:uid="{DA8A16B8-03B1-4DEA-943B-4F94CBC60EC7}"/>
    <cellStyle name="Note 3 5 2 4 4 3" xfId="30261" xr:uid="{6885EB8E-E059-4007-BB53-7AB68A26EE8F}"/>
    <cellStyle name="Note 3 5 2 4 5" xfId="12779" xr:uid="{6FDDE8D3-740F-458E-8189-43FAD322083C}"/>
    <cellStyle name="Note 3 5 2 4 5 2" xfId="47134" xr:uid="{F513F295-9B12-48B8-82AC-4DF4EAD21626}"/>
    <cellStyle name="Note 3 5 2 4 6" xfId="38654" xr:uid="{3CFD895D-4DF6-4565-A501-E35B67C285D4}"/>
    <cellStyle name="Note 3 5 2 4 7" xfId="26587" xr:uid="{0115D915-2C41-442B-8798-024D5BE22A44}"/>
    <cellStyle name="Note 3 5 2 5" xfId="11567" xr:uid="{80661BBA-57C1-4320-8417-F2A5F2790C20}"/>
    <cellStyle name="Note 3 5 2 5 2" xfId="23213" xr:uid="{2095D253-7137-4964-86D3-6D1ACB418897}"/>
    <cellStyle name="Note 3 5 2 5 2 2" xfId="57568" xr:uid="{BD1E25DA-B790-4D23-8095-898652D00513}"/>
    <cellStyle name="Note 3 5 2 5 2 3" xfId="37771" xr:uid="{EBCAE64B-BDB8-4F37-9255-E8BCBCDE653C}"/>
    <cellStyle name="Note 3 5 2 5 3" xfId="14848" xr:uid="{BBF9D53D-71E5-411F-BDE2-7AADA3E37020}"/>
    <cellStyle name="Note 3 5 2 5 3 2" xfId="49203" xr:uid="{CF351D4A-377B-46D5-98DF-9A4B0CCB607E}"/>
    <cellStyle name="Note 3 5 2 5 4" xfId="45922" xr:uid="{F0F8D13F-A4AE-499F-A876-F883084A0802}"/>
    <cellStyle name="Note 3 5 2 5 5" xfId="29384" xr:uid="{D34A6C4D-C686-46B3-BC2E-E5CE329D9A59}"/>
    <cellStyle name="Note 3 5 2 6" xfId="15272" xr:uid="{7FCADD9E-464B-4318-953A-9FF397635885}"/>
    <cellStyle name="Note 3 5 2 6 2" xfId="49627" xr:uid="{072D3E9E-B898-4A99-B9DB-6B102AA66A2C}"/>
    <cellStyle name="Note 3 5 2 6 3" xfId="29810" xr:uid="{C517D22F-E386-41C7-AA26-EE2D77AAE1E5}"/>
    <cellStyle name="Note 3 5 2 7" xfId="38203" xr:uid="{426FB575-FB96-4017-A5DF-C7265D3FDCEF}"/>
    <cellStyle name="Note 3 5 2 8" xfId="23515" xr:uid="{4F8C4DEF-8F1A-43B1-A696-886DCF7098BD}"/>
    <cellStyle name="Note 3 5 3" xfId="3302" xr:uid="{E1010E3C-4DD0-44AF-84AD-0C8C357A6D96}"/>
    <cellStyle name="Note 3 5 3 2" xfId="3653" xr:uid="{22B5399B-A2CB-4B70-A0BD-B280190BA5A1}"/>
    <cellStyle name="Note 3 5 3 2 2" xfId="6098" xr:uid="{FE41C0B0-753E-4DD1-B9B7-5009C342DDF0}"/>
    <cellStyle name="Note 3 5 3 2 2 2" xfId="11647" xr:uid="{11EA3176-7528-4117-A13D-EB1DAF4D8B5C}"/>
    <cellStyle name="Note 3 5 3 2 2 2 2" xfId="23293" xr:uid="{986F4AC8-CC6A-4617-86A9-07A5EFA9B94E}"/>
    <cellStyle name="Note 3 5 3 2 2 2 2 2" xfId="57648" xr:uid="{64421360-79B7-4F24-9896-F9105EED9C28}"/>
    <cellStyle name="Note 3 5 3 2 2 2 2 3" xfId="37851" xr:uid="{CF6B9780-F2CE-4137-9B49-83FBB5190CB0}"/>
    <cellStyle name="Note 3 5 3 2 2 2 3" xfId="14926" xr:uid="{52CA0908-09A2-4D07-A64A-F4FA535FA33A}"/>
    <cellStyle name="Note 3 5 3 2 2 2 3 2" xfId="49281" xr:uid="{D5F35840-5CD5-4221-88FC-29E99F7B7EC6}"/>
    <cellStyle name="Note 3 5 3 2 2 2 4" xfId="46002" xr:uid="{FCB7DEBE-C6AA-4990-BCFA-D0612D302496}"/>
    <cellStyle name="Note 3 5 3 2 2 2 5" xfId="29464" xr:uid="{22A070B6-C0EE-4E04-BF82-3A6A6FA5B454}"/>
    <cellStyle name="Note 3 5 3 2 2 3" xfId="10693" xr:uid="{4AAC245A-C5F4-4674-B0D9-C2034E0D270B}"/>
    <cellStyle name="Note 3 5 3 2 2 3 2" xfId="22339" xr:uid="{3231AE16-74E3-4F52-833E-D2884B85525D}"/>
    <cellStyle name="Note 3 5 3 2 2 3 2 2" xfId="56694" xr:uid="{F8E7F7F0-9366-4BC7-ADF7-37A6DE6E7E18}"/>
    <cellStyle name="Note 3 5 3 2 2 3 3" xfId="45049" xr:uid="{3304A61E-EDD3-459B-8DC6-FF0EE22DC82D}"/>
    <cellStyle name="Note 3 5 3 2 2 3 4" xfId="36897" xr:uid="{70FF9D1C-AB5D-48ED-9C39-F64A87AE8735}"/>
    <cellStyle name="Note 3 5 3 2 2 4" xfId="17769" xr:uid="{4D859156-1434-4667-8FA0-BC8B93099184}"/>
    <cellStyle name="Note 3 5 3 2 2 4 2" xfId="52124" xr:uid="{4499A8B2-1A06-40E8-BDE5-10A5A925DF66}"/>
    <cellStyle name="Note 3 5 3 2 2 4 3" xfId="32307" xr:uid="{7CFEC7C3-400F-474F-BB16-D117D10F32AB}"/>
    <cellStyle name="Note 3 5 3 2 2 5" xfId="40700" xr:uid="{936B577C-F78E-4D33-80F1-FB6CF43E89B0}"/>
    <cellStyle name="Note 3 5 3 2 2 6" xfId="28510" xr:uid="{A41F9257-2C69-4FE3-A7CA-42E587DE720D}"/>
    <cellStyle name="Note 3 5 3 2 3" xfId="8241" xr:uid="{F4AE083E-00BF-4359-8B90-DA209FA43DBE}"/>
    <cellStyle name="Note 3 5 3 2 3 2" xfId="19907" xr:uid="{DFB3E42F-13CF-448E-9B2D-83DDFF01E792}"/>
    <cellStyle name="Note 3 5 3 2 3 2 2" xfId="54262" xr:uid="{FE7DC370-2069-461C-9464-960E9993435C}"/>
    <cellStyle name="Note 3 5 3 2 3 2 3" xfId="34445" xr:uid="{3ACF2A79-7F87-49C5-B34A-64B8A90B9902}"/>
    <cellStyle name="Note 3 5 3 2 3 3" xfId="12214" xr:uid="{4FDF442D-2834-4E5C-9D57-14A3F063A061}"/>
    <cellStyle name="Note 3 5 3 2 3 3 2" xfId="46569" xr:uid="{C9CEED25-09D8-425B-B155-177A4F9CB3D2}"/>
    <cellStyle name="Note 3 5 3 2 3 4" xfId="42717" xr:uid="{F4350F87-6E57-4B1A-B94F-91AC6640873D}"/>
    <cellStyle name="Note 3 5 3 2 3 5" xfId="25996" xr:uid="{2B3480DD-54DA-476D-87FE-DD905665B5E1}"/>
    <cellStyle name="Note 3 5 3 2 4" xfId="7808" xr:uid="{2028C327-C841-4E46-ADF9-58E62626F2EB}"/>
    <cellStyle name="Note 3 5 3 2 4 2" xfId="19474" xr:uid="{0BECF671-ABA6-4F93-A781-21F8F2AC6189}"/>
    <cellStyle name="Note 3 5 3 2 4 2 2" xfId="53829" xr:uid="{E5E6A67B-92C9-4336-B709-1EAB7A25C78B}"/>
    <cellStyle name="Note 3 5 3 2 4 3" xfId="42285" xr:uid="{8A683EF1-E431-4B64-82F9-F3CC2A9ACF48}"/>
    <cellStyle name="Note 3 5 3 2 4 4" xfId="34012" xr:uid="{481DC9A8-8627-480F-B99C-9409AE3C5F35}"/>
    <cellStyle name="Note 3 5 3 2 5" xfId="15445" xr:uid="{BE5BACB5-3343-46E1-8C14-C36868B15F45}"/>
    <cellStyle name="Note 3 5 3 2 5 2" xfId="49800" xr:uid="{92E767CF-6399-4D73-827F-712D0E71F236}"/>
    <cellStyle name="Note 3 5 3 2 5 3" xfId="29983" xr:uid="{CE5BC862-5224-4699-81F9-707F26F63ADB}"/>
    <cellStyle name="Note 3 5 3 2 6" xfId="38376" xr:uid="{A1DE8B62-15A5-4C5E-B382-CF77C44F3F8C}"/>
    <cellStyle name="Note 3 5 3 2 7" xfId="25561" xr:uid="{DBA01E50-9298-4FD6-8B44-274A86E0D161}"/>
    <cellStyle name="Note 3 5 3 3" xfId="5775" xr:uid="{4D69ECBA-505A-47A7-99C0-6383C4404D1D}"/>
    <cellStyle name="Note 3 5 3 3 2" xfId="10410" xr:uid="{77BDAEC5-CBE2-47B5-817C-7D739BAE3AFA}"/>
    <cellStyle name="Note 3 5 3 3 2 2" xfId="22056" xr:uid="{D4749F72-EE95-4349-AC8C-31E20CC11200}"/>
    <cellStyle name="Note 3 5 3 3 2 2 2" xfId="56411" xr:uid="{E18BBDD8-1677-412C-B80A-D55FBFF7A757}"/>
    <cellStyle name="Note 3 5 3 3 2 2 3" xfId="36614" xr:uid="{BCF4031F-AF4E-4E70-8DFC-FE01DDCD8ED9}"/>
    <cellStyle name="Note 3 5 3 3 2 3" xfId="13805" xr:uid="{27A4E789-7E43-40F8-A824-74EBBC3A01A3}"/>
    <cellStyle name="Note 3 5 3 3 2 3 2" xfId="48160" xr:uid="{E9D6C28D-1891-4530-B424-4D59DEED9F82}"/>
    <cellStyle name="Note 3 5 3 3 2 4" xfId="44779" xr:uid="{EAEE5A28-B3AB-4E71-8F4A-9CB4CF5B7202}"/>
    <cellStyle name="Note 3 5 3 3 2 5" xfId="28227" xr:uid="{C759FF3E-8889-4EA5-ABEE-FF84AC202C30}"/>
    <cellStyle name="Note 3 5 3 3 3" xfId="11546" xr:uid="{E003713F-D815-4312-9176-DF360A0470D3}"/>
    <cellStyle name="Note 3 5 3 3 3 2" xfId="23192" xr:uid="{6EEB7886-C343-472E-AD55-B0C2F2F51132}"/>
    <cellStyle name="Note 3 5 3 3 3 2 2" xfId="57547" xr:uid="{AE462992-0B5A-478A-8540-634B8314CC20}"/>
    <cellStyle name="Note 3 5 3 3 3 2 3" xfId="37750" xr:uid="{A0B05324-5E37-4D75-82EC-3029ED85A03D}"/>
    <cellStyle name="Note 3 5 3 3 3 3" xfId="14827" xr:uid="{E51549D1-EA3D-4748-B355-0AA948917407}"/>
    <cellStyle name="Note 3 5 3 3 3 3 2" xfId="49182" xr:uid="{BD1315FB-A80C-4601-8F38-8A592BCEA01F}"/>
    <cellStyle name="Note 3 5 3 3 3 4" xfId="45901" xr:uid="{004E7B19-817D-406A-B5F7-0CF87AAD14BB}"/>
    <cellStyle name="Note 3 5 3 3 3 5" xfId="29363" xr:uid="{D820645C-969A-4672-B1E4-108808B2B9E0}"/>
    <cellStyle name="Note 3 5 3 3 4" xfId="7582" xr:uid="{1C0A0B0D-60CE-48C3-851A-28DD9766BE54}"/>
    <cellStyle name="Note 3 5 3 3 4 2" xfId="19248" xr:uid="{E5337007-8AC9-4048-806F-2621F2E9A8CB}"/>
    <cellStyle name="Note 3 5 3 3 4 2 2" xfId="53603" xr:uid="{027B7A5D-FB89-4827-BE41-833A5850A723}"/>
    <cellStyle name="Note 3 5 3 3 4 3" xfId="42072" xr:uid="{3C45E2C5-E829-4210-83DC-42D2D26F8172}"/>
    <cellStyle name="Note 3 5 3 3 4 4" xfId="33786" xr:uid="{37AEFFC8-6CD2-40E4-B366-91614D74D1F2}"/>
    <cellStyle name="Note 3 5 3 3 5" xfId="17459" xr:uid="{007EA7A5-ABD3-4CF1-BAB1-6A33AFC3E3FE}"/>
    <cellStyle name="Note 3 5 3 3 5 2" xfId="51814" xr:uid="{37019DAB-4E11-4C39-B75F-A39678AC7BE6}"/>
    <cellStyle name="Note 3 5 3 3 5 3" xfId="31997" xr:uid="{0FC165AB-4CAE-4A61-AE8A-E155A4B43B5F}"/>
    <cellStyle name="Note 3 5 3 3 6" xfId="40390" xr:uid="{7C094317-FE54-4346-95DC-90B9EFE5759E}"/>
    <cellStyle name="Note 3 5 3 3 7" xfId="25244" xr:uid="{0D3E9E7E-A10E-4294-AF8A-43A1FD962747}"/>
    <cellStyle name="Note 3 5 3 4" xfId="4856" xr:uid="{52B7109B-EF0B-4818-AFA3-2D973048376D}"/>
    <cellStyle name="Note 3 5 3 4 2" xfId="10535" xr:uid="{3D11F622-F3B5-492E-ADD8-99DF730890E0}"/>
    <cellStyle name="Note 3 5 3 4 2 2" xfId="22181" xr:uid="{191C6C7F-35A8-4682-94B0-00A3BD2FE835}"/>
    <cellStyle name="Note 3 5 3 4 2 2 2" xfId="56536" xr:uid="{6745D1F4-B981-4D25-8518-05097A95CAD9}"/>
    <cellStyle name="Note 3 5 3 4 2 2 3" xfId="36739" xr:uid="{847E5998-9388-458B-AAC3-B1920B4ED811}"/>
    <cellStyle name="Note 3 5 3 4 2 3" xfId="13862" xr:uid="{B6F915E5-E02C-4915-A72F-0347C0DA7D17}"/>
    <cellStyle name="Note 3 5 3 4 2 3 2" xfId="48217" xr:uid="{C0C1051A-8E8D-455C-ACA0-F7AB130A3729}"/>
    <cellStyle name="Note 3 5 3 4 2 4" xfId="44898" xr:uid="{2D541B9F-06C1-4E94-9826-C83ABDC43882}"/>
    <cellStyle name="Note 3 5 3 4 2 5" xfId="28352" xr:uid="{3C5193D5-BB99-4E59-ACD2-62837622B8C4}"/>
    <cellStyle name="Note 3 5 3 4 3" xfId="9576" xr:uid="{E7EBBFB9-46FB-4FC5-AA12-B9790B65D6D1}"/>
    <cellStyle name="Note 3 5 3 4 3 2" xfId="21222" xr:uid="{4BE550B2-FC41-45A6-B112-838D22E1B625}"/>
    <cellStyle name="Note 3 5 3 4 3 2 2" xfId="55577" xr:uid="{7C2E6B6C-87AC-4268-82CB-8957900F7443}"/>
    <cellStyle name="Note 3 5 3 4 3 3" xfId="43963" xr:uid="{D6056092-57DB-4387-A9C3-7561165D7604}"/>
    <cellStyle name="Note 3 5 3 4 3 4" xfId="35780" xr:uid="{CC16B40B-E216-4AD8-9B5D-09DB1559B134}"/>
    <cellStyle name="Note 3 5 3 4 4" xfId="16558" xr:uid="{6EFDC870-ADF9-4D9C-BF17-B7773D947241}"/>
    <cellStyle name="Note 3 5 3 4 4 2" xfId="50913" xr:uid="{A54B07EE-75EC-48B5-B760-D3861C781ED1}"/>
    <cellStyle name="Note 3 5 3 4 4 3" xfId="31096" xr:uid="{0A01C6BC-9FFE-4523-BBA6-56FF5E547237}"/>
    <cellStyle name="Note 3 5 3 4 5" xfId="39489" xr:uid="{2BE3A40E-90F6-4207-8839-24CF52A922DA}"/>
    <cellStyle name="Note 3 5 3 4 6" xfId="27362" xr:uid="{72E89A91-2F36-4522-A31E-A063F8C99815}"/>
    <cellStyle name="Note 3 5 3 5" xfId="7836" xr:uid="{643CD51B-15DE-4A08-A727-DEE817920792}"/>
    <cellStyle name="Note 3 5 3 5 2" xfId="19502" xr:uid="{3170971C-C8BC-4832-915B-2B7B5CAD1732}"/>
    <cellStyle name="Note 3 5 3 5 2 2" xfId="53857" xr:uid="{15F431D6-5EA5-49BD-8D00-7F7B27759044}"/>
    <cellStyle name="Note 3 5 3 5 2 3" xfId="34040" xr:uid="{109FC68C-50BE-4D1A-8270-ECE73A6AC9D4}"/>
    <cellStyle name="Note 3 5 3 5 3" xfId="11811" xr:uid="{B33F10E1-24D8-41E3-B8DE-7CCEB0BF0B73}"/>
    <cellStyle name="Note 3 5 3 5 3 2" xfId="46166" xr:uid="{93AF5E88-2371-4CE8-9D95-4608C5D30343}"/>
    <cellStyle name="Note 3 5 3 5 4" xfId="42312" xr:uid="{C29BA612-B3FB-401B-9A6D-FD8FE528A6DE}"/>
    <cellStyle name="Note 3 5 3 5 5" xfId="25591" xr:uid="{C418F8C1-2967-4DE6-B561-99C791C57B9E}"/>
    <cellStyle name="Note 3 5 3 6" xfId="6867" xr:uid="{EE6A6C50-1DA7-4E9C-B8D4-EA8A8EC9B13A}"/>
    <cellStyle name="Note 3 5 3 6 2" xfId="18533" xr:uid="{5B57C0F9-90B8-42BC-AC8E-4BFA121C3C08}"/>
    <cellStyle name="Note 3 5 3 6 2 2" xfId="52888" xr:uid="{41B9D89D-A524-4A26-854B-577DFD69A5DC}"/>
    <cellStyle name="Note 3 5 3 6 3" xfId="41375" xr:uid="{6CDF37D6-86F3-4DE6-829E-D48AB25C8695}"/>
    <cellStyle name="Note 3 5 3 6 4" xfId="33071" xr:uid="{4C7D850F-3725-4E11-BD86-8F12E71DEAFE}"/>
    <cellStyle name="Note 3 5 3 7" xfId="15140" xr:uid="{67F2455A-2519-4242-A3C2-5867E12D4E14}"/>
    <cellStyle name="Note 3 5 3 7 2" xfId="49495" xr:uid="{E98A5BEB-E52F-4C9D-AD6D-87C1D499AA07}"/>
    <cellStyle name="Note 3 5 3 7 3" xfId="29678" xr:uid="{E26EB589-DAD0-4E2B-ABCD-2E297CBE0336}"/>
    <cellStyle name="Note 3 5 3 8" xfId="38071" xr:uid="{A759C76D-888D-4A00-A544-BA56246300B1}"/>
    <cellStyle name="Note 3 5 3 9" xfId="24355" xr:uid="{493FB9F4-3A50-4B3D-9C72-66254DA3E1A5}"/>
    <cellStyle name="Note 3 5 4" xfId="3550" xr:uid="{582FEBDB-BA83-47FA-9F8C-BE2F523B90F5}"/>
    <cellStyle name="Note 3 5 4 2" xfId="5481" xr:uid="{C4E2C51D-C839-4425-AA2A-3030BEDB2952}"/>
    <cellStyle name="Note 3 5 4 2 2" xfId="11574" xr:uid="{1CD5AC1E-8D7B-485B-8DEF-80607ECCE50A}"/>
    <cellStyle name="Note 3 5 4 2 2 2" xfId="23220" xr:uid="{6289B303-49FA-4545-B440-E9701F3383BC}"/>
    <cellStyle name="Note 3 5 4 2 2 2 2" xfId="57575" xr:uid="{1BE48633-7429-4F4C-AC45-DD8AD783242E}"/>
    <cellStyle name="Note 3 5 4 2 2 2 3" xfId="37778" xr:uid="{5D2E9093-FD64-49DB-A13A-64FCF7CD68E7}"/>
    <cellStyle name="Note 3 5 4 2 2 3" xfId="14855" xr:uid="{38C23CE4-13BC-44D9-B523-1EED470530C1}"/>
    <cellStyle name="Note 3 5 4 2 2 3 2" xfId="49210" xr:uid="{2FFDC743-6C9C-4F1F-ABB0-54621A9BC5FC}"/>
    <cellStyle name="Note 3 5 4 2 2 4" xfId="45929" xr:uid="{98861F43-FDAE-4F88-BA63-454FED270939}"/>
    <cellStyle name="Note 3 5 4 2 2 5" xfId="29391" xr:uid="{5ACA22F1-7D91-41F1-9BB0-FDBB080EB146}"/>
    <cellStyle name="Note 3 5 4 2 3" xfId="7402" xr:uid="{A32799E7-DDC3-4941-AA09-11158C81E984}"/>
    <cellStyle name="Note 3 5 4 2 3 2" xfId="19068" xr:uid="{2A35AFA2-479A-45D5-9F43-CE0FAEB43B28}"/>
    <cellStyle name="Note 3 5 4 2 3 2 2" xfId="53423" xr:uid="{E1B54365-CAA4-4A0E-B981-20D742E36DE2}"/>
    <cellStyle name="Note 3 5 4 2 3 3" xfId="41906" xr:uid="{D714D738-EC1A-4CB4-A334-F7A525837B69}"/>
    <cellStyle name="Note 3 5 4 2 3 4" xfId="33606" xr:uid="{9A0BB116-4371-45ED-AA0D-08088899CA06}"/>
    <cellStyle name="Note 3 5 4 2 4" xfId="17179" xr:uid="{4AF463B7-AD6A-4220-96F6-612E07183A60}"/>
    <cellStyle name="Note 3 5 4 2 4 2" xfId="51534" xr:uid="{87D0392E-4058-45B0-94E4-FCDC3FA16A1E}"/>
    <cellStyle name="Note 3 5 4 2 4 3" xfId="31717" xr:uid="{96E04828-24EC-4501-81FA-57089493D7D3}"/>
    <cellStyle name="Note 3 5 4 2 5" xfId="40110" xr:uid="{140FA6C8-25D7-4B17-8DDF-81B5837891FE}"/>
    <cellStyle name="Note 3 5 4 2 6" xfId="24950" xr:uid="{98D4E126-1D66-4A89-ADE8-8DA45DC6C0F8}"/>
    <cellStyle name="Note 3 5 4 3" xfId="4926" xr:uid="{260DEB3E-E556-4702-8C63-AAFF82A76655}"/>
    <cellStyle name="Note 3 5 4 3 2" xfId="8328" xr:uid="{C8B2C5FC-7674-4895-95F8-9975B9BFA36B}"/>
    <cellStyle name="Note 3 5 4 3 2 2" xfId="19994" xr:uid="{4D981756-555C-4632-9E0F-CA2B2A478EE1}"/>
    <cellStyle name="Note 3 5 4 3 2 2 2" xfId="54349" xr:uid="{68D87636-9B35-47DC-9E6E-2E066178B80B}"/>
    <cellStyle name="Note 3 5 4 3 2 2 3" xfId="34532" xr:uid="{E5E2378D-7EC0-4727-AC03-9409B968666F}"/>
    <cellStyle name="Note 3 5 4 3 2 3" xfId="12299" xr:uid="{9D1AB822-7FFC-4E06-9161-E2E470497C72}"/>
    <cellStyle name="Note 3 5 4 3 2 3 2" xfId="46654" xr:uid="{DD5D3F01-2E33-4BBD-A54B-F4D46CCDFAB2}"/>
    <cellStyle name="Note 3 5 4 3 2 4" xfId="42804" xr:uid="{A8CEEC7E-5772-4EBC-B040-636AB87C9597}"/>
    <cellStyle name="Note 3 5 4 3 2 5" xfId="26083" xr:uid="{ADB909A4-C121-4D33-878B-23009499B37A}"/>
    <cellStyle name="Note 3 5 4 3 3" xfId="9641" xr:uid="{309C40F8-01DA-4694-ACA9-7388AAAFDF3E}"/>
    <cellStyle name="Note 3 5 4 3 3 2" xfId="21287" xr:uid="{A5E50A25-232E-4DF2-8433-7889C2E7C2CF}"/>
    <cellStyle name="Note 3 5 4 3 3 2 2" xfId="55642" xr:uid="{7C1D93C4-4E5B-45A9-9DFC-37E96414FFF7}"/>
    <cellStyle name="Note 3 5 4 3 3 3" xfId="44028" xr:uid="{1D9719C9-926E-4AC8-A52E-5B28628900C4}"/>
    <cellStyle name="Note 3 5 4 3 3 4" xfId="35845" xr:uid="{2E2F724D-7551-471F-B68B-86019195AE41}"/>
    <cellStyle name="Note 3 5 4 3 4" xfId="16628" xr:uid="{08C904BF-CC64-4411-B01C-7B99EE597B59}"/>
    <cellStyle name="Note 3 5 4 3 4 2" xfId="50983" xr:uid="{B142708E-F1FF-4257-AC46-94E4F0848BE7}"/>
    <cellStyle name="Note 3 5 4 3 4 3" xfId="31166" xr:uid="{E9F8AD63-A4A1-4752-8F21-974F1E6B68F9}"/>
    <cellStyle name="Note 3 5 4 3 5" xfId="39559" xr:uid="{D386D6DD-22DE-4172-B559-276D4C1B77CE}"/>
    <cellStyle name="Note 3 5 4 3 6" xfId="27432" xr:uid="{BB7ABFB4-4E75-473C-9B26-127EB5DC2720}"/>
    <cellStyle name="Note 3 5 4 4" xfId="8932" xr:uid="{079E9A3D-0CC7-4DD6-B62A-6F68993D2140}"/>
    <cellStyle name="Note 3 5 4 4 2" xfId="20578" xr:uid="{C13F9C5F-D959-47E2-8FBC-53440435C218}"/>
    <cellStyle name="Note 3 5 4 4 2 2" xfId="54933" xr:uid="{38C7CFF0-CD3E-4A6C-8E82-9CAD02776BA7}"/>
    <cellStyle name="Note 3 5 4 4 2 3" xfId="35136" xr:uid="{7F1E0FFB-2BDA-4BF4-81AE-05E2BB377DBF}"/>
    <cellStyle name="Note 3 5 4 4 3" xfId="12854" xr:uid="{D5689FCA-1378-4A33-8A21-EEE2B0539BEA}"/>
    <cellStyle name="Note 3 5 4 4 3 2" xfId="47209" xr:uid="{48DBE8A0-4789-42AF-BCA7-D93571C2AAE6}"/>
    <cellStyle name="Note 3 5 4 4 4" xfId="43339" xr:uid="{2A37FD5B-90A8-482A-ADDB-C0EDDB6A7B98}"/>
    <cellStyle name="Note 3 5 4 4 5" xfId="26683" xr:uid="{FF78552D-A081-437C-A41D-B19615569FEA}"/>
    <cellStyle name="Note 3 5 4 5" xfId="6927" xr:uid="{0A16EB1B-E661-43A7-B26A-DBD578528BC0}"/>
    <cellStyle name="Note 3 5 4 5 2" xfId="18593" xr:uid="{17E11B6D-6B19-4C45-8C8A-1EF0FE6C18CB}"/>
    <cellStyle name="Note 3 5 4 5 2 2" xfId="52948" xr:uid="{2AAFDB91-AB61-4529-80BF-4D97DC4CFBB3}"/>
    <cellStyle name="Note 3 5 4 5 3" xfId="41435" xr:uid="{954DDF5C-1732-4D95-92B2-60D72C53AC76}"/>
    <cellStyle name="Note 3 5 4 5 4" xfId="33131" xr:uid="{FF93F397-FEE5-4F35-87C5-077822EF2954}"/>
    <cellStyle name="Note 3 5 4 6" xfId="15342" xr:uid="{BD666895-5355-4739-8D31-630962DBE045}"/>
    <cellStyle name="Note 3 5 4 6 2" xfId="49697" xr:uid="{8ED0DC3D-725C-4D8C-983E-A03A1C3D3CBE}"/>
    <cellStyle name="Note 3 5 4 6 3" xfId="29880" xr:uid="{D0D328E0-12FD-4082-888B-BFD4FEC99A2C}"/>
    <cellStyle name="Note 3 5 4 7" xfId="38273" xr:uid="{D7DBF102-DFAE-42B2-8F8E-558F2FAA40C8}"/>
    <cellStyle name="Note 3 5 4 8" xfId="24421" xr:uid="{99B2B8BC-AEAC-417A-BCFA-F61CC5535C8B}"/>
    <cellStyle name="Note 3 5 5" xfId="5024" xr:uid="{2E15EFEC-A089-4535-8BA5-78CB5A59B0DA}"/>
    <cellStyle name="Note 3 5 5 2" xfId="9733" xr:uid="{AA9CBCE3-3075-48A6-8C23-834610F65DA6}"/>
    <cellStyle name="Note 3 5 5 2 2" xfId="21379" xr:uid="{D6B8B350-25A6-4EFC-8AE8-891C4C71F8EF}"/>
    <cellStyle name="Note 3 5 5 2 2 2" xfId="55734" xr:uid="{211BB043-93F8-457F-8C55-5BBC30773F69}"/>
    <cellStyle name="Note 3 5 5 2 2 3" xfId="35937" xr:uid="{B14C597F-ACDD-4962-B038-74FB0E2E64D4}"/>
    <cellStyle name="Note 3 5 5 2 3" xfId="13282" xr:uid="{77BA36B7-88AE-4A58-ABC2-6CAEE5CA6714}"/>
    <cellStyle name="Note 3 5 5 2 3 2" xfId="47637" xr:uid="{A04EA31C-F349-427E-8E66-48B13128FB5B}"/>
    <cellStyle name="Note 3 5 5 2 4" xfId="44120" xr:uid="{640DB037-8D4A-4B51-BBA7-F713B81C1A8D}"/>
    <cellStyle name="Note 3 5 5 2 5" xfId="27530" xr:uid="{7D5538B8-26FA-4456-95E1-12F908A420DE}"/>
    <cellStyle name="Note 3 5 5 3" xfId="11315" xr:uid="{4EF3335D-C033-4964-95B3-B58C8993876C}"/>
    <cellStyle name="Note 3 5 5 3 2" xfId="22961" xr:uid="{58DAE2BC-A14F-49F0-9FBB-6F2B9F4EC964}"/>
    <cellStyle name="Note 3 5 5 3 2 2" xfId="57316" xr:uid="{D3F4FC58-7579-4F5B-9C9A-A296DF4A935A}"/>
    <cellStyle name="Note 3 5 5 3 2 3" xfId="37519" xr:uid="{3422D464-29AE-4011-B460-A4D1D0CAD7F9}"/>
    <cellStyle name="Note 3 5 5 3 3" xfId="14598" xr:uid="{83077957-587B-4D51-A339-7BC1727E5B3D}"/>
    <cellStyle name="Note 3 5 5 3 3 2" xfId="48953" xr:uid="{2774ACDF-6B0A-4B04-9284-3480B4A3111C}"/>
    <cellStyle name="Note 3 5 5 3 4" xfId="45670" xr:uid="{907395D6-345B-42BC-90BE-EE64D52476E2}"/>
    <cellStyle name="Note 3 5 5 3 5" xfId="29132" xr:uid="{8D6D7B2E-D67B-4DA2-8446-E1BAB706C196}"/>
    <cellStyle name="Note 3 5 5 4" xfId="7010" xr:uid="{950BA912-A91E-4101-B8B0-6C9340C92DDE}"/>
    <cellStyle name="Note 3 5 5 4 2" xfId="18676" xr:uid="{503D4E14-98F2-4260-AD09-AFEB75F30841}"/>
    <cellStyle name="Note 3 5 5 4 2 2" xfId="53031" xr:uid="{834B9545-2EB3-4044-A5E7-42D23E4C6E31}"/>
    <cellStyle name="Note 3 5 5 4 3" xfId="41518" xr:uid="{7F4AB807-6498-423A-B2DF-AF6BDC9AB36B}"/>
    <cellStyle name="Note 3 5 5 4 4" xfId="33214" xr:uid="{89C7E909-6D96-4092-BB29-D60E8B7CC83C}"/>
    <cellStyle name="Note 3 5 5 5" xfId="16726" xr:uid="{F3247AE0-36F7-4E00-B6DE-0B23A8D1271D}"/>
    <cellStyle name="Note 3 5 5 5 2" xfId="51081" xr:uid="{F02BA403-7375-45ED-AFF9-D126790BC9B1}"/>
    <cellStyle name="Note 3 5 5 5 3" xfId="31264" xr:uid="{C7171163-92EA-4529-8A4A-780011A03D32}"/>
    <cellStyle name="Note 3 5 5 6" xfId="39657" xr:uid="{8F5F5292-6F0F-43F0-BC1A-69A7531A4AD1}"/>
    <cellStyle name="Note 3 5 5 7" xfId="24513" xr:uid="{FD76F334-2E86-47AE-A2A3-F2749B580212}"/>
    <cellStyle name="Note 3 5 6" xfId="5117" xr:uid="{B3D46DBB-861A-4F21-A8B4-90350924CC75}"/>
    <cellStyle name="Note 3 5 6 2" xfId="9826" xr:uid="{CA4E1410-5980-426D-AF49-1B98728E002F}"/>
    <cellStyle name="Note 3 5 6 2 2" xfId="21472" xr:uid="{62FB0A9D-A26D-4BA9-A5C9-88B9B00314BE}"/>
    <cellStyle name="Note 3 5 6 2 2 2" xfId="55827" xr:uid="{ADD9F0B9-A11A-463F-9F4A-E9281860B5D9}"/>
    <cellStyle name="Note 3 5 6 2 2 3" xfId="36030" xr:uid="{AD9F27EF-8345-43A6-9FDA-BF6552ACA835}"/>
    <cellStyle name="Note 3 5 6 2 3" xfId="13360" xr:uid="{E5B5BF89-0E6C-44DE-AC47-ADE80B996E55}"/>
    <cellStyle name="Note 3 5 6 2 3 2" xfId="47715" xr:uid="{D35872FD-239A-42E7-9387-2AC8F3EDB777}"/>
    <cellStyle name="Note 3 5 6 2 4" xfId="44213" xr:uid="{1548C043-19A2-4ADF-92A7-062CB3E8C44B}"/>
    <cellStyle name="Note 3 5 6 2 5" xfId="27623" xr:uid="{E4374CE0-5F3E-4213-B2DB-AD264CC019D0}"/>
    <cellStyle name="Note 3 5 6 3" xfId="11012" xr:uid="{56F49D1A-93D1-476D-8990-B021BF7EA13C}"/>
    <cellStyle name="Note 3 5 6 3 2" xfId="22658" xr:uid="{503842B0-9B77-4E52-86C2-ABD03D629186}"/>
    <cellStyle name="Note 3 5 6 3 2 2" xfId="57013" xr:uid="{C5420344-8705-42B6-8A68-889DAF6BB84E}"/>
    <cellStyle name="Note 3 5 6 3 2 3" xfId="37216" xr:uid="{FB52773C-8BE4-4D50-9724-0C8E364FC9B4}"/>
    <cellStyle name="Note 3 5 6 3 3" xfId="14296" xr:uid="{C146600E-7AAC-4CDA-B60A-A4F8D1F0C549}"/>
    <cellStyle name="Note 3 5 6 3 3 2" xfId="48651" xr:uid="{F5D10248-40A7-4234-B4E6-8B71A726A840}"/>
    <cellStyle name="Note 3 5 6 3 4" xfId="45367" xr:uid="{0A9A5758-CA69-4652-87BA-09C2BD0798BE}"/>
    <cellStyle name="Note 3 5 6 3 5" xfId="28829" xr:uid="{D3AB3049-42DC-4826-8EF2-C920DD9C5A49}"/>
    <cellStyle name="Note 3 5 6 4" xfId="7088" xr:uid="{CD1806E9-EED6-49DD-BD41-4C70C1B3968D}"/>
    <cellStyle name="Note 3 5 6 4 2" xfId="18754" xr:uid="{D8A50D97-7CE2-440F-9113-B98DACF32AB4}"/>
    <cellStyle name="Note 3 5 6 4 2 2" xfId="53109" xr:uid="{583D1DE7-A0E5-4245-9E09-E410530D2753}"/>
    <cellStyle name="Note 3 5 6 4 3" xfId="41596" xr:uid="{3006FCA6-6463-4CC1-9275-23D5D3E03A41}"/>
    <cellStyle name="Note 3 5 6 4 4" xfId="33292" xr:uid="{D69E8D30-87EE-4E3A-A70F-832B737234F0}"/>
    <cellStyle name="Note 3 5 6 5" xfId="16819" xr:uid="{DDC2D1C4-45BB-458D-B123-F7717B78D937}"/>
    <cellStyle name="Note 3 5 6 5 2" xfId="51174" xr:uid="{628FFA34-10C5-4BEB-AD70-89605AA006F0}"/>
    <cellStyle name="Note 3 5 6 5 3" xfId="31357" xr:uid="{A430A3C1-6D11-4182-9A7E-589B575B65DD}"/>
    <cellStyle name="Note 3 5 6 6" xfId="39750" xr:uid="{35AB8ED4-53E9-457C-8426-E36F4450E6CD}"/>
    <cellStyle name="Note 3 5 6 7" xfId="24600" xr:uid="{F8F938DC-A411-4151-9A3B-245D0671CC54}"/>
    <cellStyle name="Note 3 5 7" xfId="5157" xr:uid="{21222D44-6503-4C5C-9736-0908CA7295FF}"/>
    <cellStyle name="Note 3 5 7 2" xfId="9866" xr:uid="{2C1FF33B-40C6-4291-9A2A-5B10C0D4A769}"/>
    <cellStyle name="Note 3 5 7 2 2" xfId="21512" xr:uid="{9BC29D40-892E-43A5-880B-59C512D4E9C3}"/>
    <cellStyle name="Note 3 5 7 2 2 2" xfId="55867" xr:uid="{ADCF7488-AB55-4637-86B4-9AD60AC1D5EC}"/>
    <cellStyle name="Note 3 5 7 2 2 3" xfId="36070" xr:uid="{1DEC85D7-74F4-4DC0-8D71-0978822CDD3F}"/>
    <cellStyle name="Note 3 5 7 2 3" xfId="13394" xr:uid="{9242FD2E-B68F-4B4B-8DF1-81ABA9EA5FAA}"/>
    <cellStyle name="Note 3 5 7 2 3 2" xfId="47749" xr:uid="{63F54871-8579-4CFB-A2EF-FB0F79B01F73}"/>
    <cellStyle name="Note 3 5 7 2 4" xfId="44253" xr:uid="{1DAD7BD0-D02C-4A63-ACCA-F73DB5EE0776}"/>
    <cellStyle name="Note 3 5 7 2 5" xfId="27663" xr:uid="{81950DD2-C071-4ABD-A204-8E84BE027EE7}"/>
    <cellStyle name="Note 3 5 7 3" xfId="8278" xr:uid="{874DC2F8-391F-452F-A3AC-550F653C7915}"/>
    <cellStyle name="Note 3 5 7 3 2" xfId="19944" xr:uid="{90965164-626C-4CD5-A5CA-00D42C7E6999}"/>
    <cellStyle name="Note 3 5 7 3 2 2" xfId="54299" xr:uid="{6DD071EF-1825-428D-9FAE-34B79613948A}"/>
    <cellStyle name="Note 3 5 7 3 2 3" xfId="34482" xr:uid="{A763E3AC-1DDF-4DF3-BBC1-49EE976A46AB}"/>
    <cellStyle name="Note 3 5 7 3 3" xfId="12251" xr:uid="{E6DB2EE4-66F9-46E0-AD23-9B8249619A6D}"/>
    <cellStyle name="Note 3 5 7 3 3 2" xfId="46606" xr:uid="{9A287C2F-3486-4D00-9E9B-532C81FD839D}"/>
    <cellStyle name="Note 3 5 7 3 4" xfId="42754" xr:uid="{77FA28D8-4D09-4614-836E-0E9E08B1F3BC}"/>
    <cellStyle name="Note 3 5 7 3 5" xfId="26033" xr:uid="{59C24F76-10DF-42F7-BAD0-170EF097D180}"/>
    <cellStyle name="Note 3 5 7 4" xfId="7122" xr:uid="{293459ED-F5E6-41AD-A347-5FB65A94E2E9}"/>
    <cellStyle name="Note 3 5 7 4 2" xfId="18788" xr:uid="{C5DB3CD8-B176-4A6B-973C-717038267E69}"/>
    <cellStyle name="Note 3 5 7 4 2 2" xfId="53143" xr:uid="{F72B1734-4D54-430D-991D-62C53B584C28}"/>
    <cellStyle name="Note 3 5 7 4 3" xfId="41630" xr:uid="{5268695A-5C6E-4AF8-95CE-AF0A1837C207}"/>
    <cellStyle name="Note 3 5 7 4 4" xfId="33326" xr:uid="{EE797E74-085E-4F4F-A892-AA0B40609B24}"/>
    <cellStyle name="Note 3 5 7 5" xfId="16859" xr:uid="{A94A7126-A51B-44B6-B874-94C0C34220CF}"/>
    <cellStyle name="Note 3 5 7 5 2" xfId="51214" xr:uid="{4D376F00-742F-4E09-869B-B4268FCCBA1B}"/>
    <cellStyle name="Note 3 5 7 5 3" xfId="31397" xr:uid="{81F34C9D-7A74-4F63-A59B-CEBAD546ECA7}"/>
    <cellStyle name="Note 3 5 7 6" xfId="39790" xr:uid="{75051757-86A9-4B92-9F00-BB60025F4215}"/>
    <cellStyle name="Note 3 5 7 7" xfId="24638" xr:uid="{764C9DAF-DCD9-40B1-B072-92DA284F120E}"/>
    <cellStyle name="Note 3 5 8" xfId="5230" xr:uid="{DE085279-3390-4866-B48A-3928EEDB8C9D}"/>
    <cellStyle name="Note 3 5 8 2" xfId="9939" xr:uid="{0BFEAEBE-5705-4977-982D-941EB740134D}"/>
    <cellStyle name="Note 3 5 8 2 2" xfId="21585" xr:uid="{336196BD-A5CB-4C29-8FB1-997872984C6E}"/>
    <cellStyle name="Note 3 5 8 2 2 2" xfId="55940" xr:uid="{65230122-EF87-42F6-8677-D9252947A426}"/>
    <cellStyle name="Note 3 5 8 2 2 3" xfId="36143" xr:uid="{D0123E08-EFB7-4EB4-B36D-55E5C9E2AB29}"/>
    <cellStyle name="Note 3 5 8 2 3" xfId="13457" xr:uid="{40484607-33AC-4FA2-85A1-C5594F7E81E7}"/>
    <cellStyle name="Note 3 5 8 2 3 2" xfId="47812" xr:uid="{3D453FDD-CC5D-48D1-897C-906DE3CA4C96}"/>
    <cellStyle name="Note 3 5 8 2 4" xfId="44326" xr:uid="{834417BD-182F-48E9-BC2F-0A778D02B15A}"/>
    <cellStyle name="Note 3 5 8 2 5" xfId="27736" xr:uid="{01710316-4726-479C-A174-17804DCFF9BC}"/>
    <cellStyle name="Note 3 5 8 3" xfId="8306" xr:uid="{2C53B2AE-C50B-4F37-BD48-5D6CEB28F60E}"/>
    <cellStyle name="Note 3 5 8 3 2" xfId="19972" xr:uid="{B63404BA-7878-4FFA-8B3E-721B3F049847}"/>
    <cellStyle name="Note 3 5 8 3 2 2" xfId="54327" xr:uid="{F581D93E-D0D5-4EEE-87C8-5301B31A8881}"/>
    <cellStyle name="Note 3 5 8 3 2 3" xfId="34510" xr:uid="{065F40BF-71AC-43C6-B88E-98C571E011F8}"/>
    <cellStyle name="Note 3 5 8 3 3" xfId="12278" xr:uid="{B19C8F2C-5031-450F-AA05-C852A5672492}"/>
    <cellStyle name="Note 3 5 8 3 3 2" xfId="46633" xr:uid="{ACE06A04-6E2C-4169-A5E9-9435B47B6524}"/>
    <cellStyle name="Note 3 5 8 3 4" xfId="42782" xr:uid="{E421BFBC-8DA5-41D7-B16C-503D26E615B7}"/>
    <cellStyle name="Note 3 5 8 3 5" xfId="26061" xr:uid="{1BD8BBF1-40D5-4F19-B193-C0B92EE550AF}"/>
    <cellStyle name="Note 3 5 8 4" xfId="7185" xr:uid="{4D44746D-9E73-4F38-99A0-9632FF1E685F}"/>
    <cellStyle name="Note 3 5 8 4 2" xfId="18851" xr:uid="{236C7D6D-5BBE-4947-B65E-8C5987AC1AF8}"/>
    <cellStyle name="Note 3 5 8 4 2 2" xfId="53206" xr:uid="{FF4A8B9F-B30E-4D91-A168-9187CBA723AC}"/>
    <cellStyle name="Note 3 5 8 4 3" xfId="41693" xr:uid="{CA4A40D4-7127-4284-A9C9-F8B44431BE76}"/>
    <cellStyle name="Note 3 5 8 4 4" xfId="33389" xr:uid="{C237C2CB-7316-4466-9FD1-D56B4D3677E2}"/>
    <cellStyle name="Note 3 5 8 5" xfId="16932" xr:uid="{D6239FB1-2C0D-4673-AD92-72E2B4640BD5}"/>
    <cellStyle name="Note 3 5 8 5 2" xfId="51287" xr:uid="{37C6D642-ECC9-45C7-AEA0-5AD8DC6D17CB}"/>
    <cellStyle name="Note 3 5 8 5 3" xfId="31470" xr:uid="{83D6441A-EBF0-4EDC-9951-7D7FBFCD1911}"/>
    <cellStyle name="Note 3 5 8 6" xfId="39863" xr:uid="{639191B1-AB08-4F5D-9171-BA80368A9E65}"/>
    <cellStyle name="Note 3 5 8 7" xfId="24707" xr:uid="{71BC7BFE-3233-4C07-8BA2-F66F1986E4B9}"/>
    <cellStyle name="Note 3 5 9" xfId="5300" xr:uid="{56366000-A09C-4760-BD31-332EF16254AC}"/>
    <cellStyle name="Note 3 5 9 2" xfId="10009" xr:uid="{AF5AC64A-048E-419A-9399-49EEF71BC1AD}"/>
    <cellStyle name="Note 3 5 9 2 2" xfId="21655" xr:uid="{F40538BB-5B61-4E11-8FC8-CF67C0790390}"/>
    <cellStyle name="Note 3 5 9 2 2 2" xfId="56010" xr:uid="{A72A6357-4CFD-4930-A174-E1D69A307EC0}"/>
    <cellStyle name="Note 3 5 9 2 2 3" xfId="36213" xr:uid="{ECB5D072-C6E5-4B8B-9CE9-C30EE0BD73AC}"/>
    <cellStyle name="Note 3 5 9 2 3" xfId="13517" xr:uid="{C29830D8-FDF4-4371-87FC-E27E4F34D834}"/>
    <cellStyle name="Note 3 5 9 2 3 2" xfId="47872" xr:uid="{CFB86CB2-1792-4D7C-B102-B75288E427B5}"/>
    <cellStyle name="Note 3 5 9 2 4" xfId="44396" xr:uid="{6114757A-0D05-4F1D-B690-3727B31E77EB}"/>
    <cellStyle name="Note 3 5 9 2 5" xfId="27806" xr:uid="{58976140-8881-45C7-9D47-8AED696AB7B5}"/>
    <cellStyle name="Note 3 5 9 3" xfId="11199" xr:uid="{83E53123-1E70-496B-B476-1778891D2515}"/>
    <cellStyle name="Note 3 5 9 3 2" xfId="22845" xr:uid="{6D9BAED4-3108-40DE-9776-790C4352137B}"/>
    <cellStyle name="Note 3 5 9 3 2 2" xfId="57200" xr:uid="{339F6251-4181-45FE-9395-733C5D2B5D89}"/>
    <cellStyle name="Note 3 5 9 3 2 3" xfId="37403" xr:uid="{4148999F-6F57-43F3-AEAF-1490030F5ACB}"/>
    <cellStyle name="Note 3 5 9 3 3" xfId="14482" xr:uid="{F89E601D-A0C2-47AB-9A2A-F46A2F6CDFFC}"/>
    <cellStyle name="Note 3 5 9 3 3 2" xfId="48837" xr:uid="{15A7E551-AD40-44AF-9F09-475D16A804CC}"/>
    <cellStyle name="Note 3 5 9 3 4" xfId="45554" xr:uid="{F90C8804-D16F-4503-871B-8BD30CBE8778}"/>
    <cellStyle name="Note 3 5 9 3 5" xfId="29016" xr:uid="{F4BFD9EC-C6F0-4434-999E-D1F4BDE4DA3B}"/>
    <cellStyle name="Note 3 5 9 4" xfId="7245" xr:uid="{BAD0A201-31CD-4D6D-9859-857C52265310}"/>
    <cellStyle name="Note 3 5 9 4 2" xfId="18911" xr:uid="{DAD707BD-BA17-44AC-ABEF-2E0D45C71729}"/>
    <cellStyle name="Note 3 5 9 4 2 2" xfId="53266" xr:uid="{35E19CE6-1175-422E-8B6B-6838A4929588}"/>
    <cellStyle name="Note 3 5 9 4 3" xfId="41753" xr:uid="{B0098BBF-D198-418C-9ECC-12A335141805}"/>
    <cellStyle name="Note 3 5 9 4 4" xfId="33449" xr:uid="{606BFEBF-6CBA-4887-BFFD-120661C831E3}"/>
    <cellStyle name="Note 3 5 9 5" xfId="17002" xr:uid="{B181C68F-AA3A-4190-9220-C42EABE8668A}"/>
    <cellStyle name="Note 3 5 9 5 2" xfId="51357" xr:uid="{17F0344C-43F1-4A7C-90F9-D94592321413}"/>
    <cellStyle name="Note 3 5 9 5 3" xfId="31540" xr:uid="{075E151F-8BB5-4EBD-8729-FB0DE4171044}"/>
    <cellStyle name="Note 3 5 9 6" xfId="39933" xr:uid="{54C4FE4A-7941-4CDC-94CF-ED70EA548EEA}"/>
    <cellStyle name="Note 3 5 9 7" xfId="24773" xr:uid="{E2B138ED-CA51-4358-9E5A-7ED646DA9C09}"/>
    <cellStyle name="Note 3 6" xfId="3353" xr:uid="{C28A901A-5962-4251-8DEC-2808990D16A9}"/>
    <cellStyle name="Note 3 6 2" xfId="3689" xr:uid="{47528D62-22D0-483D-9DF7-0CAC2CF92235}"/>
    <cellStyle name="Note 3 6 2 2" xfId="6016" xr:uid="{F4016970-1583-4040-92F7-265FFC21B8BD}"/>
    <cellStyle name="Note 3 6 2 2 2" xfId="7900" xr:uid="{E37193C2-4797-4AF5-BABC-3BFD6E896878}"/>
    <cellStyle name="Note 3 6 2 2 2 2" xfId="19566" xr:uid="{61220F82-0456-49AF-9596-8E8D1FE64F01}"/>
    <cellStyle name="Note 3 6 2 2 2 2 2" xfId="53921" xr:uid="{CCCB371D-D6FF-4AF4-9045-FAEE7700A1E4}"/>
    <cellStyle name="Note 3 6 2 2 2 2 3" xfId="34104" xr:uid="{4B8E3E7E-F769-424E-B98C-4D61DBAEBED1}"/>
    <cellStyle name="Note 3 6 2 2 2 3" xfId="11875" xr:uid="{C3155770-37FD-4D4A-9DEB-CA321666D705}"/>
    <cellStyle name="Note 3 6 2 2 2 3 2" xfId="46230" xr:uid="{FE1695A2-72D7-4EB1-9457-7232857E5926}"/>
    <cellStyle name="Note 3 6 2 2 2 4" xfId="42376" xr:uid="{ED47E6FD-86E5-48D8-B02A-23CF4CBAD087}"/>
    <cellStyle name="Note 3 6 2 2 2 5" xfId="25655" xr:uid="{EC789F86-2D95-4513-9F69-201C205107EC}"/>
    <cellStyle name="Note 3 6 2 2 3" xfId="7745" xr:uid="{EC12FA72-EDB6-482D-9B30-3CBDFEE56D2C}"/>
    <cellStyle name="Note 3 6 2 2 3 2" xfId="19411" xr:uid="{2FD93092-CD81-4C5E-8423-3E90878B7501}"/>
    <cellStyle name="Note 3 6 2 2 3 2 2" xfId="53766" xr:uid="{D789CB7F-E921-4DC4-8C16-63B8B2A750B0}"/>
    <cellStyle name="Note 3 6 2 2 3 3" xfId="42227" xr:uid="{395381B0-385F-45C2-B7FA-DCA1B43F39D2}"/>
    <cellStyle name="Note 3 6 2 2 3 4" xfId="33949" xr:uid="{67EACFD1-2898-4AAF-8CCD-ED10D4084DB6}"/>
    <cellStyle name="Note 3 6 2 2 4" xfId="17692" xr:uid="{7AF6784A-F8CA-4E08-B7E2-7ED710D9EA9C}"/>
    <cellStyle name="Note 3 6 2 2 4 2" xfId="52047" xr:uid="{A83703C9-D123-4FE1-8791-8E6D15C6C7C1}"/>
    <cellStyle name="Note 3 6 2 2 4 3" xfId="32230" xr:uid="{9D884132-E5CC-464B-A1C6-113DA0171699}"/>
    <cellStyle name="Note 3 6 2 2 5" xfId="40623" xr:uid="{587B09F9-095D-4BA1-9ECA-E7A0F20F3A62}"/>
    <cellStyle name="Note 3 6 2 2 6" xfId="25479" xr:uid="{745FB9BB-65B0-4A2C-954A-5ED00D86B742}"/>
    <cellStyle name="Note 3 6 2 3" xfId="4741" xr:uid="{7A3703A9-1E35-4DF9-8C60-C03AC75648E9}"/>
    <cellStyle name="Note 3 6 2 3 2" xfId="10916" xr:uid="{F2F2079F-2E37-467F-A8A2-8B551C16AF5F}"/>
    <cellStyle name="Note 3 6 2 3 2 2" xfId="22562" xr:uid="{3E68C4D7-5CF8-460D-A035-437BC28DAA18}"/>
    <cellStyle name="Note 3 6 2 3 2 2 2" xfId="56917" xr:uid="{ACDF4F14-F9B7-44EF-850F-EAC2EA8F1D9D}"/>
    <cellStyle name="Note 3 6 2 3 2 2 3" xfId="37120" xr:uid="{15B3CF22-1C3A-4BAA-9245-3D6F84B880E3}"/>
    <cellStyle name="Note 3 6 2 3 2 3" xfId="14201" xr:uid="{6CBCD43D-8507-4E18-B094-C12EA763700B}"/>
    <cellStyle name="Note 3 6 2 3 2 3 2" xfId="48556" xr:uid="{DE64B6E8-42BB-4F85-939B-45376A9198F6}"/>
    <cellStyle name="Note 3 6 2 3 2 4" xfId="45271" xr:uid="{7848266A-723E-4AA8-91AF-A42656FD52C8}"/>
    <cellStyle name="Note 3 6 2 3 2 5" xfId="28733" xr:uid="{E31A4534-6472-4DA5-9047-8669BEBB906F}"/>
    <cellStyle name="Note 3 6 2 3 3" xfId="9480" xr:uid="{D6510B1A-CF58-4DC9-8452-29AEB837CBAC}"/>
    <cellStyle name="Note 3 6 2 3 3 2" xfId="21126" xr:uid="{BC79DE52-5468-4262-A59B-11A5825B463F}"/>
    <cellStyle name="Note 3 6 2 3 3 2 2" xfId="55481" xr:uid="{AC056EC7-4EE0-4E9C-9C5D-88A9B2085824}"/>
    <cellStyle name="Note 3 6 2 3 3 3" xfId="43867" xr:uid="{1A1C1FB1-E323-4CB0-80B3-E5A9BE5941DA}"/>
    <cellStyle name="Note 3 6 2 3 3 4" xfId="35684" xr:uid="{96F899D2-E41F-457C-8EC8-2AE4583B4AE9}"/>
    <cellStyle name="Note 3 6 2 3 4" xfId="16443" xr:uid="{48BED349-8758-414E-AC87-AF8825530357}"/>
    <cellStyle name="Note 3 6 2 3 4 2" xfId="50798" xr:uid="{FE0ABB27-3FC9-4182-9484-C466582088E0}"/>
    <cellStyle name="Note 3 6 2 3 4 3" xfId="30981" xr:uid="{40023B68-8A5F-4695-A4A8-7E152E405914}"/>
    <cellStyle name="Note 3 6 2 3 5" xfId="39374" xr:uid="{70C7EE8B-2816-40E9-BCAF-F713FF9FA64F}"/>
    <cellStyle name="Note 3 6 2 3 6" xfId="27247" xr:uid="{5F906804-AA71-4488-AE92-29897BF83733}"/>
    <cellStyle name="Note 3 6 2 4" xfId="8608" xr:uid="{E7F34480-A740-4524-BA43-A3DF1664E965}"/>
    <cellStyle name="Note 3 6 2 4 2" xfId="20274" xr:uid="{7C8A042A-10C2-4C0B-B850-DB1CFDEBB0C7}"/>
    <cellStyle name="Note 3 6 2 4 2 2" xfId="54629" xr:uid="{79ADD379-9FBA-4B1E-A78E-96E7B2A15161}"/>
    <cellStyle name="Note 3 6 2 4 2 3" xfId="34812" xr:uid="{7F6E4321-3D65-4B1C-A027-EF68C22CECEC}"/>
    <cellStyle name="Note 3 6 2 4 3" xfId="12568" xr:uid="{58FE2215-919D-47A8-9C21-3CE09C0E7D55}"/>
    <cellStyle name="Note 3 6 2 4 3 2" xfId="46923" xr:uid="{2FF6E8CD-C0DA-4B08-A762-1D26B286F882}"/>
    <cellStyle name="Note 3 6 2 4 4" xfId="43084" xr:uid="{E1C59014-0D90-4BA2-93C7-FCA13AEEC381}"/>
    <cellStyle name="Note 3 6 2 4 5" xfId="26355" xr:uid="{98B98803-8BE0-4E42-99F0-55A07733E40D}"/>
    <cellStyle name="Note 3 6 2 5" xfId="15481" xr:uid="{ACD46685-1BF4-4897-9BCA-47DFDC107890}"/>
    <cellStyle name="Note 3 6 2 5 2" xfId="49836" xr:uid="{EC52F8B0-56E0-44AD-8F58-034C0D7A3FE1}"/>
    <cellStyle name="Note 3 6 2 5 3" xfId="30019" xr:uid="{3C863AB0-F1E8-4AB5-B42E-B44C53E432BA}"/>
    <cellStyle name="Note 3 6 2 6" xfId="38412" xr:uid="{15EA1E96-58CD-4148-AE76-91839762A9A0}"/>
    <cellStyle name="Note 3 6 2 7" xfId="24242" xr:uid="{21F1F2A6-4316-40F7-9745-BBF4FDE61A88}"/>
    <cellStyle name="Note 3 6 3" xfId="4269" xr:uid="{EED9163B-B238-499A-B227-E41468C5FF6B}"/>
    <cellStyle name="Note 3 6 3 2" xfId="10799" xr:uid="{33B2C0F4-2D78-4708-A70F-1B89AA5B0C6B}"/>
    <cellStyle name="Note 3 6 3 2 2" xfId="22445" xr:uid="{A5CE3A2B-1A58-4882-BD21-DDE922C41BBA}"/>
    <cellStyle name="Note 3 6 3 2 2 2" xfId="56800" xr:uid="{22B05C92-D794-4CAB-BEF1-8861640C45BC}"/>
    <cellStyle name="Note 3 6 3 2 2 3" xfId="37003" xr:uid="{F9E5CD24-E313-4652-984D-4BF2A2BC1D4E}"/>
    <cellStyle name="Note 3 6 3 2 3" xfId="14084" xr:uid="{9657B553-A479-46B3-9578-BD5B9C237665}"/>
    <cellStyle name="Note 3 6 3 2 3 2" xfId="48439" xr:uid="{C23319E9-1611-494F-A083-D064EAC567F0}"/>
    <cellStyle name="Note 3 6 3 2 4" xfId="45154" xr:uid="{F695A505-98DE-40F5-BF3E-A0282E5F6977}"/>
    <cellStyle name="Note 3 6 3 2 5" xfId="28616" xr:uid="{EE087E4B-B86B-4642-8E52-C2BD55983F0C}"/>
    <cellStyle name="Note 3 6 3 3" xfId="6442" xr:uid="{2B61B3CF-DBF3-4D04-9A88-51499C27DD65}"/>
    <cellStyle name="Note 3 6 3 3 2" xfId="18108" xr:uid="{0BB630C0-C522-47BA-91C8-D3E85AFEBB55}"/>
    <cellStyle name="Note 3 6 3 3 2 2" xfId="52463" xr:uid="{6089566E-3A06-4B41-90C0-4014934979EA}"/>
    <cellStyle name="Note 3 6 3 3 3" xfId="40957" xr:uid="{EC170448-21C4-4105-BCC0-259B387A19DD}"/>
    <cellStyle name="Note 3 6 3 3 4" xfId="32646" xr:uid="{41E34C15-12DC-4778-B14E-0D9E3CC39EA5}"/>
    <cellStyle name="Note 3 6 3 4" xfId="15978" xr:uid="{B9048F52-E1F7-4046-9C95-F2F0B029CC94}"/>
    <cellStyle name="Note 3 6 3 4 2" xfId="50333" xr:uid="{E97259DF-210D-41E7-99EA-7BB3507F8DC9}"/>
    <cellStyle name="Note 3 6 3 4 3" xfId="30516" xr:uid="{80C414B9-51A0-42AE-98EF-80873470C30D}"/>
    <cellStyle name="Note 3 6 3 5" xfId="38909" xr:uid="{DC9F0064-C3C1-4D74-AB59-1EBC35A2C5CE}"/>
    <cellStyle name="Note 3 6 3 6" xfId="23789" xr:uid="{2249CA03-79E9-4786-8D46-615768F8BFA3}"/>
    <cellStyle name="Note 3 6 4" xfId="3865" xr:uid="{22067D25-E2A6-423C-A551-03F61DE3D2C9}"/>
    <cellStyle name="Note 3 6 4 2" xfId="8098" xr:uid="{D25B9DB3-C99C-44BA-844A-F6DED146F4BF}"/>
    <cellStyle name="Note 3 6 4 2 2" xfId="19764" xr:uid="{62D6B6BE-CE1B-47DD-9BED-41C4BD5023E8}"/>
    <cellStyle name="Note 3 6 4 2 2 2" xfId="54119" xr:uid="{CB433E99-F739-4C35-811E-9A1849D92D9E}"/>
    <cellStyle name="Note 3 6 4 2 2 3" xfId="34302" xr:uid="{C175095A-D3B5-46B4-BE69-47E3F078F0A5}"/>
    <cellStyle name="Note 3 6 4 2 3" xfId="12072" xr:uid="{DFEDB1B2-BD87-4FDA-AEB0-4AA347F76338}"/>
    <cellStyle name="Note 3 6 4 2 3 2" xfId="46427" xr:uid="{4AD68B28-A77C-44FD-9C83-AF5DD614F954}"/>
    <cellStyle name="Note 3 6 4 2 4" xfId="42574" xr:uid="{6ADC6A48-27B1-411A-9C0D-46845F765DB9}"/>
    <cellStyle name="Note 3 6 4 2 5" xfId="25853" xr:uid="{43055C63-E674-4796-A630-A70DB95DE57B}"/>
    <cellStyle name="Note 3 6 4 3" xfId="8710" xr:uid="{FA2D1EDA-449D-47FB-813C-E1D06A8B46CA}"/>
    <cellStyle name="Note 3 6 4 3 2" xfId="20376" xr:uid="{2ADBD262-4C08-41BD-9B89-C73F6A139181}"/>
    <cellStyle name="Note 3 6 4 3 2 2" xfId="54731" xr:uid="{4A76899E-E901-43F6-B010-504176065662}"/>
    <cellStyle name="Note 3 6 4 3 3" xfId="43156" xr:uid="{C82136F7-8BD4-4B4A-BE43-008492C0C2DB}"/>
    <cellStyle name="Note 3 6 4 3 4" xfId="34914" xr:uid="{67AF539D-17BC-4915-BC5A-7AA814B34777}"/>
    <cellStyle name="Note 3 6 4 4" xfId="15627" xr:uid="{DBE49F11-A42D-474B-ABEE-14A0B263EE40}"/>
    <cellStyle name="Note 3 6 4 4 2" xfId="49982" xr:uid="{042A3905-557D-4FE4-8937-FBC0F58BC7F8}"/>
    <cellStyle name="Note 3 6 4 4 3" xfId="30165" xr:uid="{02057BFB-7817-47EC-AB1D-B559DD240A1F}"/>
    <cellStyle name="Note 3 6 4 5" xfId="12679" xr:uid="{1AD1A6DC-37DB-43BD-81D0-C8979981AC0A}"/>
    <cellStyle name="Note 3 6 4 5 2" xfId="47034" xr:uid="{46D5F33B-109C-4291-BC1F-9EA0F53F5ABB}"/>
    <cellStyle name="Note 3 6 4 6" xfId="38558" xr:uid="{7040F478-AB11-41D5-9D02-098AC4CF5AF0}"/>
    <cellStyle name="Note 3 6 4 7" xfId="26468" xr:uid="{B7AB27D7-BE3B-4388-90B7-4C17494D85EC}"/>
    <cellStyle name="Note 3 6 5" xfId="10676" xr:uid="{B73B32C3-C10E-47FD-B791-013255CAB241}"/>
    <cellStyle name="Note 3 6 5 2" xfId="22322" xr:uid="{8C60192D-EC60-4EC1-B330-2EC68A4F9625}"/>
    <cellStyle name="Note 3 6 5 2 2" xfId="56677" xr:uid="{8E8C3226-B6FA-4D97-AF26-FF2E446D6D81}"/>
    <cellStyle name="Note 3 6 5 2 3" xfId="36880" xr:uid="{25B66F86-877F-4071-A6D2-08BA025B1591}"/>
    <cellStyle name="Note 3 6 5 3" xfId="13971" xr:uid="{CD2D8FAF-1ABB-4FB5-81F0-260D5C639036}"/>
    <cellStyle name="Note 3 6 5 3 2" xfId="48326" xr:uid="{9A4E9B54-44C4-4FFB-94BD-1E56BF403F05}"/>
    <cellStyle name="Note 3 6 5 4" xfId="45032" xr:uid="{6FEA5CF6-E9D9-41FE-9289-7932E5F36A21}"/>
    <cellStyle name="Note 3 6 5 5" xfId="28493" xr:uid="{66167E33-D09A-4AE7-B1F8-43AF9262103D}"/>
    <cellStyle name="Note 3 6 6" xfId="15176" xr:uid="{8BFB04BE-9866-4ED6-8670-E26A70224477}"/>
    <cellStyle name="Note 3 6 6 2" xfId="49531" xr:uid="{DBD33332-5EC0-4877-BD7E-8EF2110653E7}"/>
    <cellStyle name="Note 3 6 6 3" xfId="29714" xr:uid="{4651E02E-6E3D-4724-8A13-E47258A0CB34}"/>
    <cellStyle name="Note 3 6 7" xfId="38107" xr:uid="{DF72FA34-3182-400C-8EE8-CD8395BE1AF0}"/>
    <cellStyle name="Note 3 6 8" xfId="23394" xr:uid="{E93B91B7-4865-44C3-9905-D57B55A32B58}"/>
    <cellStyle name="Note 3 7" xfId="3233" xr:uid="{97BC286B-AD93-4E54-9184-5386587F9351}"/>
    <cellStyle name="Note 3 7 2" xfId="3584" xr:uid="{1E03A5BF-D162-4C5F-891F-325865A55BD8}"/>
    <cellStyle name="Note 3 7 2 2" xfId="5855" xr:uid="{951BB4A1-CDEF-4086-B795-8A77DB00F9CD}"/>
    <cellStyle name="Note 3 7 2 2 2" xfId="11164" xr:uid="{8114C340-B486-4FFD-A5AB-73B00A1A96C2}"/>
    <cellStyle name="Note 3 7 2 2 2 2" xfId="22810" xr:uid="{B4B2B50C-3C3C-4B48-B802-F0B2FA1B0046}"/>
    <cellStyle name="Note 3 7 2 2 2 2 2" xfId="57165" xr:uid="{2258EC60-D02E-45BF-993A-5FA094D489A3}"/>
    <cellStyle name="Note 3 7 2 2 2 2 3" xfId="37368" xr:uid="{FE16A7D3-FAE8-454F-933A-132236AB9EF0}"/>
    <cellStyle name="Note 3 7 2 2 2 3" xfId="14448" xr:uid="{1EEEE177-2D96-40B9-800B-F7969619CBA8}"/>
    <cellStyle name="Note 3 7 2 2 2 3 2" xfId="48803" xr:uid="{DC571A9A-EEA3-4289-863A-7E8B7F710BB0}"/>
    <cellStyle name="Note 3 7 2 2 2 4" xfId="45519" xr:uid="{DE8FD5CE-1A89-472B-993A-0CB305669219}"/>
    <cellStyle name="Note 3 7 2 2 2 5" xfId="28981" xr:uid="{8C350F8A-914F-4734-8E6E-507A6FFD64C9}"/>
    <cellStyle name="Note 3 7 2 2 3" xfId="10483" xr:uid="{0E719DE0-D98C-4FF8-B432-03F8E63F95F9}"/>
    <cellStyle name="Note 3 7 2 2 3 2" xfId="22129" xr:uid="{B7383559-EBB0-41C6-B25B-55CC1854B05C}"/>
    <cellStyle name="Note 3 7 2 2 3 2 2" xfId="56484" xr:uid="{6D36926A-9A29-4FED-8EAC-975389882110}"/>
    <cellStyle name="Note 3 7 2 2 3 3" xfId="44849" xr:uid="{93997001-DB01-445A-A2D3-0A5AB44DCE0F}"/>
    <cellStyle name="Note 3 7 2 2 3 4" xfId="36687" xr:uid="{B9426529-8FD8-4F25-8FFA-E45118B18538}"/>
    <cellStyle name="Note 3 7 2 2 4" xfId="17536" xr:uid="{C1884964-008A-41F5-BF2C-B5772E13940C}"/>
    <cellStyle name="Note 3 7 2 2 4 2" xfId="51891" xr:uid="{3DB86F10-5730-4EB7-98A6-D77F38676FBC}"/>
    <cellStyle name="Note 3 7 2 2 4 3" xfId="32074" xr:uid="{92DAE416-3173-4E93-A5F6-12AD770BA244}"/>
    <cellStyle name="Note 3 7 2 2 5" xfId="40467" xr:uid="{5CA6E9C1-3CAD-428C-B7FA-8701122B2A20}"/>
    <cellStyle name="Note 3 7 2 2 6" xfId="28300" xr:uid="{BB9357E0-187B-4220-83E1-FF6D29B88BB6}"/>
    <cellStyle name="Note 3 7 2 3" xfId="10391" xr:uid="{8A92D00E-292E-4828-AE0E-4BE32D727199}"/>
    <cellStyle name="Note 3 7 2 3 2" xfId="22037" xr:uid="{0902D466-2D8F-4060-B1AA-2F7437EA3B1C}"/>
    <cellStyle name="Note 3 7 2 3 2 2" xfId="56392" xr:uid="{F5FDC63A-9973-4555-B0EE-E3FE970774F3}"/>
    <cellStyle name="Note 3 7 2 3 2 3" xfId="36595" xr:uid="{A5F87BF4-1456-40BC-B4F9-61143EDE4D81}"/>
    <cellStyle name="Note 3 7 2 3 3" xfId="13793" xr:uid="{AF0A98B4-4EFE-4B1F-8290-DE23214A13C0}"/>
    <cellStyle name="Note 3 7 2 3 3 2" xfId="48148" xr:uid="{D79AC162-8F7E-4B10-A2B9-356166355FEC}"/>
    <cellStyle name="Note 3 7 2 3 4" xfId="44760" xr:uid="{ADDAB509-DC5E-4E33-B31C-52FA4064E614}"/>
    <cellStyle name="Note 3 7 2 3 5" xfId="28203" xr:uid="{052E8DBB-81B7-482C-A86C-D33292BF3F89}"/>
    <cellStyle name="Note 3 7 2 4" xfId="7627" xr:uid="{DF288914-3797-4D5C-A6CA-10962AE65079}"/>
    <cellStyle name="Note 3 7 2 4 2" xfId="19293" xr:uid="{1D1037DD-A2BF-4C72-9F72-EECA66F361D5}"/>
    <cellStyle name="Note 3 7 2 4 2 2" xfId="53648" xr:uid="{65FAFEA5-2C16-4EF9-B256-9B720878E23B}"/>
    <cellStyle name="Note 3 7 2 4 3" xfId="42114" xr:uid="{889B474F-B4A3-4062-8385-A2B964CDF5CB}"/>
    <cellStyle name="Note 3 7 2 4 4" xfId="33831" xr:uid="{36FBADA7-B787-4189-91E5-6A1B402939EA}"/>
    <cellStyle name="Note 3 7 2 5" xfId="15376" xr:uid="{E1EDD3A1-86A8-4D7F-8C39-E0FB631702FB}"/>
    <cellStyle name="Note 3 7 2 5 2" xfId="49731" xr:uid="{B1B418B7-1A83-4A31-9D17-6DE41CDB8E10}"/>
    <cellStyle name="Note 3 7 2 5 3" xfId="29914" xr:uid="{E836EAC4-2191-40AC-A7DE-F13DE800CF64}"/>
    <cellStyle name="Note 3 7 2 6" xfId="38307" xr:uid="{180B4B5F-6496-4D00-9F88-22DE4B99D3FD}"/>
    <cellStyle name="Note 3 7 2 7" xfId="25324" xr:uid="{2BEB073B-D131-4624-8206-C4F4062622D7}"/>
    <cellStyle name="Note 3 7 3" xfId="5492" xr:uid="{4AA2DD9A-D70F-4B1F-84EF-DF31BB8C94D5}"/>
    <cellStyle name="Note 3 7 3 2" xfId="10194" xr:uid="{C03DBEC2-5E17-4EDF-B212-18F06434C06C}"/>
    <cellStyle name="Note 3 7 3 2 2" xfId="21840" xr:uid="{EC76C213-C825-4D0F-9FA7-9231D06C2181}"/>
    <cellStyle name="Note 3 7 3 2 2 2" xfId="56195" xr:uid="{0B0671E9-7E52-4262-BC88-8D816360100D}"/>
    <cellStyle name="Note 3 7 3 2 2 3" xfId="36398" xr:uid="{A1E3CE69-88E9-4398-A642-E24ACCF06FDB}"/>
    <cellStyle name="Note 3 7 3 2 3" xfId="13675" xr:uid="{683EC2A7-8503-4250-AEA6-FBCBD0DEE774}"/>
    <cellStyle name="Note 3 7 3 2 3 2" xfId="48030" xr:uid="{ED405E39-8CFF-426C-8403-FDABC85354B2}"/>
    <cellStyle name="Note 3 7 3 2 4" xfId="44576" xr:uid="{48CEC470-7CF6-4646-B584-25CB0C58125D}"/>
    <cellStyle name="Note 3 7 3 2 5" xfId="27991" xr:uid="{FC11C924-653D-4D57-8C4A-341A549AAB5B}"/>
    <cellStyle name="Note 3 7 3 3" xfId="11259" xr:uid="{6DE3D64B-95AD-47DE-8B06-0F92A7035B34}"/>
    <cellStyle name="Note 3 7 3 3 2" xfId="22905" xr:uid="{F8242BEB-5795-44F6-AF71-6CE984403765}"/>
    <cellStyle name="Note 3 7 3 3 2 2" xfId="57260" xr:uid="{EEA7F9F1-9AEC-4449-872C-6A4B3379B828}"/>
    <cellStyle name="Note 3 7 3 3 2 3" xfId="37463" xr:uid="{751F3EB2-C017-42B3-B7D9-1FFA88BCCC0D}"/>
    <cellStyle name="Note 3 7 3 3 3" xfId="14542" xr:uid="{BB01DD08-AD0B-4A27-B72F-185976EC7062}"/>
    <cellStyle name="Note 3 7 3 3 3 2" xfId="48897" xr:uid="{A536EA96-13BE-4E78-BA44-F80F1A614B4C}"/>
    <cellStyle name="Note 3 7 3 3 4" xfId="45614" xr:uid="{19AC5503-D9DC-4BA3-87D0-25CB22B086DC}"/>
    <cellStyle name="Note 3 7 3 3 5" xfId="29076" xr:uid="{75FCEF84-667E-4331-B248-6781107BB43C}"/>
    <cellStyle name="Note 3 7 3 4" xfId="7411" xr:uid="{32F5E74B-08A9-487E-BE5D-EDB80C433F5C}"/>
    <cellStyle name="Note 3 7 3 4 2" xfId="19077" xr:uid="{56029AB3-2339-4672-B299-C22A772339DE}"/>
    <cellStyle name="Note 3 7 3 4 2 2" xfId="53432" xr:uid="{2C908810-CEA7-485E-BBDE-4EB075710044}"/>
    <cellStyle name="Note 3 7 3 4 3" xfId="41914" xr:uid="{902FAEE9-54DA-4398-80BD-455267C6429B}"/>
    <cellStyle name="Note 3 7 3 4 4" xfId="33615" xr:uid="{D308EB4B-6F9E-4E09-8EFB-E6E868AB3D09}"/>
    <cellStyle name="Note 3 7 3 5" xfId="17189" xr:uid="{51EC3BF3-3823-4658-9A82-A53DB8661414}"/>
    <cellStyle name="Note 3 7 3 5 2" xfId="51544" xr:uid="{1034C062-813A-4E4F-9C67-8796B6DF9F32}"/>
    <cellStyle name="Note 3 7 3 5 3" xfId="31727" xr:uid="{85B18B7C-7B77-4A16-8522-8915A0AFC549}"/>
    <cellStyle name="Note 3 7 3 6" xfId="40120" xr:uid="{531E17FA-4C3E-49B4-B126-34B4C4EECF81}"/>
    <cellStyle name="Note 3 7 3 7" xfId="24961" xr:uid="{341FC2D5-263A-4C13-ACB4-CCAB19771511}"/>
    <cellStyle name="Note 3 7 4" xfId="4810" xr:uid="{CC52DECB-D2E6-43D6-A267-0CEC8D3C28BA}"/>
    <cellStyle name="Note 3 7 4 2" xfId="8571" xr:uid="{7624CFB2-7AC2-41A1-A2D2-34FE9A6BC889}"/>
    <cellStyle name="Note 3 7 4 2 2" xfId="20237" xr:uid="{F3850F02-BC4D-4C1C-AFE7-0F3341AEFE2C}"/>
    <cellStyle name="Note 3 7 4 2 2 2" xfId="54592" xr:uid="{0236A404-A9F2-4DC7-BBAF-CAC3A932F07E}"/>
    <cellStyle name="Note 3 7 4 2 2 3" xfId="34775" xr:uid="{F140271E-3963-43A6-B18F-C430E2DC9F4D}"/>
    <cellStyle name="Note 3 7 4 2 3" xfId="12531" xr:uid="{3A0409BA-7404-4844-A4EB-7D5CA87935DF}"/>
    <cellStyle name="Note 3 7 4 2 3 2" xfId="46886" xr:uid="{642C9E86-BF6E-4FB4-A8F8-005D8B56F3E7}"/>
    <cellStyle name="Note 3 7 4 2 4" xfId="43047" xr:uid="{B5CF17E6-8CDF-43B1-88DA-9BE31F8C91CD}"/>
    <cellStyle name="Note 3 7 4 2 5" xfId="26318" xr:uid="{F19D0BD6-82D3-4020-97D7-80003E4567A4}"/>
    <cellStyle name="Note 3 7 4 3" xfId="9539" xr:uid="{1ECB8CD7-74A4-41D3-8FDC-234C2FFFDCDE}"/>
    <cellStyle name="Note 3 7 4 3 2" xfId="21185" xr:uid="{BF0EB51F-DB1B-4A06-82BC-A77D905A6689}"/>
    <cellStyle name="Note 3 7 4 3 2 2" xfId="55540" xr:uid="{1D38F0DA-F236-412A-99AF-9EF560972C30}"/>
    <cellStyle name="Note 3 7 4 3 3" xfId="43926" xr:uid="{AA6B3CED-984E-4E2A-AC5E-10DCB9EFFE3C}"/>
    <cellStyle name="Note 3 7 4 3 4" xfId="35743" xr:uid="{A02EA912-BE25-4A06-85DF-E8F7DEEBB91E}"/>
    <cellStyle name="Note 3 7 4 4" xfId="16512" xr:uid="{61AFE660-4127-4083-B893-719C25F14F4B}"/>
    <cellStyle name="Note 3 7 4 4 2" xfId="50867" xr:uid="{51A04F33-1720-4EDC-AAB1-E618194195B8}"/>
    <cellStyle name="Note 3 7 4 4 3" xfId="31050" xr:uid="{038BB6D0-BE4A-4AA0-A6C9-888021335FAA}"/>
    <cellStyle name="Note 3 7 4 5" xfId="39443" xr:uid="{87B29341-1B37-4347-8DFB-DBCB00F71800}"/>
    <cellStyle name="Note 3 7 4 6" xfId="27316" xr:uid="{CA158A27-2F6C-47A6-A688-96D4E0D4667C}"/>
    <cellStyle name="Note 3 7 5" xfId="11233" xr:uid="{E330F1F7-9FEF-4F8B-97ED-350F5D477D35}"/>
    <cellStyle name="Note 3 7 5 2" xfId="22879" xr:uid="{408DCAB1-CCDA-4246-80B6-36D9114FC0E4}"/>
    <cellStyle name="Note 3 7 5 2 2" xfId="57234" xr:uid="{E435EDEE-8BC7-4971-8E80-4701F4019AAC}"/>
    <cellStyle name="Note 3 7 5 2 3" xfId="37437" xr:uid="{4E7F1BA5-B7FC-4455-9E11-A59E626AEC81}"/>
    <cellStyle name="Note 3 7 5 3" xfId="14516" xr:uid="{4DFEC75F-93F1-48A6-A0BE-38BB97A8B179}"/>
    <cellStyle name="Note 3 7 5 3 2" xfId="48871" xr:uid="{F12FDC9D-72E3-4146-9282-A1952AF25A8B}"/>
    <cellStyle name="Note 3 7 5 4" xfId="45588" xr:uid="{AF9584EB-FE22-4A50-8CF2-EAAD04C44995}"/>
    <cellStyle name="Note 3 7 5 5" xfId="29050" xr:uid="{0071D817-62A3-4839-BBC2-9F802D8D2921}"/>
    <cellStyle name="Note 3 7 6" xfId="6830" xr:uid="{9B41F0AE-786D-4B21-94F1-A458DCC88572}"/>
    <cellStyle name="Note 3 7 6 2" xfId="18496" xr:uid="{A6F2D39D-C172-4DD4-979C-AC98EFA6D034}"/>
    <cellStyle name="Note 3 7 6 2 2" xfId="52851" xr:uid="{88EBD28F-85DA-4BA1-8F14-929B697B50BD}"/>
    <cellStyle name="Note 3 7 6 3" xfId="41338" xr:uid="{6B3D9179-506E-489F-A170-FB816B232981}"/>
    <cellStyle name="Note 3 7 6 4" xfId="33034" xr:uid="{7A650D9A-FB37-4CB5-8895-406A8D52F793}"/>
    <cellStyle name="Note 3 7 7" xfId="15071" xr:uid="{D722AF87-7A4E-4BF3-BB6E-D95245E5168F}"/>
    <cellStyle name="Note 3 7 7 2" xfId="49426" xr:uid="{725524E7-3D6F-450A-A2DA-EC666F65BAA9}"/>
    <cellStyle name="Note 3 7 7 3" xfId="29609" xr:uid="{23BF8380-6484-494C-A635-3C4B238E9C93}"/>
    <cellStyle name="Note 3 7 8" xfId="38002" xr:uid="{FCD9C356-41C9-4F81-A12F-902334AA3C1D}"/>
    <cellStyle name="Note 3 7 9" xfId="24309" xr:uid="{013B754B-491F-4960-8941-A04AD4253F28}"/>
    <cellStyle name="Note 3 8" xfId="4500" xr:uid="{3D645A21-F37E-4FCE-BB6D-66CF696CE9C4}"/>
    <cellStyle name="Note 3 8 2" xfId="9257" xr:uid="{C2D41792-2BF1-4F7F-8BBB-0A7F41552343}"/>
    <cellStyle name="Note 3 8 2 2" xfId="20903" xr:uid="{41E847C1-072F-4B1D-B9F7-5A588C5440BD}"/>
    <cellStyle name="Note 3 8 2 2 2" xfId="55258" xr:uid="{6F11A86C-F5CB-4156-943B-6E96F8AD0395}"/>
    <cellStyle name="Note 3 8 2 2 3" xfId="35461" xr:uid="{A49B1EA7-3839-4FEF-B9E7-606C9D4577FE}"/>
    <cellStyle name="Note 3 8 2 3" xfId="13101" xr:uid="{B0665F63-73E6-4AB7-B8DC-79EBE9778756}"/>
    <cellStyle name="Note 3 8 2 3 2" xfId="47456" xr:uid="{A428A67F-D645-4B84-9F1D-C2879CF0A26F}"/>
    <cellStyle name="Note 3 8 2 4" xfId="43644" xr:uid="{CEA838EE-B760-4B91-9B32-D0C1DD012B64}"/>
    <cellStyle name="Note 3 8 2 5" xfId="27008" xr:uid="{571F9DC7-1CAD-49E5-A4D7-56E223E5167F}"/>
    <cellStyle name="Note 3 8 3" xfId="8955" xr:uid="{F0390419-D629-4DBC-B68E-2869320105E4}"/>
    <cellStyle name="Note 3 8 3 2" xfId="20601" xr:uid="{C068D9C0-B5E1-4BD8-8DE6-0E3CCDFD2BBF}"/>
    <cellStyle name="Note 3 8 3 2 2" xfId="54956" xr:uid="{E7D8AF5A-174B-487A-993C-DAB5938C90B6}"/>
    <cellStyle name="Note 3 8 3 2 3" xfId="35159" xr:uid="{D085C81C-A6DF-43C7-83C6-ED5B18B2CF67}"/>
    <cellStyle name="Note 3 8 3 3" xfId="12871" xr:uid="{8816F964-6880-4C9A-8C00-F435B85C611A}"/>
    <cellStyle name="Note 3 8 3 3 2" xfId="47226" xr:uid="{42BD172E-60E3-4FDB-AE16-59264BF585B2}"/>
    <cellStyle name="Note 3 8 3 4" xfId="43359" xr:uid="{D2BB2BCB-43B6-4F06-8CAF-1FA23535C48B}"/>
    <cellStyle name="Note 3 8 3 5" xfId="26706" xr:uid="{2B0F7CE6-61A9-47DF-870A-9EDA8CADFA11}"/>
    <cellStyle name="Note 3 8 4" xfId="6646" xr:uid="{29DDF53F-1440-46FE-A7F4-B074A1877732}"/>
    <cellStyle name="Note 3 8 4 2" xfId="18312" xr:uid="{E9016681-C9CB-46F2-9BFB-78D927D51CBD}"/>
    <cellStyle name="Note 3 8 4 2 2" xfId="52667" xr:uid="{91CFC4A5-5956-4943-8EFB-1CFFC98E117D}"/>
    <cellStyle name="Note 3 8 4 3" xfId="41154" xr:uid="{C56F9D90-F455-4833-B010-E388DB48CA17}"/>
    <cellStyle name="Note 3 8 4 4" xfId="32850" xr:uid="{F0717777-9B44-45A1-85D1-CB85B19C1F76}"/>
    <cellStyle name="Note 3 8 5" xfId="16202" xr:uid="{4ED6776E-7096-455F-AB2A-4FC05B8CDFF1}"/>
    <cellStyle name="Note 3 8 5 2" xfId="50557" xr:uid="{CE532159-4B76-4BA8-8AB6-2EED874F83A8}"/>
    <cellStyle name="Note 3 8 5 3" xfId="30740" xr:uid="{5DE68DCE-707C-4AED-8D12-949D5D8DC5E2}"/>
    <cellStyle name="Note 3 8 6" xfId="39133" xr:uid="{6CF24CAC-D34D-4378-B5F1-A48BFECD8E5D}"/>
    <cellStyle name="Note 3 8 7" xfId="24012" xr:uid="{7350F981-717F-4A05-9EFB-0B1EE564B7BF}"/>
    <cellStyle name="Note 3 9" xfId="5184" xr:uid="{DF931499-997B-4DC6-81EB-37379D5D1DF3}"/>
    <cellStyle name="Note 3 9 2" xfId="9893" xr:uid="{5F4A935F-E0E1-4665-A02D-E559B3663487}"/>
    <cellStyle name="Note 3 9 2 2" xfId="21539" xr:uid="{4955B7FC-5695-4AA1-B2DA-9586CCCDD068}"/>
    <cellStyle name="Note 3 9 2 2 2" xfId="55894" xr:uid="{55536C95-271D-448D-A997-220286F3B1C7}"/>
    <cellStyle name="Note 3 9 2 2 3" xfId="36097" xr:uid="{066C34CB-6CAF-4D14-A5BC-1E380DAF13C8}"/>
    <cellStyle name="Note 3 9 2 3" xfId="13420" xr:uid="{51E7ABB5-5B6C-4928-AD36-AF3CFCE13F58}"/>
    <cellStyle name="Note 3 9 2 3 2" xfId="47775" xr:uid="{B88C99E0-44CA-47F4-933C-889A5C6D48F8}"/>
    <cellStyle name="Note 3 9 2 4" xfId="44280" xr:uid="{5627BC70-F6E8-4DEB-B203-C2D9297FF21C}"/>
    <cellStyle name="Note 3 9 2 5" xfId="27690" xr:uid="{FBE91FDB-0203-426B-85A7-8DB88E1CDF21}"/>
    <cellStyle name="Note 3 9 3" xfId="8491" xr:uid="{31C09835-1A50-4D1F-BB2C-66F0154EE4F7}"/>
    <cellStyle name="Note 3 9 3 2" xfId="20157" xr:uid="{BCCE420C-ED71-433B-9D4B-E64C578166A8}"/>
    <cellStyle name="Note 3 9 3 2 2" xfId="54512" xr:uid="{0A0CA1AC-CCFC-4D8D-84B8-2D10F50AE3C1}"/>
    <cellStyle name="Note 3 9 3 2 3" xfId="34695" xr:uid="{576814D8-89C2-407F-9E9C-432967081E78}"/>
    <cellStyle name="Note 3 9 3 3" xfId="12452" xr:uid="{957EB07E-13ED-4532-9D1D-2CB22EE76BC1}"/>
    <cellStyle name="Note 3 9 3 3 2" xfId="46807" xr:uid="{4B0374DB-AE04-422D-8E96-1F1D7838BFAE}"/>
    <cellStyle name="Note 3 9 3 4" xfId="42967" xr:uid="{B5222ABF-0626-45F1-8F6D-33C3FD287349}"/>
    <cellStyle name="Note 3 9 3 5" xfId="26238" xr:uid="{EB72BB3E-906A-40FE-9A2E-471D50770145}"/>
    <cellStyle name="Note 3 9 4" xfId="7148" xr:uid="{CDCA7B46-CE7F-479D-B5E2-3286418D8D4C}"/>
    <cellStyle name="Note 3 9 4 2" xfId="18814" xr:uid="{A864F026-9224-403F-8E47-CCDADEAD6BF9}"/>
    <cellStyle name="Note 3 9 4 2 2" xfId="53169" xr:uid="{9E1F1A87-32B9-41B5-B567-B4B4B5B7A6EE}"/>
    <cellStyle name="Note 3 9 4 3" xfId="41656" xr:uid="{657BE0F6-78CE-416E-8D6B-C823A7B5D143}"/>
    <cellStyle name="Note 3 9 4 4" xfId="33352" xr:uid="{E65CD64B-746C-47BF-BAB5-C4262A499A6A}"/>
    <cellStyle name="Note 3 9 5" xfId="16886" xr:uid="{566271B9-2C16-4864-8908-9DF0155CF76F}"/>
    <cellStyle name="Note 3 9 5 2" xfId="51241" xr:uid="{DB8F5C36-217B-40CC-8D68-58411BC59A32}"/>
    <cellStyle name="Note 3 9 5 3" xfId="31424" xr:uid="{CF84A57B-145A-4660-9E5B-CD47EF30316F}"/>
    <cellStyle name="Note 3 9 6" xfId="39817" xr:uid="{D0B8816C-2E8A-4CD5-B3BE-F5D82F44C356}"/>
    <cellStyle name="Note 3 9 7" xfId="24661" xr:uid="{1C4303F5-7ED8-418F-9F6E-16CEE923D726}"/>
    <cellStyle name="Note 4" xfId="204" xr:uid="{EB8360FA-F0CB-453A-BF2F-798A2C6FC9E6}"/>
    <cellStyle name="Note 4 10" xfId="5783" xr:uid="{7BF9FC32-9E08-4BA6-BAC5-3A9A18825D0F}"/>
    <cellStyle name="Note 4 10 2" xfId="10418" xr:uid="{89B6E6C8-5B82-4E3B-83C0-840ABDFACEE5}"/>
    <cellStyle name="Note 4 10 2 2" xfId="22064" xr:uid="{2B1460DB-915E-48C0-B74C-219EC83564A5}"/>
    <cellStyle name="Note 4 10 2 2 2" xfId="56419" xr:uid="{227DECD8-1352-49EF-9072-97A649B86158}"/>
    <cellStyle name="Note 4 10 2 2 3" xfId="36622" xr:uid="{339CEE4E-DA35-4836-9AFC-AE83E0EEF6F5}"/>
    <cellStyle name="Note 4 10 2 3" xfId="13809" xr:uid="{5CF1BFA0-A219-499F-869C-3F88B48564C9}"/>
    <cellStyle name="Note 4 10 2 3 2" xfId="48164" xr:uid="{C7B1A10A-A2F2-42AB-95D2-16817A5E4088}"/>
    <cellStyle name="Note 4 10 2 4" xfId="44785" xr:uid="{871EEF18-EFB9-4EFE-A98D-05B65D7AD66A}"/>
    <cellStyle name="Note 4 10 2 5" xfId="28235" xr:uid="{5FBECED5-0EAE-4B03-8575-997C20A59590}"/>
    <cellStyle name="Note 4 10 3" xfId="8281" xr:uid="{24CBD0C4-6430-4F72-828F-4B24B7C6CBA9}"/>
    <cellStyle name="Note 4 10 3 2" xfId="19947" xr:uid="{74FC8E2B-6548-486C-935A-C24C2306F56B}"/>
    <cellStyle name="Note 4 10 3 2 2" xfId="54302" xr:uid="{4A86ED72-731C-4691-ABFD-3964458C7EF0}"/>
    <cellStyle name="Note 4 10 3 2 3" xfId="34485" xr:uid="{89CB4F4B-D740-4765-A7CC-2E39B64DF792}"/>
    <cellStyle name="Note 4 10 3 3" xfId="12254" xr:uid="{9070FB4A-5233-4062-8ABE-1ED87C9F70D3}"/>
    <cellStyle name="Note 4 10 3 3 2" xfId="46609" xr:uid="{A60F399A-108B-4C3B-858B-6C77EB7364CA}"/>
    <cellStyle name="Note 4 10 3 4" xfId="42757" xr:uid="{EEC00C01-CBA6-4FC3-ABCD-4AA4BD5A4757}"/>
    <cellStyle name="Note 4 10 3 5" xfId="26036" xr:uid="{A82C744E-2EC1-4261-91E8-C12DCBEABC41}"/>
    <cellStyle name="Note 4 10 4" xfId="7587" xr:uid="{DC74F743-C85B-4CDC-B28F-D678CA390357}"/>
    <cellStyle name="Note 4 10 4 2" xfId="19253" xr:uid="{1FF658AE-775F-44B0-A5C6-EDFF23DD49A1}"/>
    <cellStyle name="Note 4 10 4 2 2" xfId="53608" xr:uid="{238BD232-672F-4759-A3A7-DC6E8F8DB83A}"/>
    <cellStyle name="Note 4 10 4 3" xfId="42075" xr:uid="{51078B20-DD33-4EF5-B54F-2DB89BF7C73E}"/>
    <cellStyle name="Note 4 10 4 4" xfId="33791" xr:uid="{8F6345E8-7E07-4F35-9EE6-ED3B8B720384}"/>
    <cellStyle name="Note 4 10 5" xfId="17465" xr:uid="{2629C5E5-35C4-46C4-A13D-2324A6CA8EBE}"/>
    <cellStyle name="Note 4 10 5 2" xfId="51820" xr:uid="{AA6CDB0B-CDFA-471C-BC79-22156D9F123F}"/>
    <cellStyle name="Note 4 10 5 3" xfId="32003" xr:uid="{CC9DB97F-0615-46A5-B45C-629E5559D66C}"/>
    <cellStyle name="Note 4 10 6" xfId="40396" xr:uid="{A210789C-017F-4EB0-A7C0-1723A02EC3E1}"/>
    <cellStyle name="Note 4 10 7" xfId="25252" xr:uid="{DBEA0174-E953-4A82-8375-1B9652E2B2EE}"/>
    <cellStyle name="Note 4 11" xfId="8103" xr:uid="{DDD12F67-88FC-4AE9-AA66-D873E4BBA4D2}"/>
    <cellStyle name="Note 4 11 2" xfId="19769" xr:uid="{AE80F86D-692E-4F41-8218-C189C2B5A41B}"/>
    <cellStyle name="Note 4 11 2 2" xfId="54124" xr:uid="{6F1E0C98-1C09-49B6-943B-EFFE07C61589}"/>
    <cellStyle name="Note 4 11 2 3" xfId="34307" xr:uid="{7EC94956-BE3B-418D-9F79-ABFDA321D5AF}"/>
    <cellStyle name="Note 4 11 3" xfId="12077" xr:uid="{6C31F7B4-C1A9-4065-B089-9FB285ECC050}"/>
    <cellStyle name="Note 4 11 3 2" xfId="46432" xr:uid="{B28A172D-3943-40E0-8EE5-7442E579DAD4}"/>
    <cellStyle name="Note 4 11 4" xfId="42579" xr:uid="{FC905F4A-E21C-4905-8B29-FD008EE0CCF0}"/>
    <cellStyle name="Note 4 11 5" xfId="25858" xr:uid="{8FC82B4D-44BE-4918-B059-5804209A00CC}"/>
    <cellStyle name="Note 4 12" xfId="14947" xr:uid="{0712537C-2204-4E38-94EC-28619A670879}"/>
    <cellStyle name="Note 4 12 2" xfId="49302" xr:uid="{18F6BB72-1AFE-4798-8435-496C74882AF5}"/>
    <cellStyle name="Note 4 12 3" xfId="29485" xr:uid="{EFEFD85D-46B6-4D84-AA09-5C67C2053269}"/>
    <cellStyle name="Note 4 13" xfId="37874" xr:uid="{C1D8E423-82D1-4D0A-B495-12DB0D751CF0}"/>
    <cellStyle name="Note 4 14" xfId="57693" xr:uid="{CE84C683-65F1-4130-816C-3C59BB83CF2B}"/>
    <cellStyle name="Note 4 2" xfId="3104" xr:uid="{02521C62-9B9E-4610-A4D8-79A87DF8B4DB}"/>
    <cellStyle name="Note 4 2 10" xfId="10709" xr:uid="{D45FCD8D-6CAF-4557-9F9B-22341AA4A9D1}"/>
    <cellStyle name="Note 4 2 10 2" xfId="22355" xr:uid="{16CE6A89-058C-4027-9C29-4BC80EA1B35F}"/>
    <cellStyle name="Note 4 2 10 2 2" xfId="56710" xr:uid="{A2CADA39-5AFE-4687-87D9-D4B9F0C84FC0}"/>
    <cellStyle name="Note 4 2 10 2 3" xfId="36913" xr:uid="{EDAA22E2-E05F-42E1-BF24-38E006CD46EC}"/>
    <cellStyle name="Note 4 2 10 3" xfId="13995" xr:uid="{4A1869C7-833B-4651-99A9-F718AAE28408}"/>
    <cellStyle name="Note 4 2 10 3 2" xfId="48350" xr:uid="{7827A8C9-4703-4DB5-8F80-82D81138117A}"/>
    <cellStyle name="Note 4 2 10 4" xfId="45064" xr:uid="{D6ACB152-0E57-45E3-921A-9C852B300318}"/>
    <cellStyle name="Note 4 2 10 5" xfId="28526" xr:uid="{71D4639F-19EC-46D5-AEB9-D315383A8EB5}"/>
    <cellStyle name="Note 4 2 11" xfId="14972" xr:uid="{A4BE108A-F32B-4D4D-A94A-C33A78EBE3A6}"/>
    <cellStyle name="Note 4 2 11 2" xfId="49327" xr:uid="{5DB0F046-6E48-419A-B4A4-58D60F11ACD5}"/>
    <cellStyle name="Note 4 2 11 3" xfId="29510" xr:uid="{5F321BFB-D97F-444C-9C70-7BEB5AD0B60E}"/>
    <cellStyle name="Note 4 2 12" xfId="37903" xr:uid="{4D4C137E-4C08-4C6E-A054-7A9A3B4597BF}"/>
    <cellStyle name="Note 4 2 2" xfId="3195" xr:uid="{C35C7221-C45B-4DCC-9032-2F15901F0984}"/>
    <cellStyle name="Note 4 2 2 10" xfId="5381" xr:uid="{19B3303C-AA9A-4914-8D4A-6FC521AE6E1D}"/>
    <cellStyle name="Note 4 2 2 10 2" xfId="10090" xr:uid="{FF81A8F3-C188-4E47-B97E-09A248A814AC}"/>
    <cellStyle name="Note 4 2 2 10 2 2" xfId="21736" xr:uid="{2275F601-26E7-4F01-8DAA-37E428098FD0}"/>
    <cellStyle name="Note 4 2 2 10 2 2 2" xfId="56091" xr:uid="{983604D1-FBD9-4D17-B5A5-813C196AD534}"/>
    <cellStyle name="Note 4 2 2 10 2 2 3" xfId="36294" xr:uid="{3859CAE9-A46C-45CC-B7B9-14E576A69F2A}"/>
    <cellStyle name="Note 4 2 2 10 2 3" xfId="13588" xr:uid="{8B3ED13D-9847-46B1-80AA-244955025E00}"/>
    <cellStyle name="Note 4 2 2 10 2 3 2" xfId="47943" xr:uid="{64666F9B-3B14-4C5F-8B1A-02EC8AD97BD2}"/>
    <cellStyle name="Note 4 2 2 10 2 4" xfId="44477" xr:uid="{BFCAD0C2-E8F6-4F78-870C-1496DAB50811}"/>
    <cellStyle name="Note 4 2 2 10 2 5" xfId="27887" xr:uid="{87558FB9-B889-485E-A78C-78E9FABAFAF9}"/>
    <cellStyle name="Note 4 2 2 10 3" xfId="10920" xr:uid="{2F8EDC7A-ACB6-4217-ABB5-E567CB9B7CBA}"/>
    <cellStyle name="Note 4 2 2 10 3 2" xfId="22566" xr:uid="{A9AEB5DD-E53D-42CF-83F7-5E29F4AF28F4}"/>
    <cellStyle name="Note 4 2 2 10 3 2 2" xfId="56921" xr:uid="{148A87D7-25A2-4FC9-A75D-791881FC7F00}"/>
    <cellStyle name="Note 4 2 2 10 3 2 3" xfId="37124" xr:uid="{FFDCC1F3-0F2C-4BAC-9211-46F79632D9B0}"/>
    <cellStyle name="Note 4 2 2 10 3 3" xfId="14205" xr:uid="{FB7EA0D9-C31C-444A-9EC8-5710F2F44B07}"/>
    <cellStyle name="Note 4 2 2 10 3 3 2" xfId="48560" xr:uid="{2D1625ED-75B4-4922-A1B2-9E82EDEAF59C}"/>
    <cellStyle name="Note 4 2 2 10 3 4" xfId="45275" xr:uid="{53F950E2-ADB8-4EB4-AB8E-DBAED559B121}"/>
    <cellStyle name="Note 4 2 2 10 3 5" xfId="28737" xr:uid="{CFAB3AD3-E9BB-4BD7-9192-AFEC4661990E}"/>
    <cellStyle name="Note 4 2 2 10 4" xfId="7316" xr:uid="{E21C1199-0565-43B5-A2D6-08ED45044E38}"/>
    <cellStyle name="Note 4 2 2 10 4 2" xfId="18982" xr:uid="{6EFDA7EC-0982-492E-971C-61EDF77F6550}"/>
    <cellStyle name="Note 4 2 2 10 4 2 2" xfId="53337" xr:uid="{20D95860-2143-4CF5-BF60-FC3BB21FB0DA}"/>
    <cellStyle name="Note 4 2 2 10 4 3" xfId="41824" xr:uid="{7B707513-BAFE-4DCA-92A9-00CE21209C73}"/>
    <cellStyle name="Note 4 2 2 10 4 4" xfId="33520" xr:uid="{CFD902AE-91EB-4F4C-9CC9-0DA2C3BD7728}"/>
    <cellStyle name="Note 4 2 2 10 5" xfId="17083" xr:uid="{A371B238-85EC-440A-A2BE-350E7E570D9B}"/>
    <cellStyle name="Note 4 2 2 10 5 2" xfId="51438" xr:uid="{89CB824C-8A05-4659-85B5-9F07E653A02E}"/>
    <cellStyle name="Note 4 2 2 10 5 3" xfId="31621" xr:uid="{1485DE5F-0A0A-4FBA-818C-ECA3E9A17BBA}"/>
    <cellStyle name="Note 4 2 2 10 6" xfId="40014" xr:uid="{1CDA8445-E9E3-4F4B-86BD-B3B09CE9440A}"/>
    <cellStyle name="Note 4 2 2 10 7" xfId="24850" xr:uid="{E5B1C981-5583-448B-851C-7BA82B0EECCA}"/>
    <cellStyle name="Note 4 2 2 11" xfId="5452" xr:uid="{EA7785D5-77E4-4338-86E6-BDE463766320}"/>
    <cellStyle name="Note 4 2 2 11 2" xfId="6005" xr:uid="{CD64EF97-213C-492E-9E82-33D982854212}"/>
    <cellStyle name="Note 4 2 2 11 2 2" xfId="10616" xr:uid="{8412AD25-C396-4A5B-9F98-A10830222797}"/>
    <cellStyle name="Note 4 2 2 11 2 2 2" xfId="22262" xr:uid="{7693A923-A7AF-4D78-979B-8525A4970A73}"/>
    <cellStyle name="Note 4 2 2 11 2 2 2 2" xfId="56617" xr:uid="{4E78046E-B664-4FE3-93EE-EA9F59BAADCE}"/>
    <cellStyle name="Note 4 2 2 11 2 2 2 3" xfId="36820" xr:uid="{C4FE8E9E-0B69-4912-9758-CA27463611FD}"/>
    <cellStyle name="Note 4 2 2 11 2 2 3" xfId="13929" xr:uid="{FEB7A1DF-39FD-43D3-A8CA-C93F7E72F397}"/>
    <cellStyle name="Note 4 2 2 11 2 2 3 2" xfId="48284" xr:uid="{B044479C-4270-42D9-A422-93BA9CF3BF45}"/>
    <cellStyle name="Note 4 2 2 11 2 2 4" xfId="44977" xr:uid="{A5D2B777-3E5A-4565-8288-9777FF7F0678}"/>
    <cellStyle name="Note 4 2 2 11 2 2 5" xfId="28433" xr:uid="{F1FC5562-858D-43A5-9605-FEE9FE568BCD}"/>
    <cellStyle name="Note 4 2 2 11 2 3" xfId="11357" xr:uid="{B1CDD699-879D-4DFD-BCA8-84687857AC64}"/>
    <cellStyle name="Note 4 2 2 11 2 3 2" xfId="23003" xr:uid="{B6DB5ECC-65F0-4EB8-80C1-FB969E295105}"/>
    <cellStyle name="Note 4 2 2 11 2 3 2 2" xfId="57358" xr:uid="{2B715244-DC86-44F5-A6DD-2BDE7C4C5BD6}"/>
    <cellStyle name="Note 4 2 2 11 2 3 2 3" xfId="37561" xr:uid="{EA44D5C9-43BB-4F53-8B9F-BA03A13397B1}"/>
    <cellStyle name="Note 4 2 2 11 2 3 3" xfId="14640" xr:uid="{71A99D3F-E8B5-412C-ABCF-5178D80A2F95}"/>
    <cellStyle name="Note 4 2 2 11 2 3 3 2" xfId="48995" xr:uid="{8DFAA3F5-C67F-4D3B-AF3B-7395BB85C5B6}"/>
    <cellStyle name="Note 4 2 2 11 2 3 4" xfId="45712" xr:uid="{E200AF95-AEB5-4F13-8654-0EE5750DB056}"/>
    <cellStyle name="Note 4 2 2 11 2 3 5" xfId="29174" xr:uid="{9F452538-7559-473A-9495-74EFA91040A2}"/>
    <cellStyle name="Note 4 2 2 11 2 4" xfId="7734" xr:uid="{7F81C157-B9F4-4262-A914-DEC6C502B465}"/>
    <cellStyle name="Note 4 2 2 11 2 4 2" xfId="19400" xr:uid="{1CA71C49-1066-4D4F-B05B-4F4B77C8217B}"/>
    <cellStyle name="Note 4 2 2 11 2 4 2 2" xfId="53755" xr:uid="{D8ADC055-FF02-4FBD-991F-AEDCD691B297}"/>
    <cellStyle name="Note 4 2 2 11 2 4 3" xfId="42216" xr:uid="{8BB202A4-E250-4B21-BDBE-F59FB5E1B85D}"/>
    <cellStyle name="Note 4 2 2 11 2 4 4" xfId="33938" xr:uid="{7661D8A0-2038-48FB-A3D5-B7062DFFE57B}"/>
    <cellStyle name="Note 4 2 2 11 2 5" xfId="17681" xr:uid="{D95FD8E5-F3F4-4D71-8CC0-171A4837D999}"/>
    <cellStyle name="Note 4 2 2 11 2 5 2" xfId="52036" xr:uid="{22FB06B2-4E85-463E-AC09-B522FF4D0E3F}"/>
    <cellStyle name="Note 4 2 2 11 2 5 3" xfId="32219" xr:uid="{166ED1EB-80DD-420A-82E6-3855117092A9}"/>
    <cellStyle name="Note 4 2 2 11 2 6" xfId="40612" xr:uid="{FE655D3F-E632-474E-BFAC-5F4A0C8595B8}"/>
    <cellStyle name="Note 4 2 2 11 2 7" xfId="25470" xr:uid="{97B59913-E67C-4D7F-B2F8-3D048C7F6AEA}"/>
    <cellStyle name="Note 4 2 2 11 3" xfId="10161" xr:uid="{BD590024-7066-4576-93AA-0FCE2F8D5079}"/>
    <cellStyle name="Note 4 2 2 11 3 2" xfId="21807" xr:uid="{3F96ED52-F2E5-420A-B120-94681448EC9B}"/>
    <cellStyle name="Note 4 2 2 11 3 2 2" xfId="56162" xr:uid="{BCAF58DA-A51C-4649-92E2-81151301D55C}"/>
    <cellStyle name="Note 4 2 2 11 3 2 3" xfId="36365" xr:uid="{79AC9802-91B4-47C3-8AB3-EE8CF8F8E274}"/>
    <cellStyle name="Note 4 2 2 11 3 3" xfId="13649" xr:uid="{FFA75DBE-A1CD-4309-A15C-898CF1FAB54D}"/>
    <cellStyle name="Note 4 2 2 11 3 3 2" xfId="48004" xr:uid="{F86D5D49-A9DA-49FF-9F75-69E4D4A404E2}"/>
    <cellStyle name="Note 4 2 2 11 3 4" xfId="44548" xr:uid="{436D3FFF-9FA0-453A-A421-49D6DDD6E9B3}"/>
    <cellStyle name="Note 4 2 2 11 3 5" xfId="27958" xr:uid="{DAE6EC8A-D070-45B6-B85E-856AA5661716}"/>
    <cellStyle name="Note 4 2 2 11 4" xfId="8228" xr:uid="{B00A30D6-0BD3-4E6B-BDC4-35A1931AAF79}"/>
    <cellStyle name="Note 4 2 2 11 4 2" xfId="19894" xr:uid="{6399A57E-A0DF-4144-8EA4-A4B89235DAA5}"/>
    <cellStyle name="Note 4 2 2 11 4 2 2" xfId="54249" xr:uid="{DCBD213E-8DA8-4CAD-B7F3-45A054EB80EE}"/>
    <cellStyle name="Note 4 2 2 11 4 2 3" xfId="34432" xr:uid="{E6080FBB-02C7-4833-92F0-657C489CA123}"/>
    <cellStyle name="Note 4 2 2 11 4 3" xfId="12201" xr:uid="{DE24BD31-EB30-4C9C-B05A-B424E0672F7A}"/>
    <cellStyle name="Note 4 2 2 11 4 3 2" xfId="46556" xr:uid="{92465379-08F2-4698-B511-D5B001BDC028}"/>
    <cellStyle name="Note 4 2 2 11 4 4" xfId="42704" xr:uid="{A8EFE429-3424-46AB-9AC0-3BB061AF43CA}"/>
    <cellStyle name="Note 4 2 2 11 4 5" xfId="25983" xr:uid="{53488286-E3E3-4364-86F8-010FC517CFFD}"/>
    <cellStyle name="Note 4 2 2 11 5" xfId="7377" xr:uid="{38B843D4-F595-4383-BE78-1D48AD843A17}"/>
    <cellStyle name="Note 4 2 2 11 5 2" xfId="19043" xr:uid="{08F3A893-FD20-4A95-8E8A-29128060BBF1}"/>
    <cellStyle name="Note 4 2 2 11 5 2 2" xfId="53398" xr:uid="{AE8623A2-2A17-49AB-84A1-EF280647ABA8}"/>
    <cellStyle name="Note 4 2 2 11 5 3" xfId="41885" xr:uid="{55CDC38D-56AC-40D6-9892-DC246CB2073E}"/>
    <cellStyle name="Note 4 2 2 11 5 4" xfId="33581" xr:uid="{D997BBA4-9CED-49A6-8B1B-42B192CB645B}"/>
    <cellStyle name="Note 4 2 2 11 6" xfId="17154" xr:uid="{35DC3D0C-594D-44FB-94A8-AC936FBDC9D8}"/>
    <cellStyle name="Note 4 2 2 11 6 2" xfId="51509" xr:uid="{A1E9B2E4-0867-447D-98A0-466FD68B9857}"/>
    <cellStyle name="Note 4 2 2 11 6 3" xfId="31692" xr:uid="{2ED45004-2667-414C-B599-B6DC5F4A890A}"/>
    <cellStyle name="Note 4 2 2 11 7" xfId="40085" xr:uid="{91EA9BC8-7A93-4248-B8DB-3F5A6690FEEE}"/>
    <cellStyle name="Note 4 2 2 11 8" xfId="24921" xr:uid="{0CA86435-3496-43C6-A1CA-91AF85132970}"/>
    <cellStyle name="Note 4 2 2 12" xfId="4460" xr:uid="{AB62DC93-1E6F-4023-BD36-556DFBFBFDC0}"/>
    <cellStyle name="Note 4 2 2 12 2" xfId="9217" xr:uid="{2543FA68-5C6B-4850-A6CC-5148C41B9968}"/>
    <cellStyle name="Note 4 2 2 12 2 2" xfId="20863" xr:uid="{0ECE4F00-80F2-4C76-BA3F-71CCBEBE0A42}"/>
    <cellStyle name="Note 4 2 2 12 2 2 2" xfId="55218" xr:uid="{5BCE5EF7-1CDF-4F97-A1E0-41E3B4B633C0}"/>
    <cellStyle name="Note 4 2 2 12 2 2 3" xfId="35421" xr:uid="{534948B1-ACD8-43AD-BCC3-803D96A858A6}"/>
    <cellStyle name="Note 4 2 2 12 2 3" xfId="13072" xr:uid="{5CD8FAE4-4B23-473C-86DE-EACDA33DC04A}"/>
    <cellStyle name="Note 4 2 2 12 2 3 2" xfId="47427" xr:uid="{BE0CF193-BBB1-4C3A-B96C-8A9D24BE1E7C}"/>
    <cellStyle name="Note 4 2 2 12 2 4" xfId="43604" xr:uid="{F853961F-4264-466C-8093-4BC54256B44B}"/>
    <cellStyle name="Note 4 2 2 12 2 5" xfId="26968" xr:uid="{AF60ECE5-6FC0-44B4-87E5-078EB8D7DF58}"/>
    <cellStyle name="Note 4 2 2 12 3" xfId="10647" xr:uid="{2071FB6D-80FC-4423-B757-A3A62BC73D31}"/>
    <cellStyle name="Note 4 2 2 12 3 2" xfId="22293" xr:uid="{7A0FA9AD-6681-4915-8E2D-2109970BA6D3}"/>
    <cellStyle name="Note 4 2 2 12 3 2 2" xfId="56648" xr:uid="{9F5472B2-B158-49C5-8DF7-49DAEF28002B}"/>
    <cellStyle name="Note 4 2 2 12 3 2 3" xfId="36851" xr:uid="{8614FE5E-4344-4CA6-935D-33FFEF0E4827}"/>
    <cellStyle name="Note 4 2 2 12 3 3" xfId="13954" xr:uid="{F0683BA9-F833-4F23-8E5B-33D9748F2FFF}"/>
    <cellStyle name="Note 4 2 2 12 3 3 2" xfId="48309" xr:uid="{0B385ED9-A5B5-40A3-BF40-89EC0316ED41}"/>
    <cellStyle name="Note 4 2 2 12 3 4" xfId="45005" xr:uid="{A662FE77-B501-4B9E-A5CB-07AECC8F9483}"/>
    <cellStyle name="Note 4 2 2 12 3 5" xfId="28464" xr:uid="{F6E6ED57-3CF4-442B-8A6B-62F10C8F4C30}"/>
    <cellStyle name="Note 4 2 2 12 4" xfId="6609" xr:uid="{06B41294-B6CC-4529-A8E5-A605891EA7D3}"/>
    <cellStyle name="Note 4 2 2 12 4 2" xfId="18275" xr:uid="{49E9B5B0-6C58-4D69-8870-41874E7F986E}"/>
    <cellStyle name="Note 4 2 2 12 4 2 2" xfId="52630" xr:uid="{B8E3C256-D46F-4337-A562-2BE2D958C74C}"/>
    <cellStyle name="Note 4 2 2 12 4 3" xfId="41117" xr:uid="{89D7AD89-18AB-4316-8A85-ACF0EF9924BA}"/>
    <cellStyle name="Note 4 2 2 12 4 4" xfId="32813" xr:uid="{09441181-F29A-4A57-9839-22D77231E184}"/>
    <cellStyle name="Note 4 2 2 12 5" xfId="16162" xr:uid="{0E562789-AED1-44FC-AA76-586D8403A114}"/>
    <cellStyle name="Note 4 2 2 12 5 2" xfId="50517" xr:uid="{3C1E9A40-BF06-49D7-8DCA-9D815BE3C63F}"/>
    <cellStyle name="Note 4 2 2 12 5 3" xfId="30700" xr:uid="{8AAACCBB-0D8E-4EAF-BD71-FC4663C5FCB8}"/>
    <cellStyle name="Note 4 2 2 12 6" xfId="39093" xr:uid="{BFA998E7-1466-4779-BD7A-1E3DDAD131C9}"/>
    <cellStyle name="Note 4 2 2 12 7" xfId="23978" xr:uid="{C4D822F0-F6F8-49D2-8D24-E2EE7023F3B2}"/>
    <cellStyle name="Note 4 2 2 13" xfId="5822" xr:uid="{8A9FE1F4-A878-4F9A-9C12-6D8B97627A78}"/>
    <cellStyle name="Note 4 2 2 13 2" xfId="10456" xr:uid="{10B8E87E-C65A-408E-BF84-35257682D32A}"/>
    <cellStyle name="Note 4 2 2 13 2 2" xfId="22102" xr:uid="{810D491D-E4CD-468B-8B3B-A7A3E3BE8653}"/>
    <cellStyle name="Note 4 2 2 13 2 2 2" xfId="56457" xr:uid="{FA6C5756-3C4E-47A1-BAC3-1C6DBA0B2D56}"/>
    <cellStyle name="Note 4 2 2 13 2 2 3" xfId="36660" xr:uid="{A79897A0-32AA-44EF-93F6-37B237DC72B2}"/>
    <cellStyle name="Note 4 2 2 13 2 3" xfId="13826" xr:uid="{ABC497E4-1FA8-44AA-A948-15EEF4FDA657}"/>
    <cellStyle name="Note 4 2 2 13 2 3 2" xfId="48181" xr:uid="{86F54DBB-0E19-4986-80BC-61E99C4A571C}"/>
    <cellStyle name="Note 4 2 2 13 2 4" xfId="44822" xr:uid="{6CD18917-C92E-4038-89D4-1C875CCB92D3}"/>
    <cellStyle name="Note 4 2 2 13 2 5" xfId="28273" xr:uid="{D53EBE71-F78E-434B-AD88-A0CD241821EB}"/>
    <cellStyle name="Note 4 2 2 13 3" xfId="10794" xr:uid="{490EB035-8D9E-47BB-8AAE-DBA3892C565A}"/>
    <cellStyle name="Note 4 2 2 13 3 2" xfId="22440" xr:uid="{9F6531B0-D1D4-4D2F-AFBF-EF1DB4A3BE25}"/>
    <cellStyle name="Note 4 2 2 13 3 2 2" xfId="56795" xr:uid="{61B3ED48-4972-4DD0-B37C-7BF25EFB09FE}"/>
    <cellStyle name="Note 4 2 2 13 3 2 3" xfId="36998" xr:uid="{85DC44F1-EC08-4845-A05B-5DDA2FFBE171}"/>
    <cellStyle name="Note 4 2 2 13 3 3" xfId="14079" xr:uid="{79C208CA-7385-405D-84E5-A9997194BC94}"/>
    <cellStyle name="Note 4 2 2 13 3 3 2" xfId="48434" xr:uid="{C6E20218-9A18-4F0D-913B-5EE4783CD350}"/>
    <cellStyle name="Note 4 2 2 13 3 4" xfId="45149" xr:uid="{64A3D2AF-4E6E-4A75-96E0-2929D4572035}"/>
    <cellStyle name="Note 4 2 2 13 3 5" xfId="28611" xr:uid="{F8643934-96A3-49A1-9A14-70FBFE30A989}"/>
    <cellStyle name="Note 4 2 2 13 4" xfId="7611" xr:uid="{2B6564F3-2A14-4BF6-876A-D05B1040CC16}"/>
    <cellStyle name="Note 4 2 2 13 4 2" xfId="19277" xr:uid="{E670C42F-D507-422D-B2C0-C72E7B10C55B}"/>
    <cellStyle name="Note 4 2 2 13 4 2 2" xfId="53632" xr:uid="{8556C9AE-59D4-4696-8F94-13150E507BC1}"/>
    <cellStyle name="Note 4 2 2 13 4 3" xfId="42098" xr:uid="{F3140F8D-8729-45B7-9205-80EC0115A604}"/>
    <cellStyle name="Note 4 2 2 13 4 4" xfId="33815" xr:uid="{35050DE2-F875-4B96-9B99-470633543FFC}"/>
    <cellStyle name="Note 4 2 2 13 5" xfId="17503" xr:uid="{1E3C20D0-9548-4A98-B749-5556577DE3B9}"/>
    <cellStyle name="Note 4 2 2 13 5 2" xfId="51858" xr:uid="{CD2E0062-2061-425B-9ED4-3E4B9E508064}"/>
    <cellStyle name="Note 4 2 2 13 5 3" xfId="32041" xr:uid="{7A85BF58-1405-43F7-AAC3-0040B0A86D9C}"/>
    <cellStyle name="Note 4 2 2 13 6" xfId="40434" xr:uid="{65E07753-5224-44BB-A35F-68EAD4DD6355}"/>
    <cellStyle name="Note 4 2 2 13 7" xfId="25291" xr:uid="{FF423476-07CB-4327-865E-96A11C8F59BC}"/>
    <cellStyle name="Note 4 2 2 14" xfId="4002" xr:uid="{677C2EAB-C7B2-4440-B61F-5BF59E501141}"/>
    <cellStyle name="Note 4 2 2 14 2" xfId="10537" xr:uid="{30585BDD-F009-4EA3-A1FE-A22B2C39E321}"/>
    <cellStyle name="Note 4 2 2 14 2 2" xfId="22183" xr:uid="{7A04B685-5637-4079-B8D5-5271868ABF00}"/>
    <cellStyle name="Note 4 2 2 14 2 2 2" xfId="56538" xr:uid="{ECFBF3B0-0188-4523-A49E-A208C6BCB153}"/>
    <cellStyle name="Note 4 2 2 14 2 2 3" xfId="36741" xr:uid="{4126EE0E-FAC5-4EC8-A3B9-A76AA52F7883}"/>
    <cellStyle name="Note 4 2 2 14 2 3" xfId="13864" xr:uid="{C970100C-183E-4A35-A249-DEB154AFEA64}"/>
    <cellStyle name="Note 4 2 2 14 2 3 2" xfId="48219" xr:uid="{08431F01-A70D-40B4-9C6B-70C596D6D309}"/>
    <cellStyle name="Note 4 2 2 14 2 4" xfId="44900" xr:uid="{E4EAE43B-3D71-4A18-AE0F-F618A54DB0FC}"/>
    <cellStyle name="Note 4 2 2 14 2 5" xfId="28354" xr:uid="{6CE5BC26-14CF-40BE-BF6F-334644B3F84C}"/>
    <cellStyle name="Note 4 2 2 14 3" xfId="8847" xr:uid="{43D56F5D-12A9-404A-B77B-E295916D5CBA}"/>
    <cellStyle name="Note 4 2 2 14 3 2" xfId="20494" xr:uid="{E403AC59-45DE-48B3-B3E0-3B74893A3AD9}"/>
    <cellStyle name="Note 4 2 2 14 3 2 2" xfId="54849" xr:uid="{B12B1865-B86D-4D23-99FE-9A4F5756221C}"/>
    <cellStyle name="Note 4 2 2 14 3 3" xfId="43263" xr:uid="{DD6CC78A-7875-48B7-B83A-2B00454E63D1}"/>
    <cellStyle name="Note 4 2 2 14 3 4" xfId="35051" xr:uid="{81AE019B-8680-4423-9741-31DB4F2C47F4}"/>
    <cellStyle name="Note 4 2 2 14 4" xfId="15734" xr:uid="{339B61F6-6DB9-414E-98CA-FF467F47ED68}"/>
    <cellStyle name="Note 4 2 2 14 4 2" xfId="50089" xr:uid="{89481FF2-1356-4AAF-A3AF-B644D3E76EEB}"/>
    <cellStyle name="Note 4 2 2 14 4 3" xfId="30272" xr:uid="{B84D1935-F8B9-423D-80D3-24F569AA8F01}"/>
    <cellStyle name="Note 4 2 2 14 5" xfId="12790" xr:uid="{498BAC25-8373-4E46-B814-6DB975A99C52}"/>
    <cellStyle name="Note 4 2 2 14 5 2" xfId="47145" xr:uid="{9779FDBD-2617-4253-9881-C3FBD6174F0B}"/>
    <cellStyle name="Note 4 2 2 14 6" xfId="38665" xr:uid="{65651BBE-698C-446F-8063-49C5E80FD85D}"/>
    <cellStyle name="Note 4 2 2 14 7" xfId="26598" xr:uid="{BE35F67D-F1A3-4D22-8333-A0E1264A4169}"/>
    <cellStyle name="Note 4 2 2 15" xfId="10880" xr:uid="{293A8031-997A-457D-87C4-D7C1E3B09528}"/>
    <cellStyle name="Note 4 2 2 15 2" xfId="22526" xr:uid="{2B02B120-4EAA-44A3-A9AE-8D361FBE249D}"/>
    <cellStyle name="Note 4 2 2 15 2 2" xfId="56881" xr:uid="{764D0BA4-D0E3-4C87-B4F9-FDCDD8467821}"/>
    <cellStyle name="Note 4 2 2 15 2 3" xfId="37084" xr:uid="{DD4E68D4-D93F-44B2-AA2B-C499B16EE5B9}"/>
    <cellStyle name="Note 4 2 2 15 3" xfId="14165" xr:uid="{132DCC99-30C6-4836-897B-C8C26F6DAE12}"/>
    <cellStyle name="Note 4 2 2 15 3 2" xfId="48520" xr:uid="{E7CBC580-2D04-4DCA-816A-705880011DC2}"/>
    <cellStyle name="Note 4 2 2 15 4" xfId="45235" xr:uid="{5E553D09-3100-4CB0-B6E4-912ACFBCCD16}"/>
    <cellStyle name="Note 4 2 2 15 5" xfId="28697" xr:uid="{BAF66FFF-6424-4A69-BAF9-4EAEFB2250A6}"/>
    <cellStyle name="Note 4 2 2 16" xfId="15048" xr:uid="{C66782FC-1E03-42DB-B8D3-63755BA8E9C8}"/>
    <cellStyle name="Note 4 2 2 16 2" xfId="49403" xr:uid="{83F3DD98-BAF7-4A73-B23C-F65A4BB2F99F}"/>
    <cellStyle name="Note 4 2 2 16 3" xfId="29586" xr:uid="{2D319812-FF74-43D8-BE4F-20CBEAC52F4C}"/>
    <cellStyle name="Note 4 2 2 17" xfId="37979" xr:uid="{27FF42D6-1D0D-40A5-A979-618D9037756C}"/>
    <cellStyle name="Note 4 2 2 18" xfId="23526" xr:uid="{A9BEBA1C-AD31-493F-AF5E-32D023328ACC}"/>
    <cellStyle name="Note 4 2 2 2" xfId="3490" xr:uid="{A950DE88-5294-429D-9E96-6A1DE709CB3B}"/>
    <cellStyle name="Note 4 2 2 2 2" xfId="3796" xr:uid="{7706E712-D3F2-4A14-A10E-9E19DE966F0D}"/>
    <cellStyle name="Note 4 2 2 2 2 2" xfId="6057" xr:uid="{CC23D421-D832-48DD-9EC6-5EB00FA4A8B8}"/>
    <cellStyle name="Note 4 2 2 2 2 2 2" xfId="8018" xr:uid="{FDA97F5A-2B71-4051-BB92-17B704982527}"/>
    <cellStyle name="Note 4 2 2 2 2 2 2 2" xfId="19684" xr:uid="{BC7FD0FC-5C6F-4F97-8E41-6E94B2ED83D2}"/>
    <cellStyle name="Note 4 2 2 2 2 2 2 2 2" xfId="54039" xr:uid="{6FC44776-190B-4DC0-902E-FEC1924243C0}"/>
    <cellStyle name="Note 4 2 2 2 2 2 2 2 3" xfId="34222" xr:uid="{F5BD251C-99BE-4FC2-93AE-3475DADD346F}"/>
    <cellStyle name="Note 4 2 2 2 2 2 2 3" xfId="11993" xr:uid="{154FC555-9653-4BC8-8A51-30A2047D5FBA}"/>
    <cellStyle name="Note 4 2 2 2 2 2 2 3 2" xfId="46348" xr:uid="{CFB9C712-DB20-4B67-9F3C-D78C54282322}"/>
    <cellStyle name="Note 4 2 2 2 2 2 2 4" xfId="42494" xr:uid="{0F4A07E0-74FA-4AEE-B004-F6CC73B9CF47}"/>
    <cellStyle name="Note 4 2 2 2 2 2 2 5" xfId="25773" xr:uid="{44F0BEDE-1511-4F76-A9F1-C4AC3BCAF6C2}"/>
    <cellStyle name="Note 4 2 2 2 2 2 3" xfId="10662" xr:uid="{2B2AE556-27D7-4D6D-B785-47DC49F0B2A1}"/>
    <cellStyle name="Note 4 2 2 2 2 2 3 2" xfId="22308" xr:uid="{4EE51970-FABD-4F1A-A277-B048845E51E0}"/>
    <cellStyle name="Note 4 2 2 2 2 2 3 2 2" xfId="56663" xr:uid="{F8E6F222-C6C4-49F8-AC24-9CA87618EECD}"/>
    <cellStyle name="Note 4 2 2 2 2 2 3 3" xfId="45020" xr:uid="{2BDB068A-F063-4B2E-8AE3-9F9551CA5888}"/>
    <cellStyle name="Note 4 2 2 2 2 2 3 4" xfId="36866" xr:uid="{5BCF574A-603B-4D1A-A22D-7D5E824EE0F0}"/>
    <cellStyle name="Note 4 2 2 2 2 2 4" xfId="17730" xr:uid="{E9992D67-9484-4AC8-8DA5-14C4FA31CC10}"/>
    <cellStyle name="Note 4 2 2 2 2 2 4 2" xfId="52085" xr:uid="{9CA523AC-28C1-4140-A304-A996CA37DBED}"/>
    <cellStyle name="Note 4 2 2 2 2 2 4 3" xfId="32268" xr:uid="{8A94ECA8-667E-43E9-9299-64F81D3C6199}"/>
    <cellStyle name="Note 4 2 2 2 2 2 5" xfId="40661" xr:uid="{52B77809-5898-4B27-AA85-D93AEE337636}"/>
    <cellStyle name="Note 4 2 2 2 2 2 6" xfId="28479" xr:uid="{12948B82-36C8-420D-82F7-B848806B0F96}"/>
    <cellStyle name="Note 4 2 2 2 2 3" xfId="10782" xr:uid="{16FA04F2-3217-45EC-9FA9-DEB15856022F}"/>
    <cellStyle name="Note 4 2 2 2 2 3 2" xfId="22428" xr:uid="{609A280E-BA5D-43FF-B91E-0791B08B7FE4}"/>
    <cellStyle name="Note 4 2 2 2 2 3 2 2" xfId="56783" xr:uid="{284A915C-874A-4261-9E21-627B3091DE32}"/>
    <cellStyle name="Note 4 2 2 2 2 3 2 3" xfId="36986" xr:uid="{E5CDFC52-A1DE-4733-A967-CEA8BB1C90CE}"/>
    <cellStyle name="Note 4 2 2 2 2 3 3" xfId="14067" xr:uid="{AC3D0B37-EAB9-40AE-B278-AC70D223BB4F}"/>
    <cellStyle name="Note 4 2 2 2 2 3 3 2" xfId="48422" xr:uid="{1F9227D4-1D75-4325-88EC-26D4D3457702}"/>
    <cellStyle name="Note 4 2 2 2 2 3 4" xfId="45137" xr:uid="{611DA419-2409-4A69-926F-C74E42647CC9}"/>
    <cellStyle name="Note 4 2 2 2 2 3 5" xfId="28599" xr:uid="{20649439-472E-4AA3-9EA1-BE5C6775C80E}"/>
    <cellStyle name="Note 4 2 2 2 2 4" xfId="15588" xr:uid="{4BBE95FA-9F67-46A4-9DBE-EDC430CB55ED}"/>
    <cellStyle name="Note 4 2 2 2 2 4 2" xfId="49943" xr:uid="{4BB75D09-93CE-4972-A02F-B6E0FE24D854}"/>
    <cellStyle name="Note 4 2 2 2 2 4 3" xfId="30126" xr:uid="{3D9DFFFF-CED9-4345-B9F4-6FDB4CBD105C}"/>
    <cellStyle name="Note 4 2 2 2 2 5" xfId="38519" xr:uid="{F6679FF3-F687-45BC-A1FA-7D819241C038}"/>
    <cellStyle name="Note 4 2 2 2 2 6" xfId="25520" xr:uid="{85F06A4D-CE25-4F48-9B9A-AB852B826EDA}"/>
    <cellStyle name="Note 4 2 2 2 3" xfId="4231" xr:uid="{412FD315-0944-4F6A-98A5-BFD87ED4A355}"/>
    <cellStyle name="Note 4 2 2 2 3 2" xfId="10664" xr:uid="{03491CB3-6631-42CC-95D9-FF193CD895B4}"/>
    <cellStyle name="Note 4 2 2 2 3 2 2" xfId="22310" xr:uid="{10B29CB8-56B0-4F9D-ABD4-A8B2FDEAEE23}"/>
    <cellStyle name="Note 4 2 2 2 3 2 2 2" xfId="56665" xr:uid="{0CEC4A98-6866-4EF7-ABD1-43BEBC6ED885}"/>
    <cellStyle name="Note 4 2 2 2 3 2 2 3" xfId="36868" xr:uid="{61217A8B-5DDA-4613-87EE-E5488735A520}"/>
    <cellStyle name="Note 4 2 2 2 3 2 3" xfId="13961" xr:uid="{2D0B103B-D119-44C1-9265-BCCE9E897B90}"/>
    <cellStyle name="Note 4 2 2 2 3 2 3 2" xfId="48316" xr:uid="{C463AB7F-F412-4DDE-ACC0-A20AE76EC634}"/>
    <cellStyle name="Note 4 2 2 2 3 2 4" xfId="45022" xr:uid="{36DAD43C-415B-4F02-927F-3259FD55CBD8}"/>
    <cellStyle name="Note 4 2 2 2 3 2 5" xfId="28481" xr:uid="{750D9FC9-41F7-42C1-839A-AA347A7834FD}"/>
    <cellStyle name="Note 4 2 2 2 3 3" xfId="6411" xr:uid="{06100685-8BF3-4DAA-A009-502AC4FCFE1E}"/>
    <cellStyle name="Note 4 2 2 2 3 3 2" xfId="18077" xr:uid="{78FD8B29-0500-445A-882F-C8F8AC4AD17C}"/>
    <cellStyle name="Note 4 2 2 2 3 3 2 2" xfId="52432" xr:uid="{DCFDA7B4-02A8-454C-A395-B87C9B0F7B8B}"/>
    <cellStyle name="Note 4 2 2 2 3 3 3" xfId="40928" xr:uid="{C9447675-2FD3-48D9-9C98-D2F951A27A9B}"/>
    <cellStyle name="Note 4 2 2 2 3 3 4" xfId="32615" xr:uid="{39CC2433-62FF-414E-B872-66C036693188}"/>
    <cellStyle name="Note 4 2 2 2 3 4" xfId="15942" xr:uid="{87E162D5-E03E-4CA0-A898-AE23A41CC0F8}"/>
    <cellStyle name="Note 4 2 2 2 3 4 2" xfId="50297" xr:uid="{52E542E5-DB28-4E04-8CAD-03D06E3BDA36}"/>
    <cellStyle name="Note 4 2 2 2 3 4 3" xfId="30480" xr:uid="{501DB35E-FE47-4150-92A1-AB2F64FC1342}"/>
    <cellStyle name="Note 4 2 2 2 3 5" xfId="38873" xr:uid="{4FCD6B0C-CFDD-40C1-8BB3-C0B5DE3B442A}"/>
    <cellStyle name="Note 4 2 2 2 3 6" xfId="23751" xr:uid="{F8165062-575E-47C3-B453-CD9164B79D72}"/>
    <cellStyle name="Note 4 2 2 2 4" xfId="4798" xr:uid="{3F827B24-C912-4704-BDA8-94E1B9DA434B}"/>
    <cellStyle name="Note 4 2 2 2 4 2" xfId="11498" xr:uid="{6FA78D7E-F5F9-4399-8C12-347DFCA5C3D0}"/>
    <cellStyle name="Note 4 2 2 2 4 2 2" xfId="23144" xr:uid="{A0557E02-90AA-49C2-8269-24D4E567088C}"/>
    <cellStyle name="Note 4 2 2 2 4 2 2 2" xfId="57499" xr:uid="{03EB1FC2-065D-43E3-9AFD-6048D5442DA3}"/>
    <cellStyle name="Note 4 2 2 2 4 2 2 3" xfId="37702" xr:uid="{5DF35DDD-3BE3-4412-903A-2444FDF17BD9}"/>
    <cellStyle name="Note 4 2 2 2 4 2 3" xfId="14779" xr:uid="{58BF057E-E519-4CF8-B680-E89E4AD8DDD9}"/>
    <cellStyle name="Note 4 2 2 2 4 2 3 2" xfId="49134" xr:uid="{8F35213D-AD67-4912-81D5-04682348A749}"/>
    <cellStyle name="Note 4 2 2 2 4 2 4" xfId="45853" xr:uid="{359F4747-77E3-4B12-9A77-5DDE6FD7270E}"/>
    <cellStyle name="Note 4 2 2 2 4 2 5" xfId="29315" xr:uid="{A2C7226C-2300-4D5D-B4DC-2127857FEEF9}"/>
    <cellStyle name="Note 4 2 2 2 4 3" xfId="9528" xr:uid="{542DCBD6-918E-4044-B732-AC03159B6A46}"/>
    <cellStyle name="Note 4 2 2 2 4 3 2" xfId="21174" xr:uid="{9116AD17-F7BB-4CFB-A428-EB01FAB6FFC3}"/>
    <cellStyle name="Note 4 2 2 2 4 3 2 2" xfId="55529" xr:uid="{CF56F3D1-0BF4-44F1-8790-A7469E16724F}"/>
    <cellStyle name="Note 4 2 2 2 4 3 3" xfId="43915" xr:uid="{2D634723-C559-41F3-934E-F1AE910BFD82}"/>
    <cellStyle name="Note 4 2 2 2 4 3 4" xfId="35732" xr:uid="{A0381E97-9412-46D5-ACEE-44348B97CBFD}"/>
    <cellStyle name="Note 4 2 2 2 4 4" xfId="16500" xr:uid="{297194F4-98B4-4584-987C-16683C818EE4}"/>
    <cellStyle name="Note 4 2 2 2 4 4 2" xfId="50855" xr:uid="{3C5E1242-9E51-4579-AC3F-68CA7E587B21}"/>
    <cellStyle name="Note 4 2 2 2 4 4 3" xfId="31038" xr:uid="{99EAFB5D-DF03-4225-902E-536DE881D368}"/>
    <cellStyle name="Note 4 2 2 2 4 5" xfId="39431" xr:uid="{D5F386F1-4C96-4261-BCB7-86DE6A626E3C}"/>
    <cellStyle name="Note 4 2 2 2 4 6" xfId="27304" xr:uid="{8E9D281E-B25F-484C-B4EB-968634AB1B1C}"/>
    <cellStyle name="Note 4 2 2 2 5" xfId="8036" xr:uid="{EE9E1DDF-651A-45F9-AD08-7627298C6853}"/>
    <cellStyle name="Note 4 2 2 2 5 2" xfId="19702" xr:uid="{41028D90-7ABD-4D07-8178-531D9481DD79}"/>
    <cellStyle name="Note 4 2 2 2 5 2 2" xfId="54057" xr:uid="{8CDF5B7E-5E98-470B-8D28-A6D24B336B86}"/>
    <cellStyle name="Note 4 2 2 2 5 2 3" xfId="34240" xr:uid="{DEBD407C-51F3-411D-BEDF-113CF003D287}"/>
    <cellStyle name="Note 4 2 2 2 5 3" xfId="12011" xr:uid="{EECDCB8D-622C-4227-AEE7-2252F93C5B7B}"/>
    <cellStyle name="Note 4 2 2 2 5 3 2" xfId="46366" xr:uid="{FEC81333-5A09-47C1-9E09-897D3C438BA0}"/>
    <cellStyle name="Note 4 2 2 2 5 4" xfId="42512" xr:uid="{09EFC57D-2C79-4AD7-A8D2-AC34A9E1C1E2}"/>
    <cellStyle name="Note 4 2 2 2 5 5" xfId="25791" xr:uid="{9FAAF5FB-9B4D-421E-984D-F4372AAB043C}"/>
    <cellStyle name="Note 4 2 2 2 6" xfId="15283" xr:uid="{47A52E3F-4F1C-4FF4-8FA9-C91911B9D181}"/>
    <cellStyle name="Note 4 2 2 2 6 2" xfId="49638" xr:uid="{15E8008E-892E-4CA0-8623-20F2A0541D6F}"/>
    <cellStyle name="Note 4 2 2 2 6 3" xfId="29821" xr:uid="{05EB4CB7-FD3C-4BBE-A298-7B8C227FEFD1}"/>
    <cellStyle name="Note 4 2 2 2 7" xfId="38214" xr:uid="{B916C062-9C48-4408-8A3B-E26B9E30AF3A}"/>
    <cellStyle name="Note 4 2 2 2 8" xfId="24299" xr:uid="{FC88C34F-220B-4A1F-8652-78FFDC205AC8}"/>
    <cellStyle name="Note 4 2 2 3" xfId="3561" xr:uid="{CB48B48F-C716-49E6-AFFC-FE52C9F2B14E}"/>
    <cellStyle name="Note 4 2 2 3 2" xfId="4218" xr:uid="{3A957CAF-F018-45A1-A1AF-CAEB5B0BA60E}"/>
    <cellStyle name="Note 4 2 2 3 2 2" xfId="10788" xr:uid="{1FC04CC6-C6C4-4568-A0D3-E75BBB89B345}"/>
    <cellStyle name="Note 4 2 2 3 2 2 2" xfId="22434" xr:uid="{2C251C4B-BD90-4478-98BA-906E04C6B74A}"/>
    <cellStyle name="Note 4 2 2 3 2 2 2 2" xfId="56789" xr:uid="{F8ACF466-BA8C-498F-9D3C-2A44736F5AC6}"/>
    <cellStyle name="Note 4 2 2 3 2 2 2 3" xfId="36992" xr:uid="{8419A760-70F8-493A-8F86-24839A45D24E}"/>
    <cellStyle name="Note 4 2 2 3 2 2 3" xfId="14073" xr:uid="{B8C72154-C865-4FE2-9A1B-6F91A29EE70C}"/>
    <cellStyle name="Note 4 2 2 3 2 2 3 2" xfId="48428" xr:uid="{769D73D7-455B-42DB-99D3-CE27C141F8FF}"/>
    <cellStyle name="Note 4 2 2 3 2 2 4" xfId="45143" xr:uid="{104D7DC7-8E93-4542-A608-83EBB0CEFC25}"/>
    <cellStyle name="Note 4 2 2 3 2 2 5" xfId="28605" xr:uid="{EA377B5D-2C16-47E1-AB25-559D97ED6586}"/>
    <cellStyle name="Note 4 2 2 3 2 3" xfId="6399" xr:uid="{177615B6-58AA-49E1-BDEA-0816EB584701}"/>
    <cellStyle name="Note 4 2 2 3 2 3 2" xfId="18065" xr:uid="{DC0554D3-5A42-474E-8F13-E35A0B546586}"/>
    <cellStyle name="Note 4 2 2 3 2 3 2 2" xfId="52420" xr:uid="{FCD83F96-273C-45AD-BEC9-EAA62A1F2892}"/>
    <cellStyle name="Note 4 2 2 3 2 3 3" xfId="40917" xr:uid="{524F0909-718E-4B35-9AA3-B7871AB85B58}"/>
    <cellStyle name="Note 4 2 2 3 2 3 4" xfId="32603" xr:uid="{3D86F06C-9F94-48AB-9F46-B3B68AF079AA}"/>
    <cellStyle name="Note 4 2 2 3 2 4" xfId="15930" xr:uid="{55681123-069A-4545-95E6-4855D45EAB23}"/>
    <cellStyle name="Note 4 2 2 3 2 4 2" xfId="50285" xr:uid="{6E199AC9-B92E-4986-B081-292EDF7FE0B5}"/>
    <cellStyle name="Note 4 2 2 3 2 4 3" xfId="30468" xr:uid="{F275B44A-F48A-4F36-882F-6B21084BAB21}"/>
    <cellStyle name="Note 4 2 2 3 2 5" xfId="38861" xr:uid="{9EA4A72E-0E6B-432A-A683-50658CF1C7F2}"/>
    <cellStyle name="Note 4 2 2 3 2 6" xfId="23738" xr:uid="{271938C9-6391-482F-BC48-E39381A9308F}"/>
    <cellStyle name="Note 4 2 2 3 3" xfId="4867" xr:uid="{A447B5E4-1984-4BD7-9D62-12DC12C00CB1}"/>
    <cellStyle name="Note 4 2 2 3 3 2" xfId="10817" xr:uid="{2B84CFA1-2675-4BC1-9528-10FFC73DFAD5}"/>
    <cellStyle name="Note 4 2 2 3 3 2 2" xfId="22463" xr:uid="{8075181F-A2B3-4434-8F26-07D582658B9A}"/>
    <cellStyle name="Note 4 2 2 3 3 2 2 2" xfId="56818" xr:uid="{973DE6B3-5066-4C6B-9CC5-5ED684A1689B}"/>
    <cellStyle name="Note 4 2 2 3 3 2 2 3" xfId="37021" xr:uid="{23BFC4B6-C8A8-4F15-AF44-54A3CA607D11}"/>
    <cellStyle name="Note 4 2 2 3 3 2 3" xfId="14102" xr:uid="{E957BAEF-8EFD-440C-BF4D-B2113EB9160F}"/>
    <cellStyle name="Note 4 2 2 3 3 2 3 2" xfId="48457" xr:uid="{55B0E6A5-E4B3-4C6E-A502-24254376C20C}"/>
    <cellStyle name="Note 4 2 2 3 3 2 4" xfId="45172" xr:uid="{C2BB52ED-A4B1-4B9F-9769-C392991ED9B6}"/>
    <cellStyle name="Note 4 2 2 3 3 2 5" xfId="28634" xr:uid="{719263ED-46D7-43C9-AC6A-A1E7118856F4}"/>
    <cellStyle name="Note 4 2 2 3 3 3" xfId="9587" xr:uid="{6C542A4D-6B31-4C84-ACDC-57D5341CC69E}"/>
    <cellStyle name="Note 4 2 2 3 3 3 2" xfId="21233" xr:uid="{9CC02AFD-E628-459E-ABAE-3A5C0019D997}"/>
    <cellStyle name="Note 4 2 2 3 3 3 2 2" xfId="55588" xr:uid="{1835DA77-2466-4CED-9012-5A8D2E730238}"/>
    <cellStyle name="Note 4 2 2 3 3 3 3" xfId="43974" xr:uid="{753A12D3-1238-4B50-8D6A-34E8A1F304F9}"/>
    <cellStyle name="Note 4 2 2 3 3 3 4" xfId="35791" xr:uid="{5973178C-2B4A-4A8E-A0E9-A3BE03EB9AE3}"/>
    <cellStyle name="Note 4 2 2 3 3 4" xfId="16569" xr:uid="{7EF79C8F-9450-4A7C-A9EF-21DEF49E46BB}"/>
    <cellStyle name="Note 4 2 2 3 3 4 2" xfId="50924" xr:uid="{52F6FAC2-BDA5-4655-B75E-5BCAA3B445D9}"/>
    <cellStyle name="Note 4 2 2 3 3 4 3" xfId="31107" xr:uid="{6EBE2582-05B9-4037-8A6F-B7C958C0D6DC}"/>
    <cellStyle name="Note 4 2 2 3 3 5" xfId="39500" xr:uid="{8E49A362-A86A-4E40-92EF-8B2E55B9889D}"/>
    <cellStyle name="Note 4 2 2 3 3 6" xfId="27373" xr:uid="{E6BB3016-141E-48E4-9606-8DCA6EB6B1FA}"/>
    <cellStyle name="Note 4 2 2 3 4" xfId="11535" xr:uid="{17CFA74F-99DD-41B0-AEDC-024C116027B3}"/>
    <cellStyle name="Note 4 2 2 3 4 2" xfId="23181" xr:uid="{183342EA-4AA3-4C16-BFC6-9E4C6CCF7675}"/>
    <cellStyle name="Note 4 2 2 3 4 2 2" xfId="57536" xr:uid="{5797A720-942E-4B9C-9D74-1B20D71FB407}"/>
    <cellStyle name="Note 4 2 2 3 4 2 3" xfId="37739" xr:uid="{B2900B56-B86D-4884-8274-3A0720685F16}"/>
    <cellStyle name="Note 4 2 2 3 4 3" xfId="14816" xr:uid="{A7DB716B-5621-41E5-9F2B-EFBA3DAFA0A5}"/>
    <cellStyle name="Note 4 2 2 3 4 3 2" xfId="49171" xr:uid="{CFF7FB1A-BFF5-4242-88E3-2CDD145CED81}"/>
    <cellStyle name="Note 4 2 2 3 4 4" xfId="45890" xr:uid="{E4E72436-F194-40B1-A3FF-0C431C4A3B1D}"/>
    <cellStyle name="Note 4 2 2 3 4 5" xfId="29352" xr:uid="{94A202A9-231C-494D-B2E9-8972B4D8ED1B}"/>
    <cellStyle name="Note 4 2 2 3 5" xfId="6878" xr:uid="{E0DA75DB-85C1-49E0-98FB-B28CB3E9CAB1}"/>
    <cellStyle name="Note 4 2 2 3 5 2" xfId="18544" xr:uid="{4C5B8C5F-B510-4CCB-9C60-89A8ED314EA3}"/>
    <cellStyle name="Note 4 2 2 3 5 2 2" xfId="52899" xr:uid="{5354ECAA-939A-4F5F-8C13-31D32B57E594}"/>
    <cellStyle name="Note 4 2 2 3 5 3" xfId="41386" xr:uid="{8AD0FDAD-E85A-4251-B0E7-C2C384057CB6}"/>
    <cellStyle name="Note 4 2 2 3 5 4" xfId="33082" xr:uid="{ECF3ABF1-0B46-4827-B530-99D91969A3AF}"/>
    <cellStyle name="Note 4 2 2 3 6" xfId="15353" xr:uid="{5DB8C976-2392-4BF9-A0FF-4961C2BE3B84}"/>
    <cellStyle name="Note 4 2 2 3 6 2" xfId="49708" xr:uid="{08486103-B819-4D5D-8F1F-9EEB87BBC83B}"/>
    <cellStyle name="Note 4 2 2 3 6 3" xfId="29891" xr:uid="{217FC8E7-57C5-4BB6-8258-BFA7BF775414}"/>
    <cellStyle name="Note 4 2 2 3 7" xfId="38284" xr:uid="{70456521-54D2-4D35-8A47-4ED536E72BF7}"/>
    <cellStyle name="Note 4 2 2 3 8" xfId="24366" xr:uid="{1D315062-45C8-4972-8105-232A94152253}"/>
    <cellStyle name="Note 4 2 2 4" xfId="4937" xr:uid="{57E8991E-A122-42E1-BB0A-D62BAC7B6D54}"/>
    <cellStyle name="Note 4 2 2 4 2" xfId="9652" xr:uid="{12A1677F-949B-4FF2-AFE9-AB13BE566916}"/>
    <cellStyle name="Note 4 2 2 4 2 2" xfId="21298" xr:uid="{EB38CC56-BF21-4FF7-9453-7C5F89049B35}"/>
    <cellStyle name="Note 4 2 2 4 2 2 2" xfId="55653" xr:uid="{713DC182-4A30-433E-B184-ADD459A9ECF5}"/>
    <cellStyle name="Note 4 2 2 4 2 2 3" xfId="35856" xr:uid="{335EDFC7-B101-46FF-AC54-DEDCD616F536}"/>
    <cellStyle name="Note 4 2 2 4 2 3" xfId="13235" xr:uid="{F6708C14-F343-4D3B-858C-E157C9A3FE6E}"/>
    <cellStyle name="Note 4 2 2 4 2 3 2" xfId="47590" xr:uid="{BA03A735-57E0-4536-A765-5AFD36AAAA41}"/>
    <cellStyle name="Note 4 2 2 4 2 4" xfId="44039" xr:uid="{BB035F7B-4CA6-4BE6-B335-8CF359FD4168}"/>
    <cellStyle name="Note 4 2 2 4 2 5" xfId="27443" xr:uid="{940382A9-56A1-4488-B950-4E23EB6DA54E}"/>
    <cellStyle name="Note 4 2 2 4 3" xfId="8528" xr:uid="{49EE8A9E-2F01-41FB-89D0-34B79D1AFB43}"/>
    <cellStyle name="Note 4 2 2 4 3 2" xfId="20194" xr:uid="{89825E9F-CE6F-409C-AC27-FBB5BE9C22CF}"/>
    <cellStyle name="Note 4 2 2 4 3 2 2" xfId="54549" xr:uid="{B2D8E131-5FF2-4FFA-A456-7B332B14CAFC}"/>
    <cellStyle name="Note 4 2 2 4 3 2 3" xfId="34732" xr:uid="{9A2962FA-A441-4F79-B696-993303F3C109}"/>
    <cellStyle name="Note 4 2 2 4 3 3" xfId="12489" xr:uid="{E39141FA-AE9F-4F28-A3E3-6AE14C4473A6}"/>
    <cellStyle name="Note 4 2 2 4 3 3 2" xfId="46844" xr:uid="{EE9E27F7-8653-4219-A98B-A2BED99A7381}"/>
    <cellStyle name="Note 4 2 2 4 3 4" xfId="43004" xr:uid="{0D7F85AE-5808-4C6D-88A8-F751DBB1D74C}"/>
    <cellStyle name="Note 4 2 2 4 3 5" xfId="26275" xr:uid="{36D9E191-0549-4FDF-A23F-F3226EBDCDD9}"/>
    <cellStyle name="Note 4 2 2 4 4" xfId="6938" xr:uid="{4484B89C-55D8-4B0B-B705-C1D8090761D6}"/>
    <cellStyle name="Note 4 2 2 4 4 2" xfId="18604" xr:uid="{1F1FB560-8122-4E96-8C28-7BB24BF81ACE}"/>
    <cellStyle name="Note 4 2 2 4 4 2 2" xfId="52959" xr:uid="{0042CF54-BEC9-4B24-9C2A-DDDF09F65C5F}"/>
    <cellStyle name="Note 4 2 2 4 4 3" xfId="41446" xr:uid="{2318D9A2-4783-4D55-B928-96023733EB4A}"/>
    <cellStyle name="Note 4 2 2 4 4 4" xfId="33142" xr:uid="{96957016-891E-459C-A361-41619E61E268}"/>
    <cellStyle name="Note 4 2 2 4 5" xfId="16639" xr:uid="{054227C2-3FD7-4066-B1EB-BAB7DE4A32C5}"/>
    <cellStyle name="Note 4 2 2 4 5 2" xfId="50994" xr:uid="{42612670-A484-496E-8E5D-945A0233FC8B}"/>
    <cellStyle name="Note 4 2 2 4 5 3" xfId="31177" xr:uid="{9E6B99FE-E3E2-4E3E-9F37-F17FA300BB08}"/>
    <cellStyle name="Note 4 2 2 4 6" xfId="39570" xr:uid="{EC9FBDAE-C23B-4AA3-9751-84BAFA9BC741}"/>
    <cellStyle name="Note 4 2 2 4 7" xfId="24432" xr:uid="{29A6816E-B50F-41A3-A46F-83D68759181B}"/>
    <cellStyle name="Note 4 2 2 5" xfId="5035" xr:uid="{5D49E0F9-9A0D-48C7-A9E8-CD45243C2296}"/>
    <cellStyle name="Note 4 2 2 5 2" xfId="9744" xr:uid="{0327D356-7736-40D8-B856-2284CF0AA687}"/>
    <cellStyle name="Note 4 2 2 5 2 2" xfId="21390" xr:uid="{B11EDF02-F8E3-4E83-BB21-2049A3B8987F}"/>
    <cellStyle name="Note 4 2 2 5 2 2 2" xfId="55745" xr:uid="{DD2B66DA-C734-4D05-921C-1647BF5DE264}"/>
    <cellStyle name="Note 4 2 2 5 2 2 3" xfId="35948" xr:uid="{4CADAD9C-4038-4DDA-9100-77230BAB2BC3}"/>
    <cellStyle name="Note 4 2 2 5 2 3" xfId="13293" xr:uid="{C7C08EC4-E33B-47A1-A897-6185ECE1D230}"/>
    <cellStyle name="Note 4 2 2 5 2 3 2" xfId="47648" xr:uid="{9825A349-7A0E-4CAB-AD0B-ACEBE82BCE9F}"/>
    <cellStyle name="Note 4 2 2 5 2 4" xfId="44131" xr:uid="{7EFA5881-4213-49A0-BD42-BA93D05945D7}"/>
    <cellStyle name="Note 4 2 2 5 2 5" xfId="27541" xr:uid="{9846D781-DFB3-4AF6-B943-3C314D136137}"/>
    <cellStyle name="Note 4 2 2 5 3" xfId="10556" xr:uid="{ADBE85F4-1303-4E58-AD93-54340576464C}"/>
    <cellStyle name="Note 4 2 2 5 3 2" xfId="22202" xr:uid="{E3EFD69A-2FE7-457A-99D2-286279A69B7F}"/>
    <cellStyle name="Note 4 2 2 5 3 2 2" xfId="56557" xr:uid="{7C8BD4B6-A8D7-49AB-9D98-E482A57E23AD}"/>
    <cellStyle name="Note 4 2 2 5 3 2 3" xfId="36760" xr:uid="{CB80CA96-C36C-4831-99AE-495D985D99E7}"/>
    <cellStyle name="Note 4 2 2 5 3 3" xfId="13870" xr:uid="{98A6B44E-F60E-4C8F-8832-98F5C1281196}"/>
    <cellStyle name="Note 4 2 2 5 3 3 2" xfId="48225" xr:uid="{8846AE59-3D90-4FE2-9C6D-8D4A126297C1}"/>
    <cellStyle name="Note 4 2 2 5 3 4" xfId="44919" xr:uid="{92C3C6CF-A417-4592-9E62-875B6501D9BD}"/>
    <cellStyle name="Note 4 2 2 5 3 5" xfId="28373" xr:uid="{1AEA522A-4B2D-45D4-9345-0A5AB1E7842E}"/>
    <cellStyle name="Note 4 2 2 5 4" xfId="7021" xr:uid="{385F4837-9570-453F-A1C5-9462809FA4A5}"/>
    <cellStyle name="Note 4 2 2 5 4 2" xfId="18687" xr:uid="{43C567E3-42FE-440A-8B2A-A89AB0294892}"/>
    <cellStyle name="Note 4 2 2 5 4 2 2" xfId="53042" xr:uid="{7EA159FB-F45E-4912-8613-BC28743A2F5D}"/>
    <cellStyle name="Note 4 2 2 5 4 3" xfId="41529" xr:uid="{B2E4DE14-059B-41BB-982D-DF5CE41063E2}"/>
    <cellStyle name="Note 4 2 2 5 4 4" xfId="33225" xr:uid="{35A7EDD3-2D38-40CB-9925-E84BFC6BBF9A}"/>
    <cellStyle name="Note 4 2 2 5 5" xfId="16737" xr:uid="{30F2EF8C-5857-47B3-888A-3D5A67855831}"/>
    <cellStyle name="Note 4 2 2 5 5 2" xfId="51092" xr:uid="{A71F28B7-46BA-4E0B-9799-6AD6241AA65E}"/>
    <cellStyle name="Note 4 2 2 5 5 3" xfId="31275" xr:uid="{B1B37127-E0EB-44AF-AEC3-4E9FB1CFD09C}"/>
    <cellStyle name="Note 4 2 2 5 6" xfId="39668" xr:uid="{BAFDE71F-7BD0-4E1A-917C-723B2F4ABA8D}"/>
    <cellStyle name="Note 4 2 2 5 7" xfId="24524" xr:uid="{06670249-76BD-4D38-8D59-00E4203D4F9E}"/>
    <cellStyle name="Note 4 2 2 6" xfId="5128" xr:uid="{C7C4F7ED-C900-4AAC-84C0-160A918332A1}"/>
    <cellStyle name="Note 4 2 2 6 2" xfId="9837" xr:uid="{396A1718-62F6-4A5D-B022-A24ADC866753}"/>
    <cellStyle name="Note 4 2 2 6 2 2" xfId="21483" xr:uid="{6EBC6500-E621-4F5B-AC9C-489C9644BACB}"/>
    <cellStyle name="Note 4 2 2 6 2 2 2" xfId="55838" xr:uid="{2F868EBD-ED95-4A35-8B58-209D360DF046}"/>
    <cellStyle name="Note 4 2 2 6 2 2 3" xfId="36041" xr:uid="{03DD62A8-7077-4783-8B5F-A473DC8DCE7F}"/>
    <cellStyle name="Note 4 2 2 6 2 3" xfId="13371" xr:uid="{2B02DCDE-E762-46DF-9368-3C70138D2B21}"/>
    <cellStyle name="Note 4 2 2 6 2 3 2" xfId="47726" xr:uid="{3C61A488-9557-4044-874D-3D6E48B1EEE5}"/>
    <cellStyle name="Note 4 2 2 6 2 4" xfId="44224" xr:uid="{955C2814-FFA6-4821-80A6-BB1F9160036F}"/>
    <cellStyle name="Note 4 2 2 6 2 5" xfId="27634" xr:uid="{715FE953-AC2D-42A3-A84C-FAF0E58808B0}"/>
    <cellStyle name="Note 4 2 2 6 3" xfId="9037" xr:uid="{31E5645F-A93D-483E-8E84-3F09FAF9D4D6}"/>
    <cellStyle name="Note 4 2 2 6 3 2" xfId="20683" xr:uid="{92D87267-1E89-4035-A2A4-D77586BB0C51}"/>
    <cellStyle name="Note 4 2 2 6 3 2 2" xfId="55038" xr:uid="{CF861B8B-0EB8-4D93-86F4-D42775911ED2}"/>
    <cellStyle name="Note 4 2 2 6 3 2 3" xfId="35241" xr:uid="{1DA41F6E-DC2D-4635-91D5-11239911B2B5}"/>
    <cellStyle name="Note 4 2 2 6 3 3" xfId="12931" xr:uid="{C0360798-A837-490D-9E43-C5E3D80CEF83}"/>
    <cellStyle name="Note 4 2 2 6 3 3 2" xfId="47286" xr:uid="{309AFB3D-EF54-41C8-9FA1-D00349F06DBF}"/>
    <cellStyle name="Note 4 2 2 6 3 4" xfId="43431" xr:uid="{C87C3CD1-DC57-4C8D-83EE-69B145ABAA54}"/>
    <cellStyle name="Note 4 2 2 6 3 5" xfId="26788" xr:uid="{11F3FC4D-2B2A-4910-B1F8-ACE80F5D89C5}"/>
    <cellStyle name="Note 4 2 2 6 4" xfId="7099" xr:uid="{D385C9EB-7286-4881-A042-F2D7045C1611}"/>
    <cellStyle name="Note 4 2 2 6 4 2" xfId="18765" xr:uid="{8A1EB2AE-E895-44DC-A526-DD33A6FD4BC2}"/>
    <cellStyle name="Note 4 2 2 6 4 2 2" xfId="53120" xr:uid="{347F9EC6-55BF-4201-BA2D-3AE9DD25AD66}"/>
    <cellStyle name="Note 4 2 2 6 4 3" xfId="41607" xr:uid="{FB174EAA-B493-4FFD-904B-907006A0D159}"/>
    <cellStyle name="Note 4 2 2 6 4 4" xfId="33303" xr:uid="{08A14E83-CAB0-4CA1-9A8D-E1D1C12DD7CD}"/>
    <cellStyle name="Note 4 2 2 6 5" xfId="16830" xr:uid="{658325A8-40DC-4364-B654-8DDF02C74313}"/>
    <cellStyle name="Note 4 2 2 6 5 2" xfId="51185" xr:uid="{F09115E0-628D-438B-9C8E-519583E16CE6}"/>
    <cellStyle name="Note 4 2 2 6 5 3" xfId="31368" xr:uid="{824118CC-0D91-4C60-A165-A1C815D4053A}"/>
    <cellStyle name="Note 4 2 2 6 6" xfId="39761" xr:uid="{1D088F5F-7180-4CE7-BCFF-8CFDB78BC180}"/>
    <cellStyle name="Note 4 2 2 6 7" xfId="24611" xr:uid="{2158B741-874D-451E-A4F5-AEF5B01CB1C0}"/>
    <cellStyle name="Note 4 2 2 7" xfId="5168" xr:uid="{02A37177-CCEF-432A-9665-5EC8A763EC3D}"/>
    <cellStyle name="Note 4 2 2 7 2" xfId="9877" xr:uid="{CB7C6497-6382-4BE5-9508-FC0720321B2E}"/>
    <cellStyle name="Note 4 2 2 7 2 2" xfId="21523" xr:uid="{D3F61CB9-B531-4E97-8E10-A05BC73ED3B0}"/>
    <cellStyle name="Note 4 2 2 7 2 2 2" xfId="55878" xr:uid="{BC011CB0-BBE8-403A-A6D7-499D982A1D88}"/>
    <cellStyle name="Note 4 2 2 7 2 2 3" xfId="36081" xr:uid="{D72EEEDB-690B-4F41-A3AE-56B2F32D4597}"/>
    <cellStyle name="Note 4 2 2 7 2 3" xfId="13405" xr:uid="{515AA27F-FD5F-4999-A379-6A07B1020994}"/>
    <cellStyle name="Note 4 2 2 7 2 3 2" xfId="47760" xr:uid="{40247420-8780-49DB-A6F7-0DCD02E72EAE}"/>
    <cellStyle name="Note 4 2 2 7 2 4" xfId="44264" xr:uid="{AE653DBF-484E-4313-BBA8-7D0AF6ABE454}"/>
    <cellStyle name="Note 4 2 2 7 2 5" xfId="27674" xr:uid="{4918A064-410D-417F-879B-6297346B2722}"/>
    <cellStyle name="Note 4 2 2 7 3" xfId="8531" xr:uid="{9EC6CDCB-588E-4F75-B0E8-2BFA0E2FC6EC}"/>
    <cellStyle name="Note 4 2 2 7 3 2" xfId="20197" xr:uid="{1743CD6C-B188-4342-98A2-24528BE451DA}"/>
    <cellStyle name="Note 4 2 2 7 3 2 2" xfId="54552" xr:uid="{1C88F5B0-27B7-41D5-B237-805C01EE304B}"/>
    <cellStyle name="Note 4 2 2 7 3 2 3" xfId="34735" xr:uid="{32A1E280-1316-47EF-837C-A7841B4B8D37}"/>
    <cellStyle name="Note 4 2 2 7 3 3" xfId="12492" xr:uid="{6C255E57-8580-4E71-9C6E-73B751230A95}"/>
    <cellStyle name="Note 4 2 2 7 3 3 2" xfId="46847" xr:uid="{0320F9C4-E652-4D1B-8121-D9C71FACCE37}"/>
    <cellStyle name="Note 4 2 2 7 3 4" xfId="43007" xr:uid="{CE3B25E4-50E5-48E0-B426-0BA3EE2DE67E}"/>
    <cellStyle name="Note 4 2 2 7 3 5" xfId="26278" xr:uid="{0C2F058E-CFD1-4D70-88C7-0FC751A44B1A}"/>
    <cellStyle name="Note 4 2 2 7 4" xfId="7133" xr:uid="{32334416-64BF-4A4F-95F2-11318A4FD846}"/>
    <cellStyle name="Note 4 2 2 7 4 2" xfId="18799" xr:uid="{75DA12F5-50C3-4093-B6A0-3872F3792045}"/>
    <cellStyle name="Note 4 2 2 7 4 2 2" xfId="53154" xr:uid="{C47DC51C-9D01-4B0D-8798-72B15D664845}"/>
    <cellStyle name="Note 4 2 2 7 4 3" xfId="41641" xr:uid="{1B9F7865-8CAB-4F6A-8A71-509C833E2155}"/>
    <cellStyle name="Note 4 2 2 7 4 4" xfId="33337" xr:uid="{DA424F97-5D65-488A-90D9-F91CF5F88C5C}"/>
    <cellStyle name="Note 4 2 2 7 5" xfId="16870" xr:uid="{1F4AB56C-571C-4B18-B7D3-F550F4DB67DC}"/>
    <cellStyle name="Note 4 2 2 7 5 2" xfId="51225" xr:uid="{A50051BE-378F-4264-9CC1-21B18792324B}"/>
    <cellStyle name="Note 4 2 2 7 5 3" xfId="31408" xr:uid="{57C425E4-D490-4AA2-BF50-C8FFF110F035}"/>
    <cellStyle name="Note 4 2 2 7 6" xfId="39801" xr:uid="{02FBCBB7-17BA-469E-93C5-3600CBE806CC}"/>
    <cellStyle name="Note 4 2 2 7 7" xfId="24649" xr:uid="{5FA1BA88-43F7-478F-AB6B-19F46237807F}"/>
    <cellStyle name="Note 4 2 2 8" xfId="5241" xr:uid="{83AAE46D-1945-46D9-B82D-44FA57F4E80C}"/>
    <cellStyle name="Note 4 2 2 8 2" xfId="9950" xr:uid="{D06D51DF-574B-4356-9790-5620BF87958B}"/>
    <cellStyle name="Note 4 2 2 8 2 2" xfId="21596" xr:uid="{2D8B1510-753F-45A9-9528-07B1F997B81A}"/>
    <cellStyle name="Note 4 2 2 8 2 2 2" xfId="55951" xr:uid="{7C23B795-EC57-40A6-A6A8-D193620A8F14}"/>
    <cellStyle name="Note 4 2 2 8 2 2 3" xfId="36154" xr:uid="{A67B5DE9-2048-4A28-8055-9B98CEE7CDB8}"/>
    <cellStyle name="Note 4 2 2 8 2 3" xfId="13468" xr:uid="{61675D0A-5ADD-467C-9407-C145378EE031}"/>
    <cellStyle name="Note 4 2 2 8 2 3 2" xfId="47823" xr:uid="{38625E47-0C37-415B-B254-5489FAB7E786}"/>
    <cellStyle name="Note 4 2 2 8 2 4" xfId="44337" xr:uid="{69E260A6-D478-4B54-A7C0-17B3ABBC8AD2}"/>
    <cellStyle name="Note 4 2 2 8 2 5" xfId="27747" xr:uid="{6A06BB92-E037-4936-AC49-C6AFA5A83A4C}"/>
    <cellStyle name="Note 4 2 2 8 3" xfId="7822" xr:uid="{C177C925-DAF4-4E83-A982-E5F9A2D6BF99}"/>
    <cellStyle name="Note 4 2 2 8 3 2" xfId="19488" xr:uid="{41C415C5-9D73-4B35-91C7-B5E36BC228EB}"/>
    <cellStyle name="Note 4 2 2 8 3 2 2" xfId="53843" xr:uid="{9304928E-F52F-4139-84EB-03EEA7151FE2}"/>
    <cellStyle name="Note 4 2 2 8 3 2 3" xfId="34026" xr:uid="{DCF26A35-935D-49AB-8AB9-6BBC01D4ACA8}"/>
    <cellStyle name="Note 4 2 2 8 3 3" xfId="11797" xr:uid="{5EDC6F17-7778-4D65-9C1E-CD0BCB830268}"/>
    <cellStyle name="Note 4 2 2 8 3 3 2" xfId="46152" xr:uid="{80A9BC9A-845C-434E-B6E4-B627E56A4507}"/>
    <cellStyle name="Note 4 2 2 8 3 4" xfId="42298" xr:uid="{BFF5756B-A2F5-44E2-84BF-FFA7E1CC8E7A}"/>
    <cellStyle name="Note 4 2 2 8 3 5" xfId="25577" xr:uid="{3F0A766E-3D3F-4DF5-9656-604128828638}"/>
    <cellStyle name="Note 4 2 2 8 4" xfId="7196" xr:uid="{9F034843-C918-40DB-9F2B-3D706B8EA602}"/>
    <cellStyle name="Note 4 2 2 8 4 2" xfId="18862" xr:uid="{30CB9463-16E6-4C3B-8F97-5A2C3CB1E57B}"/>
    <cellStyle name="Note 4 2 2 8 4 2 2" xfId="53217" xr:uid="{F540B696-D062-43D3-924A-A32B324C83DA}"/>
    <cellStyle name="Note 4 2 2 8 4 3" xfId="41704" xr:uid="{5A3636AC-5073-4E8E-A2D7-AF7DD7BAFE22}"/>
    <cellStyle name="Note 4 2 2 8 4 4" xfId="33400" xr:uid="{95C9FEB7-F1B1-4526-BF00-1A208E2288A6}"/>
    <cellStyle name="Note 4 2 2 8 5" xfId="16943" xr:uid="{551BCE3B-58AB-493B-A7CF-6668CB1C6E66}"/>
    <cellStyle name="Note 4 2 2 8 5 2" xfId="51298" xr:uid="{0B31C83E-9449-41BF-B3CC-520725A72CD3}"/>
    <cellStyle name="Note 4 2 2 8 5 3" xfId="31481" xr:uid="{1E197A4D-BCEE-4019-A5AC-FED97EBC7989}"/>
    <cellStyle name="Note 4 2 2 8 6" xfId="39874" xr:uid="{C3F206AA-8E52-4808-B49C-E36394F39337}"/>
    <cellStyle name="Note 4 2 2 8 7" xfId="24718" xr:uid="{4E2119E8-8C0A-43F2-B577-9DB73FC55AE2}"/>
    <cellStyle name="Note 4 2 2 9" xfId="5311" xr:uid="{9EC08243-917C-4ACA-8B0B-4EB185DFD240}"/>
    <cellStyle name="Note 4 2 2 9 2" xfId="10020" xr:uid="{38477A2C-C28A-4B78-ACA5-33F3FABAE7F9}"/>
    <cellStyle name="Note 4 2 2 9 2 2" xfId="21666" xr:uid="{0ADD1C62-361E-4CC6-A1D4-048DB94FC118}"/>
    <cellStyle name="Note 4 2 2 9 2 2 2" xfId="56021" xr:uid="{B7DDAD0F-9C52-4F41-AC29-6B7ADA0DF981}"/>
    <cellStyle name="Note 4 2 2 9 2 2 3" xfId="36224" xr:uid="{921AC302-4CD7-4139-ACFF-1C0A709FBCF4}"/>
    <cellStyle name="Note 4 2 2 9 2 3" xfId="13528" xr:uid="{5A56B66B-9B1C-4FAE-B824-FAE7EAFCB9C1}"/>
    <cellStyle name="Note 4 2 2 9 2 3 2" xfId="47883" xr:uid="{F4A98BE3-04FD-4009-9E18-07EDF1FD86CB}"/>
    <cellStyle name="Note 4 2 2 9 2 4" xfId="44407" xr:uid="{83EB19EC-238F-47B6-B26D-29182C21796F}"/>
    <cellStyle name="Note 4 2 2 9 2 5" xfId="27817" xr:uid="{877ED6F7-8E9B-4FFE-BBB2-E147F3A6C524}"/>
    <cellStyle name="Note 4 2 2 9 3" xfId="8136" xr:uid="{D01F9177-9BB2-42D2-9A27-59B6771245B9}"/>
    <cellStyle name="Note 4 2 2 9 3 2" xfId="19802" xr:uid="{8987A74A-85C9-41E9-B112-5631C6D7F8E7}"/>
    <cellStyle name="Note 4 2 2 9 3 2 2" xfId="54157" xr:uid="{C34F1702-E69B-4650-A1B2-8E7A3D0452E1}"/>
    <cellStyle name="Note 4 2 2 9 3 2 3" xfId="34340" xr:uid="{57A5DDC6-6387-4190-BF8C-313D4D7481AC}"/>
    <cellStyle name="Note 4 2 2 9 3 3" xfId="12110" xr:uid="{837C15DA-ACB4-4A8F-B5D7-673BD3BDE844}"/>
    <cellStyle name="Note 4 2 2 9 3 3 2" xfId="46465" xr:uid="{99BA0E57-18A7-4339-B320-C558DBD7E07F}"/>
    <cellStyle name="Note 4 2 2 9 3 4" xfId="42612" xr:uid="{A33CCDD8-9F34-43F0-A88F-9D192922C700}"/>
    <cellStyle name="Note 4 2 2 9 3 5" xfId="25891" xr:uid="{08008479-98A9-42E8-ABD0-C091160F4401}"/>
    <cellStyle name="Note 4 2 2 9 4" xfId="7256" xr:uid="{D25DD32A-4FE8-4F27-AF82-91E6831457F9}"/>
    <cellStyle name="Note 4 2 2 9 4 2" xfId="18922" xr:uid="{34C115F9-12FC-4C57-A6FC-E3C008C907DC}"/>
    <cellStyle name="Note 4 2 2 9 4 2 2" xfId="53277" xr:uid="{73D4031C-30A3-4848-A0DB-5275A6EF529F}"/>
    <cellStyle name="Note 4 2 2 9 4 3" xfId="41764" xr:uid="{876F6E98-E0ED-4F7C-9C9F-5AF3318BFFBD}"/>
    <cellStyle name="Note 4 2 2 9 4 4" xfId="33460" xr:uid="{BECCD14B-0E1A-40C3-B90A-2C808BABB9E0}"/>
    <cellStyle name="Note 4 2 2 9 5" xfId="17013" xr:uid="{B22DDB1E-26F8-4FD4-B688-F39D00D0E03E}"/>
    <cellStyle name="Note 4 2 2 9 5 2" xfId="51368" xr:uid="{137FC162-20BD-4644-8485-4A9A1DF35496}"/>
    <cellStyle name="Note 4 2 2 9 5 3" xfId="31551" xr:uid="{CA71D877-6B5B-4FEE-9701-A89C12487783}"/>
    <cellStyle name="Note 4 2 2 9 6" xfId="39944" xr:uid="{8641EC66-9FCD-483C-86B9-B84D22342934}"/>
    <cellStyle name="Note 4 2 2 9 7" xfId="24784" xr:uid="{6E56323C-CD07-4062-849C-BA9E98ED7C19}"/>
    <cellStyle name="Note 4 2 3" xfId="3399" xr:uid="{4F8CAAAB-92A2-40E5-A336-35204D05A90E}"/>
    <cellStyle name="Note 4 2 3 2" xfId="3720" xr:uid="{D65E046F-91A7-4A8D-85D5-9D16DB30C159}"/>
    <cellStyle name="Note 4 2 3 2 2" xfId="4307" xr:uid="{DEF340FF-0210-49BC-8CE4-70579CD30AF3}"/>
    <cellStyle name="Note 4 2 3 2 2 2" xfId="8647" xr:uid="{84C7A288-43A9-490D-A0AC-564C0C57B5CE}"/>
    <cellStyle name="Note 4 2 3 2 2 2 2" xfId="20313" xr:uid="{EDFC6918-7915-453B-AED7-FBEB5C6B91F9}"/>
    <cellStyle name="Note 4 2 3 2 2 2 2 2" xfId="54668" xr:uid="{DB82C276-F98E-4309-8432-D493DE37415A}"/>
    <cellStyle name="Note 4 2 3 2 2 2 2 3" xfId="34851" xr:uid="{BC94675F-0382-4754-A4B6-DE1D1BB23E77}"/>
    <cellStyle name="Note 4 2 3 2 2 2 3" xfId="12607" xr:uid="{FB4DEB52-F564-40AB-BEEC-38774AA16659}"/>
    <cellStyle name="Note 4 2 3 2 2 2 3 2" xfId="46962" xr:uid="{D6116D56-FEB7-49D7-A3B3-9B0B832E3BAC}"/>
    <cellStyle name="Note 4 2 3 2 2 2 4" xfId="43123" xr:uid="{6BD793EA-319D-4A52-947C-EFDFBAC765CB}"/>
    <cellStyle name="Note 4 2 3 2 2 2 5" xfId="26394" xr:uid="{C7596983-8154-482B-87C1-F49D3EA7FD77}"/>
    <cellStyle name="Note 4 2 3 2 2 3" xfId="6475" xr:uid="{079084ED-B84D-4B97-BE0E-EB7789FD41AA}"/>
    <cellStyle name="Note 4 2 3 2 2 3 2" xfId="18141" xr:uid="{428C4611-18BC-464D-A636-A9D3CCC97490}"/>
    <cellStyle name="Note 4 2 3 2 2 3 2 2" xfId="52496" xr:uid="{84E548B5-E16E-4A3E-8817-CB8C6F92707D}"/>
    <cellStyle name="Note 4 2 3 2 2 3 3" xfId="40988" xr:uid="{90453176-71B4-4D5B-AED1-153031E6E0F2}"/>
    <cellStyle name="Note 4 2 3 2 2 3 4" xfId="32679" xr:uid="{1801BA51-F4D4-4410-A745-8428FE73AC3F}"/>
    <cellStyle name="Note 4 2 3 2 2 4" xfId="16014" xr:uid="{D32C408F-B44E-4EC9-91C9-93A1284EAA6C}"/>
    <cellStyle name="Note 4 2 3 2 2 4 2" xfId="50369" xr:uid="{DE01C1A1-0FFD-4B3F-BFFD-B1CEDF097946}"/>
    <cellStyle name="Note 4 2 3 2 2 4 3" xfId="30552" xr:uid="{0F25D4CF-F4D4-4E85-8543-F241375225D1}"/>
    <cellStyle name="Note 4 2 3 2 2 5" xfId="38945" xr:uid="{2A2D673B-6D35-4607-83B5-643A1483AECF}"/>
    <cellStyle name="Note 4 2 3 2 2 6" xfId="23827" xr:uid="{A0516F4D-0456-4ACC-971F-494181DE7A67}"/>
    <cellStyle name="Note 4 2 3 2 3" xfId="4693" xr:uid="{1619090C-FC4B-49EE-AA38-55A014D47101}"/>
    <cellStyle name="Note 4 2 3 2 3 2" xfId="11371" xr:uid="{FD7EEF31-1F4B-41AE-B4A3-C04C344B0053}"/>
    <cellStyle name="Note 4 2 3 2 3 2 2" xfId="23017" xr:uid="{DD87A924-ABBF-4429-93F7-9186E4336ADF}"/>
    <cellStyle name="Note 4 2 3 2 3 2 2 2" xfId="57372" xr:uid="{4103A457-400E-4349-B0CE-72CE549FEDFC}"/>
    <cellStyle name="Note 4 2 3 2 3 2 2 3" xfId="37575" xr:uid="{B9C2C683-3239-4E1F-8CB5-21A6C226DC65}"/>
    <cellStyle name="Note 4 2 3 2 3 2 3" xfId="14653" xr:uid="{F8FB15B2-2B25-4B63-BB99-6CFAD0B582AD}"/>
    <cellStyle name="Note 4 2 3 2 3 2 3 2" xfId="49008" xr:uid="{6FEED0EB-5852-4F00-9FCA-74B7179494B5}"/>
    <cellStyle name="Note 4 2 3 2 3 2 4" xfId="45726" xr:uid="{78E52D64-729E-4FED-A4F7-06DAF853F3FE}"/>
    <cellStyle name="Note 4 2 3 2 3 2 5" xfId="29188" xr:uid="{91EB8957-25F3-4ABA-8FA3-0CB667E93EF9}"/>
    <cellStyle name="Note 4 2 3 2 3 3" xfId="9438" xr:uid="{F54FEBD8-E591-49EC-8636-25F55A2735FF}"/>
    <cellStyle name="Note 4 2 3 2 3 3 2" xfId="21084" xr:uid="{266DFF67-AE32-48A2-8DEA-0CA62153193F}"/>
    <cellStyle name="Note 4 2 3 2 3 3 2 2" xfId="55439" xr:uid="{7E3B7D2F-95F0-4E2F-96FB-AD12CF2E75D2}"/>
    <cellStyle name="Note 4 2 3 2 3 3 3" xfId="43825" xr:uid="{B5FD65AB-1A6F-4A30-ABD6-4940039EA8C4}"/>
    <cellStyle name="Note 4 2 3 2 3 3 4" xfId="35642" xr:uid="{7A04A2DB-CEF6-472E-B9ED-469C7641B0AD}"/>
    <cellStyle name="Note 4 2 3 2 3 4" xfId="16395" xr:uid="{198B0DB9-7B41-4A5F-AFAA-0BA0A6F0C0CA}"/>
    <cellStyle name="Note 4 2 3 2 3 4 2" xfId="50750" xr:uid="{32B14E4D-CAB2-4808-9520-1B8FCA0C7001}"/>
    <cellStyle name="Note 4 2 3 2 3 4 3" xfId="30933" xr:uid="{5893A339-0F72-47A2-8AF5-B17190030496}"/>
    <cellStyle name="Note 4 2 3 2 3 5" xfId="39326" xr:uid="{63322953-0BA2-42B2-8094-C1202AA77B63}"/>
    <cellStyle name="Note 4 2 3 2 3 6" xfId="27199" xr:uid="{78F0B5D7-6F73-419D-9BC1-C4D9A9396210}"/>
    <cellStyle name="Note 4 2 3 2 4" xfId="11384" xr:uid="{E41E4BD5-B98C-478C-A76B-A40F09271953}"/>
    <cellStyle name="Note 4 2 3 2 4 2" xfId="23030" xr:uid="{C2A3FEF0-0E53-4513-AA33-52894C9B1327}"/>
    <cellStyle name="Note 4 2 3 2 4 2 2" xfId="57385" xr:uid="{90B023DE-2499-4AC7-B0BA-A240A49AE832}"/>
    <cellStyle name="Note 4 2 3 2 4 2 3" xfId="37588" xr:uid="{9F064624-F1F8-4033-AC0B-768A91FB8D35}"/>
    <cellStyle name="Note 4 2 3 2 4 3" xfId="14666" xr:uid="{DBD336D1-B891-44D3-A168-7F2AA6296A02}"/>
    <cellStyle name="Note 4 2 3 2 4 3 2" xfId="49021" xr:uid="{707EE7B3-9317-460A-9FD7-2EFD4D4AAB1D}"/>
    <cellStyle name="Note 4 2 3 2 4 4" xfId="45739" xr:uid="{80109891-62C6-4AFB-8B96-642D503898C2}"/>
    <cellStyle name="Note 4 2 3 2 4 5" xfId="29201" xr:uid="{74B484E1-0600-44F3-ACC7-83B403BED90D}"/>
    <cellStyle name="Note 4 2 3 2 5" xfId="15512" xr:uid="{CD01F54E-7FA5-4A00-A75E-87DC6538EA40}"/>
    <cellStyle name="Note 4 2 3 2 5 2" xfId="49867" xr:uid="{A576EC7A-B561-4E23-9BC7-FD09D3FAA308}"/>
    <cellStyle name="Note 4 2 3 2 5 3" xfId="30050" xr:uid="{44CFE15A-52FC-48AC-84FC-933856635DFE}"/>
    <cellStyle name="Note 4 2 3 2 6" xfId="38443" xr:uid="{F3C875B0-1932-446B-954E-B782F7F94A20}"/>
    <cellStyle name="Note 4 2 3 2 7" xfId="24199" xr:uid="{CB3D001C-91F7-4FDD-8498-EAE25EBCE995}"/>
    <cellStyle name="Note 4 2 3 3" xfId="4334" xr:uid="{872B6836-EFEE-4412-8C67-C23CFB52E094}"/>
    <cellStyle name="Note 4 2 3 3 2" xfId="11492" xr:uid="{6D3FD4EC-DCCF-4F9B-BEB5-C1BD2FF149F2}"/>
    <cellStyle name="Note 4 2 3 3 2 2" xfId="23138" xr:uid="{D8C46906-2239-4A26-BF87-997AC04BE297}"/>
    <cellStyle name="Note 4 2 3 3 2 2 2" xfId="57493" xr:uid="{48E27340-5A3E-49D9-AEF2-30B06BB34785}"/>
    <cellStyle name="Note 4 2 3 3 2 2 3" xfId="37696" xr:uid="{2AB114EE-8FC7-4598-AD48-435450D2A2AA}"/>
    <cellStyle name="Note 4 2 3 3 2 3" xfId="14773" xr:uid="{8F278D9C-FC9C-47CD-BD83-11007327F194}"/>
    <cellStyle name="Note 4 2 3 3 2 3 2" xfId="49128" xr:uid="{5D544911-66F6-4E6F-B989-F2267B4BCCA3}"/>
    <cellStyle name="Note 4 2 3 3 2 4" xfId="45847" xr:uid="{FE76761E-2F1E-4DBE-AF50-C7374DEAF90D}"/>
    <cellStyle name="Note 4 2 3 3 2 5" xfId="29309" xr:uid="{3A0293F4-84CC-48ED-8985-314B5DDC4B37}"/>
    <cellStyle name="Note 4 2 3 3 3" xfId="6500" xr:uid="{527DA7EF-3222-40B1-9929-C45C066A1650}"/>
    <cellStyle name="Note 4 2 3 3 3 2" xfId="18166" xr:uid="{AECD7C95-816B-4163-8FD8-303766F25CBB}"/>
    <cellStyle name="Note 4 2 3 3 3 2 2" xfId="52521" xr:uid="{440D8EAD-D95C-4DA6-A5C5-543169866782}"/>
    <cellStyle name="Note 4 2 3 3 3 3" xfId="41012" xr:uid="{43F418ED-9F41-4AF2-9D29-FE8FEC923E12}"/>
    <cellStyle name="Note 4 2 3 3 3 4" xfId="32704" xr:uid="{2F47CD15-E40F-4AA6-BE7E-D6D64E555441}"/>
    <cellStyle name="Note 4 2 3 3 4" xfId="16040" xr:uid="{1E108F9D-7A48-4E36-BF5E-4C7418CA88B6}"/>
    <cellStyle name="Note 4 2 3 3 4 2" xfId="50395" xr:uid="{EA85A28D-A54E-4450-BCD9-B80949972EA6}"/>
    <cellStyle name="Note 4 2 3 3 4 3" xfId="30578" xr:uid="{31F92672-B808-4DA5-8858-D791215FC358}"/>
    <cellStyle name="Note 4 2 3 3 5" xfId="38971" xr:uid="{E5535E47-B0F6-4A4C-B3DE-5D06FF15CA91}"/>
    <cellStyle name="Note 4 2 3 3 6" xfId="23854" xr:uid="{9F7E96B0-0237-45AC-910B-49B9ECBE9A1E}"/>
    <cellStyle name="Note 4 2 3 4" xfId="3911" xr:uid="{4A205B4F-9740-4BB8-BB20-FC961753EE85}"/>
    <cellStyle name="Note 4 2 3 4 2" xfId="7998" xr:uid="{FF2F95E6-09DE-4243-9AF2-962D79FCB8A5}"/>
    <cellStyle name="Note 4 2 3 4 2 2" xfId="19664" xr:uid="{5D8C9A97-619E-48E2-B127-578327C984B0}"/>
    <cellStyle name="Note 4 2 3 4 2 2 2" xfId="54019" xr:uid="{73E63380-54EC-43E7-ABDF-58A51CD7FB3E}"/>
    <cellStyle name="Note 4 2 3 4 2 2 3" xfId="34202" xr:uid="{8CA0BDC9-6664-4D21-836F-B87B769EF33A}"/>
    <cellStyle name="Note 4 2 3 4 2 3" xfId="11973" xr:uid="{D7C42585-63EA-4AE0-B4F1-A1328DEE9B0B}"/>
    <cellStyle name="Note 4 2 3 4 2 3 2" xfId="46328" xr:uid="{A4C08837-588D-4B66-B985-5833CD6EE0D0}"/>
    <cellStyle name="Note 4 2 3 4 2 4" xfId="42474" xr:uid="{DA5AD0D1-7C8E-439E-9960-9816E505AB60}"/>
    <cellStyle name="Note 4 2 3 4 2 5" xfId="25753" xr:uid="{FB1CFF82-648D-4BB4-918C-16AA95B2B553}"/>
    <cellStyle name="Note 4 2 3 4 3" xfId="8756" xr:uid="{AB5994BA-997D-4A3B-8FAB-DBF05FCBB4D9}"/>
    <cellStyle name="Note 4 2 3 4 3 2" xfId="20417" xr:uid="{8485EA5D-8E8E-4BD6-84E4-5B59599A05A5}"/>
    <cellStyle name="Note 4 2 3 4 3 2 2" xfId="54772" xr:uid="{18E28A3A-46A9-4008-8365-3853B4D27EED}"/>
    <cellStyle name="Note 4 2 3 4 3 3" xfId="43187" xr:uid="{6D4E2931-3438-43AA-9BA6-B60A72648E99}"/>
    <cellStyle name="Note 4 2 3 4 3 4" xfId="34960" xr:uid="{AF554238-B785-440D-8306-FF30A008F75D}"/>
    <cellStyle name="Note 4 2 3 4 4" xfId="15658" xr:uid="{C03E11BA-2ED2-4B89-84B2-7C884AD75A8D}"/>
    <cellStyle name="Note 4 2 3 4 4 2" xfId="50013" xr:uid="{43C06852-A1EC-44AB-AF9E-FFC4A19BA993}"/>
    <cellStyle name="Note 4 2 3 4 4 3" xfId="30196" xr:uid="{3608BFF5-7943-4D03-BCA1-9ECA7BCABCD8}"/>
    <cellStyle name="Note 4 2 3 4 5" xfId="12717" xr:uid="{549A9662-C3F7-4D12-A3C8-9F4F71376B02}"/>
    <cellStyle name="Note 4 2 3 4 5 2" xfId="47072" xr:uid="{16527A6A-7551-4DDA-BCBF-ED472B782A3F}"/>
    <cellStyle name="Note 4 2 3 4 6" xfId="38589" xr:uid="{3BFB5ECF-512F-443E-A09F-AF522DBBA167}"/>
    <cellStyle name="Note 4 2 3 4 7" xfId="26511" xr:uid="{D91BBCB8-F1B8-4CA3-AD18-6D8B1EE4F8B7}"/>
    <cellStyle name="Note 4 2 3 5" xfId="11050" xr:uid="{922A4078-908B-46FC-885F-56FEF308B276}"/>
    <cellStyle name="Note 4 2 3 5 2" xfId="22696" xr:uid="{BDC3582F-1091-403E-9209-ED7711FDC152}"/>
    <cellStyle name="Note 4 2 3 5 2 2" xfId="57051" xr:uid="{4447BA06-B8BE-4128-9965-ABAF8E74D714}"/>
    <cellStyle name="Note 4 2 3 5 2 3" xfId="37254" xr:uid="{F956C2AF-DAA8-46D2-B058-66911305190B}"/>
    <cellStyle name="Note 4 2 3 5 3" xfId="14334" xr:uid="{80C35868-4DCF-4A71-B5EA-3EFFCD42A8E9}"/>
    <cellStyle name="Note 4 2 3 5 3 2" xfId="48689" xr:uid="{6552DC12-D782-4905-A48B-5E2CE4F9C415}"/>
    <cellStyle name="Note 4 2 3 5 4" xfId="45405" xr:uid="{F45F7B38-6028-4366-A879-0C6B9B561CFE}"/>
    <cellStyle name="Note 4 2 3 5 5" xfId="28867" xr:uid="{53C1454D-925F-4E14-860A-359F32116B01}"/>
    <cellStyle name="Note 4 2 3 6" xfId="15207" xr:uid="{23A8AF12-C2DC-456E-9B25-C1AFC11E9A8B}"/>
    <cellStyle name="Note 4 2 3 6 2" xfId="49562" xr:uid="{CA36B0FF-A5D2-4D5E-9601-CAE1DE7C5BE6}"/>
    <cellStyle name="Note 4 2 3 6 3" xfId="29745" xr:uid="{90589EBA-65BC-484B-A830-9F9303D85A84}"/>
    <cellStyle name="Note 4 2 3 7" xfId="38138" xr:uid="{6F2EB257-A1A1-4D9F-AFA6-DCE4D62BEB4A}"/>
    <cellStyle name="Note 4 2 3 8" xfId="23440" xr:uid="{65F3DE00-5465-4FDC-AAE8-61DB2B01A1CF}"/>
    <cellStyle name="Note 4 2 4" xfId="3313" xr:uid="{7CDA5F78-1619-47DA-9F55-41F69267B206}"/>
    <cellStyle name="Note 4 2 4 2" xfId="3664" xr:uid="{A890572D-E109-4C99-B89E-2BCFAA1C386F}"/>
    <cellStyle name="Note 4 2 4 2 2" xfId="5480" xr:uid="{4FA57A62-DEF8-4F05-86C4-851C658DE849}"/>
    <cellStyle name="Note 4 2 4 2 2 2" xfId="7854" xr:uid="{84F525BB-01A3-49AD-974A-55794921765F}"/>
    <cellStyle name="Note 4 2 4 2 2 2 2" xfId="19520" xr:uid="{88A5F669-4F4E-450F-8669-611FA97A844D}"/>
    <cellStyle name="Note 4 2 4 2 2 2 2 2" xfId="53875" xr:uid="{F4ED2491-099A-4D04-9AE9-4FC12534F64D}"/>
    <cellStyle name="Note 4 2 4 2 2 2 2 3" xfId="34058" xr:uid="{ED37F839-CA6A-4226-9C77-ED19BD7D14C8}"/>
    <cellStyle name="Note 4 2 4 2 2 2 3" xfId="11829" xr:uid="{D6E6F148-C965-4278-AC85-AC7C6CCC4B8A}"/>
    <cellStyle name="Note 4 2 4 2 2 2 3 2" xfId="46184" xr:uid="{A7C65A2E-D775-41B8-B986-B289028CE368}"/>
    <cellStyle name="Note 4 2 4 2 2 2 4" xfId="42330" xr:uid="{548543EC-A2DC-4B3A-9383-A86AD01A4BBF}"/>
    <cellStyle name="Note 4 2 4 2 2 2 5" xfId="25609" xr:uid="{4E6458F1-B770-4FB5-A44F-41D170C2ED40}"/>
    <cellStyle name="Note 4 2 4 2 2 3" xfId="10186" xr:uid="{C8C8DF95-B8E1-4B61-8E26-0060397E1232}"/>
    <cellStyle name="Note 4 2 4 2 2 3 2" xfId="21832" xr:uid="{245A1EB7-7F99-41A8-9215-7D8D32402633}"/>
    <cellStyle name="Note 4 2 4 2 2 3 2 2" xfId="56187" xr:uid="{315CE964-DDC1-4CEC-A35B-8AC8BC8185EF}"/>
    <cellStyle name="Note 4 2 4 2 2 3 3" xfId="44569" xr:uid="{3C40B586-AADF-42E6-9E37-EE47FE8BE4A1}"/>
    <cellStyle name="Note 4 2 4 2 2 3 4" xfId="36390" xr:uid="{5AE99EC8-915A-4812-94BF-7BF4BD1EAD88}"/>
    <cellStyle name="Note 4 2 4 2 2 4" xfId="17178" xr:uid="{6391E7E7-79A4-40A6-9886-BB96E83F435B}"/>
    <cellStyle name="Note 4 2 4 2 2 4 2" xfId="51533" xr:uid="{67E1287A-7EEE-44D9-8B35-111B0CBDD5BC}"/>
    <cellStyle name="Note 4 2 4 2 2 4 3" xfId="31716" xr:uid="{69C2A4A3-1E59-4397-8836-98B91AB1FA8E}"/>
    <cellStyle name="Note 4 2 4 2 2 5" xfId="40109" xr:uid="{9494C7DE-98BD-4E77-A8AF-B63512A0F733}"/>
    <cellStyle name="Note 4 2 4 2 2 6" xfId="27983" xr:uid="{62EC9D54-A370-4FBE-9397-1F422DD9BEFB}"/>
    <cellStyle name="Note 4 2 4 2 3" xfId="11091" xr:uid="{142D18E8-7166-4703-B591-BAC146E0C4C8}"/>
    <cellStyle name="Note 4 2 4 2 3 2" xfId="22737" xr:uid="{00A38DB3-E593-4D9D-8D79-300ACC473A12}"/>
    <cellStyle name="Note 4 2 4 2 3 2 2" xfId="57092" xr:uid="{B80FAA5F-C5AF-46D6-842F-1775508CE817}"/>
    <cellStyle name="Note 4 2 4 2 3 2 3" xfId="37295" xr:uid="{5943D807-98B4-48EB-BE5A-7678BC44D52F}"/>
    <cellStyle name="Note 4 2 4 2 3 3" xfId="14375" xr:uid="{C56F872F-062A-4247-AF72-D445CF6019B0}"/>
    <cellStyle name="Note 4 2 4 2 3 3 2" xfId="48730" xr:uid="{5F319186-731A-4554-B130-652E376B29CD}"/>
    <cellStyle name="Note 4 2 4 2 3 4" xfId="45446" xr:uid="{6343AF6D-B687-41B8-A990-B0F3EFB9D651}"/>
    <cellStyle name="Note 4 2 4 2 3 5" xfId="28908" xr:uid="{00596DB1-F328-494C-A300-278EE9ECD980}"/>
    <cellStyle name="Note 4 2 4 2 4" xfId="7401" xr:uid="{F75C736B-BED7-4A77-B24D-86DC93782447}"/>
    <cellStyle name="Note 4 2 4 2 4 2" xfId="19067" xr:uid="{64D349FE-36FE-487C-A02E-55B7FAAA8766}"/>
    <cellStyle name="Note 4 2 4 2 4 2 2" xfId="53422" xr:uid="{B5CCE76E-9EEC-4891-B777-632D62F40281}"/>
    <cellStyle name="Note 4 2 4 2 4 3" xfId="41905" xr:uid="{76747BF9-C860-4D6A-AD9C-3B3AAD571D19}"/>
    <cellStyle name="Note 4 2 4 2 4 4" xfId="33605" xr:uid="{831E942E-CF48-40ED-A36D-853EFB28459B}"/>
    <cellStyle name="Note 4 2 4 2 5" xfId="15456" xr:uid="{4CB24EC6-AA24-47E1-80D4-8337D57C845F}"/>
    <cellStyle name="Note 4 2 4 2 5 2" xfId="49811" xr:uid="{B765085A-B951-43CB-A4EB-BBA81874AF3E}"/>
    <cellStyle name="Note 4 2 4 2 5 3" xfId="29994" xr:uid="{E5881041-4A1E-419A-8C98-2C3DD8166F52}"/>
    <cellStyle name="Note 4 2 4 2 6" xfId="38387" xr:uid="{811FF79E-CE6E-43F3-892E-2EE9C0985D55}"/>
    <cellStyle name="Note 4 2 4 2 7" xfId="24949" xr:uid="{A98F8602-EE1E-4F42-A84C-AC2F0A0384DA}"/>
    <cellStyle name="Note 4 2 4 3" xfId="4186" xr:uid="{3DD76E49-4F3F-44EA-B068-50AD2F2AEAAF}"/>
    <cellStyle name="Note 4 2 4 3 2" xfId="8987" xr:uid="{9CF2A606-0F34-4CA4-BBC3-B5EC0E27CEFA}"/>
    <cellStyle name="Note 4 2 4 3 2 2" xfId="20633" xr:uid="{E01A9311-32CF-46B3-BF15-8451DFE476F5}"/>
    <cellStyle name="Note 4 2 4 3 2 2 2" xfId="54988" xr:uid="{AAABEC8D-467E-4E8B-BB7C-22402E1AE762}"/>
    <cellStyle name="Note 4 2 4 3 2 2 3" xfId="35191" xr:uid="{69BDC967-A724-46D9-B85B-70D998920EA7}"/>
    <cellStyle name="Note 4 2 4 3 2 3" xfId="12892" xr:uid="{127FDB94-6400-4035-8D06-E343FEC43C33}"/>
    <cellStyle name="Note 4 2 4 3 2 3 2" xfId="47247" xr:uid="{302EFC7D-FB89-4CE1-9006-909D45E37D67}"/>
    <cellStyle name="Note 4 2 4 3 2 4" xfId="43388" xr:uid="{554D0605-1032-45AD-A161-48F0198B588B}"/>
    <cellStyle name="Note 4 2 4 3 2 5" xfId="26738" xr:uid="{B00929DA-BDB5-4E45-822B-DAFA5A91ADC7}"/>
    <cellStyle name="Note 4 2 4 3 3" xfId="11119" xr:uid="{AD766C7E-E873-4C37-8B04-E63197B3304C}"/>
    <cellStyle name="Note 4 2 4 3 3 2" xfId="22765" xr:uid="{824B2107-4CAA-48A6-8674-16AC7F95AF06}"/>
    <cellStyle name="Note 4 2 4 3 3 2 2" xfId="57120" xr:uid="{E1A59DA9-FCBB-4F86-8DB1-F14C96DD0509}"/>
    <cellStyle name="Note 4 2 4 3 3 2 3" xfId="37323" xr:uid="{77304A70-3158-4361-A269-7F5D951FC3A7}"/>
    <cellStyle name="Note 4 2 4 3 3 3" xfId="14403" xr:uid="{54894260-2324-4FEB-9A5E-9F44CC84A4A2}"/>
    <cellStyle name="Note 4 2 4 3 3 3 2" xfId="48758" xr:uid="{60AA4531-8B25-4365-8D60-66B1CC6C4320}"/>
    <cellStyle name="Note 4 2 4 3 3 4" xfId="45474" xr:uid="{B8A22F52-4B9E-4809-AF0A-44700B302360}"/>
    <cellStyle name="Note 4 2 4 3 3 5" xfId="28936" xr:uid="{BA60C85E-9F9A-4874-9885-4CF118F00E5B}"/>
    <cellStyle name="Note 4 2 4 3 4" xfId="6371" xr:uid="{A49B3700-3D02-40E0-80ED-7E07F43B056B}"/>
    <cellStyle name="Note 4 2 4 3 4 2" xfId="18037" xr:uid="{612335F6-3CB7-4E8A-91DC-90B815F8035E}"/>
    <cellStyle name="Note 4 2 4 3 4 2 2" xfId="52392" xr:uid="{8A9E1A7C-A505-4CF5-AFAC-08DCBD5CFD8F}"/>
    <cellStyle name="Note 4 2 4 3 4 3" xfId="40893" xr:uid="{92DCBBC4-B0BB-4DD0-B562-19A3E8C69739}"/>
    <cellStyle name="Note 4 2 4 3 4 4" xfId="32575" xr:uid="{25158F8F-6710-4B01-91E7-EC621C8F65FC}"/>
    <cellStyle name="Note 4 2 4 3 5" xfId="15902" xr:uid="{26F18B81-0763-4A22-B8E1-827DC7F46B2C}"/>
    <cellStyle name="Note 4 2 4 3 5 2" xfId="50257" xr:uid="{B4AB2310-9A9A-450B-A742-66CCF8A45457}"/>
    <cellStyle name="Note 4 2 4 3 5 3" xfId="30440" xr:uid="{1192A680-169E-4077-94BA-4ABA86FAD8BE}"/>
    <cellStyle name="Note 4 2 4 3 6" xfId="38833" xr:uid="{74384EE5-912D-45F9-B952-6F039517CE4F}"/>
    <cellStyle name="Note 4 2 4 3 7" xfId="23706" xr:uid="{0B719DC7-29B7-4DBD-9196-014BBF41428A}"/>
    <cellStyle name="Note 4 2 4 4" xfId="4956" xr:uid="{E37AC98A-E73D-4FFF-8207-1760DF9862DB}"/>
    <cellStyle name="Note 4 2 4 4 2" xfId="11193" xr:uid="{0EB08696-24B8-4E2B-8C52-0F267D9557A9}"/>
    <cellStyle name="Note 4 2 4 4 2 2" xfId="22839" xr:uid="{177082C0-AF73-4FDA-9A3C-BC183B702715}"/>
    <cellStyle name="Note 4 2 4 4 2 2 2" xfId="57194" xr:uid="{575D4D15-C3B9-4416-AE65-53695C38C916}"/>
    <cellStyle name="Note 4 2 4 4 2 2 3" xfId="37397" xr:uid="{4CD885A6-CCD9-4AFE-8C2C-3D8ED295A07C}"/>
    <cellStyle name="Note 4 2 4 4 2 3" xfId="14476" xr:uid="{621E10A2-D932-4F6F-AD6E-EBE3B54F90E0}"/>
    <cellStyle name="Note 4 2 4 4 2 3 2" xfId="48831" xr:uid="{998F748C-238B-4581-843F-A61AF687EFE4}"/>
    <cellStyle name="Note 4 2 4 4 2 4" xfId="45548" xr:uid="{1FED2C31-8872-472A-8456-ADD437024583}"/>
    <cellStyle name="Note 4 2 4 4 2 5" xfId="29010" xr:uid="{9C799847-067E-4EB9-81CE-CD10E67F2F7A}"/>
    <cellStyle name="Note 4 2 4 4 3" xfId="9670" xr:uid="{B09BC84C-247F-4DD2-8345-1A65F3310FD3}"/>
    <cellStyle name="Note 4 2 4 4 3 2" xfId="21316" xr:uid="{95FCED82-6BDC-44B2-9B62-1A3E99687F0B}"/>
    <cellStyle name="Note 4 2 4 4 3 2 2" xfId="55671" xr:uid="{079233E0-289B-4B6F-918D-71F7B020CED1}"/>
    <cellStyle name="Note 4 2 4 4 3 3" xfId="44057" xr:uid="{079A0EC1-135D-49D0-8670-843E8750E838}"/>
    <cellStyle name="Note 4 2 4 4 3 4" xfId="35874" xr:uid="{97C26931-AD54-4CA8-BA7C-DCB6487173E0}"/>
    <cellStyle name="Note 4 2 4 4 4" xfId="16658" xr:uid="{80D77CA5-DC6C-4FE4-B787-3819717FD1EC}"/>
    <cellStyle name="Note 4 2 4 4 4 2" xfId="51013" xr:uid="{7C5B68F1-215E-43A0-A0C1-F09FD3A02F0D}"/>
    <cellStyle name="Note 4 2 4 4 4 3" xfId="31196" xr:uid="{2C72A5EC-B347-4627-A2D7-763F31EC98B6}"/>
    <cellStyle name="Note 4 2 4 4 5" xfId="39589" xr:uid="{63DC8F2D-11F8-449B-9078-924996CE2191}"/>
    <cellStyle name="Note 4 2 4 4 6" xfId="27462" xr:uid="{4E5EB335-5987-4FD3-9AA5-E3B855FF29B4}"/>
    <cellStyle name="Note 4 2 4 5" xfId="10777" xr:uid="{D1482FB8-B537-456F-A0ED-60A80C93DC4E}"/>
    <cellStyle name="Note 4 2 4 5 2" xfId="22423" xr:uid="{CAC2929E-2425-4D86-8FE1-145E5026899C}"/>
    <cellStyle name="Note 4 2 4 5 2 2" xfId="56778" xr:uid="{FD77905E-093A-4888-BC71-D0DA238FEA36}"/>
    <cellStyle name="Note 4 2 4 5 2 3" xfId="36981" xr:uid="{51083C8A-FC44-4F7E-A1AD-B52C01357FDA}"/>
    <cellStyle name="Note 4 2 4 5 3" xfId="14062" xr:uid="{5CE87072-6643-44DB-9248-AE845151D5DC}"/>
    <cellStyle name="Note 4 2 4 5 3 2" xfId="48417" xr:uid="{333DDC89-B6D6-4DD2-BC92-A2AF4E54BD24}"/>
    <cellStyle name="Note 4 2 4 5 4" xfId="45132" xr:uid="{580D3AC8-E0A4-4A15-A02C-CFA58CB5EE60}"/>
    <cellStyle name="Note 4 2 4 5 5" xfId="28594" xr:uid="{FFC9F26D-E01C-44C8-8381-1678E0DD202A}"/>
    <cellStyle name="Note 4 2 4 6" xfId="6956" xr:uid="{D4C6B01A-4082-4DD3-A80A-023CC3024ABF}"/>
    <cellStyle name="Note 4 2 4 6 2" xfId="18622" xr:uid="{69B98CEE-F3F5-4745-9D52-C31B6B40F3FD}"/>
    <cellStyle name="Note 4 2 4 6 2 2" xfId="52977" xr:uid="{F9A12756-3D27-471C-9884-158377788824}"/>
    <cellStyle name="Note 4 2 4 6 3" xfId="41464" xr:uid="{E934D775-9261-40A2-BACB-8410D8344D90}"/>
    <cellStyle name="Note 4 2 4 6 4" xfId="33160" xr:uid="{066EE068-D727-4520-947E-E0AE2A51BAE9}"/>
    <cellStyle name="Note 4 2 4 7" xfId="15151" xr:uid="{4E3BAFE4-295E-477E-BB52-7BB848AD6035}"/>
    <cellStyle name="Note 4 2 4 7 2" xfId="49506" xr:uid="{E018F025-D784-4387-ACF7-A7F713480A02}"/>
    <cellStyle name="Note 4 2 4 7 3" xfId="29689" xr:uid="{21FB5E63-9B40-4E52-9B3E-2CEF5F9969EE}"/>
    <cellStyle name="Note 4 2 4 8" xfId="38082" xr:uid="{391A492F-2E9D-4262-BAD7-F37D7E919C72}"/>
    <cellStyle name="Note 4 2 4 9" xfId="24449" xr:uid="{A24F635C-0C1E-4946-AD04-159A327A756F}"/>
    <cellStyle name="Note 4 2 5" xfId="5052" xr:uid="{C0AFB13F-1D03-4CE6-B73C-8055DE36C45C}"/>
    <cellStyle name="Note 4 2 5 2" xfId="9761" xr:uid="{751CEFFF-4B2C-4FCB-B917-53CBD64DC9F2}"/>
    <cellStyle name="Note 4 2 5 2 2" xfId="21407" xr:uid="{F511F239-33CB-44E6-BA1E-9306315FCFB8}"/>
    <cellStyle name="Note 4 2 5 2 2 2" xfId="55762" xr:uid="{EBD46C0B-3EFA-4D85-8A17-E9E33017399B}"/>
    <cellStyle name="Note 4 2 5 2 2 3" xfId="35965" xr:uid="{DCA88020-10C8-48EC-85DB-E640B53F5653}"/>
    <cellStyle name="Note 4 2 5 2 3" xfId="13309" xr:uid="{B57F3638-907F-479E-BDE7-159D6AE0F2C2}"/>
    <cellStyle name="Note 4 2 5 2 3 2" xfId="47664" xr:uid="{585788BE-FB20-4BEF-8A52-9FFE29DFD702}"/>
    <cellStyle name="Note 4 2 5 2 4" xfId="44148" xr:uid="{4F4693AF-8338-4EAF-BC6B-3D58B712B44B}"/>
    <cellStyle name="Note 4 2 5 2 5" xfId="27558" xr:uid="{D9BD0CC9-ABC7-446B-9AB9-7033D01E413A}"/>
    <cellStyle name="Note 4 2 5 3" xfId="10846" xr:uid="{9F46374D-D599-4A91-8E6E-F07060EA64A9}"/>
    <cellStyle name="Note 4 2 5 3 2" xfId="22492" xr:uid="{2797E812-F266-4C63-8811-A5FA9090CA2D}"/>
    <cellStyle name="Note 4 2 5 3 2 2" xfId="56847" xr:uid="{C1567150-7A56-439E-8D4B-424D00E97F91}"/>
    <cellStyle name="Note 4 2 5 3 2 3" xfId="37050" xr:uid="{02770727-90B3-4C73-BDF3-880A94B6852E}"/>
    <cellStyle name="Note 4 2 5 3 3" xfId="14131" xr:uid="{3261A7CA-AA36-4F8D-A4F6-9D75C687DB86}"/>
    <cellStyle name="Note 4 2 5 3 3 2" xfId="48486" xr:uid="{8F0FF320-3B07-4BE1-AEE3-92B02CF9531D}"/>
    <cellStyle name="Note 4 2 5 3 4" xfId="45201" xr:uid="{AAE97E9B-0E30-44E5-BCE5-8AA209F6DBB0}"/>
    <cellStyle name="Note 4 2 5 3 5" xfId="28663" xr:uid="{06F710DD-96F4-4A8D-B48E-9FFA30A20B19}"/>
    <cellStyle name="Note 4 2 5 4" xfId="7037" xr:uid="{F3FBC3DE-009A-4705-8D4C-2D57C4A8D651}"/>
    <cellStyle name="Note 4 2 5 4 2" xfId="18703" xr:uid="{4DB86EFB-DC41-484D-B1F7-915E3C171C45}"/>
    <cellStyle name="Note 4 2 5 4 2 2" xfId="53058" xr:uid="{8F0DAC1A-28AE-4204-AADD-4230C0393A8E}"/>
    <cellStyle name="Note 4 2 5 4 3" xfId="41545" xr:uid="{1E57332E-E830-4230-92C5-217364966A3D}"/>
    <cellStyle name="Note 4 2 5 4 4" xfId="33241" xr:uid="{C8AB7DB2-E7A0-4816-A4BC-135E3A33429B}"/>
    <cellStyle name="Note 4 2 5 5" xfId="16754" xr:uid="{ABCDC8D9-F2A0-4053-97F7-268F0A3A4F70}"/>
    <cellStyle name="Note 4 2 5 5 2" xfId="51109" xr:uid="{BF735F14-0469-45C7-89EE-B7263FFB30A3}"/>
    <cellStyle name="Note 4 2 5 5 3" xfId="31292" xr:uid="{D699BDEF-2B97-42B4-9AA7-EA91424F33A0}"/>
    <cellStyle name="Note 4 2 5 6" xfId="39685" xr:uid="{E32EA366-A7A8-4CDC-85D6-16E3C569F7B8}"/>
    <cellStyle name="Note 4 2 5 7" xfId="24539" xr:uid="{138DF14E-DD6C-48B1-A32A-9629340B5171}"/>
    <cellStyle name="Note 4 2 6" xfId="4663" xr:uid="{F432761B-524E-4C96-9A0D-F1806A9AF089}"/>
    <cellStyle name="Note 4 2 6 2" xfId="9408" xr:uid="{8640CCDE-9413-40F2-9672-BB25C05FE125}"/>
    <cellStyle name="Note 4 2 6 2 2" xfId="21054" xr:uid="{B4A16A00-12A2-41F5-88EC-AA3CB12AC13B}"/>
    <cellStyle name="Note 4 2 6 2 2 2" xfId="55409" xr:uid="{557B928E-37CF-472E-93D2-2D346200AF0E}"/>
    <cellStyle name="Note 4 2 6 2 2 3" xfId="35612" xr:uid="{2C0A6067-6883-401B-9A2F-8BE0152D47F8}"/>
    <cellStyle name="Note 4 2 6 2 3" xfId="13196" xr:uid="{F72BD7FC-468D-42A6-B83B-BF8D87047F76}"/>
    <cellStyle name="Note 4 2 6 2 3 2" xfId="47551" xr:uid="{8064AD17-C96E-4FBF-934C-1B2441E85EA7}"/>
    <cellStyle name="Note 4 2 6 2 4" xfId="43795" xr:uid="{F318E7EC-1903-4AF5-BDF8-8A3AB6483CD9}"/>
    <cellStyle name="Note 4 2 6 2 5" xfId="27169" xr:uid="{5B11D2E0-B48D-4340-8976-3C9B302E9F2E}"/>
    <cellStyle name="Note 4 2 6 3" xfId="8182" xr:uid="{4D5FB8F5-51A0-4D73-B1CA-6F7699C778B8}"/>
    <cellStyle name="Note 4 2 6 3 2" xfId="19848" xr:uid="{AC8DAAD8-1470-4892-972E-F9B7C6D2A5AD}"/>
    <cellStyle name="Note 4 2 6 3 2 2" xfId="54203" xr:uid="{75D6D279-2A66-4EBD-9BBF-7AAA81AC17B0}"/>
    <cellStyle name="Note 4 2 6 3 2 3" xfId="34386" xr:uid="{15A43D0C-2892-43DD-98A2-E66AC85CFB55}"/>
    <cellStyle name="Note 4 2 6 3 3" xfId="12156" xr:uid="{CDECCEA6-7711-4925-BBD2-8098D71AB3AC}"/>
    <cellStyle name="Note 4 2 6 3 3 2" xfId="46511" xr:uid="{BDCEDCE6-7ABA-42DB-9F9B-E2EAAD0186DE}"/>
    <cellStyle name="Note 4 2 6 3 4" xfId="42658" xr:uid="{E5B18D44-4C0F-42DE-AB4F-4DCC97C7A2EF}"/>
    <cellStyle name="Note 4 2 6 3 5" xfId="25937" xr:uid="{6A0DD2ED-038A-435B-BE56-5530AAD40FA1}"/>
    <cellStyle name="Note 4 2 6 4" xfId="6762" xr:uid="{407D8C85-498A-4EDB-9697-5FA682580B74}"/>
    <cellStyle name="Note 4 2 6 4 2" xfId="18428" xr:uid="{8DC3C438-3AC4-4299-8811-EE8F77E27BA1}"/>
    <cellStyle name="Note 4 2 6 4 2 2" xfId="52783" xr:uid="{67A993CF-F1CC-45EB-A58F-242F626AC33D}"/>
    <cellStyle name="Note 4 2 6 4 3" xfId="41270" xr:uid="{CD4D154A-A6A0-4E88-B260-202FF69BF790}"/>
    <cellStyle name="Note 4 2 6 4 4" xfId="32966" xr:uid="{5A0F04C1-887B-4086-AC34-E7E455D426D0}"/>
    <cellStyle name="Note 4 2 6 5" xfId="16365" xr:uid="{2C78DFF5-F4C8-4DAE-937C-F27DAF41A7F2}"/>
    <cellStyle name="Note 4 2 6 5 2" xfId="50720" xr:uid="{F4DECEC8-5DC6-4754-B41C-A3B1282FD6AE}"/>
    <cellStyle name="Note 4 2 6 5 3" xfId="30903" xr:uid="{145AA9CC-099B-4836-A9D3-7193C2859FDE}"/>
    <cellStyle name="Note 4 2 6 6" xfId="39296" xr:uid="{0E7C505E-F6DB-4F3B-A2A1-45877E26A8CA}"/>
    <cellStyle name="Note 4 2 6 7" xfId="24170" xr:uid="{A5103DFE-EF7B-4382-A03F-89E788C07579}"/>
    <cellStyle name="Note 4 2 7" xfId="4714" xr:uid="{D3DF9A38-146D-438C-945B-5C171A58EA5E}"/>
    <cellStyle name="Note 4 2 7 2" xfId="9454" xr:uid="{99ACC4FD-C937-4048-A053-5F2C82798664}"/>
    <cellStyle name="Note 4 2 7 2 2" xfId="21100" xr:uid="{5CAFF1EC-395C-47CF-85A9-5E2E527E917E}"/>
    <cellStyle name="Note 4 2 7 2 2 2" xfId="55455" xr:uid="{E01FB60F-DD07-46CB-A733-0E7E9FF0E8D5}"/>
    <cellStyle name="Note 4 2 7 2 2 3" xfId="35658" xr:uid="{F903C2C1-08BA-4EB1-A5E7-45E600EC17D1}"/>
    <cellStyle name="Note 4 2 7 2 3" xfId="13211" xr:uid="{C25EAFB2-AAB9-45FF-8F1E-CA742851197A}"/>
    <cellStyle name="Note 4 2 7 2 3 2" xfId="47566" xr:uid="{0089A50E-BE21-4FE4-8A54-3811BE012074}"/>
    <cellStyle name="Note 4 2 7 2 4" xfId="43841" xr:uid="{FC50DED0-B5A6-4AFC-B7B8-75EF518A98C2}"/>
    <cellStyle name="Note 4 2 7 2 5" xfId="27220" xr:uid="{FDBFDFAB-AD1B-42F4-BC3E-0C1B544F6AD2}"/>
    <cellStyle name="Note 4 2 7 3" xfId="10397" xr:uid="{83E25087-4441-4888-A946-94CF86F1CB05}"/>
    <cellStyle name="Note 4 2 7 3 2" xfId="22043" xr:uid="{7AB850BF-2680-4338-8B07-BBEDFB33032A}"/>
    <cellStyle name="Note 4 2 7 3 2 2" xfId="56398" xr:uid="{229C45E9-DC05-43CB-9B38-6BC7282B20CA}"/>
    <cellStyle name="Note 4 2 7 3 2 3" xfId="36601" xr:uid="{3EDA4245-AC9F-4BD9-8BB0-B6FD6AFDCB95}"/>
    <cellStyle name="Note 4 2 7 3 3" xfId="13798" xr:uid="{6C5A8821-9585-4DEF-B395-9A03645CF723}"/>
    <cellStyle name="Note 4 2 7 3 3 2" xfId="48153" xr:uid="{0C03F98C-7078-4E38-A6A6-554171EEB6BF}"/>
    <cellStyle name="Note 4 2 7 3 4" xfId="44766" xr:uid="{57650ADB-FD0C-42D3-B314-71D1EDC028AC}"/>
    <cellStyle name="Note 4 2 7 3 5" xfId="28209" xr:uid="{08BC8DAA-41BF-4BE7-96B9-7468DF88900D}"/>
    <cellStyle name="Note 4 2 7 4" xfId="6783" xr:uid="{BC321220-6358-411D-BA73-99E34CBD8D8D}"/>
    <cellStyle name="Note 4 2 7 4 2" xfId="18449" xr:uid="{588C3802-DB8D-4848-BED5-27C04EA81CFE}"/>
    <cellStyle name="Note 4 2 7 4 2 2" xfId="52804" xr:uid="{2B36F611-9F0C-40FF-BFC6-38C01B63E124}"/>
    <cellStyle name="Note 4 2 7 4 3" xfId="41291" xr:uid="{D42B3B03-8802-4FE3-85D9-7E1A3A7C93F5}"/>
    <cellStyle name="Note 4 2 7 4 4" xfId="32987" xr:uid="{94D8E260-EC82-4871-A4EC-2A137FDD7084}"/>
    <cellStyle name="Note 4 2 7 5" xfId="16416" xr:uid="{79AFC0D2-8A66-4116-99DB-567BC18C26F7}"/>
    <cellStyle name="Note 4 2 7 5 2" xfId="50771" xr:uid="{C20F5675-954E-4BD9-B246-A0BDC145CEEA}"/>
    <cellStyle name="Note 4 2 7 5 3" xfId="30954" xr:uid="{9E7D76A8-B025-42A7-A198-E881263E4634}"/>
    <cellStyle name="Note 4 2 7 6" xfId="39347" xr:uid="{376E79F4-B364-4607-A027-9CE900EC3709}"/>
    <cellStyle name="Note 4 2 7 7" xfId="24218" xr:uid="{03A6214C-3AC0-4CBD-92C4-342A637D9707}"/>
    <cellStyle name="Note 4 2 8" xfId="4379" xr:uid="{DBA68E0D-3C08-4441-8E92-30A12AA326F0}"/>
    <cellStyle name="Note 4 2 8 2" xfId="9137" xr:uid="{CFB04EE2-F9A7-451A-9E6D-AE2AE8C4ED4B}"/>
    <cellStyle name="Note 4 2 8 2 2" xfId="20783" xr:uid="{B4D8B084-CC2C-4982-BAF5-F6A569A674FE}"/>
    <cellStyle name="Note 4 2 8 2 2 2" xfId="55138" xr:uid="{C742ADF0-34DD-4B1B-9EDF-F30AAD4CFB54}"/>
    <cellStyle name="Note 4 2 8 2 2 3" xfId="35341" xr:uid="{3AA24727-08A3-4EE9-853B-CFA7C7AAA555}"/>
    <cellStyle name="Note 4 2 8 2 3" xfId="13009" xr:uid="{35758EB1-8625-4BBE-89CB-3D8EDCBF7677}"/>
    <cellStyle name="Note 4 2 8 2 3 2" xfId="47364" xr:uid="{E2A43269-37C7-4D18-B183-ED965A223857}"/>
    <cellStyle name="Note 4 2 8 2 4" xfId="43524" xr:uid="{8EAF93C5-1959-40EB-9FB8-4A3799FCE238}"/>
    <cellStyle name="Note 4 2 8 2 5" xfId="26888" xr:uid="{5F74B836-962C-42C9-9CD0-94379CB91A4E}"/>
    <cellStyle name="Note 4 2 8 3" xfId="8648" xr:uid="{E15F1C32-09D5-4C36-A9C3-21A46F4CDCCB}"/>
    <cellStyle name="Note 4 2 8 3 2" xfId="20314" xr:uid="{41BAC628-2496-436D-8CBF-F9891AF92F0A}"/>
    <cellStyle name="Note 4 2 8 3 2 2" xfId="54669" xr:uid="{B53005EF-93F5-4922-BEC2-A161F6C70EEE}"/>
    <cellStyle name="Note 4 2 8 3 2 3" xfId="34852" xr:uid="{76D73A3B-71E8-4F39-8AC1-D72F2B5C5132}"/>
    <cellStyle name="Note 4 2 8 3 3" xfId="12608" xr:uid="{FD708346-A942-4923-9C39-E6057C73D857}"/>
    <cellStyle name="Note 4 2 8 3 3 2" xfId="46963" xr:uid="{8D3C36CB-8927-4603-8321-0B3893880CD3}"/>
    <cellStyle name="Note 4 2 8 3 4" xfId="43124" xr:uid="{43B4093E-95ED-494F-879C-CD37B48A1429}"/>
    <cellStyle name="Note 4 2 8 3 5" xfId="26395" xr:uid="{F3287D96-BE7D-4EE7-B1A3-BD4C50747E70}"/>
    <cellStyle name="Note 4 2 8 4" xfId="6543" xr:uid="{952DDE71-8E69-4394-8D54-10C5460D67A4}"/>
    <cellStyle name="Note 4 2 8 4 2" xfId="18209" xr:uid="{CF328E4C-48F8-4350-8107-C0D9B2D0E68E}"/>
    <cellStyle name="Note 4 2 8 4 2 2" xfId="52564" xr:uid="{327653C2-FC6B-4AF5-A872-CAD763EC12F8}"/>
    <cellStyle name="Note 4 2 8 4 3" xfId="41051" xr:uid="{58F28BB4-AB74-4AEC-94A1-EEB22E52C5D7}"/>
    <cellStyle name="Note 4 2 8 4 4" xfId="32747" xr:uid="{098E5513-9F34-4565-AC9D-B8C4C81CFA70}"/>
    <cellStyle name="Note 4 2 8 5" xfId="16081" xr:uid="{ECAD90D0-C8D1-4590-9DCF-F4B18FC02D3A}"/>
    <cellStyle name="Note 4 2 8 5 2" xfId="50436" xr:uid="{5E40DE50-F087-4CAB-8452-D9B2AB453C16}"/>
    <cellStyle name="Note 4 2 8 5 3" xfId="30619" xr:uid="{FD9004AF-6BC4-4A7F-8080-B8118F9D6A35}"/>
    <cellStyle name="Note 4 2 8 6" xfId="39012" xr:uid="{E4426553-48CB-4C4F-907F-1CA7FB64A0FF}"/>
    <cellStyle name="Note 4 2 8 7" xfId="23899" xr:uid="{DD2B622E-09BE-4DA6-A556-70680BAF3588}"/>
    <cellStyle name="Note 4 2 9" xfId="5936" xr:uid="{1E5860C2-9776-42B8-B87F-4B41319A141B}"/>
    <cellStyle name="Note 4 2 9 2" xfId="10552" xr:uid="{14EAD661-39FE-489C-BDE1-443674D5AC92}"/>
    <cellStyle name="Note 4 2 9 2 2" xfId="22198" xr:uid="{27B6E181-2C88-4521-8B80-10D8EBFDFA17}"/>
    <cellStyle name="Note 4 2 9 2 2 2" xfId="56553" xr:uid="{6C7A1A45-7ED5-4B59-9DE0-8496094EA5FA}"/>
    <cellStyle name="Note 4 2 9 2 2 3" xfId="36756" xr:uid="{B17B00B3-214E-4E02-B6D7-F20E676AA39F}"/>
    <cellStyle name="Note 4 2 9 2 3" xfId="13869" xr:uid="{412D3D1E-A26B-4F36-90AA-AA31EF8F728D}"/>
    <cellStyle name="Note 4 2 9 2 3 2" xfId="48224" xr:uid="{17A52070-3B02-457F-AA51-AF927BF1B42B}"/>
    <cellStyle name="Note 4 2 9 2 4" xfId="44915" xr:uid="{B38C5071-AC7C-421B-AEE2-EB1EA2F0D696}"/>
    <cellStyle name="Note 4 2 9 2 5" xfId="28369" xr:uid="{4ACC89C9-DB42-4BE2-88F1-25E12878965F}"/>
    <cellStyle name="Note 4 2 9 3" xfId="10492" xr:uid="{2B962447-B601-4F4F-BC2B-AC264C8CBDF4}"/>
    <cellStyle name="Note 4 2 9 3 2" xfId="22138" xr:uid="{9A14C4A8-B070-413E-8E8E-C7F0E345A6ED}"/>
    <cellStyle name="Note 4 2 9 3 2 2" xfId="56493" xr:uid="{C2911C0A-5EE9-405B-A801-9CDB7F7C2384}"/>
    <cellStyle name="Note 4 2 9 3 2 3" xfId="36696" xr:uid="{79F6CEA9-A32A-4861-86BC-2405D60F2A57}"/>
    <cellStyle name="Note 4 2 9 3 3" xfId="13845" xr:uid="{F2BFE935-0206-4304-A956-77E36D49BF08}"/>
    <cellStyle name="Note 4 2 9 3 3 2" xfId="48200" xr:uid="{CF9E6B82-D197-4376-870D-015D0092ED95}"/>
    <cellStyle name="Note 4 2 9 3 4" xfId="44857" xr:uid="{66440C67-F672-4C7D-BCDF-8BAACBDF9067}"/>
    <cellStyle name="Note 4 2 9 3 5" xfId="28309" xr:uid="{C011EE76-1456-4802-8A89-C760A036F0D9}"/>
    <cellStyle name="Note 4 2 9 4" xfId="7675" xr:uid="{BF226943-2AFA-40A0-9F5C-E3F16326158F}"/>
    <cellStyle name="Note 4 2 9 4 2" xfId="19341" xr:uid="{7EDF50F8-04A5-421C-B2F3-417BC47C74E1}"/>
    <cellStyle name="Note 4 2 9 4 2 2" xfId="53696" xr:uid="{05A48698-6020-4914-9102-16DAC10A2C47}"/>
    <cellStyle name="Note 4 2 9 4 3" xfId="42159" xr:uid="{13893991-9D5B-4E6F-91F5-5C42074687AA}"/>
    <cellStyle name="Note 4 2 9 4 4" xfId="33879" xr:uid="{DFC196C5-69F0-4C8D-848E-CF982CC58ED4}"/>
    <cellStyle name="Note 4 2 9 5" xfId="17614" xr:uid="{8C9336A3-91F9-4E35-AD34-981038F64471}"/>
    <cellStyle name="Note 4 2 9 5 2" xfId="51969" xr:uid="{6B83E46F-8DFF-4466-811E-74267215DB8C}"/>
    <cellStyle name="Note 4 2 9 5 3" xfId="32152" xr:uid="{2D20863B-7718-43CE-BF1F-5532C0D1C874}"/>
    <cellStyle name="Note 4 2 9 6" xfId="40545" xr:uid="{A57F7AB6-0A4C-44F4-915F-5F65ABC6EBB9}"/>
    <cellStyle name="Note 4 2 9 7" xfId="25405" xr:uid="{7FBEEADB-77FE-4491-B99B-D40BD8FD7C25}"/>
    <cellStyle name="Note 4 3" xfId="3200" xr:uid="{AD357739-45E7-454B-AF58-84DE6D8A1B3A}"/>
    <cellStyle name="Note 4 3 10" xfId="5386" xr:uid="{A0362B34-A2C4-46D8-B7B0-FECBA50F4220}"/>
    <cellStyle name="Note 4 3 10 2" xfId="10095" xr:uid="{7FF7650F-1685-4734-9C17-B31CD335A7A6}"/>
    <cellStyle name="Note 4 3 10 2 2" xfId="21741" xr:uid="{F14EA54D-5138-42FB-9CB5-B6576C2CD777}"/>
    <cellStyle name="Note 4 3 10 2 2 2" xfId="56096" xr:uid="{E742F8DE-61EA-42DC-938D-03431D8CCF33}"/>
    <cellStyle name="Note 4 3 10 2 2 3" xfId="36299" xr:uid="{8F3A4099-BFB3-4B63-9EB0-D919B0D1A912}"/>
    <cellStyle name="Note 4 3 10 2 3" xfId="13593" xr:uid="{9DD23585-3508-4A05-957D-4579B76D4361}"/>
    <cellStyle name="Note 4 3 10 2 3 2" xfId="47948" xr:uid="{4B5387AF-0D5E-41A6-A877-04C55C57C5B8}"/>
    <cellStyle name="Note 4 3 10 2 4" xfId="44482" xr:uid="{2979FB98-69CE-4C36-AAF1-25289D00C79A}"/>
    <cellStyle name="Note 4 3 10 2 5" xfId="27892" xr:uid="{1CCFCAF8-5540-4840-B38B-7C998BBCE63E}"/>
    <cellStyle name="Note 4 3 10 3" xfId="10882" xr:uid="{1702EECA-1A6F-4C97-BB6E-303628127078}"/>
    <cellStyle name="Note 4 3 10 3 2" xfId="22528" xr:uid="{F05FCA15-FADD-4C68-9D33-19342D9C09DE}"/>
    <cellStyle name="Note 4 3 10 3 2 2" xfId="56883" xr:uid="{5B5560B3-0CD8-4CF6-9B8A-1D85438C7EA9}"/>
    <cellStyle name="Note 4 3 10 3 2 3" xfId="37086" xr:uid="{A25E185E-96DE-4EC2-9BA0-C3EE30ED5B07}"/>
    <cellStyle name="Note 4 3 10 3 3" xfId="14167" xr:uid="{32E55D23-A87B-4E39-8750-137A10E752EF}"/>
    <cellStyle name="Note 4 3 10 3 3 2" xfId="48522" xr:uid="{8B08A370-8A15-4B79-92D9-FBB42030ED42}"/>
    <cellStyle name="Note 4 3 10 3 4" xfId="45237" xr:uid="{FAADDD94-C7E4-4532-AA92-79BF016B1E97}"/>
    <cellStyle name="Note 4 3 10 3 5" xfId="28699" xr:uid="{CC2C214C-4A78-403C-8474-D62BEB96460E}"/>
    <cellStyle name="Note 4 3 10 4" xfId="7321" xr:uid="{CE18809C-CF47-498C-9E1C-F15ABE3E7F9E}"/>
    <cellStyle name="Note 4 3 10 4 2" xfId="18987" xr:uid="{3F38F058-9D86-4092-B593-272694AEB285}"/>
    <cellStyle name="Note 4 3 10 4 2 2" xfId="53342" xr:uid="{44455C52-B075-49A3-9B4D-4A7815115526}"/>
    <cellStyle name="Note 4 3 10 4 3" xfId="41829" xr:uid="{3E97E5EC-90EA-4495-85AD-2603BD0C126B}"/>
    <cellStyle name="Note 4 3 10 4 4" xfId="33525" xr:uid="{6C71AEE0-8306-4ACA-A407-3E973F87A6A5}"/>
    <cellStyle name="Note 4 3 10 5" xfId="17088" xr:uid="{C3523987-F1E5-4E90-841E-B18A8AB6735D}"/>
    <cellStyle name="Note 4 3 10 5 2" xfId="51443" xr:uid="{98F49A4B-E4FE-4512-B0E1-DB7E6C212822}"/>
    <cellStyle name="Note 4 3 10 5 3" xfId="31626" xr:uid="{330472B3-4DFD-4EE9-B4E7-F6F64AD54471}"/>
    <cellStyle name="Note 4 3 10 6" xfId="40019" xr:uid="{D86F7694-9E48-49A7-9995-11CBDFFDDC0F}"/>
    <cellStyle name="Note 4 3 10 7" xfId="24855" xr:uid="{3BA228B0-AA60-43AE-9573-235DE8C0C348}"/>
    <cellStyle name="Note 4 3 11" xfId="5457" xr:uid="{02F8CF3F-F709-4C0F-9E74-4B17A74AA218}"/>
    <cellStyle name="Note 4 3 11 2" xfId="6010" xr:uid="{02FBCB94-4ECF-4BF7-BEDF-FD77414747D7}"/>
    <cellStyle name="Note 4 3 11 2 2" xfId="10621" xr:uid="{30884BC4-94F6-4F19-A96B-654427BE41DA}"/>
    <cellStyle name="Note 4 3 11 2 2 2" xfId="22267" xr:uid="{CE39A296-6A52-45B7-8358-1607588D748B}"/>
    <cellStyle name="Note 4 3 11 2 2 2 2" xfId="56622" xr:uid="{563DCB5F-6178-40C9-91C3-662A5E34C12F}"/>
    <cellStyle name="Note 4 3 11 2 2 2 3" xfId="36825" xr:uid="{44918265-2363-4062-852C-9A4840738D95}"/>
    <cellStyle name="Note 4 3 11 2 2 3" xfId="13934" xr:uid="{3C2D28FD-AB47-4AD7-A07B-66FC1A298E09}"/>
    <cellStyle name="Note 4 3 11 2 2 3 2" xfId="48289" xr:uid="{16CD45AA-DAFE-40A7-95C0-951279B0A60D}"/>
    <cellStyle name="Note 4 3 11 2 2 4" xfId="44982" xr:uid="{C364A24F-D99C-44B1-B4AD-8B83616E34BA}"/>
    <cellStyle name="Note 4 3 11 2 2 5" xfId="28438" xr:uid="{59D00BD5-8D08-4BBF-9464-8B62F9C44657}"/>
    <cellStyle name="Note 4 3 11 2 3" xfId="7893" xr:uid="{31B4F875-9069-4D06-B04A-2605DA0DF9E1}"/>
    <cellStyle name="Note 4 3 11 2 3 2" xfId="19559" xr:uid="{63584476-8D43-47D3-AFA7-62DE39F97701}"/>
    <cellStyle name="Note 4 3 11 2 3 2 2" xfId="53914" xr:uid="{59DB2FA3-2CB1-429A-A1F3-91029F7D0831}"/>
    <cellStyle name="Note 4 3 11 2 3 2 3" xfId="34097" xr:uid="{A81F1D7C-AAB6-4656-A973-AD2E9E851EDB}"/>
    <cellStyle name="Note 4 3 11 2 3 3" xfId="11868" xr:uid="{80938627-1754-4746-88A3-B69F2A230F96}"/>
    <cellStyle name="Note 4 3 11 2 3 3 2" xfId="46223" xr:uid="{A09DE690-8259-445C-BF4A-A2CFED55D305}"/>
    <cellStyle name="Note 4 3 11 2 3 4" xfId="42369" xr:uid="{9D9A1044-CFFF-4C42-A974-AE75616E37A0}"/>
    <cellStyle name="Note 4 3 11 2 3 5" xfId="25648" xr:uid="{C529F845-C700-4C9C-9FCC-E316750082C8}"/>
    <cellStyle name="Note 4 3 11 2 4" xfId="7739" xr:uid="{089F5F97-0E6F-4BA3-B865-E23DBA9D13AD}"/>
    <cellStyle name="Note 4 3 11 2 4 2" xfId="19405" xr:uid="{159DDE7A-00E7-40C0-A8EB-29597B181B8B}"/>
    <cellStyle name="Note 4 3 11 2 4 2 2" xfId="53760" xr:uid="{6DAB31D1-A444-43C2-BD5C-17AB0FEB10DD}"/>
    <cellStyle name="Note 4 3 11 2 4 3" xfId="42221" xr:uid="{7EDDE651-6F78-469C-87D6-CA1ADC33069D}"/>
    <cellStyle name="Note 4 3 11 2 4 4" xfId="33943" xr:uid="{66E01622-C602-4DE9-9D62-A4B6FF861139}"/>
    <cellStyle name="Note 4 3 11 2 5" xfId="17686" xr:uid="{89566236-E9B3-4535-86AA-1585A10EF2F3}"/>
    <cellStyle name="Note 4 3 11 2 5 2" xfId="52041" xr:uid="{60D91A82-8035-4D88-99B6-11A7E06AEFC9}"/>
    <cellStyle name="Note 4 3 11 2 5 3" xfId="32224" xr:uid="{3E12DE14-3857-4785-92E6-98E8246A0074}"/>
    <cellStyle name="Note 4 3 11 2 6" xfId="40617" xr:uid="{E0B56E80-E297-476F-ABFC-DD6B30FFDCAE}"/>
    <cellStyle name="Note 4 3 11 2 7" xfId="25475" xr:uid="{ABB2B078-65B1-4A9F-8D4F-019CCB44F69E}"/>
    <cellStyle name="Note 4 3 11 3" xfId="10166" xr:uid="{19A984F6-331C-47F9-AC60-AF1E1BF85926}"/>
    <cellStyle name="Note 4 3 11 3 2" xfId="21812" xr:uid="{C47A63B6-E5EA-4C39-9F88-144641DC8259}"/>
    <cellStyle name="Note 4 3 11 3 2 2" xfId="56167" xr:uid="{4517F2C1-1A68-4F05-8596-E334AA18873F}"/>
    <cellStyle name="Note 4 3 11 3 2 3" xfId="36370" xr:uid="{A0319B3C-5A10-4487-942A-B7027323C7B9}"/>
    <cellStyle name="Note 4 3 11 3 3" xfId="13654" xr:uid="{B96D50A7-DEC1-476C-A3F6-B089E49C9A95}"/>
    <cellStyle name="Note 4 3 11 3 3 2" xfId="48009" xr:uid="{DFF5BA1F-5B33-4D2B-B3DF-40B71A2039C1}"/>
    <cellStyle name="Note 4 3 11 3 4" xfId="44553" xr:uid="{A23634FF-81D2-47F6-B79E-DAAFC87D1242}"/>
    <cellStyle name="Note 4 3 11 3 5" xfId="27963" xr:uid="{C6FA1197-76AD-4B98-84E1-724B0EA0D280}"/>
    <cellStyle name="Note 4 3 11 4" xfId="11475" xr:uid="{FE75FB02-2B32-4A00-AF08-7D0C470C66FD}"/>
    <cellStyle name="Note 4 3 11 4 2" xfId="23121" xr:uid="{D113A418-40FF-4AE9-AEDC-EBBE7198F778}"/>
    <cellStyle name="Note 4 3 11 4 2 2" xfId="57476" xr:uid="{D35D40DD-687C-4260-BF41-9CD84E0EEA7E}"/>
    <cellStyle name="Note 4 3 11 4 2 3" xfId="37679" xr:uid="{2E5DBE52-1E79-49C4-9277-D491AF3A9BC4}"/>
    <cellStyle name="Note 4 3 11 4 3" xfId="14757" xr:uid="{40C044D4-1D14-41E2-8810-125DEA564248}"/>
    <cellStyle name="Note 4 3 11 4 3 2" xfId="49112" xr:uid="{7143E484-0ABA-4688-B6CC-68E5D0A49F01}"/>
    <cellStyle name="Note 4 3 11 4 4" xfId="45830" xr:uid="{CCC605F4-B98E-4DFA-9FD2-2C96EAE48641}"/>
    <cellStyle name="Note 4 3 11 4 5" xfId="29292" xr:uid="{94A0A564-82B0-40B5-A00D-FF823FC9E975}"/>
    <cellStyle name="Note 4 3 11 5" xfId="7382" xr:uid="{78A72FB5-6C96-4842-B934-BB124214421E}"/>
    <cellStyle name="Note 4 3 11 5 2" xfId="19048" xr:uid="{F463D6FD-AA4C-48BF-9DD2-24F04A879B46}"/>
    <cellStyle name="Note 4 3 11 5 2 2" xfId="53403" xr:uid="{9BDB3378-09EF-4A56-BD9E-5009F14532DF}"/>
    <cellStyle name="Note 4 3 11 5 3" xfId="41890" xr:uid="{2841CB95-0DFA-46FB-8F92-4353F867DF3C}"/>
    <cellStyle name="Note 4 3 11 5 4" xfId="33586" xr:uid="{49B85B06-B38D-43BF-8843-1AF6BA2E11B4}"/>
    <cellStyle name="Note 4 3 11 6" xfId="17159" xr:uid="{54E4430B-5166-43C4-B130-0D39369E1F1C}"/>
    <cellStyle name="Note 4 3 11 6 2" xfId="51514" xr:uid="{3856655A-A18F-460E-810D-12D36D69B676}"/>
    <cellStyle name="Note 4 3 11 6 3" xfId="31697" xr:uid="{5300FF00-2D9A-4DC3-8AEB-EAC6288D818C}"/>
    <cellStyle name="Note 4 3 11 7" xfId="40090" xr:uid="{60EF8E0F-376F-42B5-A69F-005AA6921678}"/>
    <cellStyle name="Note 4 3 11 8" xfId="24926" xr:uid="{5E63E28C-CB75-49C8-ACE1-48C9DC1441E8}"/>
    <cellStyle name="Note 4 3 12" xfId="4465" xr:uid="{FD14B7D9-A4DF-4718-96AA-1DB76EE945FB}"/>
    <cellStyle name="Note 4 3 12 2" xfId="9222" xr:uid="{F98C6D53-C71B-42CB-A40D-E74875F5AF6B}"/>
    <cellStyle name="Note 4 3 12 2 2" xfId="20868" xr:uid="{492E4FD0-B9B0-4DDE-A860-096098E8F0EA}"/>
    <cellStyle name="Note 4 3 12 2 2 2" xfId="55223" xr:uid="{4459ACDE-D268-4220-89C2-5526D9E68423}"/>
    <cellStyle name="Note 4 3 12 2 2 3" xfId="35426" xr:uid="{0A52A639-5641-494C-9D75-EA6DBBCD64D7}"/>
    <cellStyle name="Note 4 3 12 2 3" xfId="13077" xr:uid="{F2A43D43-925D-428A-9167-8C25CE391BA4}"/>
    <cellStyle name="Note 4 3 12 2 3 2" xfId="47432" xr:uid="{6A67F989-4FC8-4EB4-B695-24777F445183}"/>
    <cellStyle name="Note 4 3 12 2 4" xfId="43609" xr:uid="{94DBEA16-C0F9-42DF-81CE-3E068DDA12A4}"/>
    <cellStyle name="Note 4 3 12 2 5" xfId="26973" xr:uid="{E1E4E909-4DDB-40B0-BDF1-8E95D2D0342D}"/>
    <cellStyle name="Note 4 3 12 3" xfId="7825" xr:uid="{FF4ADF5F-102C-404D-9274-996DC8D2B5A1}"/>
    <cellStyle name="Note 4 3 12 3 2" xfId="19491" xr:uid="{687AE7EE-5D23-49A9-8F69-C9B52D0D68FD}"/>
    <cellStyle name="Note 4 3 12 3 2 2" xfId="53846" xr:uid="{477F2DD3-A25A-4504-AACE-742E485F447B}"/>
    <cellStyle name="Note 4 3 12 3 2 3" xfId="34029" xr:uid="{90C72ACC-0B6B-4BA2-9B4E-A2891C643CE9}"/>
    <cellStyle name="Note 4 3 12 3 3" xfId="11800" xr:uid="{72263383-9254-459C-9E7E-902E11994E86}"/>
    <cellStyle name="Note 4 3 12 3 3 2" xfId="46155" xr:uid="{CEB55040-5338-491E-B693-7CBE0E363328}"/>
    <cellStyle name="Note 4 3 12 3 4" xfId="42301" xr:uid="{C24940FA-FCF1-4482-82AA-E0ACEB2F2370}"/>
    <cellStyle name="Note 4 3 12 3 5" xfId="25580" xr:uid="{78E06E22-C013-4590-92EE-3E417FB88A7D}"/>
    <cellStyle name="Note 4 3 12 4" xfId="6614" xr:uid="{643DA03F-35BC-4C7C-B0D1-B1C575A0CD5D}"/>
    <cellStyle name="Note 4 3 12 4 2" xfId="18280" xr:uid="{19A7709C-8732-4D8B-ADCC-7CA122094D1E}"/>
    <cellStyle name="Note 4 3 12 4 2 2" xfId="52635" xr:uid="{02425BC7-2DCB-40E5-8AD9-2312D5E4445A}"/>
    <cellStyle name="Note 4 3 12 4 3" xfId="41122" xr:uid="{A7D2C224-AAD2-4AC2-96B0-A0C6FF83BFFD}"/>
    <cellStyle name="Note 4 3 12 4 4" xfId="32818" xr:uid="{EBC96D9E-335F-4B12-86F0-E9C23B29058B}"/>
    <cellStyle name="Note 4 3 12 5" xfId="16167" xr:uid="{2D7FEE1D-C4BF-44BC-999C-2ECF18467017}"/>
    <cellStyle name="Note 4 3 12 5 2" xfId="50522" xr:uid="{288D6A1E-8067-4DF8-B81D-E9A634A0DEFC}"/>
    <cellStyle name="Note 4 3 12 5 3" xfId="30705" xr:uid="{F4D9242B-CFCA-4670-8336-4C2EC222527F}"/>
    <cellStyle name="Note 4 3 12 6" xfId="39098" xr:uid="{95F2441B-2F19-421D-8702-1011C629B266}"/>
    <cellStyle name="Note 4 3 12 7" xfId="23983" xr:uid="{7E359781-503B-46F3-A91A-8E56EA86208F}"/>
    <cellStyle name="Note 4 3 13" xfId="4148" xr:uid="{ED0BA741-926C-489B-B91B-D0303B412B28}"/>
    <cellStyle name="Note 4 3 13 2" xfId="8960" xr:uid="{33A7210D-7118-4C46-90FF-D1D5A7AA7F85}"/>
    <cellStyle name="Note 4 3 13 2 2" xfId="20606" xr:uid="{35DF213E-3C46-4032-8245-2F453102449F}"/>
    <cellStyle name="Note 4 3 13 2 2 2" xfId="54961" xr:uid="{B53B40D5-6013-445F-848C-91AEA5D3AA40}"/>
    <cellStyle name="Note 4 3 13 2 2 3" xfId="35164" xr:uid="{5EA50AB3-A646-48FF-8143-68A2B1665730}"/>
    <cellStyle name="Note 4 3 13 2 3" xfId="12874" xr:uid="{4AB00E6A-5FCC-4FD9-BA09-30BAA4A8A5DA}"/>
    <cellStyle name="Note 4 3 13 2 3 2" xfId="47229" xr:uid="{18239332-22AB-4C25-B7BE-F73B4E4DA91C}"/>
    <cellStyle name="Note 4 3 13 2 4" xfId="43364" xr:uid="{BEA8A676-CBB3-4723-8FC2-F5A3112EB9EF}"/>
    <cellStyle name="Note 4 3 13 2 5" xfId="26711" xr:uid="{1A3735C3-448F-4E66-9326-F6AA2D0603E4}"/>
    <cellStyle name="Note 4 3 13 3" xfId="11114" xr:uid="{E114D064-CF79-469F-832F-C1A83A416455}"/>
    <cellStyle name="Note 4 3 13 3 2" xfId="22760" xr:uid="{7627DB72-C0FE-406D-9F33-EB7C4839E87E}"/>
    <cellStyle name="Note 4 3 13 3 2 2" xfId="57115" xr:uid="{2C0EA69C-8FEC-4B98-BC4B-109710F77272}"/>
    <cellStyle name="Note 4 3 13 3 2 3" xfId="37318" xr:uid="{474A15FF-4C69-44A8-9538-6A7C7B0914BD}"/>
    <cellStyle name="Note 4 3 13 3 3" xfId="14398" xr:uid="{9654764E-FBB5-49AA-B9B4-9FCD482E3C08}"/>
    <cellStyle name="Note 4 3 13 3 3 2" xfId="48753" xr:uid="{88CD9B1E-969C-4EB1-A892-EFF7162E2D1C}"/>
    <cellStyle name="Note 4 3 13 3 4" xfId="45469" xr:uid="{247D0F84-F798-472B-9BDD-247D2E5026A3}"/>
    <cellStyle name="Note 4 3 13 3 5" xfId="28931" xr:uid="{0121F82A-12E9-482F-8C15-DCEC36DDEFF8}"/>
    <cellStyle name="Note 4 3 13 4" xfId="6343" xr:uid="{3E9265A8-CCD5-4793-8A21-BECE8D2AAFD0}"/>
    <cellStyle name="Note 4 3 13 4 2" xfId="18009" xr:uid="{BA8879F7-CF57-486F-B046-FCE7C8236AE8}"/>
    <cellStyle name="Note 4 3 13 4 2 2" xfId="52364" xr:uid="{40FCC082-F143-4D81-9679-A2CD770DE24E}"/>
    <cellStyle name="Note 4 3 13 4 3" xfId="40868" xr:uid="{1726C6D4-9C45-43FD-BBD9-44C3B444BF81}"/>
    <cellStyle name="Note 4 3 13 4 4" xfId="32547" xr:uid="{B0A1A66B-A4DF-4026-B511-6CBF974F143B}"/>
    <cellStyle name="Note 4 3 13 5" xfId="15867" xr:uid="{74B2E97E-BFFE-4E42-8374-18CABA20DB3A}"/>
    <cellStyle name="Note 4 3 13 5 2" xfId="50222" xr:uid="{3A1C7D86-A7B3-4756-8FEA-F3969344143E}"/>
    <cellStyle name="Note 4 3 13 5 3" xfId="30405" xr:uid="{625FDB56-E1D7-4167-865C-575364A4F5F3}"/>
    <cellStyle name="Note 4 3 13 6" xfId="38798" xr:uid="{A9A8F2C4-6812-46FD-967D-89D0E6EED3ED}"/>
    <cellStyle name="Note 4 3 13 7" xfId="23669" xr:uid="{9654ECC4-72D6-47F9-9581-03FC6F3542EE}"/>
    <cellStyle name="Note 4 3 14" xfId="8227" xr:uid="{2DBE470F-73BE-4CB6-AA7D-83C3515B96D7}"/>
    <cellStyle name="Note 4 3 14 2" xfId="19893" xr:uid="{60EF9FDC-A35F-41A3-B63A-38ACB198D31F}"/>
    <cellStyle name="Note 4 3 14 2 2" xfId="54248" xr:uid="{E806DBF0-5156-4666-8BCA-20DFD6C2C868}"/>
    <cellStyle name="Note 4 3 14 2 3" xfId="34431" xr:uid="{5F9DC537-E252-43F5-8169-CF96AAEADC26}"/>
    <cellStyle name="Note 4 3 14 3" xfId="12200" xr:uid="{4A7E181F-8355-408E-8967-18F0F4A7242E}"/>
    <cellStyle name="Note 4 3 14 3 2" xfId="46555" xr:uid="{5C2D2E83-D5A0-4519-AC10-59831EAE70B9}"/>
    <cellStyle name="Note 4 3 14 4" xfId="42703" xr:uid="{05D8B702-B465-4C42-9981-27DA767A1E53}"/>
    <cellStyle name="Note 4 3 14 5" xfId="25982" xr:uid="{ED4743EC-CC8A-4FA7-BD00-9160E9C7D8A5}"/>
    <cellStyle name="Note 4 3 15" xfId="15053" xr:uid="{A28252BB-4C20-4551-BC33-5405C1DBF9BA}"/>
    <cellStyle name="Note 4 3 15 2" xfId="49408" xr:uid="{523AB207-270B-4100-AA83-AB0BD091CEC4}"/>
    <cellStyle name="Note 4 3 15 3" xfId="29591" xr:uid="{5DA580F2-359D-48CD-978A-4EE739404F81}"/>
    <cellStyle name="Note 4 3 16" xfId="37984" xr:uid="{92F41CF9-B7FC-4158-B4CB-173F25A86FCA}"/>
    <cellStyle name="Note 4 3 17" xfId="23364" xr:uid="{288F1F8A-D539-40E6-8283-C6320F892A39}"/>
    <cellStyle name="Note 4 3 2" xfId="3495" xr:uid="{77832EF1-9501-487D-967F-809E92E7F489}"/>
    <cellStyle name="Note 4 3 2 2" xfId="3801" xr:uid="{1156D88D-22AE-4F0A-A649-B7085CA1BA66}"/>
    <cellStyle name="Note 4 3 2 2 2" xfId="4136" xr:uid="{04179E1D-BB68-4654-99DC-6717BFD0FFF9}"/>
    <cellStyle name="Note 4 3 2 2 2 2" xfId="8088" xr:uid="{36B62CF8-6E13-485F-9907-9EE332FE04FA}"/>
    <cellStyle name="Note 4 3 2 2 2 2 2" xfId="19754" xr:uid="{72E52E1D-3177-46D6-B91C-5487EB97F444}"/>
    <cellStyle name="Note 4 3 2 2 2 2 2 2" xfId="54109" xr:uid="{0F01B840-67EC-4AE5-B2E2-9387415A1600}"/>
    <cellStyle name="Note 4 3 2 2 2 2 2 3" xfId="34292" xr:uid="{D4CD72AF-C29B-4FE2-8AE9-1B7324DC724A}"/>
    <cellStyle name="Note 4 3 2 2 2 2 3" xfId="12063" xr:uid="{45592565-DD36-4A3D-8C00-ACB4680B5DDA}"/>
    <cellStyle name="Note 4 3 2 2 2 2 3 2" xfId="46418" xr:uid="{C340DF3E-7778-4C91-9476-10106762FBC0}"/>
    <cellStyle name="Note 4 3 2 2 2 2 4" xfId="42564" xr:uid="{874A17A3-40D8-4D5A-99EE-260F1C3B8B18}"/>
    <cellStyle name="Note 4 3 2 2 2 2 5" xfId="25843" xr:uid="{E2DCDEF3-8998-48CE-8B53-7F74E43BFB4E}"/>
    <cellStyle name="Note 4 3 2 2 2 3" xfId="6332" xr:uid="{6265D193-C487-4BA4-8257-C50EEA4D5D5E}"/>
    <cellStyle name="Note 4 3 2 2 2 3 2" xfId="17998" xr:uid="{06505E1C-8DC5-4FB0-943C-6679F3E1548F}"/>
    <cellStyle name="Note 4 3 2 2 2 3 2 2" xfId="52353" xr:uid="{B34D6251-6648-4778-90DA-C95AB27DF949}"/>
    <cellStyle name="Note 4 3 2 2 2 3 3" xfId="40858" xr:uid="{980F6183-24DF-429D-85CC-CCA5C15D2D8F}"/>
    <cellStyle name="Note 4 3 2 2 2 3 4" xfId="32536" xr:uid="{58E91C34-2267-4608-B618-F75C2FA435A5}"/>
    <cellStyle name="Note 4 3 2 2 2 4" xfId="15856" xr:uid="{48DDE4EE-903F-484E-A378-8D4ABD7F8CF3}"/>
    <cellStyle name="Note 4 3 2 2 2 4 2" xfId="50211" xr:uid="{58737BB2-60F7-4F4A-B520-874E938F9309}"/>
    <cellStyle name="Note 4 3 2 2 2 4 3" xfId="30394" xr:uid="{ACA4B21C-5EFB-4EA7-A302-7DE23C12593F}"/>
    <cellStyle name="Note 4 3 2 2 2 5" xfId="38787" xr:uid="{7B8F5C9C-1383-4218-838B-E38740EF54C7}"/>
    <cellStyle name="Note 4 3 2 2 2 6" xfId="23657" xr:uid="{727442AD-EAFC-41AA-8386-E79AD6305CEC}"/>
    <cellStyle name="Note 4 3 2 2 3" xfId="4803" xr:uid="{D3AD616D-30FB-4694-A551-886EC01D1BAB}"/>
    <cellStyle name="Note 4 3 2 2 3 2" xfId="7923" xr:uid="{09A1A6CC-370A-488A-9EB9-E78DEFE31AEC}"/>
    <cellStyle name="Note 4 3 2 2 3 2 2" xfId="19589" xr:uid="{3DCCAE7C-827F-4C41-97FF-C72769AA9E12}"/>
    <cellStyle name="Note 4 3 2 2 3 2 2 2" xfId="53944" xr:uid="{4820FA8E-C1BE-4451-87C4-DC6C750FEF01}"/>
    <cellStyle name="Note 4 3 2 2 3 2 2 3" xfId="34127" xr:uid="{DB5C6F0F-42EF-4F6B-9F3B-F6E8FD97C8B5}"/>
    <cellStyle name="Note 4 3 2 2 3 2 3" xfId="11898" xr:uid="{BCA63C1F-1F9E-4C3B-856D-28B78D870B2C}"/>
    <cellStyle name="Note 4 3 2 2 3 2 3 2" xfId="46253" xr:uid="{950D8F32-2B1A-43A6-A120-AB62275CDE4B}"/>
    <cellStyle name="Note 4 3 2 2 3 2 4" xfId="42399" xr:uid="{8FEBE329-2A8C-4F08-A83F-99E97DB13B53}"/>
    <cellStyle name="Note 4 3 2 2 3 2 5" xfId="25678" xr:uid="{454FC54F-2509-4535-9EBA-D364CD93F245}"/>
    <cellStyle name="Note 4 3 2 2 3 3" xfId="9533" xr:uid="{FD7B37EE-240C-45D1-80FD-CF2B8BA1E5FD}"/>
    <cellStyle name="Note 4 3 2 2 3 3 2" xfId="21179" xr:uid="{A769FB70-2402-4DD2-8F29-AB8E105453A3}"/>
    <cellStyle name="Note 4 3 2 2 3 3 2 2" xfId="55534" xr:uid="{CA007463-4C49-4639-AAB9-3F19DCC21F6B}"/>
    <cellStyle name="Note 4 3 2 2 3 3 3" xfId="43920" xr:uid="{537284AF-559A-4730-A994-F7A850CB536E}"/>
    <cellStyle name="Note 4 3 2 2 3 3 4" xfId="35737" xr:uid="{2BDF4BEA-F602-4086-BA60-30DF8F716ED3}"/>
    <cellStyle name="Note 4 3 2 2 3 4" xfId="16505" xr:uid="{9F8AA066-CFBE-4C3A-AC4F-561138CB1987}"/>
    <cellStyle name="Note 4 3 2 2 3 4 2" xfId="50860" xr:uid="{296675FF-E95F-409A-931C-567DE4424356}"/>
    <cellStyle name="Note 4 3 2 2 3 4 3" xfId="31043" xr:uid="{CCC83AA5-1D80-4F67-83E3-EB1885E100D5}"/>
    <cellStyle name="Note 4 3 2 2 3 5" xfId="39436" xr:uid="{D3C2DE3D-D89D-4504-913F-4D98FCC684C7}"/>
    <cellStyle name="Note 4 3 2 2 3 6" xfId="27309" xr:uid="{2F451F89-2F6A-4973-8AA8-ED7C63C72500}"/>
    <cellStyle name="Note 4 3 2 2 4" xfId="10703" xr:uid="{E5BB3308-AF22-4F49-9EC8-4C80AEE98C04}"/>
    <cellStyle name="Note 4 3 2 2 4 2" xfId="22349" xr:uid="{A88C11DF-986C-43F4-9B7C-C4B4536ED9DB}"/>
    <cellStyle name="Note 4 3 2 2 4 2 2" xfId="56704" xr:uid="{DA148DF2-E423-48D6-A97A-BBB1E663D848}"/>
    <cellStyle name="Note 4 3 2 2 4 2 3" xfId="36907" xr:uid="{D044614F-FB20-4588-B910-18DABC022CE8}"/>
    <cellStyle name="Note 4 3 2 2 4 3" xfId="13989" xr:uid="{AB9DB760-6998-4234-A7ED-828A67593241}"/>
    <cellStyle name="Note 4 3 2 2 4 3 2" xfId="48344" xr:uid="{F7075019-FBDC-44FA-8DFE-202C93179C16}"/>
    <cellStyle name="Note 4 3 2 2 4 4" xfId="45058" xr:uid="{E9918138-B678-46CB-9110-FEE8FC0DEC28}"/>
    <cellStyle name="Note 4 3 2 2 4 5" xfId="28520" xr:uid="{49C27531-7B97-4E0E-9699-C4295BBE2C92}"/>
    <cellStyle name="Note 4 3 2 2 5" xfId="15593" xr:uid="{5611EE49-8FD0-45A7-B986-BFA3DC633438}"/>
    <cellStyle name="Note 4 3 2 2 5 2" xfId="49948" xr:uid="{1643C151-A554-4AD9-BBD3-E2359261AECF}"/>
    <cellStyle name="Note 4 3 2 2 5 3" xfId="30131" xr:uid="{08915DB8-FB19-43FF-BD13-520D43A99CB7}"/>
    <cellStyle name="Note 4 3 2 2 6" xfId="38524" xr:uid="{6095F2D0-BFB6-4858-8588-C763D4EC29ED}"/>
    <cellStyle name="Note 4 3 2 2 7" xfId="24304" xr:uid="{F72E4671-4634-4750-86B2-2DDB4B926DED}"/>
    <cellStyle name="Note 4 3 2 3" xfId="4233" xr:uid="{3508733F-9FC2-41FC-AB33-5D3B0DDBB9AF}"/>
    <cellStyle name="Note 4 3 2 3 2" xfId="10856" xr:uid="{43421810-A614-4348-A305-72EFA1B7AB52}"/>
    <cellStyle name="Note 4 3 2 3 2 2" xfId="22502" xr:uid="{26DBA379-6061-4379-95A7-321894ED6E9D}"/>
    <cellStyle name="Note 4 3 2 3 2 2 2" xfId="56857" xr:uid="{656E8210-A877-4BBA-A4FE-48C26A27FC92}"/>
    <cellStyle name="Note 4 3 2 3 2 2 3" xfId="37060" xr:uid="{9F6E366A-D31A-4B29-9A9F-FF0674E63D4E}"/>
    <cellStyle name="Note 4 3 2 3 2 3" xfId="14141" xr:uid="{99E114EB-C9FC-4916-BD2A-6D6F772AE0DE}"/>
    <cellStyle name="Note 4 3 2 3 2 3 2" xfId="48496" xr:uid="{FE285D91-8779-4BE9-8D30-48E57917275A}"/>
    <cellStyle name="Note 4 3 2 3 2 4" xfId="45211" xr:uid="{2717B9CD-AF57-440A-B326-5A343E649209}"/>
    <cellStyle name="Note 4 3 2 3 2 5" xfId="28673" xr:uid="{72CC6A9F-8153-47B7-B41C-3F80D46D7AC1}"/>
    <cellStyle name="Note 4 3 2 3 3" xfId="6413" xr:uid="{3F3D5B1B-0329-4317-AFDA-764848021797}"/>
    <cellStyle name="Note 4 3 2 3 3 2" xfId="18079" xr:uid="{1851C270-9924-406D-9852-3008FCAB8816}"/>
    <cellStyle name="Note 4 3 2 3 3 2 2" xfId="52434" xr:uid="{B634A205-829F-4ED8-80F2-6BAF08F0CF65}"/>
    <cellStyle name="Note 4 3 2 3 3 3" xfId="40930" xr:uid="{EB7D3416-ABA1-4D28-AD77-679F04FE90A0}"/>
    <cellStyle name="Note 4 3 2 3 3 4" xfId="32617" xr:uid="{505F164B-8DD3-4282-9B95-D3F13289183B}"/>
    <cellStyle name="Note 4 3 2 3 4" xfId="15944" xr:uid="{92E3AA33-C124-4215-B07B-6DB37F995E1F}"/>
    <cellStyle name="Note 4 3 2 3 4 2" xfId="50299" xr:uid="{BE29E413-454D-4D21-9E71-7A11974DC326}"/>
    <cellStyle name="Note 4 3 2 3 4 3" xfId="30482" xr:uid="{A0325F2E-58AC-476D-805A-D7BBEE9EA15D}"/>
    <cellStyle name="Note 4 3 2 3 5" xfId="38875" xr:uid="{23059D11-1276-41D2-B643-35E7486B48A6}"/>
    <cellStyle name="Note 4 3 2 3 6" xfId="23753" xr:uid="{D5E7258E-D6C2-49C3-A534-7E6D0C99B275}"/>
    <cellStyle name="Note 4 3 2 4" xfId="4007" xr:uid="{816FAFD6-FDCA-46BB-BF0A-8AC4B6F99924}"/>
    <cellStyle name="Note 4 3 2 4 2" xfId="10748" xr:uid="{CAC6E7E6-7768-4CE2-8B48-4B21DFA3D7B9}"/>
    <cellStyle name="Note 4 3 2 4 2 2" xfId="22394" xr:uid="{2B821405-C43E-45E2-85E5-B21BBC92A562}"/>
    <cellStyle name="Note 4 3 2 4 2 2 2" xfId="56749" xr:uid="{7A918FAD-37D4-4B85-BD40-A02D983AA5B4}"/>
    <cellStyle name="Note 4 3 2 4 2 2 3" xfId="36952" xr:uid="{D6759FF3-DD0D-40AE-8E6E-399D53E53CEC}"/>
    <cellStyle name="Note 4 3 2 4 2 3" xfId="14034" xr:uid="{A944894A-9C49-455B-A0BE-595D193BAF1C}"/>
    <cellStyle name="Note 4 3 2 4 2 3 2" xfId="48389" xr:uid="{9BE50407-67C6-47D5-872F-B96112B1B632}"/>
    <cellStyle name="Note 4 3 2 4 2 4" xfId="45103" xr:uid="{A927AAC6-A912-44B4-B3A2-F4CBF2A6D93A}"/>
    <cellStyle name="Note 4 3 2 4 2 5" xfId="28565" xr:uid="{09857C5E-77F0-4E57-A0B4-D9ABD3DA50CB}"/>
    <cellStyle name="Note 4 3 2 4 3" xfId="8852" xr:uid="{69C990E7-9B2F-4EBD-8FCD-4C556F9AC6F7}"/>
    <cellStyle name="Note 4 3 2 4 3 2" xfId="20499" xr:uid="{4311A328-496C-4BD4-A7AE-EED7556EAAEC}"/>
    <cellStyle name="Note 4 3 2 4 3 2 2" xfId="54854" xr:uid="{A8D3A3B2-A2B2-4BC2-8D05-D53FF7D1DD4C}"/>
    <cellStyle name="Note 4 3 2 4 3 3" xfId="43268" xr:uid="{72D7B587-903A-4592-8901-5DE69FC7095E}"/>
    <cellStyle name="Note 4 3 2 4 3 4" xfId="35056" xr:uid="{5FA60DC2-6086-45E1-858F-3BA32DDCEB13}"/>
    <cellStyle name="Note 4 3 2 4 4" xfId="15739" xr:uid="{BF912CD8-2458-4D08-B475-793BAA6B43E6}"/>
    <cellStyle name="Note 4 3 2 4 4 2" xfId="50094" xr:uid="{F50AB402-911B-4359-8862-095B12FB0ED1}"/>
    <cellStyle name="Note 4 3 2 4 4 3" xfId="30277" xr:uid="{5050C099-E197-4405-851A-79306F28B70B}"/>
    <cellStyle name="Note 4 3 2 4 5" xfId="12795" xr:uid="{46806B28-0D9D-4423-B2D0-738663A50827}"/>
    <cellStyle name="Note 4 3 2 4 5 2" xfId="47150" xr:uid="{D24DB496-609B-42CF-A611-C43ECD271844}"/>
    <cellStyle name="Note 4 3 2 4 6" xfId="38670" xr:uid="{A539F8A4-4A13-49EB-AEB3-567F295F5D6E}"/>
    <cellStyle name="Note 4 3 2 4 7" xfId="26603" xr:uid="{29BA5D50-B7B4-43E1-8CB6-570120B55EFE}"/>
    <cellStyle name="Note 4 3 2 5" xfId="10721" xr:uid="{19161EC5-D748-4082-87A5-1E99F0BD6AD0}"/>
    <cellStyle name="Note 4 3 2 5 2" xfId="22367" xr:uid="{0AFB503A-DF5A-473C-95EE-0FCF44674ABD}"/>
    <cellStyle name="Note 4 3 2 5 2 2" xfId="56722" xr:uid="{0C0F0EEF-6A9C-47C2-A6A9-D6D99524ED57}"/>
    <cellStyle name="Note 4 3 2 5 2 3" xfId="36925" xr:uid="{AFB5000B-DE3E-4FC9-A0D4-C42599C917AB}"/>
    <cellStyle name="Note 4 3 2 5 3" xfId="14007" xr:uid="{BE777C54-6BC1-4C70-8D23-C837768FCF18}"/>
    <cellStyle name="Note 4 3 2 5 3 2" xfId="48362" xr:uid="{D0AC40CE-FD9D-4EAC-A0D2-1711CD052E90}"/>
    <cellStyle name="Note 4 3 2 5 4" xfId="45076" xr:uid="{1068FB9A-D985-4166-A3C8-DB5CE955C296}"/>
    <cellStyle name="Note 4 3 2 5 5" xfId="28538" xr:uid="{B6356463-134E-4835-852D-AD28D1599603}"/>
    <cellStyle name="Note 4 3 2 6" xfId="15288" xr:uid="{1D1E8A22-CE74-4C71-B20A-5078A2582782}"/>
    <cellStyle name="Note 4 3 2 6 2" xfId="49643" xr:uid="{2F637FA2-B79B-45D2-9683-6A08876996F0}"/>
    <cellStyle name="Note 4 3 2 6 3" xfId="29826" xr:uid="{2D629478-467E-4E90-AAC3-F62740F2D7EC}"/>
    <cellStyle name="Note 4 3 2 7" xfId="38219" xr:uid="{DF5745E7-B3CD-4659-B8A6-FC75A2045C01}"/>
    <cellStyle name="Note 4 3 2 8" xfId="23531" xr:uid="{9AC51189-3087-4618-8BFB-E18DF9579137}"/>
    <cellStyle name="Note 4 3 3" xfId="3318" xr:uid="{279DE00E-91ED-4FB1-8D58-64FB3749DFB3}"/>
    <cellStyle name="Note 4 3 3 2" xfId="3669" xr:uid="{6E67D094-57DE-4737-802D-E020D63D3C18}"/>
    <cellStyle name="Note 4 3 3 2 2" xfId="4296" xr:uid="{AE94A053-C4C4-472A-BBB7-7B6E76982356}"/>
    <cellStyle name="Note 4 3 3 2 2 2" xfId="10957" xr:uid="{371B432F-5F9A-43F3-A74A-9499618B908E}"/>
    <cellStyle name="Note 4 3 3 2 2 2 2" xfId="22603" xr:uid="{7E7FABB3-057F-42C1-95A7-8B10997AB951}"/>
    <cellStyle name="Note 4 3 3 2 2 2 2 2" xfId="56958" xr:uid="{205D40E7-FECD-4D0E-AB79-D6BF8A246F00}"/>
    <cellStyle name="Note 4 3 3 2 2 2 2 3" xfId="37161" xr:uid="{F5DB2B7E-692F-4169-8BE8-0AEEE97C1E76}"/>
    <cellStyle name="Note 4 3 3 2 2 2 3" xfId="14241" xr:uid="{336AA9F5-1C46-4540-AFF6-4D0BF30CE9A5}"/>
    <cellStyle name="Note 4 3 3 2 2 2 3 2" xfId="48596" xr:uid="{6F0C723A-C5B0-4C45-8EA3-70CA3FB0E449}"/>
    <cellStyle name="Note 4 3 3 2 2 2 4" xfId="45312" xr:uid="{DBC34286-1052-41CC-B62B-E4B6B5BFDC54}"/>
    <cellStyle name="Note 4 3 3 2 2 2 5" xfId="28774" xr:uid="{E8721622-13EB-4450-9EB0-3438C6040CA4}"/>
    <cellStyle name="Note 4 3 3 2 2 3" xfId="9067" xr:uid="{B2AB201C-D5C3-4BFE-8DC5-B3381549A8F7}"/>
    <cellStyle name="Note 4 3 3 2 2 3 2" xfId="20713" xr:uid="{7C7FA18C-2DE6-4C70-A35B-A6057CB1E64C}"/>
    <cellStyle name="Note 4 3 3 2 2 3 2 2" xfId="55068" xr:uid="{49DCC7F6-8D65-44FC-B057-E323F8AF9B58}"/>
    <cellStyle name="Note 4 3 3 2 2 3 3" xfId="43459" xr:uid="{97BE8906-23EE-40B0-BAD2-B4382920290C}"/>
    <cellStyle name="Note 4 3 3 2 2 3 4" xfId="35271" xr:uid="{DB4702E0-9575-4C59-AAF5-1368336DCBA0}"/>
    <cellStyle name="Note 4 3 3 2 2 4" xfId="16003" xr:uid="{EEF70A3C-A437-4CCF-9C97-69A5C12C70F2}"/>
    <cellStyle name="Note 4 3 3 2 2 4 2" xfId="50358" xr:uid="{4B5F1692-A7D9-4EC5-AB5D-62B694503CFC}"/>
    <cellStyle name="Note 4 3 3 2 2 4 3" xfId="30541" xr:uid="{C431DE0C-A9B4-4BF9-89FF-F7E83531D68D}"/>
    <cellStyle name="Note 4 3 3 2 2 5" xfId="38934" xr:uid="{CCA8EF34-63B6-439C-86DF-0F2341FE1ECB}"/>
    <cellStyle name="Note 4 3 3 2 2 6" xfId="26818" xr:uid="{5555631A-D0F5-4793-BF8C-1C191D68E562}"/>
    <cellStyle name="Note 4 3 3 2 3" xfId="8322" xr:uid="{9DA7BF07-F023-443E-818D-FB98592291CF}"/>
    <cellStyle name="Note 4 3 3 2 3 2" xfId="19988" xr:uid="{8534F99F-1698-4B2E-8201-F7523B6D7CD7}"/>
    <cellStyle name="Note 4 3 3 2 3 2 2" xfId="54343" xr:uid="{10910688-5975-4C9B-A5CA-F655866F6A57}"/>
    <cellStyle name="Note 4 3 3 2 3 2 3" xfId="34526" xr:uid="{F6AE7409-F342-4A98-81A9-06B0652471D5}"/>
    <cellStyle name="Note 4 3 3 2 3 3" xfId="12294" xr:uid="{A4C746CB-7CC5-4C31-B161-C04B9F0E9F66}"/>
    <cellStyle name="Note 4 3 3 2 3 3 2" xfId="46649" xr:uid="{2E8B6B75-BC2B-4238-84F3-8F183026504F}"/>
    <cellStyle name="Note 4 3 3 2 3 4" xfId="42798" xr:uid="{A44DAE22-01D7-44AB-A251-83AEBA7D3D3C}"/>
    <cellStyle name="Note 4 3 3 2 3 5" xfId="26077" xr:uid="{50A387FD-D0BC-4895-9868-38CEFB19EAE7}"/>
    <cellStyle name="Note 4 3 3 2 4" xfId="6467" xr:uid="{C982A417-13E7-45C4-921B-C9653F664F87}"/>
    <cellStyle name="Note 4 3 3 2 4 2" xfId="18133" xr:uid="{EF67B23A-D8FB-4173-8E15-5E80ECB8133D}"/>
    <cellStyle name="Note 4 3 3 2 4 2 2" xfId="52488" xr:uid="{0CC0B980-EC21-4657-BFDE-583328DAEE0D}"/>
    <cellStyle name="Note 4 3 3 2 4 3" xfId="40980" xr:uid="{B284478A-AE5D-449B-8AAA-F49569C61D69}"/>
    <cellStyle name="Note 4 3 3 2 4 4" xfId="32671" xr:uid="{16BE2555-7E2E-42C4-99C5-99B06720CB2B}"/>
    <cellStyle name="Note 4 3 3 2 5" xfId="15461" xr:uid="{F3E3E82E-EDAB-4655-9E41-80706687BB4A}"/>
    <cellStyle name="Note 4 3 3 2 5 2" xfId="49816" xr:uid="{95B070F4-6D55-46EC-9677-8759AEB4300A}"/>
    <cellStyle name="Note 4 3 3 2 5 3" xfId="29999" xr:uid="{94508FF8-7A3E-41E2-AEE7-0D8B2B7356F3}"/>
    <cellStyle name="Note 4 3 3 2 6" xfId="38392" xr:uid="{FE61F24E-9E97-4AD7-A489-D0DEC7AFA3F9}"/>
    <cellStyle name="Note 4 3 3 2 7" xfId="23816" xr:uid="{BBFA50B2-ACCC-4238-B047-131A67C795BE}"/>
    <cellStyle name="Note 4 3 3 3" xfId="5489" xr:uid="{EB4AA93D-2A85-4AD6-837E-70ABEF335C19}"/>
    <cellStyle name="Note 4 3 3 3 2" xfId="10192" xr:uid="{FA184762-3029-4A7E-BE35-426F9788A6F1}"/>
    <cellStyle name="Note 4 3 3 3 2 2" xfId="21838" xr:uid="{465625BE-757E-4DF7-A2F6-81725381EE3D}"/>
    <cellStyle name="Note 4 3 3 3 2 2 2" xfId="56193" xr:uid="{40451041-8169-4706-B12B-D409F25961E3}"/>
    <cellStyle name="Note 4 3 3 3 2 2 3" xfId="36396" xr:uid="{4E5BA0B7-0598-4313-B9F9-D35FE4F13421}"/>
    <cellStyle name="Note 4 3 3 3 2 3" xfId="13674" xr:uid="{E51EEDBB-B235-4E6E-AE7A-06F4FA03F4CF}"/>
    <cellStyle name="Note 4 3 3 3 2 3 2" xfId="48029" xr:uid="{3903BA86-FCE6-4ED5-ACF1-BD32F4B89BA6}"/>
    <cellStyle name="Note 4 3 3 3 2 4" xfId="44574" xr:uid="{03647AD3-8AA4-4061-BF98-33CB28BED863}"/>
    <cellStyle name="Note 4 3 3 3 2 5" xfId="27989" xr:uid="{0D9261B8-4B2F-4110-9C94-74D868BF0DD9}"/>
    <cellStyle name="Note 4 3 3 3 3" xfId="11464" xr:uid="{26D9EE48-CFC8-44FC-AF71-01498B6D4BA2}"/>
    <cellStyle name="Note 4 3 3 3 3 2" xfId="23110" xr:uid="{DD189B0E-CB13-4A7A-A888-98191D6AA2A7}"/>
    <cellStyle name="Note 4 3 3 3 3 2 2" xfId="57465" xr:uid="{0FC422D6-F90E-47D3-A85A-2D87C5B9B56D}"/>
    <cellStyle name="Note 4 3 3 3 3 2 3" xfId="37668" xr:uid="{C636C462-1556-4FFE-9CE3-4B12BE02C3D0}"/>
    <cellStyle name="Note 4 3 3 3 3 3" xfId="14746" xr:uid="{EE85B18F-1422-4C5D-9ED3-7AEDFA761A17}"/>
    <cellStyle name="Note 4 3 3 3 3 3 2" xfId="49101" xr:uid="{5673B5AC-6807-4B11-BF07-0233B1283124}"/>
    <cellStyle name="Note 4 3 3 3 3 4" xfId="45819" xr:uid="{AE4FA0E7-356D-4C2F-85E6-65B5CB158263}"/>
    <cellStyle name="Note 4 3 3 3 3 5" xfId="29281" xr:uid="{461A2F2B-27BA-4F48-BF96-5F286015DCAF}"/>
    <cellStyle name="Note 4 3 3 3 4" xfId="7409" xr:uid="{02D562EF-B921-46EE-B114-83D82A57582D}"/>
    <cellStyle name="Note 4 3 3 3 4 2" xfId="19075" xr:uid="{1571E089-FB7A-4CAA-973B-AE4A24312DB2}"/>
    <cellStyle name="Note 4 3 3 3 4 2 2" xfId="53430" xr:uid="{ED95B784-3D5B-441F-AB99-FE6FCCD27922}"/>
    <cellStyle name="Note 4 3 3 3 4 3" xfId="41912" xr:uid="{D20FACCB-F761-4F8D-9EF4-5976CBF050E0}"/>
    <cellStyle name="Note 4 3 3 3 4 4" xfId="33613" xr:uid="{ABC1588E-8025-4E95-AC9C-3C69BEC2B3B0}"/>
    <cellStyle name="Note 4 3 3 3 5" xfId="17186" xr:uid="{A1C395F4-5AF7-4CF7-B4E8-199E6344CEA5}"/>
    <cellStyle name="Note 4 3 3 3 5 2" xfId="51541" xr:uid="{9392D425-94F9-4E3C-A0B8-1D821FF28591}"/>
    <cellStyle name="Note 4 3 3 3 5 3" xfId="31724" xr:uid="{9E7DA270-5105-4897-9FF8-FE8EC858DB27}"/>
    <cellStyle name="Note 4 3 3 3 6" xfId="40117" xr:uid="{EC0B0B1D-9A1D-4C94-AF17-3CD5B9A21E42}"/>
    <cellStyle name="Note 4 3 3 3 7" xfId="24958" xr:uid="{9069F845-8FB3-4E10-B58A-6312F9341874}"/>
    <cellStyle name="Note 4 3 3 4" xfId="4872" xr:uid="{E1FB85BF-8AAF-405C-91D1-B0CD1909A44B}"/>
    <cellStyle name="Note 4 3 3 4 2" xfId="8527" xr:uid="{189156AA-49DC-45CF-AC3D-3E67464142C5}"/>
    <cellStyle name="Note 4 3 3 4 2 2" xfId="20193" xr:uid="{41B95640-F1A1-495D-B59D-146A84246004}"/>
    <cellStyle name="Note 4 3 3 4 2 2 2" xfId="54548" xr:uid="{B5A6600D-CD4C-4FC4-887B-6CA03893E94C}"/>
    <cellStyle name="Note 4 3 3 4 2 2 3" xfId="34731" xr:uid="{9CEE26CB-051B-40C5-BD64-8A95D9F5418C}"/>
    <cellStyle name="Note 4 3 3 4 2 3" xfId="12488" xr:uid="{6578AF37-D33E-4F01-867E-D92F08F21754}"/>
    <cellStyle name="Note 4 3 3 4 2 3 2" xfId="46843" xr:uid="{C13FF7BB-6233-4A62-BEF0-472B13552CB8}"/>
    <cellStyle name="Note 4 3 3 4 2 4" xfId="43003" xr:uid="{A35D2C02-2A02-4BD1-BF6F-F8B93EF86359}"/>
    <cellStyle name="Note 4 3 3 4 2 5" xfId="26274" xr:uid="{BA5316A8-CAA4-4033-82B6-DD4C75B14612}"/>
    <cellStyle name="Note 4 3 3 4 3" xfId="9592" xr:uid="{0F4D271C-9599-4302-8738-02BBCFD1ECFB}"/>
    <cellStyle name="Note 4 3 3 4 3 2" xfId="21238" xr:uid="{2B0F5B8E-088D-4C08-956E-186E8EF48B2D}"/>
    <cellStyle name="Note 4 3 3 4 3 2 2" xfId="55593" xr:uid="{1685CDDF-C692-4102-A00F-B0B8CF72F14C}"/>
    <cellStyle name="Note 4 3 3 4 3 3" xfId="43979" xr:uid="{E51EE7A4-94A2-40F8-8E5C-716D00C70528}"/>
    <cellStyle name="Note 4 3 3 4 3 4" xfId="35796" xr:uid="{C2681263-46E7-4C41-867F-72C051548F24}"/>
    <cellStyle name="Note 4 3 3 4 4" xfId="16574" xr:uid="{5B5155BB-70A3-426D-BD80-5ADF3A0FF58C}"/>
    <cellStyle name="Note 4 3 3 4 4 2" xfId="50929" xr:uid="{04C021A7-D13D-4846-98F9-37F5EB9CF03C}"/>
    <cellStyle name="Note 4 3 3 4 4 3" xfId="31112" xr:uid="{6E073BE8-6335-46A6-BEDE-E1576156AADD}"/>
    <cellStyle name="Note 4 3 3 4 5" xfId="39505" xr:uid="{CD5FA874-E7B6-4ED6-BBBF-A3EDEFBAB285}"/>
    <cellStyle name="Note 4 3 3 4 6" xfId="27378" xr:uid="{23785D5C-CF65-4625-98EC-048BC31756BA}"/>
    <cellStyle name="Note 4 3 3 5" xfId="10979" xr:uid="{19E42706-D0B2-40EC-8955-E1638B592111}"/>
    <cellStyle name="Note 4 3 3 5 2" xfId="22625" xr:uid="{B16691E7-3D86-4CA8-ABBD-3EA638B229DB}"/>
    <cellStyle name="Note 4 3 3 5 2 2" xfId="56980" xr:uid="{BCEC7DB5-B9CF-453D-BF05-3C90223AC867}"/>
    <cellStyle name="Note 4 3 3 5 2 3" xfId="37183" xr:uid="{F057B666-D2D5-4491-AC5A-58271315D1ED}"/>
    <cellStyle name="Note 4 3 3 5 3" xfId="14263" xr:uid="{D6A4B266-2C6B-49E5-B9D4-F719B970F691}"/>
    <cellStyle name="Note 4 3 3 5 3 2" xfId="48618" xr:uid="{47943CA2-761D-4D67-82F4-6E45B1CD4ED7}"/>
    <cellStyle name="Note 4 3 3 5 4" xfId="45334" xr:uid="{EDF9EB0D-A09B-42F9-B614-F33755ECC3AD}"/>
    <cellStyle name="Note 4 3 3 5 5" xfId="28796" xr:uid="{F510BD49-AFFD-48B4-9B6A-8140CDC5A39F}"/>
    <cellStyle name="Note 4 3 3 6" xfId="6883" xr:uid="{930CDCDE-E76B-432F-AB91-83B501CE2763}"/>
    <cellStyle name="Note 4 3 3 6 2" xfId="18549" xr:uid="{96D17101-584F-4B57-A485-FD04CC793429}"/>
    <cellStyle name="Note 4 3 3 6 2 2" xfId="52904" xr:uid="{B3342BBA-B994-4AA2-90F5-BF8CC38D4310}"/>
    <cellStyle name="Note 4 3 3 6 3" xfId="41391" xr:uid="{90DF66D6-7132-4DC4-A43A-A3268CE7317A}"/>
    <cellStyle name="Note 4 3 3 6 4" xfId="33087" xr:uid="{1B85A6FB-50FF-48A3-9550-423702300056}"/>
    <cellStyle name="Note 4 3 3 7" xfId="15156" xr:uid="{B7E3D06B-B379-41B2-9404-6F453833690B}"/>
    <cellStyle name="Note 4 3 3 7 2" xfId="49511" xr:uid="{CDE5FEF0-882D-4312-920A-D6DEC79FD847}"/>
    <cellStyle name="Note 4 3 3 7 3" xfId="29694" xr:uid="{1C582F35-DA9A-4919-A7F4-FB6561CB45E7}"/>
    <cellStyle name="Note 4 3 3 8" xfId="38087" xr:uid="{038683D0-BE24-40E7-9085-8CD9C601DAE8}"/>
    <cellStyle name="Note 4 3 3 9" xfId="24371" xr:uid="{7373AA8A-0B99-48C3-8F68-5C4D74D92422}"/>
    <cellStyle name="Note 4 3 4" xfId="3566" xr:uid="{DB2D2D3A-1B3E-47AC-B9C3-0487134B648C}"/>
    <cellStyle name="Note 4 3 4 2" xfId="6102" xr:uid="{EC725B2E-3BED-49C5-8E21-245AE2508937}"/>
    <cellStyle name="Note 4 3 4 2 2" xfId="11650" xr:uid="{7604CB68-EA3B-4C35-9D14-999D5D1571DE}"/>
    <cellStyle name="Note 4 3 4 2 2 2" xfId="23296" xr:uid="{66487774-3EB2-493E-B3EA-E87726102E7B}"/>
    <cellStyle name="Note 4 3 4 2 2 2 2" xfId="57651" xr:uid="{520C50A9-E60A-4451-B2D0-9FA7D5DC253F}"/>
    <cellStyle name="Note 4 3 4 2 2 2 3" xfId="37854" xr:uid="{FA184755-8DA2-444F-B0D9-97BE15401E5D}"/>
    <cellStyle name="Note 4 3 4 2 2 3" xfId="14929" xr:uid="{0107DFC5-91C2-4C9A-8B9B-956E5567FCBE}"/>
    <cellStyle name="Note 4 3 4 2 2 3 2" xfId="49284" xr:uid="{DA66E515-50BD-432F-9339-C3DDECDE1A34}"/>
    <cellStyle name="Note 4 3 4 2 2 4" xfId="46005" xr:uid="{488C3741-7B92-45DB-AC9E-EB21BE5EB54D}"/>
    <cellStyle name="Note 4 3 4 2 2 5" xfId="29467" xr:uid="{029CF539-A9A7-4CF1-8BE9-77B68D04CFCC}"/>
    <cellStyle name="Note 4 3 4 2 3" xfId="7811" xr:uid="{C7D58493-665D-45C2-9453-1600950284C9}"/>
    <cellStyle name="Note 4 3 4 2 3 2" xfId="19477" xr:uid="{598CFBF0-3C6F-494B-A499-41ACA0F6FE6C}"/>
    <cellStyle name="Note 4 3 4 2 3 2 2" xfId="53832" xr:uid="{F6368DD7-FB8B-4B7E-A55A-42CA1A5772E1}"/>
    <cellStyle name="Note 4 3 4 2 3 3" xfId="42288" xr:uid="{7ACC2BEC-E74B-49D8-8300-23A105ACDE3D}"/>
    <cellStyle name="Note 4 3 4 2 3 4" xfId="34015" xr:uid="{8CA610BE-B440-47AB-B12D-BF7E84FA4CAC}"/>
    <cellStyle name="Note 4 3 4 2 4" xfId="17773" xr:uid="{8E800560-4F45-450F-99CC-5A63BFDF1EF9}"/>
    <cellStyle name="Note 4 3 4 2 4 2" xfId="52128" xr:uid="{3B8EEE97-33CE-4295-BF99-69D7180909A9}"/>
    <cellStyle name="Note 4 3 4 2 4 3" xfId="32311" xr:uid="{0E2463AD-6053-4C45-B8C3-6970D258D239}"/>
    <cellStyle name="Note 4 3 4 2 5" xfId="40704" xr:uid="{1B0CCAFB-2BB5-4E7F-823F-EDEB0EE2C100}"/>
    <cellStyle name="Note 4 3 4 2 6" xfId="25565" xr:uid="{6D3B8798-0693-4058-A14C-ED175472C5A0}"/>
    <cellStyle name="Note 4 3 4 3" xfId="4942" xr:uid="{77437E1E-6029-4032-B63A-89B651499A28}"/>
    <cellStyle name="Note 4 3 4 3 2" xfId="8457" xr:uid="{A6054EF8-888B-420F-BE1D-0BB54C946B54}"/>
    <cellStyle name="Note 4 3 4 3 2 2" xfId="20123" xr:uid="{2FE1242C-4457-4370-A1D2-F93E02E2537C}"/>
    <cellStyle name="Note 4 3 4 3 2 2 2" xfId="54478" xr:uid="{2CCEA5DB-7EB4-48CA-832A-2624F5F70910}"/>
    <cellStyle name="Note 4 3 4 3 2 2 3" xfId="34661" xr:uid="{7ACBEB3A-E939-4AF3-92AF-161787A531A4}"/>
    <cellStyle name="Note 4 3 4 3 2 3" xfId="12425" xr:uid="{102FAE79-2A48-4C97-A7C1-EE466C0FC095}"/>
    <cellStyle name="Note 4 3 4 3 2 3 2" xfId="46780" xr:uid="{E39C32AB-EF23-4045-86F4-A224F01B419D}"/>
    <cellStyle name="Note 4 3 4 3 2 4" xfId="42933" xr:uid="{80E60D66-11D9-4FDF-BE4E-F7B126EBF4FD}"/>
    <cellStyle name="Note 4 3 4 3 2 5" xfId="26210" xr:uid="{EB85DB2C-1F4F-4C96-9222-BAD6C7A694C1}"/>
    <cellStyle name="Note 4 3 4 3 3" xfId="9657" xr:uid="{3B26BBE3-5D3E-4B36-BD98-FC20D734A749}"/>
    <cellStyle name="Note 4 3 4 3 3 2" xfId="21303" xr:uid="{DFA966DE-2CD5-4451-8F72-806487C29F0B}"/>
    <cellStyle name="Note 4 3 4 3 3 2 2" xfId="55658" xr:uid="{7E16A8B5-DB66-40D2-B211-74D249190EEF}"/>
    <cellStyle name="Note 4 3 4 3 3 3" xfId="44044" xr:uid="{B9558902-FD13-4AA0-B369-70B150922AFF}"/>
    <cellStyle name="Note 4 3 4 3 3 4" xfId="35861" xr:uid="{BE2464BB-9551-4425-9ED2-0B488D9A7DB6}"/>
    <cellStyle name="Note 4 3 4 3 4" xfId="16644" xr:uid="{09638B59-1B6E-4FCD-868D-AA20EDFF297F}"/>
    <cellStyle name="Note 4 3 4 3 4 2" xfId="50999" xr:uid="{251EB12D-F88E-4BA0-A0F8-C980F2DD51E8}"/>
    <cellStyle name="Note 4 3 4 3 4 3" xfId="31182" xr:uid="{B868E772-8E7C-46F2-B410-0CE42CF83406}"/>
    <cellStyle name="Note 4 3 4 3 5" xfId="39575" xr:uid="{79D1C193-3652-4E9B-BADD-DB26FEDDAEB6}"/>
    <cellStyle name="Note 4 3 4 3 6" xfId="27448" xr:uid="{E87658FA-BBC0-4A53-BD6D-D8A41E559840}"/>
    <cellStyle name="Note 4 3 4 4" xfId="8291" xr:uid="{E00C4651-2D88-431E-92D7-FBD556E136CD}"/>
    <cellStyle name="Note 4 3 4 4 2" xfId="19957" xr:uid="{CF308BFA-A29B-4A61-A222-187BCF9277FC}"/>
    <cellStyle name="Note 4 3 4 4 2 2" xfId="54312" xr:uid="{E9254E59-BD21-4C0A-AFDE-2EC0CC5F1B22}"/>
    <cellStyle name="Note 4 3 4 4 2 3" xfId="34495" xr:uid="{56F2CFC3-E506-45BD-B500-59D9980DF0AE}"/>
    <cellStyle name="Note 4 3 4 4 3" xfId="12264" xr:uid="{273E9693-9662-43C8-8E38-EC69B146CFF0}"/>
    <cellStyle name="Note 4 3 4 4 3 2" xfId="46619" xr:uid="{33FEF338-E7D6-4438-AD2E-87253FEBA2AD}"/>
    <cellStyle name="Note 4 3 4 4 4" xfId="42767" xr:uid="{7B8D3B0F-E77C-49A6-8587-28BED342DFEC}"/>
    <cellStyle name="Note 4 3 4 4 5" xfId="26046" xr:uid="{12630423-8E5C-43AD-A6B9-35C667389325}"/>
    <cellStyle name="Note 4 3 4 5" xfId="6943" xr:uid="{F7001153-ECD2-4D4F-BF80-8DA13382BF7F}"/>
    <cellStyle name="Note 4 3 4 5 2" xfId="18609" xr:uid="{791B7236-A6A2-4734-9410-F9DADA128C72}"/>
    <cellStyle name="Note 4 3 4 5 2 2" xfId="52964" xr:uid="{CA331400-42E1-4D4E-9677-B8005224D343}"/>
    <cellStyle name="Note 4 3 4 5 3" xfId="41451" xr:uid="{07C8E14B-7BBE-4C85-A1A5-D2B204BE1E1C}"/>
    <cellStyle name="Note 4 3 4 5 4" xfId="33147" xr:uid="{F288B3F0-0AFB-48E8-9D01-CE646B31A198}"/>
    <cellStyle name="Note 4 3 4 6" xfId="15358" xr:uid="{5326FC85-117A-48DA-B641-766CC7A51C4E}"/>
    <cellStyle name="Note 4 3 4 6 2" xfId="49713" xr:uid="{4855B9E6-C743-40E4-BF18-4D5B23EF4F1D}"/>
    <cellStyle name="Note 4 3 4 6 3" xfId="29896" xr:uid="{E6EB75B9-F6B2-4356-8A71-0D2DA56C4072}"/>
    <cellStyle name="Note 4 3 4 7" xfId="38289" xr:uid="{C1C72B33-6B8D-4D59-93CA-0A0814F214A2}"/>
    <cellStyle name="Note 4 3 4 8" xfId="24437" xr:uid="{D2DACEA9-6937-4F2D-AC5E-8F808FD0F289}"/>
    <cellStyle name="Note 4 3 5" xfId="5040" xr:uid="{BEAEE928-7012-483B-A549-DF03414FC64B}"/>
    <cellStyle name="Note 4 3 5 2" xfId="9749" xr:uid="{914417C6-61D1-4BCC-BBF9-A2E1E899DD53}"/>
    <cellStyle name="Note 4 3 5 2 2" xfId="21395" xr:uid="{554D85E5-3E4C-499F-9AE8-965FAAA7185E}"/>
    <cellStyle name="Note 4 3 5 2 2 2" xfId="55750" xr:uid="{86B85663-6643-421E-ACC2-C4B2C67781F0}"/>
    <cellStyle name="Note 4 3 5 2 2 3" xfId="35953" xr:uid="{3DC3CA5D-5EAE-44E1-82DD-457EAAC5894C}"/>
    <cellStyle name="Note 4 3 5 2 3" xfId="13298" xr:uid="{0B8D7934-3881-43F6-BFCE-CE644795A0A3}"/>
    <cellStyle name="Note 4 3 5 2 3 2" xfId="47653" xr:uid="{A0A8C595-4476-46C4-9D67-D9AADF46B479}"/>
    <cellStyle name="Note 4 3 5 2 4" xfId="44136" xr:uid="{1B20821C-B3E7-4202-9694-7B491F3DA03A}"/>
    <cellStyle name="Note 4 3 5 2 5" xfId="27546" xr:uid="{9B7ADFAD-5861-477A-959E-7A759F36B68D}"/>
    <cellStyle name="Note 4 3 5 3" xfId="8202" xr:uid="{7592ECB7-24F6-4D22-954C-D77A71C753AB}"/>
    <cellStyle name="Note 4 3 5 3 2" xfId="19868" xr:uid="{C301FD49-D062-4E3A-A328-A53AF8E54848}"/>
    <cellStyle name="Note 4 3 5 3 2 2" xfId="54223" xr:uid="{BA72AB22-4EDB-4ECD-8A4B-BC1424A7F9D5}"/>
    <cellStyle name="Note 4 3 5 3 2 3" xfId="34406" xr:uid="{A3E4170C-4B8B-42D1-9C66-5F4C4FD9174B}"/>
    <cellStyle name="Note 4 3 5 3 3" xfId="12176" xr:uid="{CEA3419B-EC1D-435D-A394-172A1481765E}"/>
    <cellStyle name="Note 4 3 5 3 3 2" xfId="46531" xr:uid="{41487A97-0101-4D53-9689-BD1ECFDD0A4F}"/>
    <cellStyle name="Note 4 3 5 3 4" xfId="42678" xr:uid="{EDC468F1-A997-40F3-8DAD-F536981EB9E0}"/>
    <cellStyle name="Note 4 3 5 3 5" xfId="25957" xr:uid="{A4D016B7-5EE9-42F3-809D-A8AEC91D0096}"/>
    <cellStyle name="Note 4 3 5 4" xfId="7026" xr:uid="{DC5218CF-B9FC-40F0-B5EC-9FFA166B1DD7}"/>
    <cellStyle name="Note 4 3 5 4 2" xfId="18692" xr:uid="{84F3C248-F29E-4615-A339-09A7A98C0289}"/>
    <cellStyle name="Note 4 3 5 4 2 2" xfId="53047" xr:uid="{E5B7B830-2684-4370-9A62-1C052DF0FD62}"/>
    <cellStyle name="Note 4 3 5 4 3" xfId="41534" xr:uid="{0C32E6ED-B713-47E8-B31F-F86D10DE959F}"/>
    <cellStyle name="Note 4 3 5 4 4" xfId="33230" xr:uid="{66D30573-CA93-48B9-98A6-F22586FFF0AA}"/>
    <cellStyle name="Note 4 3 5 5" xfId="16742" xr:uid="{8F7AC30B-C76A-475A-8956-6FEDCA3C09F0}"/>
    <cellStyle name="Note 4 3 5 5 2" xfId="51097" xr:uid="{4E00F531-1E3D-4AA2-B3EE-E7D692B8C731}"/>
    <cellStyle name="Note 4 3 5 5 3" xfId="31280" xr:uid="{424BD213-C4FE-4781-AA5C-B5E756813D9B}"/>
    <cellStyle name="Note 4 3 5 6" xfId="39673" xr:uid="{425598CD-254C-41E5-83A3-BA59E94C1EE0}"/>
    <cellStyle name="Note 4 3 5 7" xfId="24529" xr:uid="{53CC0C9E-A210-4581-B7E3-3737893E263C}"/>
    <cellStyle name="Note 4 3 6" xfId="5133" xr:uid="{DF0C245A-5C2B-4E22-8AA3-AA7CCE5FDC96}"/>
    <cellStyle name="Note 4 3 6 2" xfId="9842" xr:uid="{391E6494-CD8D-400D-B165-ACE746115E3E}"/>
    <cellStyle name="Note 4 3 6 2 2" xfId="21488" xr:uid="{B7F83329-8F6D-45BF-81C1-8E0AE7DAD980}"/>
    <cellStyle name="Note 4 3 6 2 2 2" xfId="55843" xr:uid="{C5BB1EFB-4740-4670-B0C6-438899060B77}"/>
    <cellStyle name="Note 4 3 6 2 2 3" xfId="36046" xr:uid="{F5C1E2AA-ED09-4B05-B0E4-A0D6064AA762}"/>
    <cellStyle name="Note 4 3 6 2 3" xfId="13376" xr:uid="{3F1AC0BC-94A9-4131-81A3-E4EDF3F5FBBA}"/>
    <cellStyle name="Note 4 3 6 2 3 2" xfId="47731" xr:uid="{75EAC542-D557-4243-AB38-A3F492C62502}"/>
    <cellStyle name="Note 4 3 6 2 4" xfId="44229" xr:uid="{DA412ABF-2731-4F0A-8251-649AD3B5B635}"/>
    <cellStyle name="Note 4 3 6 2 5" xfId="27639" xr:uid="{A1AF5B84-3F13-4B88-A095-E46994BB8604}"/>
    <cellStyle name="Note 4 3 6 3" xfId="8385" xr:uid="{CF924479-64D9-477A-96D3-C0BC4A627B5D}"/>
    <cellStyle name="Note 4 3 6 3 2" xfId="20051" xr:uid="{83801083-BC09-4EF4-9ACB-473C89A38F69}"/>
    <cellStyle name="Note 4 3 6 3 2 2" xfId="54406" xr:uid="{D67D3218-99A7-4FA0-BB9B-F88638267983}"/>
    <cellStyle name="Note 4 3 6 3 2 3" xfId="34589" xr:uid="{31DA094D-D940-494F-A90C-E15892D44FD3}"/>
    <cellStyle name="Note 4 3 6 3 3" xfId="12356" xr:uid="{8A07884D-4DF4-40E0-B364-4F88EA1979C4}"/>
    <cellStyle name="Note 4 3 6 3 3 2" xfId="46711" xr:uid="{19C4A2C9-1546-4283-A17F-0EB8E39DDD42}"/>
    <cellStyle name="Note 4 3 6 3 4" xfId="42861" xr:uid="{F25AF5F0-DAFE-4C36-8608-12C12EDE3B19}"/>
    <cellStyle name="Note 4 3 6 3 5" xfId="26140" xr:uid="{A8E51B4A-6172-44DC-A298-5FECA57731E4}"/>
    <cellStyle name="Note 4 3 6 4" xfId="7104" xr:uid="{371804F4-04D3-4A23-AEEA-8780FC07ED48}"/>
    <cellStyle name="Note 4 3 6 4 2" xfId="18770" xr:uid="{DF1E4280-7FD1-4D8E-8ECB-C862BCA96A91}"/>
    <cellStyle name="Note 4 3 6 4 2 2" xfId="53125" xr:uid="{F9CB932A-A4A9-4AD1-ACFB-9CB99DC98353}"/>
    <cellStyle name="Note 4 3 6 4 3" xfId="41612" xr:uid="{DB58796F-9C9D-4DF1-BA1D-A469B0600832}"/>
    <cellStyle name="Note 4 3 6 4 4" xfId="33308" xr:uid="{664BEC14-2327-4734-9C17-CEEA3A2DA4D8}"/>
    <cellStyle name="Note 4 3 6 5" xfId="16835" xr:uid="{F8DC69BD-EB82-45D6-867E-73679B35D114}"/>
    <cellStyle name="Note 4 3 6 5 2" xfId="51190" xr:uid="{31867DC4-C4AE-46B9-9365-F32B60C82027}"/>
    <cellStyle name="Note 4 3 6 5 3" xfId="31373" xr:uid="{DA4A1964-1742-409F-84AF-F2C4EDC22C7E}"/>
    <cellStyle name="Note 4 3 6 6" xfId="39766" xr:uid="{8E77DAEE-9E8B-4A9D-805B-9E1300D8AE25}"/>
    <cellStyle name="Note 4 3 6 7" xfId="24616" xr:uid="{2D063034-AAE3-4D44-97A6-C9F144CE1C52}"/>
    <cellStyle name="Note 4 3 7" xfId="5173" xr:uid="{6D251222-56FA-44A1-A9BF-59B37C3B5C4F}"/>
    <cellStyle name="Note 4 3 7 2" xfId="9882" xr:uid="{1A329F52-D1C5-4C4F-9342-8D9CC0777DDC}"/>
    <cellStyle name="Note 4 3 7 2 2" xfId="21528" xr:uid="{3DE622BD-FDE5-4BAE-B904-ED46C180050C}"/>
    <cellStyle name="Note 4 3 7 2 2 2" xfId="55883" xr:uid="{72B1EF0A-A7EF-4972-A158-1C8D666E2DCF}"/>
    <cellStyle name="Note 4 3 7 2 2 3" xfId="36086" xr:uid="{F4EEA612-AA98-4721-A53F-C224C05B224C}"/>
    <cellStyle name="Note 4 3 7 2 3" xfId="13410" xr:uid="{D3FC9A7F-4A62-4391-B20F-B64296005A74}"/>
    <cellStyle name="Note 4 3 7 2 3 2" xfId="47765" xr:uid="{6ABFBB25-6CA7-48AF-B6CC-34F7766F66FA}"/>
    <cellStyle name="Note 4 3 7 2 4" xfId="44269" xr:uid="{34F951B6-7032-4674-AF1F-C39FF62F4D42}"/>
    <cellStyle name="Note 4 3 7 2 5" xfId="27679" xr:uid="{B66E1CF2-8CD2-4DCC-AF9E-25D6BD65AB73}"/>
    <cellStyle name="Note 4 3 7 3" xfId="8166" xr:uid="{5068C1C8-5391-44E9-AFA0-8F3B2CD47939}"/>
    <cellStyle name="Note 4 3 7 3 2" xfId="19832" xr:uid="{1057F060-3D9F-4036-9A1B-DE06DE0657D3}"/>
    <cellStyle name="Note 4 3 7 3 2 2" xfId="54187" xr:uid="{63AC4BFD-7572-476A-9AD2-53277B1941D5}"/>
    <cellStyle name="Note 4 3 7 3 2 3" xfId="34370" xr:uid="{E678AAC8-7C2E-4647-87FD-59F0FED251BD}"/>
    <cellStyle name="Note 4 3 7 3 3" xfId="12140" xr:uid="{C26C6F37-D90A-4DFA-8DDB-21E44352DD7E}"/>
    <cellStyle name="Note 4 3 7 3 3 2" xfId="46495" xr:uid="{4337E45A-E84E-4327-A031-3AB726AA798F}"/>
    <cellStyle name="Note 4 3 7 3 4" xfId="42642" xr:uid="{D8EA26BB-633B-47CD-9465-CCAA0DA296A6}"/>
    <cellStyle name="Note 4 3 7 3 5" xfId="25921" xr:uid="{C86AEEC7-9548-4FF5-B085-907C6ABA8FD8}"/>
    <cellStyle name="Note 4 3 7 4" xfId="7138" xr:uid="{1A1687D4-1773-49AA-AD90-B9127CC9A0DF}"/>
    <cellStyle name="Note 4 3 7 4 2" xfId="18804" xr:uid="{1CFBD970-B528-4DD3-BFA4-A1A5C724E21D}"/>
    <cellStyle name="Note 4 3 7 4 2 2" xfId="53159" xr:uid="{CBE89195-DE82-488D-BDC3-A580E72180E2}"/>
    <cellStyle name="Note 4 3 7 4 3" xfId="41646" xr:uid="{CDCCDF8A-E25F-4B5E-805D-CCDC67E7821B}"/>
    <cellStyle name="Note 4 3 7 4 4" xfId="33342" xr:uid="{C72FC7B7-03D0-4D8F-8D81-93DAD0578DBD}"/>
    <cellStyle name="Note 4 3 7 5" xfId="16875" xr:uid="{737164C2-4F05-42F2-A1F2-1ABF512328E6}"/>
    <cellStyle name="Note 4 3 7 5 2" xfId="51230" xr:uid="{D3A43E7B-8B9A-43B3-ADB0-0B4B4C3ADED8}"/>
    <cellStyle name="Note 4 3 7 5 3" xfId="31413" xr:uid="{D8CD3A47-EC3F-4273-A233-A36E66A3C9B9}"/>
    <cellStyle name="Note 4 3 7 6" xfId="39806" xr:uid="{27920D6F-41E0-438C-923A-D0036B8C13FC}"/>
    <cellStyle name="Note 4 3 7 7" xfId="24654" xr:uid="{C953AAC0-4641-4CC3-B865-69CAE049B365}"/>
    <cellStyle name="Note 4 3 8" xfId="5246" xr:uid="{6585EF44-0587-4F8A-804D-AB69C78A2CC3}"/>
    <cellStyle name="Note 4 3 8 2" xfId="9955" xr:uid="{6F8F42DB-2097-4372-9DD3-610C62C053F5}"/>
    <cellStyle name="Note 4 3 8 2 2" xfId="21601" xr:uid="{C0D2F99D-50BF-46E6-B6F8-C2107D343D77}"/>
    <cellStyle name="Note 4 3 8 2 2 2" xfId="55956" xr:uid="{EFB454D9-BF22-4713-A1C1-A5DBC49CDF56}"/>
    <cellStyle name="Note 4 3 8 2 2 3" xfId="36159" xr:uid="{4480B7DD-9DCB-4987-B1DF-2110C18DF97E}"/>
    <cellStyle name="Note 4 3 8 2 3" xfId="13473" xr:uid="{155954C1-4AC2-448D-B022-969B157901BD}"/>
    <cellStyle name="Note 4 3 8 2 3 2" xfId="47828" xr:uid="{4F60F3DD-D210-4CC9-AAAF-1B30C689A552}"/>
    <cellStyle name="Note 4 3 8 2 4" xfId="44342" xr:uid="{C1213EB1-DA75-4679-A7F6-E1F34E70E4B2}"/>
    <cellStyle name="Note 4 3 8 2 5" xfId="27752" xr:uid="{E79668CD-49D5-48A6-921D-EBBC40023A95}"/>
    <cellStyle name="Note 4 3 8 3" xfId="10862" xr:uid="{FA1582B4-766A-4E57-825C-0819FFF554FF}"/>
    <cellStyle name="Note 4 3 8 3 2" xfId="22508" xr:uid="{6EC71FC6-A84C-4830-9CF7-DE126969351C}"/>
    <cellStyle name="Note 4 3 8 3 2 2" xfId="56863" xr:uid="{087F49E8-329D-41E7-808E-77937066788E}"/>
    <cellStyle name="Note 4 3 8 3 2 3" xfId="37066" xr:uid="{BC4ED750-FCFC-4582-9913-77E979F54577}"/>
    <cellStyle name="Note 4 3 8 3 3" xfId="14147" xr:uid="{398E2473-C560-4F24-AC14-20017399942B}"/>
    <cellStyle name="Note 4 3 8 3 3 2" xfId="48502" xr:uid="{611CED3C-17D8-43D5-B139-67E019BD2456}"/>
    <cellStyle name="Note 4 3 8 3 4" xfId="45217" xr:uid="{8ADC92C6-3618-4C5D-9451-EB62E90791E4}"/>
    <cellStyle name="Note 4 3 8 3 5" xfId="28679" xr:uid="{9BF5B145-1648-4365-99E2-71C4A596C840}"/>
    <cellStyle name="Note 4 3 8 4" xfId="7201" xr:uid="{52F9A2D6-7A88-41CE-A0CF-3158C9D1D127}"/>
    <cellStyle name="Note 4 3 8 4 2" xfId="18867" xr:uid="{44254441-57F2-47C3-AD3D-BCD186D4A248}"/>
    <cellStyle name="Note 4 3 8 4 2 2" xfId="53222" xr:uid="{1D8ACAA9-09B4-4237-98A8-4177890EEEF2}"/>
    <cellStyle name="Note 4 3 8 4 3" xfId="41709" xr:uid="{2BEC2B74-1556-45FB-ABB6-AA185EF8391F}"/>
    <cellStyle name="Note 4 3 8 4 4" xfId="33405" xr:uid="{CEEB672E-FDCE-42DE-9F5C-F504D3BC4B18}"/>
    <cellStyle name="Note 4 3 8 5" xfId="16948" xr:uid="{12457072-6CA7-4819-8C01-76DD71F33D41}"/>
    <cellStyle name="Note 4 3 8 5 2" xfId="51303" xr:uid="{849F5984-89AE-49FC-BBE5-37717A00D972}"/>
    <cellStyle name="Note 4 3 8 5 3" xfId="31486" xr:uid="{207E858C-FE94-4BEF-97E3-D0ED01DAC4B4}"/>
    <cellStyle name="Note 4 3 8 6" xfId="39879" xr:uid="{235D8926-4ED3-413D-98D2-4EED22B939C2}"/>
    <cellStyle name="Note 4 3 8 7" xfId="24723" xr:uid="{9E625441-2ECE-4CCB-9B03-943B2A213BCB}"/>
    <cellStyle name="Note 4 3 9" xfId="5316" xr:uid="{57A08463-B6C1-4101-9180-93BA19C078E2}"/>
    <cellStyle name="Note 4 3 9 2" xfId="10025" xr:uid="{6DA636F1-83AE-483A-81E5-3D7E5EB87340}"/>
    <cellStyle name="Note 4 3 9 2 2" xfId="21671" xr:uid="{5380A716-80F9-4914-9339-B196663C5D5D}"/>
    <cellStyle name="Note 4 3 9 2 2 2" xfId="56026" xr:uid="{B3AAEB71-01EE-482A-80D0-30F0A6F29BE1}"/>
    <cellStyle name="Note 4 3 9 2 2 3" xfId="36229" xr:uid="{3DFF4FC1-09E1-40DF-B20A-F42CA3EE1994}"/>
    <cellStyle name="Note 4 3 9 2 3" xfId="13533" xr:uid="{E4F5C43F-788D-40B9-9FDC-D88380DF1F1D}"/>
    <cellStyle name="Note 4 3 9 2 3 2" xfId="47888" xr:uid="{0802ABAC-B7B8-4E88-AE25-D51005A3E8AD}"/>
    <cellStyle name="Note 4 3 9 2 4" xfId="44412" xr:uid="{82FDBB76-5807-4F84-9DC9-B36012A308E2}"/>
    <cellStyle name="Note 4 3 9 2 5" xfId="27822" xr:uid="{CCE701E1-6D43-41B3-9D9B-47A02CCB6282}"/>
    <cellStyle name="Note 4 3 9 3" xfId="7908" xr:uid="{1FF89447-6491-4C0B-9525-577B436C21FE}"/>
    <cellStyle name="Note 4 3 9 3 2" xfId="19574" xr:uid="{C239042F-42FE-4CAD-A281-F89E3BCEE36E}"/>
    <cellStyle name="Note 4 3 9 3 2 2" xfId="53929" xr:uid="{9B68D06E-E916-414A-AD7A-7BAD22EEE64F}"/>
    <cellStyle name="Note 4 3 9 3 2 3" xfId="34112" xr:uid="{178FA1EA-B7E2-4478-A7B2-ED769C2C66FB}"/>
    <cellStyle name="Note 4 3 9 3 3" xfId="11883" xr:uid="{9D5A0DCB-1C81-44CD-BBB8-24DAC2B25967}"/>
    <cellStyle name="Note 4 3 9 3 3 2" xfId="46238" xr:uid="{59013454-75EC-4C54-8A97-2903194515B0}"/>
    <cellStyle name="Note 4 3 9 3 4" xfId="42384" xr:uid="{3D040C97-3352-47B5-8F93-25E5A0C8D373}"/>
    <cellStyle name="Note 4 3 9 3 5" xfId="25663" xr:uid="{A9862813-E23D-4F7B-8A18-C043C8F76817}"/>
    <cellStyle name="Note 4 3 9 4" xfId="7261" xr:uid="{CA2D097A-EA3F-49BE-A53B-3EF74F6B4C70}"/>
    <cellStyle name="Note 4 3 9 4 2" xfId="18927" xr:uid="{AC03B54F-52F1-4129-8584-2275DE244D1C}"/>
    <cellStyle name="Note 4 3 9 4 2 2" xfId="53282" xr:uid="{54197C0D-A7F9-4E76-9A96-DE0F2773885B}"/>
    <cellStyle name="Note 4 3 9 4 3" xfId="41769" xr:uid="{47D1D69E-D483-4C7F-A241-7E20A7170894}"/>
    <cellStyle name="Note 4 3 9 4 4" xfId="33465" xr:uid="{77F8010F-007F-4AC3-988B-8ED56764B16B}"/>
    <cellStyle name="Note 4 3 9 5" xfId="17018" xr:uid="{9CADE14B-A724-45C4-B16E-3E30876D919B}"/>
    <cellStyle name="Note 4 3 9 5 2" xfId="51373" xr:uid="{2AD47DE6-AD9F-40D3-9F0E-87158095B90B}"/>
    <cellStyle name="Note 4 3 9 5 3" xfId="31556" xr:uid="{B94D24B5-0E2A-4C90-9FA4-294FDC02F007}"/>
    <cellStyle name="Note 4 3 9 6" xfId="39949" xr:uid="{6AF1F06B-F9EE-427A-8F18-AE0929A05BDA}"/>
    <cellStyle name="Note 4 3 9 7" xfId="24789" xr:uid="{7C2D7D23-2D7E-4268-96EB-748C4D847003}"/>
    <cellStyle name="Note 4 4" xfId="3356" xr:uid="{9E28AB27-5B29-4210-9856-13486F00BA78}"/>
    <cellStyle name="Note 4 4 2" xfId="3692" xr:uid="{8AABBE44-6671-45CD-B102-8216D939A614}"/>
    <cellStyle name="Note 4 4 2 2" xfId="4108" xr:uid="{162440FD-A0DD-4BF7-B094-8EE7B0D7D622}"/>
    <cellStyle name="Note 4 4 2 2 2" xfId="11381" xr:uid="{DC49E6D9-76EE-4F92-9ACA-74E2E5693F9B}"/>
    <cellStyle name="Note 4 4 2 2 2 2" xfId="23027" xr:uid="{FDD715E0-E552-4B40-9263-1D5FBB412907}"/>
    <cellStyle name="Note 4 4 2 2 2 2 2" xfId="57382" xr:uid="{828A4978-2E94-42B6-89AB-1D4F399C0ADA}"/>
    <cellStyle name="Note 4 4 2 2 2 2 3" xfId="37585" xr:uid="{434D4A9D-A444-46CE-85F4-28028DF34E43}"/>
    <cellStyle name="Note 4 4 2 2 2 3" xfId="14663" xr:uid="{6EC06F35-3804-40A8-A635-C342E2D67487}"/>
    <cellStyle name="Note 4 4 2 2 2 3 2" xfId="49018" xr:uid="{18247ECD-F1F2-4FF8-B23A-3BC0B86F45EB}"/>
    <cellStyle name="Note 4 4 2 2 2 4" xfId="45736" xr:uid="{AFF41C1C-1FE2-456C-822D-24B7027A0485}"/>
    <cellStyle name="Note 4 4 2 2 2 5" xfId="29198" xr:uid="{A8D4D29C-DDAF-49A0-A1B1-B6F9A62E4ADF}"/>
    <cellStyle name="Note 4 4 2 2 3" xfId="6307" xr:uid="{A99962E1-A267-4C89-BBEA-2CCD32AFA8A3}"/>
    <cellStyle name="Note 4 4 2 2 3 2" xfId="17973" xr:uid="{28DF0035-48AC-4049-856F-1D516367257B}"/>
    <cellStyle name="Note 4 4 2 2 3 2 2" xfId="52328" xr:uid="{9389C5E7-C06D-4937-9406-873C02E0706C}"/>
    <cellStyle name="Note 4 4 2 2 3 3" xfId="40835" xr:uid="{7E9C0A54-B19A-4BE2-BEA8-DAD255ECE32A}"/>
    <cellStyle name="Note 4 4 2 2 3 4" xfId="32511" xr:uid="{BC22DF6C-7CA2-42CB-9CDD-0A1B52800D00}"/>
    <cellStyle name="Note 4 4 2 2 4" xfId="15830" xr:uid="{BC2D45F2-EC49-46CE-844B-89C5F32F6C95}"/>
    <cellStyle name="Note 4 4 2 2 4 2" xfId="50185" xr:uid="{C9EA46C0-27EE-4825-8059-77D19FF068C8}"/>
    <cellStyle name="Note 4 4 2 2 4 3" xfId="30368" xr:uid="{D688711C-A413-406A-A138-36D182E45A31}"/>
    <cellStyle name="Note 4 4 2 2 5" xfId="38761" xr:uid="{16FF2448-759E-4205-84E4-E926F5B4EBD3}"/>
    <cellStyle name="Note 4 4 2 2 6" xfId="23629" xr:uid="{37FE2E86-41EB-4C69-A52D-CC9446AAFFCF}"/>
    <cellStyle name="Note 4 4 2 3" xfId="4514" xr:uid="{A2CB008F-9A94-49A8-B509-A825A8DD7240}"/>
    <cellStyle name="Note 4 4 2 3 2" xfId="11292" xr:uid="{C3A1A22E-EFD3-455E-AA28-E2EF8D332235}"/>
    <cellStyle name="Note 4 4 2 3 2 2" xfId="22938" xr:uid="{1505CCBA-54B2-4BED-9089-4A8EF241E995}"/>
    <cellStyle name="Note 4 4 2 3 2 2 2" xfId="57293" xr:uid="{CD25522B-F24F-4D86-8464-27D1C4E0925E}"/>
    <cellStyle name="Note 4 4 2 3 2 2 3" xfId="37496" xr:uid="{F632165E-C5C3-4F5D-B9B3-1670E9874770}"/>
    <cellStyle name="Note 4 4 2 3 2 3" xfId="14575" xr:uid="{7F550312-63B6-4504-A444-6492805FE1F2}"/>
    <cellStyle name="Note 4 4 2 3 2 3 2" xfId="48930" xr:uid="{F9CC756C-27C1-4586-8549-B766FFB13F25}"/>
    <cellStyle name="Note 4 4 2 3 2 4" xfId="45647" xr:uid="{96E1C376-2C26-44D7-9949-9E118075BE7B}"/>
    <cellStyle name="Note 4 4 2 3 2 5" xfId="29109" xr:uid="{D45A4D41-746E-49A7-A914-CF5025A920B8}"/>
    <cellStyle name="Note 4 4 2 3 3" xfId="9271" xr:uid="{1755E6A9-88E3-4BA8-896C-FD6749605763}"/>
    <cellStyle name="Note 4 4 2 3 3 2" xfId="20917" xr:uid="{FF28DDEE-2563-4B82-A47D-669191FC9B9E}"/>
    <cellStyle name="Note 4 4 2 3 3 2 2" xfId="55272" xr:uid="{673DEDE4-E601-4C73-9B93-40B72C1EE21C}"/>
    <cellStyle name="Note 4 4 2 3 3 3" xfId="43658" xr:uid="{B2E15BA3-94F3-4B16-998D-2605926CA6EA}"/>
    <cellStyle name="Note 4 4 2 3 3 4" xfId="35475" xr:uid="{D7739769-8C16-419C-A3EC-49E54CFD5934}"/>
    <cellStyle name="Note 4 4 2 3 4" xfId="16216" xr:uid="{3461FBEC-9E40-4AD5-B608-70FEF57FE630}"/>
    <cellStyle name="Note 4 4 2 3 4 2" xfId="50571" xr:uid="{4F86A1A6-7CE2-48FA-A646-A111ED6B9C4B}"/>
    <cellStyle name="Note 4 4 2 3 4 3" xfId="30754" xr:uid="{911652FF-3CDC-4A2F-A33B-0D040EA5499A}"/>
    <cellStyle name="Note 4 4 2 3 5" xfId="39147" xr:uid="{DD222B1E-E3CE-4245-9811-324B1B789D27}"/>
    <cellStyle name="Note 4 4 2 3 6" xfId="27022" xr:uid="{D83AB901-791A-4813-ABD5-C012BCA97A70}"/>
    <cellStyle name="Note 4 4 2 4" xfId="10804" xr:uid="{F5B87846-AB79-4A24-885A-1849394DAB00}"/>
    <cellStyle name="Note 4 4 2 4 2" xfId="22450" xr:uid="{0B5C169B-EA0D-417B-B677-68E6612129B9}"/>
    <cellStyle name="Note 4 4 2 4 2 2" xfId="56805" xr:uid="{322443DC-D467-4C11-87C1-5F93D84ADA3F}"/>
    <cellStyle name="Note 4 4 2 4 2 3" xfId="37008" xr:uid="{26910490-E24D-4FD9-A31B-ADD80D158373}"/>
    <cellStyle name="Note 4 4 2 4 3" xfId="14089" xr:uid="{67347793-AF97-4E64-A95A-7C33CF424E7E}"/>
    <cellStyle name="Note 4 4 2 4 3 2" xfId="48444" xr:uid="{E16C356D-D282-4667-93A1-5E7E866061B4}"/>
    <cellStyle name="Note 4 4 2 4 4" xfId="45159" xr:uid="{9ACE523F-C159-46A2-A002-31E594AFC22C}"/>
    <cellStyle name="Note 4 4 2 4 5" xfId="28621" xr:uid="{F2A0F700-4D5B-4209-899C-93A654381D5A}"/>
    <cellStyle name="Note 4 4 2 5" xfId="15484" xr:uid="{549A5C84-2054-455E-90C1-5619397655CB}"/>
    <cellStyle name="Note 4 4 2 5 2" xfId="49839" xr:uid="{EE9C587E-DA29-49AA-9364-57F50F6B798B}"/>
    <cellStyle name="Note 4 4 2 5 3" xfId="30022" xr:uid="{8DE59962-16EC-447F-9240-2AEE1272209E}"/>
    <cellStyle name="Note 4 4 2 6" xfId="38415" xr:uid="{49103070-2C81-4A7C-AF12-97C1A840D97F}"/>
    <cellStyle name="Note 4 4 2 7" xfId="24026" xr:uid="{23A60884-361D-49ED-8558-426BD7B9528F}"/>
    <cellStyle name="Note 4 4 3" xfId="4358" xr:uid="{F822285D-E308-4E5B-B167-022DCB6E3541}"/>
    <cellStyle name="Note 4 4 3 2" xfId="11279" xr:uid="{C61CACE7-01FC-4D65-BAC5-3EB823A0455F}"/>
    <cellStyle name="Note 4 4 3 2 2" xfId="22925" xr:uid="{94CBCDE0-BDB8-4C53-A946-2BEEB73FF545}"/>
    <cellStyle name="Note 4 4 3 2 2 2" xfId="57280" xr:uid="{D10EE4A4-5FA5-4F03-85D9-EF6A3CB254D5}"/>
    <cellStyle name="Note 4 4 3 2 2 3" xfId="37483" xr:uid="{B0F469C3-611C-4303-84A2-D602A8E12935}"/>
    <cellStyle name="Note 4 4 3 2 3" xfId="14562" xr:uid="{0AFA1D78-544F-4A57-AFC8-696DC7DF1F55}"/>
    <cellStyle name="Note 4 4 3 2 3 2" xfId="48917" xr:uid="{F6258E2A-B60F-4184-AABE-FDE225B2D510}"/>
    <cellStyle name="Note 4 4 3 2 4" xfId="45634" xr:uid="{07271136-BD93-4A28-AB1E-7B6EA53D8EF9}"/>
    <cellStyle name="Note 4 4 3 2 5" xfId="29096" xr:uid="{0F54F787-CA9D-429A-AF6A-7291ACDA85D2}"/>
    <cellStyle name="Note 4 4 3 3" xfId="6522" xr:uid="{B71D7F90-86D3-4F73-BAEE-EB24CEA49E75}"/>
    <cellStyle name="Note 4 4 3 3 2" xfId="18188" xr:uid="{C1F65573-CE11-4EB2-B398-1D61CB3F5DBB}"/>
    <cellStyle name="Note 4 4 3 3 2 2" xfId="52543" xr:uid="{54325129-FC4F-4898-B700-5AFD3FA0431D}"/>
    <cellStyle name="Note 4 4 3 3 3" xfId="41033" xr:uid="{41687399-5C29-4492-929A-0923D31946A4}"/>
    <cellStyle name="Note 4 4 3 3 4" xfId="32726" xr:uid="{089BDA4C-D90B-4C03-BC08-3154E2C9C807}"/>
    <cellStyle name="Note 4 4 3 4" xfId="16063" xr:uid="{9BC0DA60-B451-4436-80E4-FE09ABE90CCF}"/>
    <cellStyle name="Note 4 4 3 4 2" xfId="50418" xr:uid="{11691F6F-D063-4DFB-901C-BDA7FF5CFD46}"/>
    <cellStyle name="Note 4 4 3 4 3" xfId="30601" xr:uid="{4CA4BAB7-2F04-4C8E-A31D-3D955D8AC2B4}"/>
    <cellStyle name="Note 4 4 3 5" xfId="38994" xr:uid="{B5CC3B61-5040-42BA-BF18-80A5F35F40CC}"/>
    <cellStyle name="Note 4 4 3 6" xfId="23878" xr:uid="{89771BC6-F1DC-486C-B65B-DF7F689B14F5}"/>
    <cellStyle name="Note 4 4 4" xfId="3868" xr:uid="{9E4F708E-5155-4E88-B454-EF2E56826B1A}"/>
    <cellStyle name="Note 4 4 4 2" xfId="8123" xr:uid="{915D82B6-5408-4713-94F7-B1D85CC0F472}"/>
    <cellStyle name="Note 4 4 4 2 2" xfId="19789" xr:uid="{F894340C-77FC-4A01-99A4-31BE153EF4BF}"/>
    <cellStyle name="Note 4 4 4 2 2 2" xfId="54144" xr:uid="{B3409004-8D93-4BBD-A32C-A345CA9AAD9F}"/>
    <cellStyle name="Note 4 4 4 2 2 3" xfId="34327" xr:uid="{DE450CCD-421A-4B51-9759-5263DC58E1D7}"/>
    <cellStyle name="Note 4 4 4 2 3" xfId="12097" xr:uid="{8C3FCEA8-21A3-4063-AF5A-4958C536AB75}"/>
    <cellStyle name="Note 4 4 4 2 3 2" xfId="46452" xr:uid="{9C0D3FD2-AF85-4143-8DE6-2E728563DC70}"/>
    <cellStyle name="Note 4 4 4 2 4" xfId="42599" xr:uid="{56EE4F99-1988-4B0C-83EA-A98B3AE0AA1B}"/>
    <cellStyle name="Note 4 4 4 2 5" xfId="25878" xr:uid="{35C71C84-4957-4465-9DA6-080B36D23D86}"/>
    <cellStyle name="Note 4 4 4 3" xfId="8713" xr:uid="{4E7F5D7F-8F6D-42E1-BDE6-C63556F3DF43}"/>
    <cellStyle name="Note 4 4 4 3 2" xfId="20379" xr:uid="{73108C23-AE08-461D-B13A-6F65050013EA}"/>
    <cellStyle name="Note 4 4 4 3 2 2" xfId="54734" xr:uid="{2BBE7386-0DC3-4BDF-8E9D-1D308D7E04C0}"/>
    <cellStyle name="Note 4 4 4 3 3" xfId="43159" xr:uid="{2A75D983-D72F-4FFB-B6F3-DE3FAED9CE8C}"/>
    <cellStyle name="Note 4 4 4 3 4" xfId="34917" xr:uid="{019379DA-1AF9-4DAC-95AB-1D7F5EA3D238}"/>
    <cellStyle name="Note 4 4 4 4" xfId="15630" xr:uid="{D860C456-7C37-4CB9-9942-B087DC97BB86}"/>
    <cellStyle name="Note 4 4 4 4 2" xfId="49985" xr:uid="{CB1B732E-26D7-4CC8-9FF9-77C9E08324BC}"/>
    <cellStyle name="Note 4 4 4 4 3" xfId="30168" xr:uid="{37DB185E-4996-41C5-9977-50B6A24B3522}"/>
    <cellStyle name="Note 4 4 4 5" xfId="12682" xr:uid="{2F3A8041-402A-4845-93E8-F0941A081838}"/>
    <cellStyle name="Note 4 4 4 5 2" xfId="47037" xr:uid="{DD6DF356-FC1E-4833-AEAB-8011288C6918}"/>
    <cellStyle name="Note 4 4 4 6" xfId="38561" xr:uid="{276054A7-4CF1-408B-B72D-81813E97A0FB}"/>
    <cellStyle name="Note 4 4 4 7" xfId="26471" xr:uid="{56A28BCD-BC1D-491F-B0A8-A0E94B87EBE1}"/>
    <cellStyle name="Note 4 4 5" xfId="10884" xr:uid="{32B3CF0C-039A-4510-8309-2A230E31D417}"/>
    <cellStyle name="Note 4 4 5 2" xfId="22530" xr:uid="{9B0440A4-2E33-4136-9EE3-A4AE6329511B}"/>
    <cellStyle name="Note 4 4 5 2 2" xfId="56885" xr:uid="{15DADE4D-8FF3-42D3-9612-F93385897642}"/>
    <cellStyle name="Note 4 4 5 2 3" xfId="37088" xr:uid="{7A949857-1DC6-4F16-B6CB-57F5742930CB}"/>
    <cellStyle name="Note 4 4 5 3" xfId="14169" xr:uid="{93FE595D-A022-4F9C-9562-779682A96AD7}"/>
    <cellStyle name="Note 4 4 5 3 2" xfId="48524" xr:uid="{3C2200C2-5009-424C-8C82-677E06851560}"/>
    <cellStyle name="Note 4 4 5 4" xfId="45239" xr:uid="{A960C592-E2A8-4BF5-9F44-79B3A877971F}"/>
    <cellStyle name="Note 4 4 5 5" xfId="28701" xr:uid="{24E922F0-5338-42C5-822C-4BCFBAFE7316}"/>
    <cellStyle name="Note 4 4 6" xfId="15179" xr:uid="{A30507D5-E03B-4CE7-9922-FCB0C7CA16CB}"/>
    <cellStyle name="Note 4 4 6 2" xfId="49534" xr:uid="{DCAD533F-F9BA-423C-9E71-8A0A3334E52F}"/>
    <cellStyle name="Note 4 4 6 3" xfId="29717" xr:uid="{D262ED48-0648-4387-9D7D-FFFA57FF2380}"/>
    <cellStyle name="Note 4 4 7" xfId="38110" xr:uid="{90F3FF7D-8FBB-4908-8BB9-1D11CA5653CF}"/>
    <cellStyle name="Note 4 4 8" xfId="23397" xr:uid="{FBA08D50-A7D8-4169-A4A9-1A30FBC4A6C0}"/>
    <cellStyle name="Note 4 5" xfId="3251" xr:uid="{76CCC1D3-A734-4D37-9E24-F5B23E3AB634}"/>
    <cellStyle name="Note 4 5 2" xfId="3602" xr:uid="{2530220E-922F-44E8-A5D3-5A6807CD6C82}"/>
    <cellStyle name="Note 4 5 2 2" xfId="5865" xr:uid="{5B09001F-AA1E-4FD1-B01A-7F662CDFF653}"/>
    <cellStyle name="Note 4 5 2 2 2" xfId="11006" xr:uid="{50702AA8-1E23-4EB8-B9C1-3579CDD050F3}"/>
    <cellStyle name="Note 4 5 2 2 2 2" xfId="22652" xr:uid="{B8424068-F253-40DA-AFA9-71EB0518CF60}"/>
    <cellStyle name="Note 4 5 2 2 2 2 2" xfId="57007" xr:uid="{66D2C271-2A59-448F-99A6-8D06F6CCA3F0}"/>
    <cellStyle name="Note 4 5 2 2 2 2 3" xfId="37210" xr:uid="{42B68FF1-DE91-4EB7-AFD3-DB5F1A713474}"/>
    <cellStyle name="Note 4 5 2 2 2 3" xfId="14290" xr:uid="{F0459E02-2384-48F2-BD7E-F67F4B0D6E0E}"/>
    <cellStyle name="Note 4 5 2 2 2 3 2" xfId="48645" xr:uid="{E0B286BD-2A53-468D-99A4-BC58606A4912}"/>
    <cellStyle name="Note 4 5 2 2 2 4" xfId="45361" xr:uid="{C6CB5216-DC34-48AB-A4AC-326590E6FD02}"/>
    <cellStyle name="Note 4 5 2 2 2 5" xfId="28823" xr:uid="{177CEBCB-0A43-46BF-A750-F553FDA98BC6}"/>
    <cellStyle name="Note 4 5 2 2 3" xfId="10491" xr:uid="{AE3CC327-4A32-4A7B-9BF8-13D75FF483CE}"/>
    <cellStyle name="Note 4 5 2 2 3 2" xfId="22137" xr:uid="{C99C95AA-D9F8-44F7-8EEA-E043B542A7A3}"/>
    <cellStyle name="Note 4 5 2 2 3 2 2" xfId="56492" xr:uid="{F11491D6-6BDB-47EB-9118-2D506F276422}"/>
    <cellStyle name="Note 4 5 2 2 3 3" xfId="44856" xr:uid="{9CA0E4A2-6CED-4B78-8EAA-F3CADEF1F42F}"/>
    <cellStyle name="Note 4 5 2 2 3 4" xfId="36695" xr:uid="{36F183DA-7CB0-488B-827F-B2D1C770CCED}"/>
    <cellStyle name="Note 4 5 2 2 4" xfId="17545" xr:uid="{6D5371FB-70BF-4605-9344-5E6F30CFAF41}"/>
    <cellStyle name="Note 4 5 2 2 4 2" xfId="51900" xr:uid="{46BF85BC-006C-4D87-9DF2-FE64E8EC0572}"/>
    <cellStyle name="Note 4 5 2 2 4 3" xfId="32083" xr:uid="{1BC4BA6F-253C-49AE-B040-AFE226ED86FD}"/>
    <cellStyle name="Note 4 5 2 2 5" xfId="40476" xr:uid="{9E13B105-26DC-4707-A84F-99F0DB808569}"/>
    <cellStyle name="Note 4 5 2 2 6" xfId="28308" xr:uid="{43C0B22E-4C3A-469D-909B-526AC26C0584}"/>
    <cellStyle name="Note 4 5 2 3" xfId="11137" xr:uid="{3CB56537-0A49-494F-A8E7-1F20BFB4A3F9}"/>
    <cellStyle name="Note 4 5 2 3 2" xfId="22783" xr:uid="{E4573E86-E4D4-4163-B489-F8B710AC7F48}"/>
    <cellStyle name="Note 4 5 2 3 2 2" xfId="57138" xr:uid="{1F6B019E-B52A-4A3D-B337-5ABBD5F31EE8}"/>
    <cellStyle name="Note 4 5 2 3 2 3" xfId="37341" xr:uid="{FBE77EEB-1DBC-49B5-BF7E-EE9691662A27}"/>
    <cellStyle name="Note 4 5 2 3 3" xfId="14421" xr:uid="{D6214981-D709-48E1-9D3A-662487DE70A6}"/>
    <cellStyle name="Note 4 5 2 3 3 2" xfId="48776" xr:uid="{50443CF7-607E-4F59-998A-E8524F09A5FF}"/>
    <cellStyle name="Note 4 5 2 3 4" xfId="45492" xr:uid="{316CFFB8-0E6A-428F-8EE8-785448597699}"/>
    <cellStyle name="Note 4 5 2 3 5" xfId="28954" xr:uid="{DFA4490E-82FE-4CF0-B3A1-CEEF9BADEE69}"/>
    <cellStyle name="Note 4 5 2 4" xfId="7634" xr:uid="{8CA3AE12-2DCB-494D-BEEB-44191B4ACFB3}"/>
    <cellStyle name="Note 4 5 2 4 2" xfId="19300" xr:uid="{41E3D6B6-E203-479D-9422-BD432BC6562B}"/>
    <cellStyle name="Note 4 5 2 4 2 2" xfId="53655" xr:uid="{368E6BFB-FC69-4563-8D4A-389809FC4E56}"/>
    <cellStyle name="Note 4 5 2 4 3" xfId="42120" xr:uid="{39C3090E-620C-407B-A74F-071B3E89C0CB}"/>
    <cellStyle name="Note 4 5 2 4 4" xfId="33838" xr:uid="{5CAEACB1-E003-4023-B2F0-1FD441024430}"/>
    <cellStyle name="Note 4 5 2 5" xfId="15394" xr:uid="{78F0DE87-75E8-4EAF-A1F9-846881B59E8B}"/>
    <cellStyle name="Note 4 5 2 5 2" xfId="49749" xr:uid="{B01984CC-5B57-4371-A44E-B522ABFB5B37}"/>
    <cellStyle name="Note 4 5 2 5 3" xfId="29932" xr:uid="{DF1C8A52-5F29-4473-AB71-DBC18D77B5B3}"/>
    <cellStyle name="Note 4 5 2 6" xfId="38325" xr:uid="{A13B944E-E8CA-4EBC-BEB7-E23DFE7647CC}"/>
    <cellStyle name="Note 4 5 2 7" xfId="25334" xr:uid="{8E53CCEB-D3D0-40F1-A978-6C35170B5ECD}"/>
    <cellStyle name="Note 4 5 3" xfId="4092" xr:uid="{24D63DEB-8537-462C-A18E-D1B1703C78BC}"/>
    <cellStyle name="Note 4 5 3 2" xfId="8921" xr:uid="{6D706805-0D88-4575-9BA9-7A8560481A39}"/>
    <cellStyle name="Note 4 5 3 2 2" xfId="20567" xr:uid="{7731900B-05B8-4ABA-BB8B-EABAF4BD19A4}"/>
    <cellStyle name="Note 4 5 3 2 2 2" xfId="54922" xr:uid="{8459E89D-8649-4156-B1A4-5CE3AB1A3795}"/>
    <cellStyle name="Note 4 5 3 2 2 3" xfId="35125" xr:uid="{5FE82A2D-0DDA-49BE-9B90-BF31BF474349}"/>
    <cellStyle name="Note 4 5 3 2 3" xfId="12844" xr:uid="{1BFBDCD3-497C-4283-9EE7-340A66D403D6}"/>
    <cellStyle name="Note 4 5 3 2 3 2" xfId="47199" xr:uid="{911B324F-1E10-4C63-8DC5-E86379C5D99A}"/>
    <cellStyle name="Note 4 5 3 2 4" xfId="43329" xr:uid="{ED63EF05-C35D-422F-8888-C3AFBF0BE565}"/>
    <cellStyle name="Note 4 5 3 2 5" xfId="26672" xr:uid="{FAE6F49E-08E6-4D2A-B6A5-D655171417D1}"/>
    <cellStyle name="Note 4 5 3 3" xfId="8483" xr:uid="{9BDD1E63-80F2-4B00-A8E1-232EEA82CEF5}"/>
    <cellStyle name="Note 4 5 3 3 2" xfId="20149" xr:uid="{402FB1F3-1C66-461D-A53E-5BBAF440F0AF}"/>
    <cellStyle name="Note 4 5 3 3 2 2" xfId="54504" xr:uid="{28EE623A-16F3-46A7-9B92-656D657120E5}"/>
    <cellStyle name="Note 4 5 3 3 2 3" xfId="34687" xr:uid="{436A3CD4-EDF0-4D2D-B760-BDB4CEB3B078}"/>
    <cellStyle name="Note 4 5 3 3 3" xfId="12446" xr:uid="{4177A333-F541-4956-A05A-3FF00045B850}"/>
    <cellStyle name="Note 4 5 3 3 3 2" xfId="46801" xr:uid="{3F2E57CE-5506-4C7E-9E54-8FB2BC2EB3EF}"/>
    <cellStyle name="Note 4 5 3 3 4" xfId="42959" xr:uid="{185CEC30-B62E-40ED-BDA9-3AEE7844820F}"/>
    <cellStyle name="Note 4 5 3 3 5" xfId="26232" xr:uid="{C1B8E3D2-F6D8-4793-A5AA-BC191B21B0F2}"/>
    <cellStyle name="Note 4 5 3 4" xfId="6293" xr:uid="{CA7B271C-7E14-400F-89B3-FAE433AF6A41}"/>
    <cellStyle name="Note 4 5 3 4 2" xfId="17959" xr:uid="{B4F7E4A4-22BA-46ED-8650-05C807A95C28}"/>
    <cellStyle name="Note 4 5 3 4 2 2" xfId="52314" xr:uid="{00670385-D92D-402B-8B71-B3A7533C0638}"/>
    <cellStyle name="Note 4 5 3 4 3" xfId="40822" xr:uid="{7AABE568-5148-4132-87FB-824A74108ED6}"/>
    <cellStyle name="Note 4 5 3 4 4" xfId="32497" xr:uid="{0093AB95-5A77-4B32-9875-55C9C5BEFAC6}"/>
    <cellStyle name="Note 4 5 3 5" xfId="15815" xr:uid="{A48F3D6F-817F-4DCD-8995-621F597F5051}"/>
    <cellStyle name="Note 4 5 3 5 2" xfId="50170" xr:uid="{89E81CFB-CE4A-445D-A6FE-8D19A84AB2BF}"/>
    <cellStyle name="Note 4 5 3 5 3" xfId="30353" xr:uid="{9244C434-992B-4C60-B08D-1CEECD7EADB2}"/>
    <cellStyle name="Note 4 5 3 6" xfId="38746" xr:uid="{6C73E826-9AC3-465E-9FA9-75DA3D0831EC}"/>
    <cellStyle name="Note 4 5 3 7" xfId="23613" xr:uid="{DAE53F1A-9D9F-4180-996C-82A545DC8269}"/>
    <cellStyle name="Note 4 5 4" xfId="4618" xr:uid="{22CE9FA7-CDD6-4891-883A-E70232E9FEA3}"/>
    <cellStyle name="Note 4 5 4 2" xfId="8422" xr:uid="{F50A1AB9-D8C4-4FCA-B21F-068F80DA2797}"/>
    <cellStyle name="Note 4 5 4 2 2" xfId="20088" xr:uid="{4825C7CA-CA9D-43FA-9750-F6F95F6E24E2}"/>
    <cellStyle name="Note 4 5 4 2 2 2" xfId="54443" xr:uid="{6C3D6D1A-8F5F-4225-BAB5-56365B043457}"/>
    <cellStyle name="Note 4 5 4 2 2 3" xfId="34626" xr:uid="{568A555D-FB96-4A2B-95F3-539A92D505F9}"/>
    <cellStyle name="Note 4 5 4 2 3" xfId="12393" xr:uid="{C2B72563-1246-4670-B48C-AEF1DC963465}"/>
    <cellStyle name="Note 4 5 4 2 3 2" xfId="46748" xr:uid="{E176FB64-E4B6-4BAA-8A38-379CE868C1A9}"/>
    <cellStyle name="Note 4 5 4 2 4" xfId="42898" xr:uid="{034CE570-E0D9-48F2-B43B-2CBD81CD2085}"/>
    <cellStyle name="Note 4 5 4 2 5" xfId="26177" xr:uid="{3474AE6A-0A0B-47E9-B593-C858F4B0B882}"/>
    <cellStyle name="Note 4 5 4 3" xfId="9363" xr:uid="{BC43291C-35F2-462F-BF02-092B4D5C73AA}"/>
    <cellStyle name="Note 4 5 4 3 2" xfId="21009" xr:uid="{A4097596-7BD5-4A01-9FBC-E1AD44E31AAD}"/>
    <cellStyle name="Note 4 5 4 3 2 2" xfId="55364" xr:uid="{88910BCD-AECC-4C79-B030-A4B3A52316FB}"/>
    <cellStyle name="Note 4 5 4 3 3" xfId="43750" xr:uid="{D23F2552-A89E-4F53-AA1F-0366372BCCB5}"/>
    <cellStyle name="Note 4 5 4 3 4" xfId="35567" xr:uid="{9E03563A-305E-4D74-B99F-7D3C785A6F94}"/>
    <cellStyle name="Note 4 5 4 4" xfId="16320" xr:uid="{46842FCE-80F2-4052-8D0A-D247D521D0B9}"/>
    <cellStyle name="Note 4 5 4 4 2" xfId="50675" xr:uid="{3D158700-9951-4291-AE39-2ADE51FB7990}"/>
    <cellStyle name="Note 4 5 4 4 3" xfId="30858" xr:uid="{6687BDEE-D48F-47D7-BF15-424DF2B9F372}"/>
    <cellStyle name="Note 4 5 4 5" xfId="39251" xr:uid="{831390DF-706B-4172-9632-8C4AD93E80A7}"/>
    <cellStyle name="Note 4 5 4 6" xfId="27124" xr:uid="{344EC1EA-2C9A-47D9-A3F6-0CABC8D01F9A}"/>
    <cellStyle name="Note 4 5 5" xfId="9056" xr:uid="{E33EC3EE-88CF-4DA9-AD31-F7CE0152F7E6}"/>
    <cellStyle name="Note 4 5 5 2" xfId="20702" xr:uid="{6E5DF4F0-2CDB-479D-8745-235B6B6101C7}"/>
    <cellStyle name="Note 4 5 5 2 2" xfId="55057" xr:uid="{32DCCCF6-0553-4411-B707-CF162EF89C59}"/>
    <cellStyle name="Note 4 5 5 2 3" xfId="35260" xr:uid="{A8B76D3E-956D-49A6-9770-F44647429976}"/>
    <cellStyle name="Note 4 5 5 3" xfId="12944" xr:uid="{2DF56166-B524-4188-AB27-1573DB6A8588}"/>
    <cellStyle name="Note 4 5 5 3 2" xfId="47299" xr:uid="{534AC338-0373-466D-93C9-F75362E95D4E}"/>
    <cellStyle name="Note 4 5 5 4" xfId="43450" xr:uid="{1CFCB943-4E87-4439-9B09-EBF7B74B6D24}"/>
    <cellStyle name="Note 4 5 5 5" xfId="26807" xr:uid="{CE7E5F4E-453B-47D5-B64D-2C3729086612}"/>
    <cellStyle name="Note 4 5 6" xfId="6725" xr:uid="{00FF5758-11D3-40E4-9298-825239975997}"/>
    <cellStyle name="Note 4 5 6 2" xfId="18391" xr:uid="{11D69562-61F1-4B0F-8A31-517FC94CD774}"/>
    <cellStyle name="Note 4 5 6 2 2" xfId="52746" xr:uid="{0DC4B1FF-46A3-473F-9549-69C4A642E5E9}"/>
    <cellStyle name="Note 4 5 6 3" xfId="41233" xr:uid="{ECAF88C1-9797-484A-B9B4-92654FF1DCBB}"/>
    <cellStyle name="Note 4 5 6 4" xfId="32929" xr:uid="{F234679E-08A9-456E-ABA1-BA280DF72E89}"/>
    <cellStyle name="Note 4 5 7" xfId="15089" xr:uid="{B3818C46-2B7C-47FC-B46D-66516C92B058}"/>
    <cellStyle name="Note 4 5 7 2" xfId="49444" xr:uid="{48AD4E3E-78FF-4DC9-80E4-37672D6AB0E5}"/>
    <cellStyle name="Note 4 5 7 3" xfId="29627" xr:uid="{3108752E-06F4-4C3E-87D3-85B43E99B1B2}"/>
    <cellStyle name="Note 4 5 8" xfId="38020" xr:uid="{1C633CA0-60CF-4203-82F8-9817BF3222DD}"/>
    <cellStyle name="Note 4 5 9" xfId="24125" xr:uid="{B39F3690-9BE2-43B8-9C96-614AE60A8D43}"/>
    <cellStyle name="Note 4 6" xfId="4682" xr:uid="{A2373A67-1EB6-4050-8D2C-C4041FC54DB3}"/>
    <cellStyle name="Note 4 6 2" xfId="9427" xr:uid="{E45173C9-5E0B-41D5-98E3-23E8BDE49EBC}"/>
    <cellStyle name="Note 4 6 2 2" xfId="21073" xr:uid="{6078AED6-E9B1-475F-8ED1-5688D8156C7F}"/>
    <cellStyle name="Note 4 6 2 2 2" xfId="55428" xr:uid="{FF13B8BA-4860-45FC-B0E1-155C045B28AC}"/>
    <cellStyle name="Note 4 6 2 2 3" xfId="35631" xr:uid="{0BB0D733-DE04-4BBD-96F9-C87978C6B186}"/>
    <cellStyle name="Note 4 6 2 3" xfId="13207" xr:uid="{C2C585F2-8ECB-40EF-96D7-3DA9E107388E}"/>
    <cellStyle name="Note 4 6 2 3 2" xfId="47562" xr:uid="{DF5A9431-F6BC-422A-A772-CD28C75AD34F}"/>
    <cellStyle name="Note 4 6 2 4" xfId="43814" xr:uid="{D1164FB4-FA36-4584-81F3-5286CE0EEF48}"/>
    <cellStyle name="Note 4 6 2 5" xfId="27188" xr:uid="{C5EEF54D-716B-4C6A-806C-C4D05D246395}"/>
    <cellStyle name="Note 4 6 3" xfId="11469" xr:uid="{C17A9B9A-81AC-4CA8-BC74-9640F379E04F}"/>
    <cellStyle name="Note 4 6 3 2" xfId="23115" xr:uid="{B73C877C-080C-47DD-B8EA-C2BA9A720817}"/>
    <cellStyle name="Note 4 6 3 2 2" xfId="57470" xr:uid="{9B2CF5DA-2B89-41F7-91D9-2907AF6806C7}"/>
    <cellStyle name="Note 4 6 3 2 3" xfId="37673" xr:uid="{1FDA7699-8F0B-4A2A-89A5-C769CC4A4D8D}"/>
    <cellStyle name="Note 4 6 3 3" xfId="14751" xr:uid="{939D87E8-E822-4930-A057-C0D4FBCB86A7}"/>
    <cellStyle name="Note 4 6 3 3 2" xfId="49106" xr:uid="{AFC1F3AA-D367-4079-885C-28D506C3E0B0}"/>
    <cellStyle name="Note 4 6 3 4" xfId="45824" xr:uid="{BEB4DF13-845C-4033-AFAC-221B104FED6F}"/>
    <cellStyle name="Note 4 6 3 5" xfId="29286" xr:uid="{22666149-5933-4762-B6E9-49F8546450FF}"/>
    <cellStyle name="Note 4 6 4" xfId="6776" xr:uid="{AB383949-F4FB-4515-A743-86CE96D451AC}"/>
    <cellStyle name="Note 4 6 4 2" xfId="18442" xr:uid="{FFF1C154-1211-48B5-A067-18D0F0C13A4A}"/>
    <cellStyle name="Note 4 6 4 2 2" xfId="52797" xr:uid="{098D359A-609E-4545-A724-160A936F95A7}"/>
    <cellStyle name="Note 4 6 4 3" xfId="41284" xr:uid="{B6E68A91-16FF-4ACE-9435-3168E3AA9754}"/>
    <cellStyle name="Note 4 6 4 4" xfId="32980" xr:uid="{A054DEE0-CC98-4F87-92A5-D921635E71F4}"/>
    <cellStyle name="Note 4 6 5" xfId="16384" xr:uid="{1CEC35D3-26A6-4F86-83F3-C4E44382664C}"/>
    <cellStyle name="Note 4 6 5 2" xfId="50739" xr:uid="{5169532B-207D-4F19-8BCB-8852E0EB7163}"/>
    <cellStyle name="Note 4 6 5 3" xfId="30922" xr:uid="{CDC2050D-26F2-4452-943D-BC041D6694CE}"/>
    <cellStyle name="Note 4 6 6" xfId="39315" xr:uid="{B14FACD1-F204-45E4-8DAC-E85967D55BB8}"/>
    <cellStyle name="Note 4 6 7" xfId="24188" xr:uid="{C624072C-470F-469F-9192-4C7551902C51}"/>
    <cellStyle name="Note 4 7" xfId="4612" xr:uid="{1702E21A-488F-4562-BCB5-3CCC158236A0}"/>
    <cellStyle name="Note 4 7 2" xfId="9360" xr:uid="{E3906680-86E3-4208-AAE8-2D596D8735C5}"/>
    <cellStyle name="Note 4 7 2 2" xfId="21006" xr:uid="{15197C55-6351-43DD-B14B-9C34C5591C08}"/>
    <cellStyle name="Note 4 7 2 2 2" xfId="55361" xr:uid="{E12942AB-B7A8-4A34-8B51-BD8D39BBDAE5}"/>
    <cellStyle name="Note 4 7 2 2 3" xfId="35564" xr:uid="{B7A0B129-165D-4422-BA39-1CAFABD85C41}"/>
    <cellStyle name="Note 4 7 2 3" xfId="13161" xr:uid="{9B636628-7B25-41F5-9079-32C96141EA63}"/>
    <cellStyle name="Note 4 7 2 3 2" xfId="47516" xr:uid="{4379EA3B-E79B-416E-A99A-D8D144AFDAD3}"/>
    <cellStyle name="Note 4 7 2 4" xfId="43747" xr:uid="{AD14A2BE-B56D-47D7-B550-D23D27551D3C}"/>
    <cellStyle name="Note 4 7 2 5" xfId="27118" xr:uid="{62DD4BDF-61C2-4FDB-9E74-906DFA7EAD49}"/>
    <cellStyle name="Note 4 7 3" xfId="8043" xr:uid="{B4B9DBC7-6933-4447-BCA3-29A2121356CA}"/>
    <cellStyle name="Note 4 7 3 2" xfId="19709" xr:uid="{98B1F470-C2BE-46A2-90EF-4FCE82F92903}"/>
    <cellStyle name="Note 4 7 3 2 2" xfId="54064" xr:uid="{59391B35-C9FE-4825-B275-2AB10D8FD5B2}"/>
    <cellStyle name="Note 4 7 3 2 3" xfId="34247" xr:uid="{693D24EC-03F5-4359-AE0A-E1943E9E26B8}"/>
    <cellStyle name="Note 4 7 3 3" xfId="12018" xr:uid="{DE13281D-A35F-4ABF-89E3-1C8C2B709712}"/>
    <cellStyle name="Note 4 7 3 3 2" xfId="46373" xr:uid="{8619BE9C-AEE0-4E29-A754-879801C5DCF1}"/>
    <cellStyle name="Note 4 7 3 4" xfId="42519" xr:uid="{E8E62F74-EF8F-4EBC-8923-61ECC9AED9DC}"/>
    <cellStyle name="Note 4 7 3 5" xfId="25798" xr:uid="{EF21E022-8782-45A8-AC27-7886EF7C1BA4}"/>
    <cellStyle name="Note 4 7 4" xfId="6722" xr:uid="{CC2ED2A9-59CF-4FDB-A8BB-8522163D1BD4}"/>
    <cellStyle name="Note 4 7 4 2" xfId="18388" xr:uid="{32F0AE32-6E3D-42DA-95EF-4C0F537614A7}"/>
    <cellStyle name="Note 4 7 4 2 2" xfId="52743" xr:uid="{6C61C0E8-8580-4450-99AC-AEC54A5546B7}"/>
    <cellStyle name="Note 4 7 4 3" xfId="41230" xr:uid="{30DF1E3B-C0E0-4FE4-BF5E-504068C12DEF}"/>
    <cellStyle name="Note 4 7 4 4" xfId="32926" xr:uid="{07682DD1-E820-4BB9-B70D-037D964FA00F}"/>
    <cellStyle name="Note 4 7 5" xfId="16314" xr:uid="{413EF3F9-C603-4C61-81B2-A3ADE594A474}"/>
    <cellStyle name="Note 4 7 5 2" xfId="50669" xr:uid="{D031A30E-D0B2-4B05-AD13-6FC7939B1615}"/>
    <cellStyle name="Note 4 7 5 3" xfId="30852" xr:uid="{40F96E3B-6853-4498-A11B-C79DAA8E03DF}"/>
    <cellStyle name="Note 4 7 6" xfId="39245" xr:uid="{DE822C35-03BE-4A3E-A38C-3E9859A007A4}"/>
    <cellStyle name="Note 4 7 7" xfId="24119" xr:uid="{19B6E7A4-FA3B-4743-A3C1-6687B16E207E}"/>
    <cellStyle name="Note 4 8" xfId="4546" xr:uid="{CF280342-0F4B-40EA-862C-FED0BA44D4DD}"/>
    <cellStyle name="Note 4 8 2" xfId="5547" xr:uid="{149831AF-645A-4C30-816B-0DB12BBCEFEA}"/>
    <cellStyle name="Note 4 8 2 2" xfId="10235" xr:uid="{E6D81119-9AF8-4235-9DDD-8A0908FAAC7A}"/>
    <cellStyle name="Note 4 8 2 2 2" xfId="21881" xr:uid="{FFB0CC66-0401-4A16-B998-3D48D0B694FB}"/>
    <cellStyle name="Note 4 8 2 2 2 2" xfId="56236" xr:uid="{8763B2D4-EA67-4F64-9682-C21EFB0BC256}"/>
    <cellStyle name="Note 4 8 2 2 2 3" xfId="36439" xr:uid="{990A8445-783D-422D-9580-FB01F85AD941}"/>
    <cellStyle name="Note 4 8 2 2 3" xfId="13704" xr:uid="{3CBB234A-163E-431C-A10D-6A67E9C09841}"/>
    <cellStyle name="Note 4 8 2 2 3 2" xfId="48059" xr:uid="{11F02B95-63BC-4C74-85F5-14D8C8E1E043}"/>
    <cellStyle name="Note 4 8 2 2 4" xfId="44612" xr:uid="{8EDF79E7-2E08-4ACE-958C-84184BBD69AD}"/>
    <cellStyle name="Note 4 8 2 2 5" xfId="28033" xr:uid="{2AE273A4-C31A-40B7-B67F-095FD18CA7DD}"/>
    <cellStyle name="Note 4 8 2 3" xfId="8454" xr:uid="{8FFD2FAF-4561-4283-B7DA-600D97EE0C54}"/>
    <cellStyle name="Note 4 8 2 3 2" xfId="20120" xr:uid="{E8A2ABD9-2301-4B32-B2CF-329792D17759}"/>
    <cellStyle name="Note 4 8 2 3 2 2" xfId="54475" xr:uid="{01F2C05B-0E7C-41A7-A643-3E783708DB53}"/>
    <cellStyle name="Note 4 8 2 3 2 3" xfId="34658" xr:uid="{39A76E17-684D-4178-86E1-3B23F6AA4D66}"/>
    <cellStyle name="Note 4 8 2 3 3" xfId="12422" xr:uid="{1457B2A4-73BD-4A02-96B8-E3037DABD19C}"/>
    <cellStyle name="Note 4 8 2 3 3 2" xfId="46777" xr:uid="{4BC2BB36-CEC7-438E-8441-5AC55F832775}"/>
    <cellStyle name="Note 4 8 2 3 4" xfId="42930" xr:uid="{FCD184AD-9D80-4E2F-A68D-482A0C045F98}"/>
    <cellStyle name="Note 4 8 2 3 5" xfId="26207" xr:uid="{84377E54-4E04-4088-B43B-BC3DE657934F}"/>
    <cellStyle name="Note 4 8 2 4" xfId="7447" xr:uid="{BBAAAE5F-071A-44E6-B12E-5136211825AA}"/>
    <cellStyle name="Note 4 8 2 4 2" xfId="19113" xr:uid="{B8CBF087-C140-467D-805D-68BAA2CE2905}"/>
    <cellStyle name="Note 4 8 2 4 2 2" xfId="53468" xr:uid="{EE3D1896-91B9-4E1C-AD30-CBF722D13160}"/>
    <cellStyle name="Note 4 8 2 4 3" xfId="41945" xr:uid="{76C61602-7100-41EE-9DF0-8149EFFC57D6}"/>
    <cellStyle name="Note 4 8 2 4 4" xfId="33651" xr:uid="{5E8D5C40-BFB2-4F5B-B85B-9E33A7613480}"/>
    <cellStyle name="Note 4 8 2 5" xfId="17239" xr:uid="{3E3EFA51-759A-4552-A542-BDD87A2FE6F5}"/>
    <cellStyle name="Note 4 8 2 5 2" xfId="51594" xr:uid="{1DF07CDC-11C2-4322-A280-50CCA644A4A5}"/>
    <cellStyle name="Note 4 8 2 5 3" xfId="31777" xr:uid="{23E011CE-4E94-4C66-89BD-25DBEAD00D37}"/>
    <cellStyle name="Note 4 8 2 6" xfId="40170" xr:uid="{0B5C0977-F6C1-4D16-B0BD-4E789549E95D}"/>
    <cellStyle name="Note 4 8 2 7" xfId="25016" xr:uid="{B9C23D81-9380-441F-9055-4A2762EAAFED}"/>
    <cellStyle name="Note 4 8 3" xfId="9299" xr:uid="{774CC9B8-0C6E-4AF0-A6E0-C0D663567D8E}"/>
    <cellStyle name="Note 4 8 3 2" xfId="20945" xr:uid="{C297FC34-4C4B-491B-85CD-278B7950E3CB}"/>
    <cellStyle name="Note 4 8 3 2 2" xfId="55300" xr:uid="{38D6356B-542B-490C-A7DB-7721DD54D680}"/>
    <cellStyle name="Note 4 8 3 2 3" xfId="35503" xr:uid="{DCA208C8-271F-4083-B44C-D6331E4D9D9D}"/>
    <cellStyle name="Note 4 8 3 3" xfId="13123" xr:uid="{4690C70F-BDFE-4C0B-A326-98CB93277B00}"/>
    <cellStyle name="Note 4 8 3 3 2" xfId="47478" xr:uid="{319FA6E1-6DEB-4B16-ACB6-06FAADAB7A35}"/>
    <cellStyle name="Note 4 8 3 4" xfId="43686" xr:uid="{7B3E5137-4DBC-4E51-BBB7-5495515FB679}"/>
    <cellStyle name="Note 4 8 3 5" xfId="27054" xr:uid="{52F80819-9B2F-4881-9D95-EEA413F399E2}"/>
    <cellStyle name="Note 4 8 4" xfId="8118" xr:uid="{A5E7614D-2A62-45AB-A946-817C40A6B467}"/>
    <cellStyle name="Note 4 8 4 2" xfId="19784" xr:uid="{EC28DC49-B296-4F14-AE51-E0F763DE46B0}"/>
    <cellStyle name="Note 4 8 4 2 2" xfId="54139" xr:uid="{383180A2-F3DC-4EE2-98D7-74CA8F1D46AC}"/>
    <cellStyle name="Note 4 8 4 2 3" xfId="34322" xr:uid="{14AF490C-6171-43E4-AC53-4CFA7AE089C7}"/>
    <cellStyle name="Note 4 8 4 3" xfId="12092" xr:uid="{33AF1450-5566-4FFF-AE49-27F006091FE2}"/>
    <cellStyle name="Note 4 8 4 3 2" xfId="46447" xr:uid="{11BA9A68-7865-4EF6-AD21-872803DD9F01}"/>
    <cellStyle name="Note 4 8 4 4" xfId="42594" xr:uid="{9940E905-23E0-4443-8BAF-F175B64E70E3}"/>
    <cellStyle name="Note 4 8 4 5" xfId="25873" xr:uid="{BA27459C-07C9-4339-B168-3B3BB1E38BA9}"/>
    <cellStyle name="Note 4 8 5" xfId="6675" xr:uid="{74F34556-EDA3-4585-AE40-F2F2A24A02A4}"/>
    <cellStyle name="Note 4 8 5 2" xfId="18341" xr:uid="{5D43B010-D7EC-453D-AF4E-3D36B770D6C1}"/>
    <cellStyle name="Note 4 8 5 2 2" xfId="52696" xr:uid="{FDCC056F-11DE-49C9-A78A-62FCD2F47DDF}"/>
    <cellStyle name="Note 4 8 5 3" xfId="41183" xr:uid="{311A6A37-355D-447E-937C-D7DFD12D5FD6}"/>
    <cellStyle name="Note 4 8 5 4" xfId="32879" xr:uid="{86DA508E-03C4-42C8-A748-41A1C949810A}"/>
    <cellStyle name="Note 4 8 6" xfId="16248" xr:uid="{B5C7DB3D-9F94-4776-B7E0-D0AC1F4995D5}"/>
    <cellStyle name="Note 4 8 6 2" xfId="50603" xr:uid="{857636C7-7349-427D-93F8-C6DA7F3205B1}"/>
    <cellStyle name="Note 4 8 6 3" xfId="30786" xr:uid="{BF2F7F21-D60D-4B2F-BDA1-1536EDA71BAB}"/>
    <cellStyle name="Note 4 8 7" xfId="39179" xr:uid="{6F862CEA-4FCB-46AC-B4F5-C9D825623C17}"/>
    <cellStyle name="Note 4 8 8" xfId="24058" xr:uid="{2D33CB99-F1D1-4EC5-B9F1-0BB67AA3D169}"/>
    <cellStyle name="Note 4 9" xfId="4079" xr:uid="{1D73CC12-293E-49B1-AAF7-3451D0E87B68}"/>
    <cellStyle name="Note 4 9 2" xfId="8908" xr:uid="{5617A90A-3A3E-47BD-B100-B00EBBAC713B}"/>
    <cellStyle name="Note 4 9 2 2" xfId="20554" xr:uid="{603D0BF0-299F-4CE4-87CC-A96A2DC4B531}"/>
    <cellStyle name="Note 4 9 2 2 2" xfId="54909" xr:uid="{094A3B3D-C778-4D07-9BAB-9C879FF79883}"/>
    <cellStyle name="Note 4 9 2 2 3" xfId="35112" xr:uid="{827521D1-DE17-4AFD-BF85-0C08473AB75B}"/>
    <cellStyle name="Note 4 9 2 3" xfId="12834" xr:uid="{DE85E644-8BC6-4430-AB0F-1DA41CFB8773}"/>
    <cellStyle name="Note 4 9 2 3 2" xfId="47189" xr:uid="{9E04D2A6-D489-4084-BAC1-342F00EE581A}"/>
    <cellStyle name="Note 4 9 2 4" xfId="43317" xr:uid="{377D768F-7ABB-428D-A562-EABEDE012D0B}"/>
    <cellStyle name="Note 4 9 2 5" xfId="26659" xr:uid="{9B163FBC-CB09-4657-889A-4B51B2DEB5AF}"/>
    <cellStyle name="Note 4 9 3" xfId="8283" xr:uid="{22B222C8-419B-45C5-90EA-9ACB0782EA75}"/>
    <cellStyle name="Note 4 9 3 2" xfId="19949" xr:uid="{DF8E2D78-B71E-4A5B-876D-36BC2AA1738C}"/>
    <cellStyle name="Note 4 9 3 2 2" xfId="54304" xr:uid="{5D47018A-EA8F-43E2-B8C8-CA92FE58184A}"/>
    <cellStyle name="Note 4 9 3 2 3" xfId="34487" xr:uid="{324211BF-85CE-4CC7-926F-FFA137F1A9E9}"/>
    <cellStyle name="Note 4 9 3 3" xfId="12256" xr:uid="{907F3931-5645-4D83-9642-97A6AA91CE62}"/>
    <cellStyle name="Note 4 9 3 3 2" xfId="46611" xr:uid="{5EC52350-8B95-4180-AE20-5BB9ABF25E80}"/>
    <cellStyle name="Note 4 9 3 4" xfId="42759" xr:uid="{776DD8FB-8687-435A-AF8E-7CE203BC9886}"/>
    <cellStyle name="Note 4 9 3 5" xfId="26038" xr:uid="{34155F51-CFE4-41B3-A577-D310A39B1D25}"/>
    <cellStyle name="Note 4 9 4" xfId="6284" xr:uid="{EB53F58D-C539-4117-BAAD-CD86AEE93AA9}"/>
    <cellStyle name="Note 4 9 4 2" xfId="17950" xr:uid="{40A8D677-E351-413E-A823-D722CE4993BB}"/>
    <cellStyle name="Note 4 9 4 2 2" xfId="52305" xr:uid="{3C5FC1CE-5306-4C79-8C0F-86850AA2A804}"/>
    <cellStyle name="Note 4 9 4 3" xfId="40814" xr:uid="{D9D4814C-9E22-47F4-A38C-8E4CB51EDD6C}"/>
    <cellStyle name="Note 4 9 4 4" xfId="32488" xr:uid="{F7665E0B-BC39-44FD-98B8-383FC189181D}"/>
    <cellStyle name="Note 4 9 5" xfId="15803" xr:uid="{F83F5C05-7F7F-443B-AB87-723122C7D4C3}"/>
    <cellStyle name="Note 4 9 5 2" xfId="50158" xr:uid="{3169C918-66F6-4D31-BB76-DE2BA9BAB0FC}"/>
    <cellStyle name="Note 4 9 5 3" xfId="30341" xr:uid="{5B755C66-9FF7-4FDE-8CA3-15DD4E35A4E4}"/>
    <cellStyle name="Note 4 9 6" xfId="38734" xr:uid="{BE09248B-8368-410E-BBDF-F298DD80985D}"/>
    <cellStyle name="Note 4 9 7" xfId="23600" xr:uid="{13C3C996-8DC6-4F93-9A37-1C610740FEE9}"/>
    <cellStyle name="Note 5" xfId="205" xr:uid="{8DB4FBCD-CA76-40A9-B1C1-DF8ED292509D}"/>
    <cellStyle name="Note 5 10" xfId="8102" xr:uid="{3FD442D5-6A5B-4F84-AB4B-BC28006B238B}"/>
    <cellStyle name="Note 5 10 2" xfId="19768" xr:uid="{B51D4FC5-F01E-4D49-B9D4-D9FDF0EDF3E3}"/>
    <cellStyle name="Note 5 10 2 2" xfId="54123" xr:uid="{CADC68B0-B292-43FF-8100-B28E05C3C34A}"/>
    <cellStyle name="Note 5 10 2 3" xfId="34306" xr:uid="{18447C14-684B-4D3D-A920-9AD440536BC4}"/>
    <cellStyle name="Note 5 10 3" xfId="12076" xr:uid="{4553EA79-A102-4C6F-A09F-DDC2F88C250C}"/>
    <cellStyle name="Note 5 10 3 2" xfId="46431" xr:uid="{D54C6167-BE0B-43FF-ABD7-063CAD37FA4F}"/>
    <cellStyle name="Note 5 10 4" xfId="42578" xr:uid="{59B9668D-75D4-4269-A409-1AD15B570E57}"/>
    <cellStyle name="Note 5 10 5" xfId="25857" xr:uid="{DDD12937-3986-4509-8DA1-66FBAE434BD1}"/>
    <cellStyle name="Note 5 11" xfId="14948" xr:uid="{3A11B2D4-FE98-4CC6-BB13-04E3024B1587}"/>
    <cellStyle name="Note 5 11 2" xfId="49303" xr:uid="{4568F1F4-37D2-4DCF-9A76-92FF82CD4B71}"/>
    <cellStyle name="Note 5 11 3" xfId="29486" xr:uid="{DD0AC0D9-768E-4852-ACCC-11EE20AFB86F}"/>
    <cellStyle name="Note 5 12" xfId="37875" xr:uid="{E6A84CA8-96DB-4DD5-B08D-7CE5A5BE1F7D}"/>
    <cellStyle name="Note 5 2" xfId="3105" xr:uid="{8B0F589C-7284-41CD-B009-F0A24F8C5583}"/>
    <cellStyle name="Note 5 2 10" xfId="11039" xr:uid="{C954EB37-CCAE-4680-9664-EEE65120A27A}"/>
    <cellStyle name="Note 5 2 10 2" xfId="22685" xr:uid="{42849E09-D389-41CF-A088-C4C8DC164D4B}"/>
    <cellStyle name="Note 5 2 10 2 2" xfId="57040" xr:uid="{C034AB58-701E-45C9-8ECF-36A266EA5E5C}"/>
    <cellStyle name="Note 5 2 10 2 3" xfId="37243" xr:uid="{DC09A22C-0853-478E-86AB-E287314A4000}"/>
    <cellStyle name="Note 5 2 10 3" xfId="14323" xr:uid="{AC7E6E6E-32C5-44D6-BDE9-9EE986A875A3}"/>
    <cellStyle name="Note 5 2 10 3 2" xfId="48678" xr:uid="{CA344817-C4AA-43B8-BF66-CCFB9BCC9BA1}"/>
    <cellStyle name="Note 5 2 10 4" xfId="45394" xr:uid="{E758828F-72D4-49F6-8117-0572D385E4A8}"/>
    <cellStyle name="Note 5 2 10 5" xfId="28856" xr:uid="{11E74242-4A4A-43E7-AEE2-B97775A30B7D}"/>
    <cellStyle name="Note 5 2 11" xfId="14973" xr:uid="{EB7EAA25-CFE0-4D61-A980-50D8C4829945}"/>
    <cellStyle name="Note 5 2 11 2" xfId="49328" xr:uid="{B2D60F1C-CEF4-4E18-A3B1-0ECCBAC1B947}"/>
    <cellStyle name="Note 5 2 11 3" xfId="29511" xr:uid="{651808AE-4B08-4723-936C-EFF12919244E}"/>
    <cellStyle name="Note 5 2 12" xfId="37904" xr:uid="{1CE4D534-877A-4CF5-942F-BF9A46FA4260}"/>
    <cellStyle name="Note 5 2 2" xfId="3147" xr:uid="{FF7748E4-F17E-40BF-881D-F934DBA3DD19}"/>
    <cellStyle name="Note 5 2 2 10" xfId="5333" xr:uid="{13475E5C-35BF-48E6-9E89-FAE5AFB23D97}"/>
    <cellStyle name="Note 5 2 2 10 2" xfId="10042" xr:uid="{1C7FD5D7-E62F-4F9F-AB80-24625193C6BF}"/>
    <cellStyle name="Note 5 2 2 10 2 2" xfId="21688" xr:uid="{D8DAA10F-23FF-49BB-89EA-ECD52FD0E089}"/>
    <cellStyle name="Note 5 2 2 10 2 2 2" xfId="56043" xr:uid="{55D90AFD-CA4C-476F-BC29-746C4E6CB9E1}"/>
    <cellStyle name="Note 5 2 2 10 2 2 3" xfId="36246" xr:uid="{ABAB6A67-CF74-415E-BBCE-172BD4C5B7DB}"/>
    <cellStyle name="Note 5 2 2 10 2 3" xfId="13549" xr:uid="{1C6723A7-573A-4584-979C-8ADC1CC76D4E}"/>
    <cellStyle name="Note 5 2 2 10 2 3 2" xfId="47904" xr:uid="{422A0823-C994-477F-A0EE-A99B446746EE}"/>
    <cellStyle name="Note 5 2 2 10 2 4" xfId="44429" xr:uid="{62E63B66-7664-4F62-86AB-922A997F0C04}"/>
    <cellStyle name="Note 5 2 2 10 2 5" xfId="27839" xr:uid="{AD2C66E6-E047-40CC-8594-6C66194CDB1C}"/>
    <cellStyle name="Note 5 2 2 10 3" xfId="8350" xr:uid="{C229EA34-69D4-49CA-AE96-2B98ED8A1AC3}"/>
    <cellStyle name="Note 5 2 2 10 3 2" xfId="20016" xr:uid="{F30AA3B1-F288-4ABF-AF9E-962B8A127E7D}"/>
    <cellStyle name="Note 5 2 2 10 3 2 2" xfId="54371" xr:uid="{1CB6A69F-B167-48D7-A54A-66924A874FAF}"/>
    <cellStyle name="Note 5 2 2 10 3 2 3" xfId="34554" xr:uid="{50338F06-DA7B-46FE-81CE-5E8F0C3EAB3F}"/>
    <cellStyle name="Note 5 2 2 10 3 3" xfId="12321" xr:uid="{6242D00D-5B51-4A1F-A4C5-92A6B50EE106}"/>
    <cellStyle name="Note 5 2 2 10 3 3 2" xfId="46676" xr:uid="{3369803D-444F-4602-B330-ED8EE5B35FD8}"/>
    <cellStyle name="Note 5 2 2 10 3 4" xfId="42826" xr:uid="{8E09049A-10BF-4175-97DC-DC59A37EEC04}"/>
    <cellStyle name="Note 5 2 2 10 3 5" xfId="26105" xr:uid="{3F0FD2D1-E41E-42AA-B798-832EBCF00830}"/>
    <cellStyle name="Note 5 2 2 10 4" xfId="7277" xr:uid="{26B02E03-7AE3-42BD-A063-5AF4D93F2888}"/>
    <cellStyle name="Note 5 2 2 10 4 2" xfId="18943" xr:uid="{6B44E1C3-3CC4-4FFC-8830-39D888B22211}"/>
    <cellStyle name="Note 5 2 2 10 4 2 2" xfId="53298" xr:uid="{802FC7CD-80F6-48C9-BFA7-B054B36624FC}"/>
    <cellStyle name="Note 5 2 2 10 4 3" xfId="41785" xr:uid="{12A5678E-1C3C-4CD2-AEB7-70516AAEA85B}"/>
    <cellStyle name="Note 5 2 2 10 4 4" xfId="33481" xr:uid="{D3D8A46B-7D80-43E8-B27D-CECA97363E74}"/>
    <cellStyle name="Note 5 2 2 10 5" xfId="17035" xr:uid="{942B0673-D61C-4BE5-831A-8D3F49A1D1C2}"/>
    <cellStyle name="Note 5 2 2 10 5 2" xfId="51390" xr:uid="{EA1BCB91-1846-4126-AA3F-BDB7D47FCA75}"/>
    <cellStyle name="Note 5 2 2 10 5 3" xfId="31573" xr:uid="{F760A5E9-6A68-4D30-8094-ECEDDA7F1B52}"/>
    <cellStyle name="Note 5 2 2 10 6" xfId="39966" xr:uid="{216E320A-2F82-45D0-8E36-F3D5576364D4}"/>
    <cellStyle name="Note 5 2 2 10 7" xfId="24802" xr:uid="{6A26243E-6142-47E5-A047-AAD6F271BFEE}"/>
    <cellStyle name="Note 5 2 2 11" xfId="5404" xr:uid="{615B7993-F871-4A62-984F-857142E02E38}"/>
    <cellStyle name="Note 5 2 2 11 2" xfId="5961" xr:uid="{E1D2855E-CF26-4C9B-B08C-791BF744ACDB}"/>
    <cellStyle name="Note 5 2 2 11 2 2" xfId="10574" xr:uid="{5731EDD8-B419-4773-B54F-2060736DF535}"/>
    <cellStyle name="Note 5 2 2 11 2 2 2" xfId="22220" xr:uid="{20E68AA3-C45C-4CA9-BE48-5664129D9AB3}"/>
    <cellStyle name="Note 5 2 2 11 2 2 2 2" xfId="56575" xr:uid="{34F18507-6B27-48A7-9F85-21478656B55A}"/>
    <cellStyle name="Note 5 2 2 11 2 2 2 3" xfId="36778" xr:uid="{07744AD1-7D95-4CD6-9C0A-E1D367CA49D1}"/>
    <cellStyle name="Note 5 2 2 11 2 2 3" xfId="13887" xr:uid="{DCA25C36-98DC-4C4B-B3DF-26841453CF72}"/>
    <cellStyle name="Note 5 2 2 11 2 2 3 2" xfId="48242" xr:uid="{30A313D0-CDC8-43D9-8986-71B8FF9C3A3A}"/>
    <cellStyle name="Note 5 2 2 11 2 2 4" xfId="44935" xr:uid="{351F2605-D087-4F51-A5D2-F78B52EF695F}"/>
    <cellStyle name="Note 5 2 2 11 2 2 5" xfId="28391" xr:uid="{8054D094-6F59-41FF-8CF9-2CFAAD28DCE0}"/>
    <cellStyle name="Note 5 2 2 11 2 3" xfId="10954" xr:uid="{8A5D55EC-F208-40F6-B38C-176A23408809}"/>
    <cellStyle name="Note 5 2 2 11 2 3 2" xfId="22600" xr:uid="{577397C5-85A8-4D57-8DF9-CB7C4F785A8D}"/>
    <cellStyle name="Note 5 2 2 11 2 3 2 2" xfId="56955" xr:uid="{235F0DAA-5B91-40DC-8630-1CCA1E436DC9}"/>
    <cellStyle name="Note 5 2 2 11 2 3 2 3" xfId="37158" xr:uid="{736713E7-5FAA-4907-B82A-E67A77D6E326}"/>
    <cellStyle name="Note 5 2 2 11 2 3 3" xfId="14238" xr:uid="{293707FB-8B54-43B2-BD3A-115EA127FDF6}"/>
    <cellStyle name="Note 5 2 2 11 2 3 3 2" xfId="48593" xr:uid="{BA674171-2664-4A23-9A66-717969A4759A}"/>
    <cellStyle name="Note 5 2 2 11 2 3 4" xfId="45309" xr:uid="{ECA1872A-C53F-44CE-B470-DB3618FD9423}"/>
    <cellStyle name="Note 5 2 2 11 2 3 5" xfId="28771" xr:uid="{A9369AF8-8A56-4277-A4DA-9D8EDCCB6E7A}"/>
    <cellStyle name="Note 5 2 2 11 2 4" xfId="7691" xr:uid="{64FAFF3A-CB59-4D26-AA3C-4A83A29792E9}"/>
    <cellStyle name="Note 5 2 2 11 2 4 2" xfId="19357" xr:uid="{70911C36-B07D-40A4-9A34-98471F16B6E4}"/>
    <cellStyle name="Note 5 2 2 11 2 4 2 2" xfId="53712" xr:uid="{2023F69D-97E4-492A-933A-FC63F4ABC2E2}"/>
    <cellStyle name="Note 5 2 2 11 2 4 3" xfId="42173" xr:uid="{AA92124B-E719-4877-B862-41473ED7671E}"/>
    <cellStyle name="Note 5 2 2 11 2 4 4" xfId="33895" xr:uid="{724BD277-A5C8-42B1-A978-5FB4A7F91211}"/>
    <cellStyle name="Note 5 2 2 11 2 5" xfId="17637" xr:uid="{37CECA9B-E67B-452C-9DB3-4147B498205A}"/>
    <cellStyle name="Note 5 2 2 11 2 5 2" xfId="51992" xr:uid="{8BF8294A-58BB-4030-B0AB-DF3712A7E700}"/>
    <cellStyle name="Note 5 2 2 11 2 5 3" xfId="32175" xr:uid="{FFF7B5F0-ECE4-46AC-AA4C-87E625641D5F}"/>
    <cellStyle name="Note 5 2 2 11 2 6" xfId="40568" xr:uid="{C5DFF1A8-5729-46E9-A957-121E32B016F8}"/>
    <cellStyle name="Note 5 2 2 11 2 7" xfId="25426" xr:uid="{BA86CDF1-A5AD-464D-84E1-F535CCAB56AE}"/>
    <cellStyle name="Note 5 2 2 11 3" xfId="10113" xr:uid="{FEFACF0C-D279-48B9-87CE-FA5BA767B420}"/>
    <cellStyle name="Note 5 2 2 11 3 2" xfId="21759" xr:uid="{B369E3B1-7844-403F-BB1C-ECC29D11ABD2}"/>
    <cellStyle name="Note 5 2 2 11 3 2 2" xfId="56114" xr:uid="{D9C49409-2FE3-445D-80A9-0421F03A1C5F}"/>
    <cellStyle name="Note 5 2 2 11 3 2 3" xfId="36317" xr:uid="{27512345-A49C-4964-A318-2DD547A3CD0A}"/>
    <cellStyle name="Note 5 2 2 11 3 3" xfId="13610" xr:uid="{A565FD77-CE24-4757-A6BF-FFD638A5DB98}"/>
    <cellStyle name="Note 5 2 2 11 3 3 2" xfId="47965" xr:uid="{E790F780-FF0B-43B6-9B3C-429D0948133C}"/>
    <cellStyle name="Note 5 2 2 11 3 4" xfId="44500" xr:uid="{9AE57097-FA2B-4B60-A87F-0C69D2B54547}"/>
    <cellStyle name="Note 5 2 2 11 3 5" xfId="27910" xr:uid="{ECECF150-BAF2-4AD0-9090-DD8753F9F2BF}"/>
    <cellStyle name="Note 5 2 2 11 4" xfId="10771" xr:uid="{69971E87-3608-4C47-9363-D310C7CC3313}"/>
    <cellStyle name="Note 5 2 2 11 4 2" xfId="22417" xr:uid="{D20C3A97-52FD-4BFE-992C-C07776F62BE0}"/>
    <cellStyle name="Note 5 2 2 11 4 2 2" xfId="56772" xr:uid="{591CE545-5D95-4CB5-8D2B-1EB597F928E5}"/>
    <cellStyle name="Note 5 2 2 11 4 2 3" xfId="36975" xr:uid="{1A6EB794-829B-4907-954B-3BE5FD2DDC1A}"/>
    <cellStyle name="Note 5 2 2 11 4 3" xfId="14056" xr:uid="{E29AF3BA-3A19-4DA9-A407-9C9BE2CA2E2E}"/>
    <cellStyle name="Note 5 2 2 11 4 3 2" xfId="48411" xr:uid="{4CABF37E-904E-4CEB-9056-FC8D786E435F}"/>
    <cellStyle name="Note 5 2 2 11 4 4" xfId="45126" xr:uid="{810ABC14-E9F9-48B6-A78A-7CEAAE915973}"/>
    <cellStyle name="Note 5 2 2 11 4 5" xfId="28588" xr:uid="{0FBC70B9-C806-4526-906A-21F864BD8326}"/>
    <cellStyle name="Note 5 2 2 11 5" xfId="7338" xr:uid="{C3B9CEE9-ADFD-4B94-9E1A-3096F56905AB}"/>
    <cellStyle name="Note 5 2 2 11 5 2" xfId="19004" xr:uid="{2DB580C6-990B-4C61-AF4E-2E7813AE04EA}"/>
    <cellStyle name="Note 5 2 2 11 5 2 2" xfId="53359" xr:uid="{A8C57822-C1D9-4589-9DB8-3944F28A0E5C}"/>
    <cellStyle name="Note 5 2 2 11 5 3" xfId="41846" xr:uid="{3309EB72-F8A9-463A-8A14-1A332BCEB433}"/>
    <cellStyle name="Note 5 2 2 11 5 4" xfId="33542" xr:uid="{A81791C4-DA5C-44E0-B744-D457FA8FA4C0}"/>
    <cellStyle name="Note 5 2 2 11 6" xfId="17106" xr:uid="{5208CFBC-7A9F-458A-8DB0-37046D1885FE}"/>
    <cellStyle name="Note 5 2 2 11 6 2" xfId="51461" xr:uid="{2E3AFD9E-E2C3-46A4-9D65-0C73B3A1BB0F}"/>
    <cellStyle name="Note 5 2 2 11 6 3" xfId="31644" xr:uid="{F607E658-7028-4F7D-AEA5-14ECAB77AB81}"/>
    <cellStyle name="Note 5 2 2 11 7" xfId="40037" xr:uid="{1D1EEA22-D627-4A59-A4D7-4514309473AC}"/>
    <cellStyle name="Note 5 2 2 11 8" xfId="24873" xr:uid="{55F4DF0C-3B17-4E1C-9935-BA9C9391DCAB}"/>
    <cellStyle name="Note 5 2 2 12" xfId="4412" xr:uid="{914CC113-77A6-46FD-968A-25567211BEB1}"/>
    <cellStyle name="Note 5 2 2 12 2" xfId="9169" xr:uid="{1B20D17F-A591-42AB-B8BB-10430F28BAFF}"/>
    <cellStyle name="Note 5 2 2 12 2 2" xfId="20815" xr:uid="{70D7F83C-FE14-46B6-B102-14B38354F078}"/>
    <cellStyle name="Note 5 2 2 12 2 2 2" xfId="55170" xr:uid="{43D9D8DE-6A3A-4651-9989-9017D9B006EC}"/>
    <cellStyle name="Note 5 2 2 12 2 2 3" xfId="35373" xr:uid="{F5EC1C93-91BF-4503-800E-571F025E4B1C}"/>
    <cellStyle name="Note 5 2 2 12 2 3" xfId="13033" xr:uid="{97895AF5-9D45-4DF7-A024-764AEBE96D9E}"/>
    <cellStyle name="Note 5 2 2 12 2 3 2" xfId="47388" xr:uid="{80EFC908-B302-46B0-9ABE-4FB9DC87E8E6}"/>
    <cellStyle name="Note 5 2 2 12 2 4" xfId="43556" xr:uid="{C848311A-514F-452D-8365-564BB402932A}"/>
    <cellStyle name="Note 5 2 2 12 2 5" xfId="26920" xr:uid="{4CA214BB-FBE1-4C48-9583-51A4890EA45F}"/>
    <cellStyle name="Note 5 2 2 12 3" xfId="11576" xr:uid="{5CBCA6F5-781A-4EC8-AEC2-D000B9EB79FC}"/>
    <cellStyle name="Note 5 2 2 12 3 2" xfId="23222" xr:uid="{61E2417F-A45F-466C-8806-09DC1ED7C948}"/>
    <cellStyle name="Note 5 2 2 12 3 2 2" xfId="57577" xr:uid="{1B920EFF-3F98-4180-AAA7-5A8D2BD16CC3}"/>
    <cellStyle name="Note 5 2 2 12 3 2 3" xfId="37780" xr:uid="{4CCFC745-E0A0-43A3-AE13-00C09823EC60}"/>
    <cellStyle name="Note 5 2 2 12 3 3" xfId="14857" xr:uid="{F4B6AB87-C74F-4D8D-A769-4F0276E11410}"/>
    <cellStyle name="Note 5 2 2 12 3 3 2" xfId="49212" xr:uid="{07E84F78-9DC9-4853-86AB-DBAE4452B04E}"/>
    <cellStyle name="Note 5 2 2 12 3 4" xfId="45931" xr:uid="{5A690C34-A1B6-423D-A293-07386FB7A408}"/>
    <cellStyle name="Note 5 2 2 12 3 5" xfId="29393" xr:uid="{6D85D523-E4E1-441B-AC24-3E088D76B4D2}"/>
    <cellStyle name="Note 5 2 2 12 4" xfId="6570" xr:uid="{0F0D2A6E-BDE0-4A28-BADA-B59588AA3D06}"/>
    <cellStyle name="Note 5 2 2 12 4 2" xfId="18236" xr:uid="{1C47EAEF-A0A7-4332-BB37-35C00E8657AE}"/>
    <cellStyle name="Note 5 2 2 12 4 2 2" xfId="52591" xr:uid="{6950B500-C53C-46F5-B7E5-92D6E4D053FB}"/>
    <cellStyle name="Note 5 2 2 12 4 3" xfId="41078" xr:uid="{8AB599E1-982B-4492-87DD-A7E9C58EB765}"/>
    <cellStyle name="Note 5 2 2 12 4 4" xfId="32774" xr:uid="{E12BC13C-9430-4F7E-8430-B9DEA9E5994F}"/>
    <cellStyle name="Note 5 2 2 12 5" xfId="16114" xr:uid="{7624E754-07F7-4CF1-80E7-48D11B341B33}"/>
    <cellStyle name="Note 5 2 2 12 5 2" xfId="50469" xr:uid="{BBE15D23-E597-4E29-A1C2-B2885CDDDC81}"/>
    <cellStyle name="Note 5 2 2 12 5 3" xfId="30652" xr:uid="{507E7AB3-38E6-4B7A-9DE3-7208B7158D11}"/>
    <cellStyle name="Note 5 2 2 12 6" xfId="39045" xr:uid="{801BB969-C348-40C4-A1EC-D04615D8D5C0}"/>
    <cellStyle name="Note 5 2 2 12 7" xfId="23930" xr:uid="{F6C81A6B-3F9D-40CE-A8D2-3EFC941D8109}"/>
    <cellStyle name="Note 5 2 2 13" xfId="4277" xr:uid="{6306FDE4-68C4-4D99-A14F-26EBC6815BCF}"/>
    <cellStyle name="Note 5 2 2 13 2" xfId="9051" xr:uid="{C7FEFFB0-4E01-4A62-97AB-BC26ECA379DF}"/>
    <cellStyle name="Note 5 2 2 13 2 2" xfId="20697" xr:uid="{93A3AC41-903E-4A41-835B-C79239B3A4AF}"/>
    <cellStyle name="Note 5 2 2 13 2 2 2" xfId="55052" xr:uid="{667A970F-D314-4BE9-AA8C-D0C7FD8945CE}"/>
    <cellStyle name="Note 5 2 2 13 2 2 3" xfId="35255" xr:uid="{0FF3118E-884E-4766-B375-0837ED4FFA79}"/>
    <cellStyle name="Note 5 2 2 13 2 3" xfId="12941" xr:uid="{7CB16AF0-17CF-4E65-906A-745052790E5D}"/>
    <cellStyle name="Note 5 2 2 13 2 3 2" xfId="47296" xr:uid="{FC7F61D5-9041-40F8-837E-254169930950}"/>
    <cellStyle name="Note 5 2 2 13 2 4" xfId="43445" xr:uid="{B3058012-1411-4F3D-B80A-7B573C2994AD}"/>
    <cellStyle name="Note 5 2 2 13 2 5" xfId="26802" xr:uid="{D7562166-BB47-4189-8E82-4B07B16E4631}"/>
    <cellStyle name="Note 5 2 2 13 3" xfId="11078" xr:uid="{B798D958-2B9B-4529-83AB-9503E891CD78}"/>
    <cellStyle name="Note 5 2 2 13 3 2" xfId="22724" xr:uid="{7B4092AC-9A2C-45CC-B50E-F1DD270B6FD3}"/>
    <cellStyle name="Note 5 2 2 13 3 2 2" xfId="57079" xr:uid="{804BB3DD-CD25-4457-AA45-A23B85C56DE3}"/>
    <cellStyle name="Note 5 2 2 13 3 2 3" xfId="37282" xr:uid="{11F4F841-E705-4B0B-9EAE-502E651ED728}"/>
    <cellStyle name="Note 5 2 2 13 3 3" xfId="14362" xr:uid="{EE6348F8-8538-4DA5-8952-A4E664147433}"/>
    <cellStyle name="Note 5 2 2 13 3 3 2" xfId="48717" xr:uid="{16BC7C98-787B-4CCB-9E35-76B11BB63FBB}"/>
    <cellStyle name="Note 5 2 2 13 3 4" xfId="45433" xr:uid="{6904CFF4-20F2-46D2-B629-297F3E5D09E3}"/>
    <cellStyle name="Note 5 2 2 13 3 5" xfId="28895" xr:uid="{699C07A6-59B3-47D8-9403-91807D33CD2A}"/>
    <cellStyle name="Note 5 2 2 13 4" xfId="6449" xr:uid="{EF161D67-15A3-4C2D-B072-8FBF38FEC09C}"/>
    <cellStyle name="Note 5 2 2 13 4 2" xfId="18115" xr:uid="{0A1D547D-6AB1-4345-8FD2-9BACA64F8AF9}"/>
    <cellStyle name="Note 5 2 2 13 4 2 2" xfId="52470" xr:uid="{CB8BDB8B-53AE-44FC-B46E-EF3EB8E8CCDB}"/>
    <cellStyle name="Note 5 2 2 13 4 3" xfId="40964" xr:uid="{DED10285-5F38-436B-9613-6E9810E7E9D5}"/>
    <cellStyle name="Note 5 2 2 13 4 4" xfId="32653" xr:uid="{92DB8A33-2F71-46C2-842E-78440CB1E1DB}"/>
    <cellStyle name="Note 5 2 2 13 5" xfId="15986" xr:uid="{7EAD6282-1AF6-4AC1-86AB-E2D1B3432B2E}"/>
    <cellStyle name="Note 5 2 2 13 5 2" xfId="50341" xr:uid="{B3EBB5CD-A9D7-4395-9134-F95083F926BB}"/>
    <cellStyle name="Note 5 2 2 13 5 3" xfId="30524" xr:uid="{3923B15A-59CD-4CAE-85DC-D7099F8CB39C}"/>
    <cellStyle name="Note 5 2 2 13 6" xfId="38917" xr:uid="{677B79C3-FA2B-49DA-A2E4-3EBAA07A69FD}"/>
    <cellStyle name="Note 5 2 2 13 7" xfId="23797" xr:uid="{5EB61E9A-3E00-4AF4-816B-84360C782D55}"/>
    <cellStyle name="Note 5 2 2 14" xfId="3954" xr:uid="{E72D4EE4-C9DF-4086-910A-2729E9C60E83}"/>
    <cellStyle name="Note 5 2 2 14 2" xfId="11349" xr:uid="{3FB03EBA-A7D7-4692-BF57-F94E170CE89A}"/>
    <cellStyle name="Note 5 2 2 14 2 2" xfId="22995" xr:uid="{FC8FB89E-6BC3-44D1-8074-D6A8AB2AE46E}"/>
    <cellStyle name="Note 5 2 2 14 2 2 2" xfId="57350" xr:uid="{715B2CFF-5BDC-4384-AF32-9F0D80261ED0}"/>
    <cellStyle name="Note 5 2 2 14 2 2 3" xfId="37553" xr:uid="{9D796293-285C-4A0C-A9D2-6D45BAE163D1}"/>
    <cellStyle name="Note 5 2 2 14 2 3" xfId="14632" xr:uid="{14A556A6-D0DA-41F4-AAF5-A7E417257AD2}"/>
    <cellStyle name="Note 5 2 2 14 2 3 2" xfId="48987" xr:uid="{27275887-A8A6-48FF-BA5E-78DE5D73EDD5}"/>
    <cellStyle name="Note 5 2 2 14 2 4" xfId="45704" xr:uid="{29E4375C-35D4-4D39-AF56-CD67D0403759}"/>
    <cellStyle name="Note 5 2 2 14 2 5" xfId="29166" xr:uid="{A10766B2-5BF9-4058-AB89-F3596D28DB7D}"/>
    <cellStyle name="Note 5 2 2 14 3" xfId="8799" xr:uid="{060BFA50-DE51-43C6-9B17-4B836E309891}"/>
    <cellStyle name="Note 5 2 2 14 3 2" xfId="20455" xr:uid="{A8F1E205-2C81-42CE-A7ED-66108B60489F}"/>
    <cellStyle name="Note 5 2 2 14 3 2 2" xfId="54810" xr:uid="{0B47A0EC-FA62-425A-B6EE-8981EF71E776}"/>
    <cellStyle name="Note 5 2 2 14 3 3" xfId="43215" xr:uid="{EE2EADB0-01BC-49B8-806E-BE502431970A}"/>
    <cellStyle name="Note 5 2 2 14 3 4" xfId="35003" xr:uid="{D81793B2-B91D-485E-80C6-0DBE681EC2EF}"/>
    <cellStyle name="Note 5 2 2 14 4" xfId="15686" xr:uid="{60E504C4-80BD-4449-89CB-BED551220914}"/>
    <cellStyle name="Note 5 2 2 14 4 2" xfId="50041" xr:uid="{791E57DE-C984-481B-B7CB-36E397DE5888}"/>
    <cellStyle name="Note 5 2 2 14 4 3" xfId="30224" xr:uid="{1E7FA4DC-AF46-40E6-BACA-7BB3D69ECD0A}"/>
    <cellStyle name="Note 5 2 2 14 5" xfId="12751" xr:uid="{ADA6642E-E832-462C-AF99-4FE063F7D709}"/>
    <cellStyle name="Note 5 2 2 14 5 2" xfId="47106" xr:uid="{644CD17F-8F9E-4BCC-B82D-B316E6ED0195}"/>
    <cellStyle name="Note 5 2 2 14 6" xfId="38617" xr:uid="{35D8D1A4-57DE-4F25-AB99-FAECBB0AB66D}"/>
    <cellStyle name="Note 5 2 2 14 7" xfId="26550" xr:uid="{442796C4-9469-4284-807A-2B7023268CE4}"/>
    <cellStyle name="Note 5 2 2 15" xfId="11254" xr:uid="{80B95BC9-EF69-4A66-8A83-0806B5CAA873}"/>
    <cellStyle name="Note 5 2 2 15 2" xfId="22900" xr:uid="{7FB7A952-E7A8-46AF-8029-9E0BB2EFDF65}"/>
    <cellStyle name="Note 5 2 2 15 2 2" xfId="57255" xr:uid="{6B3334F9-DBF7-45CB-A795-8C61F60F176F}"/>
    <cellStyle name="Note 5 2 2 15 2 3" xfId="37458" xr:uid="{44319168-2D51-47BE-BDAC-3DC35EEF51BA}"/>
    <cellStyle name="Note 5 2 2 15 3" xfId="14537" xr:uid="{C086D5C2-1201-43DD-B9C1-CA983361CA65}"/>
    <cellStyle name="Note 5 2 2 15 3 2" xfId="48892" xr:uid="{F5DB9461-668E-4CE7-BDF4-0845B0D24309}"/>
    <cellStyle name="Note 5 2 2 15 4" xfId="45609" xr:uid="{D1CE861F-2D30-4FD5-8371-64623F88396F}"/>
    <cellStyle name="Note 5 2 2 15 5" xfId="29071" xr:uid="{5A00CC26-D4AD-4823-AA2B-7FE5F6B4B13E}"/>
    <cellStyle name="Note 5 2 2 16" xfId="15000" xr:uid="{F57467CB-A263-4693-9320-36A7CDB7DB3E}"/>
    <cellStyle name="Note 5 2 2 16 2" xfId="49355" xr:uid="{44BBF480-EBDE-4CC4-A29F-15D0B7B4B24F}"/>
    <cellStyle name="Note 5 2 2 16 3" xfId="29538" xr:uid="{8289B102-493B-4AA9-9CFB-AE4B7373684A}"/>
    <cellStyle name="Note 5 2 2 17" xfId="37931" xr:uid="{3203B5E6-346C-4644-9425-F2E000644134}"/>
    <cellStyle name="Note 5 2 2 18" xfId="23483" xr:uid="{1C2638BA-EFC3-4051-AD35-7A897B16BA87}"/>
    <cellStyle name="Note 5 2 2 2" xfId="3442" xr:uid="{B4891877-750C-46E9-A715-4FC58B1A8780}"/>
    <cellStyle name="Note 5 2 2 2 2" xfId="3748" xr:uid="{5871B103-BD0E-4DD8-9C1F-BF7596AEB742}"/>
    <cellStyle name="Note 5 2 2 2 2 2" xfId="5801" xr:uid="{3A948748-6D1A-46C9-960E-3151BFAC262C}"/>
    <cellStyle name="Note 5 2 2 2 2 2 2" xfId="10820" xr:uid="{6E93186A-1FB4-4FE4-B3EC-131420198F90}"/>
    <cellStyle name="Note 5 2 2 2 2 2 2 2" xfId="22466" xr:uid="{E84CFB24-03C3-4DD4-AA77-BDB0A90F3A73}"/>
    <cellStyle name="Note 5 2 2 2 2 2 2 2 2" xfId="56821" xr:uid="{13285015-8DB8-4325-B3F2-BF15D652C151}"/>
    <cellStyle name="Note 5 2 2 2 2 2 2 2 3" xfId="37024" xr:uid="{18A81427-373F-40A7-AA80-808AE8C0D3E8}"/>
    <cellStyle name="Note 5 2 2 2 2 2 2 3" xfId="14105" xr:uid="{CFE4E05E-9D29-4B44-A480-ED128E3E6C58}"/>
    <cellStyle name="Note 5 2 2 2 2 2 2 3 2" xfId="48460" xr:uid="{626ACFDC-3021-4C53-886E-8145A28C8E7B}"/>
    <cellStyle name="Note 5 2 2 2 2 2 2 4" xfId="45175" xr:uid="{94A91B9A-C6C5-43FD-8134-E895D18C9BB1}"/>
    <cellStyle name="Note 5 2 2 2 2 2 2 5" xfId="28637" xr:uid="{09BC4695-B9CF-4D77-8E02-D54E6298AB92}"/>
    <cellStyle name="Note 5 2 2 2 2 2 3" xfId="10436" xr:uid="{BB8798CE-2812-4991-8697-58150BD9F56E}"/>
    <cellStyle name="Note 5 2 2 2 2 2 3 2" xfId="22082" xr:uid="{9752B670-26E7-4EC8-8F7B-6D4A8F8EDC4E}"/>
    <cellStyle name="Note 5 2 2 2 2 2 3 2 2" xfId="56437" xr:uid="{E402C905-86AF-47CD-9BBA-4F76893072AD}"/>
    <cellStyle name="Note 5 2 2 2 2 2 3 3" xfId="44802" xr:uid="{F9A41447-EEB9-4372-9C37-3AFA0B212A59}"/>
    <cellStyle name="Note 5 2 2 2 2 2 3 4" xfId="36640" xr:uid="{CB465632-8EB4-4399-8E65-6C5F8401F7AB}"/>
    <cellStyle name="Note 5 2 2 2 2 2 4" xfId="17482" xr:uid="{CF5E0021-098F-4768-A64A-09CCFA412F35}"/>
    <cellStyle name="Note 5 2 2 2 2 2 4 2" xfId="51837" xr:uid="{887F1036-C360-4B37-BCF9-9878169BD462}"/>
    <cellStyle name="Note 5 2 2 2 2 2 4 3" xfId="32020" xr:uid="{7552B760-719C-4AB0-B11B-7D5B0A3EC8B6}"/>
    <cellStyle name="Note 5 2 2 2 2 2 5" xfId="40413" xr:uid="{D36106F6-9D1A-4552-AB3F-D3172B2303F2}"/>
    <cellStyle name="Note 5 2 2 2 2 2 6" xfId="28253" xr:uid="{73F9880E-3913-4198-AA45-80804B5A37BF}"/>
    <cellStyle name="Note 5 2 2 2 2 3" xfId="11352" xr:uid="{566FF710-C374-4811-81C0-B60F20BF965C}"/>
    <cellStyle name="Note 5 2 2 2 2 3 2" xfId="22998" xr:uid="{23571044-9855-45BB-B83B-AFC3D559906D}"/>
    <cellStyle name="Note 5 2 2 2 2 3 2 2" xfId="57353" xr:uid="{6926D89C-F620-4105-BB20-5E6928C3E40B}"/>
    <cellStyle name="Note 5 2 2 2 2 3 2 3" xfId="37556" xr:uid="{C0C1C9F1-C87F-4A53-9D58-167B514AD6EF}"/>
    <cellStyle name="Note 5 2 2 2 2 3 3" xfId="14635" xr:uid="{60BE8111-1EFD-42F3-9B69-BD28F3EE341A}"/>
    <cellStyle name="Note 5 2 2 2 2 3 3 2" xfId="48990" xr:uid="{9BEF94A6-1A48-492C-9EC3-5FD00BC1ADC2}"/>
    <cellStyle name="Note 5 2 2 2 2 3 4" xfId="45707" xr:uid="{D36F441E-AC80-48D2-8924-39AC5336CDCA}"/>
    <cellStyle name="Note 5 2 2 2 2 3 5" xfId="29169" xr:uid="{990952BE-98EB-4F56-8AE0-41A5672BE2C3}"/>
    <cellStyle name="Note 5 2 2 2 2 4" xfId="15540" xr:uid="{4049257C-394B-437F-A507-C10894335AFD}"/>
    <cellStyle name="Note 5 2 2 2 2 4 2" xfId="49895" xr:uid="{CC892554-7BEB-4E6F-ADF4-84A49260475D}"/>
    <cellStyle name="Note 5 2 2 2 2 4 3" xfId="30078" xr:uid="{F5410680-14C2-4EAE-A955-A7F45DB10704}"/>
    <cellStyle name="Note 5 2 2 2 2 5" xfId="38471" xr:uid="{A449893D-71F9-4388-9E00-F6C5BEE4389F}"/>
    <cellStyle name="Note 5 2 2 2 2 6" xfId="25270" xr:uid="{CA47A092-E437-4CAF-8733-A35585DEB2F5}"/>
    <cellStyle name="Note 5 2 2 2 3" xfId="5906" xr:uid="{AE9853A8-FF01-4B53-AE00-95EEA9379775}"/>
    <cellStyle name="Note 5 2 2 2 3 2" xfId="10961" xr:uid="{BB6B0D18-3E5A-4AE0-B694-537B2541C39E}"/>
    <cellStyle name="Note 5 2 2 2 3 2 2" xfId="22607" xr:uid="{6F380B3B-66DE-4D41-A479-CDDEEE2B6DA2}"/>
    <cellStyle name="Note 5 2 2 2 3 2 2 2" xfId="56962" xr:uid="{AB622790-C789-46F1-A191-6855D6C4D9B5}"/>
    <cellStyle name="Note 5 2 2 2 3 2 2 3" xfId="37165" xr:uid="{3161A6E4-6542-4C5C-AF71-58D9E2FD5AED}"/>
    <cellStyle name="Note 5 2 2 2 3 2 3" xfId="14245" xr:uid="{BAC48221-F3DA-49FD-BF90-2E7F489556B1}"/>
    <cellStyle name="Note 5 2 2 2 3 2 3 2" xfId="48600" xr:uid="{FF1D8FCA-BB7C-411A-A845-C8CF3FA7F578}"/>
    <cellStyle name="Note 5 2 2 2 3 2 4" xfId="45316" xr:uid="{B34C69EA-D217-4D21-BCF2-A4CE0CE19B15}"/>
    <cellStyle name="Note 5 2 2 2 3 2 5" xfId="28778" xr:uid="{47F31F87-B5AF-4E19-9093-0099BD6A996B}"/>
    <cellStyle name="Note 5 2 2 2 3 3" xfId="7655" xr:uid="{48DB100C-5475-4B16-939C-B6DD2722577F}"/>
    <cellStyle name="Note 5 2 2 2 3 3 2" xfId="19321" xr:uid="{A58F58A2-2CB5-42A1-86B0-63709E797ABF}"/>
    <cellStyle name="Note 5 2 2 2 3 3 2 2" xfId="53676" xr:uid="{EC08A453-066C-4BAE-BE11-D154D94E130C}"/>
    <cellStyle name="Note 5 2 2 2 3 3 3" xfId="42139" xr:uid="{95E5502C-F8EA-42C2-9AC2-015857DE0973}"/>
    <cellStyle name="Note 5 2 2 2 3 3 4" xfId="33859" xr:uid="{F6DFA144-4730-47B0-BB8C-6D3F017DCA9E}"/>
    <cellStyle name="Note 5 2 2 2 3 4" xfId="17584" xr:uid="{5E98218F-DC09-4582-B638-4503AE3279A9}"/>
    <cellStyle name="Note 5 2 2 2 3 4 2" xfId="51939" xr:uid="{EFB6F0C5-CEBB-47E3-B864-0D6C1BB47F59}"/>
    <cellStyle name="Note 5 2 2 2 3 4 3" xfId="32122" xr:uid="{CD61B417-3F44-47C3-940A-CBA94AB30B14}"/>
    <cellStyle name="Note 5 2 2 2 3 5" xfId="40515" xr:uid="{415B3A5F-068D-49EB-A8CE-FAF1284746F6}"/>
    <cellStyle name="Note 5 2 2 2 3 6" xfId="25375" xr:uid="{FC2A0667-D8AC-4DD1-B972-5EA9E9095BA2}"/>
    <cellStyle name="Note 5 2 2 2 4" xfId="4750" xr:uid="{CD979237-BF03-4EB1-9172-94C702F4CAD7}"/>
    <cellStyle name="Note 5 2 2 2 4 2" xfId="8112" xr:uid="{640446E8-FD94-4119-A09A-AB1B7A2FA137}"/>
    <cellStyle name="Note 5 2 2 2 4 2 2" xfId="19778" xr:uid="{8FE78371-6C26-457A-BB08-A3BD3BD1CFFE}"/>
    <cellStyle name="Note 5 2 2 2 4 2 2 2" xfId="54133" xr:uid="{909D4539-8A73-42A9-BA5F-03B4D49EF9F0}"/>
    <cellStyle name="Note 5 2 2 2 4 2 2 3" xfId="34316" xr:uid="{570C34FB-034D-4CA8-9431-5E7A0F728B84}"/>
    <cellStyle name="Note 5 2 2 2 4 2 3" xfId="12086" xr:uid="{C1DB1562-C520-4456-BDBA-5908183A3FAA}"/>
    <cellStyle name="Note 5 2 2 2 4 2 3 2" xfId="46441" xr:uid="{BE908A97-8634-4075-AD6E-E31A16C36689}"/>
    <cellStyle name="Note 5 2 2 2 4 2 4" xfId="42588" xr:uid="{2797B2D8-482C-441A-A541-76867D106574}"/>
    <cellStyle name="Note 5 2 2 2 4 2 5" xfId="25867" xr:uid="{EF3F8628-532F-4EE9-897F-900D5B871A74}"/>
    <cellStyle name="Note 5 2 2 2 4 3" xfId="9489" xr:uid="{3ED0FEDB-CF3C-43FA-93BF-91FB7FAADE2A}"/>
    <cellStyle name="Note 5 2 2 2 4 3 2" xfId="21135" xr:uid="{2A63F882-ED99-4D54-82A9-01EEE1837EE3}"/>
    <cellStyle name="Note 5 2 2 2 4 3 2 2" xfId="55490" xr:uid="{2F502C2A-1095-4412-94DF-6426B6052AED}"/>
    <cellStyle name="Note 5 2 2 2 4 3 3" xfId="43876" xr:uid="{D311F7F1-491D-4D39-91A4-4FAD73EC1B7E}"/>
    <cellStyle name="Note 5 2 2 2 4 3 4" xfId="35693" xr:uid="{E28AC95A-BB9A-4D23-92FF-18AA15AF07CA}"/>
    <cellStyle name="Note 5 2 2 2 4 4" xfId="16452" xr:uid="{9DD10735-03DB-47AF-99F7-8FFDB1A304FA}"/>
    <cellStyle name="Note 5 2 2 2 4 4 2" xfId="50807" xr:uid="{09FF5F48-F241-4C9E-AF4E-AF37C8966E43}"/>
    <cellStyle name="Note 5 2 2 2 4 4 3" xfId="30990" xr:uid="{CA5CC2C3-7EB9-4280-96E6-D5E8EB2686D5}"/>
    <cellStyle name="Note 5 2 2 2 4 5" xfId="39383" xr:uid="{9BD39265-A160-4A9D-B0EB-6EC021313FC1}"/>
    <cellStyle name="Note 5 2 2 2 4 6" xfId="27256" xr:uid="{A6908616-38AD-4922-94E5-A6294B9B03A5}"/>
    <cellStyle name="Note 5 2 2 2 5" xfId="8640" xr:uid="{1A48266B-545C-4644-9E8D-71953A2C9CCB}"/>
    <cellStyle name="Note 5 2 2 2 5 2" xfId="20306" xr:uid="{D4BEAB9C-EC91-49C4-B996-2EFA3FC51C97}"/>
    <cellStyle name="Note 5 2 2 2 5 2 2" xfId="54661" xr:uid="{0E1CF2B1-429B-43BA-AFE2-9336C2A276B7}"/>
    <cellStyle name="Note 5 2 2 2 5 2 3" xfId="34844" xr:uid="{76155B1F-EE94-4FE0-8B2B-51FD630B60AF}"/>
    <cellStyle name="Note 5 2 2 2 5 3" xfId="12600" xr:uid="{D7E6598C-FC7F-46CB-81A7-A5430B57DFBC}"/>
    <cellStyle name="Note 5 2 2 2 5 3 2" xfId="46955" xr:uid="{2674016B-AB93-43DB-86C6-4A5A9AA2FB0A}"/>
    <cellStyle name="Note 5 2 2 2 5 4" xfId="43116" xr:uid="{427BC6E3-85F0-4731-9A31-E6762D834A86}"/>
    <cellStyle name="Note 5 2 2 2 5 5" xfId="26387" xr:uid="{0C2A316F-3D5C-40B8-B2B2-FFB2EE650E06}"/>
    <cellStyle name="Note 5 2 2 2 6" xfId="15235" xr:uid="{2469A8AC-BA35-4FC2-828C-D0922B0A5462}"/>
    <cellStyle name="Note 5 2 2 2 6 2" xfId="49590" xr:uid="{F6102E05-D811-4408-BD2B-BFA9AA95E969}"/>
    <cellStyle name="Note 5 2 2 2 6 3" xfId="29773" xr:uid="{FD8F2823-F60D-4AC4-8CCC-6BB53CF34CB9}"/>
    <cellStyle name="Note 5 2 2 2 7" xfId="38166" xr:uid="{F3757CF4-EF8D-49A5-B50E-D61A65A21CA7}"/>
    <cellStyle name="Note 5 2 2 2 8" xfId="24251" xr:uid="{9F707000-5911-4EC2-8754-F8721A89B597}"/>
    <cellStyle name="Note 5 2 2 3" xfId="3513" xr:uid="{1B75658C-1226-4274-A7FE-B6FCD4BB4C46}"/>
    <cellStyle name="Note 5 2 2 3 2" xfId="4105" xr:uid="{20D97D38-A650-4ADE-B76C-B3F111A062E4}"/>
    <cellStyle name="Note 5 2 2 3 2 2" xfId="11107" xr:uid="{13B4266F-23D7-4961-8964-C7FED8F0FA85}"/>
    <cellStyle name="Note 5 2 2 3 2 2 2" xfId="22753" xr:uid="{F04A18AB-B659-419D-8B97-B7448F8D5BAC}"/>
    <cellStyle name="Note 5 2 2 3 2 2 2 2" xfId="57108" xr:uid="{72DB958C-A206-4D1E-916A-E39DA5BA351B}"/>
    <cellStyle name="Note 5 2 2 3 2 2 2 3" xfId="37311" xr:uid="{816C089C-765C-492F-A670-B87C2DBFDBC1}"/>
    <cellStyle name="Note 5 2 2 3 2 2 3" xfId="14391" xr:uid="{C78242D2-FB8E-4FEA-A0BE-F7E1250D46AA}"/>
    <cellStyle name="Note 5 2 2 3 2 2 3 2" xfId="48746" xr:uid="{B524C1A7-A614-4BBB-81C2-ED46B07C9838}"/>
    <cellStyle name="Note 5 2 2 3 2 2 4" xfId="45462" xr:uid="{26D16B56-9735-41A5-9082-68BCA3D3A365}"/>
    <cellStyle name="Note 5 2 2 3 2 2 5" xfId="28924" xr:uid="{204E59F1-8A4D-4AFE-99DD-6EF3D260628B}"/>
    <cellStyle name="Note 5 2 2 3 2 3" xfId="6305" xr:uid="{472DE4E6-111D-4434-9406-582F958F69DD}"/>
    <cellStyle name="Note 5 2 2 3 2 3 2" xfId="17971" xr:uid="{29098B73-5542-4363-80B9-83C0B6D5939E}"/>
    <cellStyle name="Note 5 2 2 3 2 3 2 2" xfId="52326" xr:uid="{3A720F34-AA4E-4527-AF42-0AEDF286681A}"/>
    <cellStyle name="Note 5 2 2 3 2 3 3" xfId="40834" xr:uid="{F7B2EAE1-71E4-4E72-9C37-65FE28853AA5}"/>
    <cellStyle name="Note 5 2 2 3 2 3 4" xfId="32509" xr:uid="{926DBA1C-4058-4FD8-84A5-EF5445AB4078}"/>
    <cellStyle name="Note 5 2 2 3 2 4" xfId="15828" xr:uid="{D9DEEE1E-7FAD-46F1-8C66-7C265D87B270}"/>
    <cellStyle name="Note 5 2 2 3 2 4 2" xfId="50183" xr:uid="{C7892BFA-9952-4466-8564-16F20F427356}"/>
    <cellStyle name="Note 5 2 2 3 2 4 3" xfId="30366" xr:uid="{A954BAB9-6765-4F7F-A50B-2ECBD412CE3E}"/>
    <cellStyle name="Note 5 2 2 3 2 5" xfId="38759" xr:uid="{CD34EC48-65BD-471F-80D2-6B147F988F2A}"/>
    <cellStyle name="Note 5 2 2 3 2 6" xfId="23626" xr:uid="{94D06827-9FDD-4BB8-A6C6-115075B5A610}"/>
    <cellStyle name="Note 5 2 2 3 3" xfId="4819" xr:uid="{BEC2F416-E3C6-4C5E-904D-D1BD435C94AF}"/>
    <cellStyle name="Note 5 2 2 3 3 2" xfId="10737" xr:uid="{04FC6EC3-CEB8-4264-AA69-0B2725DE7877}"/>
    <cellStyle name="Note 5 2 2 3 3 2 2" xfId="22383" xr:uid="{0E9710BF-A567-42B1-A28B-226F8EAAF555}"/>
    <cellStyle name="Note 5 2 2 3 3 2 2 2" xfId="56738" xr:uid="{BE7D6242-A22E-4C56-8966-694736DD3491}"/>
    <cellStyle name="Note 5 2 2 3 3 2 2 3" xfId="36941" xr:uid="{20DFF3F9-3150-46F6-ACF6-4AA93F1C7521}"/>
    <cellStyle name="Note 5 2 2 3 3 2 3" xfId="14023" xr:uid="{69B8B19C-D789-43AE-9958-03F3BB97AFE1}"/>
    <cellStyle name="Note 5 2 2 3 3 2 3 2" xfId="48378" xr:uid="{10CF2F27-DF22-47BC-9437-B57EA2CA2CDD}"/>
    <cellStyle name="Note 5 2 2 3 3 2 4" xfId="45092" xr:uid="{DDCA42A5-38F3-4D3C-8FAE-24249567423C}"/>
    <cellStyle name="Note 5 2 2 3 3 2 5" xfId="28554" xr:uid="{8283234E-4BD9-49E0-AA79-AC350A085457}"/>
    <cellStyle name="Note 5 2 2 3 3 3" xfId="9548" xr:uid="{03596905-B3A5-44F3-9DBC-A51A5789ED96}"/>
    <cellStyle name="Note 5 2 2 3 3 3 2" xfId="21194" xr:uid="{026FB779-6D9A-4069-80B4-09DEF5B4E9B5}"/>
    <cellStyle name="Note 5 2 2 3 3 3 2 2" xfId="55549" xr:uid="{11B4E650-4335-445F-B653-5776F5D358B4}"/>
    <cellStyle name="Note 5 2 2 3 3 3 3" xfId="43935" xr:uid="{61E95329-4580-4B14-9466-0036E642BFF3}"/>
    <cellStyle name="Note 5 2 2 3 3 3 4" xfId="35752" xr:uid="{4FEAF4AE-ADDF-4816-A489-0B4F82131C1C}"/>
    <cellStyle name="Note 5 2 2 3 3 4" xfId="16521" xr:uid="{6B0446E7-A8D0-4F81-85AF-3ECB759BE958}"/>
    <cellStyle name="Note 5 2 2 3 3 4 2" xfId="50876" xr:uid="{C3D446EA-9C12-457E-B960-433990CC154C}"/>
    <cellStyle name="Note 5 2 2 3 3 4 3" xfId="31059" xr:uid="{E13B7981-4035-4C7A-9449-3BCB5D72942D}"/>
    <cellStyle name="Note 5 2 2 3 3 5" xfId="39452" xr:uid="{441EC528-4DE9-44B4-91BC-F9643AF65382}"/>
    <cellStyle name="Note 5 2 2 3 3 6" xfId="27325" xr:uid="{8A30F88F-0319-464E-B0CB-138261981E3D}"/>
    <cellStyle name="Note 5 2 2 3 4" xfId="7819" xr:uid="{F364562B-10E0-4C9E-8DE0-A03164088A67}"/>
    <cellStyle name="Note 5 2 2 3 4 2" xfId="19485" xr:uid="{55EDC4E9-E37D-49AA-BB58-B2A6F490325B}"/>
    <cellStyle name="Note 5 2 2 3 4 2 2" xfId="53840" xr:uid="{7FE1310D-27A6-4B6B-87A8-F47FE2CA8DAE}"/>
    <cellStyle name="Note 5 2 2 3 4 2 3" xfId="34023" xr:uid="{75B0ECF3-A030-4EE4-9915-A9CC48C051D0}"/>
    <cellStyle name="Note 5 2 2 3 4 3" xfId="11794" xr:uid="{8945F6B0-848B-4AE5-AD72-4AD46923FCE7}"/>
    <cellStyle name="Note 5 2 2 3 4 3 2" xfId="46149" xr:uid="{5D269BE2-3942-4DE3-B473-C6EB989EF735}"/>
    <cellStyle name="Note 5 2 2 3 4 4" xfId="42295" xr:uid="{57BA663D-EE11-40E7-B28A-58A709FA8750}"/>
    <cellStyle name="Note 5 2 2 3 4 5" xfId="25574" xr:uid="{FD2FC40E-5FA5-4646-AE66-E32FB2BA9328}"/>
    <cellStyle name="Note 5 2 2 3 5" xfId="6839" xr:uid="{601169BE-A0DA-45E6-A126-6284011C8E1E}"/>
    <cellStyle name="Note 5 2 2 3 5 2" xfId="18505" xr:uid="{D558280C-DE0B-4474-B831-74359170AE9E}"/>
    <cellStyle name="Note 5 2 2 3 5 2 2" xfId="52860" xr:uid="{B9B71D61-CE0F-4C53-B455-6E4D058DEDA2}"/>
    <cellStyle name="Note 5 2 2 3 5 3" xfId="41347" xr:uid="{70AF0863-6A47-472A-9FA8-19FB736135EF}"/>
    <cellStyle name="Note 5 2 2 3 5 4" xfId="33043" xr:uid="{E78D95C1-FC3A-458D-BF8D-FD8E38A08D78}"/>
    <cellStyle name="Note 5 2 2 3 6" xfId="15305" xr:uid="{9323BC3A-BF42-47A5-852B-0FD0CD20DF24}"/>
    <cellStyle name="Note 5 2 2 3 6 2" xfId="49660" xr:uid="{25F230B7-480E-487B-82A0-9D132F2285DC}"/>
    <cellStyle name="Note 5 2 2 3 6 3" xfId="29843" xr:uid="{45FA8E4F-B64A-41FA-A4E4-7BB72F553FE5}"/>
    <cellStyle name="Note 5 2 2 3 7" xfId="38236" xr:uid="{836A62C7-E36A-4C51-963D-6E1DFC7E1ABF}"/>
    <cellStyle name="Note 5 2 2 3 8" xfId="24318" xr:uid="{10571137-9882-44B2-86AD-6E8068711467}"/>
    <cellStyle name="Note 5 2 2 4" xfId="4889" xr:uid="{D5BAC161-EC9A-4B15-8137-1662F460F24E}"/>
    <cellStyle name="Note 5 2 2 4 2" xfId="9608" xr:uid="{FFCBF7BA-CD84-488E-A07D-BFEE6253D476}"/>
    <cellStyle name="Note 5 2 2 4 2 2" xfId="21254" xr:uid="{9C2F17A6-41E7-49FB-9EE1-4B78165D77AD}"/>
    <cellStyle name="Note 5 2 2 4 2 2 2" xfId="55609" xr:uid="{DB14C51E-CBF3-4A67-9509-473FF6BBFF5E}"/>
    <cellStyle name="Note 5 2 2 4 2 2 3" xfId="35812" xr:uid="{B6F38694-E5AB-4DAE-88C9-1E9313B5BEA3}"/>
    <cellStyle name="Note 5 2 2 4 2 3" xfId="13223" xr:uid="{EA6CC5B7-8D0D-4DE0-B685-023D17DF6B15}"/>
    <cellStyle name="Note 5 2 2 4 2 3 2" xfId="47578" xr:uid="{F7D20667-56B8-4785-A20E-0F7C1106A873}"/>
    <cellStyle name="Note 5 2 2 4 2 4" xfId="43995" xr:uid="{01B0ABFA-0B79-4336-BD49-97E319CC35BB}"/>
    <cellStyle name="Note 5 2 2 4 2 5" xfId="27395" xr:uid="{7A04858F-DBA6-44C0-ADF3-4EEEA458BBCA}"/>
    <cellStyle name="Note 5 2 2 4 3" xfId="10887" xr:uid="{938B3629-E263-437C-880C-9094331A2F89}"/>
    <cellStyle name="Note 5 2 2 4 3 2" xfId="22533" xr:uid="{4A67DBA5-2A39-4EC4-B97C-224742BB8BE2}"/>
    <cellStyle name="Note 5 2 2 4 3 2 2" xfId="56888" xr:uid="{45C928B0-2F98-42AD-AC09-F7FADCBF8D77}"/>
    <cellStyle name="Note 5 2 2 4 3 2 3" xfId="37091" xr:uid="{06E71FE3-311F-41CA-BD3F-C9F5AB3C32F6}"/>
    <cellStyle name="Note 5 2 2 4 3 3" xfId="14172" xr:uid="{2BF873D0-1DD6-44D6-9100-3CC895B8B5E3}"/>
    <cellStyle name="Note 5 2 2 4 3 3 2" xfId="48527" xr:uid="{C5AB5D77-20B2-4534-A429-9E1B9941C721}"/>
    <cellStyle name="Note 5 2 2 4 3 4" xfId="45242" xr:uid="{E33EA707-B087-42ED-B06F-FA477B36AF2D}"/>
    <cellStyle name="Note 5 2 2 4 3 5" xfId="28704" xr:uid="{2132DDB1-E49A-4E37-B763-8C91D9015546}"/>
    <cellStyle name="Note 5 2 2 4 4" xfId="6899" xr:uid="{D4623BA0-F769-408F-914C-04FED9986454}"/>
    <cellStyle name="Note 5 2 2 4 4 2" xfId="18565" xr:uid="{1F015099-2636-4458-9DE9-FE627F063E08}"/>
    <cellStyle name="Note 5 2 2 4 4 2 2" xfId="52920" xr:uid="{EE339D3D-4871-493D-A837-AE8D5673ECB1}"/>
    <cellStyle name="Note 5 2 2 4 4 3" xfId="41407" xr:uid="{8A2C27B3-E7A3-44E6-AE29-705145432458}"/>
    <cellStyle name="Note 5 2 2 4 4 4" xfId="33103" xr:uid="{FDDAB38A-D5BF-4ACE-B077-8A635D57DE91}"/>
    <cellStyle name="Note 5 2 2 4 5" xfId="16591" xr:uid="{640AA220-CE2E-4F57-A4E5-C8FA1891E1FB}"/>
    <cellStyle name="Note 5 2 2 4 5 2" xfId="50946" xr:uid="{E1E554ED-3D42-43DA-B8F9-8AE998F479F8}"/>
    <cellStyle name="Note 5 2 2 4 5 3" xfId="31129" xr:uid="{95A8F87B-AFE9-4194-AE79-FFDE4C6683ED}"/>
    <cellStyle name="Note 5 2 2 4 6" xfId="39522" xr:uid="{7D578F18-DACC-493D-9030-38E3F2B16B8D}"/>
    <cellStyle name="Note 5 2 2 4 7" xfId="24384" xr:uid="{A9646FB2-0B65-4D45-B5BB-60829EB1E9FC}"/>
    <cellStyle name="Note 5 2 2 5" xfId="4987" xr:uid="{503B83F0-4D39-49DA-B27D-62AC9FDA6BBE}"/>
    <cellStyle name="Note 5 2 2 5 2" xfId="9696" xr:uid="{1CA947B1-26DC-4201-936A-9DDD971C734C}"/>
    <cellStyle name="Note 5 2 2 5 2 2" xfId="21342" xr:uid="{CFB1ECD6-0A5F-4F49-A003-0C973C96B577}"/>
    <cellStyle name="Note 5 2 2 5 2 2 2" xfId="55697" xr:uid="{5C41A25D-DD86-4398-8CAD-D7B5A745D3AD}"/>
    <cellStyle name="Note 5 2 2 5 2 2 3" xfId="35900" xr:uid="{0739B2EC-CAF2-4C4A-BDDF-8CE9FC4988E2}"/>
    <cellStyle name="Note 5 2 2 5 2 3" xfId="13254" xr:uid="{B3007010-088A-4279-82C7-F9789B39CAC2}"/>
    <cellStyle name="Note 5 2 2 5 2 3 2" xfId="47609" xr:uid="{11C341AF-E7D7-45AD-B25A-B3B20A6CC0D4}"/>
    <cellStyle name="Note 5 2 2 5 2 4" xfId="44083" xr:uid="{D08184D8-C0C2-443B-A3F1-7C23508BEA5C}"/>
    <cellStyle name="Note 5 2 2 5 2 5" xfId="27493" xr:uid="{FCD31271-F607-42B0-8F4A-7CEB776EABB9}"/>
    <cellStyle name="Note 5 2 2 5 3" xfId="8402" xr:uid="{1678BE30-EF19-4BE3-907A-522C45480562}"/>
    <cellStyle name="Note 5 2 2 5 3 2" xfId="20068" xr:uid="{A0DB6A41-7C9F-45B8-9A0B-3BC2BF9A3AC8}"/>
    <cellStyle name="Note 5 2 2 5 3 2 2" xfId="54423" xr:uid="{F9AC5A52-2FC1-4B86-AF88-A25E5C5931F0}"/>
    <cellStyle name="Note 5 2 2 5 3 2 3" xfId="34606" xr:uid="{F9E94C3D-DA37-43CC-AA56-FE454BCC80C0}"/>
    <cellStyle name="Note 5 2 2 5 3 3" xfId="12373" xr:uid="{4FA30A99-475D-4CCA-A2AE-1F815B7563DC}"/>
    <cellStyle name="Note 5 2 2 5 3 3 2" xfId="46728" xr:uid="{E4A0C967-4BD4-4D38-B22F-72FDACAAA514}"/>
    <cellStyle name="Note 5 2 2 5 3 4" xfId="42878" xr:uid="{C9A1E228-EBCC-40E1-8F32-83154939AC79}"/>
    <cellStyle name="Note 5 2 2 5 3 5" xfId="26157" xr:uid="{7C79DF3B-11FE-45E0-948D-2E93F0CA3EE3}"/>
    <cellStyle name="Note 5 2 2 5 4" xfId="6982" xr:uid="{50188C7C-28EA-4B89-88E8-4D26AEA988B7}"/>
    <cellStyle name="Note 5 2 2 5 4 2" xfId="18648" xr:uid="{1CED3EBB-1182-469A-AF8A-F46AEAEE592C}"/>
    <cellStyle name="Note 5 2 2 5 4 2 2" xfId="53003" xr:uid="{F442D5D6-D571-4708-9A74-F99F390710FE}"/>
    <cellStyle name="Note 5 2 2 5 4 3" xfId="41490" xr:uid="{1F702A2A-FCF2-4B38-91A7-89246B16970B}"/>
    <cellStyle name="Note 5 2 2 5 4 4" xfId="33186" xr:uid="{036FA61D-1AFA-40E4-B27C-B96BD4DA96C8}"/>
    <cellStyle name="Note 5 2 2 5 5" xfId="16689" xr:uid="{B44CEDC6-6660-4CF4-8CE8-B9E1C046320C}"/>
    <cellStyle name="Note 5 2 2 5 5 2" xfId="51044" xr:uid="{48B6BE22-A11D-41DE-8DCC-62B74B288F80}"/>
    <cellStyle name="Note 5 2 2 5 5 3" xfId="31227" xr:uid="{03E68656-FB7A-4437-BAA2-58AF6821BBEC}"/>
    <cellStyle name="Note 5 2 2 5 6" xfId="39620" xr:uid="{6CF5D0BB-B9E9-4F3F-98BF-146DE6323DA5}"/>
    <cellStyle name="Note 5 2 2 5 7" xfId="24476" xr:uid="{C63A1752-CAC5-47EB-94AC-FCACAF098294}"/>
    <cellStyle name="Note 5 2 2 6" xfId="5080" xr:uid="{3D628334-038C-4543-A100-C2705C37A5DE}"/>
    <cellStyle name="Note 5 2 2 6 2" xfId="9789" xr:uid="{9B42CD0E-FCDB-4D86-8434-4BA9E6D21ED0}"/>
    <cellStyle name="Note 5 2 2 6 2 2" xfId="21435" xr:uid="{4803ADBE-5C79-4789-86F5-63E2E6EEE29D}"/>
    <cellStyle name="Note 5 2 2 6 2 2 2" xfId="55790" xr:uid="{07217C2B-F02E-4C30-8090-3C4A55AB11FC}"/>
    <cellStyle name="Note 5 2 2 6 2 2 3" xfId="35993" xr:uid="{F8B8D2E0-F63B-45BD-B90F-9B547656FDDB}"/>
    <cellStyle name="Note 5 2 2 6 2 3" xfId="13332" xr:uid="{B42CECAC-BBA1-4E03-B007-723A912EA43A}"/>
    <cellStyle name="Note 5 2 2 6 2 3 2" xfId="47687" xr:uid="{59AD865B-0D28-4CDE-8649-32704749323B}"/>
    <cellStyle name="Note 5 2 2 6 2 4" xfId="44176" xr:uid="{69263013-6716-4DB8-BBA9-B8D9589FC7CF}"/>
    <cellStyle name="Note 5 2 2 6 2 5" xfId="27586" xr:uid="{62BA0D75-86EB-4587-92CE-56F3A2BB790B}"/>
    <cellStyle name="Note 5 2 2 6 3" xfId="10460" xr:uid="{C526CA56-8071-4F5A-B19C-85D530D6401A}"/>
    <cellStyle name="Note 5 2 2 6 3 2" xfId="22106" xr:uid="{9B38F97F-DB7E-4E93-A813-7AADE7DAAF8D}"/>
    <cellStyle name="Note 5 2 2 6 3 2 2" xfId="56461" xr:uid="{0D2A801A-6442-404C-9F5E-C5A83EA352DE}"/>
    <cellStyle name="Note 5 2 2 6 3 2 3" xfId="36664" xr:uid="{4968C330-05DC-4155-9183-9FCB92BDDA24}"/>
    <cellStyle name="Note 5 2 2 6 3 3" xfId="13828" xr:uid="{05487361-B7CD-4C45-8A8D-D3171D4486D2}"/>
    <cellStyle name="Note 5 2 2 6 3 3 2" xfId="48183" xr:uid="{281E4DB7-8BFF-4AC8-881B-49066C3A49BA}"/>
    <cellStyle name="Note 5 2 2 6 3 4" xfId="44826" xr:uid="{14499249-FBA2-41B4-A594-B3979A477861}"/>
    <cellStyle name="Note 5 2 2 6 3 5" xfId="28277" xr:uid="{A1B34E9B-8837-43CE-A613-3F482BE804C4}"/>
    <cellStyle name="Note 5 2 2 6 4" xfId="7060" xr:uid="{A517CB64-88BA-466F-A4B1-869982C5DBF2}"/>
    <cellStyle name="Note 5 2 2 6 4 2" xfId="18726" xr:uid="{4B7EEDE5-CDA9-4941-9079-B9C53CE9107E}"/>
    <cellStyle name="Note 5 2 2 6 4 2 2" xfId="53081" xr:uid="{A67D2CD2-317E-4B51-BE07-A4C77BBB028E}"/>
    <cellStyle name="Note 5 2 2 6 4 3" xfId="41568" xr:uid="{1A5B29A2-38B6-4BB5-B4DE-FE0C51F6A687}"/>
    <cellStyle name="Note 5 2 2 6 4 4" xfId="33264" xr:uid="{D0B9F4DA-F677-4BD9-A0CD-ACECCC03F166}"/>
    <cellStyle name="Note 5 2 2 6 5" xfId="16782" xr:uid="{528C38BF-886A-4815-A3CD-859CA4039DA3}"/>
    <cellStyle name="Note 5 2 2 6 5 2" xfId="51137" xr:uid="{D4F0E7BE-238D-444A-8733-63258C209CA7}"/>
    <cellStyle name="Note 5 2 2 6 5 3" xfId="31320" xr:uid="{9E2EA5C1-68C7-423B-9CA6-7BF0DFAFB451}"/>
    <cellStyle name="Note 5 2 2 6 6" xfId="39713" xr:uid="{3BFB60C5-C40E-4B4F-817E-93F3BA7EB7DC}"/>
    <cellStyle name="Note 5 2 2 6 7" xfId="24563" xr:uid="{A21846C7-7448-47DE-9D46-31594460B9F7}"/>
    <cellStyle name="Note 5 2 2 7" xfId="4632" xr:uid="{D1CFCCEB-C99A-478D-AB26-3014985610C0}"/>
    <cellStyle name="Note 5 2 2 7 2" xfId="9377" xr:uid="{C66A30D9-322D-437A-A990-CB3BD936FB4B}"/>
    <cellStyle name="Note 5 2 2 7 2 2" xfId="21023" xr:uid="{DB1CA69A-DAA0-4904-81FB-13C7482FA62C}"/>
    <cellStyle name="Note 5 2 2 7 2 2 2" xfId="55378" xr:uid="{948C58F5-C236-4A1C-A3C1-F9D1FF83A179}"/>
    <cellStyle name="Note 5 2 2 7 2 2 3" xfId="35581" xr:uid="{A1BFBB6D-BE33-49E0-A431-C4768EC710A7}"/>
    <cellStyle name="Note 5 2 2 7 2 3" xfId="13170" xr:uid="{C55BF19A-B2BF-4F99-A6CE-59E8A6D7C00C}"/>
    <cellStyle name="Note 5 2 2 7 2 3 2" xfId="47525" xr:uid="{F3C23CAF-A746-4354-846A-C0D0C2AFE6B4}"/>
    <cellStyle name="Note 5 2 2 7 2 4" xfId="43764" xr:uid="{DB4ABAEB-E162-4FFE-8051-0AEC7B6DF7EE}"/>
    <cellStyle name="Note 5 2 2 7 2 5" xfId="27138" xr:uid="{CA63E1CA-429C-442B-B5F2-1BFCB84227D2}"/>
    <cellStyle name="Note 5 2 2 7 3" xfId="8453" xr:uid="{6E7A9689-18B5-4C8B-B841-12A961155564}"/>
    <cellStyle name="Note 5 2 2 7 3 2" xfId="20119" xr:uid="{627C8358-98D2-4689-8009-437FCB698BD6}"/>
    <cellStyle name="Note 5 2 2 7 3 2 2" xfId="54474" xr:uid="{0D39E624-8342-41DF-B9C5-AA30FBF144F2}"/>
    <cellStyle name="Note 5 2 2 7 3 2 3" xfId="34657" xr:uid="{F287D151-DEAB-45D0-8D48-EAA40ED10D69}"/>
    <cellStyle name="Note 5 2 2 7 3 3" xfId="12421" xr:uid="{11F2803C-978C-4093-BDC6-237883757628}"/>
    <cellStyle name="Note 5 2 2 7 3 3 2" xfId="46776" xr:uid="{ECC72397-B2A7-403C-B994-E4A6B65DD194}"/>
    <cellStyle name="Note 5 2 2 7 3 4" xfId="42929" xr:uid="{EFCF8FED-AF93-419A-815C-51454CA15A89}"/>
    <cellStyle name="Note 5 2 2 7 3 5" xfId="26206" xr:uid="{C2ACAA2C-C672-42E1-A4A4-167D0FF8DBD3}"/>
    <cellStyle name="Note 5 2 2 7 4" xfId="6736" xr:uid="{4D26C0C8-6B69-40F2-B575-F91E00CD7618}"/>
    <cellStyle name="Note 5 2 2 7 4 2" xfId="18402" xr:uid="{00AE374F-CA10-42AD-89C7-91C67D802114}"/>
    <cellStyle name="Note 5 2 2 7 4 2 2" xfId="52757" xr:uid="{91FCF8FB-10D1-4AC1-8DC1-CD937F0FFA38}"/>
    <cellStyle name="Note 5 2 2 7 4 3" xfId="41244" xr:uid="{81954811-929D-4C9A-B552-EB4B35E2A9B6}"/>
    <cellStyle name="Note 5 2 2 7 4 4" xfId="32940" xr:uid="{7A70BF12-4F4B-4522-B918-17D93D7EDDF1}"/>
    <cellStyle name="Note 5 2 2 7 5" xfId="16334" xr:uid="{273C774F-30FB-46A7-B97D-FF22C6ABC155}"/>
    <cellStyle name="Note 5 2 2 7 5 2" xfId="50689" xr:uid="{9FFDD44E-908A-4D57-8B43-6BC190B87599}"/>
    <cellStyle name="Note 5 2 2 7 5 3" xfId="30872" xr:uid="{D010F457-7DE2-496D-A4DC-95798070C9DC}"/>
    <cellStyle name="Note 5 2 2 7 6" xfId="39265" xr:uid="{C0BD47DF-F230-450A-AC09-C2A968C09254}"/>
    <cellStyle name="Note 5 2 2 7 7" xfId="24139" xr:uid="{08B2839E-282B-4CC0-A38C-C682AB9BD9E6}"/>
    <cellStyle name="Note 5 2 2 8" xfId="5193" xr:uid="{FAA3ACCE-055B-42D7-B37F-984500459FDE}"/>
    <cellStyle name="Note 5 2 2 8 2" xfId="9902" xr:uid="{663D4262-7D62-45DC-B228-4135559C392F}"/>
    <cellStyle name="Note 5 2 2 8 2 2" xfId="21548" xr:uid="{DE82CFBF-CFED-4347-AC63-EE4D331D469F}"/>
    <cellStyle name="Note 5 2 2 8 2 2 2" xfId="55903" xr:uid="{1EECD06B-4871-4F6D-8B34-4741AE8540C7}"/>
    <cellStyle name="Note 5 2 2 8 2 2 3" xfId="36106" xr:uid="{CC5C763C-5694-4034-81AE-AB081D0A7D35}"/>
    <cellStyle name="Note 5 2 2 8 2 3" xfId="13429" xr:uid="{C03AC3EA-B0E4-4D40-82BE-8739E59445B5}"/>
    <cellStyle name="Note 5 2 2 8 2 3 2" xfId="47784" xr:uid="{95B4F46D-28EB-4A03-8C42-5CBE24B891DA}"/>
    <cellStyle name="Note 5 2 2 8 2 4" xfId="44289" xr:uid="{CD3AE780-FAA3-4B72-B2A3-B921E230A1FC}"/>
    <cellStyle name="Note 5 2 2 8 2 5" xfId="27699" xr:uid="{B25E5630-193B-462C-AB6C-6E1CFE7A30A8}"/>
    <cellStyle name="Note 5 2 2 8 3" xfId="11410" xr:uid="{D7AAB2F5-430E-4C08-8BE2-40F76A16B664}"/>
    <cellStyle name="Note 5 2 2 8 3 2" xfId="23056" xr:uid="{F3A5F62A-18C1-4B8A-BDD9-0EE0AB4DE3ED}"/>
    <cellStyle name="Note 5 2 2 8 3 2 2" xfId="57411" xr:uid="{7C0D6CBA-7077-4995-BA69-71C5B70FEEA9}"/>
    <cellStyle name="Note 5 2 2 8 3 2 3" xfId="37614" xr:uid="{F4E6377D-C22F-4C9A-833A-9D7A857E81D7}"/>
    <cellStyle name="Note 5 2 2 8 3 3" xfId="14692" xr:uid="{6F4AAB85-30E3-4193-BBC3-D97EDE33006E}"/>
    <cellStyle name="Note 5 2 2 8 3 3 2" xfId="49047" xr:uid="{B444F15E-D18E-45BA-B851-F35960FBE478}"/>
    <cellStyle name="Note 5 2 2 8 3 4" xfId="45765" xr:uid="{4C7EC136-47AC-476B-8E67-916DE1E56834}"/>
    <cellStyle name="Note 5 2 2 8 3 5" xfId="29227" xr:uid="{FAF2687F-9449-459C-AE58-0C2FFA850188}"/>
    <cellStyle name="Note 5 2 2 8 4" xfId="7157" xr:uid="{A0B42036-1B0B-41B0-83CC-88EFD762170B}"/>
    <cellStyle name="Note 5 2 2 8 4 2" xfId="18823" xr:uid="{50A151F6-2F89-4E6A-B435-C6C37D038289}"/>
    <cellStyle name="Note 5 2 2 8 4 2 2" xfId="53178" xr:uid="{DB6A3C61-4B06-4BC2-A36D-77C99A5F2988}"/>
    <cellStyle name="Note 5 2 2 8 4 3" xfId="41665" xr:uid="{4E1A5B69-C057-4420-B555-E1AE33E0AAB5}"/>
    <cellStyle name="Note 5 2 2 8 4 4" xfId="33361" xr:uid="{00C69A06-C414-4AAD-B3EC-7AA026B71D67}"/>
    <cellStyle name="Note 5 2 2 8 5" xfId="16895" xr:uid="{2820C3B4-7ACD-4E17-8BFF-196714CFC666}"/>
    <cellStyle name="Note 5 2 2 8 5 2" xfId="51250" xr:uid="{4C28CBD3-F380-4248-B2E5-C5462152ABEB}"/>
    <cellStyle name="Note 5 2 2 8 5 3" xfId="31433" xr:uid="{9052A767-BCC2-420A-B1A7-13194712BBE2}"/>
    <cellStyle name="Note 5 2 2 8 6" xfId="39826" xr:uid="{A632E042-1881-4BA1-A950-F2A60B9B4A09}"/>
    <cellStyle name="Note 5 2 2 8 7" xfId="24670" xr:uid="{5DB6B236-93C0-40C0-98A2-96841860F384}"/>
    <cellStyle name="Note 5 2 2 9" xfId="5263" xr:uid="{0F3C9B8F-3BAF-47CB-A761-C5742A51254E}"/>
    <cellStyle name="Note 5 2 2 9 2" xfId="9972" xr:uid="{779E1A19-F180-4057-A96E-C3B838FAC8C5}"/>
    <cellStyle name="Note 5 2 2 9 2 2" xfId="21618" xr:uid="{15829638-B736-4B8C-81F2-B5DC2C2B5226}"/>
    <cellStyle name="Note 5 2 2 9 2 2 2" xfId="55973" xr:uid="{761534C2-C706-41ED-A1CD-89A8A3D0BF0A}"/>
    <cellStyle name="Note 5 2 2 9 2 2 3" xfId="36176" xr:uid="{F7499D5C-408D-4EB0-A02F-E95E25918929}"/>
    <cellStyle name="Note 5 2 2 9 2 3" xfId="13489" xr:uid="{36F311EC-9630-4751-A0A6-93D72749C782}"/>
    <cellStyle name="Note 5 2 2 9 2 3 2" xfId="47844" xr:uid="{14C8FB82-5870-454D-A1E1-F5F71E0EA06D}"/>
    <cellStyle name="Note 5 2 2 9 2 4" xfId="44359" xr:uid="{A956148A-1781-4969-9710-6B1810480CF2}"/>
    <cellStyle name="Note 5 2 2 9 2 5" xfId="27769" xr:uid="{9AF9FAED-D838-46FA-8192-13AD30B143E3}"/>
    <cellStyle name="Note 5 2 2 9 3" xfId="10873" xr:uid="{EBDE0219-FA9D-4A09-BB8C-21B4FDB263FD}"/>
    <cellStyle name="Note 5 2 2 9 3 2" xfId="22519" xr:uid="{648295EB-B2EC-4329-B4B8-498996FEADE1}"/>
    <cellStyle name="Note 5 2 2 9 3 2 2" xfId="56874" xr:uid="{2BDE7FC9-4DB1-4EE8-9DCB-1703F13ABB9E}"/>
    <cellStyle name="Note 5 2 2 9 3 2 3" xfId="37077" xr:uid="{9F289703-65A1-4C3D-9A50-733F726417FB}"/>
    <cellStyle name="Note 5 2 2 9 3 3" xfId="14158" xr:uid="{A1EA31BA-7C38-40CB-A089-E3867C566C4C}"/>
    <cellStyle name="Note 5 2 2 9 3 3 2" xfId="48513" xr:uid="{E62C36CB-F3F1-4A99-B729-40FDCCC72196}"/>
    <cellStyle name="Note 5 2 2 9 3 4" xfId="45228" xr:uid="{173B1152-EFF6-4A12-9184-435C05CAB771}"/>
    <cellStyle name="Note 5 2 2 9 3 5" xfId="28690" xr:uid="{7E1AC450-2846-49D8-B8BF-13244B00AB27}"/>
    <cellStyle name="Note 5 2 2 9 4" xfId="7217" xr:uid="{93D949CE-EECE-4553-89FB-1A46DFE13B1D}"/>
    <cellStyle name="Note 5 2 2 9 4 2" xfId="18883" xr:uid="{3EA2F80D-5684-4CB6-A18F-E420C9A6606C}"/>
    <cellStyle name="Note 5 2 2 9 4 2 2" xfId="53238" xr:uid="{F679F535-F958-4C77-ADD3-37742577DE31}"/>
    <cellStyle name="Note 5 2 2 9 4 3" xfId="41725" xr:uid="{1C34BA24-3402-47A8-B887-C0D3FFF4F5B9}"/>
    <cellStyle name="Note 5 2 2 9 4 4" xfId="33421" xr:uid="{15A673B8-16EE-43CE-9F85-802866E26EDF}"/>
    <cellStyle name="Note 5 2 2 9 5" xfId="16965" xr:uid="{FF07878F-422D-4DAB-94AB-5B8BEBF93494}"/>
    <cellStyle name="Note 5 2 2 9 5 2" xfId="51320" xr:uid="{37EE8CD5-9BF6-45AF-AB0B-A3FEEF594DC9}"/>
    <cellStyle name="Note 5 2 2 9 5 3" xfId="31503" xr:uid="{DE60C1A1-0E01-4330-A63A-8C877FC44BA9}"/>
    <cellStyle name="Note 5 2 2 9 6" xfId="39896" xr:uid="{98BDF4C7-78D3-42E4-9557-17A30D211F75}"/>
    <cellStyle name="Note 5 2 2 9 7" xfId="24736" xr:uid="{1953EDEA-E6EC-4263-9393-9B0713B49882}"/>
    <cellStyle name="Note 5 2 3" xfId="3400" xr:uid="{FBB1E660-F7E5-4E88-AF20-D75F02AFAAF7}"/>
    <cellStyle name="Note 5 2 3 2" xfId="3721" xr:uid="{5339E41F-EEF8-424F-80F1-F3FFA07DF1AE}"/>
    <cellStyle name="Note 5 2 3 2 2" xfId="5649" xr:uid="{C6765659-7802-44CB-85D5-101FF0711FA5}"/>
    <cellStyle name="Note 5 2 3 2 2 2" xfId="11303" xr:uid="{112836C6-82D4-42A9-AE61-FF00D37E5033}"/>
    <cellStyle name="Note 5 2 3 2 2 2 2" xfId="22949" xr:uid="{8C1264E8-ECB5-461D-97D1-A86156D45A1C}"/>
    <cellStyle name="Note 5 2 3 2 2 2 2 2" xfId="57304" xr:uid="{2930B637-91C4-428C-9E0A-E763523E016E}"/>
    <cellStyle name="Note 5 2 3 2 2 2 2 3" xfId="37507" xr:uid="{974BFDFB-7FD6-4FE0-97ED-38248878356F}"/>
    <cellStyle name="Note 5 2 3 2 2 2 3" xfId="14586" xr:uid="{E3B59EAC-A511-49A9-8340-456AACA0C09D}"/>
    <cellStyle name="Note 5 2 3 2 2 2 3 2" xfId="48941" xr:uid="{31439F00-A5BC-49CA-A48D-428E2AB9D23E}"/>
    <cellStyle name="Note 5 2 3 2 2 2 4" xfId="45658" xr:uid="{2D18ACE8-DDBE-4EF9-966A-794A80EFC478}"/>
    <cellStyle name="Note 5 2 3 2 2 2 5" xfId="29120" xr:uid="{FAA690ED-1BE5-41EA-8B0D-B2AEB224A23C}"/>
    <cellStyle name="Note 5 2 3 2 2 3" xfId="7516" xr:uid="{53537FAA-75FA-4951-89B5-7A1F54736B2C}"/>
    <cellStyle name="Note 5 2 3 2 2 3 2" xfId="19182" xr:uid="{F7A14BAF-2B4A-4109-B71D-3D5A0CFA1AB1}"/>
    <cellStyle name="Note 5 2 3 2 2 3 2 2" xfId="53537" xr:uid="{2A3A03E2-F926-4165-88A5-458FF4377F37}"/>
    <cellStyle name="Note 5 2 3 2 2 3 3" xfId="42010" xr:uid="{BD005BAF-96D4-4EB7-B8D7-59539C15F7F0}"/>
    <cellStyle name="Note 5 2 3 2 2 3 4" xfId="33720" xr:uid="{F519D355-DE2F-4929-B7FC-028E2AD4693F}"/>
    <cellStyle name="Note 5 2 3 2 2 4" xfId="17337" xr:uid="{484C62FA-C807-4CB2-A85B-BA22465F48B9}"/>
    <cellStyle name="Note 5 2 3 2 2 4 2" xfId="51692" xr:uid="{9BB8055E-E0DF-4FCD-8EC0-2633482FF307}"/>
    <cellStyle name="Note 5 2 3 2 2 4 3" xfId="31875" xr:uid="{8702250C-1DB1-4103-86E5-B75870023CED}"/>
    <cellStyle name="Note 5 2 3 2 2 5" xfId="40268" xr:uid="{3D9A1E45-2723-4CFB-B369-B9D404900654}"/>
    <cellStyle name="Note 5 2 3 2 2 6" xfId="25118" xr:uid="{3F63D663-B2DD-4074-B546-C4FD489A5E72}"/>
    <cellStyle name="Note 5 2 3 2 3" xfId="4694" xr:uid="{2F71E262-7EBB-4EE7-BDCF-7670DD984490}"/>
    <cellStyle name="Note 5 2 3 2 3 2" xfId="10808" xr:uid="{7149FB8E-0A06-4A6C-B5CE-719D572335C7}"/>
    <cellStyle name="Note 5 2 3 2 3 2 2" xfId="22454" xr:uid="{95DAFBEB-0998-49FB-B230-22A22F749E34}"/>
    <cellStyle name="Note 5 2 3 2 3 2 2 2" xfId="56809" xr:uid="{D083F345-7FD7-4FF3-AB9B-DDEFF8C519BE}"/>
    <cellStyle name="Note 5 2 3 2 3 2 2 3" xfId="37012" xr:uid="{511AF347-907F-4F29-9555-B4798F20F865}"/>
    <cellStyle name="Note 5 2 3 2 3 2 3" xfId="14093" xr:uid="{A2FBE0F8-CE88-4C63-B78A-9E2803AA8436}"/>
    <cellStyle name="Note 5 2 3 2 3 2 3 2" xfId="48448" xr:uid="{0B68067E-4AFA-429A-AF50-DB6F15C27775}"/>
    <cellStyle name="Note 5 2 3 2 3 2 4" xfId="45163" xr:uid="{1F1A34E0-9988-4FC9-B5D5-494A51728A72}"/>
    <cellStyle name="Note 5 2 3 2 3 2 5" xfId="28625" xr:uid="{93B83D4E-0B5C-4461-A49C-15D37DC5E375}"/>
    <cellStyle name="Note 5 2 3 2 3 3" xfId="9439" xr:uid="{D2E9ADBF-4590-4D0E-B0D1-24FCAC17B3D7}"/>
    <cellStyle name="Note 5 2 3 2 3 3 2" xfId="21085" xr:uid="{D1A99EF5-E1BA-4961-AEC8-63CF10D56CDA}"/>
    <cellStyle name="Note 5 2 3 2 3 3 2 2" xfId="55440" xr:uid="{69A1A959-1018-4624-85F9-2DB3A11BAACC}"/>
    <cellStyle name="Note 5 2 3 2 3 3 3" xfId="43826" xr:uid="{978C0D4F-9988-4B0E-93BD-B5C36BFA6426}"/>
    <cellStyle name="Note 5 2 3 2 3 3 4" xfId="35643" xr:uid="{F61A3631-484A-4280-9F81-3290C1A3D97D}"/>
    <cellStyle name="Note 5 2 3 2 3 4" xfId="16396" xr:uid="{0F442DF0-6008-44A8-A030-ECB6825FA640}"/>
    <cellStyle name="Note 5 2 3 2 3 4 2" xfId="50751" xr:uid="{73DD3BCD-8DEC-4E31-8568-7C32A6B27D40}"/>
    <cellStyle name="Note 5 2 3 2 3 4 3" xfId="30934" xr:uid="{ABE120D2-70D0-4973-9542-57C9AF970DC9}"/>
    <cellStyle name="Note 5 2 3 2 3 5" xfId="39327" xr:uid="{A4E2DFDB-87F2-463E-ACA0-99BB7525B01C}"/>
    <cellStyle name="Note 5 2 3 2 3 6" xfId="27200" xr:uid="{6F55713B-9ECF-4029-B23D-BDE55B462DC6}"/>
    <cellStyle name="Note 5 2 3 2 4" xfId="10974" xr:uid="{7F16FB1C-07AE-419F-BAC0-584991923E44}"/>
    <cellStyle name="Note 5 2 3 2 4 2" xfId="22620" xr:uid="{27B8589C-D7B2-4248-8DDD-2A21EAA6F370}"/>
    <cellStyle name="Note 5 2 3 2 4 2 2" xfId="56975" xr:uid="{211A0943-DC27-4B0C-95A1-13D1233CDF0F}"/>
    <cellStyle name="Note 5 2 3 2 4 2 3" xfId="37178" xr:uid="{82D8ECA6-CACB-4695-A3FD-69FF401ACD7B}"/>
    <cellStyle name="Note 5 2 3 2 4 3" xfId="14258" xr:uid="{42EEC6EA-4BCD-483A-B8ED-963CD104F047}"/>
    <cellStyle name="Note 5 2 3 2 4 3 2" xfId="48613" xr:uid="{5F5B9CEA-6D14-4432-B54D-1905B9395515}"/>
    <cellStyle name="Note 5 2 3 2 4 4" xfId="45329" xr:uid="{D524E91D-A48A-41B2-BF76-781CDCEB6B5B}"/>
    <cellStyle name="Note 5 2 3 2 4 5" xfId="28791" xr:uid="{D37BC5AB-D1AD-446E-8154-463BF9E8314F}"/>
    <cellStyle name="Note 5 2 3 2 5" xfId="15513" xr:uid="{3ADB1A1D-9811-42E4-88A4-509550E9E70E}"/>
    <cellStyle name="Note 5 2 3 2 5 2" xfId="49868" xr:uid="{3ACEA817-7D30-44BF-A288-A54BD1C82508}"/>
    <cellStyle name="Note 5 2 3 2 5 3" xfId="30051" xr:uid="{EC96ACF0-642A-4524-A679-76F3D230C06F}"/>
    <cellStyle name="Note 5 2 3 2 6" xfId="38444" xr:uid="{E18D6D00-1F00-42CF-AD81-F3FC23FFFA72}"/>
    <cellStyle name="Note 5 2 3 2 7" xfId="24200" xr:uid="{2B132DEB-1B09-4DE0-95C8-AB6329CDD369}"/>
    <cellStyle name="Note 5 2 3 3" xfId="4194" xr:uid="{3F388323-1BBA-4C29-9F44-7D4807CC8790}"/>
    <cellStyle name="Note 5 2 3 3 2" xfId="10671" xr:uid="{F8C88C06-35B5-4FBA-A567-DBA7E343D725}"/>
    <cellStyle name="Note 5 2 3 3 2 2" xfId="22317" xr:uid="{E2FBEB97-A54E-48F6-A04A-D2A4FD343A8F}"/>
    <cellStyle name="Note 5 2 3 3 2 2 2" xfId="56672" xr:uid="{49149B00-1E23-4F60-8FA7-A3DEB8A8ACE8}"/>
    <cellStyle name="Note 5 2 3 3 2 2 3" xfId="36875" xr:uid="{D744FB1B-EECD-4012-BE24-8C01D9FE480D}"/>
    <cellStyle name="Note 5 2 3 3 2 3" xfId="13967" xr:uid="{46C31EA7-0D87-4C24-A306-7A5229A9E825}"/>
    <cellStyle name="Note 5 2 3 3 2 3 2" xfId="48322" xr:uid="{1E9BECF8-4020-4A45-B3EB-AFA276895B3E}"/>
    <cellStyle name="Note 5 2 3 3 2 4" xfId="45028" xr:uid="{0A17C70C-CEA3-48D2-A079-F65CD5A14B23}"/>
    <cellStyle name="Note 5 2 3 3 2 5" xfId="28488" xr:uid="{E009D098-D8A0-4259-962F-D1CB7AAE1E72}"/>
    <cellStyle name="Note 5 2 3 3 3" xfId="6378" xr:uid="{B9124933-5BC8-48CC-B415-0B75C2817288}"/>
    <cellStyle name="Note 5 2 3 3 3 2" xfId="18044" xr:uid="{808451FE-B37B-4C35-ADC5-21E06293A187}"/>
    <cellStyle name="Note 5 2 3 3 3 2 2" xfId="52399" xr:uid="{56BF86F1-F9A7-4EBD-99F6-6E59362A0F0D}"/>
    <cellStyle name="Note 5 2 3 3 3 3" xfId="40898" xr:uid="{9D1C3EBF-ABC9-4D5A-853E-5BB796EAAABE}"/>
    <cellStyle name="Note 5 2 3 3 3 4" xfId="32582" xr:uid="{8112B638-F0BB-40BD-9C19-264B569EA3A2}"/>
    <cellStyle name="Note 5 2 3 3 4" xfId="15908" xr:uid="{CBCF5BBB-6717-4175-A3EE-6A16AC3A44A8}"/>
    <cellStyle name="Note 5 2 3 3 4 2" xfId="50263" xr:uid="{6E8D799A-6B8C-4AE6-82BB-443ED61AC8A9}"/>
    <cellStyle name="Note 5 2 3 3 4 3" xfId="30446" xr:uid="{D659E7E7-7F72-45FF-9C9A-C5791F6A4841}"/>
    <cellStyle name="Note 5 2 3 3 5" xfId="38839" xr:uid="{E58A610F-7649-4915-81D5-FC59B6E36199}"/>
    <cellStyle name="Note 5 2 3 3 6" xfId="23714" xr:uid="{ADB61AA6-2382-4D99-8B5D-706F594CFFDF}"/>
    <cellStyle name="Note 5 2 3 4" xfId="3912" xr:uid="{3C8D4585-F67B-4655-827E-06E61BDF3F07}"/>
    <cellStyle name="Note 5 2 3 4 2" xfId="10821" xr:uid="{810F7311-72D1-4758-B454-8CA8BA387625}"/>
    <cellStyle name="Note 5 2 3 4 2 2" xfId="22467" xr:uid="{44B18BEE-FEE4-4862-8437-66D04B33CA35}"/>
    <cellStyle name="Note 5 2 3 4 2 2 2" xfId="56822" xr:uid="{CB894DDF-D313-4F49-A0C1-9445285FCFDF}"/>
    <cellStyle name="Note 5 2 3 4 2 2 3" xfId="37025" xr:uid="{9C7777F5-CECD-42FF-BB10-D714DDF7BFA2}"/>
    <cellStyle name="Note 5 2 3 4 2 3" xfId="14106" xr:uid="{713D3CB9-591B-4F96-AA12-9B4E08234F79}"/>
    <cellStyle name="Note 5 2 3 4 2 3 2" xfId="48461" xr:uid="{74503C92-6EBF-4E1D-9FB5-BD7F78AEBA65}"/>
    <cellStyle name="Note 5 2 3 4 2 4" xfId="45176" xr:uid="{14556917-2055-4745-B30E-3BCD7B735ABC}"/>
    <cellStyle name="Note 5 2 3 4 2 5" xfId="28638" xr:uid="{97D26E32-F548-4E4A-B9DD-9A5BF708ACA6}"/>
    <cellStyle name="Note 5 2 3 4 3" xfId="8757" xr:uid="{AB5EAEF0-87F0-4574-A854-03B84C85D07E}"/>
    <cellStyle name="Note 5 2 3 4 3 2" xfId="20418" xr:uid="{EE20DA01-F7A5-4DA7-ABCB-B9087042DE56}"/>
    <cellStyle name="Note 5 2 3 4 3 2 2" xfId="54773" xr:uid="{5B3FCD9F-1254-4FC0-9FFB-0578B7E66995}"/>
    <cellStyle name="Note 5 2 3 4 3 3" xfId="43188" xr:uid="{62EC8EA3-47B1-4A1F-B6CD-AB3661F70A79}"/>
    <cellStyle name="Note 5 2 3 4 3 4" xfId="34961" xr:uid="{2B1D13AB-D9DF-430A-8F51-763DDAFAF3B5}"/>
    <cellStyle name="Note 5 2 3 4 4" xfId="15659" xr:uid="{F3AF5055-FDD8-4B87-A3F2-B1C05883A990}"/>
    <cellStyle name="Note 5 2 3 4 4 2" xfId="50014" xr:uid="{F375F10A-C53E-4E5F-B2EF-12D29A36C5B5}"/>
    <cellStyle name="Note 5 2 3 4 4 3" xfId="30197" xr:uid="{10FF4991-CA82-4722-9784-521E9B7BCE6F}"/>
    <cellStyle name="Note 5 2 3 4 5" xfId="12718" xr:uid="{A65CBE52-185F-4BB8-8464-08DFA8DCA4AD}"/>
    <cellStyle name="Note 5 2 3 4 5 2" xfId="47073" xr:uid="{E7F57A88-0A98-482E-AEB8-250391E0B9C9}"/>
    <cellStyle name="Note 5 2 3 4 6" xfId="38590" xr:uid="{52F69789-8345-4EFB-953C-5DBA7EAD80DE}"/>
    <cellStyle name="Note 5 2 3 4 7" xfId="26512" xr:uid="{B990D356-852E-429C-96C1-046CB7A1A409}"/>
    <cellStyle name="Note 5 2 3 5" xfId="11519" xr:uid="{17D780BC-8972-4C37-BFED-3918FDDCBFC4}"/>
    <cellStyle name="Note 5 2 3 5 2" xfId="23165" xr:uid="{FD18B4B5-4424-4F59-A29F-161E7BCEED72}"/>
    <cellStyle name="Note 5 2 3 5 2 2" xfId="57520" xr:uid="{E9366D6C-35C9-4FBB-BB0C-87200A030A52}"/>
    <cellStyle name="Note 5 2 3 5 2 3" xfId="37723" xr:uid="{D11CDEE2-696E-4305-A8DE-A1B60615CBE7}"/>
    <cellStyle name="Note 5 2 3 5 3" xfId="14800" xr:uid="{AF5BF021-3C37-4749-8D7E-E55C6BDD05E4}"/>
    <cellStyle name="Note 5 2 3 5 3 2" xfId="49155" xr:uid="{5663D5D9-B5C0-4614-A420-AAB858911102}"/>
    <cellStyle name="Note 5 2 3 5 4" xfId="45874" xr:uid="{6FE44388-ACD9-485C-98BE-0B649589DBC0}"/>
    <cellStyle name="Note 5 2 3 5 5" xfId="29336" xr:uid="{743247B2-9CCE-4F77-87B3-12A7256837A5}"/>
    <cellStyle name="Note 5 2 3 6" xfId="15208" xr:uid="{F64491E5-8956-4530-A904-6107D5B6CCCB}"/>
    <cellStyle name="Note 5 2 3 6 2" xfId="49563" xr:uid="{521ABC4C-3482-47D3-82BE-5A4495B0628D}"/>
    <cellStyle name="Note 5 2 3 6 3" xfId="29746" xr:uid="{0577F8D4-4AC2-4B3D-B196-A69AD97C49DC}"/>
    <cellStyle name="Note 5 2 3 7" xfId="38139" xr:uid="{733E65BF-08AF-4B7A-B41C-C7495CC14176}"/>
    <cellStyle name="Note 5 2 3 8" xfId="23441" xr:uid="{466B7A93-F366-4D11-B9E0-B62C7BB9614B}"/>
    <cellStyle name="Note 5 2 4" xfId="3264" xr:uid="{7CB6431F-5D96-453C-951C-730CAE093D08}"/>
    <cellStyle name="Note 5 2 4 2" xfId="3615" xr:uid="{77049C9B-2A50-4CDE-93F0-C857F47952D8}"/>
    <cellStyle name="Note 5 2 4 2 2" xfId="6043" xr:uid="{779053B5-D7E9-4A1C-AB0A-F24D431282D8}"/>
    <cellStyle name="Note 5 2 4 2 2 2" xfId="11403" xr:uid="{635F84C6-F269-4CEE-83D7-D3263EA131D3}"/>
    <cellStyle name="Note 5 2 4 2 2 2 2" xfId="23049" xr:uid="{B8ECBEAB-A41E-4E17-970E-44DBC6DD50F8}"/>
    <cellStyle name="Note 5 2 4 2 2 2 2 2" xfId="57404" xr:uid="{D6932F8C-349F-4820-A354-77285D7479ED}"/>
    <cellStyle name="Note 5 2 4 2 2 2 2 3" xfId="37607" xr:uid="{1D82E162-FB44-4E9A-8DA3-E9E4F0D8F622}"/>
    <cellStyle name="Note 5 2 4 2 2 2 3" xfId="14685" xr:uid="{E2529632-56AF-4C5F-A113-CBD7732B8C07}"/>
    <cellStyle name="Note 5 2 4 2 2 2 3 2" xfId="49040" xr:uid="{12FC0608-0F53-4824-A4E4-1CD5A0FD08E2}"/>
    <cellStyle name="Note 5 2 4 2 2 2 4" xfId="45758" xr:uid="{C0A493AA-BAD6-4EFA-AC7D-A170C9BF06ED}"/>
    <cellStyle name="Note 5 2 4 2 2 2 5" xfId="29220" xr:uid="{C19DC1DF-6897-4653-BFE4-EEEFFBBAA924}"/>
    <cellStyle name="Note 5 2 4 2 2 3" xfId="10649" xr:uid="{7420DB3C-965C-4EFE-A2FA-41C0DAA958B0}"/>
    <cellStyle name="Note 5 2 4 2 2 3 2" xfId="22295" xr:uid="{8D82E84F-4CBF-4EA7-96FA-B819B51E7BBC}"/>
    <cellStyle name="Note 5 2 4 2 2 3 2 2" xfId="56650" xr:uid="{C130D788-82EB-4C42-98E6-2E380B1D436E}"/>
    <cellStyle name="Note 5 2 4 2 2 3 3" xfId="45007" xr:uid="{0274A0EC-A13A-4B24-A3EA-11B852ABB3B2}"/>
    <cellStyle name="Note 5 2 4 2 2 3 4" xfId="36853" xr:uid="{49F79BA9-E589-4A4E-813D-4E9E65C3AF60}"/>
    <cellStyle name="Note 5 2 4 2 2 4" xfId="17716" xr:uid="{BF9A7D24-B564-466D-89F1-D0C7D7095AFF}"/>
    <cellStyle name="Note 5 2 4 2 2 4 2" xfId="52071" xr:uid="{90FF1ED9-12DF-4E81-816D-CC96061799D8}"/>
    <cellStyle name="Note 5 2 4 2 2 4 3" xfId="32254" xr:uid="{452B1EE5-9826-4B66-93AA-8B2D6108E896}"/>
    <cellStyle name="Note 5 2 4 2 2 5" xfId="40647" xr:uid="{8511785E-F689-4868-92FB-7994A6B9D092}"/>
    <cellStyle name="Note 5 2 4 2 2 6" xfId="28466" xr:uid="{87B8832B-75B0-4EC6-B4FB-736A6536734E}"/>
    <cellStyle name="Note 5 2 4 2 3" xfId="11607" xr:uid="{EB27830C-916D-4535-97DA-643092F255AD}"/>
    <cellStyle name="Note 5 2 4 2 3 2" xfId="23253" xr:uid="{406187A1-87A3-4009-B1F7-E99545F9E713}"/>
    <cellStyle name="Note 5 2 4 2 3 2 2" xfId="57608" xr:uid="{A3969D75-B2D0-4232-917E-C78AC9084A26}"/>
    <cellStyle name="Note 5 2 4 2 3 2 3" xfId="37811" xr:uid="{39A16CB5-2F3D-4C4E-A390-96150E4C4C2C}"/>
    <cellStyle name="Note 5 2 4 2 3 3" xfId="14888" xr:uid="{71098199-1FE2-42CB-8997-9EF60C8D66F4}"/>
    <cellStyle name="Note 5 2 4 2 3 3 2" xfId="49243" xr:uid="{BC7A7500-CCFB-4BC0-94A3-747C7A42E5E0}"/>
    <cellStyle name="Note 5 2 4 2 3 4" xfId="45962" xr:uid="{B1296E29-1B6E-43D4-9641-DC40D135B6DF}"/>
    <cellStyle name="Note 5 2 4 2 3 5" xfId="29424" xr:uid="{B91D13FA-D29B-4D67-BD90-869EF748C829}"/>
    <cellStyle name="Note 5 2 4 2 4" xfId="7766" xr:uid="{37BB25D7-EF29-4084-8977-45745B72A77F}"/>
    <cellStyle name="Note 5 2 4 2 4 2" xfId="19432" xr:uid="{963A713A-4AC2-4424-B218-B1CA8D99FF33}"/>
    <cellStyle name="Note 5 2 4 2 4 2 2" xfId="53787" xr:uid="{AD8AB575-DC55-4447-B4B2-911B18DAE9A1}"/>
    <cellStyle name="Note 5 2 4 2 4 3" xfId="42245" xr:uid="{4A24BFBF-C9A7-4C3A-A1BD-A335FAC5C67B}"/>
    <cellStyle name="Note 5 2 4 2 4 4" xfId="33970" xr:uid="{351D1D7C-5A83-4EF5-9BAA-D0F6F05AC4D2}"/>
    <cellStyle name="Note 5 2 4 2 5" xfId="15407" xr:uid="{1B73DC7C-1AF1-4724-8DF1-29AF90858C9B}"/>
    <cellStyle name="Note 5 2 4 2 5 2" xfId="49762" xr:uid="{23CE51CB-6F85-4CBF-9AD4-5D05B9E60D71}"/>
    <cellStyle name="Note 5 2 4 2 5 3" xfId="29945" xr:uid="{1E5E6C4E-19BA-4174-8A01-EEEB027DB50E}"/>
    <cellStyle name="Note 5 2 4 2 6" xfId="38338" xr:uid="{D9B1FEDC-717F-4D93-A331-3ABCAA913B8E}"/>
    <cellStyle name="Note 5 2 4 2 7" xfId="25506" xr:uid="{FD4D7FFC-BEDC-45ED-BB73-66BB6F451C33}"/>
    <cellStyle name="Note 5 2 4 3" xfId="4253" xr:uid="{499DFED8-B16E-432B-8809-0F917956BBBC}"/>
    <cellStyle name="Note 5 2 4 3 2" xfId="9036" xr:uid="{7E774840-293B-499B-A91D-24C611A495F8}"/>
    <cellStyle name="Note 5 2 4 3 2 2" xfId="20682" xr:uid="{4EEC1C17-C2BD-4D2E-900E-30BF0BA43863}"/>
    <cellStyle name="Note 5 2 4 3 2 2 2" xfId="55037" xr:uid="{0635A838-D45F-431F-B4D1-053C21CA98CC}"/>
    <cellStyle name="Note 5 2 4 3 2 2 3" xfId="35240" xr:uid="{911B1AA7-3063-41AF-BBFC-C6533AF361DA}"/>
    <cellStyle name="Note 5 2 4 3 2 3" xfId="12930" xr:uid="{C60ACDD4-95C4-4545-9450-946116B9950C}"/>
    <cellStyle name="Note 5 2 4 3 2 3 2" xfId="47285" xr:uid="{04E2BA13-5AE0-40D1-9717-A0541CE4DF89}"/>
    <cellStyle name="Note 5 2 4 3 2 4" xfId="43430" xr:uid="{152C4C46-5D29-4000-B007-FD6CFDDA000D}"/>
    <cellStyle name="Note 5 2 4 3 2 5" xfId="26787" xr:uid="{6776AA1F-7BA8-4125-AB16-20EA12FF5FBF}"/>
    <cellStyle name="Note 5 2 4 3 3" xfId="11604" xr:uid="{5201A682-A7A3-43FD-A286-173AE3B057B2}"/>
    <cellStyle name="Note 5 2 4 3 3 2" xfId="23250" xr:uid="{B78D5ACE-D6D4-42B1-8D4F-82461B75218D}"/>
    <cellStyle name="Note 5 2 4 3 3 2 2" xfId="57605" xr:uid="{1A5B1177-4592-45FA-A648-8E6DE51E86E9}"/>
    <cellStyle name="Note 5 2 4 3 3 2 3" xfId="37808" xr:uid="{10FD4D17-5E8B-4990-A2CD-5BD049C7695E}"/>
    <cellStyle name="Note 5 2 4 3 3 3" xfId="14885" xr:uid="{D83FDFEC-0B16-4248-B3CE-9E9D663B1C54}"/>
    <cellStyle name="Note 5 2 4 3 3 3 2" xfId="49240" xr:uid="{8DA0D681-0590-4AC9-B48D-F3D39F07EC58}"/>
    <cellStyle name="Note 5 2 4 3 3 4" xfId="45959" xr:uid="{93C354BF-E41B-45DA-99A2-C0B5566E20FF}"/>
    <cellStyle name="Note 5 2 4 3 3 5" xfId="29421" xr:uid="{8E4D5C4E-87A8-421B-8CBF-C51CAEFAC692}"/>
    <cellStyle name="Note 5 2 4 3 4" xfId="6428" xr:uid="{860A847E-66DA-4307-B703-3E27D337719B}"/>
    <cellStyle name="Note 5 2 4 3 4 2" xfId="18094" xr:uid="{57AD6CB8-A737-476D-82AA-18822C2EB9B8}"/>
    <cellStyle name="Note 5 2 4 3 4 2 2" xfId="52449" xr:uid="{26FC583F-010F-4666-9D76-4B2C7E8D5462}"/>
    <cellStyle name="Note 5 2 4 3 4 3" xfId="40943" xr:uid="{701C59A3-BBD7-4A6A-9DD1-531C62B3D027}"/>
    <cellStyle name="Note 5 2 4 3 4 4" xfId="32632" xr:uid="{D03EDF48-6FBB-4F0F-83B5-04502D55F971}"/>
    <cellStyle name="Note 5 2 4 3 5" xfId="15962" xr:uid="{942FF73B-8560-4962-BE72-8CD30889117F}"/>
    <cellStyle name="Note 5 2 4 3 5 2" xfId="50317" xr:uid="{68C68D32-2A2A-46DD-8781-F3001DC6034D}"/>
    <cellStyle name="Note 5 2 4 3 5 3" xfId="30500" xr:uid="{97F8504B-958C-42C5-A4F8-1F8E6C000533}"/>
    <cellStyle name="Note 5 2 4 3 6" xfId="38893" xr:uid="{E2D41E63-473A-4385-97F5-2856FC7F6A96}"/>
    <cellStyle name="Note 5 2 4 3 7" xfId="23773" xr:uid="{DBED2DF4-807A-43A7-98BD-FF5D0F87A8DE}"/>
    <cellStyle name="Note 5 2 4 4" xfId="4957" xr:uid="{0A928FB1-7BA5-459D-BD58-CDBEA7F8737A}"/>
    <cellStyle name="Note 5 2 4 4 2" xfId="8403" xr:uid="{221E5A2F-5351-4867-8E04-A65D5A73129C}"/>
    <cellStyle name="Note 5 2 4 4 2 2" xfId="20069" xr:uid="{791794A0-E671-40CB-AF9A-30E86525B4BF}"/>
    <cellStyle name="Note 5 2 4 4 2 2 2" xfId="54424" xr:uid="{89B5CC4A-BC7C-4291-8B4C-7C9C153AEAF1}"/>
    <cellStyle name="Note 5 2 4 4 2 2 3" xfId="34607" xr:uid="{F5448861-94AD-4DD6-874C-44659455F656}"/>
    <cellStyle name="Note 5 2 4 4 2 3" xfId="12374" xr:uid="{6D80AFC4-CF05-4873-A5C9-498A2B585429}"/>
    <cellStyle name="Note 5 2 4 4 2 3 2" xfId="46729" xr:uid="{779C1B6E-BA99-4671-BE19-E6B1D04819EB}"/>
    <cellStyle name="Note 5 2 4 4 2 4" xfId="42879" xr:uid="{BF53DCF8-C52D-40A7-B331-CCCB860521DF}"/>
    <cellStyle name="Note 5 2 4 4 2 5" xfId="26158" xr:uid="{AD41DE71-F28C-4E9B-9FAB-22B267CD5C27}"/>
    <cellStyle name="Note 5 2 4 4 3" xfId="9671" xr:uid="{C0B1A62E-6B05-4E91-85F0-3341056AB8A9}"/>
    <cellStyle name="Note 5 2 4 4 3 2" xfId="21317" xr:uid="{CCDF0840-01BC-44B6-824D-5C9541B7E2AF}"/>
    <cellStyle name="Note 5 2 4 4 3 2 2" xfId="55672" xr:uid="{9455C17C-28C3-454A-B393-81C851BCEBF7}"/>
    <cellStyle name="Note 5 2 4 4 3 3" xfId="44058" xr:uid="{E307B72A-831E-4C63-914D-2411A1063B64}"/>
    <cellStyle name="Note 5 2 4 4 3 4" xfId="35875" xr:uid="{893DD744-FB5F-41BC-8763-A8616FEA6CD1}"/>
    <cellStyle name="Note 5 2 4 4 4" xfId="16659" xr:uid="{9257E1B4-3004-497D-846E-68D58041C52E}"/>
    <cellStyle name="Note 5 2 4 4 4 2" xfId="51014" xr:uid="{BD074DFD-0CAA-4D6F-A675-0DE5DA8B5C90}"/>
    <cellStyle name="Note 5 2 4 4 4 3" xfId="31197" xr:uid="{CFE9DE70-971D-4E09-9F66-BC0C9D7D2883}"/>
    <cellStyle name="Note 5 2 4 4 5" xfId="39590" xr:uid="{15DA7446-12C7-439A-AC85-D33DF86A69E6}"/>
    <cellStyle name="Note 5 2 4 4 6" xfId="27463" xr:uid="{ACB7AF7F-64FA-45D5-ABC7-F7F2F54DDDDD}"/>
    <cellStyle name="Note 5 2 4 5" xfId="8354" xr:uid="{97DBAD69-31B5-49CE-9C3A-5401823B5478}"/>
    <cellStyle name="Note 5 2 4 5 2" xfId="20020" xr:uid="{70D862DE-52E4-440E-848C-8E8854DD1789}"/>
    <cellStyle name="Note 5 2 4 5 2 2" xfId="54375" xr:uid="{7ED45163-1A54-4C92-B0BE-5296D9DA9F08}"/>
    <cellStyle name="Note 5 2 4 5 2 3" xfId="34558" xr:uid="{384B4878-0611-4DA2-B541-66C6693A5014}"/>
    <cellStyle name="Note 5 2 4 5 3" xfId="12325" xr:uid="{2AD82BFA-01D8-42CF-B19F-F5BFF9E091AA}"/>
    <cellStyle name="Note 5 2 4 5 3 2" xfId="46680" xr:uid="{9494232F-37CF-4D75-8CEA-E29B4AA1B380}"/>
    <cellStyle name="Note 5 2 4 5 4" xfId="42830" xr:uid="{AA8924F6-A309-45A3-8D62-A056591C6C70}"/>
    <cellStyle name="Note 5 2 4 5 5" xfId="26109" xr:uid="{855857C9-5FE5-4A39-B116-62B00E3490CB}"/>
    <cellStyle name="Note 5 2 4 6" xfId="6957" xr:uid="{13310711-5030-475D-A4BD-78250C4CA1E1}"/>
    <cellStyle name="Note 5 2 4 6 2" xfId="18623" xr:uid="{371D3776-6F55-4987-BCA0-543005373751}"/>
    <cellStyle name="Note 5 2 4 6 2 2" xfId="52978" xr:uid="{1AA57516-B182-4320-BF83-76497802F34B}"/>
    <cellStyle name="Note 5 2 4 6 3" xfId="41465" xr:uid="{776FE209-A565-4EF6-9360-A6EA17A8479D}"/>
    <cellStyle name="Note 5 2 4 6 4" xfId="33161" xr:uid="{6B5088F6-CC84-43A0-AE40-63AFF4E6389E}"/>
    <cellStyle name="Note 5 2 4 7" xfId="15102" xr:uid="{24BD5ACC-7394-46D1-8EA9-C36AECF161D8}"/>
    <cellStyle name="Note 5 2 4 7 2" xfId="49457" xr:uid="{A6EE12AE-D48B-4B98-B37E-EE1C491D1F4E}"/>
    <cellStyle name="Note 5 2 4 7 3" xfId="29640" xr:uid="{8EB73C38-A3AF-47B0-9BE3-FC26D1A3F304}"/>
    <cellStyle name="Note 5 2 4 8" xfId="38033" xr:uid="{19C8A459-E65A-4D79-B06B-FADE49B193D2}"/>
    <cellStyle name="Note 5 2 4 9" xfId="24450" xr:uid="{0C33A14B-756A-4902-80E1-C84AD594B832}"/>
    <cellStyle name="Note 5 2 5" xfId="5053" xr:uid="{F5DCEEFF-83CF-4797-ABA4-6424C0EAF151}"/>
    <cellStyle name="Note 5 2 5 2" xfId="9762" xr:uid="{2C4B899E-B25D-4192-BF0B-0D5FA13EC693}"/>
    <cellStyle name="Note 5 2 5 2 2" xfId="21408" xr:uid="{4CCACE2E-17E3-415C-B5FB-34A5E932AD94}"/>
    <cellStyle name="Note 5 2 5 2 2 2" xfId="55763" xr:uid="{AB7FB1E8-96E8-4BD8-8C43-554F2C2EE04B}"/>
    <cellStyle name="Note 5 2 5 2 2 3" xfId="35966" xr:uid="{B314E661-60D0-4EFB-ACA5-6F7964291C57}"/>
    <cellStyle name="Note 5 2 5 2 3" xfId="13310" xr:uid="{8113070F-1FCB-45EF-B75F-561153ECBB2A}"/>
    <cellStyle name="Note 5 2 5 2 3 2" xfId="47665" xr:uid="{4AD03E96-C69D-4EBB-B445-A2391154E181}"/>
    <cellStyle name="Note 5 2 5 2 4" xfId="44149" xr:uid="{7B5E1A56-6B19-4406-AA23-B5A1C711F25E}"/>
    <cellStyle name="Note 5 2 5 2 5" xfId="27559" xr:uid="{D86FC26A-C1F5-4477-81A1-DE11202E9A77}"/>
    <cellStyle name="Note 5 2 5 3" xfId="11420" xr:uid="{60D4E311-776C-44FE-AD02-948B80DD8653}"/>
    <cellStyle name="Note 5 2 5 3 2" xfId="23066" xr:uid="{0898C935-7D6B-42D0-8CE1-3BE20C2A4293}"/>
    <cellStyle name="Note 5 2 5 3 2 2" xfId="57421" xr:uid="{71DDFF78-E4A6-4D99-9FA1-A58208F40CF5}"/>
    <cellStyle name="Note 5 2 5 3 2 3" xfId="37624" xr:uid="{9091F8AF-2C2D-4C92-88E0-4808E67CA568}"/>
    <cellStyle name="Note 5 2 5 3 3" xfId="14702" xr:uid="{DCDA4169-C500-461A-AAAC-C25218C06543}"/>
    <cellStyle name="Note 5 2 5 3 3 2" xfId="49057" xr:uid="{1D8D8BF7-3992-4220-B955-0138A5A45F7B}"/>
    <cellStyle name="Note 5 2 5 3 4" xfId="45775" xr:uid="{C2A7974A-F0BC-4BF7-A10B-0C673DE2FD93}"/>
    <cellStyle name="Note 5 2 5 3 5" xfId="29237" xr:uid="{FF64E927-153E-49DE-B9ED-B0E9EE94DACC}"/>
    <cellStyle name="Note 5 2 5 4" xfId="7038" xr:uid="{E724CFE8-7720-42FE-A692-2F563F7DAC8E}"/>
    <cellStyle name="Note 5 2 5 4 2" xfId="18704" xr:uid="{A839C2B8-FA28-41EC-A633-93BF514288A0}"/>
    <cellStyle name="Note 5 2 5 4 2 2" xfId="53059" xr:uid="{469C5A4E-D733-43B9-85AF-0EE72D8A0AA2}"/>
    <cellStyle name="Note 5 2 5 4 3" xfId="41546" xr:uid="{26876A33-5448-49B7-BCBB-CD933F203E4B}"/>
    <cellStyle name="Note 5 2 5 4 4" xfId="33242" xr:uid="{535F5BBE-7FB6-4F05-BD0B-EEEBAE195F89}"/>
    <cellStyle name="Note 5 2 5 5" xfId="16755" xr:uid="{D4A84880-52B9-4820-88E1-CE77388E5426}"/>
    <cellStyle name="Note 5 2 5 5 2" xfId="51110" xr:uid="{6D81B0D7-CC51-4802-88B2-500CFEDF8561}"/>
    <cellStyle name="Note 5 2 5 5 3" xfId="31293" xr:uid="{8D1C4A09-458C-45B1-8DF2-B4D08C3C5E2A}"/>
    <cellStyle name="Note 5 2 5 6" xfId="39686" xr:uid="{8299F036-49EF-4E11-9F1A-81640CCE3594}"/>
    <cellStyle name="Note 5 2 5 7" xfId="24540" xr:uid="{6FEBAB46-B832-47F6-8AB9-9081403DB7AC}"/>
    <cellStyle name="Note 5 2 6" xfId="4484" xr:uid="{0ECCF6A6-E9D3-4E76-9A2D-B1692082A9CF}"/>
    <cellStyle name="Note 5 2 6 2" xfId="9241" xr:uid="{BAB5F50A-A083-4A1D-8048-387ADFFCA0CC}"/>
    <cellStyle name="Note 5 2 6 2 2" xfId="20887" xr:uid="{B29C34A3-D504-447E-9F70-9335E7162653}"/>
    <cellStyle name="Note 5 2 6 2 2 2" xfId="55242" xr:uid="{A39C1E6E-A563-4CE0-A10A-D5DAD64B91A3}"/>
    <cellStyle name="Note 5 2 6 2 2 3" xfId="35445" xr:uid="{2A3F195D-18F5-4B34-B6B7-E98A4E4D6D63}"/>
    <cellStyle name="Note 5 2 6 2 3" xfId="13090" xr:uid="{D28B33BF-E2DD-4085-ADC8-1A4E250DF389}"/>
    <cellStyle name="Note 5 2 6 2 3 2" xfId="47445" xr:uid="{4E4C1F0D-EA6A-428E-9E37-010D59DBB1F2}"/>
    <cellStyle name="Note 5 2 6 2 4" xfId="43628" xr:uid="{16792F53-6952-4B34-AB34-A76380E03E95}"/>
    <cellStyle name="Note 5 2 6 2 5" xfId="26992" xr:uid="{A9FF8F72-7A68-44D3-A872-644C7FE83F22}"/>
    <cellStyle name="Note 5 2 6 3" xfId="8240" xr:uid="{76270C53-51B9-47E6-AC39-D5C35BDA0C3D}"/>
    <cellStyle name="Note 5 2 6 3 2" xfId="19906" xr:uid="{53597C8F-55B4-4D2C-AAC5-4F631EE2B26D}"/>
    <cellStyle name="Note 5 2 6 3 2 2" xfId="54261" xr:uid="{BD226FB1-136E-4308-8AB6-20AED8126340}"/>
    <cellStyle name="Note 5 2 6 3 2 3" xfId="34444" xr:uid="{C7C54480-0A89-4F2A-AF77-A67D675DA7C3}"/>
    <cellStyle name="Note 5 2 6 3 3" xfId="12213" xr:uid="{8D4E051C-AC53-4702-AD97-63754D607ADA}"/>
    <cellStyle name="Note 5 2 6 3 3 2" xfId="46568" xr:uid="{07602972-6850-415D-9D20-5EF6F699EFC3}"/>
    <cellStyle name="Note 5 2 6 3 4" xfId="42716" xr:uid="{93603DD3-4AB3-45A2-9DDB-7F0AE7B47435}"/>
    <cellStyle name="Note 5 2 6 3 5" xfId="25995" xr:uid="{077DD4F1-0E0A-4E69-8584-6F0B09C3CC65}"/>
    <cellStyle name="Note 5 2 6 4" xfId="6632" xr:uid="{E1990363-4D26-49A6-8544-B35A4A81CB5B}"/>
    <cellStyle name="Note 5 2 6 4 2" xfId="18298" xr:uid="{B3EFF0FA-1C08-41B3-8841-850EF0DF18B7}"/>
    <cellStyle name="Note 5 2 6 4 2 2" xfId="52653" xr:uid="{5684C3DA-BCED-4827-A2E5-B5609446C098}"/>
    <cellStyle name="Note 5 2 6 4 3" xfId="41140" xr:uid="{6DB81734-A7A2-4177-B6C7-7C08F17EDBBC}"/>
    <cellStyle name="Note 5 2 6 4 4" xfId="32836" xr:uid="{B0ABFCAD-EB2F-423F-862F-3101508E23DF}"/>
    <cellStyle name="Note 5 2 6 5" xfId="16186" xr:uid="{D6D50667-46A5-4B3F-8786-7306E60CAAC4}"/>
    <cellStyle name="Note 5 2 6 5 2" xfId="50541" xr:uid="{23246E60-2ACA-4B8E-B948-E32FFD186714}"/>
    <cellStyle name="Note 5 2 6 5 3" xfId="30724" xr:uid="{C65C2505-65F1-40B9-A4B7-0ACBE76F2D80}"/>
    <cellStyle name="Note 5 2 6 6" xfId="39117" xr:uid="{D88B4695-351D-40B5-ACF6-1EFF3D9B6E12}"/>
    <cellStyle name="Note 5 2 6 7" xfId="23998" xr:uid="{76DD6CB7-A3C5-4EEF-8D94-9371768F701D}"/>
    <cellStyle name="Note 5 2 7" xfId="4670" xr:uid="{9A07BFBD-2275-4B95-9014-0BDFD78F7A21}"/>
    <cellStyle name="Note 5 2 7 2" xfId="9415" xr:uid="{BD69C8D8-BCD1-4B53-9CB0-AEBA5184193A}"/>
    <cellStyle name="Note 5 2 7 2 2" xfId="21061" xr:uid="{42E7A0D1-7203-4B44-8A1A-C532C6A7FF7A}"/>
    <cellStyle name="Note 5 2 7 2 2 2" xfId="55416" xr:uid="{CF3F9D60-B539-4982-B9A1-EF404BBD3936}"/>
    <cellStyle name="Note 5 2 7 2 2 3" xfId="35619" xr:uid="{63684890-340A-4393-B8B1-ADEDF0CAC235}"/>
    <cellStyle name="Note 5 2 7 2 3" xfId="13201" xr:uid="{8C11A8DE-9529-42BB-8B52-BFF3AE02E9EB}"/>
    <cellStyle name="Note 5 2 7 2 3 2" xfId="47556" xr:uid="{4D818C4C-DCCC-43FE-8976-9719934E4EA8}"/>
    <cellStyle name="Note 5 2 7 2 4" xfId="43802" xr:uid="{67E02793-4714-4671-90C5-E048BDFE0D5F}"/>
    <cellStyle name="Note 5 2 7 2 5" xfId="27176" xr:uid="{2DF93FEA-E7CB-4F98-A4F0-924F946855FF}"/>
    <cellStyle name="Note 5 2 7 3" xfId="10919" xr:uid="{712FBA33-75F8-4F6F-BFB8-B39AFA058965}"/>
    <cellStyle name="Note 5 2 7 3 2" xfId="22565" xr:uid="{7B446B21-3853-409B-A1FB-3518D47A7782}"/>
    <cellStyle name="Note 5 2 7 3 2 2" xfId="56920" xr:uid="{62F4B06A-2274-4D60-A982-7158BBBA5FB8}"/>
    <cellStyle name="Note 5 2 7 3 2 3" xfId="37123" xr:uid="{4E6C820B-FB93-4026-9389-C8E7EBA5ECCF}"/>
    <cellStyle name="Note 5 2 7 3 3" xfId="14204" xr:uid="{EE263DE3-4E63-436C-B9BF-E857A40EF06C}"/>
    <cellStyle name="Note 5 2 7 3 3 2" xfId="48559" xr:uid="{B6502FAF-FC7C-4E1D-A746-ABFD4EEAA9FD}"/>
    <cellStyle name="Note 5 2 7 3 4" xfId="45274" xr:uid="{2A5B9051-9833-43EB-9ABA-D12B4C95D7B1}"/>
    <cellStyle name="Note 5 2 7 3 5" xfId="28736" xr:uid="{92C7155A-FF9C-4D05-B0FD-FA4831366D89}"/>
    <cellStyle name="Note 5 2 7 4" xfId="6768" xr:uid="{67379815-25FA-4736-9F5A-6D4FBED46287}"/>
    <cellStyle name="Note 5 2 7 4 2" xfId="18434" xr:uid="{D2D723A7-268C-4E4F-9ED3-D15FAAFE9D06}"/>
    <cellStyle name="Note 5 2 7 4 2 2" xfId="52789" xr:uid="{04E96E52-4E71-42FC-B34E-19C075CF419E}"/>
    <cellStyle name="Note 5 2 7 4 3" xfId="41276" xr:uid="{8C589B75-F61D-4018-BD2C-E0DA26DB109C}"/>
    <cellStyle name="Note 5 2 7 4 4" xfId="32972" xr:uid="{9A8C1105-4BB5-4DD1-BE4D-2D25B4601744}"/>
    <cellStyle name="Note 5 2 7 5" xfId="16372" xr:uid="{810EFC1F-4D79-402D-ABA4-43CD13F45ABE}"/>
    <cellStyle name="Note 5 2 7 5 2" xfId="50727" xr:uid="{4B04A88E-EB76-4475-9073-FFAD20B561C7}"/>
    <cellStyle name="Note 5 2 7 5 3" xfId="30910" xr:uid="{C0DD9850-E991-45BE-B418-136E34C84306}"/>
    <cellStyle name="Note 5 2 7 6" xfId="39303" xr:uid="{D8BF5BC2-A6C9-4D59-B44A-F763FCA4A69F}"/>
    <cellStyle name="Note 5 2 7 7" xfId="24176" xr:uid="{9ECCAA5A-CC79-4431-83A0-F20CFCE1B677}"/>
    <cellStyle name="Note 5 2 8" xfId="4380" xr:uid="{2E41774C-F9CE-4785-A11F-E27443975E84}"/>
    <cellStyle name="Note 5 2 8 2" xfId="9138" xr:uid="{6598C80E-4BF7-47D8-A617-76480E1DDB66}"/>
    <cellStyle name="Note 5 2 8 2 2" xfId="20784" xr:uid="{6657B88A-B7BF-4843-9E70-873956DF4861}"/>
    <cellStyle name="Note 5 2 8 2 2 2" xfId="55139" xr:uid="{1869C4F5-B224-4E49-B89E-0F8ADD359E70}"/>
    <cellStyle name="Note 5 2 8 2 2 3" xfId="35342" xr:uid="{703336F7-B077-4979-842E-657861BB6BFD}"/>
    <cellStyle name="Note 5 2 8 2 3" xfId="13010" xr:uid="{0F22982E-0458-4F36-A044-5FFD03B88BEE}"/>
    <cellStyle name="Note 5 2 8 2 3 2" xfId="47365" xr:uid="{E4E8477C-2EDD-4E20-9D20-06DD63D07091}"/>
    <cellStyle name="Note 5 2 8 2 4" xfId="43525" xr:uid="{C339AA9E-4CFB-4BA1-9766-E2E824FBC538}"/>
    <cellStyle name="Note 5 2 8 2 5" xfId="26889" xr:uid="{6FE04341-BF26-4A41-9CAA-60B4F860F01E}"/>
    <cellStyle name="Note 5 2 8 3" xfId="11179" xr:uid="{96044742-B628-49EA-8537-7F6A28AD5CE5}"/>
    <cellStyle name="Note 5 2 8 3 2" xfId="22825" xr:uid="{CA708731-A348-4364-A301-6AE373307901}"/>
    <cellStyle name="Note 5 2 8 3 2 2" xfId="57180" xr:uid="{6CB68508-E3BE-442C-9FBF-81C82B062883}"/>
    <cellStyle name="Note 5 2 8 3 2 3" xfId="37383" xr:uid="{8B13F21B-76F9-452D-BE50-F962D831750A}"/>
    <cellStyle name="Note 5 2 8 3 3" xfId="14462" xr:uid="{A7E3A103-1BE0-472A-903A-6820811F732E}"/>
    <cellStyle name="Note 5 2 8 3 3 2" xfId="48817" xr:uid="{54EBB704-4528-4D53-9DB7-E5A0050AB0B7}"/>
    <cellStyle name="Note 5 2 8 3 4" xfId="45534" xr:uid="{89A57061-3A39-40C9-B875-90AAD30D7F71}"/>
    <cellStyle name="Note 5 2 8 3 5" xfId="28996" xr:uid="{7722D928-3088-41F3-B731-B8AB6C5F8A1D}"/>
    <cellStyle name="Note 5 2 8 4" xfId="6544" xr:uid="{D44CCB9E-5A39-44A4-A877-4D011562845B}"/>
    <cellStyle name="Note 5 2 8 4 2" xfId="18210" xr:uid="{B97508BB-ADB5-4E24-8B88-A85BF30746B1}"/>
    <cellStyle name="Note 5 2 8 4 2 2" xfId="52565" xr:uid="{48B6FB8B-DBE4-4D61-8CA2-9B5F8215A05A}"/>
    <cellStyle name="Note 5 2 8 4 3" xfId="41052" xr:uid="{5ACA3E27-5FE6-4288-B1A0-B065886ABAFB}"/>
    <cellStyle name="Note 5 2 8 4 4" xfId="32748" xr:uid="{4B6A3E44-CEAE-4D34-B5BF-707ECCA622B0}"/>
    <cellStyle name="Note 5 2 8 5" xfId="16082" xr:uid="{5DBA336C-83F2-4E09-B0E4-ABE2AE45AE9B}"/>
    <cellStyle name="Note 5 2 8 5 2" xfId="50437" xr:uid="{9368A656-11E7-45A1-8BBE-040FDEB2DFF4}"/>
    <cellStyle name="Note 5 2 8 5 3" xfId="30620" xr:uid="{182874B8-638B-44BE-AECF-2A1FC4A1C218}"/>
    <cellStyle name="Note 5 2 8 6" xfId="39013" xr:uid="{E6AD3E29-A4C7-4026-928A-AE4CAC639DCE}"/>
    <cellStyle name="Note 5 2 8 7" xfId="23900" xr:uid="{48FF3965-0A6F-4E39-9372-A22C2E218B74}"/>
    <cellStyle name="Note 5 2 9" xfId="5751" xr:uid="{1AED0D4D-ECC2-4087-910E-6D814B3DF8C7}"/>
    <cellStyle name="Note 5 2 9 2" xfId="10395" xr:uid="{D3AD3C41-4166-4EFF-A8DC-0CC537FF97E3}"/>
    <cellStyle name="Note 5 2 9 2 2" xfId="22041" xr:uid="{A7483198-2C2E-42A4-BB6D-C91F7DC5B621}"/>
    <cellStyle name="Note 5 2 9 2 2 2" xfId="56396" xr:uid="{2CAA3947-4D6B-4DAD-B543-C13E813C2EAD}"/>
    <cellStyle name="Note 5 2 9 2 2 3" xfId="36599" xr:uid="{AB3B6DAB-6468-4839-B184-275F07D17DAD}"/>
    <cellStyle name="Note 5 2 9 2 3" xfId="13796" xr:uid="{AC2BCDF7-E8B9-45F9-9105-7AF09FCB5A03}"/>
    <cellStyle name="Note 5 2 9 2 3 2" xfId="48151" xr:uid="{458F4403-373D-4704-8AF7-AA0175B1DF4C}"/>
    <cellStyle name="Note 5 2 9 2 4" xfId="44764" xr:uid="{2083169C-CBB3-494E-B932-1E02DFFFD75D}"/>
    <cellStyle name="Note 5 2 9 2 5" xfId="28207" xr:uid="{CB2989CF-4BE4-4B91-BD17-1B130AAD98FF}"/>
    <cellStyle name="Note 5 2 9 3" xfId="8636" xr:uid="{27BE75CD-6AA8-4C27-9429-5131E0B4AA9B}"/>
    <cellStyle name="Note 5 2 9 3 2" xfId="20302" xr:uid="{1A3F63A7-957A-4277-82DE-FB019D17FF50}"/>
    <cellStyle name="Note 5 2 9 3 2 2" xfId="54657" xr:uid="{F73FE970-2203-40B2-9BC7-5038B5274D39}"/>
    <cellStyle name="Note 5 2 9 3 2 3" xfId="34840" xr:uid="{217BA0EE-67CB-46C5-9632-F3B9C8DEA49D}"/>
    <cellStyle name="Note 5 2 9 3 3" xfId="12596" xr:uid="{4C49886F-A89D-47F9-ADB1-A020FE70F4D0}"/>
    <cellStyle name="Note 5 2 9 3 3 2" xfId="46951" xr:uid="{A9C3874B-C096-4971-99CD-AAB96531E049}"/>
    <cellStyle name="Note 5 2 9 3 4" xfId="43112" xr:uid="{4DA265B1-24BF-47EE-A7F3-D2821B7E97FC}"/>
    <cellStyle name="Note 5 2 9 3 5" xfId="26383" xr:uid="{BD943856-2823-453F-8308-64996AFC2D3A}"/>
    <cellStyle name="Note 5 2 9 4" xfId="7571" xr:uid="{948A75ED-101F-40ED-AAB6-BDC03A1FD469}"/>
    <cellStyle name="Note 5 2 9 4 2" xfId="19237" xr:uid="{83F91948-B307-44FE-A9AF-E5F74BF22FC1}"/>
    <cellStyle name="Note 5 2 9 4 2 2" xfId="53592" xr:uid="{120ABB54-58A1-4A48-ADAB-D77FD55F200E}"/>
    <cellStyle name="Note 5 2 9 4 3" xfId="42061" xr:uid="{D021553F-1A33-4413-A903-D4180615A03A}"/>
    <cellStyle name="Note 5 2 9 4 4" xfId="33775" xr:uid="{9FD69DED-F0FD-4D8C-BC1A-B19F2CFCC32C}"/>
    <cellStyle name="Note 5 2 9 5" xfId="17435" xr:uid="{3FEA7DA2-8B8A-4DCB-A6E0-EE90CF0D7B43}"/>
    <cellStyle name="Note 5 2 9 5 2" xfId="51790" xr:uid="{ED865BF2-6F01-4C24-B6CE-D589BF9C6E9C}"/>
    <cellStyle name="Note 5 2 9 5 3" xfId="31973" xr:uid="{9B8C2802-5982-40DC-82B7-22058D98EEB9}"/>
    <cellStyle name="Note 5 2 9 6" xfId="40366" xr:uid="{C1A7F34F-114C-4862-A1CC-F6BD444807D6}"/>
    <cellStyle name="Note 5 2 9 7" xfId="25220" xr:uid="{055C5BDF-59FE-4161-9B0B-FE66458DAA7D}"/>
    <cellStyle name="Note 5 3" xfId="3204" xr:uid="{DE34FD2B-09D7-4F06-9FEE-15A4EE51D93B}"/>
    <cellStyle name="Note 5 3 10" xfId="5390" xr:uid="{01C42E06-113E-47B5-A2B2-18E08E13F796}"/>
    <cellStyle name="Note 5 3 10 2" xfId="10099" xr:uid="{F04A4B83-93F5-4ECF-96FC-235A462C064B}"/>
    <cellStyle name="Note 5 3 10 2 2" xfId="21745" xr:uid="{FCF547BA-A059-4755-9773-71A0049B1AA6}"/>
    <cellStyle name="Note 5 3 10 2 2 2" xfId="56100" xr:uid="{F9D56FA9-6A13-45BB-80C2-B6A00AE6A6EB}"/>
    <cellStyle name="Note 5 3 10 2 2 3" xfId="36303" xr:uid="{F4AB73C2-7806-4B28-AC0F-88BD20EDC523}"/>
    <cellStyle name="Note 5 3 10 2 3" xfId="13596" xr:uid="{DC56CE42-D36B-4B14-8A44-606C05F8B555}"/>
    <cellStyle name="Note 5 3 10 2 3 2" xfId="47951" xr:uid="{10FD8C37-3804-4C7D-8637-0D5DEABF623C}"/>
    <cellStyle name="Note 5 3 10 2 4" xfId="44486" xr:uid="{2C75ACC4-D831-4C90-9D1D-BE2EC873A45A}"/>
    <cellStyle name="Note 5 3 10 2 5" xfId="27896" xr:uid="{C57AEBA5-C442-483E-84C1-5727362ADB92}"/>
    <cellStyle name="Note 5 3 10 3" xfId="8223" xr:uid="{9E2EC964-C53F-4006-AE5F-1078B84CD9A7}"/>
    <cellStyle name="Note 5 3 10 3 2" xfId="19889" xr:uid="{329A09BD-24EB-48A1-8347-C2108F609DAF}"/>
    <cellStyle name="Note 5 3 10 3 2 2" xfId="54244" xr:uid="{AAB10E34-BDAC-4F34-ACEF-310CAE1F9FBF}"/>
    <cellStyle name="Note 5 3 10 3 2 3" xfId="34427" xr:uid="{F26525FF-F7EF-4EA6-B01A-359CE7CC7CAB}"/>
    <cellStyle name="Note 5 3 10 3 3" xfId="12196" xr:uid="{F87B8A65-60B6-44DB-830D-2E0C103979F8}"/>
    <cellStyle name="Note 5 3 10 3 3 2" xfId="46551" xr:uid="{0BED498E-9101-4081-9AAA-9657625A69B2}"/>
    <cellStyle name="Note 5 3 10 3 4" xfId="42699" xr:uid="{8FFF4FA4-5198-4F2B-B8B5-B10FF2603AB1}"/>
    <cellStyle name="Note 5 3 10 3 5" xfId="25978" xr:uid="{B259B272-A47A-4FD2-AB57-E267AB95F869}"/>
    <cellStyle name="Note 5 3 10 4" xfId="7324" xr:uid="{E15F1CC3-7DA3-4CB4-B8E8-F996B5630183}"/>
    <cellStyle name="Note 5 3 10 4 2" xfId="18990" xr:uid="{363DE265-ECBC-4FBC-9AAF-07570945D72D}"/>
    <cellStyle name="Note 5 3 10 4 2 2" xfId="53345" xr:uid="{404A7FAD-0808-4FA3-B41C-060E044D36CD}"/>
    <cellStyle name="Note 5 3 10 4 3" xfId="41832" xr:uid="{BFDD7039-3DD0-4EAF-BC67-25C473C414CD}"/>
    <cellStyle name="Note 5 3 10 4 4" xfId="33528" xr:uid="{E909EB8B-BFB2-4FA1-9C2C-4713ABA68C61}"/>
    <cellStyle name="Note 5 3 10 5" xfId="17092" xr:uid="{2E0621DF-768E-4440-8727-7D05C3080DF6}"/>
    <cellStyle name="Note 5 3 10 5 2" xfId="51447" xr:uid="{BFDD532C-6A2C-45CC-96CA-740915C126B2}"/>
    <cellStyle name="Note 5 3 10 5 3" xfId="31630" xr:uid="{4BD25B78-D471-4881-8019-469BA0E6BE79}"/>
    <cellStyle name="Note 5 3 10 6" xfId="40023" xr:uid="{A95AE1F4-3056-4651-81C2-DED9517BF0CD}"/>
    <cellStyle name="Note 5 3 10 7" xfId="24859" xr:uid="{32988047-EEB0-4690-B1A7-012276FB5E4E}"/>
    <cellStyle name="Note 5 3 11" xfId="5461" xr:uid="{FA826D2F-E1D9-49B3-9174-646D9F389577}"/>
    <cellStyle name="Note 5 3 11 2" xfId="6013" xr:uid="{0EF98A8C-DC4A-4ADD-8195-005C39A2BD00}"/>
    <cellStyle name="Note 5 3 11 2 2" xfId="10624" xr:uid="{CCDD374D-5520-4BEC-8447-FF31092FA87C}"/>
    <cellStyle name="Note 5 3 11 2 2 2" xfId="22270" xr:uid="{D39D7D00-FAC0-4606-820E-416F7FED9844}"/>
    <cellStyle name="Note 5 3 11 2 2 2 2" xfId="56625" xr:uid="{9EBBE974-81B2-4B07-879A-F4D3551BF917}"/>
    <cellStyle name="Note 5 3 11 2 2 2 3" xfId="36828" xr:uid="{7AB50677-937F-439A-9CEF-927E3B85C31F}"/>
    <cellStyle name="Note 5 3 11 2 2 3" xfId="13937" xr:uid="{935EBF44-FF79-47A0-BF73-A0EB85BE4F04}"/>
    <cellStyle name="Note 5 3 11 2 2 3 2" xfId="48292" xr:uid="{E2F0A6BD-F327-457B-B33A-BC344C80E5A4}"/>
    <cellStyle name="Note 5 3 11 2 2 4" xfId="44985" xr:uid="{53660B9B-A3EB-4995-A506-1B004D286276}"/>
    <cellStyle name="Note 5 3 11 2 2 5" xfId="28441" xr:uid="{A6ECADF8-1188-40E8-9629-90B4CD93B7BF}"/>
    <cellStyle name="Note 5 3 11 2 3" xfId="11571" xr:uid="{A2B5B5CD-2A6D-42B8-8510-F96EC9EB32DA}"/>
    <cellStyle name="Note 5 3 11 2 3 2" xfId="23217" xr:uid="{1DC39BF9-76D6-4C66-B5DC-5F6276D455D2}"/>
    <cellStyle name="Note 5 3 11 2 3 2 2" xfId="57572" xr:uid="{14891789-3E1C-45D3-A1DB-05C655BFFF21}"/>
    <cellStyle name="Note 5 3 11 2 3 2 3" xfId="37775" xr:uid="{64010A09-7213-4F73-B035-7125672F6F0C}"/>
    <cellStyle name="Note 5 3 11 2 3 3" xfId="14852" xr:uid="{B9CA4B97-220D-469D-BF89-2079B542EF0A}"/>
    <cellStyle name="Note 5 3 11 2 3 3 2" xfId="49207" xr:uid="{175C61E4-9780-4A41-A790-DAF90EAFDAFD}"/>
    <cellStyle name="Note 5 3 11 2 3 4" xfId="45926" xr:uid="{776A5A72-716E-4D6C-A3AA-87B2B10F1355}"/>
    <cellStyle name="Note 5 3 11 2 3 5" xfId="29388" xr:uid="{6002A152-BE4A-44C8-B017-C8CF92A7A8B6}"/>
    <cellStyle name="Note 5 3 11 2 4" xfId="7742" xr:uid="{1E5F64AE-30FA-4E76-8F2F-9384CEB67C94}"/>
    <cellStyle name="Note 5 3 11 2 4 2" xfId="19408" xr:uid="{64579478-0964-4CD1-8C68-FDE99E09C5A6}"/>
    <cellStyle name="Note 5 3 11 2 4 2 2" xfId="53763" xr:uid="{C6275FF9-F045-4033-9254-CCC23B98199A}"/>
    <cellStyle name="Note 5 3 11 2 4 3" xfId="42224" xr:uid="{035299F4-B1DD-4702-B981-F3E2AB968FA1}"/>
    <cellStyle name="Note 5 3 11 2 4 4" xfId="33946" xr:uid="{904D2790-A668-420E-8431-413A3287C9DC}"/>
    <cellStyle name="Note 5 3 11 2 5" xfId="17689" xr:uid="{8DAFC20D-D833-4FEC-A790-9759219DBEC4}"/>
    <cellStyle name="Note 5 3 11 2 5 2" xfId="52044" xr:uid="{F9C6B4D0-584A-49EA-BB6A-0EDF7C0FCE85}"/>
    <cellStyle name="Note 5 3 11 2 5 3" xfId="32227" xr:uid="{2FD74485-4CEF-491D-ABCE-81BABE314C0B}"/>
    <cellStyle name="Note 5 3 11 2 6" xfId="40620" xr:uid="{E3945F9A-CA8E-4238-987E-4B8923E6B30B}"/>
    <cellStyle name="Note 5 3 11 2 7" xfId="25478" xr:uid="{BBDD702A-A77B-4AB0-AD0E-9CD0EE1490F5}"/>
    <cellStyle name="Note 5 3 11 3" xfId="10170" xr:uid="{3B100839-A8A6-4445-A0E4-A3533D77A9EA}"/>
    <cellStyle name="Note 5 3 11 3 2" xfId="21816" xr:uid="{BC5A9595-6B59-4EF9-B1C7-F20FB566C168}"/>
    <cellStyle name="Note 5 3 11 3 2 2" xfId="56171" xr:uid="{F1E24EF9-6C99-41DC-BAF6-3F7B809444C0}"/>
    <cellStyle name="Note 5 3 11 3 2 3" xfId="36374" xr:uid="{DD559BBD-169E-4F4B-A938-D89B96FA30A8}"/>
    <cellStyle name="Note 5 3 11 3 3" xfId="13657" xr:uid="{3375D852-872B-405E-BECA-C2CFBCEA37F9}"/>
    <cellStyle name="Note 5 3 11 3 3 2" xfId="48012" xr:uid="{418531B4-9794-41B2-9D70-09BB58FB81F7}"/>
    <cellStyle name="Note 5 3 11 3 4" xfId="44557" xr:uid="{4B2DEAB4-4F77-4E3C-889D-056BCDDFDD02}"/>
    <cellStyle name="Note 5 3 11 3 5" xfId="27967" xr:uid="{FDE75F21-8702-4EB2-BD53-2AD272CC6BFB}"/>
    <cellStyle name="Note 5 3 11 4" xfId="8042" xr:uid="{4B648F0E-E595-406F-A995-A1209B3854BB}"/>
    <cellStyle name="Note 5 3 11 4 2" xfId="19708" xr:uid="{A9642E1C-AC97-4DD4-AD3B-2791113D2591}"/>
    <cellStyle name="Note 5 3 11 4 2 2" xfId="54063" xr:uid="{FF0B4C6F-3FD3-4572-AF05-884D3DA44CB0}"/>
    <cellStyle name="Note 5 3 11 4 2 3" xfId="34246" xr:uid="{7A43D493-6CD0-43C5-AE52-8B163C1CC86A}"/>
    <cellStyle name="Note 5 3 11 4 3" xfId="12017" xr:uid="{D3F9036D-4242-40BC-9D77-6FF006F6354C}"/>
    <cellStyle name="Note 5 3 11 4 3 2" xfId="46372" xr:uid="{97E6F731-E4F2-42F9-978C-713F3FC5756F}"/>
    <cellStyle name="Note 5 3 11 4 4" xfId="42518" xr:uid="{7F714155-F39A-416A-80E1-C11194311165}"/>
    <cellStyle name="Note 5 3 11 4 5" xfId="25797" xr:uid="{64257B6D-F11D-4161-8307-EF671ABE3A41}"/>
    <cellStyle name="Note 5 3 11 5" xfId="7385" xr:uid="{6A72D7AF-0F44-46C9-BBFC-3385DDD681C5}"/>
    <cellStyle name="Note 5 3 11 5 2" xfId="19051" xr:uid="{F1EFC400-0FE9-4516-99AF-3DB7401FF212}"/>
    <cellStyle name="Note 5 3 11 5 2 2" xfId="53406" xr:uid="{1ADBF75B-A6AC-443D-9A60-33E37171F853}"/>
    <cellStyle name="Note 5 3 11 5 3" xfId="41893" xr:uid="{13656313-27C6-40B5-838A-B0C8667B0997}"/>
    <cellStyle name="Note 5 3 11 5 4" xfId="33589" xr:uid="{5055BB12-3A8A-4F26-B883-01B17D1D80BC}"/>
    <cellStyle name="Note 5 3 11 6" xfId="17163" xr:uid="{9A8B57DF-83CA-458B-BBF9-7F11CA83D571}"/>
    <cellStyle name="Note 5 3 11 6 2" xfId="51518" xr:uid="{8785BC14-ACBB-428F-8936-AECA86E85B86}"/>
    <cellStyle name="Note 5 3 11 6 3" xfId="31701" xr:uid="{362DBE06-9AFC-4C27-B443-2DF3E0BD569C}"/>
    <cellStyle name="Note 5 3 11 7" xfId="40094" xr:uid="{54283B3F-C255-490E-8391-48A84A1D2D80}"/>
    <cellStyle name="Note 5 3 11 8" xfId="24930" xr:uid="{20314B5C-0C5F-433B-AC44-F6AF481A9B87}"/>
    <cellStyle name="Note 5 3 12" xfId="4469" xr:uid="{6701396B-6998-4903-B409-B59B433A1AB0}"/>
    <cellStyle name="Note 5 3 12 2" xfId="9226" xr:uid="{EC82FF85-C20E-4B98-9787-C4DA594EE0ED}"/>
    <cellStyle name="Note 5 3 12 2 2" xfId="20872" xr:uid="{9881556D-E3BB-4B8A-B4C8-31D02571DB88}"/>
    <cellStyle name="Note 5 3 12 2 2 2" xfId="55227" xr:uid="{36504B8A-44F0-427A-B10C-AD914211D2AE}"/>
    <cellStyle name="Note 5 3 12 2 2 3" xfId="35430" xr:uid="{A11C4CE5-02A3-427B-92B4-D3AA42AED40A}"/>
    <cellStyle name="Note 5 3 12 2 3" xfId="13080" xr:uid="{9BE3DB65-31A6-44CE-82F6-842AD8DA5E77}"/>
    <cellStyle name="Note 5 3 12 2 3 2" xfId="47435" xr:uid="{E82352F0-F088-49B7-9605-3B24740A1D31}"/>
    <cellStyle name="Note 5 3 12 2 4" xfId="43613" xr:uid="{04A3891C-5CF3-4EC6-B298-D7A2E23EC2AF}"/>
    <cellStyle name="Note 5 3 12 2 5" xfId="26977" xr:uid="{8CBE31CF-A712-4820-9346-2DD863CC289E}"/>
    <cellStyle name="Note 5 3 12 3" xfId="8511" xr:uid="{2430C8A9-1F71-4B09-BFEB-E5F4DF4F9C3A}"/>
    <cellStyle name="Note 5 3 12 3 2" xfId="20177" xr:uid="{C6503BF7-02D1-4AA8-9E31-617CA580D9C3}"/>
    <cellStyle name="Note 5 3 12 3 2 2" xfId="54532" xr:uid="{28B7A7E7-947B-4A6E-BF05-72394A3C81BA}"/>
    <cellStyle name="Note 5 3 12 3 2 3" xfId="34715" xr:uid="{CAECD77F-B9DA-4CF9-B7B7-E482CE140CC0}"/>
    <cellStyle name="Note 5 3 12 3 3" xfId="12472" xr:uid="{63817386-2648-4AC6-AA44-2DB611D36459}"/>
    <cellStyle name="Note 5 3 12 3 3 2" xfId="46827" xr:uid="{5F9A2A6A-05E8-44A6-B513-965026F55DB7}"/>
    <cellStyle name="Note 5 3 12 3 4" xfId="42987" xr:uid="{E1F9F933-73C3-47D3-8D9F-3E8C37433BB3}"/>
    <cellStyle name="Note 5 3 12 3 5" xfId="26258" xr:uid="{4F831DA1-F01C-4CE5-A73A-B9C9A2B4991F}"/>
    <cellStyle name="Note 5 3 12 4" xfId="6617" xr:uid="{1FFA325C-F18B-4058-AE22-0131AC2B090A}"/>
    <cellStyle name="Note 5 3 12 4 2" xfId="18283" xr:uid="{8A711CA0-DDD9-4481-BEE9-93E47DA8DB73}"/>
    <cellStyle name="Note 5 3 12 4 2 2" xfId="52638" xr:uid="{F1E9296F-2B9E-4B73-A956-12D84390B2D6}"/>
    <cellStyle name="Note 5 3 12 4 3" xfId="41125" xr:uid="{44EA8613-7003-448F-9DA9-9601759DE4D0}"/>
    <cellStyle name="Note 5 3 12 4 4" xfId="32821" xr:uid="{8D6A2AE6-976B-4C40-B8BE-ABF77B9AAAEF}"/>
    <cellStyle name="Note 5 3 12 5" xfId="16171" xr:uid="{270732E8-5CB8-422F-895C-D13396EAE029}"/>
    <cellStyle name="Note 5 3 12 5 2" xfId="50526" xr:uid="{8C0B57AB-E6D2-41F3-86AB-F8FED4FCD1C6}"/>
    <cellStyle name="Note 5 3 12 5 3" xfId="30709" xr:uid="{251983CF-86F4-489C-88B8-A5891C7A6B01}"/>
    <cellStyle name="Note 5 3 12 6" xfId="39102" xr:uid="{CCB3383B-5EB7-4FD4-8FF6-72A5F3F725A6}"/>
    <cellStyle name="Note 5 3 12 7" xfId="23987" xr:uid="{9B00F0D5-4FE2-4F1D-B16B-45D60813C8A2}"/>
    <cellStyle name="Note 5 3 13" xfId="4316" xr:uid="{0FDF23AA-1CDE-4AA6-9653-94292D7FA057}"/>
    <cellStyle name="Note 5 3 13 2" xfId="9085" xr:uid="{9EA653B1-9CDF-4675-AE2C-E5E19F864B4E}"/>
    <cellStyle name="Note 5 3 13 2 2" xfId="20731" xr:uid="{8A66024F-82EB-452C-B800-F489F0F7436E}"/>
    <cellStyle name="Note 5 3 13 2 2 2" xfId="55086" xr:uid="{E3FABE72-C23E-4B14-979A-BBDB0AAB0F04}"/>
    <cellStyle name="Note 5 3 13 2 2 3" xfId="35289" xr:uid="{990BE4B9-1FE4-4FA7-9E04-208B53E052F1}"/>
    <cellStyle name="Note 5 3 13 2 3" xfId="12966" xr:uid="{B2B964C4-CAC4-40D2-973B-F5BB0745F394}"/>
    <cellStyle name="Note 5 3 13 2 3 2" xfId="47321" xr:uid="{DA9F36D4-E46C-4F39-A39D-87258C907DA8}"/>
    <cellStyle name="Note 5 3 13 2 4" xfId="43477" xr:uid="{FF75E5B9-0245-43C4-8DBD-4B7317E75A4A}"/>
    <cellStyle name="Note 5 3 13 2 5" xfId="26836" xr:uid="{0EB1929C-6846-4614-AB15-10E690CEBD8E}"/>
    <cellStyle name="Note 5 3 13 3" xfId="8596" xr:uid="{B4BAD710-4AF4-4DDC-A1FD-3DA75E2DDDC7}"/>
    <cellStyle name="Note 5 3 13 3 2" xfId="20262" xr:uid="{EE2B919D-A2EB-4BD8-9F57-0A6CE1879633}"/>
    <cellStyle name="Note 5 3 13 3 2 2" xfId="54617" xr:uid="{EC575DC2-272F-463C-B732-FD18222E525D}"/>
    <cellStyle name="Note 5 3 13 3 2 3" xfId="34800" xr:uid="{AE15084C-AC60-4927-A7C8-E0104F6865A6}"/>
    <cellStyle name="Note 5 3 13 3 3" xfId="12556" xr:uid="{CC048139-EA3A-4863-915E-12A2E45BAE6D}"/>
    <cellStyle name="Note 5 3 13 3 3 2" xfId="46911" xr:uid="{C2C4D468-0F21-460D-A092-AABF851C2833}"/>
    <cellStyle name="Note 5 3 13 3 4" xfId="43072" xr:uid="{212D774B-E9DF-42C9-9FFC-C45AF189D339}"/>
    <cellStyle name="Note 5 3 13 3 5" xfId="26343" xr:uid="{2C6A3DA7-3468-4A83-8BEC-AB778C29E61F}"/>
    <cellStyle name="Note 5 3 13 4" xfId="6483" xr:uid="{92A08E48-AE80-4FEF-984A-2BDB9D8DF8E8}"/>
    <cellStyle name="Note 5 3 13 4 2" xfId="18149" xr:uid="{FBB74B06-9841-4B70-B1E3-F8CFC8E40899}"/>
    <cellStyle name="Note 5 3 13 4 2 2" xfId="52504" xr:uid="{0A39A510-5FAD-4968-A2C2-6F2F25AE9C06}"/>
    <cellStyle name="Note 5 3 13 4 3" xfId="40996" xr:uid="{BB053F00-DA54-4637-917C-0BD32A281982}"/>
    <cellStyle name="Note 5 3 13 4 4" xfId="32687" xr:uid="{6A58CB41-EC45-4886-9AFD-F4B1A9FE7FCE}"/>
    <cellStyle name="Note 5 3 13 5" xfId="16023" xr:uid="{D508A7AD-7841-4137-83C6-10699C2CEBC9}"/>
    <cellStyle name="Note 5 3 13 5 2" xfId="50378" xr:uid="{0E1E2028-F223-4BB9-BA9F-398203E47090}"/>
    <cellStyle name="Note 5 3 13 5 3" xfId="30561" xr:uid="{187FE09E-C802-4877-8B1E-945A5ECF0113}"/>
    <cellStyle name="Note 5 3 13 6" xfId="38954" xr:uid="{28AFA6A1-2C19-4C69-A03B-D95108EEFA20}"/>
    <cellStyle name="Note 5 3 13 7" xfId="23836" xr:uid="{0FD424D9-BDB9-4047-A987-245F1CB9E277}"/>
    <cellStyle name="Note 5 3 14" xfId="11416" xr:uid="{B2A1E2A4-0689-49FE-A86B-EEC7BE839051}"/>
    <cellStyle name="Note 5 3 14 2" xfId="23062" xr:uid="{74E6AFE6-6C96-45C2-82E3-A9A33383729C}"/>
    <cellStyle name="Note 5 3 14 2 2" xfId="57417" xr:uid="{1833A68D-E798-4F29-A7AD-BB125660F89E}"/>
    <cellStyle name="Note 5 3 14 2 3" xfId="37620" xr:uid="{7D1C91C8-C79D-4D4B-A170-2A42ECC7B771}"/>
    <cellStyle name="Note 5 3 14 3" xfId="14698" xr:uid="{27E1BFFD-91D9-4102-80AB-E142D3B86F9F}"/>
    <cellStyle name="Note 5 3 14 3 2" xfId="49053" xr:uid="{94F1945E-AA58-4A17-847A-025B6A10EF15}"/>
    <cellStyle name="Note 5 3 14 4" xfId="45771" xr:uid="{C82A23F7-E9E7-4A00-B3A1-734CC13EF946}"/>
    <cellStyle name="Note 5 3 14 5" xfId="29233" xr:uid="{F69D32CA-51F4-419D-AA9D-16253DE9D539}"/>
    <cellStyle name="Note 5 3 15" xfId="15057" xr:uid="{19634AFA-6E7F-49BF-BABC-565075297819}"/>
    <cellStyle name="Note 5 3 15 2" xfId="49412" xr:uid="{57EF6798-124C-42A5-9F8B-3361E9E9F00E}"/>
    <cellStyle name="Note 5 3 15 3" xfId="29595" xr:uid="{BE5E75CC-5C1D-4E77-B56E-AF1B7F23FA38}"/>
    <cellStyle name="Note 5 3 16" xfId="37988" xr:uid="{F819968F-038F-4C64-AB3C-A0CE5358997A}"/>
    <cellStyle name="Note 5 3 17" xfId="23367" xr:uid="{94310DD9-4205-4433-98B8-650860C12275}"/>
    <cellStyle name="Note 5 3 2" xfId="3499" xr:uid="{0AA6141E-5C11-49CD-A73B-360E885249DB}"/>
    <cellStyle name="Note 5 3 2 2" xfId="3805" xr:uid="{2F259389-2202-4EBE-B355-001B97480579}"/>
    <cellStyle name="Note 5 3 2 2 2" xfId="4191" xr:uid="{85CBF6B7-1120-4D22-97EE-137A2B25924E}"/>
    <cellStyle name="Note 5 3 2 2 2 2" xfId="11521" xr:uid="{2EB9C467-D048-4DB3-B689-F98DEA21CC04}"/>
    <cellStyle name="Note 5 3 2 2 2 2 2" xfId="23167" xr:uid="{EAF89225-8141-4460-8362-A3ACFAAC068D}"/>
    <cellStyle name="Note 5 3 2 2 2 2 2 2" xfId="57522" xr:uid="{921CC16A-0F4A-412F-945D-9E28846082B9}"/>
    <cellStyle name="Note 5 3 2 2 2 2 2 3" xfId="37725" xr:uid="{2504344E-6C1A-4322-84AF-2DA7F11F4F8F}"/>
    <cellStyle name="Note 5 3 2 2 2 2 3" xfId="14802" xr:uid="{DD8714C4-6424-4FBA-8787-57B741B66B39}"/>
    <cellStyle name="Note 5 3 2 2 2 2 3 2" xfId="49157" xr:uid="{549A2A9C-E2B4-4AD1-A88A-F00E367497FA}"/>
    <cellStyle name="Note 5 3 2 2 2 2 4" xfId="45876" xr:uid="{01C3FABD-9CF3-4F39-8FD9-569B8F316069}"/>
    <cellStyle name="Note 5 3 2 2 2 2 5" xfId="29338" xr:uid="{A06B21C7-C737-4E47-A33F-83CCBD6DBADC}"/>
    <cellStyle name="Note 5 3 2 2 2 3" xfId="6375" xr:uid="{E9568E77-B5D1-4E4F-A2B2-4DFB76BF24C6}"/>
    <cellStyle name="Note 5 3 2 2 2 3 2" xfId="18041" xr:uid="{6BB839D8-55F2-40CD-8390-945519EB4B3A}"/>
    <cellStyle name="Note 5 3 2 2 2 3 2 2" xfId="52396" xr:uid="{CD57134F-75E5-4E44-B910-B03A02A30657}"/>
    <cellStyle name="Note 5 3 2 2 2 3 3" xfId="40896" xr:uid="{2D06C35E-B62D-4077-A55F-1533FA7BB723}"/>
    <cellStyle name="Note 5 3 2 2 2 3 4" xfId="32579" xr:uid="{E40DA547-F490-41A2-BDC5-59BEF8AC8A86}"/>
    <cellStyle name="Note 5 3 2 2 2 4" xfId="15906" xr:uid="{68E2F5A6-223E-449E-80B8-97D1EA82B5FA}"/>
    <cellStyle name="Note 5 3 2 2 2 4 2" xfId="50261" xr:uid="{9AF89BEC-F450-4DFB-9D74-C83A5768EFF1}"/>
    <cellStyle name="Note 5 3 2 2 2 4 3" xfId="30444" xr:uid="{55B16B62-0839-4E66-834F-2E2C3A3000CC}"/>
    <cellStyle name="Note 5 3 2 2 2 5" xfId="38837" xr:uid="{5750861A-867C-4E35-83F7-0C20F96F508F}"/>
    <cellStyle name="Note 5 3 2 2 2 6" xfId="23711" xr:uid="{BD8F2313-60B7-477D-9949-7E6F541298FC}"/>
    <cellStyle name="Note 5 3 2 2 3" xfId="4807" xr:uid="{8EE178F0-18B0-4FAA-A02E-E2F911158DDE}"/>
    <cellStyle name="Note 5 3 2 2 3 2" xfId="7877" xr:uid="{E147E4C5-A86F-4E37-B902-782363DB4224}"/>
    <cellStyle name="Note 5 3 2 2 3 2 2" xfId="19543" xr:uid="{306C0B57-F47D-4E0F-B4B9-D3052711A49E}"/>
    <cellStyle name="Note 5 3 2 2 3 2 2 2" xfId="53898" xr:uid="{8B839D6B-DF70-4038-BE35-7EDB3DC5EB32}"/>
    <cellStyle name="Note 5 3 2 2 3 2 2 3" xfId="34081" xr:uid="{3926203A-F5B7-4F15-B263-A6C94AFF2138}"/>
    <cellStyle name="Note 5 3 2 2 3 2 3" xfId="11852" xr:uid="{BC5A286E-9883-44C3-9CBE-A3E5BB61853D}"/>
    <cellStyle name="Note 5 3 2 2 3 2 3 2" xfId="46207" xr:uid="{F4C95AAE-1903-4E44-8339-DC37F6796020}"/>
    <cellStyle name="Note 5 3 2 2 3 2 4" xfId="42353" xr:uid="{C9740415-C993-4CE1-A949-D6324AE7B94F}"/>
    <cellStyle name="Note 5 3 2 2 3 2 5" xfId="25632" xr:uid="{971ADA8D-22E3-4926-B31D-4FBC784FA864}"/>
    <cellStyle name="Note 5 3 2 2 3 3" xfId="9536" xr:uid="{F7EB6EC1-08A8-4D8B-9BDC-BE45998B40E5}"/>
    <cellStyle name="Note 5 3 2 2 3 3 2" xfId="21182" xr:uid="{FCE1EA04-90EC-4DEB-B919-E4CA3ADBD72A}"/>
    <cellStyle name="Note 5 3 2 2 3 3 2 2" xfId="55537" xr:uid="{3346C0D0-D637-4C12-BFA7-657112D14356}"/>
    <cellStyle name="Note 5 3 2 2 3 3 3" xfId="43923" xr:uid="{0602552B-450F-4802-B5EF-BE5C53F2F630}"/>
    <cellStyle name="Note 5 3 2 2 3 3 4" xfId="35740" xr:uid="{AB179E1D-4782-4689-98E9-D7FAF411EC10}"/>
    <cellStyle name="Note 5 3 2 2 3 4" xfId="16509" xr:uid="{57E3983E-E335-4626-A46B-4085B3382657}"/>
    <cellStyle name="Note 5 3 2 2 3 4 2" xfId="50864" xr:uid="{130548DC-6F00-4929-8637-E4051E7A4D88}"/>
    <cellStyle name="Note 5 3 2 2 3 4 3" xfId="31047" xr:uid="{5662783B-7767-4743-B881-9D51FD499D82}"/>
    <cellStyle name="Note 5 3 2 2 3 5" xfId="39440" xr:uid="{D86CCE76-4C0A-4E79-994D-42F733939792}"/>
    <cellStyle name="Note 5 3 2 2 3 6" xfId="27313" xr:uid="{F8D2EEF0-A42D-4E77-B3C1-E6E6CAB331C2}"/>
    <cellStyle name="Note 5 3 2 2 4" xfId="11011" xr:uid="{32B4BC64-57F3-4CA2-912F-10CD365B4BE4}"/>
    <cellStyle name="Note 5 3 2 2 4 2" xfId="22657" xr:uid="{1AA6C57D-7CBE-49D9-A41F-C4FC14149ED7}"/>
    <cellStyle name="Note 5 3 2 2 4 2 2" xfId="57012" xr:uid="{42A77D55-A83E-49C5-9601-7A53A106260F}"/>
    <cellStyle name="Note 5 3 2 2 4 2 3" xfId="37215" xr:uid="{CC90270F-08A7-4FEE-9EAD-BC1551F1A84B}"/>
    <cellStyle name="Note 5 3 2 2 4 3" xfId="14295" xr:uid="{D0D01C28-088C-4B4E-B880-B8ABA39C880F}"/>
    <cellStyle name="Note 5 3 2 2 4 3 2" xfId="48650" xr:uid="{F0BE4D6B-23EE-488F-953F-84A695FDEE43}"/>
    <cellStyle name="Note 5 3 2 2 4 4" xfId="45366" xr:uid="{31BF7FDA-3CC2-4DF3-9300-10FE959BAFF9}"/>
    <cellStyle name="Note 5 3 2 2 4 5" xfId="28828" xr:uid="{B73B6C7B-5F04-456D-84B9-8912A914F903}"/>
    <cellStyle name="Note 5 3 2 2 5" xfId="15597" xr:uid="{45E7E1F4-F4AE-4C00-B83E-719B90A7AC37}"/>
    <cellStyle name="Note 5 3 2 2 5 2" xfId="49952" xr:uid="{0FCE3B63-1F76-42A6-AE21-FC2A6B2611E8}"/>
    <cellStyle name="Note 5 3 2 2 5 3" xfId="30135" xr:uid="{260642E0-61FA-4A88-A185-6A273EF464EA}"/>
    <cellStyle name="Note 5 3 2 2 6" xfId="38528" xr:uid="{48CA84CB-0D8F-43C6-B250-F501BD605DCC}"/>
    <cellStyle name="Note 5 3 2 2 7" xfId="24308" xr:uid="{3E67573E-C6D4-497A-BB0F-65A1B98058C2}"/>
    <cellStyle name="Note 5 3 2 3" xfId="5866" xr:uid="{F700C0E9-9832-4FAB-AF65-0B62A72BC720}"/>
    <cellStyle name="Note 5 3 2 3 2" xfId="7965" xr:uid="{47B03108-4F6C-4BBC-B853-0426E99849DA}"/>
    <cellStyle name="Note 5 3 2 3 2 2" xfId="19631" xr:uid="{190BA549-1ECE-4B98-B8EC-E62EE733EFBB}"/>
    <cellStyle name="Note 5 3 2 3 2 2 2" xfId="53986" xr:uid="{5D5A3549-C03D-49DD-99DC-55DEF5A49EFB}"/>
    <cellStyle name="Note 5 3 2 3 2 2 3" xfId="34169" xr:uid="{364D5D54-2B6D-4008-908E-C094391C19B0}"/>
    <cellStyle name="Note 5 3 2 3 2 3" xfId="11940" xr:uid="{71771D42-D55F-4C2C-954A-CB0F8761A3BE}"/>
    <cellStyle name="Note 5 3 2 3 2 3 2" xfId="46295" xr:uid="{768C2568-D3C7-4181-829D-499308081FC0}"/>
    <cellStyle name="Note 5 3 2 3 2 4" xfId="42441" xr:uid="{432981AE-7511-4D8E-9769-96FF9B3D54A0}"/>
    <cellStyle name="Note 5 3 2 3 2 5" xfId="25720" xr:uid="{4303055D-AE42-41B9-AFEB-F9EFD559014F}"/>
    <cellStyle name="Note 5 3 2 3 3" xfId="7635" xr:uid="{0BD3AC72-DACA-4D11-BBF4-FDED8F6AD7E8}"/>
    <cellStyle name="Note 5 3 2 3 3 2" xfId="19301" xr:uid="{34462D68-98D6-4E85-9229-BB8A1AEC1B30}"/>
    <cellStyle name="Note 5 3 2 3 3 2 2" xfId="53656" xr:uid="{203B401D-0F61-494B-9E82-65CDD5D0B189}"/>
    <cellStyle name="Note 5 3 2 3 3 3" xfId="42121" xr:uid="{9D65F5B9-651E-4F27-AF71-35D7C401B1AB}"/>
    <cellStyle name="Note 5 3 2 3 3 4" xfId="33839" xr:uid="{37D431FF-C50D-487B-A46D-E5A546D91927}"/>
    <cellStyle name="Note 5 3 2 3 4" xfId="17546" xr:uid="{B81E7418-A13D-45E1-A213-E51E27A99411}"/>
    <cellStyle name="Note 5 3 2 3 4 2" xfId="51901" xr:uid="{8A9DF228-E78E-4F6A-80F4-F866F881B0AC}"/>
    <cellStyle name="Note 5 3 2 3 4 3" xfId="32084" xr:uid="{C1F6C0F4-9629-4A62-A1A0-A8277D5826C3}"/>
    <cellStyle name="Note 5 3 2 3 5" xfId="40477" xr:uid="{C2FC2CC7-C633-47E4-8361-7C125D3858F7}"/>
    <cellStyle name="Note 5 3 2 3 6" xfId="25335" xr:uid="{7EDBE97A-642C-4B27-9937-D8ED6EDF831C}"/>
    <cellStyle name="Note 5 3 2 4" xfId="4011" xr:uid="{5006FE45-46C3-422B-BFE8-33BE8E61443D}"/>
    <cellStyle name="Note 5 3 2 4 2" xfId="7867" xr:uid="{8AFE5A51-24A3-4885-AFCE-41F25D5CE7F1}"/>
    <cellStyle name="Note 5 3 2 4 2 2" xfId="19533" xr:uid="{DB27320B-1EE6-45D1-83DC-8F8558916B46}"/>
    <cellStyle name="Note 5 3 2 4 2 2 2" xfId="53888" xr:uid="{4FCBF3E4-7D9D-4916-A66F-48C72D7F6623}"/>
    <cellStyle name="Note 5 3 2 4 2 2 3" xfId="34071" xr:uid="{D7737DCA-6DFE-4B1B-95D3-2CCA8BC7DD05}"/>
    <cellStyle name="Note 5 3 2 4 2 3" xfId="11842" xr:uid="{5CE5A93B-AD27-4426-8BA1-554988D7817A}"/>
    <cellStyle name="Note 5 3 2 4 2 3 2" xfId="46197" xr:uid="{5FA734A0-68FF-44BE-8305-EA1371B5BCEB}"/>
    <cellStyle name="Note 5 3 2 4 2 4" xfId="42343" xr:uid="{CB402B37-7E43-4A0F-8D78-AB0EC5525BCD}"/>
    <cellStyle name="Note 5 3 2 4 2 5" xfId="25622" xr:uid="{EA73EC93-5002-41AD-97BA-74EFDA5AEEA9}"/>
    <cellStyle name="Note 5 3 2 4 3" xfId="8856" xr:uid="{7B45589B-16DD-489D-B700-BE1923384D04}"/>
    <cellStyle name="Note 5 3 2 4 3 2" xfId="20502" xr:uid="{388F6246-5EE2-4908-BFD1-C1BEB2DCC085}"/>
    <cellStyle name="Note 5 3 2 4 3 2 2" xfId="54857" xr:uid="{6F959B78-0406-4246-B9A0-DBA63E324DF1}"/>
    <cellStyle name="Note 5 3 2 4 3 3" xfId="43272" xr:uid="{6BF750C6-AC1A-45FD-811E-B8FCAE38CBAF}"/>
    <cellStyle name="Note 5 3 2 4 3 4" xfId="35060" xr:uid="{F22D8C44-3AA5-497D-87EE-61111F8E19F7}"/>
    <cellStyle name="Note 5 3 2 4 4" xfId="15743" xr:uid="{109644F2-52B7-4D04-A9B7-3B1BCE45238B}"/>
    <cellStyle name="Note 5 3 2 4 4 2" xfId="50098" xr:uid="{598822A3-C00A-4931-866A-12827034C5AB}"/>
    <cellStyle name="Note 5 3 2 4 4 3" xfId="30281" xr:uid="{B317314B-A226-4096-8427-E0225B184645}"/>
    <cellStyle name="Note 5 3 2 4 5" xfId="12798" xr:uid="{BC0E1E19-EAF8-44C8-A0C8-61968DDA261F}"/>
    <cellStyle name="Note 5 3 2 4 5 2" xfId="47153" xr:uid="{240D291C-B94A-4BF5-86A8-2102493C8BAE}"/>
    <cellStyle name="Note 5 3 2 4 6" xfId="38674" xr:uid="{C6E2EA7C-7B2F-4819-90AE-9CF454629352}"/>
    <cellStyle name="Note 5 3 2 4 7" xfId="26607" xr:uid="{A75530C6-1121-467B-A3B8-46A6FE2F2576}"/>
    <cellStyle name="Note 5 3 2 5" xfId="8488" xr:uid="{C244846F-23F2-47AA-82DA-7EA2F838BCAC}"/>
    <cellStyle name="Note 5 3 2 5 2" xfId="20154" xr:uid="{A9B73218-1B52-41E7-B4CA-A20576EC08B1}"/>
    <cellStyle name="Note 5 3 2 5 2 2" xfId="54509" xr:uid="{DD192680-ACAF-42EA-B8A0-2B82B8632046}"/>
    <cellStyle name="Note 5 3 2 5 2 3" xfId="34692" xr:uid="{A5282D95-9D06-4ED2-B7CB-5AF76840AA49}"/>
    <cellStyle name="Note 5 3 2 5 3" xfId="12449" xr:uid="{77549DB2-6B69-4B10-8EE9-6D5C2A606301}"/>
    <cellStyle name="Note 5 3 2 5 3 2" xfId="46804" xr:uid="{D2279CAC-2AA9-4DE9-8B43-A038082BFD80}"/>
    <cellStyle name="Note 5 3 2 5 4" xfId="42964" xr:uid="{D460AB99-6316-4965-87F7-720C9DCE9BFE}"/>
    <cellStyle name="Note 5 3 2 5 5" xfId="26235" xr:uid="{5EB7EB8D-47CE-4777-8E72-538124DAC2AA}"/>
    <cellStyle name="Note 5 3 2 6" xfId="15292" xr:uid="{2501FA37-6B58-405A-8A67-0976FE774E2F}"/>
    <cellStyle name="Note 5 3 2 6 2" xfId="49647" xr:uid="{BCC2FDED-3EF6-4F74-93C7-7271C502CB15}"/>
    <cellStyle name="Note 5 3 2 6 3" xfId="29830" xr:uid="{0855747A-F9AA-484A-BDAC-1BC279E04C23}"/>
    <cellStyle name="Note 5 3 2 7" xfId="38223" xr:uid="{E5893596-0D39-4FA7-8D65-6517ADECFAC3}"/>
    <cellStyle name="Note 5 3 2 8" xfId="23535" xr:uid="{31BECD04-E6E0-4DDE-BB66-4C30AC2D2E01}"/>
    <cellStyle name="Note 5 3 3" xfId="3322" xr:uid="{4B62E273-3D7D-406B-95E6-56EEB07B49DC}"/>
    <cellStyle name="Note 5 3 3 2" xfId="3673" xr:uid="{E3F30E5C-F045-482D-BA98-3C1AE2D5735C}"/>
    <cellStyle name="Note 5 3 3 2 2" xfId="4208" xr:uid="{AF8155B3-4A90-4FCD-8E96-6531AAC509AE}"/>
    <cellStyle name="Note 5 3 3 2 2 2" xfId="8229" xr:uid="{E940BB51-9957-4015-971A-692B9E48719D}"/>
    <cellStyle name="Note 5 3 3 2 2 2 2" xfId="19895" xr:uid="{B6F5391B-5BA5-4EBF-8948-723E458CB7E6}"/>
    <cellStyle name="Note 5 3 3 2 2 2 2 2" xfId="54250" xr:uid="{CCD97454-1EB4-48B6-A979-50A6C3084377}"/>
    <cellStyle name="Note 5 3 3 2 2 2 2 3" xfId="34433" xr:uid="{D201DF1C-4F08-4D4F-BFEF-AA6DD398EE9E}"/>
    <cellStyle name="Note 5 3 3 2 2 2 3" xfId="12202" xr:uid="{C61416B0-884B-41F5-A42B-C207CF4ED5BF}"/>
    <cellStyle name="Note 5 3 3 2 2 2 3 2" xfId="46557" xr:uid="{0EEEE5C6-BEBD-4152-9865-5981D527D70D}"/>
    <cellStyle name="Note 5 3 3 2 2 2 4" xfId="42705" xr:uid="{B078EEAA-3F88-4C8E-82CC-08968FB80333}"/>
    <cellStyle name="Note 5 3 3 2 2 2 5" xfId="25984" xr:uid="{1FB5BEE2-65E5-4D75-A457-0DC912E2C6AA}"/>
    <cellStyle name="Note 5 3 3 2 2 3" xfId="9004" xr:uid="{5F6AD0EA-FE37-45D9-A464-426504FF030D}"/>
    <cellStyle name="Note 5 3 3 2 2 3 2" xfId="20650" xr:uid="{94BAA148-058A-40E9-8EC6-59313229BC5D}"/>
    <cellStyle name="Note 5 3 3 2 2 3 2 2" xfId="55005" xr:uid="{FA1CC539-F980-4C93-AB49-EE569354FDE5}"/>
    <cellStyle name="Note 5 3 3 2 2 3 3" xfId="43403" xr:uid="{8E10EAAC-59EE-4DB1-BA36-7D5CD9142D30}"/>
    <cellStyle name="Note 5 3 3 2 2 3 4" xfId="35208" xr:uid="{1623DBA0-424E-4706-9D93-E08DEE81B388}"/>
    <cellStyle name="Note 5 3 3 2 2 4" xfId="15922" xr:uid="{4B153A94-CF46-4B50-95E4-FAA11046DE2B}"/>
    <cellStyle name="Note 5 3 3 2 2 4 2" xfId="50277" xr:uid="{B43B4B29-0E29-4C8B-8BFD-722A0B9E7EFB}"/>
    <cellStyle name="Note 5 3 3 2 2 4 3" xfId="30460" xr:uid="{BF7CE94D-614F-49D6-BC81-DCFE585F5A23}"/>
    <cellStyle name="Note 5 3 3 2 2 5" xfId="38853" xr:uid="{FBD04DD8-6AA4-4D34-AC5B-408ECF6AE497}"/>
    <cellStyle name="Note 5 3 3 2 2 6" xfId="26755" xr:uid="{00CDF9A6-BD59-4BA5-B0D6-56ECFDDFE29A}"/>
    <cellStyle name="Note 5 3 3 2 3" xfId="8052" xr:uid="{F8C37C63-A7FF-4B91-8A19-A52C7A011986}"/>
    <cellStyle name="Note 5 3 3 2 3 2" xfId="19718" xr:uid="{79598BC9-A23A-4841-8C5D-807BA9997981}"/>
    <cellStyle name="Note 5 3 3 2 3 2 2" xfId="54073" xr:uid="{B4AA897A-4613-42C3-8F7C-A5F1C47AB920}"/>
    <cellStyle name="Note 5 3 3 2 3 2 3" xfId="34256" xr:uid="{4CF67DA9-26FE-4BC1-A068-F5B7319FE444}"/>
    <cellStyle name="Note 5 3 3 2 3 3" xfId="12027" xr:uid="{534994A1-1B26-46A2-A37A-D18D83443907}"/>
    <cellStyle name="Note 5 3 3 2 3 3 2" xfId="46382" xr:uid="{7124E0D6-7B9B-4A0C-A32E-6463A238E8F5}"/>
    <cellStyle name="Note 5 3 3 2 3 4" xfId="42528" xr:uid="{A9EEAD01-86CF-4437-9A6F-D8DC6BCFD9CE}"/>
    <cellStyle name="Note 5 3 3 2 3 5" xfId="25807" xr:uid="{AC9F003F-D203-4C27-8616-378FC4D1B951}"/>
    <cellStyle name="Note 5 3 3 2 4" xfId="6390" xr:uid="{F5434BC7-121E-416A-B279-9E255CE04858}"/>
    <cellStyle name="Note 5 3 3 2 4 2" xfId="18056" xr:uid="{F4412372-E492-4D80-B658-5E97AA9044CB}"/>
    <cellStyle name="Note 5 3 3 2 4 2 2" xfId="52411" xr:uid="{F063C9F1-1F60-4AD8-95FF-9EE48DDF3972}"/>
    <cellStyle name="Note 5 3 3 2 4 3" xfId="40910" xr:uid="{73B29FF9-E807-446D-988A-D50D99C67706}"/>
    <cellStyle name="Note 5 3 3 2 4 4" xfId="32594" xr:uid="{9D22C12B-7D04-4F45-9910-2660CE77D0A5}"/>
    <cellStyle name="Note 5 3 3 2 5" xfId="15465" xr:uid="{1E21BE2F-F7CD-4DDA-8E51-E07161B98B25}"/>
    <cellStyle name="Note 5 3 3 2 5 2" xfId="49820" xr:uid="{0340EB87-3495-458E-9266-A7B7A23D2613}"/>
    <cellStyle name="Note 5 3 3 2 5 3" xfId="30003" xr:uid="{E2838DC4-CF4A-456C-BD5F-A5B76060CA74}"/>
    <cellStyle name="Note 5 3 3 2 6" xfId="38396" xr:uid="{E06089B6-C927-4A69-B3A3-78093477C885}"/>
    <cellStyle name="Note 5 3 3 2 7" xfId="23728" xr:uid="{212DAE0D-1238-48EC-9317-F8FDD6C690C5}"/>
    <cellStyle name="Note 5 3 3 3" xfId="4210" xr:uid="{161496AA-5D42-4A76-A4B2-108F8773A053}"/>
    <cellStyle name="Note 5 3 3 3 2" xfId="9006" xr:uid="{87F4CE99-F9AB-4E9D-A5F9-FBE538312816}"/>
    <cellStyle name="Note 5 3 3 3 2 2" xfId="20652" xr:uid="{53ECD3F7-4EF2-4558-B22C-5F972C8704F2}"/>
    <cellStyle name="Note 5 3 3 3 2 2 2" xfId="55007" xr:uid="{308426EB-34BA-4676-B078-F2D98AFD0B47}"/>
    <cellStyle name="Note 5 3 3 3 2 2 3" xfId="35210" xr:uid="{176C6F6C-85D6-4093-973D-540E14EBD6A1}"/>
    <cellStyle name="Note 5 3 3 3 2 3" xfId="12908" xr:uid="{4B632041-FB7F-41C9-ADAF-545B3E68AE12}"/>
    <cellStyle name="Note 5 3 3 3 2 3 2" xfId="47263" xr:uid="{45455EEF-B35E-427D-A906-C296BE5195F6}"/>
    <cellStyle name="Note 5 3 3 3 2 4" xfId="43405" xr:uid="{D104E349-DE46-40B6-8E39-9C44EF089039}"/>
    <cellStyle name="Note 5 3 3 3 2 5" xfId="26757" xr:uid="{3E0C2DFD-AE4B-48E1-9E79-6F940992D391}"/>
    <cellStyle name="Note 5 3 3 3 3" xfId="11086" xr:uid="{3C4C0B4C-824B-4CF6-8176-767C5E5DAE32}"/>
    <cellStyle name="Note 5 3 3 3 3 2" xfId="22732" xr:uid="{09A4D4E4-B0C4-4464-8493-4116ADBCA6F2}"/>
    <cellStyle name="Note 5 3 3 3 3 2 2" xfId="57087" xr:uid="{C101A2C1-8D1A-4E73-9286-E673585A23CC}"/>
    <cellStyle name="Note 5 3 3 3 3 2 3" xfId="37290" xr:uid="{12D2360F-22D0-427A-A30B-A0F947D3A855}"/>
    <cellStyle name="Note 5 3 3 3 3 3" xfId="14370" xr:uid="{FE770C8B-4F15-4E66-97E1-C3999C5793CB}"/>
    <cellStyle name="Note 5 3 3 3 3 3 2" xfId="48725" xr:uid="{23FCD99B-B299-4F60-B14A-0C9E90639628}"/>
    <cellStyle name="Note 5 3 3 3 3 4" xfId="45441" xr:uid="{5E16BD58-6313-4E9E-90FB-EB80C7DDDABC}"/>
    <cellStyle name="Note 5 3 3 3 3 5" xfId="28903" xr:uid="{215F8685-5CA4-4E8F-998D-79016E1F08FE}"/>
    <cellStyle name="Note 5 3 3 3 4" xfId="6392" xr:uid="{62A9B5C9-1D36-4168-8D9D-CBA6ADFF392C}"/>
    <cellStyle name="Note 5 3 3 3 4 2" xfId="18058" xr:uid="{9F192ACC-745F-4AED-89B1-028D378496CE}"/>
    <cellStyle name="Note 5 3 3 3 4 2 2" xfId="52413" xr:uid="{717ABE68-E969-4E20-BE9F-C2B42046B62D}"/>
    <cellStyle name="Note 5 3 3 3 4 3" xfId="40912" xr:uid="{7BEB45C7-3F14-447A-860E-F3F241127BE4}"/>
    <cellStyle name="Note 5 3 3 3 4 4" xfId="32596" xr:uid="{5282F61A-C563-49A9-95DF-ED52B2136D76}"/>
    <cellStyle name="Note 5 3 3 3 5" xfId="15924" xr:uid="{E04BFB99-CFB5-4819-B1CA-380018CFDDFC}"/>
    <cellStyle name="Note 5 3 3 3 5 2" xfId="50279" xr:uid="{CE45ADC2-4DC7-4B6C-87DB-DA2F6FB4E45D}"/>
    <cellStyle name="Note 5 3 3 3 5 3" xfId="30462" xr:uid="{9FEBBE28-4CA3-4A51-9EB4-92D6D3A28A23}"/>
    <cellStyle name="Note 5 3 3 3 6" xfId="38855" xr:uid="{A5FE8038-C39E-43DB-A1FF-1FF59346CB71}"/>
    <cellStyle name="Note 5 3 3 3 7" xfId="23730" xr:uid="{45B9AE49-1203-41F9-96B8-91F21689347B}"/>
    <cellStyle name="Note 5 3 3 4" xfId="4876" xr:uid="{3C9D81C4-4219-4E96-867B-D616CF4A6BD6}"/>
    <cellStyle name="Note 5 3 3 4 2" xfId="11421" xr:uid="{61140634-C83F-4C07-B0B4-9D2A2E85B680}"/>
    <cellStyle name="Note 5 3 3 4 2 2" xfId="23067" xr:uid="{12D720CA-9099-48AD-9D0E-808924415D19}"/>
    <cellStyle name="Note 5 3 3 4 2 2 2" xfId="57422" xr:uid="{A9DF2233-CACA-4546-A37A-0294C318DE3B}"/>
    <cellStyle name="Note 5 3 3 4 2 2 3" xfId="37625" xr:uid="{24DC63CA-0F47-4D51-AEE0-E393BE2EE4F6}"/>
    <cellStyle name="Note 5 3 3 4 2 3" xfId="14703" xr:uid="{D9970676-BDA7-434F-BE7E-9D0EFA1B66A2}"/>
    <cellStyle name="Note 5 3 3 4 2 3 2" xfId="49058" xr:uid="{28C50C65-48A5-44A2-AB4E-4438A94B6576}"/>
    <cellStyle name="Note 5 3 3 4 2 4" xfId="45776" xr:uid="{E52D2540-FEEC-457C-92D0-73DBDAA9AFBD}"/>
    <cellStyle name="Note 5 3 3 4 2 5" xfId="29238" xr:uid="{B29EB5F7-58FC-46D9-952F-08034EDF55CB}"/>
    <cellStyle name="Note 5 3 3 4 3" xfId="9595" xr:uid="{5583F30A-7D43-4533-8DEA-6CFBA890EB28}"/>
    <cellStyle name="Note 5 3 3 4 3 2" xfId="21241" xr:uid="{5CCE6A06-E7B0-4F1E-8C26-3715B2E72253}"/>
    <cellStyle name="Note 5 3 3 4 3 2 2" xfId="55596" xr:uid="{741E5F9E-9155-4746-8996-10ECAEB8DBE5}"/>
    <cellStyle name="Note 5 3 3 4 3 3" xfId="43982" xr:uid="{1F547A5C-E2F9-49D9-AE42-EDCF632AD8E8}"/>
    <cellStyle name="Note 5 3 3 4 3 4" xfId="35799" xr:uid="{E57C1080-BE5D-4B5F-B449-285A7F791F10}"/>
    <cellStyle name="Note 5 3 3 4 4" xfId="16578" xr:uid="{73BF8C32-E1BA-4A01-AB7D-556BB606EBF6}"/>
    <cellStyle name="Note 5 3 3 4 4 2" xfId="50933" xr:uid="{BEEB0B90-1D11-4684-A5D9-7C98C876697B}"/>
    <cellStyle name="Note 5 3 3 4 4 3" xfId="31116" xr:uid="{6B7C4798-A9E9-44C7-8099-E05E27C3377D}"/>
    <cellStyle name="Note 5 3 3 4 5" xfId="39509" xr:uid="{6137F870-6ADD-4131-91BB-A168E45A15BD}"/>
    <cellStyle name="Note 5 3 3 4 6" xfId="27382" xr:uid="{FB152B5D-F488-4DA7-85EA-B6B24EBAEFFC}"/>
    <cellStyle name="Note 5 3 3 5" xfId="11024" xr:uid="{B94240BA-DFCB-42AA-B515-6EE7ADF87235}"/>
    <cellStyle name="Note 5 3 3 5 2" xfId="22670" xr:uid="{549AFAAA-FA0F-4936-88F3-224032F26075}"/>
    <cellStyle name="Note 5 3 3 5 2 2" xfId="57025" xr:uid="{12533A50-EA19-4497-9867-E84E6954FE53}"/>
    <cellStyle name="Note 5 3 3 5 2 3" xfId="37228" xr:uid="{28151299-52CE-4593-916A-A1676AE51FEA}"/>
    <cellStyle name="Note 5 3 3 5 3" xfId="14308" xr:uid="{6565DA2E-CFAE-415E-98DC-5AC309CF6546}"/>
    <cellStyle name="Note 5 3 3 5 3 2" xfId="48663" xr:uid="{D6E23524-9A5E-4F7E-BBD1-7F95505C414C}"/>
    <cellStyle name="Note 5 3 3 5 4" xfId="45379" xr:uid="{7F6093AE-F6F2-4129-81AF-855C16C58CA5}"/>
    <cellStyle name="Note 5 3 3 5 5" xfId="28841" xr:uid="{715522ED-8BAC-4583-AF92-F5B1FD94AA70}"/>
    <cellStyle name="Note 5 3 3 6" xfId="6886" xr:uid="{3EA1CD2E-9A66-4AF9-B58E-44C794D7F84F}"/>
    <cellStyle name="Note 5 3 3 6 2" xfId="18552" xr:uid="{0BC9F2D2-8BBF-4698-82DC-3C2312F9067E}"/>
    <cellStyle name="Note 5 3 3 6 2 2" xfId="52907" xr:uid="{73DC9D7B-F33A-4252-B08F-733A52304964}"/>
    <cellStyle name="Note 5 3 3 6 3" xfId="41394" xr:uid="{1161BE01-6EB2-4AB6-8532-7D91731EE0BE}"/>
    <cellStyle name="Note 5 3 3 6 4" xfId="33090" xr:uid="{6C073BAF-35A1-4D52-8DD5-F70AB37B7232}"/>
    <cellStyle name="Note 5 3 3 7" xfId="15160" xr:uid="{14EDAD67-9AFC-4192-85B7-62CDD66812AD}"/>
    <cellStyle name="Note 5 3 3 7 2" xfId="49515" xr:uid="{D3E1FAEB-C54A-42DE-949A-D17472687CA4}"/>
    <cellStyle name="Note 5 3 3 7 3" xfId="29698" xr:uid="{77F636E8-8461-41A0-BFFA-3CEBFF48F5F0}"/>
    <cellStyle name="Note 5 3 3 8" xfId="38091" xr:uid="{906A156A-134B-4293-80BC-09D8AB81638B}"/>
    <cellStyle name="Note 5 3 3 9" xfId="24375" xr:uid="{4D5B9FBC-E048-4D74-A957-C2F06D0445FE}"/>
    <cellStyle name="Note 5 3 4" xfId="3570" xr:uid="{A82EEED3-1DCD-4A60-B655-BE870D52CA1D}"/>
    <cellStyle name="Note 5 3 4 2" xfId="5699" xr:uid="{55480412-5DF8-44AE-A235-DFED50C8AC11}"/>
    <cellStyle name="Note 5 3 4 2 2" xfId="8177" xr:uid="{D57B0CBE-C36D-4100-9028-DC175ECA9AB9}"/>
    <cellStyle name="Note 5 3 4 2 2 2" xfId="19843" xr:uid="{E61BB9B7-7075-4EA6-B290-79E7FF743D64}"/>
    <cellStyle name="Note 5 3 4 2 2 2 2" xfId="54198" xr:uid="{3453C303-780E-44E9-8035-1FBA224D359D}"/>
    <cellStyle name="Note 5 3 4 2 2 2 3" xfId="34381" xr:uid="{659AD920-51C7-4714-9506-8DF3B3F2BE73}"/>
    <cellStyle name="Note 5 3 4 2 2 3" xfId="12151" xr:uid="{C51327CC-297C-4C49-A70A-D01EC02C0F4E}"/>
    <cellStyle name="Note 5 3 4 2 2 3 2" xfId="46506" xr:uid="{652DEB5C-5534-46AA-8118-D00EBC83DEE6}"/>
    <cellStyle name="Note 5 3 4 2 2 4" xfId="42653" xr:uid="{D57FDBCA-A4E8-4B02-92E9-4DC8F33638AA}"/>
    <cellStyle name="Note 5 3 4 2 2 5" xfId="25932" xr:uid="{0310F1A0-A624-4AB5-A851-0D1226BE1BEE}"/>
    <cellStyle name="Note 5 3 4 2 3" xfId="7540" xr:uid="{D19C83D5-6622-43FC-8880-2650AD5203B6}"/>
    <cellStyle name="Note 5 3 4 2 3 2" xfId="19206" xr:uid="{41E668F4-8DCF-477B-A0E6-01ACA82677EA}"/>
    <cellStyle name="Note 5 3 4 2 3 2 2" xfId="53561" xr:uid="{766DEFE9-1DEC-43D8-88D2-04F1766412D4}"/>
    <cellStyle name="Note 5 3 4 2 3 3" xfId="42033" xr:uid="{B8DB570C-1A7A-4F51-A4C4-1A04267F5515}"/>
    <cellStyle name="Note 5 3 4 2 3 4" xfId="33744" xr:uid="{16F5D5A5-EA1D-4CE7-8819-07D53ED8FECD}"/>
    <cellStyle name="Note 5 3 4 2 4" xfId="17386" xr:uid="{720673F7-2D43-457A-8263-C327355B7D42}"/>
    <cellStyle name="Note 5 3 4 2 4 2" xfId="51741" xr:uid="{92F0E3C4-A7C6-4783-9F96-1EAB044567F3}"/>
    <cellStyle name="Note 5 3 4 2 4 3" xfId="31924" xr:uid="{8345EDB6-8EC1-4505-AF32-2074815F4242}"/>
    <cellStyle name="Note 5 3 4 2 5" xfId="40317" xr:uid="{10EAC140-050C-4576-8B0D-5BEE1F037299}"/>
    <cellStyle name="Note 5 3 4 2 6" xfId="25168" xr:uid="{F7A396F7-A0E4-45BD-9470-C10E4C77DFB9}"/>
    <cellStyle name="Note 5 3 4 3" xfId="4946" xr:uid="{E20BD694-DC6F-4A01-A99B-2288FA45EA2F}"/>
    <cellStyle name="Note 5 3 4 3 2" xfId="8249" xr:uid="{86CF9B59-D1F4-4857-8886-72339020F438}"/>
    <cellStyle name="Note 5 3 4 3 2 2" xfId="19915" xr:uid="{AD7FDC7C-BDB6-404F-9FFA-E0753462B07F}"/>
    <cellStyle name="Note 5 3 4 3 2 2 2" xfId="54270" xr:uid="{1E969E5F-802C-4295-B453-95B881DD25BD}"/>
    <cellStyle name="Note 5 3 4 3 2 2 3" xfId="34453" xr:uid="{3BD4FF32-9150-4F45-A6BA-FC8498571F97}"/>
    <cellStyle name="Note 5 3 4 3 2 3" xfId="12222" xr:uid="{A3E0E4C6-7DD9-4201-81FA-2DCF6B43FA75}"/>
    <cellStyle name="Note 5 3 4 3 2 3 2" xfId="46577" xr:uid="{7D7002FE-7A17-436F-B1EC-9E35FC927E64}"/>
    <cellStyle name="Note 5 3 4 3 2 4" xfId="42725" xr:uid="{2DAE1619-D043-48D0-8631-C2E0F6BADB92}"/>
    <cellStyle name="Note 5 3 4 3 2 5" xfId="26004" xr:uid="{6AFFEE48-D7F2-4325-8D18-54B7F92C26EB}"/>
    <cellStyle name="Note 5 3 4 3 3" xfId="9660" xr:uid="{46639824-9108-4B27-BE52-0E27B4928DF3}"/>
    <cellStyle name="Note 5 3 4 3 3 2" xfId="21306" xr:uid="{E1B4E5A5-2CCD-430C-941B-FD00B469F9D0}"/>
    <cellStyle name="Note 5 3 4 3 3 2 2" xfId="55661" xr:uid="{FBB916D4-5B5F-473C-A646-968293EC1297}"/>
    <cellStyle name="Note 5 3 4 3 3 3" xfId="44047" xr:uid="{B16D33BF-8C8C-4FFF-8D15-6EBAA758087F}"/>
    <cellStyle name="Note 5 3 4 3 3 4" xfId="35864" xr:uid="{2F259155-409A-4232-BDA4-77A9814E0C3C}"/>
    <cellStyle name="Note 5 3 4 3 4" xfId="16648" xr:uid="{16E35743-5FA0-4D33-BC0E-B8C1E2FF3ABA}"/>
    <cellStyle name="Note 5 3 4 3 4 2" xfId="51003" xr:uid="{BA6F76FA-B8A5-4A4B-A56F-D0EDA8007C54}"/>
    <cellStyle name="Note 5 3 4 3 4 3" xfId="31186" xr:uid="{65858607-F54A-40CA-A765-63454B3B8E3F}"/>
    <cellStyle name="Note 5 3 4 3 5" xfId="39579" xr:uid="{6FD6C1EA-C2F0-4F9C-BEF4-7B7C38E0DA7A}"/>
    <cellStyle name="Note 5 3 4 3 6" xfId="27452" xr:uid="{4E6685D2-B9F3-4843-AB17-78E65F1E5486}"/>
    <cellStyle name="Note 5 3 4 4" xfId="7928" xr:uid="{F7CB392D-502A-4033-B1DA-265924C15763}"/>
    <cellStyle name="Note 5 3 4 4 2" xfId="19594" xr:uid="{B2F399CA-C4A7-45AE-AC14-DFB288D802F3}"/>
    <cellStyle name="Note 5 3 4 4 2 2" xfId="53949" xr:uid="{F128EC8B-B24D-4B31-ACF9-15C3DE46DDF3}"/>
    <cellStyle name="Note 5 3 4 4 2 3" xfId="34132" xr:uid="{AB0B1DDE-0CC3-4835-8F8B-1FBD5352BC89}"/>
    <cellStyle name="Note 5 3 4 4 3" xfId="11903" xr:uid="{98CA606B-2438-4A3F-B08B-8344FBAE9E79}"/>
    <cellStyle name="Note 5 3 4 4 3 2" xfId="46258" xr:uid="{B002DE27-DE14-4D23-A7A8-2FCFF9A75A0E}"/>
    <cellStyle name="Note 5 3 4 4 4" xfId="42404" xr:uid="{B64DB3E8-3225-488E-8BB2-983B84FCA6B6}"/>
    <cellStyle name="Note 5 3 4 4 5" xfId="25683" xr:uid="{43EBC0F0-6EF5-4D1B-8981-9EDEB0DC826C}"/>
    <cellStyle name="Note 5 3 4 5" xfId="6946" xr:uid="{2C5D9E7B-6C33-48E8-86A9-67AF54016A35}"/>
    <cellStyle name="Note 5 3 4 5 2" xfId="18612" xr:uid="{D3EC8B97-8D69-4908-99BB-9119FB7A3EE0}"/>
    <cellStyle name="Note 5 3 4 5 2 2" xfId="52967" xr:uid="{2F63C054-FA20-47A6-9CCE-F94AFBB93CA7}"/>
    <cellStyle name="Note 5 3 4 5 3" xfId="41454" xr:uid="{04B3B4AB-99C0-4DB8-BA68-B8025DD494FB}"/>
    <cellStyle name="Note 5 3 4 5 4" xfId="33150" xr:uid="{D5D3537C-8379-4B32-879D-0311ADEE5671}"/>
    <cellStyle name="Note 5 3 4 6" xfId="15362" xr:uid="{06130DEB-D917-4045-9236-1FD1C9BC62F5}"/>
    <cellStyle name="Note 5 3 4 6 2" xfId="49717" xr:uid="{166AC5E0-5B99-4901-A702-9C80FA3C08BC}"/>
    <cellStyle name="Note 5 3 4 6 3" xfId="29900" xr:uid="{CA1A8650-79BE-4AB6-8F31-616707A7E56D}"/>
    <cellStyle name="Note 5 3 4 7" xfId="38293" xr:uid="{06B16DAE-3BE8-4396-B37D-E3C2985E8646}"/>
    <cellStyle name="Note 5 3 4 8" xfId="24441" xr:uid="{B9519C6D-5908-4080-A9F5-270C8A37C4BA}"/>
    <cellStyle name="Note 5 3 5" xfId="5044" xr:uid="{460FEA24-92D3-47E8-B780-629EF913B881}"/>
    <cellStyle name="Note 5 3 5 2" xfId="9753" xr:uid="{C716088C-D538-4502-919B-81DD65010663}"/>
    <cellStyle name="Note 5 3 5 2 2" xfId="21399" xr:uid="{E394077D-E539-4FE2-9469-8E5CF6450273}"/>
    <cellStyle name="Note 5 3 5 2 2 2" xfId="55754" xr:uid="{6096F066-1080-4138-BCC3-6FC9EAF3FF60}"/>
    <cellStyle name="Note 5 3 5 2 2 3" xfId="35957" xr:uid="{846AAB4B-46F5-4BB2-9D90-63DD30574396}"/>
    <cellStyle name="Note 5 3 5 2 3" xfId="13301" xr:uid="{11B6AFFA-21F4-4BDD-AC5B-A4C1360D6487}"/>
    <cellStyle name="Note 5 3 5 2 3 2" xfId="47656" xr:uid="{D51687B3-89EC-4732-8F33-3C241884E9E4}"/>
    <cellStyle name="Note 5 3 5 2 4" xfId="44140" xr:uid="{7120C33A-0147-475D-AEF7-C7CF43BCC35D}"/>
    <cellStyle name="Note 5 3 5 2 5" xfId="27550" xr:uid="{57F646B7-1E93-45E1-B0DD-4C7D6D06809B}"/>
    <cellStyle name="Note 5 3 5 3" xfId="11616" xr:uid="{78F6DF27-A92D-4431-8E0B-22A365FF5485}"/>
    <cellStyle name="Note 5 3 5 3 2" xfId="23262" xr:uid="{53E818E1-5F75-4275-A74B-E4A033B1B63E}"/>
    <cellStyle name="Note 5 3 5 3 2 2" xfId="57617" xr:uid="{30949682-7084-46BD-A7F8-1FB0A55963E0}"/>
    <cellStyle name="Note 5 3 5 3 2 3" xfId="37820" xr:uid="{97ABB5F2-D401-4212-A94D-2147E0A526C3}"/>
    <cellStyle name="Note 5 3 5 3 3" xfId="14896" xr:uid="{3A01F268-348C-4046-8684-3D98EDA95246}"/>
    <cellStyle name="Note 5 3 5 3 3 2" xfId="49251" xr:uid="{E635E93A-BDC8-4D5A-AC90-31A46082126B}"/>
    <cellStyle name="Note 5 3 5 3 4" xfId="45971" xr:uid="{8E33CAE1-D0F5-43C5-9A23-CB46117718ED}"/>
    <cellStyle name="Note 5 3 5 3 5" xfId="29433" xr:uid="{DE4AFE4D-7786-434E-B405-CCCEEC413621}"/>
    <cellStyle name="Note 5 3 5 4" xfId="7029" xr:uid="{61008201-F94E-41B3-8BF6-66A0C2A9BDC6}"/>
    <cellStyle name="Note 5 3 5 4 2" xfId="18695" xr:uid="{14D8239E-4FDA-436B-B9EF-056D53B21B4B}"/>
    <cellStyle name="Note 5 3 5 4 2 2" xfId="53050" xr:uid="{1D46532D-F994-49BE-B646-9318F8FAB686}"/>
    <cellStyle name="Note 5 3 5 4 3" xfId="41537" xr:uid="{BD9E5562-BBD8-4D7D-A343-53AD4BEF43CA}"/>
    <cellStyle name="Note 5 3 5 4 4" xfId="33233" xr:uid="{EAB803B9-D5E8-426B-BEF0-DF74E53873A6}"/>
    <cellStyle name="Note 5 3 5 5" xfId="16746" xr:uid="{E0088EB1-936F-48D7-89E6-D4BE9709F4CB}"/>
    <cellStyle name="Note 5 3 5 5 2" xfId="51101" xr:uid="{72F1922B-78DB-40F3-8806-AB5F1990047F}"/>
    <cellStyle name="Note 5 3 5 5 3" xfId="31284" xr:uid="{FE5C9B3A-FB09-4D3D-9525-8081E47AB64E}"/>
    <cellStyle name="Note 5 3 5 6" xfId="39677" xr:uid="{9D7AFA41-9FCB-4A49-BE78-E378EBDDBFC6}"/>
    <cellStyle name="Note 5 3 5 7" xfId="24533" xr:uid="{E3E57DF6-ACB0-4E24-8A5A-1B357910D620}"/>
    <cellStyle name="Note 5 3 6" xfId="5137" xr:uid="{4C8696B0-FC56-403B-BEB0-F0D5615F3F83}"/>
    <cellStyle name="Note 5 3 6 2" xfId="9846" xr:uid="{E48180E4-FA03-4AAA-A9C9-5EA64DB24DC5}"/>
    <cellStyle name="Note 5 3 6 2 2" xfId="21492" xr:uid="{9507A70B-4584-41AF-9535-08E5CAE52307}"/>
    <cellStyle name="Note 5 3 6 2 2 2" xfId="55847" xr:uid="{5BA9900F-A5EC-4805-8C37-7128CCAF1045}"/>
    <cellStyle name="Note 5 3 6 2 2 3" xfId="36050" xr:uid="{D1AC856E-68C9-4A7E-ACB7-A520D1C0385D}"/>
    <cellStyle name="Note 5 3 6 2 3" xfId="13379" xr:uid="{55EB1530-7BAA-4AF3-88AF-4C293CFD7B08}"/>
    <cellStyle name="Note 5 3 6 2 3 2" xfId="47734" xr:uid="{CEBBAB3A-EB80-4409-80E4-7BFD015426D5}"/>
    <cellStyle name="Note 5 3 6 2 4" xfId="44233" xr:uid="{B720468E-CDB0-499A-8EAC-36CB1977CB05}"/>
    <cellStyle name="Note 5 3 6 2 5" xfId="27643" xr:uid="{89269838-CDF8-4851-9B2D-3117866CB864}"/>
    <cellStyle name="Note 5 3 6 3" xfId="11252" xr:uid="{FAADBA43-AC2B-4BC2-B346-525B5BCA65F7}"/>
    <cellStyle name="Note 5 3 6 3 2" xfId="22898" xr:uid="{B001BCC1-4517-4CE0-96AC-CF9C7DB2B412}"/>
    <cellStyle name="Note 5 3 6 3 2 2" xfId="57253" xr:uid="{024F90DB-5C69-49C5-B4A9-71E215A99354}"/>
    <cellStyle name="Note 5 3 6 3 2 3" xfId="37456" xr:uid="{70B3C44C-EA10-407E-A686-15C02B3BBF50}"/>
    <cellStyle name="Note 5 3 6 3 3" xfId="14535" xr:uid="{CAC895D9-DD75-463A-8AFC-C734FB606AC6}"/>
    <cellStyle name="Note 5 3 6 3 3 2" xfId="48890" xr:uid="{A1E22EFF-8277-445B-A13A-7129158B967C}"/>
    <cellStyle name="Note 5 3 6 3 4" xfId="45607" xr:uid="{A376F571-9393-4369-BFBF-B45F4614363D}"/>
    <cellStyle name="Note 5 3 6 3 5" xfId="29069" xr:uid="{FD24353B-B84C-4433-95A0-90FD8788FB9C}"/>
    <cellStyle name="Note 5 3 6 4" xfId="7107" xr:uid="{94431024-6473-4F58-818F-B6257DC8F2B3}"/>
    <cellStyle name="Note 5 3 6 4 2" xfId="18773" xr:uid="{DB8ED936-F6E0-4B05-8A03-978EE497AB05}"/>
    <cellStyle name="Note 5 3 6 4 2 2" xfId="53128" xr:uid="{9FF21ECF-A374-4881-9660-24D0CF7D5CC5}"/>
    <cellStyle name="Note 5 3 6 4 3" xfId="41615" xr:uid="{12480603-ECE9-40DC-9EF2-E62B4400ADDD}"/>
    <cellStyle name="Note 5 3 6 4 4" xfId="33311" xr:uid="{5866D888-56F4-4E34-95CF-39EA4CC4210F}"/>
    <cellStyle name="Note 5 3 6 5" xfId="16839" xr:uid="{43A97E89-A94D-4531-8EF4-9C63A3688E7B}"/>
    <cellStyle name="Note 5 3 6 5 2" xfId="51194" xr:uid="{E72F1657-6710-47C4-926B-1F60EFA787F7}"/>
    <cellStyle name="Note 5 3 6 5 3" xfId="31377" xr:uid="{6076B1E0-88B4-4B78-9F16-1DD5F36DF682}"/>
    <cellStyle name="Note 5 3 6 6" xfId="39770" xr:uid="{9AFDE7F8-C38E-41BE-97E6-86AC7FC29F00}"/>
    <cellStyle name="Note 5 3 6 7" xfId="24620" xr:uid="{B5AA1652-CA8F-40F7-8DD1-50C9746F7818}"/>
    <cellStyle name="Note 5 3 7" xfId="5177" xr:uid="{8DCD4A7E-EE2E-4205-B525-6A1346C131DB}"/>
    <cellStyle name="Note 5 3 7 2" xfId="9886" xr:uid="{AD4DBE0D-8B51-4373-84E6-FFE75C8C3B52}"/>
    <cellStyle name="Note 5 3 7 2 2" xfId="21532" xr:uid="{3804BA00-76E9-4932-9CB8-5D6FC78FF8CF}"/>
    <cellStyle name="Note 5 3 7 2 2 2" xfId="55887" xr:uid="{8A97EB09-B91B-44E1-B195-CA6B06B174B0}"/>
    <cellStyle name="Note 5 3 7 2 2 3" xfId="36090" xr:uid="{F57DAD64-97E8-416C-9FDB-E8F2D2444577}"/>
    <cellStyle name="Note 5 3 7 2 3" xfId="13413" xr:uid="{E7452C46-B9F1-48CA-8153-0B9BE66E8314}"/>
    <cellStyle name="Note 5 3 7 2 3 2" xfId="47768" xr:uid="{4F5ABCCA-3EBD-46D2-8CD1-90368BA4713D}"/>
    <cellStyle name="Note 5 3 7 2 4" xfId="44273" xr:uid="{455BE085-ACCB-49CF-9B28-1A334C6661C0}"/>
    <cellStyle name="Note 5 3 7 2 5" xfId="27683" xr:uid="{1513E688-CDB0-4DE8-B7E6-989589F474F5}"/>
    <cellStyle name="Note 5 3 7 3" xfId="8609" xr:uid="{517C69F8-EE34-4E87-AA09-38BB600568B6}"/>
    <cellStyle name="Note 5 3 7 3 2" xfId="20275" xr:uid="{69BB5035-1B2A-43EC-8172-7A00A657A298}"/>
    <cellStyle name="Note 5 3 7 3 2 2" xfId="54630" xr:uid="{CE90F279-C597-4D14-9929-9A52BC4F925E}"/>
    <cellStyle name="Note 5 3 7 3 2 3" xfId="34813" xr:uid="{67661538-CDD9-45B2-BDCE-6BEB607906F8}"/>
    <cellStyle name="Note 5 3 7 3 3" xfId="12569" xr:uid="{B554AC56-3B65-4EF1-894F-3A43C56281AF}"/>
    <cellStyle name="Note 5 3 7 3 3 2" xfId="46924" xr:uid="{C5CE7467-CD7C-49B1-B4DB-47F650B805C8}"/>
    <cellStyle name="Note 5 3 7 3 4" xfId="43085" xr:uid="{3AA25817-95A0-4C56-B552-02DD9B56C270}"/>
    <cellStyle name="Note 5 3 7 3 5" xfId="26356" xr:uid="{C082005C-ABA3-4714-940B-7EB62FA8F165}"/>
    <cellStyle name="Note 5 3 7 4" xfId="7141" xr:uid="{EE25E506-5D14-4D6C-AB81-C56477546AB2}"/>
    <cellStyle name="Note 5 3 7 4 2" xfId="18807" xr:uid="{2F8B750D-CCA4-4E8C-9AF4-025270B82E82}"/>
    <cellStyle name="Note 5 3 7 4 2 2" xfId="53162" xr:uid="{8E3227F9-AFE2-4046-8F87-C4B16327C7CC}"/>
    <cellStyle name="Note 5 3 7 4 3" xfId="41649" xr:uid="{C095A166-C19A-4894-8CF7-F8CFA15436CF}"/>
    <cellStyle name="Note 5 3 7 4 4" xfId="33345" xr:uid="{99CE2971-4A97-4646-AF4F-64404FED5214}"/>
    <cellStyle name="Note 5 3 7 5" xfId="16879" xr:uid="{D2A40112-DEFD-4E05-96F8-2544A349DAB2}"/>
    <cellStyle name="Note 5 3 7 5 2" xfId="51234" xr:uid="{69205106-36FB-4645-9A41-01A7BA0385FE}"/>
    <cellStyle name="Note 5 3 7 5 3" xfId="31417" xr:uid="{274A9CB5-DAD9-4ECE-840C-4C18925DB4C7}"/>
    <cellStyle name="Note 5 3 7 6" xfId="39810" xr:uid="{3690FD10-7483-4279-A2A1-CD3642F76218}"/>
    <cellStyle name="Note 5 3 7 7" xfId="24658" xr:uid="{43F614E3-6855-4A2B-86B8-24D3838F8486}"/>
    <cellStyle name="Note 5 3 8" xfId="5250" xr:uid="{8E45B072-070B-4F79-AD80-0FD5C2C40F31}"/>
    <cellStyle name="Note 5 3 8 2" xfId="9959" xr:uid="{DCBEBAB1-7E4C-43B2-BC52-B4F55D083E03}"/>
    <cellStyle name="Note 5 3 8 2 2" xfId="21605" xr:uid="{89586CC9-ADFA-4FED-BC32-79438E6B071A}"/>
    <cellStyle name="Note 5 3 8 2 2 2" xfId="55960" xr:uid="{D0AEFD8F-B168-4706-B35D-CD48D974DD0C}"/>
    <cellStyle name="Note 5 3 8 2 2 3" xfId="36163" xr:uid="{2B6EFA04-CE92-4607-9AA5-D7CC852E5BDA}"/>
    <cellStyle name="Note 5 3 8 2 3" xfId="13476" xr:uid="{13C80896-0CC7-42CF-83FD-1EC036AB5DCB}"/>
    <cellStyle name="Note 5 3 8 2 3 2" xfId="47831" xr:uid="{4C269521-6F06-4E61-AAC5-63147F3115AC}"/>
    <cellStyle name="Note 5 3 8 2 4" xfId="44346" xr:uid="{E685E130-45B0-4943-A0EB-BF291444E184}"/>
    <cellStyle name="Note 5 3 8 2 5" xfId="27756" xr:uid="{8A191973-55B4-4E5A-8401-629B41B949A3}"/>
    <cellStyle name="Note 5 3 8 3" xfId="11272" xr:uid="{F44D39A8-8443-4DFE-9C52-3D4AD9FAD8C3}"/>
    <cellStyle name="Note 5 3 8 3 2" xfId="22918" xr:uid="{EF9B7478-0490-4DFD-A16F-1E766AF73EFA}"/>
    <cellStyle name="Note 5 3 8 3 2 2" xfId="57273" xr:uid="{097C9D03-29A7-4BC3-85B3-F51CFFC15FD8}"/>
    <cellStyle name="Note 5 3 8 3 2 3" xfId="37476" xr:uid="{5DF90F03-D36A-460C-9AF6-96A4444292B7}"/>
    <cellStyle name="Note 5 3 8 3 3" xfId="14555" xr:uid="{1F9EC0AD-9521-4564-AAB6-271B311AD908}"/>
    <cellStyle name="Note 5 3 8 3 3 2" xfId="48910" xr:uid="{6F27CF21-093F-49FB-8E1B-6259E77C8769}"/>
    <cellStyle name="Note 5 3 8 3 4" xfId="45627" xr:uid="{2B367D1B-FC4A-45B4-917E-FC3EEC06AAAD}"/>
    <cellStyle name="Note 5 3 8 3 5" xfId="29089" xr:uid="{10C26AD1-1053-446C-991B-0CCAED08BDA8}"/>
    <cellStyle name="Note 5 3 8 4" xfId="7204" xr:uid="{2E615EB2-4F11-4A10-8162-354455A2F6B4}"/>
    <cellStyle name="Note 5 3 8 4 2" xfId="18870" xr:uid="{F46F913E-B510-4330-9636-EA5C3DD1D089}"/>
    <cellStyle name="Note 5 3 8 4 2 2" xfId="53225" xr:uid="{035E54C0-E997-4999-BC79-B17F46E86DA0}"/>
    <cellStyle name="Note 5 3 8 4 3" xfId="41712" xr:uid="{AB3E6753-50B5-4636-B1A7-0AFD51225284}"/>
    <cellStyle name="Note 5 3 8 4 4" xfId="33408" xr:uid="{BEA327BC-4341-4B79-8CA2-D301878580DE}"/>
    <cellStyle name="Note 5 3 8 5" xfId="16952" xr:uid="{C38D8850-84DB-4CFC-9839-BA3B493D31EA}"/>
    <cellStyle name="Note 5 3 8 5 2" xfId="51307" xr:uid="{9245BC3D-F9B9-46B2-AA6C-1CFD806AB3A4}"/>
    <cellStyle name="Note 5 3 8 5 3" xfId="31490" xr:uid="{40B7E00C-7344-4F7F-9677-62ABF8A62F1A}"/>
    <cellStyle name="Note 5 3 8 6" xfId="39883" xr:uid="{4248D149-21E5-45C4-B1CB-8CDABA22F1B8}"/>
    <cellStyle name="Note 5 3 8 7" xfId="24727" xr:uid="{BE96D150-BFE1-4C7D-8031-96D7E41B3950}"/>
    <cellStyle name="Note 5 3 9" xfId="5320" xr:uid="{B62275B6-2785-4ADC-A3F3-71A40917EEFD}"/>
    <cellStyle name="Note 5 3 9 2" xfId="10029" xr:uid="{2D01B67A-EEBD-4200-93DE-EF105D3EC904}"/>
    <cellStyle name="Note 5 3 9 2 2" xfId="21675" xr:uid="{F7C63DA1-F827-45F3-B579-B53CB54679BD}"/>
    <cellStyle name="Note 5 3 9 2 2 2" xfId="56030" xr:uid="{4693B201-3B89-473E-8D90-BCFE31097B81}"/>
    <cellStyle name="Note 5 3 9 2 2 3" xfId="36233" xr:uid="{2A501447-A0F6-4117-A443-5FE01153A7AB}"/>
    <cellStyle name="Note 5 3 9 2 3" xfId="13536" xr:uid="{6B65781B-36B5-4F06-85D5-4943AA5F6981}"/>
    <cellStyle name="Note 5 3 9 2 3 2" xfId="47891" xr:uid="{8ABC2929-AD6C-44AA-89AB-4670C9BA22EB}"/>
    <cellStyle name="Note 5 3 9 2 4" xfId="44416" xr:uid="{5A6D2929-F217-4F88-9105-BC135067FA43}"/>
    <cellStyle name="Note 5 3 9 2 5" xfId="27826" xr:uid="{FBE022E5-EC84-436F-9F38-900D3517AF3D}"/>
    <cellStyle name="Note 5 3 9 3" xfId="10258" xr:uid="{9B517669-9241-494A-896E-7B28DDD174A8}"/>
    <cellStyle name="Note 5 3 9 3 2" xfId="21904" xr:uid="{2D50A07C-F954-4DFD-942E-54E8416C2E31}"/>
    <cellStyle name="Note 5 3 9 3 2 2" xfId="56259" xr:uid="{0A194888-370A-4477-AFFB-8A33AA2EFC4C}"/>
    <cellStyle name="Note 5 3 9 3 2 3" xfId="36462" xr:uid="{78E86113-3EFF-4220-88B3-67C0AA1A9E5E}"/>
    <cellStyle name="Note 5 3 9 3 3" xfId="13727" xr:uid="{09C8C31D-EC8D-4F4B-BE67-2DCAEAA30C1A}"/>
    <cellStyle name="Note 5 3 9 3 3 2" xfId="48082" xr:uid="{939737FD-0AAA-4152-8DFB-1E6321B0961D}"/>
    <cellStyle name="Note 5 3 9 3 4" xfId="44635" xr:uid="{DACAF776-6D3C-4989-B96F-B7BD1A890DC8}"/>
    <cellStyle name="Note 5 3 9 3 5" xfId="28056" xr:uid="{4994D8B3-EC59-4C04-B0D0-8E05F51CFA79}"/>
    <cellStyle name="Note 5 3 9 4" xfId="7264" xr:uid="{927D20D0-0846-4CA1-A6D3-D711E64BD473}"/>
    <cellStyle name="Note 5 3 9 4 2" xfId="18930" xr:uid="{2B63A4BF-11AF-493E-9345-96EF9B578139}"/>
    <cellStyle name="Note 5 3 9 4 2 2" xfId="53285" xr:uid="{8641B902-6972-466E-9067-933F99F980A6}"/>
    <cellStyle name="Note 5 3 9 4 3" xfId="41772" xr:uid="{CBDE3852-0C77-41C3-8D2D-6DD8F7F5012F}"/>
    <cellStyle name="Note 5 3 9 4 4" xfId="33468" xr:uid="{CFBE3421-7270-4862-AA7D-91D3912C0587}"/>
    <cellStyle name="Note 5 3 9 5" xfId="17022" xr:uid="{9F0081F5-D7C1-4FFC-A596-4592FFE014A6}"/>
    <cellStyle name="Note 5 3 9 5 2" xfId="51377" xr:uid="{7C901412-4AC1-40A4-A2F5-446B3E868FED}"/>
    <cellStyle name="Note 5 3 9 5 3" xfId="31560" xr:uid="{FE79CC31-369F-46DB-841E-077A8A06A8A6}"/>
    <cellStyle name="Note 5 3 9 6" xfId="39953" xr:uid="{9345C4E6-C33A-47E4-B09A-9A77D9DAD98B}"/>
    <cellStyle name="Note 5 3 9 7" xfId="24793" xr:uid="{636C05D9-CF2A-4CE0-A8B2-78C85BC255E2}"/>
    <cellStyle name="Note 5 4" xfId="3357" xr:uid="{810F95D1-DA36-4D76-B6A1-7683592117DD}"/>
    <cellStyle name="Note 5 4 2" xfId="3693" xr:uid="{C43C2D4B-7B7B-4AC6-870D-A78969309918}"/>
    <cellStyle name="Note 5 4 2 2" xfId="5899" xr:uid="{2F50D24E-526E-4BFA-929E-A54BB7E801DC}"/>
    <cellStyle name="Note 5 4 2 2 2" xfId="10201" xr:uid="{425E47D7-E15A-4703-8443-5C44BB6FC8F0}"/>
    <cellStyle name="Note 5 4 2 2 2 2" xfId="21847" xr:uid="{AD310AD7-AFF8-4822-B6E3-08708DBF6B9B}"/>
    <cellStyle name="Note 5 4 2 2 2 2 2" xfId="56202" xr:uid="{7BAD87E8-5B62-4FDD-AB14-034D76562237}"/>
    <cellStyle name="Note 5 4 2 2 2 2 3" xfId="36405" xr:uid="{EA9649BB-0774-4A3A-A79A-E0AD01D88135}"/>
    <cellStyle name="Note 5 4 2 2 2 3" xfId="13681" xr:uid="{37F34FD6-6780-4D31-AF0B-E2733603EC85}"/>
    <cellStyle name="Note 5 4 2 2 2 3 2" xfId="48036" xr:uid="{FE51D9EC-6C61-486F-B213-2B7317B2927C}"/>
    <cellStyle name="Note 5 4 2 2 2 4" xfId="44582" xr:uid="{2C0B82D9-CEDE-4936-9E21-28A2A0E34805}"/>
    <cellStyle name="Note 5 4 2 2 2 5" xfId="27998" xr:uid="{8F27F14F-4406-44D3-A6DF-34FA69718211}"/>
    <cellStyle name="Note 5 4 2 2 3" xfId="7652" xr:uid="{3088F068-8683-4971-9C82-A9A541EF93CC}"/>
    <cellStyle name="Note 5 4 2 2 3 2" xfId="19318" xr:uid="{B5A0D3F8-8D54-4A04-A150-85F5B1907846}"/>
    <cellStyle name="Note 5 4 2 2 3 2 2" xfId="53673" xr:uid="{F7991B49-3B30-4455-9B5F-4DB86654CCAF}"/>
    <cellStyle name="Note 5 4 2 2 3 3" xfId="42136" xr:uid="{AAC5A9C2-20E0-4FC6-8D48-E8E2EC07FC15}"/>
    <cellStyle name="Note 5 4 2 2 3 4" xfId="33856" xr:uid="{F1F13D5F-EF20-4508-A422-072BF56E9C46}"/>
    <cellStyle name="Note 5 4 2 2 4" xfId="17577" xr:uid="{8B397DD3-070D-482F-937A-85AC8CB82835}"/>
    <cellStyle name="Note 5 4 2 2 4 2" xfId="51932" xr:uid="{AAFAF8B4-3EDB-4168-B91B-C55DB1E0F93F}"/>
    <cellStyle name="Note 5 4 2 2 4 3" xfId="32115" xr:uid="{C88F0A3F-4F7D-4335-9C24-C16293B643D2}"/>
    <cellStyle name="Note 5 4 2 2 5" xfId="40508" xr:uid="{F95984E0-B6AB-469B-97C4-620496F16603}"/>
    <cellStyle name="Note 5 4 2 2 6" xfId="25368" xr:uid="{0A9A418D-5177-46E7-9AA8-BCCC8E9CCC3A}"/>
    <cellStyle name="Note 5 4 2 3" xfId="4515" xr:uid="{44CC0411-05A0-4B52-9855-B2EDAFE95BAF}"/>
    <cellStyle name="Note 5 4 2 3 2" xfId="8451" xr:uid="{E82E407F-B415-4C87-B0B8-F53E074331FD}"/>
    <cellStyle name="Note 5 4 2 3 2 2" xfId="20117" xr:uid="{36A31D41-31A3-4165-8EC7-1B8449EE0C88}"/>
    <cellStyle name="Note 5 4 2 3 2 2 2" xfId="54472" xr:uid="{E5F270C1-EEF3-4933-98FA-DBB6C0A07FCE}"/>
    <cellStyle name="Note 5 4 2 3 2 2 3" xfId="34655" xr:uid="{E871756E-01FE-4046-B9D1-7F7C1905789A}"/>
    <cellStyle name="Note 5 4 2 3 2 3" xfId="12419" xr:uid="{6C0EA105-9CD6-43CD-8D92-A63FCDCA4EE3}"/>
    <cellStyle name="Note 5 4 2 3 2 3 2" xfId="46774" xr:uid="{0A9835D5-7FA5-4279-96EF-32538D0030E7}"/>
    <cellStyle name="Note 5 4 2 3 2 4" xfId="42927" xr:uid="{9AAE3404-6579-466A-8F32-07AF5EC1401D}"/>
    <cellStyle name="Note 5 4 2 3 2 5" xfId="26204" xr:uid="{18E9452F-A1D7-44AF-A796-F777174B4FE7}"/>
    <cellStyle name="Note 5 4 2 3 3" xfId="9272" xr:uid="{8FF86960-7282-4C9C-931A-87296DF5B402}"/>
    <cellStyle name="Note 5 4 2 3 3 2" xfId="20918" xr:uid="{828BFA6B-2382-46EF-B30D-7A05CEB5904C}"/>
    <cellStyle name="Note 5 4 2 3 3 2 2" xfId="55273" xr:uid="{4ABAD148-C7E3-4163-A90D-3557C2AE8B1E}"/>
    <cellStyle name="Note 5 4 2 3 3 3" xfId="43659" xr:uid="{6D602ECD-EC13-4D64-8854-7E12AC8C81F4}"/>
    <cellStyle name="Note 5 4 2 3 3 4" xfId="35476" xr:uid="{505B7733-E3FF-4CA6-9016-6092BC1C5012}"/>
    <cellStyle name="Note 5 4 2 3 4" xfId="16217" xr:uid="{FD7A785E-22DA-4ED2-8677-BC99A12E569F}"/>
    <cellStyle name="Note 5 4 2 3 4 2" xfId="50572" xr:uid="{D9D5D69E-7EE4-4C90-A88F-92854DC5CA62}"/>
    <cellStyle name="Note 5 4 2 3 4 3" xfId="30755" xr:uid="{5472D156-37DB-4C70-AC2E-801FCDE9BB9D}"/>
    <cellStyle name="Note 5 4 2 3 5" xfId="39148" xr:uid="{AA9D55A8-F7C7-41EE-B7DC-DA6C7EE9021E}"/>
    <cellStyle name="Note 5 4 2 3 6" xfId="27023" xr:uid="{7D6209BC-ACCC-4F4E-841A-7F099C641212}"/>
    <cellStyle name="Note 5 4 2 4" xfId="8634" xr:uid="{0B632B1B-284F-43B3-98BF-65BDF13DEC32}"/>
    <cellStyle name="Note 5 4 2 4 2" xfId="20300" xr:uid="{DA6BF790-EAEE-4911-AEDF-95C0DA22EF76}"/>
    <cellStyle name="Note 5 4 2 4 2 2" xfId="54655" xr:uid="{57CF2C96-8BB1-4BD1-8B7B-94AE288991A3}"/>
    <cellStyle name="Note 5 4 2 4 2 3" xfId="34838" xr:uid="{B880FD37-CCDD-47EB-A1EB-652C2457ACC9}"/>
    <cellStyle name="Note 5 4 2 4 3" xfId="12594" xr:uid="{133D6974-80AE-4BD7-B779-E9B88052D8FC}"/>
    <cellStyle name="Note 5 4 2 4 3 2" xfId="46949" xr:uid="{E6887033-8F03-42E3-BB44-4FBA4B830023}"/>
    <cellStyle name="Note 5 4 2 4 4" xfId="43110" xr:uid="{B5702A1B-933E-47D7-BF81-0F9CDD21F2E1}"/>
    <cellStyle name="Note 5 4 2 4 5" xfId="26381" xr:uid="{C9BECB7C-6B9B-47FE-968F-95764E733C7B}"/>
    <cellStyle name="Note 5 4 2 5" xfId="15485" xr:uid="{56671492-65E1-408F-9CD2-5D8A544A00AA}"/>
    <cellStyle name="Note 5 4 2 5 2" xfId="49840" xr:uid="{368AE851-7A64-424D-886F-F62EABCEE799}"/>
    <cellStyle name="Note 5 4 2 5 3" xfId="30023" xr:uid="{37FA5A66-A423-46F8-A397-62F7ACD1C3D2}"/>
    <cellStyle name="Note 5 4 2 6" xfId="38416" xr:uid="{2229AB19-7997-4A2D-A826-3C19F23D12A9}"/>
    <cellStyle name="Note 5 4 2 7" xfId="24027" xr:uid="{AB319DD8-7D84-4775-9727-7B254521868B}"/>
    <cellStyle name="Note 5 4 3" xfId="5850" xr:uid="{CE0ECD74-A4F6-4652-9541-6F62ABD78698}"/>
    <cellStyle name="Note 5 4 3 2" xfId="10704" xr:uid="{8292445E-8078-44A4-9CA9-8326D871F05C}"/>
    <cellStyle name="Note 5 4 3 2 2" xfId="22350" xr:uid="{63C6CE8A-E605-463D-840F-8B8AAFF5F261}"/>
    <cellStyle name="Note 5 4 3 2 2 2" xfId="56705" xr:uid="{8F0FA10F-3749-4BA9-89A0-9F1B91D2F39F}"/>
    <cellStyle name="Note 5 4 3 2 2 3" xfId="36908" xr:uid="{1F58C6E1-9DFB-4EC5-9CD9-009C0A4B510A}"/>
    <cellStyle name="Note 5 4 3 2 3" xfId="13990" xr:uid="{00C8AF08-BBBA-4216-84A1-EED1897477BD}"/>
    <cellStyle name="Note 5 4 3 2 3 2" xfId="48345" xr:uid="{36E022F6-A7A1-46DA-BD2B-A24D62C7D7A2}"/>
    <cellStyle name="Note 5 4 3 2 4" xfId="45059" xr:uid="{0B5524B3-3A9D-4B2E-9B46-B14EEE8B4282}"/>
    <cellStyle name="Note 5 4 3 2 5" xfId="28521" xr:uid="{4858068F-77BF-4126-874E-CAD77A620D80}"/>
    <cellStyle name="Note 5 4 3 3" xfId="7623" xr:uid="{88A3B40A-769C-4C17-8313-5C72A37A1865}"/>
    <cellStyle name="Note 5 4 3 3 2" xfId="19289" xr:uid="{51A5F223-9B39-4B26-BE54-C4B3A0CDA44C}"/>
    <cellStyle name="Note 5 4 3 3 2 2" xfId="53644" xr:uid="{DA9AE9DA-EA64-4777-B73A-0F608EF6B61D}"/>
    <cellStyle name="Note 5 4 3 3 3" xfId="42110" xr:uid="{99B7128B-4DD0-4E17-A755-D18D25A2DBA6}"/>
    <cellStyle name="Note 5 4 3 3 4" xfId="33827" xr:uid="{5FEB42F6-111B-4093-A389-C68D1205A6F4}"/>
    <cellStyle name="Note 5 4 3 4" xfId="17531" xr:uid="{1F3A40B0-A7C9-4443-B8F7-F10BC82039A3}"/>
    <cellStyle name="Note 5 4 3 4 2" xfId="51886" xr:uid="{D8537333-6365-4066-B3FF-8D1989BFCB4C}"/>
    <cellStyle name="Note 5 4 3 4 3" xfId="32069" xr:uid="{EA0828CE-D1FF-47C2-98A4-6E88971CCA74}"/>
    <cellStyle name="Note 5 4 3 5" xfId="40462" xr:uid="{026722DC-5DA2-46AD-B6DC-1748D654293E}"/>
    <cellStyle name="Note 5 4 3 6" xfId="25319" xr:uid="{8CBECBB8-608C-45AE-8662-78281A651FB8}"/>
    <cellStyle name="Note 5 4 4" xfId="3869" xr:uid="{A9C7720A-D2C4-4A24-8443-5977C736DC1C}"/>
    <cellStyle name="Note 5 4 4 2" xfId="8628" xr:uid="{D45EC329-FC67-4107-83D8-CB25B09571AB}"/>
    <cellStyle name="Note 5 4 4 2 2" xfId="20294" xr:uid="{BEDE2B40-A503-4255-A1DA-E48C34A14EF5}"/>
    <cellStyle name="Note 5 4 4 2 2 2" xfId="54649" xr:uid="{14A08B85-38ED-4DBB-A056-58EA5B029AFD}"/>
    <cellStyle name="Note 5 4 4 2 2 3" xfId="34832" xr:uid="{C9298AA4-6710-4AA4-8562-95EFE5D956ED}"/>
    <cellStyle name="Note 5 4 4 2 3" xfId="12588" xr:uid="{E1AC0546-C01C-4A78-A17D-0DE647199F72}"/>
    <cellStyle name="Note 5 4 4 2 3 2" xfId="46943" xr:uid="{111E8E05-A584-4C8A-AC20-85EC8819FE27}"/>
    <cellStyle name="Note 5 4 4 2 4" xfId="43104" xr:uid="{F78CCF99-4BD2-496C-B166-4AA31C987023}"/>
    <cellStyle name="Note 5 4 4 2 5" xfId="26375" xr:uid="{66D6B1B3-5249-47B2-BD8A-AEA3946DE28A}"/>
    <cellStyle name="Note 5 4 4 3" xfId="8714" xr:uid="{1BFD858C-DBCC-4E36-B940-E4DFCC09C373}"/>
    <cellStyle name="Note 5 4 4 3 2" xfId="20380" xr:uid="{31897C1D-3820-4227-9404-390E9792E669}"/>
    <cellStyle name="Note 5 4 4 3 2 2" xfId="54735" xr:uid="{37505E6B-1487-4A72-9B5B-FC413F21529A}"/>
    <cellStyle name="Note 5 4 4 3 3" xfId="43160" xr:uid="{B5BA4E2C-4EA5-4A67-AEF0-62B37030DDF0}"/>
    <cellStyle name="Note 5 4 4 3 4" xfId="34918" xr:uid="{8DB3E7DF-7522-4A78-8FE9-15BD702FF1CE}"/>
    <cellStyle name="Note 5 4 4 4" xfId="15631" xr:uid="{223523EE-620C-4202-8601-F05EFE2F1A07}"/>
    <cellStyle name="Note 5 4 4 4 2" xfId="49986" xr:uid="{6FB80020-BED7-4B0A-8820-83D606178C5D}"/>
    <cellStyle name="Note 5 4 4 4 3" xfId="30169" xr:uid="{65474F00-021F-4A0F-BBDB-87F5AE0F2360}"/>
    <cellStyle name="Note 5 4 4 5" xfId="12683" xr:uid="{7E5A13AB-4261-4EF9-9A83-18474A064690}"/>
    <cellStyle name="Note 5 4 4 5 2" xfId="47038" xr:uid="{480671F8-8C87-4EAA-8C28-4D9B18CA8F07}"/>
    <cellStyle name="Note 5 4 4 6" xfId="38562" xr:uid="{24AA4AB1-D375-4D81-B9D1-BC5502CEC433}"/>
    <cellStyle name="Note 5 4 4 7" xfId="26472" xr:uid="{FE214249-892A-48C9-925E-7EC9C7BFD4EC}"/>
    <cellStyle name="Note 5 4 5" xfId="8450" xr:uid="{57ADE18A-2242-45F3-8ED6-12E86B4C53DB}"/>
    <cellStyle name="Note 5 4 5 2" xfId="20116" xr:uid="{C473874E-CFFF-48FA-8B93-86EFCA4D9C76}"/>
    <cellStyle name="Note 5 4 5 2 2" xfId="54471" xr:uid="{30514DB7-3E0B-41EC-8A46-8C5041278ED1}"/>
    <cellStyle name="Note 5 4 5 2 3" xfId="34654" xr:uid="{152826DF-770D-425A-BFEE-9955258C2F6C}"/>
    <cellStyle name="Note 5 4 5 3" xfId="12418" xr:uid="{3B1826EC-4B14-4D73-8CD5-6BF7861AEEAE}"/>
    <cellStyle name="Note 5 4 5 3 2" xfId="46773" xr:uid="{5D8C5F2D-436D-4503-8EE8-338DA79BB831}"/>
    <cellStyle name="Note 5 4 5 4" xfId="42926" xr:uid="{43C31339-4EE1-4881-8748-45B511556B4E}"/>
    <cellStyle name="Note 5 4 5 5" xfId="26203" xr:uid="{6950B7A0-8669-4B23-8081-35F110C5D6C5}"/>
    <cellStyle name="Note 5 4 6" xfId="15180" xr:uid="{C01B6434-A121-406F-A582-620E4F00E030}"/>
    <cellStyle name="Note 5 4 6 2" xfId="49535" xr:uid="{78B51BAC-76F1-48DC-9A76-94248EBA1643}"/>
    <cellStyle name="Note 5 4 6 3" xfId="29718" xr:uid="{D689B99B-B94A-4144-93EA-33B2799AA680}"/>
    <cellStyle name="Note 5 4 7" xfId="38111" xr:uid="{171261EA-A1F5-41CF-8322-D8183A59F888}"/>
    <cellStyle name="Note 5 4 8" xfId="23398" xr:uid="{1C0AF474-D026-4623-BF5C-C2882055A294}"/>
    <cellStyle name="Note 5 5" xfId="3230" xr:uid="{1296805A-B3E1-492E-8143-71839A3A5980}"/>
    <cellStyle name="Note 5 5 2" xfId="3581" xr:uid="{F102B2C8-91A4-4ECC-9AAC-25555014B702}"/>
    <cellStyle name="Note 5 5 2 2" xfId="4276" xr:uid="{3D9BE773-818A-48E2-B30D-7102CEA626E5}"/>
    <cellStyle name="Note 5 5 2 2 2" xfId="11125" xr:uid="{6C5AD388-C370-4FFF-9A0F-84619AAFA0FB}"/>
    <cellStyle name="Note 5 5 2 2 2 2" xfId="22771" xr:uid="{894CB2A1-737D-46F3-B2F2-48A2AFE7C7E5}"/>
    <cellStyle name="Note 5 5 2 2 2 2 2" xfId="57126" xr:uid="{660631FB-4DC2-43AE-854D-B746D68BFB51}"/>
    <cellStyle name="Note 5 5 2 2 2 2 3" xfId="37329" xr:uid="{06BB045B-A30C-44F1-8767-FE4E483DE34F}"/>
    <cellStyle name="Note 5 5 2 2 2 3" xfId="14409" xr:uid="{C3753642-AE7B-41AE-BED0-AF7E4A674C6C}"/>
    <cellStyle name="Note 5 5 2 2 2 3 2" xfId="48764" xr:uid="{0A0FD7A4-5495-496D-BE9E-76D968733BF2}"/>
    <cellStyle name="Note 5 5 2 2 2 4" xfId="45480" xr:uid="{DB835A6F-3644-4B7D-9B3F-2D603E48160D}"/>
    <cellStyle name="Note 5 5 2 2 2 5" xfId="28942" xr:uid="{A87B09EE-B0C4-4871-A10E-554037FB1160}"/>
    <cellStyle name="Note 5 5 2 2 3" xfId="9050" xr:uid="{33DD8E0C-FA77-4FD5-A0F0-26A0D462F977}"/>
    <cellStyle name="Note 5 5 2 2 3 2" xfId="20696" xr:uid="{4FDF4FC1-C773-4316-96BD-DB76DCE4BFEC}"/>
    <cellStyle name="Note 5 5 2 2 3 2 2" xfId="55051" xr:uid="{77EFB14D-7E1E-4FC4-AE06-7F1CE29B8CA3}"/>
    <cellStyle name="Note 5 5 2 2 3 3" xfId="43444" xr:uid="{C3CEE4C6-FBF1-4C5E-B4E0-71819A115BFC}"/>
    <cellStyle name="Note 5 5 2 2 3 4" xfId="35254" xr:uid="{94758627-D770-46DB-852B-CA6B6796B145}"/>
    <cellStyle name="Note 5 5 2 2 4" xfId="15985" xr:uid="{76BA7AC7-315B-4311-8A1B-7470CC4F164B}"/>
    <cellStyle name="Note 5 5 2 2 4 2" xfId="50340" xr:uid="{495F21B4-5F54-4404-9450-085A21DBC443}"/>
    <cellStyle name="Note 5 5 2 2 4 3" xfId="30523" xr:uid="{DEC23C8B-C630-41A7-A8B0-C2ED768D35DE}"/>
    <cellStyle name="Note 5 5 2 2 5" xfId="38916" xr:uid="{2C0DA942-17E9-45A8-ABA3-5BF45343A28B}"/>
    <cellStyle name="Note 5 5 2 2 6" xfId="26801" xr:uid="{626B2A08-8BCC-4F95-90CB-DCD8AB0A78BA}"/>
    <cellStyle name="Note 5 5 2 3" xfId="8614" xr:uid="{AF055ED2-FD6C-4957-B359-1AC598FB4B5B}"/>
    <cellStyle name="Note 5 5 2 3 2" xfId="20280" xr:uid="{8B3F1856-180B-43FC-A4D7-A5F8BB40F1EA}"/>
    <cellStyle name="Note 5 5 2 3 2 2" xfId="54635" xr:uid="{EABA82A0-6E26-4A85-AE79-79D3BC6C3EAF}"/>
    <cellStyle name="Note 5 5 2 3 2 3" xfId="34818" xr:uid="{5908A575-B4A4-41BA-8C16-C6EDFDE57962}"/>
    <cellStyle name="Note 5 5 2 3 3" xfId="12574" xr:uid="{03BB5646-DD8C-4AAC-8B0C-8269066AE19A}"/>
    <cellStyle name="Note 5 5 2 3 3 2" xfId="46929" xr:uid="{2483E644-1ACE-4FCA-BB69-2C15AF681D63}"/>
    <cellStyle name="Note 5 5 2 3 4" xfId="43090" xr:uid="{4FF3A91B-0B6A-4200-A1F6-62AB99B83C04}"/>
    <cellStyle name="Note 5 5 2 3 5" xfId="26361" xr:uid="{FBE0D19C-218A-432D-A673-D3AA1AE4F36D}"/>
    <cellStyle name="Note 5 5 2 4" xfId="6448" xr:uid="{324181C1-FAD2-49D1-B6F2-830347CE8E4C}"/>
    <cellStyle name="Note 5 5 2 4 2" xfId="18114" xr:uid="{CB30D08C-26FD-4B7D-8331-EE5D2C743234}"/>
    <cellStyle name="Note 5 5 2 4 2 2" xfId="52469" xr:uid="{70004EF8-04FC-4D68-B6BB-3A69E606507D}"/>
    <cellStyle name="Note 5 5 2 4 3" xfId="40963" xr:uid="{732BB939-2B2E-4BD4-8932-CB84DD01D33D}"/>
    <cellStyle name="Note 5 5 2 4 4" xfId="32652" xr:uid="{D07C2636-0E7D-4F78-B1D3-8C77CA9E3FA7}"/>
    <cellStyle name="Note 5 5 2 5" xfId="15373" xr:uid="{3AC0F819-537A-4337-A270-EC038A5933C2}"/>
    <cellStyle name="Note 5 5 2 5 2" xfId="49728" xr:uid="{15125BDE-C874-4775-A5AF-ABC8248EA3F3}"/>
    <cellStyle name="Note 5 5 2 5 3" xfId="29911" xr:uid="{5F193D9D-9B23-43D9-9297-10F209E000A5}"/>
    <cellStyle name="Note 5 5 2 6" xfId="38304" xr:uid="{402C254C-A55D-404E-A88F-0B18698E0576}"/>
    <cellStyle name="Note 5 5 2 7" xfId="23796" xr:uid="{E154C459-8A6A-47FF-934C-3BB5ACC8B72E}"/>
    <cellStyle name="Note 5 5 3" xfId="4281" xr:uid="{647E057E-FA5A-4E2C-9E25-F99662B5120A}"/>
    <cellStyle name="Note 5 5 3 2" xfId="9054" xr:uid="{036E012C-4299-429E-BDC3-6F54B2BC509D}"/>
    <cellStyle name="Note 5 5 3 2 2" xfId="20700" xr:uid="{1249B196-402B-416B-859F-E5D2006835E4}"/>
    <cellStyle name="Note 5 5 3 2 2 2" xfId="55055" xr:uid="{7E0E201F-9100-428D-8544-1F9F23A26499}"/>
    <cellStyle name="Note 5 5 3 2 2 3" xfId="35258" xr:uid="{BB9493EC-0B12-4D78-BABE-25CBE70514D9}"/>
    <cellStyle name="Note 5 5 3 2 3" xfId="12943" xr:uid="{B685E98C-0FD9-4099-8A10-9B806B5F3F8C}"/>
    <cellStyle name="Note 5 5 3 2 3 2" xfId="47298" xr:uid="{61D31307-F71F-401A-A054-1A92A1B357FA}"/>
    <cellStyle name="Note 5 5 3 2 4" xfId="43448" xr:uid="{9E8D6458-3D9F-407F-847B-74783295C542}"/>
    <cellStyle name="Note 5 5 3 2 5" xfId="26805" xr:uid="{A04385EC-E5D0-4ADA-8A46-AF0286C5C0DA}"/>
    <cellStyle name="Note 5 5 3 3" xfId="10398" xr:uid="{3CDCF219-33BE-4F64-877B-F5B035E1C41F}"/>
    <cellStyle name="Note 5 5 3 3 2" xfId="22044" xr:uid="{353E48ED-1109-48C1-BF04-80C5FA107F24}"/>
    <cellStyle name="Note 5 5 3 3 2 2" xfId="56399" xr:uid="{E2612A0A-B735-482B-92C9-16014CC5F49F}"/>
    <cellStyle name="Note 5 5 3 3 2 3" xfId="36602" xr:uid="{5493D4F8-4A48-40C3-AA00-6D5B796F3F11}"/>
    <cellStyle name="Note 5 5 3 3 3" xfId="13799" xr:uid="{4FCE9466-A9CD-4A64-A049-B7DB41A2917F}"/>
    <cellStyle name="Note 5 5 3 3 3 2" xfId="48154" xr:uid="{3181D493-AEEC-4458-9B68-636BF1B340B8}"/>
    <cellStyle name="Note 5 5 3 3 4" xfId="44767" xr:uid="{BDE9D3BC-60F8-4B92-8FC6-B794150E80DF}"/>
    <cellStyle name="Note 5 5 3 3 5" xfId="28210" xr:uid="{549B82A7-C0BF-4DA1-95E1-F8DDBCE55A4C}"/>
    <cellStyle name="Note 5 5 3 4" xfId="6452" xr:uid="{3F3C9551-42B4-4710-9806-CA41BC98E2A9}"/>
    <cellStyle name="Note 5 5 3 4 2" xfId="18118" xr:uid="{022555A1-9BCA-43F2-BCFD-8AD1ECE2BFE8}"/>
    <cellStyle name="Note 5 5 3 4 2 2" xfId="52473" xr:uid="{25DF7FC9-9F6C-4F73-A0A5-D524171FFC0F}"/>
    <cellStyle name="Note 5 5 3 4 3" xfId="40967" xr:uid="{AEFB73A2-9D26-426A-99FF-530770A693E1}"/>
    <cellStyle name="Note 5 5 3 4 4" xfId="32656" xr:uid="{F0BF70FB-C80F-46A9-B62C-43EEBD046974}"/>
    <cellStyle name="Note 5 5 3 5" xfId="15990" xr:uid="{E2D1A6EF-8842-4AD4-BF5E-08A4B897DA84}"/>
    <cellStyle name="Note 5 5 3 5 2" xfId="50345" xr:uid="{1F25B19E-38D9-4C3D-8976-5B9A69D390F4}"/>
    <cellStyle name="Note 5 5 3 5 3" xfId="30528" xr:uid="{035E59E2-7602-43D5-BC8C-6D5AFA61B227}"/>
    <cellStyle name="Note 5 5 3 6" xfId="38921" xr:uid="{37355D83-9293-4366-B500-07105049D12B}"/>
    <cellStyle name="Note 5 5 3 7" xfId="23801" xr:uid="{6A0439AD-C839-40B1-935A-10591E6FC8F5}"/>
    <cellStyle name="Note 5 5 4" xfId="4617" xr:uid="{11350CD2-ABF6-4A9E-ADBA-CA182CCBC7AA}"/>
    <cellStyle name="Note 5 5 4 2" xfId="11273" xr:uid="{91B775A1-EE7E-40A7-86CE-E7A97C90B644}"/>
    <cellStyle name="Note 5 5 4 2 2" xfId="22919" xr:uid="{02A93DEE-541A-49F1-86DE-B07B7AF6C673}"/>
    <cellStyle name="Note 5 5 4 2 2 2" xfId="57274" xr:uid="{5F33D0B4-A2BE-49EC-9E3F-1504E01433D3}"/>
    <cellStyle name="Note 5 5 4 2 2 3" xfId="37477" xr:uid="{088E7411-6B59-4934-A385-FA550D89172C}"/>
    <cellStyle name="Note 5 5 4 2 3" xfId="14556" xr:uid="{AB33A7AE-4F60-40CE-A111-0E7DFD578D10}"/>
    <cellStyle name="Note 5 5 4 2 3 2" xfId="48911" xr:uid="{7B095D91-4E01-49DF-9D8A-F6665D8F97CE}"/>
    <cellStyle name="Note 5 5 4 2 4" xfId="45628" xr:uid="{3AA1CE00-5BFF-4E81-9194-323A55E549DA}"/>
    <cellStyle name="Note 5 5 4 2 5" xfId="29090" xr:uid="{7147F0F4-9E79-4EE4-98C7-0AF8287C37F9}"/>
    <cellStyle name="Note 5 5 4 3" xfId="9362" xr:uid="{46AD3A90-E27F-4A42-91ED-D2951FAB4FAE}"/>
    <cellStyle name="Note 5 5 4 3 2" xfId="21008" xr:uid="{246C750A-3181-4AEE-BBBA-19FACCD56620}"/>
    <cellStyle name="Note 5 5 4 3 2 2" xfId="55363" xr:uid="{6EFC2160-0696-472E-9C30-32CE21E778FC}"/>
    <cellStyle name="Note 5 5 4 3 3" xfId="43749" xr:uid="{F0055998-80B4-4B55-9B1F-FDCE8D46833E}"/>
    <cellStyle name="Note 5 5 4 3 4" xfId="35566" xr:uid="{F323BA1D-344A-4ECD-AC59-DFF9116B5666}"/>
    <cellStyle name="Note 5 5 4 4" xfId="16319" xr:uid="{58566D02-9555-40B3-AE02-7C9F2D989975}"/>
    <cellStyle name="Note 5 5 4 4 2" xfId="50674" xr:uid="{B9D4FDD7-D34A-45CF-B29E-BF4A55BB0836}"/>
    <cellStyle name="Note 5 5 4 4 3" xfId="30857" xr:uid="{E4E74178-FE3A-422F-8197-8E3E510C5C92}"/>
    <cellStyle name="Note 5 5 4 5" xfId="39250" xr:uid="{507175EC-AC99-49A4-A577-A8E22C9352D0}"/>
    <cellStyle name="Note 5 5 4 6" xfId="27123" xr:uid="{0C5EB3F6-716C-4C0F-BCDF-81D4C05ED70B}"/>
    <cellStyle name="Note 5 5 5" xfId="11147" xr:uid="{056C4A9F-0CF3-402C-8396-CFAFFE72BCBE}"/>
    <cellStyle name="Note 5 5 5 2" xfId="22793" xr:uid="{B31827B6-70E6-43F5-BBB8-B93CD851E9E8}"/>
    <cellStyle name="Note 5 5 5 2 2" xfId="57148" xr:uid="{941CC645-3ED2-4CB7-AC2F-A11FAAF403C7}"/>
    <cellStyle name="Note 5 5 5 2 3" xfId="37351" xr:uid="{BE0A23E0-DEC1-4D3F-B459-C3894A5842E0}"/>
    <cellStyle name="Note 5 5 5 3" xfId="14431" xr:uid="{5612EE68-79DA-4B7C-9C0F-F97269416110}"/>
    <cellStyle name="Note 5 5 5 3 2" xfId="48786" xr:uid="{6E4286CE-3A47-4A11-A40A-4F5548B82ED7}"/>
    <cellStyle name="Note 5 5 5 4" xfId="45502" xr:uid="{2C4F523D-2D23-41E7-8ADF-92A1C75C2188}"/>
    <cellStyle name="Note 5 5 5 5" xfId="28964" xr:uid="{5E4D7491-FFBB-485C-8228-6B8F328773E0}"/>
    <cellStyle name="Note 5 5 6" xfId="6724" xr:uid="{EC65F6AE-C5FE-45A0-BAAD-0B0E541D22D4}"/>
    <cellStyle name="Note 5 5 6 2" xfId="18390" xr:uid="{67CD940B-B453-4B82-A917-D1D5C44DDCFD}"/>
    <cellStyle name="Note 5 5 6 2 2" xfId="52745" xr:uid="{603194AA-9AE5-4CA0-B8EC-89E226A1A452}"/>
    <cellStyle name="Note 5 5 6 3" xfId="41232" xr:uid="{8A061B84-D9BC-470E-B9E3-B3BEA04232E8}"/>
    <cellStyle name="Note 5 5 6 4" xfId="32928" xr:uid="{A3538CF1-C12F-4551-A17A-4D3B83C2F182}"/>
    <cellStyle name="Note 5 5 7" xfId="15068" xr:uid="{68D8C492-9544-45E7-877F-3E107607EBEA}"/>
    <cellStyle name="Note 5 5 7 2" xfId="49423" xr:uid="{1BFD3F94-ABA5-4239-B0F4-93E0FE6C100F}"/>
    <cellStyle name="Note 5 5 7 3" xfId="29606" xr:uid="{3BEFA815-224E-4E5D-9385-802D363E0B41}"/>
    <cellStyle name="Note 5 5 8" xfId="37999" xr:uid="{55A6656C-E0FC-4439-B50A-D7CC2AE0B120}"/>
    <cellStyle name="Note 5 5 9" xfId="24124" xr:uid="{62B7D589-B8E6-413E-AA0D-B17D9897A779}"/>
    <cellStyle name="Note 5 6" xfId="4502" xr:uid="{29019F89-79CA-4DCA-99BC-F1219BA2A7EE}"/>
    <cellStyle name="Note 5 6 2" xfId="9259" xr:uid="{0A175791-6740-44FE-955B-17B163ECCEDD}"/>
    <cellStyle name="Note 5 6 2 2" xfId="20905" xr:uid="{7BE8DA99-9F3A-4BF9-A1BF-FFC87C807252}"/>
    <cellStyle name="Note 5 6 2 2 2" xfId="55260" xr:uid="{17DC9521-C3A4-41BF-A61A-CFCAEF17EFBD}"/>
    <cellStyle name="Note 5 6 2 2 3" xfId="35463" xr:uid="{F0E7C298-017B-45B8-BB0C-A535FF3598D6}"/>
    <cellStyle name="Note 5 6 2 3" xfId="13103" xr:uid="{027BB55F-09F5-4782-966F-E15E481A0EBF}"/>
    <cellStyle name="Note 5 6 2 3 2" xfId="47458" xr:uid="{ACFB561D-E6A0-4663-B632-76B430DE30FC}"/>
    <cellStyle name="Note 5 6 2 4" xfId="43646" xr:uid="{9A958890-78EE-4EE6-8B42-F083E2DA8700}"/>
    <cellStyle name="Note 5 6 2 5" xfId="27010" xr:uid="{2F4AA228-A258-48A3-B88F-A57FC5FD6629}"/>
    <cellStyle name="Note 5 6 3" xfId="11204" xr:uid="{083DCDBD-D009-4D36-A1B4-D84CE539A452}"/>
    <cellStyle name="Note 5 6 3 2" xfId="22850" xr:uid="{EFF0AD4D-EF31-424A-9618-F4D64AE820FA}"/>
    <cellStyle name="Note 5 6 3 2 2" xfId="57205" xr:uid="{1D566A29-A3EA-4F98-9273-345AD3043665}"/>
    <cellStyle name="Note 5 6 3 2 3" xfId="37408" xr:uid="{49F4146F-898C-4913-983C-2F68727F8702}"/>
    <cellStyle name="Note 5 6 3 3" xfId="14487" xr:uid="{E23532C9-7D3E-4FDF-9D26-D6B11D664DA9}"/>
    <cellStyle name="Note 5 6 3 3 2" xfId="48842" xr:uid="{D3E30A6E-C802-4DA8-A74B-8FA1ED72A7DA}"/>
    <cellStyle name="Note 5 6 3 4" xfId="45559" xr:uid="{B5225F6B-7ACE-4DA7-A55A-E3B5E4A1382A}"/>
    <cellStyle name="Note 5 6 3 5" xfId="29021" xr:uid="{2EA73FCF-16BA-4F70-8C37-4C36DAAA8F46}"/>
    <cellStyle name="Note 5 6 4" xfId="6648" xr:uid="{BEE84A1E-92B0-4696-BE18-2ADC43B27BE5}"/>
    <cellStyle name="Note 5 6 4 2" xfId="18314" xr:uid="{F5CBD1DD-AB31-46F5-879A-3360F2D85C64}"/>
    <cellStyle name="Note 5 6 4 2 2" xfId="52669" xr:uid="{FB4C8238-F428-4FF0-B1BF-3BD04454AC84}"/>
    <cellStyle name="Note 5 6 4 3" xfId="41156" xr:uid="{75704466-EA3E-4749-BE1B-8696B8E07FC4}"/>
    <cellStyle name="Note 5 6 4 4" xfId="32852" xr:uid="{32B5EC65-023B-4B87-B5BC-53114680E88E}"/>
    <cellStyle name="Note 5 6 5" xfId="16204" xr:uid="{3BF875C7-0B4A-4382-8783-AD6577D2AC2B}"/>
    <cellStyle name="Note 5 6 5 2" xfId="50559" xr:uid="{037F337F-2AFE-445D-A3C6-5F307791C65F}"/>
    <cellStyle name="Note 5 6 5 3" xfId="30742" xr:uid="{7067B583-FBE0-4C02-B07E-F3E4667F9E7A}"/>
    <cellStyle name="Note 5 6 6" xfId="39135" xr:uid="{91E29C8A-38CA-4511-9B79-374A69C36654}"/>
    <cellStyle name="Note 5 6 7" xfId="24014" xr:uid="{E0032285-2C6E-4CCD-974F-9B14CF51B803}"/>
    <cellStyle name="Note 5 7" xfId="4608" xr:uid="{A7F29217-1933-4143-B5D0-C48989A9ABB2}"/>
    <cellStyle name="Note 5 7 2" xfId="9356" xr:uid="{11FE2790-87BB-4DB9-A3EB-FFBA6D417B19}"/>
    <cellStyle name="Note 5 7 2 2" xfId="21002" xr:uid="{C467D712-DC84-4008-8CC7-C2086A6E5415}"/>
    <cellStyle name="Note 5 7 2 2 2" xfId="55357" xr:uid="{FC3104EE-088D-4207-A7A6-18ACCE63C5D1}"/>
    <cellStyle name="Note 5 7 2 2 3" xfId="35560" xr:uid="{B3405B58-5741-472D-9386-320A8F04AFFC}"/>
    <cellStyle name="Note 5 7 2 3" xfId="13160" xr:uid="{7CB67478-F451-4C9F-B6CF-80C22FCB1DA2}"/>
    <cellStyle name="Note 5 7 2 3 2" xfId="47515" xr:uid="{D6EFBD83-447E-4D7E-A50D-C50F1FDC03D0}"/>
    <cellStyle name="Note 5 7 2 4" xfId="43743" xr:uid="{83916065-72EB-448E-A8AF-46FE183CAA65}"/>
    <cellStyle name="Note 5 7 2 5" xfId="27114" xr:uid="{2987F7CC-634E-4823-B41F-A04B745648F9}"/>
    <cellStyle name="Note 5 7 3" xfId="8195" xr:uid="{3AE3B2CE-3901-481D-B22C-AFAA71B1D6C7}"/>
    <cellStyle name="Note 5 7 3 2" xfId="19861" xr:uid="{E98DFB34-1D30-4F29-956D-919C1E2187F1}"/>
    <cellStyle name="Note 5 7 3 2 2" xfId="54216" xr:uid="{0D0E2660-D7B4-459A-8F0B-A02FD0D3E382}"/>
    <cellStyle name="Note 5 7 3 2 3" xfId="34399" xr:uid="{A8D38AC1-E8F3-4452-B885-50ED752961E2}"/>
    <cellStyle name="Note 5 7 3 3" xfId="12169" xr:uid="{166B2912-27E2-46BE-8434-7902DC36373A}"/>
    <cellStyle name="Note 5 7 3 3 2" xfId="46524" xr:uid="{E0D90381-4DE1-4387-BDCE-5DBBCEE63DE8}"/>
    <cellStyle name="Note 5 7 3 4" xfId="42671" xr:uid="{F88271A0-8A1D-4AA6-998D-A6D110012AE7}"/>
    <cellStyle name="Note 5 7 3 5" xfId="25950" xr:uid="{7DF0DFDB-A5FA-4679-97B6-DA5FE66F7532}"/>
    <cellStyle name="Note 5 7 4" xfId="6718" xr:uid="{421A879F-05E2-410E-9304-D6C6F0335EDF}"/>
    <cellStyle name="Note 5 7 4 2" xfId="18384" xr:uid="{C62A75C3-A0CC-4E78-9A35-CA583BBE5BF4}"/>
    <cellStyle name="Note 5 7 4 2 2" xfId="52739" xr:uid="{57E240FB-1A34-4ACD-932A-1CFD0D905DC8}"/>
    <cellStyle name="Note 5 7 4 3" xfId="41226" xr:uid="{282B7DB4-12D3-49BE-AFAE-399816DE2980}"/>
    <cellStyle name="Note 5 7 4 4" xfId="32922" xr:uid="{7D9566BF-3655-46F7-A83B-66F65532340E}"/>
    <cellStyle name="Note 5 7 5" xfId="16310" xr:uid="{DA2B8F0A-20C1-4DB0-9D25-09833AA00121}"/>
    <cellStyle name="Note 5 7 5 2" xfId="50665" xr:uid="{2CEA9ABF-D310-4659-8656-0F8C9A11D075}"/>
    <cellStyle name="Note 5 7 5 3" xfId="30848" xr:uid="{FEE3DFA4-203B-4A4A-BA89-7FA94ADEA839}"/>
    <cellStyle name="Note 5 7 6" xfId="39241" xr:uid="{0CC084E8-5C33-4911-8605-94BED90C541A}"/>
    <cellStyle name="Note 5 7 7" xfId="24115" xr:uid="{79F08DB5-FB5A-4D61-9B56-8847AAA2BE1C}"/>
    <cellStyle name="Note 5 8" xfId="4080" xr:uid="{AA21E418-E1D3-4D0A-8D02-FD0C2BFF7B3A}"/>
    <cellStyle name="Note 5 8 2" xfId="8909" xr:uid="{8D361012-1E39-4FFB-ADC0-000C3219B04F}"/>
    <cellStyle name="Note 5 8 2 2" xfId="20555" xr:uid="{1D74CEE5-D52F-4035-835F-A2F12C49607C}"/>
    <cellStyle name="Note 5 8 2 2 2" xfId="54910" xr:uid="{0173CACF-B2DB-4739-9855-2F3B50B80846}"/>
    <cellStyle name="Note 5 8 2 2 3" xfId="35113" xr:uid="{A2A2826B-537B-4919-B3DB-4A404C984010}"/>
    <cellStyle name="Note 5 8 2 3" xfId="12835" xr:uid="{2D97B31A-7038-4BDD-81A2-3086C7080BFB}"/>
    <cellStyle name="Note 5 8 2 3 2" xfId="47190" xr:uid="{0E54E471-73F9-4961-B980-27880CA09BEC}"/>
    <cellStyle name="Note 5 8 2 4" xfId="43318" xr:uid="{2AA8D16F-325A-471B-BDC2-8EF76ECDE6EE}"/>
    <cellStyle name="Note 5 8 2 5" xfId="26660" xr:uid="{57E0463C-B96B-49BA-A368-AD9321D85FAF}"/>
    <cellStyle name="Note 5 8 3" xfId="10742" xr:uid="{4CF49525-0982-4DCA-8221-1F5040CDF678}"/>
    <cellStyle name="Note 5 8 3 2" xfId="22388" xr:uid="{75BCADC1-B058-49C3-9813-0D618F74254A}"/>
    <cellStyle name="Note 5 8 3 2 2" xfId="56743" xr:uid="{1BB22008-8100-44A0-A3AF-321CAD0EA73D}"/>
    <cellStyle name="Note 5 8 3 2 3" xfId="36946" xr:uid="{40E32798-ECE5-419D-809C-52174C412CA8}"/>
    <cellStyle name="Note 5 8 3 3" xfId="14028" xr:uid="{34D8A443-22D8-4E3B-9BED-F35F2F59B641}"/>
    <cellStyle name="Note 5 8 3 3 2" xfId="48383" xr:uid="{0F66CC30-B85C-4D09-932F-0340E75BD8E3}"/>
    <cellStyle name="Note 5 8 3 4" xfId="45097" xr:uid="{7725FAF7-64D2-4695-998A-E42FEDB46B2D}"/>
    <cellStyle name="Note 5 8 3 5" xfId="28559" xr:uid="{19D3DFE4-CD7E-46D2-A44D-914786C171DB}"/>
    <cellStyle name="Note 5 8 4" xfId="6285" xr:uid="{9D495BA9-4070-48B9-B852-9FDFC8E6A3DB}"/>
    <cellStyle name="Note 5 8 4 2" xfId="17951" xr:uid="{FFCB9CF8-13F4-40AA-A5F8-DF94C96F8931}"/>
    <cellStyle name="Note 5 8 4 2 2" xfId="52306" xr:uid="{99165786-394F-4BF1-B7DC-52D83C37FCB8}"/>
    <cellStyle name="Note 5 8 4 3" xfId="40815" xr:uid="{9284EE3D-1DE1-4239-96ED-23DB33944958}"/>
    <cellStyle name="Note 5 8 4 4" xfId="32489" xr:uid="{88C3B9E7-586D-4910-A98E-682F4A3EEAED}"/>
    <cellStyle name="Note 5 8 5" xfId="15804" xr:uid="{FF414A42-4AA4-4687-B232-6A65FB2E6034}"/>
    <cellStyle name="Note 5 8 5 2" xfId="50159" xr:uid="{11B2EA6F-FD87-4831-8B01-492CD75486E9}"/>
    <cellStyle name="Note 5 8 5 3" xfId="30342" xr:uid="{88F18E08-CB0A-41BF-87BB-C5368E714335}"/>
    <cellStyle name="Note 5 8 6" xfId="38735" xr:uid="{F4BB274A-F283-4FFA-9BBB-F5C23A7246C0}"/>
    <cellStyle name="Note 5 8 7" xfId="23601" xr:uid="{101DB8EA-62B9-4646-A4BB-A12A1285D574}"/>
    <cellStyle name="Note 5 9" xfId="4351" xr:uid="{7CF08FFB-3F25-41BE-A5B8-68B06720B336}"/>
    <cellStyle name="Note 5 9 2" xfId="9111" xr:uid="{EA457A4D-CE6A-458C-B9C9-480868D0B208}"/>
    <cellStyle name="Note 5 9 2 2" xfId="20757" xr:uid="{74AFAC35-9268-49F5-878F-155B37EE07E7}"/>
    <cellStyle name="Note 5 9 2 2 2" xfId="55112" xr:uid="{53646C8D-A513-4934-88F7-11FF8AFDBB28}"/>
    <cellStyle name="Note 5 9 2 2 3" xfId="35315" xr:uid="{3492FB17-7A50-4CE7-A01C-C2C22E4533E5}"/>
    <cellStyle name="Note 5 9 2 3" xfId="12986" xr:uid="{03DD88AA-DAC2-4515-8423-FA62D61D2701}"/>
    <cellStyle name="Note 5 9 2 3 2" xfId="47341" xr:uid="{D07C5A3E-1036-425B-9C35-24FE1D087DF7}"/>
    <cellStyle name="Note 5 9 2 4" xfId="43502" xr:uid="{8ED1885A-FDAE-4DA3-9B58-2D533DCD97E1}"/>
    <cellStyle name="Note 5 9 2 5" xfId="26862" xr:uid="{D27AA5A8-84BE-45E6-B646-109E5CE59D2A}"/>
    <cellStyle name="Note 5 9 3" xfId="7913" xr:uid="{692A4944-F6C7-4BD0-A88E-040E13732B3D}"/>
    <cellStyle name="Note 5 9 3 2" xfId="19579" xr:uid="{DD2B6F17-47D6-49DB-A914-A6F0004ACE54}"/>
    <cellStyle name="Note 5 9 3 2 2" xfId="53934" xr:uid="{B60C50A4-7DB1-4CA9-ADB0-AEC026A56E9E}"/>
    <cellStyle name="Note 5 9 3 2 3" xfId="34117" xr:uid="{7585063B-EAE0-474A-9E4E-94A34A9D5F26}"/>
    <cellStyle name="Note 5 9 3 3" xfId="11888" xr:uid="{18702E5C-102F-4012-B322-5E703DA7D27E}"/>
    <cellStyle name="Note 5 9 3 3 2" xfId="46243" xr:uid="{282E00BF-D7D8-49B5-AF6A-9EC513360B12}"/>
    <cellStyle name="Note 5 9 3 4" xfId="42389" xr:uid="{CCE2B3A0-E8F2-4532-9F1C-8BE871D2ABD3}"/>
    <cellStyle name="Note 5 9 3 5" xfId="25668" xr:uid="{EF88209F-5596-46FD-80D8-E50196E8ECFE}"/>
    <cellStyle name="Note 5 9 4" xfId="6515" xr:uid="{CD90FFBF-1F75-4491-860D-132E54E06495}"/>
    <cellStyle name="Note 5 9 4 2" xfId="18181" xr:uid="{4B91487B-FEF7-4A82-B184-36CB8D9F9B0E}"/>
    <cellStyle name="Note 5 9 4 2 2" xfId="52536" xr:uid="{A6275324-5048-418F-A6B9-CCD55F68DD5B}"/>
    <cellStyle name="Note 5 9 4 3" xfId="41027" xr:uid="{F045BC9F-3BF6-44B0-8C9F-9804B5C2472A}"/>
    <cellStyle name="Note 5 9 4 4" xfId="32719" xr:uid="{5DBA2235-5D9B-4BD3-B036-3787E2FCAF83}"/>
    <cellStyle name="Note 5 9 5" xfId="16057" xr:uid="{B5FB6E36-F874-4FC6-8AD6-28B5EC0825B9}"/>
    <cellStyle name="Note 5 9 5 2" xfId="50412" xr:uid="{19B529E2-B161-4DEF-97E9-28BA415EBB91}"/>
    <cellStyle name="Note 5 9 5 3" xfId="30595" xr:uid="{C2AEE1F4-1A2F-4030-85AF-2E349772D5AF}"/>
    <cellStyle name="Note 5 9 6" xfId="38988" xr:uid="{9A822F2B-D9AD-4DDF-9DEE-FAC3A61C0174}"/>
    <cellStyle name="Note 5 9 7" xfId="23871" xr:uid="{F43172FE-511C-4F46-AABC-4D6EF9AFAB00}"/>
    <cellStyle name="Note 6" xfId="4580" xr:uid="{F7515483-3AEC-404E-8073-A843507F842C}"/>
    <cellStyle name="Note 6 2" xfId="8017" xr:uid="{BA6F221E-E854-46E8-A1FC-9E96CB16D385}"/>
    <cellStyle name="Note 6 2 2" xfId="19683" xr:uid="{A5551C70-9E72-4906-8052-92B0FD086225}"/>
    <cellStyle name="Note 6 2 2 2" xfId="54038" xr:uid="{35244995-2442-4115-94FB-A09121841E62}"/>
    <cellStyle name="Note 6 2 2 3" xfId="34221" xr:uid="{DF4C80CC-8597-4AD2-9E6B-7501E57DA4D0}"/>
    <cellStyle name="Note 6 2 3" xfId="11992" xr:uid="{2CFDF458-0A99-4CE6-A4E0-449A1291BB72}"/>
    <cellStyle name="Note 6 2 3 2" xfId="46347" xr:uid="{1BBD5E89-634A-4FF3-801A-4F699C294F72}"/>
    <cellStyle name="Note 6 2 4" xfId="42493" xr:uid="{A2038836-2E90-455F-AD06-70BCC16E6F54}"/>
    <cellStyle name="Note 6 2 5" xfId="25772" xr:uid="{72F3ABF1-77B9-4239-AF15-D64F462BDB22}"/>
    <cellStyle name="Note 6 3" xfId="9330" xr:uid="{E232FBD3-6B25-4C15-9085-6D463A42C08C}"/>
    <cellStyle name="Note 6 3 2" xfId="20976" xr:uid="{5E039791-E2AB-4C0A-B170-361D8BA18BA8}"/>
    <cellStyle name="Note 6 3 2 2" xfId="55331" xr:uid="{202DE605-65DF-4029-A7DF-040103BF4FAB}"/>
    <cellStyle name="Note 6 3 3" xfId="43717" xr:uid="{0EC00BCA-25F9-4E3F-B29E-4AA6EC933630}"/>
    <cellStyle name="Note 6 3 4" xfId="35534" xr:uid="{4167188C-3BE6-4D1D-BE41-498EAA7386D7}"/>
    <cellStyle name="Note 6 4" xfId="16282" xr:uid="{95372152-E5A1-4A8E-9773-8ED7357B0319}"/>
    <cellStyle name="Note 6 4 2" xfId="50637" xr:uid="{6F6DF7F9-7AFF-4739-AA7A-B038A098EC62}"/>
    <cellStyle name="Note 6 4 3" xfId="30820" xr:uid="{1E1FB7A2-9FCE-44EA-BAB2-05CBFCE2C065}"/>
    <cellStyle name="Note 6 5" xfId="39213" xr:uid="{A14E40F6-F7BB-40B9-9E26-06FF61185608}"/>
    <cellStyle name="Note 6 6" xfId="27086" xr:uid="{2E842258-D0C6-4B24-BF11-FB7EAF5E92E5}"/>
    <cellStyle name="Note 7" xfId="57694" xr:uid="{9E108295-488E-4CE6-9C24-26CA57EFC948}"/>
    <cellStyle name="Output 2" xfId="206" xr:uid="{BCF3B4DE-58BF-4F23-AB4E-F435F3BFD2F8}"/>
    <cellStyle name="Output 2 10" xfId="4574" xr:uid="{CE977717-AB2E-40D1-A86B-514ECEFAD116}"/>
    <cellStyle name="Output 2 10 2" xfId="9325" xr:uid="{D0D9C3A4-5315-4D00-9EB3-8F21E418E72E}"/>
    <cellStyle name="Output 2 10 2 2" xfId="20971" xr:uid="{CB0C1C8C-067A-4C99-85C8-002144415B18}"/>
    <cellStyle name="Output 2 10 2 2 2" xfId="55326" xr:uid="{368D5735-E7DF-45B8-84BB-9306136474AA}"/>
    <cellStyle name="Output 2 10 2 2 3" xfId="35529" xr:uid="{49CC6258-4FB6-4764-9412-80A415AD061D}"/>
    <cellStyle name="Output 2 10 2 3" xfId="43712" xr:uid="{0DB04EFC-EBFE-49C7-B537-2897D10D1F19}"/>
    <cellStyle name="Output 2 10 2 4" xfId="27080" xr:uid="{3D4CD57B-2DF9-444A-9BAF-B52229DE593F}"/>
    <cellStyle name="Output 2 10 3" xfId="16276" xr:uid="{557459EC-39E1-4E20-956B-0B751E79E3CE}"/>
    <cellStyle name="Output 2 10 3 2" xfId="50631" xr:uid="{018FE54A-1F19-43A9-8D16-27EB0F2CB4C4}"/>
    <cellStyle name="Output 2 10 3 3" xfId="30814" xr:uid="{B17BA1D5-4780-40C9-A7FD-02BBE6F63385}"/>
    <cellStyle name="Output 2 10 4" xfId="39207" xr:uid="{CF1C1087-9108-42C1-8BF2-980B643B8414}"/>
    <cellStyle name="Output 2 10 5" xfId="24083" xr:uid="{87FDDE34-507F-4C76-866F-EB70D0C901EC}"/>
    <cellStyle name="Output 2 11" xfId="4081" xr:uid="{3A61FB54-F6AB-44AB-A684-DDD2EFEE096B}"/>
    <cellStyle name="Output 2 11 2" xfId="8910" xr:uid="{B168A775-CA5E-44DD-B051-9010637735B4}"/>
    <cellStyle name="Output 2 11 2 2" xfId="20556" xr:uid="{BA5466F1-C44A-4493-B952-B7B1003AF9E6}"/>
    <cellStyle name="Output 2 11 2 2 2" xfId="54911" xr:uid="{C0CB185C-A9FF-41B0-A8E0-E44468238A56}"/>
    <cellStyle name="Output 2 11 2 2 3" xfId="35114" xr:uid="{710E3FC1-9B97-40C9-A544-25FC1217C87D}"/>
    <cellStyle name="Output 2 11 2 3" xfId="43319" xr:uid="{B63C96DE-CE6C-47AE-819E-6C21E1A3F0C9}"/>
    <cellStyle name="Output 2 11 2 4" xfId="26661" xr:uid="{3AC51C08-08DE-4BDD-8AF7-64C4C25CF7DC}"/>
    <cellStyle name="Output 2 11 3" xfId="15805" xr:uid="{FDE38935-14D7-4E99-BBA0-B018BF49C8EC}"/>
    <cellStyle name="Output 2 11 3 2" xfId="50160" xr:uid="{08232EEA-F2B5-4C97-A601-F280F8CCFA21}"/>
    <cellStyle name="Output 2 11 3 3" xfId="30343" xr:uid="{A8FCDD90-7FE7-4015-B45F-F9873A70186E}"/>
    <cellStyle name="Output 2 11 4" xfId="38736" xr:uid="{F595EE9A-B062-4239-B8F8-20EDB6F844DF}"/>
    <cellStyle name="Output 2 11 5" xfId="23602" xr:uid="{D2956547-40B4-4F79-977A-B2DFF2EB7439}"/>
    <cellStyle name="Output 2 12" xfId="4183" xr:uid="{3CA7FEDF-08AA-4AE1-9037-B5A58C7FAD54}"/>
    <cellStyle name="Output 2 12 2" xfId="8986" xr:uid="{989FAD03-A562-4F74-B8A1-7DF818027439}"/>
    <cellStyle name="Output 2 12 2 2" xfId="20632" xr:uid="{809DFDCE-49D2-4806-AAB3-B5ECB832C160}"/>
    <cellStyle name="Output 2 12 2 2 2" xfId="54987" xr:uid="{C3E7E631-A2E3-4986-A0F9-903742CD4D61}"/>
    <cellStyle name="Output 2 12 2 2 3" xfId="35190" xr:uid="{5BC633C9-541E-43F7-89C4-0A56D850E5C7}"/>
    <cellStyle name="Output 2 12 2 3" xfId="43387" xr:uid="{2E1FC396-341F-4495-B484-C56DC7D6794C}"/>
    <cellStyle name="Output 2 12 2 4" xfId="26737" xr:uid="{856343E3-63AD-4B38-B574-6CF4D55461D6}"/>
    <cellStyle name="Output 2 12 3" xfId="15899" xr:uid="{304AB626-6C62-4D24-8C0B-4429826EB496}"/>
    <cellStyle name="Output 2 12 3 2" xfId="50254" xr:uid="{067F847A-DCE3-41A4-B96C-110BDEF541AF}"/>
    <cellStyle name="Output 2 12 3 3" xfId="30437" xr:uid="{D64DDE5E-88F7-494D-8F0E-FD7E12BD898F}"/>
    <cellStyle name="Output 2 12 4" xfId="38830" xr:uid="{253CC341-F991-4836-A1BC-A692A082352B}"/>
    <cellStyle name="Output 2 12 5" xfId="23703" xr:uid="{729A6B33-330E-4630-9F50-66140CC26543}"/>
    <cellStyle name="Output 2 13" xfId="8558" xr:uid="{7463C800-AF99-4CAC-8B2B-26B9C016B42F}"/>
    <cellStyle name="Output 2 13 2" xfId="20224" xr:uid="{9210D332-FC4A-4594-9642-06EA0031C0EE}"/>
    <cellStyle name="Output 2 13 2 2" xfId="54579" xr:uid="{A0FFBD4E-5B26-472D-B0F7-BD9CA4C12DE4}"/>
    <cellStyle name="Output 2 13 2 3" xfId="34762" xr:uid="{44D7F9A4-30D7-44A3-BF77-3E54F0BDEE43}"/>
    <cellStyle name="Output 2 13 3" xfId="43034" xr:uid="{CC613686-5B04-432A-B80F-BDC2CA01E42F}"/>
    <cellStyle name="Output 2 13 4" xfId="26305" xr:uid="{723DBE0E-EA8F-402C-BA64-1E9C0EA03EB8}"/>
    <cellStyle name="Output 2 14" xfId="14949" xr:uid="{35A43015-8FEC-41C5-8DC3-8553D5297F4B}"/>
    <cellStyle name="Output 2 14 2" xfId="49304" xr:uid="{5A27460C-660D-4581-847D-4BFD2853B35C}"/>
    <cellStyle name="Output 2 14 3" xfId="29487" xr:uid="{6E889997-7B4B-4CCA-BF55-78AE35931684}"/>
    <cellStyle name="Output 2 15" xfId="37876" xr:uid="{0A2E6975-B035-47A4-A577-FBB1296FDD64}"/>
    <cellStyle name="Output 2 16" xfId="57695" xr:uid="{38BE0797-C19D-47D8-94F5-2D0C05B935B5}"/>
    <cellStyle name="Output 2 2" xfId="207" xr:uid="{4D87C857-D45F-46E7-9F6C-43C7337B50F7}"/>
    <cellStyle name="Output 2 2 10" xfId="4082" xr:uid="{80E90D48-9E4D-43FC-95A4-23CF15295A8B}"/>
    <cellStyle name="Output 2 2 10 2" xfId="8911" xr:uid="{1E4B94F9-10AD-4895-AD00-5842E0C397BE}"/>
    <cellStyle name="Output 2 2 10 2 2" xfId="20557" xr:uid="{1D9B9716-806B-45F3-9731-C5480C61A63B}"/>
    <cellStyle name="Output 2 2 10 2 2 2" xfId="54912" xr:uid="{D886A209-A09C-4292-9687-BB9554302566}"/>
    <cellStyle name="Output 2 2 10 2 2 3" xfId="35115" xr:uid="{3EA45C02-FDCB-4497-B154-8EBBFD69076B}"/>
    <cellStyle name="Output 2 2 10 2 3" xfId="43320" xr:uid="{189A4234-6862-4034-99C2-236B2903E1C5}"/>
    <cellStyle name="Output 2 2 10 2 4" xfId="26662" xr:uid="{692C8AE9-4567-4270-B81A-B52477323D1D}"/>
    <cellStyle name="Output 2 2 10 3" xfId="15806" xr:uid="{98534172-F6BF-4803-96CF-81E3830570C5}"/>
    <cellStyle name="Output 2 2 10 3 2" xfId="50161" xr:uid="{D33CBD1B-4AD1-4DFC-B502-6AEFBA4E639C}"/>
    <cellStyle name="Output 2 2 10 3 3" xfId="30344" xr:uid="{335FF9E9-26CB-4426-A12C-C8085643966F}"/>
    <cellStyle name="Output 2 2 10 4" xfId="38737" xr:uid="{54157E3C-6CF9-4E29-9C74-4009642ADFB7}"/>
    <cellStyle name="Output 2 2 10 5" xfId="23603" xr:uid="{FE363738-8CF5-4E5A-89EF-E4816D8B6933}"/>
    <cellStyle name="Output 2 2 11" xfId="4199" xr:uid="{4DA46C3D-716F-41EC-A7E7-200C6F991192}"/>
    <cellStyle name="Output 2 2 11 2" xfId="8997" xr:uid="{A24E3ED1-FD13-4B77-92E4-F69BA13A7E2C}"/>
    <cellStyle name="Output 2 2 11 2 2" xfId="20643" xr:uid="{E68F8CA0-FDB3-42C8-9511-A81694D340F1}"/>
    <cellStyle name="Output 2 2 11 2 2 2" xfId="54998" xr:uid="{937F6762-5458-4A4F-9A27-BF48C900FA59}"/>
    <cellStyle name="Output 2 2 11 2 2 3" xfId="35201" xr:uid="{00388629-E238-4270-B8B0-C61D34CAEA18}"/>
    <cellStyle name="Output 2 2 11 2 3" xfId="43396" xr:uid="{DA278F53-51F9-4E2D-AE96-140E88216FA3}"/>
    <cellStyle name="Output 2 2 11 2 4" xfId="26748" xr:uid="{4369C15B-3BA1-4CB9-9823-42BDE59FAADF}"/>
    <cellStyle name="Output 2 2 11 3" xfId="15913" xr:uid="{62427EA3-E9D7-48DB-8857-14297B91FFB4}"/>
    <cellStyle name="Output 2 2 11 3 2" xfId="50268" xr:uid="{1D532729-4C66-46CB-9620-E7A1964C179D}"/>
    <cellStyle name="Output 2 2 11 3 3" xfId="30451" xr:uid="{2DBC5228-103B-47A9-A5EF-B9A9AF203AAC}"/>
    <cellStyle name="Output 2 2 11 4" xfId="38844" xr:uid="{0254E159-1911-4EC4-8BBE-196C44CE783C}"/>
    <cellStyle name="Output 2 2 11 5" xfId="23719" xr:uid="{C30F5C19-ABEE-4003-BE63-0065B134814E}"/>
    <cellStyle name="Output 2 2 12" xfId="11610" xr:uid="{66632B77-BEBC-49A9-B08D-166346EA27B3}"/>
    <cellStyle name="Output 2 2 12 2" xfId="23256" xr:uid="{7106428B-8C28-4D39-A003-796472E11D7D}"/>
    <cellStyle name="Output 2 2 12 2 2" xfId="57611" xr:uid="{B5A42E71-E73F-41C6-AC9A-869357689CD2}"/>
    <cellStyle name="Output 2 2 12 2 3" xfId="37814" xr:uid="{A6A8AC0D-331C-4F60-AAD7-440F8CD0DFD4}"/>
    <cellStyle name="Output 2 2 12 3" xfId="45965" xr:uid="{DEE0FDF9-1BD0-4C80-B0CE-82FDB72FE7C4}"/>
    <cellStyle name="Output 2 2 12 4" xfId="29427" xr:uid="{13382F40-C6DE-4EC0-B2CB-F58B2B37B661}"/>
    <cellStyle name="Output 2 2 13" xfId="14950" xr:uid="{0E54C929-CE5A-4253-972C-CE8F041244FD}"/>
    <cellStyle name="Output 2 2 13 2" xfId="49305" xr:uid="{35C80422-AE00-4994-A19A-05B17DD35801}"/>
    <cellStyle name="Output 2 2 13 3" xfId="29488" xr:uid="{E0A57048-11F4-4A80-9562-54C73EA3A0CA}"/>
    <cellStyle name="Output 2 2 14" xfId="37877" xr:uid="{3AB2D47E-FED1-44FB-8978-1F1637DAF54F}"/>
    <cellStyle name="Output 2 2 15" xfId="57696" xr:uid="{7578642B-3C8E-4B9B-BD53-0A352A556707}"/>
    <cellStyle name="Output 2 2 2" xfId="3107" xr:uid="{01628DAB-B9A3-452C-95B6-3626F4E713B0}"/>
    <cellStyle name="Output 2 2 2 10" xfId="8433" xr:uid="{EA15265D-A8CD-40C1-8298-847A9F53ECBF}"/>
    <cellStyle name="Output 2 2 2 10 2" xfId="20099" xr:uid="{4FA1A17F-22E5-4888-9557-2BF2A9C39C0A}"/>
    <cellStyle name="Output 2 2 2 10 2 2" xfId="54454" xr:uid="{79761B29-5A09-42C5-B35A-FB5845F1D09F}"/>
    <cellStyle name="Output 2 2 2 10 2 3" xfId="34637" xr:uid="{2FD625FF-27C1-4F73-8473-C9C57F7C114A}"/>
    <cellStyle name="Output 2 2 2 10 3" xfId="42909" xr:uid="{EF6882A9-E52E-44CD-90E7-CAEA73C570BE}"/>
    <cellStyle name="Output 2 2 2 10 4" xfId="26188" xr:uid="{F815C6BC-F4CB-4273-8774-3B3C75CA24B4}"/>
    <cellStyle name="Output 2 2 2 11" xfId="14975" xr:uid="{344DEAFF-AF7C-4C08-B5E9-E160EC9EFD65}"/>
    <cellStyle name="Output 2 2 2 11 2" xfId="49330" xr:uid="{6D5C4225-5736-4CDA-AA35-9D239A793DE2}"/>
    <cellStyle name="Output 2 2 2 11 3" xfId="29513" xr:uid="{AC7CC6FC-BF3D-4ABC-B3E4-C5F7BC19C49A}"/>
    <cellStyle name="Output 2 2 2 12" xfId="37906" xr:uid="{FCF4697C-89D6-405E-91A7-4D0EA0D45C73}"/>
    <cellStyle name="Output 2 2 2 2" xfId="3154" xr:uid="{9D46A2B6-33C2-401F-A430-55AA69076403}"/>
    <cellStyle name="Output 2 2 2 2 10" xfId="5340" xr:uid="{F8E4B3B8-D8B1-46C7-9F7E-8D4D4335C669}"/>
    <cellStyle name="Output 2 2 2 2 10 2" xfId="5925" xr:uid="{8C98D5AB-0C32-489D-9219-91CC9B71C3E7}"/>
    <cellStyle name="Output 2 2 2 2 10 2 2" xfId="10541" xr:uid="{4993898C-CEBF-42E4-B99A-DCCE01F350C7}"/>
    <cellStyle name="Output 2 2 2 2 10 2 2 2" xfId="22187" xr:uid="{EF2CB2C6-98A7-4401-BDC3-8912400FF3F0}"/>
    <cellStyle name="Output 2 2 2 2 10 2 2 2 2" xfId="56542" xr:uid="{B56F90AF-E2A9-40B1-810F-65E17BABE5D7}"/>
    <cellStyle name="Output 2 2 2 2 10 2 2 2 3" xfId="36745" xr:uid="{E876FE76-1D02-4917-A964-8013678A503C}"/>
    <cellStyle name="Output 2 2 2 2 10 2 2 3" xfId="44904" xr:uid="{75D613D0-415C-4625-BEA8-C95A9690D1BB}"/>
    <cellStyle name="Output 2 2 2 2 10 2 2 4" xfId="28358" xr:uid="{9818A7A4-1C17-4504-AFC7-D4E66DB0CD47}"/>
    <cellStyle name="Output 2 2 2 2 10 2 3" xfId="17603" xr:uid="{EA79BB1D-AB3E-4394-B752-A426E9BB0E1F}"/>
    <cellStyle name="Output 2 2 2 2 10 2 3 2" xfId="51958" xr:uid="{65F1300E-6F27-44C8-BCC3-81934F5362DE}"/>
    <cellStyle name="Output 2 2 2 2 10 2 3 3" xfId="32141" xr:uid="{D2EEEDF3-F676-4929-97D8-03928EF78168}"/>
    <cellStyle name="Output 2 2 2 2 10 2 4" xfId="40534" xr:uid="{623F6CD1-037D-4F91-93E2-06A9DF3946B6}"/>
    <cellStyle name="Output 2 2 2 2 10 2 5" xfId="25394" xr:uid="{B411FCCB-5B54-4B7B-9F9F-8220E2CA332B}"/>
    <cellStyle name="Output 2 2 2 2 10 3" xfId="10049" xr:uid="{FB30210E-B393-4F81-9FF7-3379115A9A76}"/>
    <cellStyle name="Output 2 2 2 2 10 3 2" xfId="21695" xr:uid="{418F3F13-42C4-4F42-BDC5-61B0A7C5C324}"/>
    <cellStyle name="Output 2 2 2 2 10 3 2 2" xfId="56050" xr:uid="{DEA6FDA7-25D9-4738-BFA2-8C30837C91FB}"/>
    <cellStyle name="Output 2 2 2 2 10 3 2 3" xfId="36253" xr:uid="{33D21CE7-BEB4-42E0-90DE-FFC6D5170BAD}"/>
    <cellStyle name="Output 2 2 2 2 10 3 3" xfId="44436" xr:uid="{D664C17F-9512-4A8B-9FF5-9778AC756EBE}"/>
    <cellStyle name="Output 2 2 2 2 10 3 4" xfId="27846" xr:uid="{6811B975-71A8-4A46-84B9-C62A8ED55A2E}"/>
    <cellStyle name="Output 2 2 2 2 10 4" xfId="17042" xr:uid="{B5E321D8-E70D-4AF9-8582-B5D3B2C3BA8A}"/>
    <cellStyle name="Output 2 2 2 2 10 4 2" xfId="51397" xr:uid="{88D9D3C0-4755-4462-AE69-DA7AACDF8159}"/>
    <cellStyle name="Output 2 2 2 2 10 4 3" xfId="31580" xr:uid="{C7F8D50A-E4B5-4030-98FC-B82C82957561}"/>
    <cellStyle name="Output 2 2 2 2 10 5" xfId="39973" xr:uid="{ED27B4AB-CBBD-4EE9-82A6-42F492AB8403}"/>
    <cellStyle name="Output 2 2 2 2 10 6" xfId="24809" xr:uid="{C0F1C611-DE1C-4029-AA0C-613A0283C86A}"/>
    <cellStyle name="Output 2 2 2 2 11" xfId="5411" xr:uid="{28F4AD22-84AF-442F-8E84-C22F8841AF3D}"/>
    <cellStyle name="Output 2 2 2 2 11 2" xfId="10120" xr:uid="{00B224B5-3908-4473-A058-7DD3FDF4BE3A}"/>
    <cellStyle name="Output 2 2 2 2 11 2 2" xfId="21766" xr:uid="{958A576F-4DB0-4263-8E60-BA93DC826104}"/>
    <cellStyle name="Output 2 2 2 2 11 2 2 2" xfId="56121" xr:uid="{392FFEC7-4799-45E0-BD62-C76CB1865C6E}"/>
    <cellStyle name="Output 2 2 2 2 11 2 2 3" xfId="36324" xr:uid="{42046EF3-5528-459A-A570-6D51C9FD2475}"/>
    <cellStyle name="Output 2 2 2 2 11 2 3" xfId="44507" xr:uid="{FBD55443-B97B-4EB8-A203-15F02EDDE680}"/>
    <cellStyle name="Output 2 2 2 2 11 2 4" xfId="27917" xr:uid="{564864A2-F0C0-470A-98C4-96FCC94748BE}"/>
    <cellStyle name="Output 2 2 2 2 11 3" xfId="17113" xr:uid="{CD546E1F-E5B1-4F7A-900D-C58984200F32}"/>
    <cellStyle name="Output 2 2 2 2 11 3 2" xfId="51468" xr:uid="{DE5FEB4D-81A3-4081-A4BB-1DB62604B44C}"/>
    <cellStyle name="Output 2 2 2 2 11 3 3" xfId="31651" xr:uid="{A3DC47AD-8067-4A1A-84DB-BD682D3664EB}"/>
    <cellStyle name="Output 2 2 2 2 11 4" xfId="40044" xr:uid="{194281FF-38F8-4056-A10F-9BCBB3BA9786}"/>
    <cellStyle name="Output 2 2 2 2 11 5" xfId="24880" xr:uid="{29A4AC42-00D4-4292-A273-8643E648B9B1}"/>
    <cellStyle name="Output 2 2 2 2 12" xfId="4419" xr:uid="{B052F763-197B-4030-9561-3D3B7393DA04}"/>
    <cellStyle name="Output 2 2 2 2 12 2" xfId="9176" xr:uid="{F6E75CD0-EF24-4F40-B5BC-779DFD466F9D}"/>
    <cellStyle name="Output 2 2 2 2 12 2 2" xfId="20822" xr:uid="{3F00FC14-894B-43A1-9D36-A6EB915C8CC2}"/>
    <cellStyle name="Output 2 2 2 2 12 2 2 2" xfId="55177" xr:uid="{7B938882-BC4D-4625-BE11-80D97BA84F0A}"/>
    <cellStyle name="Output 2 2 2 2 12 2 2 3" xfId="35380" xr:uid="{C9AE09F6-DE22-4ED9-86C2-178AE32BF6A5}"/>
    <cellStyle name="Output 2 2 2 2 12 2 3" xfId="43563" xr:uid="{E7B6EAFD-D7D1-469B-8BDE-2C756C479B15}"/>
    <cellStyle name="Output 2 2 2 2 12 2 4" xfId="26927" xr:uid="{608602BC-F47B-428F-94E5-15F5B6C5C7C7}"/>
    <cellStyle name="Output 2 2 2 2 12 3" xfId="16121" xr:uid="{3454F92F-B2DB-47C3-98FA-84CFC6F6C1F6}"/>
    <cellStyle name="Output 2 2 2 2 12 3 2" xfId="50476" xr:uid="{E1AA339D-0C46-40E3-AEE4-3EC0BC38C266}"/>
    <cellStyle name="Output 2 2 2 2 12 3 3" xfId="30659" xr:uid="{5B67DD59-0D40-4FE7-8D5A-E4F303182973}"/>
    <cellStyle name="Output 2 2 2 2 12 4" xfId="39052" xr:uid="{D414FEC4-D0F1-4BCC-A58E-88BCF2415B0F}"/>
    <cellStyle name="Output 2 2 2 2 12 5" xfId="23937" xr:uid="{06AECD54-07A4-412D-A3F0-D0BD6DFEFC4A}"/>
    <cellStyle name="Output 2 2 2 2 13" xfId="6080" xr:uid="{54AC4B9E-4DBD-4508-A001-50857B5CC69B}"/>
    <cellStyle name="Output 2 2 2 2 13 2" xfId="10680" xr:uid="{38B7A671-10EA-49DD-A343-7420ED7204EE}"/>
    <cellStyle name="Output 2 2 2 2 13 2 2" xfId="22326" xr:uid="{EB2BFABC-E221-42AD-ACE1-BE18FCCB55D2}"/>
    <cellStyle name="Output 2 2 2 2 13 2 2 2" xfId="56681" xr:uid="{B2DE27EA-28B8-4C0A-9E2A-6D6F187E2F10}"/>
    <cellStyle name="Output 2 2 2 2 13 2 2 3" xfId="36884" xr:uid="{D4DC81A1-FC67-432C-8D54-92C26371361C}"/>
    <cellStyle name="Output 2 2 2 2 13 2 3" xfId="45036" xr:uid="{D80B4D18-93A2-4ED6-ACED-AAA7D6A79389}"/>
    <cellStyle name="Output 2 2 2 2 13 2 4" xfId="28497" xr:uid="{8E4DA8AE-5CAA-46C6-A414-7086F4AD5C1B}"/>
    <cellStyle name="Output 2 2 2 2 13 3" xfId="17751" xr:uid="{E7FE62E2-8018-46AD-8A69-EDDCFF220861}"/>
    <cellStyle name="Output 2 2 2 2 13 3 2" xfId="52106" xr:uid="{F2AFDB5C-7478-440D-928D-FAC1B2766496}"/>
    <cellStyle name="Output 2 2 2 2 13 3 3" xfId="32289" xr:uid="{9E5698E4-6D82-49C6-93B4-06822388E72D}"/>
    <cellStyle name="Output 2 2 2 2 13 4" xfId="40682" xr:uid="{1B71D007-8AA4-4F55-A75F-BA9DA118DFFE}"/>
    <cellStyle name="Output 2 2 2 2 13 5" xfId="25543" xr:uid="{89B5CF70-2FA8-4A47-9FE7-41A2D977382F}"/>
    <cellStyle name="Output 2 2 2 2 14" xfId="3961" xr:uid="{DD1DA6DE-39F1-41CE-91B1-C61F9E402BEB}"/>
    <cellStyle name="Output 2 2 2 2 14 2" xfId="8806" xr:uid="{9B091B12-A22F-4ABB-A689-A81362FB7B3E}"/>
    <cellStyle name="Output 2 2 2 2 14 2 2" xfId="43222" xr:uid="{EDD05B37-DC1E-45FE-82AF-3D2E28C5A97D}"/>
    <cellStyle name="Output 2 2 2 2 14 2 3" xfId="35010" xr:uid="{4968B379-0BE7-46F5-B7D2-DA7FE8505902}"/>
    <cellStyle name="Output 2 2 2 2 14 3" xfId="15693" xr:uid="{A62A7CC7-301E-46A4-ACE8-E25A6DFD709B}"/>
    <cellStyle name="Output 2 2 2 2 14 3 2" xfId="50048" xr:uid="{18EB3E39-E0A9-4C58-931B-FC0A93402E74}"/>
    <cellStyle name="Output 2 2 2 2 14 3 3" xfId="30231" xr:uid="{227B3DFE-C96F-4815-8346-4245667583AE}"/>
    <cellStyle name="Output 2 2 2 2 14 4" xfId="38624" xr:uid="{1F77B071-B42A-4534-A5CD-7C980D2F68EE}"/>
    <cellStyle name="Output 2 2 2 2 14 5" xfId="26557" xr:uid="{A406A0C9-1CEF-4E49-B402-7B2F22827083}"/>
    <cellStyle name="Output 2 2 2 2 15" xfId="15007" xr:uid="{9AFE1381-5425-4EAA-91C1-DACB4E928A1E}"/>
    <cellStyle name="Output 2 2 2 2 15 2" xfId="49362" xr:uid="{2AA2DBCA-3263-4126-81F7-EB9EB4230093}"/>
    <cellStyle name="Output 2 2 2 2 15 3" xfId="29545" xr:uid="{E5D33E0E-F1DB-492E-93FC-EC33077951A5}"/>
    <cellStyle name="Output 2 2 2 2 16" xfId="37938" xr:uid="{0DF641DA-A95B-477A-B3AE-B26CA05F8190}"/>
    <cellStyle name="Output 2 2 2 2 2" xfId="3449" xr:uid="{1E12F08E-B1BC-421A-B71C-00E86CED1525}"/>
    <cellStyle name="Output 2 2 2 2 2 2" xfId="3755" xr:uid="{03FC4C8B-F71C-4738-8F1C-53E97BE18CA6}"/>
    <cellStyle name="Output 2 2 2 2 2 2 2" xfId="4318" xr:uid="{2371009A-CD64-47BC-A924-6CB5C266B83A}"/>
    <cellStyle name="Output 2 2 2 2 2 2 2 2" xfId="16025" xr:uid="{A9733C90-6C79-4BB2-AC24-E06B039F1D58}"/>
    <cellStyle name="Output 2 2 2 2 2 2 2 2 2" xfId="50380" xr:uid="{5FAB6FAE-09F6-4C75-9606-A56D845FCBAF}"/>
    <cellStyle name="Output 2 2 2 2 2 2 2 2 3" xfId="30563" xr:uid="{2BCCB332-E2EC-4A72-8688-AEACB06485DD}"/>
    <cellStyle name="Output 2 2 2 2 2 2 2 3" xfId="38956" xr:uid="{70B089D0-7A52-454E-AEA6-A23D31075B65}"/>
    <cellStyle name="Output 2 2 2 2 2 2 2 4" xfId="23838" xr:uid="{A576D73C-1D70-4725-A2AF-DE158D730790}"/>
    <cellStyle name="Output 2 2 2 2 2 2 3" xfId="5670" xr:uid="{ACB3836D-75DB-4DC9-A1C6-02BB705DF3F6}"/>
    <cellStyle name="Output 2 2 2 2 2 2 3 2" xfId="17358" xr:uid="{F058A9FA-9C6C-4998-87CC-7420525706BD}"/>
    <cellStyle name="Output 2 2 2 2 2 2 3 2 2" xfId="51713" xr:uid="{E2E6A060-4A34-4F52-8F57-7449B8E0F96C}"/>
    <cellStyle name="Output 2 2 2 2 2 2 3 2 3" xfId="31896" xr:uid="{227AAB4B-C67A-4E7D-B98C-9A13398E3AB4}"/>
    <cellStyle name="Output 2 2 2 2 2 2 3 3" xfId="40289" xr:uid="{3D057376-2B6E-47B2-9377-E114AE28AB49}"/>
    <cellStyle name="Output 2 2 2 2 2 2 3 4" xfId="28142" xr:uid="{8F63A3FA-2CCC-425B-9572-F805B18D4EBA}"/>
    <cellStyle name="Output 2 2 2 2 2 2 4" xfId="15547" xr:uid="{F06FAE13-7C2A-4973-AC34-B2B4CC2AB91B}"/>
    <cellStyle name="Output 2 2 2 2 2 2 4 2" xfId="49902" xr:uid="{0B74F955-45FA-437C-9D35-DD89026095BF}"/>
    <cellStyle name="Output 2 2 2 2 2 2 4 3" xfId="30085" xr:uid="{79D7744A-9243-4F52-A23F-D16219C284C5}"/>
    <cellStyle name="Output 2 2 2 2 2 2 5" xfId="38478" xr:uid="{B96CF19B-1FE0-46C8-B194-F6E98CF5B526}"/>
    <cellStyle name="Output 2 2 2 2 2 2 6" xfId="25139" xr:uid="{45EFCC1F-4ADA-4D28-9EA9-6F6FEB5D38E8}"/>
    <cellStyle name="Output 2 2 2 2 2 3" xfId="4250" xr:uid="{075168FE-61DD-4AD8-9F51-0520D771B8CA}"/>
    <cellStyle name="Output 2 2 2 2 2 3 2" xfId="15959" xr:uid="{833133B5-5B56-4A8D-886A-C2B01D890532}"/>
    <cellStyle name="Output 2 2 2 2 2 3 2 2" xfId="50314" xr:uid="{DED24FA1-49A9-4BC6-9239-19BAAFC6F2F3}"/>
    <cellStyle name="Output 2 2 2 2 2 3 2 3" xfId="30497" xr:uid="{C561015E-1F3D-4BFA-B774-6F1742974CA2}"/>
    <cellStyle name="Output 2 2 2 2 2 3 3" xfId="38890" xr:uid="{41AA2A8F-E29E-4B9E-A8DC-63645C8ED1B9}"/>
    <cellStyle name="Output 2 2 2 2 2 3 4" xfId="23770" xr:uid="{A0903173-9DAD-4194-A5C8-0B14A69A3071}"/>
    <cellStyle name="Output 2 2 2 2 2 4" xfId="4757" xr:uid="{A40B27E2-C24B-4749-8493-78A00842E024}"/>
    <cellStyle name="Output 2 2 2 2 2 4 2" xfId="16459" xr:uid="{1716EA5B-3B7D-488C-91A7-93697B2E6E3E}"/>
    <cellStyle name="Output 2 2 2 2 2 4 2 2" xfId="50814" xr:uid="{B40A3690-603A-4C25-9D9E-F6590A57B94F}"/>
    <cellStyle name="Output 2 2 2 2 2 4 2 3" xfId="30997" xr:uid="{CC5AE2E4-880E-4B38-91B1-B93C9F62A57F}"/>
    <cellStyle name="Output 2 2 2 2 2 4 3" xfId="39390" xr:uid="{7E739F81-6082-4ADE-B9AA-B1E122A4F4C2}"/>
    <cellStyle name="Output 2 2 2 2 2 4 4" xfId="27263" xr:uid="{15D58C81-8AD6-4825-9F5D-B6487315458C}"/>
    <cellStyle name="Output 2 2 2 2 2 5" xfId="15242" xr:uid="{9D82895D-ADF6-48A3-B67B-E55ABC0A1D56}"/>
    <cellStyle name="Output 2 2 2 2 2 5 2" xfId="49597" xr:uid="{D8549D91-D7A7-4832-AF40-5D038F4FA0D1}"/>
    <cellStyle name="Output 2 2 2 2 2 5 3" xfId="29780" xr:uid="{5A52BF22-7E2A-4D3B-94B7-031366D20A1C}"/>
    <cellStyle name="Output 2 2 2 2 2 6" xfId="38173" xr:uid="{FFE5DC63-DADB-4C2D-B31B-4B4851CA17A7}"/>
    <cellStyle name="Output 2 2 2 2 2 7" xfId="24258" xr:uid="{90DE5CD5-E13D-4136-B35D-C494B43A502D}"/>
    <cellStyle name="Output 2 2 2 2 3" xfId="3520" xr:uid="{B97E3A95-0808-4E72-95E5-C346130BAC3D}"/>
    <cellStyle name="Output 2 2 2 2 3 2" xfId="5698" xr:uid="{1D166474-7FC6-4B51-ACB7-1D3BF0844A39}"/>
    <cellStyle name="Output 2 2 2 2 3 2 2" xfId="10357" xr:uid="{08E1D5AF-92B0-4887-99F3-F04D707141A0}"/>
    <cellStyle name="Output 2 2 2 2 3 2 2 2" xfId="22003" xr:uid="{9DB34D9B-61BE-4FC3-84C6-48EE0DB09A53}"/>
    <cellStyle name="Output 2 2 2 2 3 2 2 2 2" xfId="56358" xr:uid="{38F30D37-AA0C-42F4-B8D9-867C117A9706}"/>
    <cellStyle name="Output 2 2 2 2 3 2 2 2 3" xfId="36561" xr:uid="{546B4E21-E48F-4952-B4FF-6F7C9A92166C}"/>
    <cellStyle name="Output 2 2 2 2 3 2 2 3" xfId="44729" xr:uid="{209FCDC4-C3D9-4460-B578-05B10748F8AF}"/>
    <cellStyle name="Output 2 2 2 2 3 2 2 4" xfId="28164" xr:uid="{04EB9273-9977-41BC-AD02-D0990EFB17B9}"/>
    <cellStyle name="Output 2 2 2 2 3 2 3" xfId="17385" xr:uid="{7F063BE1-7DC0-4430-8AFA-9E64C92D0016}"/>
    <cellStyle name="Output 2 2 2 2 3 2 3 2" xfId="51740" xr:uid="{D913653E-4ABE-4EB4-9B8C-DDF595EE0B87}"/>
    <cellStyle name="Output 2 2 2 2 3 2 3 3" xfId="31923" xr:uid="{83D3D850-E4D4-42FA-8597-709C152D2043}"/>
    <cellStyle name="Output 2 2 2 2 3 2 4" xfId="40316" xr:uid="{BCF9593C-6B81-42D9-A398-FAE7975D4C0C}"/>
    <cellStyle name="Output 2 2 2 2 3 2 5" xfId="25167" xr:uid="{DD54AFFD-666D-418C-BB2A-05F652AE2E1D}"/>
    <cellStyle name="Output 2 2 2 2 3 3" xfId="4302" xr:uid="{BAA0A82F-3BF3-4934-B0B2-C47A60BAA48F}"/>
    <cellStyle name="Output 2 2 2 2 3 3 2" xfId="16009" xr:uid="{D99F5114-4FE6-4369-AC52-8CB7202976F3}"/>
    <cellStyle name="Output 2 2 2 2 3 3 2 2" xfId="50364" xr:uid="{1AC3F519-68E8-4045-A7C5-770219050478}"/>
    <cellStyle name="Output 2 2 2 2 3 3 2 3" xfId="30547" xr:uid="{8B0D9AED-CBD2-4629-9717-E20F33172080}"/>
    <cellStyle name="Output 2 2 2 2 3 3 3" xfId="38940" xr:uid="{EEDCFDF4-369B-43CC-A4D8-BFFCA762BB15}"/>
    <cellStyle name="Output 2 2 2 2 3 3 4" xfId="23822" xr:uid="{82862377-292B-4526-981A-CBDC8B6A04C5}"/>
    <cellStyle name="Output 2 2 2 2 3 4" xfId="4826" xr:uid="{A9F1938A-B6FC-45DD-A1F9-2B8DA285C828}"/>
    <cellStyle name="Output 2 2 2 2 3 4 2" xfId="16528" xr:uid="{3B6F3EEA-80BA-407F-B32F-E51E01CA4EE8}"/>
    <cellStyle name="Output 2 2 2 2 3 4 2 2" xfId="50883" xr:uid="{A6CA2BAF-CD1B-4367-8A5C-C400756E5362}"/>
    <cellStyle name="Output 2 2 2 2 3 4 2 3" xfId="31066" xr:uid="{27DC142E-881D-4BC4-AD68-BB15297D0A99}"/>
    <cellStyle name="Output 2 2 2 2 3 4 3" xfId="39459" xr:uid="{239BBFB1-C668-40E8-9F6A-7210747A64A5}"/>
    <cellStyle name="Output 2 2 2 2 3 4 4" xfId="27332" xr:uid="{42F10F6C-86A3-4705-AB55-456FEAD45DBA}"/>
    <cellStyle name="Output 2 2 2 2 3 5" xfId="15312" xr:uid="{EB175F76-2BCA-4228-BBFB-D880ADA2EE57}"/>
    <cellStyle name="Output 2 2 2 2 3 5 2" xfId="49667" xr:uid="{54348B66-A08B-430C-9D63-D6C9A8E6179D}"/>
    <cellStyle name="Output 2 2 2 2 3 5 3" xfId="29850" xr:uid="{F210AF81-C0A9-4552-8E3C-6A51529A5749}"/>
    <cellStyle name="Output 2 2 2 2 3 6" xfId="38243" xr:uid="{66CB210A-D466-4E7F-A99B-15999CD59A02}"/>
    <cellStyle name="Output 2 2 2 2 3 7" xfId="24325" xr:uid="{264E6B7A-80DD-4D66-BBFB-57BF1463265C}"/>
    <cellStyle name="Output 2 2 2 2 4" xfId="4896" xr:uid="{20E9BF6F-3CC4-4A92-A653-31C160E4358B}"/>
    <cellStyle name="Output 2 2 2 2 4 2" xfId="5729" xr:uid="{F024F337-44E7-4D3C-9DDF-7EF68EFFA5F9}"/>
    <cellStyle name="Output 2 2 2 2 4 2 2" xfId="10380" xr:uid="{A6B2707E-9A7F-4319-BEB8-EAF6F87881A8}"/>
    <cellStyle name="Output 2 2 2 2 4 2 2 2" xfId="22026" xr:uid="{F1FF8588-85AD-452B-8F3E-169019BAF818}"/>
    <cellStyle name="Output 2 2 2 2 4 2 2 2 2" xfId="56381" xr:uid="{A4B3C5CE-29A0-47A5-9E22-1A08AA6F334F}"/>
    <cellStyle name="Output 2 2 2 2 4 2 2 2 3" xfId="36584" xr:uid="{BAA537E2-FAC7-445A-9634-48CC2FC0935A}"/>
    <cellStyle name="Output 2 2 2 2 4 2 2 3" xfId="44750" xr:uid="{A8B3BE88-6696-42C2-8E13-B0EBF0B7171E}"/>
    <cellStyle name="Output 2 2 2 2 4 2 2 4" xfId="28192" xr:uid="{6458E016-BFFF-47C3-9836-FD899F84B8A9}"/>
    <cellStyle name="Output 2 2 2 2 4 2 3" xfId="17414" xr:uid="{14B35785-3DD7-423C-AA8E-5F8AA7361A9F}"/>
    <cellStyle name="Output 2 2 2 2 4 2 3 2" xfId="51769" xr:uid="{433E1379-DD51-4EC9-96C7-C1BD54F29544}"/>
    <cellStyle name="Output 2 2 2 2 4 2 3 3" xfId="31952" xr:uid="{AA48C37E-8D96-4C17-A176-2E04412F2ABB}"/>
    <cellStyle name="Output 2 2 2 2 4 2 4" xfId="40345" xr:uid="{AE03B530-2086-40E0-8A96-9BD396B1117A}"/>
    <cellStyle name="Output 2 2 2 2 4 2 5" xfId="25198" xr:uid="{8F155321-7971-4654-918E-47117ECFBC20}"/>
    <cellStyle name="Output 2 2 2 2 4 3" xfId="9615" xr:uid="{6F81458A-D9B3-4D4F-AF7E-B474445697AF}"/>
    <cellStyle name="Output 2 2 2 2 4 3 2" xfId="21261" xr:uid="{D3AB35F6-060F-491D-9F2C-6875F4B026AE}"/>
    <cellStyle name="Output 2 2 2 2 4 3 2 2" xfId="55616" xr:uid="{E9A1AC9A-BC8D-40F8-9C79-39D2CD36F1F5}"/>
    <cellStyle name="Output 2 2 2 2 4 3 2 3" xfId="35819" xr:uid="{2D749091-12F4-470C-AA5E-918275D7B3BC}"/>
    <cellStyle name="Output 2 2 2 2 4 3 3" xfId="44002" xr:uid="{0E4CA8BF-0C90-4BA7-8E61-0011AB8FB270}"/>
    <cellStyle name="Output 2 2 2 2 4 3 4" xfId="27402" xr:uid="{9BCD89FC-AC7E-4A6B-8E57-1BD0DFA5DC19}"/>
    <cellStyle name="Output 2 2 2 2 4 4" xfId="16598" xr:uid="{39A56AAC-0890-4F42-90A7-029A3CE4D6D2}"/>
    <cellStyle name="Output 2 2 2 2 4 4 2" xfId="50953" xr:uid="{FB75822B-E192-40A4-B3F8-99B4D6B22FED}"/>
    <cellStyle name="Output 2 2 2 2 4 4 3" xfId="31136" xr:uid="{DC57667A-D065-49B2-8894-72AC94162501}"/>
    <cellStyle name="Output 2 2 2 2 4 5" xfId="39529" xr:uid="{2E8BE90F-4B85-433F-8159-7D2E6EA286E1}"/>
    <cellStyle name="Output 2 2 2 2 4 6" xfId="24391" xr:uid="{FC1490B8-29E2-47E9-B0A6-4B05F043CF3D}"/>
    <cellStyle name="Output 2 2 2 2 5" xfId="4994" xr:uid="{08EF8120-3E1E-4859-8529-BF692D12AE9E}"/>
    <cellStyle name="Output 2 2 2 2 5 2" xfId="5773" xr:uid="{BBC39EAA-C5C3-4630-88BB-79F4BC95A40F}"/>
    <cellStyle name="Output 2 2 2 2 5 2 2" xfId="10408" xr:uid="{BF9B48F9-F00C-4FB3-912D-7721823BD1FA}"/>
    <cellStyle name="Output 2 2 2 2 5 2 2 2" xfId="22054" xr:uid="{CC31BB9E-1AD1-4C8E-A0CD-03BB6198DAA7}"/>
    <cellStyle name="Output 2 2 2 2 5 2 2 2 2" xfId="56409" xr:uid="{6B83C075-D7D8-439A-BCCC-43F789C106F0}"/>
    <cellStyle name="Output 2 2 2 2 5 2 2 2 3" xfId="36612" xr:uid="{0C75EE6A-F5C4-4A90-9AEC-4E98731EB196}"/>
    <cellStyle name="Output 2 2 2 2 5 2 2 3" xfId="44777" xr:uid="{1F024B84-11C6-4E48-BC23-7E88B5B7C661}"/>
    <cellStyle name="Output 2 2 2 2 5 2 2 4" xfId="28225" xr:uid="{676BD5B3-C18D-432E-8852-AA4B1DCAFF3E}"/>
    <cellStyle name="Output 2 2 2 2 5 2 3" xfId="17457" xr:uid="{E19A8C28-146C-4B6A-AFF6-E77774E7C962}"/>
    <cellStyle name="Output 2 2 2 2 5 2 3 2" xfId="51812" xr:uid="{F599764C-BB2B-465E-9CFE-997F388FB4FD}"/>
    <cellStyle name="Output 2 2 2 2 5 2 3 3" xfId="31995" xr:uid="{C79D2BFC-F1D9-4D7A-A962-F84B1B5A7A33}"/>
    <cellStyle name="Output 2 2 2 2 5 2 4" xfId="40388" xr:uid="{009D7F78-CBB4-4FBF-B659-ED94CA6D50AF}"/>
    <cellStyle name="Output 2 2 2 2 5 2 5" xfId="25242" xr:uid="{C29A6D5C-5301-46FF-A656-2DE8474FD12C}"/>
    <cellStyle name="Output 2 2 2 2 5 3" xfId="9703" xr:uid="{B0383754-607A-4747-9CCB-2371C22C478D}"/>
    <cellStyle name="Output 2 2 2 2 5 3 2" xfId="21349" xr:uid="{D4A61B37-16F6-4006-AE99-6D86D8ED85FB}"/>
    <cellStyle name="Output 2 2 2 2 5 3 2 2" xfId="55704" xr:uid="{59E2F6E5-254B-40FF-BBBE-DEF9853530C1}"/>
    <cellStyle name="Output 2 2 2 2 5 3 2 3" xfId="35907" xr:uid="{5EB957F5-AE91-4D5B-8252-A2A0AAE40E21}"/>
    <cellStyle name="Output 2 2 2 2 5 3 3" xfId="44090" xr:uid="{AB62B245-CFA8-4740-89E5-CF5646FB4E5F}"/>
    <cellStyle name="Output 2 2 2 2 5 3 4" xfId="27500" xr:uid="{BDCA13CE-B3C9-417E-96A2-50E60F89D731}"/>
    <cellStyle name="Output 2 2 2 2 5 4" xfId="16696" xr:uid="{9555B6A5-56FC-45F2-9D59-A2853C977FC9}"/>
    <cellStyle name="Output 2 2 2 2 5 4 2" xfId="51051" xr:uid="{DA93300A-FC6B-4F1D-89D0-CE7DDC64D769}"/>
    <cellStyle name="Output 2 2 2 2 5 4 3" xfId="31234" xr:uid="{8997C430-0ABA-45EC-88A3-D8EF1F261198}"/>
    <cellStyle name="Output 2 2 2 2 5 5" xfId="39627" xr:uid="{98E3850E-7263-48CC-9144-5868F7304CE6}"/>
    <cellStyle name="Output 2 2 2 2 5 6" xfId="24483" xr:uid="{E6D313C3-1732-4D0E-A5A9-8D7321358D36}"/>
    <cellStyle name="Output 2 2 2 2 6" xfId="5087" xr:uid="{1522B0BF-0C15-45F7-9857-B934E9246606}"/>
    <cellStyle name="Output 2 2 2 2 6 2" xfId="5814" xr:uid="{00BF9B34-E206-4D7F-A54B-E27180633D22}"/>
    <cellStyle name="Output 2 2 2 2 6 2 2" xfId="10449" xr:uid="{1CD25AD5-6C06-45E3-A1A1-81D92E17D9F9}"/>
    <cellStyle name="Output 2 2 2 2 6 2 2 2" xfId="22095" xr:uid="{B2CC4D04-EC31-4ECF-994D-E314C25696EC}"/>
    <cellStyle name="Output 2 2 2 2 6 2 2 2 2" xfId="56450" xr:uid="{E7386477-E3EC-4C2A-9479-E06658C9C821}"/>
    <cellStyle name="Output 2 2 2 2 6 2 2 2 3" xfId="36653" xr:uid="{0C3AF379-3AAB-448B-8E8D-145587CA768B}"/>
    <cellStyle name="Output 2 2 2 2 6 2 2 3" xfId="44815" xr:uid="{9968A93B-4BF6-47E4-91B2-E0D5AE3272D3}"/>
    <cellStyle name="Output 2 2 2 2 6 2 2 4" xfId="28266" xr:uid="{ACAFD921-EEAC-40A4-A10E-EAD2999021A0}"/>
    <cellStyle name="Output 2 2 2 2 6 2 3" xfId="17495" xr:uid="{726BAA28-B0FE-4D6F-9CD3-93A4BB9CA332}"/>
    <cellStyle name="Output 2 2 2 2 6 2 3 2" xfId="51850" xr:uid="{F051FBEB-6A52-4BF8-960E-2807EBA8AF71}"/>
    <cellStyle name="Output 2 2 2 2 6 2 3 3" xfId="32033" xr:uid="{87242301-11E0-4C04-A511-86D5AF21B7DE}"/>
    <cellStyle name="Output 2 2 2 2 6 2 4" xfId="40426" xr:uid="{1129D797-BE46-4CB4-96C6-1DC50BA67726}"/>
    <cellStyle name="Output 2 2 2 2 6 2 5" xfId="25283" xr:uid="{1AD53422-E43D-48B9-A8A7-18B0D3BE3C16}"/>
    <cellStyle name="Output 2 2 2 2 6 3" xfId="9796" xr:uid="{4FAD5920-5BDE-48F1-8F7F-3905DDF1E90F}"/>
    <cellStyle name="Output 2 2 2 2 6 3 2" xfId="21442" xr:uid="{61A0590F-61FE-483B-A48C-BE9A9FD83A93}"/>
    <cellStyle name="Output 2 2 2 2 6 3 2 2" xfId="55797" xr:uid="{7D5871BB-8E25-48DB-926F-395BA7F96B45}"/>
    <cellStyle name="Output 2 2 2 2 6 3 2 3" xfId="36000" xr:uid="{BDE22C21-5FBB-485D-906A-E0514245A151}"/>
    <cellStyle name="Output 2 2 2 2 6 3 3" xfId="44183" xr:uid="{24C4921F-3A5F-4D6E-A1EE-8A670A1401B4}"/>
    <cellStyle name="Output 2 2 2 2 6 3 4" xfId="27593" xr:uid="{283D8184-D690-4E26-839F-2638C4362FDC}"/>
    <cellStyle name="Output 2 2 2 2 6 4" xfId="16789" xr:uid="{723741A7-3F04-4EAC-B6A7-35F17FA35633}"/>
    <cellStyle name="Output 2 2 2 2 6 4 2" xfId="51144" xr:uid="{BF664928-02F0-4AF4-9A08-8004E72A6C25}"/>
    <cellStyle name="Output 2 2 2 2 6 4 3" xfId="31327" xr:uid="{21A999AB-93C5-46EE-9DCA-EA2D35AE146C}"/>
    <cellStyle name="Output 2 2 2 2 6 5" xfId="39720" xr:uid="{69108412-B521-44E6-9C0C-7C75903764C9}"/>
    <cellStyle name="Output 2 2 2 2 6 6" xfId="24570" xr:uid="{C8EDBA68-E00B-40F5-9568-4F110597387B}"/>
    <cellStyle name="Output 2 2 2 2 7" xfId="4676" xr:uid="{2E25FD70-50A2-495D-9FFA-AF32C4FD3D38}"/>
    <cellStyle name="Output 2 2 2 2 7 2" xfId="5631" xr:uid="{4510CD75-F2E9-4A2F-A08C-110B0A247554}"/>
    <cellStyle name="Output 2 2 2 2 7 2 2" xfId="10306" xr:uid="{19C638FF-FAE9-4936-8CFF-BD4860223075}"/>
    <cellStyle name="Output 2 2 2 2 7 2 2 2" xfId="21952" xr:uid="{BD0EE83C-28A9-4E5B-8A30-AE0F12E4283C}"/>
    <cellStyle name="Output 2 2 2 2 7 2 2 2 2" xfId="56307" xr:uid="{A87F6A83-1018-4895-B2DB-8638DDD66844}"/>
    <cellStyle name="Output 2 2 2 2 7 2 2 2 3" xfId="36510" xr:uid="{9D6F5151-A2B9-46CA-8AD5-15546BA0CCFC}"/>
    <cellStyle name="Output 2 2 2 2 7 2 2 3" xfId="44681" xr:uid="{7CB6C823-3D57-4FA3-9A71-C5AB9EE5B128}"/>
    <cellStyle name="Output 2 2 2 2 7 2 2 4" xfId="28107" xr:uid="{501A317F-C262-4330-811B-7E9148F3711E}"/>
    <cellStyle name="Output 2 2 2 2 7 2 3" xfId="17321" xr:uid="{331F46B2-7CCB-4AA0-9F8B-009575ECF49A}"/>
    <cellStyle name="Output 2 2 2 2 7 2 3 2" xfId="51676" xr:uid="{D1D782D0-43A5-4007-A6CD-8187030C60BA}"/>
    <cellStyle name="Output 2 2 2 2 7 2 3 3" xfId="31859" xr:uid="{AA15E421-34A9-44B7-9B21-BDB615CC8633}"/>
    <cellStyle name="Output 2 2 2 2 7 2 4" xfId="40252" xr:uid="{8043EBC2-F2CA-4C96-826D-C7628400923C}"/>
    <cellStyle name="Output 2 2 2 2 7 2 5" xfId="25100" xr:uid="{2541EC42-AC0A-4125-B3E9-8BC9986C4F9F}"/>
    <cellStyle name="Output 2 2 2 2 7 3" xfId="9421" xr:uid="{7723F43C-C3AF-4816-9733-ED4AEF581CD4}"/>
    <cellStyle name="Output 2 2 2 2 7 3 2" xfId="21067" xr:uid="{EAFF7095-BB6C-48C1-8DDB-F4B632CC179A}"/>
    <cellStyle name="Output 2 2 2 2 7 3 2 2" xfId="55422" xr:uid="{6E746F33-746C-4B5F-BD7E-F7E010D09E5F}"/>
    <cellStyle name="Output 2 2 2 2 7 3 2 3" xfId="35625" xr:uid="{A941BBDF-54F6-4003-ADAB-87A128CE8973}"/>
    <cellStyle name="Output 2 2 2 2 7 3 3" xfId="43808" xr:uid="{D352CF2C-93D9-4927-987C-1879488FA3EB}"/>
    <cellStyle name="Output 2 2 2 2 7 3 4" xfId="27182" xr:uid="{6FBC9608-C46C-4D2F-8485-ED7A597A8DAB}"/>
    <cellStyle name="Output 2 2 2 2 7 4" xfId="16378" xr:uid="{7ABBE96D-FD4B-4A85-AE7E-22CDBA884E7E}"/>
    <cellStyle name="Output 2 2 2 2 7 4 2" xfId="50733" xr:uid="{B8E6215B-6A09-4CFC-8F73-F4E1FF14C4D8}"/>
    <cellStyle name="Output 2 2 2 2 7 4 3" xfId="30916" xr:uid="{E5522C8C-8D30-480F-B807-29D67D76210A}"/>
    <cellStyle name="Output 2 2 2 2 7 5" xfId="39309" xr:uid="{287F8882-0A17-4759-A6AD-643F7682A6E6}"/>
    <cellStyle name="Output 2 2 2 2 7 6" xfId="24182" xr:uid="{F33A1A61-FB60-44E7-AACC-296112BE938A}"/>
    <cellStyle name="Output 2 2 2 2 8" xfId="5200" xr:uid="{5BF31524-FDD8-416B-94FC-6C59EC95A22A}"/>
    <cellStyle name="Output 2 2 2 2 8 2" xfId="5869" xr:uid="{4A105181-98E8-40B2-902F-DF4052C0B881}"/>
    <cellStyle name="Output 2 2 2 2 8 2 2" xfId="10495" xr:uid="{C5BC7EF8-8669-4381-8625-3564650E998B}"/>
    <cellStyle name="Output 2 2 2 2 8 2 2 2" xfId="22141" xr:uid="{F0A47C3C-AAB1-46C1-B70A-0D8FC34FA67E}"/>
    <cellStyle name="Output 2 2 2 2 8 2 2 2 2" xfId="56496" xr:uid="{833F4067-897E-40C0-9733-351D77C9FEE3}"/>
    <cellStyle name="Output 2 2 2 2 8 2 2 2 3" xfId="36699" xr:uid="{472798B5-00B5-4D5C-810D-0684EB4F1B9C}"/>
    <cellStyle name="Output 2 2 2 2 8 2 2 3" xfId="44860" xr:uid="{7B6DEBE7-FD5B-4DCD-B167-4D625FCB4FBA}"/>
    <cellStyle name="Output 2 2 2 2 8 2 2 4" xfId="28312" xr:uid="{E14BE1D8-AF12-44C7-B424-C66308F138ED}"/>
    <cellStyle name="Output 2 2 2 2 8 2 3" xfId="17549" xr:uid="{AA569F17-C71F-432C-B1CF-581EBEF9D9A8}"/>
    <cellStyle name="Output 2 2 2 2 8 2 3 2" xfId="51904" xr:uid="{336D2E1B-D95A-430F-AA1A-4178E6CCE220}"/>
    <cellStyle name="Output 2 2 2 2 8 2 3 3" xfId="32087" xr:uid="{9AA743BC-12C5-4F58-8394-ABA6450AB130}"/>
    <cellStyle name="Output 2 2 2 2 8 2 4" xfId="40480" xr:uid="{9191D138-4307-43B4-A298-17D2C5B810C1}"/>
    <cellStyle name="Output 2 2 2 2 8 2 5" xfId="25338" xr:uid="{3AF66BA4-4EB3-4DAC-B932-AE09A687C39A}"/>
    <cellStyle name="Output 2 2 2 2 8 3" xfId="9909" xr:uid="{9740CA6C-7D37-42BD-B160-BB342D6DD7C8}"/>
    <cellStyle name="Output 2 2 2 2 8 3 2" xfId="21555" xr:uid="{17DE1261-88C2-4B29-A906-105B5CD7C6ED}"/>
    <cellStyle name="Output 2 2 2 2 8 3 2 2" xfId="55910" xr:uid="{9F66864B-A9A0-40CD-AB96-3091F9701E4D}"/>
    <cellStyle name="Output 2 2 2 2 8 3 2 3" xfId="36113" xr:uid="{781B7A16-AC20-4439-977B-B33EE223A5A6}"/>
    <cellStyle name="Output 2 2 2 2 8 3 3" xfId="44296" xr:uid="{555AD93E-996B-48ED-A832-A81A2E226850}"/>
    <cellStyle name="Output 2 2 2 2 8 3 4" xfId="27706" xr:uid="{EF7D996D-F4FD-4036-8E20-CA937DB42BBE}"/>
    <cellStyle name="Output 2 2 2 2 8 4" xfId="16902" xr:uid="{94F7243F-5514-4F73-A68C-166257E4A688}"/>
    <cellStyle name="Output 2 2 2 2 8 4 2" xfId="51257" xr:uid="{95D9B896-909A-4075-8917-2EB2380C53FD}"/>
    <cellStyle name="Output 2 2 2 2 8 4 3" xfId="31440" xr:uid="{AB8EE101-D52E-4C05-A79A-378F10B6B490}"/>
    <cellStyle name="Output 2 2 2 2 8 5" xfId="39833" xr:uid="{E656F920-10DB-4C81-BF4A-A0AF125EA163}"/>
    <cellStyle name="Output 2 2 2 2 8 6" xfId="24677" xr:uid="{EEBC33AA-06AF-4818-9282-C1A314D6EBED}"/>
    <cellStyle name="Output 2 2 2 2 9" xfId="5270" xr:uid="{F4DF11DE-C605-4FA4-8D85-36F2C796DC2F}"/>
    <cellStyle name="Output 2 2 2 2 9 2" xfId="5896" xr:uid="{7638ECCC-6852-4600-A377-0299B1504893}"/>
    <cellStyle name="Output 2 2 2 2 9 2 2" xfId="10516" xr:uid="{485C05D0-3ACF-4B7F-BB1E-CFD1DBE7EAE4}"/>
    <cellStyle name="Output 2 2 2 2 9 2 2 2" xfId="22162" xr:uid="{3C7344D6-9CF6-4F21-926F-7D6FE0502D18}"/>
    <cellStyle name="Output 2 2 2 2 9 2 2 2 2" xfId="56517" xr:uid="{4F798B86-4F01-4D89-BB38-528EB81A5C03}"/>
    <cellStyle name="Output 2 2 2 2 9 2 2 2 3" xfId="36720" xr:uid="{18C79212-FDED-4F51-9B0D-0A179D5B2F0A}"/>
    <cellStyle name="Output 2 2 2 2 9 2 2 3" xfId="44879" xr:uid="{593A42C2-1332-4807-B5A6-281E4FAA3873}"/>
    <cellStyle name="Output 2 2 2 2 9 2 2 4" xfId="28333" xr:uid="{1E9CC7AB-B854-4F38-90A5-4413B09687FB}"/>
    <cellStyle name="Output 2 2 2 2 9 2 3" xfId="17574" xr:uid="{98B0B4E4-5515-4ED2-A5C4-2C29856E35D7}"/>
    <cellStyle name="Output 2 2 2 2 9 2 3 2" xfId="51929" xr:uid="{7A5399AA-9A71-4D83-8E63-06697C2FB68C}"/>
    <cellStyle name="Output 2 2 2 2 9 2 3 3" xfId="32112" xr:uid="{9236A980-0E0F-461B-A377-BB5BEA6E1472}"/>
    <cellStyle name="Output 2 2 2 2 9 2 4" xfId="40505" xr:uid="{C354A76C-270D-4CDA-A4F8-398DF9567C3E}"/>
    <cellStyle name="Output 2 2 2 2 9 2 5" xfId="25365" xr:uid="{85C2A487-9273-4EC3-B9C9-4BE55AFCEF3C}"/>
    <cellStyle name="Output 2 2 2 2 9 3" xfId="9979" xr:uid="{C46D2D23-352E-4608-BE86-8F1CE3B42B6D}"/>
    <cellStyle name="Output 2 2 2 2 9 3 2" xfId="21625" xr:uid="{4E22A5C8-3D8A-4E81-8FE8-836596AC0FE5}"/>
    <cellStyle name="Output 2 2 2 2 9 3 2 2" xfId="55980" xr:uid="{435FFF3D-E3A9-43B2-BF99-B7624C30F6E0}"/>
    <cellStyle name="Output 2 2 2 2 9 3 2 3" xfId="36183" xr:uid="{06C60809-156D-457E-99C0-7F565380761A}"/>
    <cellStyle name="Output 2 2 2 2 9 3 3" xfId="44366" xr:uid="{5CC74B5F-E241-4459-AE94-D96F7FE2CD01}"/>
    <cellStyle name="Output 2 2 2 2 9 3 4" xfId="27776" xr:uid="{E3EDF1CC-8281-48BE-8140-655454ED455C}"/>
    <cellStyle name="Output 2 2 2 2 9 4" xfId="16972" xr:uid="{0CC2C27E-FECD-4540-B7DA-EBC320099634}"/>
    <cellStyle name="Output 2 2 2 2 9 4 2" xfId="51327" xr:uid="{78BB36EB-F725-42C4-BC45-8CF655DE08FA}"/>
    <cellStyle name="Output 2 2 2 2 9 4 3" xfId="31510" xr:uid="{DE7E7B2C-B172-4707-B624-8F3FCC754EF4}"/>
    <cellStyle name="Output 2 2 2 2 9 5" xfId="39903" xr:uid="{873BDBB5-9FC2-4F12-83B1-6997A78AFCEC}"/>
    <cellStyle name="Output 2 2 2 2 9 6" xfId="24743" xr:uid="{7F22CDE2-8699-4CB3-9921-48EAFA72CC35}"/>
    <cellStyle name="Output 2 2 2 3" xfId="3402" xr:uid="{AA0CF8D1-AC2C-4269-B2F0-15A40EA77A1F}"/>
    <cellStyle name="Output 2 2 2 3 2" xfId="3723" xr:uid="{77AFFA83-8D6E-4804-B250-4567DA3A0F1C}"/>
    <cellStyle name="Output 2 2 2 3 2 2" xfId="4037" xr:uid="{FFBD0612-3E45-4035-A5C0-7492F95DA947}"/>
    <cellStyle name="Output 2 2 2 3 2 2 2" xfId="15766" xr:uid="{39E463C2-EBA5-4D08-897E-BD943878DABD}"/>
    <cellStyle name="Output 2 2 2 3 2 2 2 2" xfId="50121" xr:uid="{ED8B6299-E9B5-45D4-81CB-9DFF0DCA1313}"/>
    <cellStyle name="Output 2 2 2 3 2 2 2 3" xfId="30304" xr:uid="{0A4F276A-FFBD-4400-B5F0-C608BA8640B2}"/>
    <cellStyle name="Output 2 2 2 3 2 2 3" xfId="38697" xr:uid="{FA977F3A-E712-48F3-8998-C81ABF6B7ED0}"/>
    <cellStyle name="Output 2 2 2 3 2 2 4" xfId="23558" xr:uid="{3F41D2F4-2823-4F12-B7C2-57A2365BCD3A}"/>
    <cellStyle name="Output 2 2 2 3 2 3" xfId="4696" xr:uid="{7121D898-2EF4-41AB-9909-274BFD334BC9}"/>
    <cellStyle name="Output 2 2 2 3 2 3 2" xfId="16398" xr:uid="{4287E620-0641-46F9-83DB-0DE0DCAC27D4}"/>
    <cellStyle name="Output 2 2 2 3 2 3 2 2" xfId="50753" xr:uid="{E1AAFC91-E73F-4F5F-9483-7EBBC5B17719}"/>
    <cellStyle name="Output 2 2 2 3 2 3 2 3" xfId="30936" xr:uid="{A2AB4C42-0EBB-4CDB-AE57-C633AF770191}"/>
    <cellStyle name="Output 2 2 2 3 2 3 3" xfId="39329" xr:uid="{ACA5E20C-8EF0-4ECE-BCF6-7BD9CB2A7001}"/>
    <cellStyle name="Output 2 2 2 3 2 3 4" xfId="27202" xr:uid="{424410CB-E8AE-4789-B8DC-621795AF39FB}"/>
    <cellStyle name="Output 2 2 2 3 2 4" xfId="15515" xr:uid="{0CE600BF-93F6-4549-988E-93B6633C3354}"/>
    <cellStyle name="Output 2 2 2 3 2 4 2" xfId="49870" xr:uid="{DA225093-394D-4054-AC43-C6FC1173B077}"/>
    <cellStyle name="Output 2 2 2 3 2 4 3" xfId="30053" xr:uid="{2D4E97FE-500E-44B6-90CA-105AAAD6EF0A}"/>
    <cellStyle name="Output 2 2 2 3 2 5" xfId="38446" xr:uid="{0760FC6B-78D9-4A8E-8389-0C357D2B5B07}"/>
    <cellStyle name="Output 2 2 2 3 2 6" xfId="24202" xr:uid="{CBC01CAA-7286-4B91-B34E-149AD456270D}"/>
    <cellStyle name="Output 2 2 2 3 3" xfId="5645" xr:uid="{9625E422-9B72-498B-B806-7D5FBE78E9DA}"/>
    <cellStyle name="Output 2 2 2 3 3 2" xfId="10319" xr:uid="{A768A3F7-535A-4D63-91BD-04E35B77B81D}"/>
    <cellStyle name="Output 2 2 2 3 3 2 2" xfId="21965" xr:uid="{652F7753-5E4B-4412-8A9D-7192943D9FF2}"/>
    <cellStyle name="Output 2 2 2 3 3 2 2 2" xfId="56320" xr:uid="{4495846B-20E4-4A88-926E-AE93DB287A4D}"/>
    <cellStyle name="Output 2 2 2 3 3 2 2 3" xfId="36523" xr:uid="{30DADC8D-F2DF-4BE4-BFFF-8B4DA3B26935}"/>
    <cellStyle name="Output 2 2 2 3 3 2 3" xfId="44692" xr:uid="{1D546FE3-0852-4F0F-9872-2F466B7B2900}"/>
    <cellStyle name="Output 2 2 2 3 3 2 4" xfId="28120" xr:uid="{720801B1-459F-4CF9-A520-12865C39E2C4}"/>
    <cellStyle name="Output 2 2 2 3 3 3" xfId="17333" xr:uid="{6B4744F9-35F3-4CCC-BA04-37EA65295CC1}"/>
    <cellStyle name="Output 2 2 2 3 3 3 2" xfId="51688" xr:uid="{4243BEDF-E114-4D30-98EB-D310FBC1A392}"/>
    <cellStyle name="Output 2 2 2 3 3 3 3" xfId="31871" xr:uid="{35978524-0E4D-4564-94DF-887EA630E4CA}"/>
    <cellStyle name="Output 2 2 2 3 3 4" xfId="40264" xr:uid="{5D13DE17-74B5-40AA-BED5-C11C51498AC0}"/>
    <cellStyle name="Output 2 2 2 3 3 5" xfId="25114" xr:uid="{723B8828-AEF7-45AC-B98A-5A94C7809668}"/>
    <cellStyle name="Output 2 2 2 3 4" xfId="5765" xr:uid="{1D695A13-4442-4DDD-999A-551AD5EA059B}"/>
    <cellStyle name="Output 2 2 2 3 4 2" xfId="17449" xr:uid="{3CCBD27D-D5BB-45CC-ADE2-228E9260DE99}"/>
    <cellStyle name="Output 2 2 2 3 4 2 2" xfId="51804" xr:uid="{F0879426-A309-4C6A-82D6-03784D65EC31}"/>
    <cellStyle name="Output 2 2 2 3 4 2 3" xfId="31987" xr:uid="{A2AA8EEA-DF65-44E9-BAD6-823F9E1E5A0D}"/>
    <cellStyle name="Output 2 2 2 3 4 3" xfId="40380" xr:uid="{C95798BF-C673-4AD2-996C-C8C38D38990C}"/>
    <cellStyle name="Output 2 2 2 3 4 4" xfId="25234" xr:uid="{8EFFF984-4B1C-4FF7-A6F4-30A4227507A6}"/>
    <cellStyle name="Output 2 2 2 3 5" xfId="3914" xr:uid="{97494F52-DC81-4614-A9E3-366D6C276C98}"/>
    <cellStyle name="Output 2 2 2 3 5 2" xfId="8759" xr:uid="{CA249F57-C1AF-4D50-AFDF-C5E78DBD580F}"/>
    <cellStyle name="Output 2 2 2 3 5 2 2" xfId="43190" xr:uid="{AE3BC590-1703-4B05-AEA1-38E185695C99}"/>
    <cellStyle name="Output 2 2 2 3 5 2 3" xfId="34963" xr:uid="{2D31B3F2-0C42-430A-BA2F-607D8CBD95AE}"/>
    <cellStyle name="Output 2 2 2 3 5 3" xfId="15661" xr:uid="{BC1F783C-9C27-4E99-BE59-481E32285634}"/>
    <cellStyle name="Output 2 2 2 3 5 3 2" xfId="50016" xr:uid="{6CF905CB-3758-44E0-979A-8E3B05C21BC5}"/>
    <cellStyle name="Output 2 2 2 3 5 3 3" xfId="30199" xr:uid="{35C46C8F-306B-4E9A-8EB9-CACDCECBEABA}"/>
    <cellStyle name="Output 2 2 2 3 5 4" xfId="38592" xr:uid="{16F8C324-8795-4194-A1BE-9A46ED846B6F}"/>
    <cellStyle name="Output 2 2 2 3 5 5" xfId="26514" xr:uid="{4F1E68E0-490A-47CA-8937-3F66C0AC8B6C}"/>
    <cellStyle name="Output 2 2 2 3 6" xfId="15210" xr:uid="{4F75C33B-3AC2-45C0-8A34-5A6EA6657017}"/>
    <cellStyle name="Output 2 2 2 3 6 2" xfId="49565" xr:uid="{20E50A05-F6F6-4DDD-AB33-732ECE189E2B}"/>
    <cellStyle name="Output 2 2 2 3 6 3" xfId="29748" xr:uid="{38482E30-DA22-4216-9AD9-2C75D66ADCA0}"/>
    <cellStyle name="Output 2 2 2 3 7" xfId="38141" xr:uid="{5B528296-82C2-4BE3-95D8-8880D018896E}"/>
    <cellStyle name="Output 2 2 2 3 8" xfId="23443" xr:uid="{0FA77086-0D89-40A9-808C-CF8AEEA19812}"/>
    <cellStyle name="Output 2 2 2 4" xfId="3271" xr:uid="{290EB760-3005-4F86-9F95-6A57BF0370F0}"/>
    <cellStyle name="Output 2 2 2 4 2" xfId="3622" xr:uid="{2E073188-5E11-48A1-90DC-A0661026D42E}"/>
    <cellStyle name="Output 2 2 2 4 2 2" xfId="5861" xr:uid="{8905490C-0A69-4CF5-AD3F-D772EA1A08EC}"/>
    <cellStyle name="Output 2 2 2 4 2 2 2" xfId="17541" xr:uid="{55B17E88-C42B-448F-977A-2F6DD3D0AFFB}"/>
    <cellStyle name="Output 2 2 2 4 2 2 2 2" xfId="51896" xr:uid="{653F7F17-1354-4C0C-96A8-9CA6E798291E}"/>
    <cellStyle name="Output 2 2 2 4 2 2 2 3" xfId="32079" xr:uid="{C164B60F-F4F3-4D1D-8CB3-AA59FF59305A}"/>
    <cellStyle name="Output 2 2 2 4 2 2 3" xfId="40472" xr:uid="{B31E958E-EBDC-47EB-A13C-5207D7F544B1}"/>
    <cellStyle name="Output 2 2 2 4 2 2 4" xfId="25330" xr:uid="{C8FEB8B5-0C31-4012-A514-A1905C00297A}"/>
    <cellStyle name="Output 2 2 2 4 2 3" xfId="5758" xr:uid="{00AD4027-33D6-4023-8EA8-9502BF71CE04}"/>
    <cellStyle name="Output 2 2 2 4 2 3 2" xfId="17442" xr:uid="{8019C4C9-F02C-4BC3-85D7-AF4859537BCF}"/>
    <cellStyle name="Output 2 2 2 4 2 3 2 2" xfId="51797" xr:uid="{3E4C6DC2-6C06-4BCB-AEE2-70C8EF8FFD42}"/>
    <cellStyle name="Output 2 2 2 4 2 3 2 3" xfId="31980" xr:uid="{9D7CC7DF-8002-4650-B116-886F381D85BA}"/>
    <cellStyle name="Output 2 2 2 4 2 3 3" xfId="40373" xr:uid="{2E140DD8-8162-4351-A723-0989BFFB8EEE}"/>
    <cellStyle name="Output 2 2 2 4 2 3 4" xfId="28214" xr:uid="{B69F3988-2F3F-4EDE-98F2-379EDAD1F08F}"/>
    <cellStyle name="Output 2 2 2 4 2 4" xfId="15414" xr:uid="{F83DA926-A9FF-4EFD-ACBD-F3E7EC0E6B6B}"/>
    <cellStyle name="Output 2 2 2 4 2 4 2" xfId="49769" xr:uid="{60C287DC-4358-43ED-8A9C-77AEBC6DEF60}"/>
    <cellStyle name="Output 2 2 2 4 2 4 3" xfId="29952" xr:uid="{3FA3E531-2583-4537-973F-6A0A40B9859A}"/>
    <cellStyle name="Output 2 2 2 4 2 5" xfId="38345" xr:uid="{B414ED95-D2A4-4CEB-894A-8556AC19B767}"/>
    <cellStyle name="Output 2 2 2 4 2 6" xfId="25227" xr:uid="{C445D9B3-58F7-46C7-A85D-28602E177567}"/>
    <cellStyle name="Output 2 2 2 4 3" xfId="6054" xr:uid="{754207B1-B09A-4A75-9433-7E8906E26C5E}"/>
    <cellStyle name="Output 2 2 2 4 3 2" xfId="10659" xr:uid="{35C83A20-0F2D-48E5-9D4E-0CF18F973D80}"/>
    <cellStyle name="Output 2 2 2 4 3 2 2" xfId="22305" xr:uid="{3FA86E6C-1191-43C3-ABEE-CC661A162299}"/>
    <cellStyle name="Output 2 2 2 4 3 2 2 2" xfId="56660" xr:uid="{27E5B0F2-5F69-4126-A18E-607FE5C118FA}"/>
    <cellStyle name="Output 2 2 2 4 3 2 2 3" xfId="36863" xr:uid="{EDD173C8-A605-4D2D-B984-E7F6B950CFE3}"/>
    <cellStyle name="Output 2 2 2 4 3 2 3" xfId="45017" xr:uid="{27AE753E-A418-4A15-B7DB-93F06C647327}"/>
    <cellStyle name="Output 2 2 2 4 3 2 4" xfId="28476" xr:uid="{7B6E5A74-187F-41F1-9E94-27CAFF312E50}"/>
    <cellStyle name="Output 2 2 2 4 3 3" xfId="17727" xr:uid="{9416CB15-27A6-41F6-AB81-3B405BD8175C}"/>
    <cellStyle name="Output 2 2 2 4 3 3 2" xfId="52082" xr:uid="{9E59C7B4-B776-4618-B230-7AD01D9D54F6}"/>
    <cellStyle name="Output 2 2 2 4 3 3 3" xfId="32265" xr:uid="{A99D6C03-9665-4B43-BFE9-8A20350337C7}"/>
    <cellStyle name="Output 2 2 2 4 3 4" xfId="40658" xr:uid="{72CF3A3E-0119-4D6B-BCA0-19FD1D3DB18D}"/>
    <cellStyle name="Output 2 2 2 4 3 5" xfId="25517" xr:uid="{6D6C4FC8-1C7E-4D7E-85FD-389B586E34A0}"/>
    <cellStyle name="Output 2 2 2 4 4" xfId="4959" xr:uid="{3A603F5B-618E-4186-9D51-A2BB902F2523}"/>
    <cellStyle name="Output 2 2 2 4 4 2" xfId="16661" xr:uid="{DDA3D293-919B-46CF-BD50-5737B217369C}"/>
    <cellStyle name="Output 2 2 2 4 4 2 2" xfId="51016" xr:uid="{1407521B-1CC7-4920-A79C-920811AC9F2E}"/>
    <cellStyle name="Output 2 2 2 4 4 2 3" xfId="31199" xr:uid="{1B74538D-937D-4E97-90AB-F092F1909F23}"/>
    <cellStyle name="Output 2 2 2 4 4 3" xfId="39592" xr:uid="{A30BD5C7-CF52-4A80-ACD6-91E22241B03C}"/>
    <cellStyle name="Output 2 2 2 4 4 4" xfId="27465" xr:uid="{E7B0948B-C0DD-432B-872E-53478AC0FE3F}"/>
    <cellStyle name="Output 2 2 2 4 5" xfId="15109" xr:uid="{BBB889E9-9471-4C65-A58B-22C9D8D9D194}"/>
    <cellStyle name="Output 2 2 2 4 5 2" xfId="49464" xr:uid="{2953F17D-A7CF-4F5A-9DAD-B730B04FACAB}"/>
    <cellStyle name="Output 2 2 2 4 5 3" xfId="29647" xr:uid="{0A8737CC-90D6-4AC2-B230-61D4A960B499}"/>
    <cellStyle name="Output 2 2 2 4 6" xfId="38040" xr:uid="{94A3C12B-32AE-43E4-B53C-DEB5EAD10107}"/>
    <cellStyle name="Output 2 2 2 4 7" xfId="24452" xr:uid="{CC48623D-DD7E-433F-B361-5A860DF3464D}"/>
    <cellStyle name="Output 2 2 2 5" xfId="5055" xr:uid="{D29B7391-3D51-4176-A2A9-3294C92BA442}"/>
    <cellStyle name="Output 2 2 2 5 2" xfId="5798" xr:uid="{AA5A30BE-F326-4F2E-AA2E-7222EBBD215C}"/>
    <cellStyle name="Output 2 2 2 5 2 2" xfId="10433" xr:uid="{601371B2-9F04-4695-81D7-150995FC750D}"/>
    <cellStyle name="Output 2 2 2 5 2 2 2" xfId="22079" xr:uid="{2977D5E2-9251-4359-9203-343D709513CD}"/>
    <cellStyle name="Output 2 2 2 5 2 2 2 2" xfId="56434" xr:uid="{662517C0-BDEB-458B-9C8A-FFDB6C00E1A6}"/>
    <cellStyle name="Output 2 2 2 5 2 2 2 3" xfId="36637" xr:uid="{8A12661C-2879-48CC-9AD8-3CD362C1F8A4}"/>
    <cellStyle name="Output 2 2 2 5 2 2 3" xfId="44799" xr:uid="{2151A9AA-EA14-4453-A8B2-26BA68385B1E}"/>
    <cellStyle name="Output 2 2 2 5 2 2 4" xfId="28250" xr:uid="{256F7F39-5E58-4655-A8F9-D42C7B4007DC}"/>
    <cellStyle name="Output 2 2 2 5 2 3" xfId="17479" xr:uid="{17FE6F20-39D5-423C-8D17-603F3672DF01}"/>
    <cellStyle name="Output 2 2 2 5 2 3 2" xfId="51834" xr:uid="{76410467-2584-4283-9538-9E3BBDC65D82}"/>
    <cellStyle name="Output 2 2 2 5 2 3 3" xfId="32017" xr:uid="{78BEFE5E-B39E-46A2-9AC6-C50023BA289D}"/>
    <cellStyle name="Output 2 2 2 5 2 4" xfId="40410" xr:uid="{033E2C18-58A5-4E55-9828-486890368B65}"/>
    <cellStyle name="Output 2 2 2 5 2 5" xfId="25267" xr:uid="{0BA83311-4FEF-428B-A027-66C9EC2F5FA5}"/>
    <cellStyle name="Output 2 2 2 5 3" xfId="9764" xr:uid="{534B093C-CB33-4980-9B04-96C9D51FF99E}"/>
    <cellStyle name="Output 2 2 2 5 3 2" xfId="21410" xr:uid="{F718313B-B223-4ADE-9800-C7A1FAD959AF}"/>
    <cellStyle name="Output 2 2 2 5 3 2 2" xfId="55765" xr:uid="{A9D48DCB-06B1-4BB3-B4D6-034A19EC2226}"/>
    <cellStyle name="Output 2 2 2 5 3 2 3" xfId="35968" xr:uid="{97E5BEF7-5692-4FEB-B6C8-A07A8B0AD4B3}"/>
    <cellStyle name="Output 2 2 2 5 3 3" xfId="44151" xr:uid="{0941C213-3B9C-422B-83CD-414486B632C1}"/>
    <cellStyle name="Output 2 2 2 5 3 4" xfId="27561" xr:uid="{03424D60-20F6-450A-9A94-17CC3F80C221}"/>
    <cellStyle name="Output 2 2 2 5 4" xfId="16757" xr:uid="{0E898A7E-2F89-4444-A461-5F2381C88368}"/>
    <cellStyle name="Output 2 2 2 5 4 2" xfId="51112" xr:uid="{C3B7033C-A937-4F45-A524-F38D6A080247}"/>
    <cellStyle name="Output 2 2 2 5 4 3" xfId="31295" xr:uid="{33373373-070F-479E-9899-D00BBA19AEB1}"/>
    <cellStyle name="Output 2 2 2 5 5" xfId="39688" xr:uid="{F2A69B35-3D2F-48CB-A0AE-2C5928EC376C}"/>
    <cellStyle name="Output 2 2 2 5 6" xfId="24542" xr:uid="{866DF5C0-4373-41FF-A9DB-64F1A3DA359D}"/>
    <cellStyle name="Output 2 2 2 6" xfId="4626" xr:uid="{0F962340-ACDB-46A8-A497-09B1F0EACC13}"/>
    <cellStyle name="Output 2 2 2 6 2" xfId="5608" xr:uid="{7F10D6EE-5371-4BD1-A73D-D200B78799C3}"/>
    <cellStyle name="Output 2 2 2 6 2 2" xfId="10288" xr:uid="{0C312309-8A0C-4D9F-815C-614A34188E99}"/>
    <cellStyle name="Output 2 2 2 6 2 2 2" xfId="21934" xr:uid="{9C33FC4C-1DEC-4CD2-9DE9-764496CDA0E2}"/>
    <cellStyle name="Output 2 2 2 6 2 2 2 2" xfId="56289" xr:uid="{0D9BA731-E971-49B8-BAA0-33934738F4F6}"/>
    <cellStyle name="Output 2 2 2 6 2 2 2 3" xfId="36492" xr:uid="{4B61A94B-7257-4B00-AC0D-C23D427E0BC1}"/>
    <cellStyle name="Output 2 2 2 6 2 2 3" xfId="44665" xr:uid="{AC7223DC-E7CC-4FC5-A70A-AE618A535D9B}"/>
    <cellStyle name="Output 2 2 2 6 2 2 4" xfId="28089" xr:uid="{01025FA9-F17E-460D-93B6-1ADB2775516F}"/>
    <cellStyle name="Output 2 2 2 6 2 3" xfId="17300" xr:uid="{FD346316-E7B2-4094-98A9-89D67D3E7AF7}"/>
    <cellStyle name="Output 2 2 2 6 2 3 2" xfId="51655" xr:uid="{98E55E32-B79A-498F-92A1-480C97BFF5D4}"/>
    <cellStyle name="Output 2 2 2 6 2 3 3" xfId="31838" xr:uid="{ADE15BDD-581E-455C-A936-9E97BCAFB62A}"/>
    <cellStyle name="Output 2 2 2 6 2 4" xfId="40231" xr:uid="{42970C70-D004-4BF2-9BA7-D719E3890831}"/>
    <cellStyle name="Output 2 2 2 6 2 5" xfId="25077" xr:uid="{CC83413E-34EC-46C7-AD4C-CFEB8AD79161}"/>
    <cellStyle name="Output 2 2 2 6 3" xfId="9371" xr:uid="{BD093BB5-E82D-482D-82E2-0BED107BD76F}"/>
    <cellStyle name="Output 2 2 2 6 3 2" xfId="21017" xr:uid="{3C24E920-EF9A-4BC2-8932-F52B2810C41A}"/>
    <cellStyle name="Output 2 2 2 6 3 2 2" xfId="55372" xr:uid="{877E99D2-2674-43D4-8FDA-361917F2156E}"/>
    <cellStyle name="Output 2 2 2 6 3 2 3" xfId="35575" xr:uid="{61EB3F34-7807-4369-A1D4-785676D03227}"/>
    <cellStyle name="Output 2 2 2 6 3 3" xfId="43758" xr:uid="{68E17AE1-26D7-4280-8F1E-426956818012}"/>
    <cellStyle name="Output 2 2 2 6 3 4" xfId="27132" xr:uid="{42DB1D1E-9367-4647-9A5E-54729FA98B35}"/>
    <cellStyle name="Output 2 2 2 6 4" xfId="16328" xr:uid="{5C47E499-C1AF-493A-84D9-EA4362A26B3F}"/>
    <cellStyle name="Output 2 2 2 6 4 2" xfId="50683" xr:uid="{EC6EDE5B-B937-430A-9662-D9DDA011FD46}"/>
    <cellStyle name="Output 2 2 2 6 4 3" xfId="30866" xr:uid="{2FD18FEE-13DD-4B58-A18D-2A74525F0B4C}"/>
    <cellStyle name="Output 2 2 2 6 5" xfId="39259" xr:uid="{36192DE7-7D24-49BE-A0C7-2386C334AC7F}"/>
    <cellStyle name="Output 2 2 2 6 6" xfId="24133" xr:uid="{AEF224AC-62EC-4E1F-A2DC-7EBB8D15961A}"/>
    <cellStyle name="Output 2 2 2 7" xfId="4683" xr:uid="{7F066340-D191-4EB7-A543-EED33C18E73B}"/>
    <cellStyle name="Output 2 2 2 7 2" xfId="5636" xr:uid="{5F120DAE-43F1-4C5E-B800-E18FF88A7654}"/>
    <cellStyle name="Output 2 2 2 7 2 2" xfId="10310" xr:uid="{A346F6EC-3D19-40FF-BD6A-4EF33D417EB1}"/>
    <cellStyle name="Output 2 2 2 7 2 2 2" xfId="21956" xr:uid="{057AE4B4-25AC-4D45-AB08-8B2EFF286E84}"/>
    <cellStyle name="Output 2 2 2 7 2 2 2 2" xfId="56311" xr:uid="{CCF1BBC0-290A-4570-B76F-8123229B13A6}"/>
    <cellStyle name="Output 2 2 2 7 2 2 2 3" xfId="36514" xr:uid="{016A24EB-23B8-4D76-BB55-636ABFFB1171}"/>
    <cellStyle name="Output 2 2 2 7 2 2 3" xfId="44685" xr:uid="{35A63D07-4B8C-41CB-B4CA-E0FE92DC6D36}"/>
    <cellStyle name="Output 2 2 2 7 2 2 4" xfId="28111" xr:uid="{7704446B-8129-4A06-95C1-0FCA486CDF2A}"/>
    <cellStyle name="Output 2 2 2 7 2 3" xfId="17326" xr:uid="{1F4B2E67-5294-42DA-914B-6DEAF458C161}"/>
    <cellStyle name="Output 2 2 2 7 2 3 2" xfId="51681" xr:uid="{5234804C-AF02-42BC-B776-C15D5E3C2B27}"/>
    <cellStyle name="Output 2 2 2 7 2 3 3" xfId="31864" xr:uid="{6399753F-FC07-4B91-B021-36951B2276B5}"/>
    <cellStyle name="Output 2 2 2 7 2 4" xfId="40257" xr:uid="{1B01B968-E80E-4E84-A704-4467C05F1B48}"/>
    <cellStyle name="Output 2 2 2 7 2 5" xfId="25105" xr:uid="{CD0ED8F8-67C5-43B7-B236-7A19D53E2309}"/>
    <cellStyle name="Output 2 2 2 7 3" xfId="9428" xr:uid="{02CA7B73-B30E-4CAD-B387-1F587DCA7052}"/>
    <cellStyle name="Output 2 2 2 7 3 2" xfId="21074" xr:uid="{4E73A624-DFC3-4567-9D36-7B4568DB4A35}"/>
    <cellStyle name="Output 2 2 2 7 3 2 2" xfId="55429" xr:uid="{4A4F2EBF-3937-40BF-B422-EF3D5D50E1BE}"/>
    <cellStyle name="Output 2 2 2 7 3 2 3" xfId="35632" xr:uid="{015ACA2B-DC50-4B7E-84EF-CBDCFB498A09}"/>
    <cellStyle name="Output 2 2 2 7 3 3" xfId="43815" xr:uid="{474284AE-25B4-4001-A4D9-6B5F9BC56D07}"/>
    <cellStyle name="Output 2 2 2 7 3 4" xfId="27189" xr:uid="{A9987A84-9CF9-4E17-A970-7D12820C824A}"/>
    <cellStyle name="Output 2 2 2 7 4" xfId="16385" xr:uid="{5CB3C41F-C070-4724-B25D-0E2B66C25F10}"/>
    <cellStyle name="Output 2 2 2 7 4 2" xfId="50740" xr:uid="{6C4E7E38-8863-42A6-9787-5FC0E3459050}"/>
    <cellStyle name="Output 2 2 2 7 4 3" xfId="30923" xr:uid="{3281F88D-6C0B-469E-9A6D-6DA587E3294F}"/>
    <cellStyle name="Output 2 2 2 7 5" xfId="39316" xr:uid="{0F276E14-2CFD-4B29-8436-970EF326492F}"/>
    <cellStyle name="Output 2 2 2 7 6" xfId="24189" xr:uid="{75CF76D1-16E6-44FC-993B-237C8D12320B}"/>
    <cellStyle name="Output 2 2 2 8" xfId="4382" xr:uid="{C7011566-B2D4-4047-B928-5B29C970BA25}"/>
    <cellStyle name="Output 2 2 2 8 2" xfId="9140" xr:uid="{409D0F35-BBD0-4A83-A3FF-B2AA08188F06}"/>
    <cellStyle name="Output 2 2 2 8 2 2" xfId="20786" xr:uid="{71A4F867-B69C-45FC-AE3A-859AF650332F}"/>
    <cellStyle name="Output 2 2 2 8 2 2 2" xfId="55141" xr:uid="{95FC55FC-2AED-4456-8CB6-0C6D8F9E2EEB}"/>
    <cellStyle name="Output 2 2 2 8 2 2 3" xfId="35344" xr:uid="{2F28288C-A696-4698-9153-96C2187DFFE5}"/>
    <cellStyle name="Output 2 2 2 8 2 3" xfId="43527" xr:uid="{ADEE01B5-494C-413A-9553-71A01A5A63C5}"/>
    <cellStyle name="Output 2 2 2 8 2 4" xfId="26891" xr:uid="{253FBA15-2081-4957-B8C9-1B65C558FBCB}"/>
    <cellStyle name="Output 2 2 2 8 3" xfId="16084" xr:uid="{EFAB502D-B7AF-45F3-B9EE-66981E0D4D3D}"/>
    <cellStyle name="Output 2 2 2 8 3 2" xfId="50439" xr:uid="{0CA9A9B5-5499-4E82-AE1F-8EE98620BE91}"/>
    <cellStyle name="Output 2 2 2 8 3 3" xfId="30622" xr:uid="{A5B48A09-BA3F-449F-97E4-27B7CE809CFB}"/>
    <cellStyle name="Output 2 2 2 8 4" xfId="39015" xr:uid="{DDB25EEA-10F4-4996-B333-552CAEE5C855}"/>
    <cellStyle name="Output 2 2 2 8 5" xfId="23902" xr:uid="{AA8954AF-D2F2-41CA-BEDF-CBC8BD710E9C}"/>
    <cellStyle name="Output 2 2 2 9" xfId="6018" xr:uid="{E5723F32-C357-4966-8DFB-3A77F24E37A3}"/>
    <cellStyle name="Output 2 2 2 9 2" xfId="10629" xr:uid="{C14C28C6-8A3F-4487-854A-59B48CF07790}"/>
    <cellStyle name="Output 2 2 2 9 2 2" xfId="22275" xr:uid="{4E2A7AFD-AB34-430C-A7CF-6E1C26E3C9A1}"/>
    <cellStyle name="Output 2 2 2 9 2 2 2" xfId="56630" xr:uid="{56B4105C-5B84-4A92-91E7-650ABF9FD680}"/>
    <cellStyle name="Output 2 2 2 9 2 2 3" xfId="36833" xr:uid="{80B29A89-CF2F-4AE7-9E20-22154D378CCC}"/>
    <cellStyle name="Output 2 2 2 9 2 3" xfId="44990" xr:uid="{1BE53B65-027A-4F22-94DD-1F873F914A96}"/>
    <cellStyle name="Output 2 2 2 9 2 4" xfId="28446" xr:uid="{F635DE25-31CB-45E0-962E-895BA1CD228B}"/>
    <cellStyle name="Output 2 2 2 9 3" xfId="17694" xr:uid="{AF077906-8089-426C-AFFF-CD736CDC052B}"/>
    <cellStyle name="Output 2 2 2 9 3 2" xfId="52049" xr:uid="{29F777DC-FC03-4C41-A3C0-94441BF8FEC1}"/>
    <cellStyle name="Output 2 2 2 9 3 3" xfId="32232" xr:uid="{0E171A94-64CA-40F5-8D20-BD1E29927626}"/>
    <cellStyle name="Output 2 2 2 9 4" xfId="40625" xr:uid="{0F81D3E9-EC97-4C2C-8598-9D8FBB015ECC}"/>
    <cellStyle name="Output 2 2 2 9 5" xfId="25481" xr:uid="{2FC83764-223D-428A-8660-AAA1DC2CF720}"/>
    <cellStyle name="Output 2 2 3" xfId="3180" xr:uid="{CC64C64D-2F91-4DF1-8105-C7238D8D356E}"/>
    <cellStyle name="Output 2 2 3 10" xfId="5366" xr:uid="{8A965E2B-5D10-4895-9193-835AE4675BB3}"/>
    <cellStyle name="Output 2 2 3 10 2" xfId="5937" xr:uid="{DB7F464A-0884-4BCA-A149-67EA8E76551C}"/>
    <cellStyle name="Output 2 2 3 10 2 2" xfId="10553" xr:uid="{DBF5173B-7622-4617-971F-7849B7FE5CEC}"/>
    <cellStyle name="Output 2 2 3 10 2 2 2" xfId="22199" xr:uid="{0483EECF-52B4-45E0-A093-1D1F27F1E595}"/>
    <cellStyle name="Output 2 2 3 10 2 2 2 2" xfId="56554" xr:uid="{3211A7B5-EEF8-4416-A22F-40668C74A661}"/>
    <cellStyle name="Output 2 2 3 10 2 2 2 3" xfId="36757" xr:uid="{00067E01-7DE1-4D3F-B5C4-C98B9E7B6EB1}"/>
    <cellStyle name="Output 2 2 3 10 2 2 3" xfId="44916" xr:uid="{E6770F61-8B1B-41EB-A2CB-0EA6177EC9EB}"/>
    <cellStyle name="Output 2 2 3 10 2 2 4" xfId="28370" xr:uid="{A6E54CC0-5004-44F8-A856-503C82B3126E}"/>
    <cellStyle name="Output 2 2 3 10 2 3" xfId="17615" xr:uid="{A520CD37-A667-4BEE-BFA5-06BFCEB893B4}"/>
    <cellStyle name="Output 2 2 3 10 2 3 2" xfId="51970" xr:uid="{3C1656E4-BF73-4FC8-9E73-634DE0F9901A}"/>
    <cellStyle name="Output 2 2 3 10 2 3 3" xfId="32153" xr:uid="{693248D5-27CB-4B33-9A57-B7D0833A6BE3}"/>
    <cellStyle name="Output 2 2 3 10 2 4" xfId="40546" xr:uid="{F1D675A5-6575-4216-A219-357DF4A5C8DB}"/>
    <cellStyle name="Output 2 2 3 10 2 5" xfId="25406" xr:uid="{88664897-E4AD-4445-8AFF-3DA48FA36F2B}"/>
    <cellStyle name="Output 2 2 3 10 3" xfId="10075" xr:uid="{4A18D651-FF60-47CB-8679-AB8558F6D642}"/>
    <cellStyle name="Output 2 2 3 10 3 2" xfId="21721" xr:uid="{ABBA1A1C-DBFD-4FC4-9493-96AD6D103FEB}"/>
    <cellStyle name="Output 2 2 3 10 3 2 2" xfId="56076" xr:uid="{E8B90913-94AA-400B-965F-A34F7BECE77F}"/>
    <cellStyle name="Output 2 2 3 10 3 2 3" xfId="36279" xr:uid="{06C321F8-02BC-47E2-9DAB-65280CB7643F}"/>
    <cellStyle name="Output 2 2 3 10 3 3" xfId="44462" xr:uid="{F361A889-25B6-4CBA-A441-0E3FC2E52257}"/>
    <cellStyle name="Output 2 2 3 10 3 4" xfId="27872" xr:uid="{DB9A4293-30B4-4CE8-9BC3-88C1B8BDBAC4}"/>
    <cellStyle name="Output 2 2 3 10 4" xfId="17068" xr:uid="{E49310AC-AB69-4519-827C-B520929ECEBF}"/>
    <cellStyle name="Output 2 2 3 10 4 2" xfId="51423" xr:uid="{75F9BB51-9453-47D6-ABFA-9DD3454A39A0}"/>
    <cellStyle name="Output 2 2 3 10 4 3" xfId="31606" xr:uid="{6D0AE335-CBC3-4684-A573-06D3025A3051}"/>
    <cellStyle name="Output 2 2 3 10 5" xfId="39999" xr:uid="{BEBCB390-D848-4338-9783-60A16DFD98B3}"/>
    <cellStyle name="Output 2 2 3 10 6" xfId="24835" xr:uid="{402741A6-E063-4BA5-BDA1-ED6DFC50BC48}"/>
    <cellStyle name="Output 2 2 3 11" xfId="5437" xr:uid="{52288FE6-529F-4C16-B01E-76DEA12EA5F6}"/>
    <cellStyle name="Output 2 2 3 11 2" xfId="10146" xr:uid="{8A72A45C-81B2-4462-885B-8055B713E272}"/>
    <cellStyle name="Output 2 2 3 11 2 2" xfId="21792" xr:uid="{8C518A76-05CD-4F57-B6B8-E85F74616A1D}"/>
    <cellStyle name="Output 2 2 3 11 2 2 2" xfId="56147" xr:uid="{F2D8A95B-8CB4-4E50-AE59-5D72369DFC7D}"/>
    <cellStyle name="Output 2 2 3 11 2 2 3" xfId="36350" xr:uid="{E6E133F6-02D4-4FC3-BBC7-A3D91E79CF1F}"/>
    <cellStyle name="Output 2 2 3 11 2 3" xfId="44533" xr:uid="{0AA8B80D-79AA-419E-84C6-3F47997BAEC3}"/>
    <cellStyle name="Output 2 2 3 11 2 4" xfId="27943" xr:uid="{0920C2F3-F165-4BA6-A52D-91C86D80A51D}"/>
    <cellStyle name="Output 2 2 3 11 3" xfId="17139" xr:uid="{A6DB3EBC-9B77-4D07-B0B0-1B37C527E5F0}"/>
    <cellStyle name="Output 2 2 3 11 3 2" xfId="51494" xr:uid="{DD19DD67-FE5D-457B-9C55-4F1DFE47A7AC}"/>
    <cellStyle name="Output 2 2 3 11 3 3" xfId="31677" xr:uid="{C342912A-E316-453E-8D4D-CC67AEF2A8B3}"/>
    <cellStyle name="Output 2 2 3 11 4" xfId="40070" xr:uid="{D396A1B3-F5D0-493B-A0BE-DE3F293989CF}"/>
    <cellStyle name="Output 2 2 3 11 5" xfId="24906" xr:uid="{54FCA87C-D191-450F-9ECE-5A14C70C0BDB}"/>
    <cellStyle name="Output 2 2 3 12" xfId="4445" xr:uid="{430CC8D1-9790-48A5-B6C2-52611E48B459}"/>
    <cellStyle name="Output 2 2 3 12 2" xfId="9202" xr:uid="{1AF0AADB-F9C0-4422-9639-C348C046F65C}"/>
    <cellStyle name="Output 2 2 3 12 2 2" xfId="20848" xr:uid="{DED026B8-9BCC-468B-A02D-E2EB0EFBC7C6}"/>
    <cellStyle name="Output 2 2 3 12 2 2 2" xfId="55203" xr:uid="{44C791CA-2EAE-4F02-B8B0-AE764DE7FA33}"/>
    <cellStyle name="Output 2 2 3 12 2 2 3" xfId="35406" xr:uid="{B472D662-EC6E-46BE-8577-C3BE09F38F9F}"/>
    <cellStyle name="Output 2 2 3 12 2 3" xfId="43589" xr:uid="{DCC37134-2474-409E-B055-8E45C715972E}"/>
    <cellStyle name="Output 2 2 3 12 2 4" xfId="26953" xr:uid="{22C19B72-C991-48D0-B3C2-24678F4EE750}"/>
    <cellStyle name="Output 2 2 3 12 3" xfId="16147" xr:uid="{9C4AA02B-67F7-46F2-8DA9-9B583880A628}"/>
    <cellStyle name="Output 2 2 3 12 3 2" xfId="50502" xr:uid="{D71286FF-201E-459F-B5ED-E52E4A2A66E1}"/>
    <cellStyle name="Output 2 2 3 12 3 3" xfId="30685" xr:uid="{6D937074-01E3-462C-83A2-9423A47AFEC0}"/>
    <cellStyle name="Output 2 2 3 12 4" xfId="39078" xr:uid="{EE86AE57-3C5F-4933-80F3-2651F85BF9E6}"/>
    <cellStyle name="Output 2 2 3 12 5" xfId="23963" xr:uid="{3A12048C-31FE-4163-A6BF-8A38BF5D5DC7}"/>
    <cellStyle name="Output 2 2 3 13" xfId="4121" xr:uid="{4CD16FEB-31C4-49D7-BFA8-AFB94217E928}"/>
    <cellStyle name="Output 2 2 3 13 2" xfId="8942" xr:uid="{83F2E2D9-F232-407F-A0A9-0B053FA41B0F}"/>
    <cellStyle name="Output 2 2 3 13 2 2" xfId="20588" xr:uid="{C917BBF6-7716-45F2-9E62-2C3ED871DA44}"/>
    <cellStyle name="Output 2 2 3 13 2 2 2" xfId="54943" xr:uid="{F5EE742A-5907-4212-96BB-19B0090547A3}"/>
    <cellStyle name="Output 2 2 3 13 2 2 3" xfId="35146" xr:uid="{13EA570D-40CE-4D78-9B39-5CD32AD7295A}"/>
    <cellStyle name="Output 2 2 3 13 2 3" xfId="43347" xr:uid="{2F43242E-A812-41F7-85C5-E6311DBDD764}"/>
    <cellStyle name="Output 2 2 3 13 2 4" xfId="26693" xr:uid="{EBD09BA8-CBD5-42D3-A6E2-2118C66E3E29}"/>
    <cellStyle name="Output 2 2 3 13 3" xfId="15841" xr:uid="{C2761054-4F90-4B44-9F25-9C2D8CBDE1EA}"/>
    <cellStyle name="Output 2 2 3 13 3 2" xfId="50196" xr:uid="{C4CDB8E4-4F7E-4F1D-A3AD-DB6B6B75352D}"/>
    <cellStyle name="Output 2 2 3 13 3 3" xfId="30379" xr:uid="{8B4033AD-AD72-4626-835A-970009309331}"/>
    <cellStyle name="Output 2 2 3 13 4" xfId="38772" xr:uid="{290AD167-8D42-45B0-87E0-B9B7E5F1B6D7}"/>
    <cellStyle name="Output 2 2 3 13 5" xfId="23642" xr:uid="{D47BC023-A73C-49E1-A53E-70F0FE351A46}"/>
    <cellStyle name="Output 2 2 3 14" xfId="15033" xr:uid="{A083D72E-F25B-47F9-AA73-6AE876FE6B5B}"/>
    <cellStyle name="Output 2 2 3 14 2" xfId="49388" xr:uid="{74BAD59C-9A3F-40F4-891D-01F006537EF1}"/>
    <cellStyle name="Output 2 2 3 14 3" xfId="29571" xr:uid="{4E61C283-B45C-4BF9-B944-3C3F0A2CE4C1}"/>
    <cellStyle name="Output 2 2 3 15" xfId="37964" xr:uid="{4D338257-7128-4DCE-AE1E-4C69DF6C525D}"/>
    <cellStyle name="Output 2 2 3 2" xfId="3475" xr:uid="{0F9ED805-5BC5-469E-8D8E-F09FF7EEC4ED}"/>
    <cellStyle name="Output 2 2 3 2 2" xfId="3781" xr:uid="{D7BB385E-FD3E-4D0D-8490-5028C5DF1428}"/>
    <cellStyle name="Output 2 2 3 2 2 2" xfId="5586" xr:uid="{4EC90C03-53A1-47BE-8089-CFA9E0FC7C5A}"/>
    <cellStyle name="Output 2 2 3 2 2 2 2" xfId="17278" xr:uid="{F457A928-76A6-4144-9797-8B6DF82D503F}"/>
    <cellStyle name="Output 2 2 3 2 2 2 2 2" xfId="51633" xr:uid="{AB80E60A-03CA-4899-89CA-AB5726B1578B}"/>
    <cellStyle name="Output 2 2 3 2 2 2 2 3" xfId="31816" xr:uid="{344E8809-AFEC-4428-84B7-7403FCEE4881}"/>
    <cellStyle name="Output 2 2 3 2 2 2 3" xfId="40209" xr:uid="{F00D8D7D-8555-4AE6-8FBB-80BA22440501}"/>
    <cellStyle name="Output 2 2 3 2 2 2 4" xfId="25055" xr:uid="{D6DCA828-1538-4CFC-AA71-BA75B6CD89AC}"/>
    <cellStyle name="Output 2 2 3 2 2 3" xfId="4783" xr:uid="{93404DCD-D6C0-4C6C-BEC7-225DEF2FF849}"/>
    <cellStyle name="Output 2 2 3 2 2 3 2" xfId="16485" xr:uid="{3B58D103-0975-4234-9E4C-6F845F461844}"/>
    <cellStyle name="Output 2 2 3 2 2 3 2 2" xfId="50840" xr:uid="{EB79A8B4-85D0-4650-BBBF-AEE7AE3E9B93}"/>
    <cellStyle name="Output 2 2 3 2 2 3 2 3" xfId="31023" xr:uid="{91C6AC46-0B8C-40FC-8F1F-36FCBBF08540}"/>
    <cellStyle name="Output 2 2 3 2 2 3 3" xfId="39416" xr:uid="{A2F279BD-A29F-41CB-A985-36D5EE58A008}"/>
    <cellStyle name="Output 2 2 3 2 2 3 4" xfId="27289" xr:uid="{4C05455B-7B7F-457C-B970-4FEA8EFEFCA2}"/>
    <cellStyle name="Output 2 2 3 2 2 4" xfId="15573" xr:uid="{9FD18849-D85F-42FE-80EA-9D27273B251A}"/>
    <cellStyle name="Output 2 2 3 2 2 4 2" xfId="49928" xr:uid="{175B144C-CAAE-4C83-B278-45F7CD15DB69}"/>
    <cellStyle name="Output 2 2 3 2 2 4 3" xfId="30111" xr:uid="{B7C7100F-78E3-4120-B51A-976E6C2E7CBD}"/>
    <cellStyle name="Output 2 2 3 2 2 5" xfId="38504" xr:uid="{40DD54E1-9518-421C-8FCE-0119352D75BD}"/>
    <cellStyle name="Output 2 2 3 2 2 6" xfId="24284" xr:uid="{BB6F3CB7-0765-4155-B791-DEC403E52AD3}"/>
    <cellStyle name="Output 2 2 3 2 3" xfId="5681" xr:uid="{7FDB1EFE-6418-47A4-8C9A-ED56CF9A4708}"/>
    <cellStyle name="Output 2 2 3 2 3 2" xfId="10343" xr:uid="{6E95F1E4-ECEF-4123-976A-7D9043357825}"/>
    <cellStyle name="Output 2 2 3 2 3 2 2" xfId="21989" xr:uid="{94139DA4-38CA-4CFE-9D05-73981FB7C229}"/>
    <cellStyle name="Output 2 2 3 2 3 2 2 2" xfId="56344" xr:uid="{2320AB33-20F1-434B-9F67-51E4CEF96F82}"/>
    <cellStyle name="Output 2 2 3 2 3 2 2 3" xfId="36547" xr:uid="{46C5C1A3-6536-4851-A9CB-FD98DB791010}"/>
    <cellStyle name="Output 2 2 3 2 3 2 3" xfId="44716" xr:uid="{AEBA3FD2-1E9A-43B2-96D2-166ABDE88030}"/>
    <cellStyle name="Output 2 2 3 2 3 2 4" xfId="28150" xr:uid="{41B14E40-731B-4A66-8B4C-47BC109FB34E}"/>
    <cellStyle name="Output 2 2 3 2 3 3" xfId="17369" xr:uid="{9863E2AE-5E71-45EF-8E58-46FF1DB076C8}"/>
    <cellStyle name="Output 2 2 3 2 3 3 2" xfId="51724" xr:uid="{C7469091-7512-418B-BAF3-7064A97F5562}"/>
    <cellStyle name="Output 2 2 3 2 3 3 3" xfId="31907" xr:uid="{D75F5A4E-7670-47DC-865D-880FCFE64FFB}"/>
    <cellStyle name="Output 2 2 3 2 3 4" xfId="40300" xr:uid="{C8764720-F8BC-4621-9C38-A305AABE9B62}"/>
    <cellStyle name="Output 2 2 3 2 3 5" xfId="25150" xr:uid="{D077DB8E-7231-4B82-AE03-DDD023900B43}"/>
    <cellStyle name="Output 2 2 3 2 4" xfId="4255" xr:uid="{A6D55C89-FEBE-4869-9B53-7E94B61E2A44}"/>
    <cellStyle name="Output 2 2 3 2 4 2" xfId="15964" xr:uid="{9CCCE0E1-AACA-4A2A-95F5-336EAC403590}"/>
    <cellStyle name="Output 2 2 3 2 4 2 2" xfId="50319" xr:uid="{3F7717BF-C34F-46B9-9553-2C5FE39E5236}"/>
    <cellStyle name="Output 2 2 3 2 4 2 3" xfId="30502" xr:uid="{CAF29EC8-C80C-4979-843E-F4D6BE52C456}"/>
    <cellStyle name="Output 2 2 3 2 4 3" xfId="38895" xr:uid="{A020BBB6-1883-4C83-837B-D2006DE87CCD}"/>
    <cellStyle name="Output 2 2 3 2 4 4" xfId="23775" xr:uid="{B78C01C6-6621-4357-9538-932F73D8A4AB}"/>
    <cellStyle name="Output 2 2 3 2 5" xfId="3987" xr:uid="{1348DAA8-ACB6-45F2-A111-BF6695ED7120}"/>
    <cellStyle name="Output 2 2 3 2 5 2" xfId="8832" xr:uid="{2C1D1C6D-13CE-439B-B612-28DF3F293F98}"/>
    <cellStyle name="Output 2 2 3 2 5 2 2" xfId="43248" xr:uid="{D2538F8C-E1F4-4155-B84B-A7A280D9F3E1}"/>
    <cellStyle name="Output 2 2 3 2 5 2 3" xfId="35036" xr:uid="{B4A96BB7-BB1E-4CDF-9452-F007195A349F}"/>
    <cellStyle name="Output 2 2 3 2 5 3" xfId="15719" xr:uid="{246CAF33-A5CF-4E5D-91DE-2C8AA752F60F}"/>
    <cellStyle name="Output 2 2 3 2 5 3 2" xfId="50074" xr:uid="{777CD019-6453-4A88-9D78-1B739A073B3E}"/>
    <cellStyle name="Output 2 2 3 2 5 3 3" xfId="30257" xr:uid="{79D4946E-9524-4474-B384-7EE73D4140CE}"/>
    <cellStyle name="Output 2 2 3 2 5 4" xfId="38650" xr:uid="{389D16D1-DBBF-4F7E-BE39-65D23236A856}"/>
    <cellStyle name="Output 2 2 3 2 5 5" xfId="26583" xr:uid="{6F95C9AF-D9BA-43FF-A44E-6C41B2BCE7E6}"/>
    <cellStyle name="Output 2 2 3 2 6" xfId="15268" xr:uid="{5D83E8FA-B62D-4AFD-A65C-0F90FD63B646}"/>
    <cellStyle name="Output 2 2 3 2 6 2" xfId="49623" xr:uid="{43E47424-3BA6-430B-9C5E-0C401E6A0585}"/>
    <cellStyle name="Output 2 2 3 2 6 3" xfId="29806" xr:uid="{83D052BD-CBC3-4A7B-8ACF-F92B1020EA48}"/>
    <cellStyle name="Output 2 2 3 2 7" xfId="38199" xr:uid="{4A91DD05-B942-4585-9973-415E463B7118}"/>
    <cellStyle name="Output 2 2 3 2 8" xfId="23511" xr:uid="{F3AE5598-5D34-44EC-9237-1D5D8BEF3645}"/>
    <cellStyle name="Output 2 2 3 3" xfId="3298" xr:uid="{A2BB61A0-B3A9-41AF-B934-93CE77FD4252}"/>
    <cellStyle name="Output 2 2 3 3 2" xfId="3649" xr:uid="{3568E69F-9C40-4022-94C0-C3A3C03B2443}"/>
    <cellStyle name="Output 2 2 3 3 2 2" xfId="6074" xr:uid="{EA725DD3-A836-4304-B767-1B6A4EE3B3BD}"/>
    <cellStyle name="Output 2 2 3 3 2 2 2" xfId="17745" xr:uid="{C51D54AD-2774-478B-AB52-F66C53E42D49}"/>
    <cellStyle name="Output 2 2 3 3 2 2 2 2" xfId="52100" xr:uid="{3A19DC03-5138-4CEB-9CC5-EA0175B876CE}"/>
    <cellStyle name="Output 2 2 3 3 2 2 2 3" xfId="32283" xr:uid="{551D53D0-143D-4755-B37C-20B4FA0B806F}"/>
    <cellStyle name="Output 2 2 3 3 2 2 3" xfId="40676" xr:uid="{AD339C3D-007B-436B-9424-1E56AD3E8C37}"/>
    <cellStyle name="Output 2 2 3 3 2 2 4" xfId="25537" xr:uid="{473EF500-C878-4E07-BF8F-FABE90AD075E}"/>
    <cellStyle name="Output 2 2 3 3 2 3" xfId="5708" xr:uid="{0DBF9D5C-51EB-4E36-A4A4-1D54CE6ED10C}"/>
    <cellStyle name="Output 2 2 3 3 2 3 2" xfId="17395" xr:uid="{91182391-DC30-415B-8F86-7C8911EF2E8A}"/>
    <cellStyle name="Output 2 2 3 3 2 3 2 2" xfId="51750" xr:uid="{BC62A535-FB1D-40CE-8ED7-A8EBC49ADF44}"/>
    <cellStyle name="Output 2 2 3 3 2 3 2 3" xfId="31933" xr:uid="{BB66F910-AF46-4140-B079-41ACB95A04D8}"/>
    <cellStyle name="Output 2 2 3 3 2 3 3" xfId="40326" xr:uid="{4CA98F28-983B-4C05-8B9B-30B3515C0EEB}"/>
    <cellStyle name="Output 2 2 3 3 2 3 4" xfId="28173" xr:uid="{E8378C81-CC66-476F-AD88-8075191BD6C5}"/>
    <cellStyle name="Output 2 2 3 3 2 4" xfId="15441" xr:uid="{DF64B31F-C4B1-4249-8D73-64F4401E72B9}"/>
    <cellStyle name="Output 2 2 3 3 2 4 2" xfId="49796" xr:uid="{F21D794A-2055-45D9-845A-A4DE3F61C638}"/>
    <cellStyle name="Output 2 2 3 3 2 4 3" xfId="29979" xr:uid="{C23A890D-4943-4438-8B5A-420DFA894195}"/>
    <cellStyle name="Output 2 2 3 3 2 5" xfId="38372" xr:uid="{67BD8997-B326-4A60-98E4-C8681319F3D1}"/>
    <cellStyle name="Output 2 2 3 3 2 6" xfId="25177" xr:uid="{27E22C0F-9BB8-408E-8EA7-5299544425D5}"/>
    <cellStyle name="Output 2 2 3 3 3" xfId="4070" xr:uid="{C8B36715-1200-42F4-B4AB-2556248A109F}"/>
    <cellStyle name="Output 2 2 3 3 3 2" xfId="8899" xr:uid="{52000781-271B-4AD0-8B25-553F2B8B0549}"/>
    <cellStyle name="Output 2 2 3 3 3 2 2" xfId="20545" xr:uid="{0EE7F322-3A37-40E0-B4A8-EE9015210A1E}"/>
    <cellStyle name="Output 2 2 3 3 3 2 2 2" xfId="54900" xr:uid="{01C8950D-A0FF-4FFB-AB24-32ED578AA446}"/>
    <cellStyle name="Output 2 2 3 3 3 2 2 3" xfId="35103" xr:uid="{8E848A40-9857-40F6-B37E-026D051FA20C}"/>
    <cellStyle name="Output 2 2 3 3 3 2 3" xfId="43309" xr:uid="{0D5745F9-FE37-4958-A762-C5D2BDA56934}"/>
    <cellStyle name="Output 2 2 3 3 3 2 4" xfId="26650" xr:uid="{C567FFD2-8277-47BE-AFD2-C5B6BD1090D8}"/>
    <cellStyle name="Output 2 2 3 3 3 3" xfId="15795" xr:uid="{733F5CDB-1574-4B34-BDD6-A81E5B6CBA2F}"/>
    <cellStyle name="Output 2 2 3 3 3 3 2" xfId="50150" xr:uid="{9A445BCE-3B52-4352-8F3F-DD103B608C02}"/>
    <cellStyle name="Output 2 2 3 3 3 3 3" xfId="30333" xr:uid="{4ECD3BC8-D797-427C-9B0E-0A82A76654F2}"/>
    <cellStyle name="Output 2 2 3 3 3 4" xfId="38726" xr:uid="{3EC84BCC-9632-47DF-8522-CB7443762DF1}"/>
    <cellStyle name="Output 2 2 3 3 3 5" xfId="23591" xr:uid="{A1CD0F84-3ED2-4137-AE42-80B566F51422}"/>
    <cellStyle name="Output 2 2 3 3 4" xfId="4852" xr:uid="{8805BEFB-66FE-49AE-AEF5-0984A83F7D6A}"/>
    <cellStyle name="Output 2 2 3 3 4 2" xfId="16554" xr:uid="{4961616F-87E2-4990-BA82-12459E221E3D}"/>
    <cellStyle name="Output 2 2 3 3 4 2 2" xfId="50909" xr:uid="{1F703031-9853-4459-9B3E-A831CA91003B}"/>
    <cellStyle name="Output 2 2 3 3 4 2 3" xfId="31092" xr:uid="{37DD7B58-F76B-4319-AF4E-D1BC712CE7F9}"/>
    <cellStyle name="Output 2 2 3 3 4 3" xfId="39485" xr:uid="{B72658F4-DC96-4A22-A0C3-E4DCFB896B38}"/>
    <cellStyle name="Output 2 2 3 3 4 4" xfId="27358" xr:uid="{6D1971F6-F7AD-47BB-B5D8-A3945F644109}"/>
    <cellStyle name="Output 2 2 3 3 5" xfId="15136" xr:uid="{7B5F4A67-4C39-42F5-8604-72DF310BB307}"/>
    <cellStyle name="Output 2 2 3 3 5 2" xfId="49491" xr:uid="{05AD418F-13D5-4E1A-8BCE-88BF49943D2A}"/>
    <cellStyle name="Output 2 2 3 3 5 3" xfId="29674" xr:uid="{DD6F6978-04CF-4CA1-A6DE-27F577B227B1}"/>
    <cellStyle name="Output 2 2 3 3 6" xfId="38067" xr:uid="{641A1ACD-6277-433E-A4F2-5AECD37C0657}"/>
    <cellStyle name="Output 2 2 3 3 7" xfId="24351" xr:uid="{275611E6-5CB7-4CF7-AD19-5429F459B9CF}"/>
    <cellStyle name="Output 2 2 3 4" xfId="3546" xr:uid="{CEAC7DA7-9041-46CD-A4DE-D38032CEDF61}"/>
    <cellStyle name="Output 2 2 3 4 2" xfId="5740" xr:uid="{12D94AC5-1F97-44CE-BE88-9388A0C3FC37}"/>
    <cellStyle name="Output 2 2 3 4 2 2" xfId="10388" xr:uid="{7F01F116-1174-4AF9-85A7-AC0081ECD76B}"/>
    <cellStyle name="Output 2 2 3 4 2 2 2" xfId="22034" xr:uid="{A37B4043-82C1-4DF3-86DB-9BC99D4E72AD}"/>
    <cellStyle name="Output 2 2 3 4 2 2 2 2" xfId="56389" xr:uid="{113F5995-CC94-4401-AA24-0180430A00F8}"/>
    <cellStyle name="Output 2 2 3 4 2 2 2 3" xfId="36592" xr:uid="{936C6DC8-0AB1-4617-982F-C40D3BF0A75B}"/>
    <cellStyle name="Output 2 2 3 4 2 2 3" xfId="44757" xr:uid="{A41F60C2-AE73-4A53-9289-03B4AC3BBD0E}"/>
    <cellStyle name="Output 2 2 3 4 2 2 4" xfId="28200" xr:uid="{C004AA83-66E7-46DD-83D6-601DA964D0F8}"/>
    <cellStyle name="Output 2 2 3 4 2 3" xfId="17424" xr:uid="{B9A40435-CE62-4DBB-AEC4-24D611D2E8C7}"/>
    <cellStyle name="Output 2 2 3 4 2 3 2" xfId="51779" xr:uid="{8B2D87E7-207B-4472-AAD9-0E9A4EF60FF8}"/>
    <cellStyle name="Output 2 2 3 4 2 3 3" xfId="31962" xr:uid="{8B296B13-81A7-444F-8B76-414C7B3AC9C6}"/>
    <cellStyle name="Output 2 2 3 4 2 4" xfId="40355" xr:uid="{20971FDD-0DC5-4466-ACDA-E91233488BBE}"/>
    <cellStyle name="Output 2 2 3 4 2 5" xfId="25209" xr:uid="{05EC4AA2-957F-4131-957C-AF1EF243F692}"/>
    <cellStyle name="Output 2 2 3 4 3" xfId="5625" xr:uid="{27C0FEFB-27A4-4C5D-BEF1-FB38B0D79BA6}"/>
    <cellStyle name="Output 2 2 3 4 3 2" xfId="17316" xr:uid="{7C64FBD7-F10C-40F2-9ED0-4F35688216EE}"/>
    <cellStyle name="Output 2 2 3 4 3 2 2" xfId="51671" xr:uid="{13466856-AAD9-4564-8C2B-70239E12C62F}"/>
    <cellStyle name="Output 2 2 3 4 3 2 3" xfId="31854" xr:uid="{AA0A23B0-6A6C-4863-BEC6-60403E2C4413}"/>
    <cellStyle name="Output 2 2 3 4 3 3" xfId="40247" xr:uid="{46CBBBF5-EACA-444C-8BAA-17C42649F7A8}"/>
    <cellStyle name="Output 2 2 3 4 3 4" xfId="25094" xr:uid="{72696716-EFB4-418F-8B10-E6C8F9496ED5}"/>
    <cellStyle name="Output 2 2 3 4 4" xfId="4922" xr:uid="{11E046F4-E259-4164-B012-DEFA3D0840EF}"/>
    <cellStyle name="Output 2 2 3 4 4 2" xfId="16624" xr:uid="{2D0D3B93-0085-47DB-8688-B4B306C12778}"/>
    <cellStyle name="Output 2 2 3 4 4 2 2" xfId="50979" xr:uid="{B9DDED84-66AB-42BE-B440-442FA46A3422}"/>
    <cellStyle name="Output 2 2 3 4 4 2 3" xfId="31162" xr:uid="{72CD8A3C-518E-46A0-A1B2-4440ED098591}"/>
    <cellStyle name="Output 2 2 3 4 4 3" xfId="39555" xr:uid="{AAD89799-A286-4BB0-85A2-9938822CC313}"/>
    <cellStyle name="Output 2 2 3 4 4 4" xfId="27428" xr:uid="{DB2481DD-2DC7-4B39-BAF1-C1A7DFE0EF66}"/>
    <cellStyle name="Output 2 2 3 4 5" xfId="15338" xr:uid="{63D20863-3E03-4125-92ED-AD0DE2669071}"/>
    <cellStyle name="Output 2 2 3 4 5 2" xfId="49693" xr:uid="{C0021AF9-D0FE-4790-A7FB-8B13BD825496}"/>
    <cellStyle name="Output 2 2 3 4 5 3" xfId="29876" xr:uid="{9A0CBE89-F81C-4499-A725-35A9A7AAF3A3}"/>
    <cellStyle name="Output 2 2 3 4 6" xfId="38269" xr:uid="{68DF6C5C-481D-4CA3-9D4E-476DA8949485}"/>
    <cellStyle name="Output 2 2 3 4 7" xfId="24417" xr:uid="{A99BEB23-F72E-454B-98FD-FBC0A5FFDCC3}"/>
    <cellStyle name="Output 2 2 3 5" xfId="5020" xr:uid="{308BF26E-DD96-401D-A536-9C3A180B3EDF}"/>
    <cellStyle name="Output 2 2 3 5 2" xfId="5784" xr:uid="{59D55F7E-F48B-498E-A0D0-0D8031B4082D}"/>
    <cellStyle name="Output 2 2 3 5 2 2" xfId="10419" xr:uid="{8B5DF6D4-F64C-47E4-A8D4-790447549E04}"/>
    <cellStyle name="Output 2 2 3 5 2 2 2" xfId="22065" xr:uid="{E25B1BA5-6640-4397-AC67-D28399F3A16E}"/>
    <cellStyle name="Output 2 2 3 5 2 2 2 2" xfId="56420" xr:uid="{E7C7BA7F-3845-4B60-B4B4-49CE994905E1}"/>
    <cellStyle name="Output 2 2 3 5 2 2 2 3" xfId="36623" xr:uid="{658D4D2D-D3B7-4E5C-8676-87FBCB3E732F}"/>
    <cellStyle name="Output 2 2 3 5 2 2 3" xfId="44786" xr:uid="{DA379B22-EB72-402A-B9BB-5C6877E3A9A5}"/>
    <cellStyle name="Output 2 2 3 5 2 2 4" xfId="28236" xr:uid="{510759F9-3330-49B1-816C-4585623DE7F5}"/>
    <cellStyle name="Output 2 2 3 5 2 3" xfId="17466" xr:uid="{22F2C842-6208-4A69-875A-65CBDDF2E224}"/>
    <cellStyle name="Output 2 2 3 5 2 3 2" xfId="51821" xr:uid="{9AF8346C-DB80-4124-BA19-F8EFFA5FDE51}"/>
    <cellStyle name="Output 2 2 3 5 2 3 3" xfId="32004" xr:uid="{5759AC3A-7D01-4011-9AC1-D0BF3F7FAC60}"/>
    <cellStyle name="Output 2 2 3 5 2 4" xfId="40397" xr:uid="{0AF272B2-BA5D-46BB-AC6C-67694B04E8D8}"/>
    <cellStyle name="Output 2 2 3 5 2 5" xfId="25253" xr:uid="{D4832DB3-F6DE-4A06-AA8E-29094E84C9D9}"/>
    <cellStyle name="Output 2 2 3 5 3" xfId="9729" xr:uid="{75D80A2E-33E3-4CEE-B67A-246E3FBFAE1B}"/>
    <cellStyle name="Output 2 2 3 5 3 2" xfId="21375" xr:uid="{9D6DD8FE-0478-42E0-BDD6-4647379E1AB5}"/>
    <cellStyle name="Output 2 2 3 5 3 2 2" xfId="55730" xr:uid="{9D85D4BF-9A26-4179-9C49-A112AAD25401}"/>
    <cellStyle name="Output 2 2 3 5 3 2 3" xfId="35933" xr:uid="{A1C0E437-3F60-4E51-9050-46F26DDAB797}"/>
    <cellStyle name="Output 2 2 3 5 3 3" xfId="44116" xr:uid="{500E1D5F-9624-4350-ABBB-E98AD4353345}"/>
    <cellStyle name="Output 2 2 3 5 3 4" xfId="27526" xr:uid="{38AD485B-08FF-4E7B-B8B3-6E84A5D37A90}"/>
    <cellStyle name="Output 2 2 3 5 4" xfId="16722" xr:uid="{BE56E7C1-3C1D-4EE1-BE0B-633C08D18BAF}"/>
    <cellStyle name="Output 2 2 3 5 4 2" xfId="51077" xr:uid="{A7B9D12A-61BF-4B94-9798-513675E2E270}"/>
    <cellStyle name="Output 2 2 3 5 4 3" xfId="31260" xr:uid="{C95616A1-40E4-4119-81E2-9874AE953EE2}"/>
    <cellStyle name="Output 2 2 3 5 5" xfId="39653" xr:uid="{AF483E67-9BDF-4DAE-A717-DB8FEE428841}"/>
    <cellStyle name="Output 2 2 3 5 6" xfId="24509" xr:uid="{BAC3AA86-1195-4D74-AE0A-FEC1A63F9D58}"/>
    <cellStyle name="Output 2 2 3 6" xfId="5113" xr:uid="{79407589-60D5-4918-AB64-2049717BA858}"/>
    <cellStyle name="Output 2 2 3 6 2" xfId="5829" xr:uid="{3B64144F-E848-49C7-9247-8DF9230CA571}"/>
    <cellStyle name="Output 2 2 3 6 2 2" xfId="10463" xr:uid="{66392B86-91BD-44D0-ABCA-ABF2D13056DF}"/>
    <cellStyle name="Output 2 2 3 6 2 2 2" xfId="22109" xr:uid="{FFBDEFF6-EE71-4BB2-9651-A803AE258D35}"/>
    <cellStyle name="Output 2 2 3 6 2 2 2 2" xfId="56464" xr:uid="{C09239C2-EEC2-433A-9A03-A8791FC10646}"/>
    <cellStyle name="Output 2 2 3 6 2 2 2 3" xfId="36667" xr:uid="{F7B05353-880D-49DC-9C70-EDE8A9DCE46A}"/>
    <cellStyle name="Output 2 2 3 6 2 2 3" xfId="44829" xr:uid="{67B19483-1056-4FF0-ABCC-4579F37CF109}"/>
    <cellStyle name="Output 2 2 3 6 2 2 4" xfId="28280" xr:uid="{9131FBA8-4769-4146-9086-5B170680C9ED}"/>
    <cellStyle name="Output 2 2 3 6 2 3" xfId="17510" xr:uid="{DAF79FF5-4E79-48F3-9E70-A7CAEB7E8D04}"/>
    <cellStyle name="Output 2 2 3 6 2 3 2" xfId="51865" xr:uid="{C7719BBF-F393-427D-B8B0-0C1CDC208D32}"/>
    <cellStyle name="Output 2 2 3 6 2 3 3" xfId="32048" xr:uid="{FDC20B1E-7380-4BA4-A9E8-511B0F6F9AE1}"/>
    <cellStyle name="Output 2 2 3 6 2 4" xfId="40441" xr:uid="{93C1D70C-E76F-4DBE-BABB-E6AA1E0BE7E4}"/>
    <cellStyle name="Output 2 2 3 6 2 5" xfId="25298" xr:uid="{010AEBE2-E05B-4E6D-ADE8-0A8FB7744842}"/>
    <cellStyle name="Output 2 2 3 6 3" xfId="9822" xr:uid="{C8E60A1A-A637-4E1B-A382-1AAB898EAB80}"/>
    <cellStyle name="Output 2 2 3 6 3 2" xfId="21468" xr:uid="{2ED006D4-4223-4E2A-9012-4B9D6F7C2D17}"/>
    <cellStyle name="Output 2 2 3 6 3 2 2" xfId="55823" xr:uid="{84406819-328A-4A9A-87F0-F7CBF5643030}"/>
    <cellStyle name="Output 2 2 3 6 3 2 3" xfId="36026" xr:uid="{0039F17A-D47E-4C09-B5C6-6482A0D28DEB}"/>
    <cellStyle name="Output 2 2 3 6 3 3" xfId="44209" xr:uid="{EB7AD362-E605-474A-9A1B-6D7930B735A8}"/>
    <cellStyle name="Output 2 2 3 6 3 4" xfId="27619" xr:uid="{F27B569F-B9B5-4227-88FF-F69612B74F70}"/>
    <cellStyle name="Output 2 2 3 6 4" xfId="16815" xr:uid="{6DE0F2CE-4558-41CD-8830-5D945D3C0576}"/>
    <cellStyle name="Output 2 2 3 6 4 2" xfId="51170" xr:uid="{1416A1AD-6E5C-4505-939B-C886E5519FE7}"/>
    <cellStyle name="Output 2 2 3 6 4 3" xfId="31353" xr:uid="{72F1DED1-3A75-452C-AEB4-DAE7E0E3BE80}"/>
    <cellStyle name="Output 2 2 3 6 5" xfId="39746" xr:uid="{784903D2-3B45-4153-8616-D1E99821965E}"/>
    <cellStyle name="Output 2 2 3 6 6" xfId="24596" xr:uid="{95D88771-21D2-49E5-B50A-C7261AB344B1}"/>
    <cellStyle name="Output 2 2 3 7" xfId="5153" xr:uid="{D168DDF2-508D-41EF-B37C-C60B3EAC078D}"/>
    <cellStyle name="Output 2 2 3 7 2" xfId="5847" xr:uid="{25783955-0FD4-41D0-AD98-99B856DA4C2F}"/>
    <cellStyle name="Output 2 2 3 7 2 2" xfId="10478" xr:uid="{565D6D5C-75C7-48B6-8ABC-DB783D6814FA}"/>
    <cellStyle name="Output 2 2 3 7 2 2 2" xfId="22124" xr:uid="{D2955E47-A9E7-4E30-BB42-F4E0DDBAC7FF}"/>
    <cellStyle name="Output 2 2 3 7 2 2 2 2" xfId="56479" xr:uid="{118936BA-1928-45F6-9077-AE0FACA4F3F4}"/>
    <cellStyle name="Output 2 2 3 7 2 2 2 3" xfId="36682" xr:uid="{2C3854A7-2966-49F7-B3B0-007EEC0F53E9}"/>
    <cellStyle name="Output 2 2 3 7 2 2 3" xfId="44844" xr:uid="{B1A98BA0-DE0A-4BBA-BD12-84C4F36287F3}"/>
    <cellStyle name="Output 2 2 3 7 2 2 4" xfId="28295" xr:uid="{C6DB071A-EA23-41DB-A79E-130F20D25241}"/>
    <cellStyle name="Output 2 2 3 7 2 3" xfId="17528" xr:uid="{8A95678E-628B-4AB6-8A09-4DA66C782483}"/>
    <cellStyle name="Output 2 2 3 7 2 3 2" xfId="51883" xr:uid="{F74B0F94-C96F-4C01-A545-05D50FB26C44}"/>
    <cellStyle name="Output 2 2 3 7 2 3 3" xfId="32066" xr:uid="{F5C52FD8-883C-4DCF-AF19-2B0E2CA5B46F}"/>
    <cellStyle name="Output 2 2 3 7 2 4" xfId="40459" xr:uid="{3ADC5E27-9E74-4842-A0DE-F050CC1E3380}"/>
    <cellStyle name="Output 2 2 3 7 2 5" xfId="25316" xr:uid="{E96120EB-ACD9-4334-B90D-8D40214229E0}"/>
    <cellStyle name="Output 2 2 3 7 3" xfId="9862" xr:uid="{D24A711E-0B91-4218-A18E-F7B406897EAB}"/>
    <cellStyle name="Output 2 2 3 7 3 2" xfId="21508" xr:uid="{C2DB05D0-4139-40E0-B9EA-68F3A4E909D9}"/>
    <cellStyle name="Output 2 2 3 7 3 2 2" xfId="55863" xr:uid="{48FB7D6F-D25E-412E-BFAC-6FD6FD0E9998}"/>
    <cellStyle name="Output 2 2 3 7 3 2 3" xfId="36066" xr:uid="{CA12B5A2-0C8B-4346-AFD5-B8EC27FFA98A}"/>
    <cellStyle name="Output 2 2 3 7 3 3" xfId="44249" xr:uid="{9D0AF9F7-9648-4B50-90D0-6E91D33CE8AF}"/>
    <cellStyle name="Output 2 2 3 7 3 4" xfId="27659" xr:uid="{A2CDD53B-C88C-488F-9408-9291A909424B}"/>
    <cellStyle name="Output 2 2 3 7 4" xfId="16855" xr:uid="{031F1203-E1B7-4573-BE3D-A199EF60F7B1}"/>
    <cellStyle name="Output 2 2 3 7 4 2" xfId="51210" xr:uid="{AB03A5F5-5E9F-4ACE-AED8-3AC6AE4DCDD8}"/>
    <cellStyle name="Output 2 2 3 7 4 3" xfId="31393" xr:uid="{7E9FA04E-DC6A-456D-969E-D3CD68B62E12}"/>
    <cellStyle name="Output 2 2 3 7 5" xfId="39786" xr:uid="{89967E44-4D66-4490-A8AF-E6A9A6C059E2}"/>
    <cellStyle name="Output 2 2 3 7 6" xfId="24634" xr:uid="{4BE64D52-ED0A-4CDB-9BDA-45B5CE9775F0}"/>
    <cellStyle name="Output 2 2 3 8" xfId="5226" xr:uid="{10290D52-1B8C-42C1-816F-F86F880C6A20}"/>
    <cellStyle name="Output 2 2 3 8 2" xfId="5877" xr:uid="{FF7DC125-675F-460C-BBF0-BB3290F402FB}"/>
    <cellStyle name="Output 2 2 3 8 2 2" xfId="10501" xr:uid="{AA1570D7-FBE6-44A6-BCD1-C16702CBACF0}"/>
    <cellStyle name="Output 2 2 3 8 2 2 2" xfId="22147" xr:uid="{605854F1-5444-45C3-8A73-F68E1CE31EF0}"/>
    <cellStyle name="Output 2 2 3 8 2 2 2 2" xfId="56502" xr:uid="{3F2F6DBF-765F-4F03-9340-393047F11915}"/>
    <cellStyle name="Output 2 2 3 8 2 2 2 3" xfId="36705" xr:uid="{DD4C2316-DC57-4E73-9000-AE0608483986}"/>
    <cellStyle name="Output 2 2 3 8 2 2 3" xfId="44866" xr:uid="{10F841C6-8782-4C32-9A7A-5B8F336A18CD}"/>
    <cellStyle name="Output 2 2 3 8 2 2 4" xfId="28318" xr:uid="{38C571B9-0EE8-4138-BB45-81FA8E3D43EE}"/>
    <cellStyle name="Output 2 2 3 8 2 3" xfId="17557" xr:uid="{21EB8DB9-9CA5-4A9C-88B3-C1A46E527332}"/>
    <cellStyle name="Output 2 2 3 8 2 3 2" xfId="51912" xr:uid="{5499D0A7-89C5-47DD-8D94-A1A68783B38E}"/>
    <cellStyle name="Output 2 2 3 8 2 3 3" xfId="32095" xr:uid="{FCD7315B-3C1A-42F5-99FB-497DAA13BE93}"/>
    <cellStyle name="Output 2 2 3 8 2 4" xfId="40488" xr:uid="{11CBBE60-002B-4D0B-A100-B047360C1337}"/>
    <cellStyle name="Output 2 2 3 8 2 5" xfId="25346" xr:uid="{F5D07016-9871-4ED7-846D-884A69293A38}"/>
    <cellStyle name="Output 2 2 3 8 3" xfId="9935" xr:uid="{15C27167-1B95-4322-9EAA-C72979E942F5}"/>
    <cellStyle name="Output 2 2 3 8 3 2" xfId="21581" xr:uid="{7001EA7B-5CE0-4BE4-933F-16AACBCDA021}"/>
    <cellStyle name="Output 2 2 3 8 3 2 2" xfId="55936" xr:uid="{C2AD2E37-B439-4A92-93E4-BAA2780A5295}"/>
    <cellStyle name="Output 2 2 3 8 3 2 3" xfId="36139" xr:uid="{FAAEEB24-D744-47E9-871A-F37390776481}"/>
    <cellStyle name="Output 2 2 3 8 3 3" xfId="44322" xr:uid="{CDA6763E-DAE5-45E6-962A-48D30A4655EA}"/>
    <cellStyle name="Output 2 2 3 8 3 4" xfId="27732" xr:uid="{D47791E8-259D-4DBA-9A5E-16DD22DE3BCB}"/>
    <cellStyle name="Output 2 2 3 8 4" xfId="16928" xr:uid="{0016DBE9-A0A7-4D08-B25A-E76BCEA63C45}"/>
    <cellStyle name="Output 2 2 3 8 4 2" xfId="51283" xr:uid="{5D4D8335-062A-4768-9CD0-8819A3A237FD}"/>
    <cellStyle name="Output 2 2 3 8 4 3" xfId="31466" xr:uid="{66CA284A-2C8C-48F4-A056-54E44AA691AC}"/>
    <cellStyle name="Output 2 2 3 8 5" xfId="39859" xr:uid="{D6164329-F250-406F-8192-B6B418797F0A}"/>
    <cellStyle name="Output 2 2 3 8 6" xfId="24703" xr:uid="{BD0BF529-C9DF-445C-9AA9-F32680755E06}"/>
    <cellStyle name="Output 2 2 3 9" xfId="5296" xr:uid="{B4CCF426-B7BB-4006-9F78-A730AA38126C}"/>
    <cellStyle name="Output 2 2 3 9 2" xfId="5907" xr:uid="{7705B7B6-43CA-4939-9773-27084D0B1B2D}"/>
    <cellStyle name="Output 2 2 3 9 2 2" xfId="10524" xr:uid="{FEE46758-A4D4-4303-BE96-742A2B78191A}"/>
    <cellStyle name="Output 2 2 3 9 2 2 2" xfId="22170" xr:uid="{88E2788D-9B4E-44ED-9E14-557BEBF9808F}"/>
    <cellStyle name="Output 2 2 3 9 2 2 2 2" xfId="56525" xr:uid="{91F20C54-FB4F-43F6-954C-7C22839141EB}"/>
    <cellStyle name="Output 2 2 3 9 2 2 2 3" xfId="36728" xr:uid="{501DA709-2EFC-40FA-BBF6-06C8EBA694C2}"/>
    <cellStyle name="Output 2 2 3 9 2 2 3" xfId="44887" xr:uid="{FAD879FA-A1F5-459C-B4C9-ABCED94FADD2}"/>
    <cellStyle name="Output 2 2 3 9 2 2 4" xfId="28341" xr:uid="{B592C310-B92F-44BA-82D9-3974AE8AD991}"/>
    <cellStyle name="Output 2 2 3 9 2 3" xfId="17585" xr:uid="{15390CD4-EF97-4200-8371-EE8B0F621FD5}"/>
    <cellStyle name="Output 2 2 3 9 2 3 2" xfId="51940" xr:uid="{207EC235-05F2-4010-9755-59208493C37B}"/>
    <cellStyle name="Output 2 2 3 9 2 3 3" xfId="32123" xr:uid="{F963B9E4-E810-4236-9FA5-4C53A976B3A1}"/>
    <cellStyle name="Output 2 2 3 9 2 4" xfId="40516" xr:uid="{52F32B9F-05D4-44DB-852C-798EA3AA9E7E}"/>
    <cellStyle name="Output 2 2 3 9 2 5" xfId="25376" xr:uid="{1A69BCC9-830B-4FCB-99C4-96ACFD703D80}"/>
    <cellStyle name="Output 2 2 3 9 3" xfId="10005" xr:uid="{F298F412-2C1D-4C8A-AB0B-98F5C3E1C4EF}"/>
    <cellStyle name="Output 2 2 3 9 3 2" xfId="21651" xr:uid="{06F1279B-97FD-4827-8DE4-1CAEB5A29198}"/>
    <cellStyle name="Output 2 2 3 9 3 2 2" xfId="56006" xr:uid="{17C5A2BC-4CCA-4991-BD99-39DBD75DC7A8}"/>
    <cellStyle name="Output 2 2 3 9 3 2 3" xfId="36209" xr:uid="{DAFD0725-D10A-41F9-86AA-4ABF9D1B5977}"/>
    <cellStyle name="Output 2 2 3 9 3 3" xfId="44392" xr:uid="{EC4D887E-A53E-4B1E-845C-3558AE5D2925}"/>
    <cellStyle name="Output 2 2 3 9 3 4" xfId="27802" xr:uid="{7B908EA2-D1DC-4547-A300-5E4D53779776}"/>
    <cellStyle name="Output 2 2 3 9 4" xfId="16998" xr:uid="{BB744347-72EC-444C-9DDA-B609E39CE204}"/>
    <cellStyle name="Output 2 2 3 9 4 2" xfId="51353" xr:uid="{EB189058-BC7D-4703-9F4C-779C7BA566B9}"/>
    <cellStyle name="Output 2 2 3 9 4 3" xfId="31536" xr:uid="{E5CCA4D1-0184-44EF-BCA2-D282E77CD28D}"/>
    <cellStyle name="Output 2 2 3 9 5" xfId="39929" xr:uid="{19BEF45C-2B8D-4AA2-91EF-E4DFB249C25D}"/>
    <cellStyle name="Output 2 2 3 9 6" xfId="24769" xr:uid="{F173D8B3-0D1A-413B-A487-966DCA6614CC}"/>
    <cellStyle name="Output 2 2 4" xfId="3359" xr:uid="{5D2EA60E-7F4B-4042-B34C-18FD5A6F0046}"/>
    <cellStyle name="Output 2 2 4 2" xfId="3695" xr:uid="{8DF58808-3C3B-4287-8329-EF2005306DF8}"/>
    <cellStyle name="Output 2 2 4 2 2" xfId="4305" xr:uid="{A30C9319-2B7C-43F6-A61B-B32CD5D880AC}"/>
    <cellStyle name="Output 2 2 4 2 2 2" xfId="16012" xr:uid="{511E2E33-6A27-4D3E-8772-CBE7A7A3AD65}"/>
    <cellStyle name="Output 2 2 4 2 2 2 2" xfId="50367" xr:uid="{CC506D49-81E9-4E46-BEA2-21D54C6DD770}"/>
    <cellStyle name="Output 2 2 4 2 2 2 3" xfId="30550" xr:uid="{47B08615-5055-4B09-8827-36E32A4C3A98}"/>
    <cellStyle name="Output 2 2 4 2 2 3" xfId="38943" xr:uid="{6C41FE89-D7F4-48FF-A86F-1286B34B8FE0}"/>
    <cellStyle name="Output 2 2 4 2 2 4" xfId="23825" xr:uid="{CF4ECA51-DEC7-4D60-B1C5-D4EDAA89B21B}"/>
    <cellStyle name="Output 2 2 4 2 3" xfId="4517" xr:uid="{E96F6F2A-6DEB-4D8E-B3DB-710AB8483AC6}"/>
    <cellStyle name="Output 2 2 4 2 3 2" xfId="16219" xr:uid="{53326E4B-CA2B-4ADF-B29F-35EA4E17C0CA}"/>
    <cellStyle name="Output 2 2 4 2 3 2 2" xfId="50574" xr:uid="{C98407B2-E5C3-441A-9C3C-03750371ACDF}"/>
    <cellStyle name="Output 2 2 4 2 3 2 3" xfId="30757" xr:uid="{39869E91-FF16-443A-B43A-028D22F96594}"/>
    <cellStyle name="Output 2 2 4 2 3 3" xfId="39150" xr:uid="{B26CFF46-9330-4BE6-88F7-C9B79A322A95}"/>
    <cellStyle name="Output 2 2 4 2 3 4" xfId="27025" xr:uid="{0081D1EB-A687-4EE6-9C09-F5C759413B46}"/>
    <cellStyle name="Output 2 2 4 2 4" xfId="15487" xr:uid="{DB2DF1A9-041B-49B5-AA63-D2B6D806AC8A}"/>
    <cellStyle name="Output 2 2 4 2 4 2" xfId="49842" xr:uid="{978D49C9-CDF2-4087-BF0A-8585F22BCA92}"/>
    <cellStyle name="Output 2 2 4 2 4 3" xfId="30025" xr:uid="{96C3DCF2-CC35-4BA8-9550-2F676CED84B2}"/>
    <cellStyle name="Output 2 2 4 2 5" xfId="38418" xr:uid="{A8CD31F9-4D03-41CD-992D-D47C063FDAD2}"/>
    <cellStyle name="Output 2 2 4 2 6" xfId="24029" xr:uid="{5AD02113-A264-4C2F-8D4F-C8F5340C1B88}"/>
    <cellStyle name="Output 2 2 4 3" xfId="5529" xr:uid="{E0302A4F-C3EE-43E7-B584-8175328230DB}"/>
    <cellStyle name="Output 2 2 4 3 2" xfId="10222" xr:uid="{3838A539-7AEC-497F-8C77-6FC8B109AA64}"/>
    <cellStyle name="Output 2 2 4 3 2 2" xfId="21868" xr:uid="{2AA93487-3A90-4113-9D6B-CF776D8FD322}"/>
    <cellStyle name="Output 2 2 4 3 2 2 2" xfId="56223" xr:uid="{914C2AAC-D1F4-455C-B93D-1221CFBFFCEC}"/>
    <cellStyle name="Output 2 2 4 3 2 2 3" xfId="36426" xr:uid="{AEFDBDD5-5AA1-4826-96E5-6FB7A3289D9E}"/>
    <cellStyle name="Output 2 2 4 3 2 3" xfId="44599" xr:uid="{6D726AFE-5C2E-4368-9EC8-3AEF63CF9446}"/>
    <cellStyle name="Output 2 2 4 3 2 4" xfId="28019" xr:uid="{25BEE67E-27FD-4228-BD52-68DD9E1B7B31}"/>
    <cellStyle name="Output 2 2 4 3 3" xfId="17221" xr:uid="{23DF502E-E97F-4165-A9B5-2AE4ABADE378}"/>
    <cellStyle name="Output 2 2 4 3 3 2" xfId="51576" xr:uid="{49DAB46C-E6DC-4EC8-9D62-4248E2A9D28C}"/>
    <cellStyle name="Output 2 2 4 3 3 3" xfId="31759" xr:uid="{A2D2729D-C8E6-492F-862E-13639389151A}"/>
    <cellStyle name="Output 2 2 4 3 4" xfId="40152" xr:uid="{78668D4C-2CAA-4034-8CDD-4AB1CE7D8CB2}"/>
    <cellStyle name="Output 2 2 4 3 5" xfId="24998" xr:uid="{0A020FA4-543F-447E-9BC3-9C25D90EEEE4}"/>
    <cellStyle name="Output 2 2 4 4" xfId="4171" xr:uid="{120DD6E1-7E1F-45BF-B48E-4E15900CD5DF}"/>
    <cellStyle name="Output 2 2 4 4 2" xfId="15887" xr:uid="{58BDA75E-E24E-4B46-A996-279A93AB8AAF}"/>
    <cellStyle name="Output 2 2 4 4 2 2" xfId="50242" xr:uid="{C73AE8E1-EFC0-4B27-B42E-6BC7ACD96F76}"/>
    <cellStyle name="Output 2 2 4 4 2 3" xfId="30425" xr:uid="{E75A48D7-6E3A-4EA3-9289-427328470095}"/>
    <cellStyle name="Output 2 2 4 4 3" xfId="38818" xr:uid="{A6660035-B87B-42D8-8AAD-8282E31093F5}"/>
    <cellStyle name="Output 2 2 4 4 4" xfId="23691" xr:uid="{032270D9-BA6B-4B12-B1A0-13BC80F6387E}"/>
    <cellStyle name="Output 2 2 4 5" xfId="3871" xr:uid="{A23E94D9-C19D-4671-82C1-D52F8821CF6B}"/>
    <cellStyle name="Output 2 2 4 5 2" xfId="8716" xr:uid="{D9A1ADE0-9661-4D88-9FDE-33C1E1B2121C}"/>
    <cellStyle name="Output 2 2 4 5 2 2" xfId="43162" xr:uid="{15B0A5DC-1215-4E3B-9793-C87D887DC6AD}"/>
    <cellStyle name="Output 2 2 4 5 2 3" xfId="34920" xr:uid="{5AA561DF-9FD8-47E0-A0A1-A8617A9C3F5E}"/>
    <cellStyle name="Output 2 2 4 5 3" xfId="15633" xr:uid="{4C074E6D-0DCC-4A6C-9611-A2D7FC94727D}"/>
    <cellStyle name="Output 2 2 4 5 3 2" xfId="49988" xr:uid="{C26739D9-FA35-44EA-9079-CDBFF705B384}"/>
    <cellStyle name="Output 2 2 4 5 3 3" xfId="30171" xr:uid="{18C43680-5E07-47FE-934B-5BC92A528EE9}"/>
    <cellStyle name="Output 2 2 4 5 4" xfId="38564" xr:uid="{CC76F105-6D4E-4796-BC79-8B6A0D650505}"/>
    <cellStyle name="Output 2 2 4 5 5" xfId="26474" xr:uid="{1E4D3C47-A434-4368-BD9B-743425F34D31}"/>
    <cellStyle name="Output 2 2 4 6" xfId="15182" xr:uid="{EE63B39E-0A21-4657-8B8B-81DFBF83BE6B}"/>
    <cellStyle name="Output 2 2 4 6 2" xfId="49537" xr:uid="{F07199E6-5E36-4637-A186-FF7B9E705329}"/>
    <cellStyle name="Output 2 2 4 6 3" xfId="29720" xr:uid="{3310C951-F560-4B75-9C0B-26AA6065696E}"/>
    <cellStyle name="Output 2 2 4 7" xfId="38113" xr:uid="{0574A4F0-A0CE-4F08-BADD-9ECCBBE2E4E9}"/>
    <cellStyle name="Output 2 2 4 8" xfId="23400" xr:uid="{67C80AB0-C9C0-41EF-B79E-A3FDB637E125}"/>
    <cellStyle name="Output 2 2 5" xfId="3237" xr:uid="{A7B832F0-0521-4569-A053-00A064721799}"/>
    <cellStyle name="Output 2 2 5 2" xfId="3588" xr:uid="{1C7F7F8C-5CD0-4867-9242-0CE5D81696FD}"/>
    <cellStyle name="Output 2 2 5 2 2" xfId="5966" xr:uid="{89F404AC-A3F0-4345-B786-3267E830B066}"/>
    <cellStyle name="Output 2 2 5 2 2 2" xfId="17642" xr:uid="{6DD9F3D6-866D-42AF-8D3F-089F9C300893}"/>
    <cellStyle name="Output 2 2 5 2 2 2 2" xfId="51997" xr:uid="{91941BC6-D01D-431F-B2F7-B839ADB99674}"/>
    <cellStyle name="Output 2 2 5 2 2 2 3" xfId="32180" xr:uid="{B31A1733-99E9-484E-83A8-F095B277C0C5}"/>
    <cellStyle name="Output 2 2 5 2 2 3" xfId="40573" xr:uid="{79389E21-8C40-4277-9671-66E0F0F9FD64}"/>
    <cellStyle name="Output 2 2 5 2 2 4" xfId="25431" xr:uid="{8BF87300-C73E-4AB5-A9F6-272036CA2D6D}"/>
    <cellStyle name="Output 2 2 5 2 3" xfId="5605" xr:uid="{52A1599B-1CEA-4332-9A28-7300B296F997}"/>
    <cellStyle name="Output 2 2 5 2 3 2" xfId="17297" xr:uid="{0556F6A6-06DB-44D1-9CFD-580D4572D0E8}"/>
    <cellStyle name="Output 2 2 5 2 3 2 2" xfId="51652" xr:uid="{9DE71FAC-7BE0-4B2E-8FE5-9D3B5357A557}"/>
    <cellStyle name="Output 2 2 5 2 3 2 3" xfId="31835" xr:uid="{8A3520B6-26FE-4AC5-91A0-379E69295FFA}"/>
    <cellStyle name="Output 2 2 5 2 3 3" xfId="40228" xr:uid="{D8645F35-E32C-4509-B1DA-FCBD0E38AE0D}"/>
    <cellStyle name="Output 2 2 5 2 3 4" xfId="28086" xr:uid="{2EA29F9F-28FA-4265-9FB1-039B17476BC3}"/>
    <cellStyle name="Output 2 2 5 2 4" xfId="15380" xr:uid="{7F04C3FE-0147-4223-9A17-32571759F266}"/>
    <cellStyle name="Output 2 2 5 2 4 2" xfId="49735" xr:uid="{333051F1-C302-4C7F-AA22-ACF63330190E}"/>
    <cellStyle name="Output 2 2 5 2 4 3" xfId="29918" xr:uid="{4C2B1335-5EE8-4C6A-826F-A56380ECF3D7}"/>
    <cellStyle name="Output 2 2 5 2 5" xfId="38311" xr:uid="{1F4FC23C-8C8A-4E47-B9AD-FF7BAEE6E1C2}"/>
    <cellStyle name="Output 2 2 5 2 6" xfId="25074" xr:uid="{7237DB5B-1F86-45C5-8216-79B76D932103}"/>
    <cellStyle name="Output 2 2 5 3" xfId="4278" xr:uid="{D57E67AE-51E5-4B41-AAB8-849DCCC8A4F1}"/>
    <cellStyle name="Output 2 2 5 3 2" xfId="9052" xr:uid="{4BFE8AB1-59F1-494C-898B-0A38292C45A5}"/>
    <cellStyle name="Output 2 2 5 3 2 2" xfId="20698" xr:uid="{3B72901C-9989-4495-B7CC-1F56B92CA4BC}"/>
    <cellStyle name="Output 2 2 5 3 2 2 2" xfId="55053" xr:uid="{60BE2FA3-38CF-4ECC-A6B4-3CD8B0565A01}"/>
    <cellStyle name="Output 2 2 5 3 2 2 3" xfId="35256" xr:uid="{7BB23D74-B979-4178-8300-5A423F033D5B}"/>
    <cellStyle name="Output 2 2 5 3 2 3" xfId="43446" xr:uid="{767206BA-84C9-4F10-9239-7F750415F5D5}"/>
    <cellStyle name="Output 2 2 5 3 2 4" xfId="26803" xr:uid="{1FD20986-938E-4FDB-8629-ED045EF2B9CF}"/>
    <cellStyle name="Output 2 2 5 3 3" xfId="15987" xr:uid="{C5625878-674C-46DB-9828-574E239AA963}"/>
    <cellStyle name="Output 2 2 5 3 3 2" xfId="50342" xr:uid="{CDA3AD32-E05F-4163-AA33-D77F09A61C70}"/>
    <cellStyle name="Output 2 2 5 3 3 3" xfId="30525" xr:uid="{B2AD2A18-D450-4353-8D89-F0EE9938C42A}"/>
    <cellStyle name="Output 2 2 5 3 4" xfId="38918" xr:uid="{7C6225DF-ED8E-4276-89B5-F291745180D4}"/>
    <cellStyle name="Output 2 2 5 3 5" xfId="23798" xr:uid="{4FC0AE94-60E0-490F-B5FE-BFE472B6132B}"/>
    <cellStyle name="Output 2 2 5 4" xfId="4615" xr:uid="{D56F6B34-973E-4B8D-9EF6-591E9ED57FCB}"/>
    <cellStyle name="Output 2 2 5 4 2" xfId="16317" xr:uid="{4541F552-4CBD-454A-8187-D3AA37ACED50}"/>
    <cellStyle name="Output 2 2 5 4 2 2" xfId="50672" xr:uid="{CEFF1A47-C366-4BCC-811F-F6A25094106C}"/>
    <cellStyle name="Output 2 2 5 4 2 3" xfId="30855" xr:uid="{6C2D59CE-E53C-4FD8-8412-EEDCE6DD3D67}"/>
    <cellStyle name="Output 2 2 5 4 3" xfId="39248" xr:uid="{FD3BA189-FDAC-4F80-A4A4-127FDF50EC59}"/>
    <cellStyle name="Output 2 2 5 4 4" xfId="27121" xr:uid="{36F6837E-87A7-4774-804C-3AEB43A42E03}"/>
    <cellStyle name="Output 2 2 5 5" xfId="15075" xr:uid="{801FBC7C-1476-4B30-B4C3-4C6818D4DAB9}"/>
    <cellStyle name="Output 2 2 5 5 2" xfId="49430" xr:uid="{E52F6BCD-BA82-4FFF-A8B9-AC898EDFD36E}"/>
    <cellStyle name="Output 2 2 5 5 3" xfId="29613" xr:uid="{485A047B-F70A-4C37-A982-95787BE63ED0}"/>
    <cellStyle name="Output 2 2 5 6" xfId="38006" xr:uid="{15CF9946-BD32-489D-B91B-BC700B91ECA2}"/>
    <cellStyle name="Output 2 2 5 7" xfId="24122" xr:uid="{44CAD478-3F65-41F6-8564-E18B5CA9DD57}"/>
    <cellStyle name="Output 2 2 6" xfId="4719" xr:uid="{56594C42-A393-4625-BFDE-07A00B4BC96F}"/>
    <cellStyle name="Output 2 2 6 2" xfId="5657" xr:uid="{0F3BD34B-BEAB-4D2E-B548-7B5175CDF370}"/>
    <cellStyle name="Output 2 2 6 2 2" xfId="10330" xr:uid="{DB774AA4-0A2E-4696-AEA0-CBC9575A9538}"/>
    <cellStyle name="Output 2 2 6 2 2 2" xfId="21976" xr:uid="{B8F17D65-3449-4692-A526-C03DD867DB73}"/>
    <cellStyle name="Output 2 2 6 2 2 2 2" xfId="56331" xr:uid="{138F57E0-5CFF-40B2-AF85-9A990981D9C5}"/>
    <cellStyle name="Output 2 2 6 2 2 2 3" xfId="36534" xr:uid="{30CFDF37-FFB2-4F47-889C-D5679F45FC10}"/>
    <cellStyle name="Output 2 2 6 2 2 3" xfId="44703" xr:uid="{9EFE7EF0-C8CF-403F-BA8E-6BCBB106C7DE}"/>
    <cellStyle name="Output 2 2 6 2 2 4" xfId="28131" xr:uid="{7F1CFD28-D7D2-44C1-9866-39628806CBBF}"/>
    <cellStyle name="Output 2 2 6 2 3" xfId="17345" xr:uid="{4D642AD4-A342-40A5-875C-E94B989E30A4}"/>
    <cellStyle name="Output 2 2 6 2 3 2" xfId="51700" xr:uid="{5651E0F8-F8B6-46B9-9A06-7F9C4ED0E79C}"/>
    <cellStyle name="Output 2 2 6 2 3 3" xfId="31883" xr:uid="{115F5299-5749-4211-94FA-B8956B908134}"/>
    <cellStyle name="Output 2 2 6 2 4" xfId="40276" xr:uid="{047C744D-535A-484A-90AC-E78843EBB4C7}"/>
    <cellStyle name="Output 2 2 6 2 5" xfId="25126" xr:uid="{386D45F8-7997-4BBF-8C8F-F166DFD3F217}"/>
    <cellStyle name="Output 2 2 6 3" xfId="9459" xr:uid="{6C4AC4DB-348D-4749-B1F4-F3A850BB858B}"/>
    <cellStyle name="Output 2 2 6 3 2" xfId="21105" xr:uid="{556E2B4A-498A-4EAC-8ECB-9CB4BD30C7BC}"/>
    <cellStyle name="Output 2 2 6 3 2 2" xfId="55460" xr:uid="{077C453D-352B-4F4C-8308-82E553F433F3}"/>
    <cellStyle name="Output 2 2 6 3 2 3" xfId="35663" xr:uid="{3087EFBF-2896-407D-927D-55FD475037A3}"/>
    <cellStyle name="Output 2 2 6 3 3" xfId="43846" xr:uid="{27421857-2CA8-4693-A998-5D7C76970DF9}"/>
    <cellStyle name="Output 2 2 6 3 4" xfId="27225" xr:uid="{39EBCFD5-FEAB-4511-84F0-9531853DD65C}"/>
    <cellStyle name="Output 2 2 6 4" xfId="16421" xr:uid="{55046366-167D-4179-ACD3-CDE0C9A363F1}"/>
    <cellStyle name="Output 2 2 6 4 2" xfId="50776" xr:uid="{1CB69AE4-A188-4783-AB64-1B3410ADF9D7}"/>
    <cellStyle name="Output 2 2 6 4 3" xfId="30959" xr:uid="{4EDBA7C6-172A-4360-8523-432043CD4AC6}"/>
    <cellStyle name="Output 2 2 6 5" xfId="39352" xr:uid="{195CA88B-877D-49E5-ABCE-2234F3D90BBD}"/>
    <cellStyle name="Output 2 2 6 6" xfId="24223" xr:uid="{6410F8CC-3CB6-47C8-9CEA-C2B497B59AC8}"/>
    <cellStyle name="Output 2 2 7" xfId="4720" xr:uid="{6C0C5D09-FC9A-4495-B266-0F02705E7725}"/>
    <cellStyle name="Output 2 2 7 2" xfId="5658" xr:uid="{E38F7225-7855-4821-8DC9-312EBF8FB2E0}"/>
    <cellStyle name="Output 2 2 7 2 2" xfId="10331" xr:uid="{4E9FC890-8C0A-48FF-94CB-3B8E9B3E215D}"/>
    <cellStyle name="Output 2 2 7 2 2 2" xfId="21977" xr:uid="{435F3D8B-4C05-4865-B6AA-AAA1BB83E64A}"/>
    <cellStyle name="Output 2 2 7 2 2 2 2" xfId="56332" xr:uid="{B1315CDB-86ED-4056-A0C2-8AD39A446262}"/>
    <cellStyle name="Output 2 2 7 2 2 2 3" xfId="36535" xr:uid="{92DBEB15-C805-4C3F-B571-658CAE4B77B2}"/>
    <cellStyle name="Output 2 2 7 2 2 3" xfId="44704" xr:uid="{9304735D-2A1B-452B-8EAD-1F20FFE96E87}"/>
    <cellStyle name="Output 2 2 7 2 2 4" xfId="28132" xr:uid="{3CD581AC-559E-43D0-85B5-6C57174738A0}"/>
    <cellStyle name="Output 2 2 7 2 3" xfId="17346" xr:uid="{920B7565-BD44-467D-9DEF-B609618BA23A}"/>
    <cellStyle name="Output 2 2 7 2 3 2" xfId="51701" xr:uid="{CD8DF9A3-BB60-43FE-BD35-95CB6D81DE68}"/>
    <cellStyle name="Output 2 2 7 2 3 3" xfId="31884" xr:uid="{879C3108-615B-4105-A41F-AECFE8BE46C4}"/>
    <cellStyle name="Output 2 2 7 2 4" xfId="40277" xr:uid="{54EF3134-CE6E-4F93-B44C-CA473250F6F6}"/>
    <cellStyle name="Output 2 2 7 2 5" xfId="25127" xr:uid="{D7322D7C-C02C-4D40-8752-6A3CCAA374B6}"/>
    <cellStyle name="Output 2 2 7 3" xfId="9460" xr:uid="{C2E5A381-091B-46BF-84C2-CD179AE21522}"/>
    <cellStyle name="Output 2 2 7 3 2" xfId="21106" xr:uid="{CB34B2F4-3857-44DA-92CF-CC7E28192BAC}"/>
    <cellStyle name="Output 2 2 7 3 2 2" xfId="55461" xr:uid="{BFFDE0F5-3BBB-49B9-B72A-322CCD3568B7}"/>
    <cellStyle name="Output 2 2 7 3 2 3" xfId="35664" xr:uid="{6C29AA16-3899-4577-A574-0C495AC15C0F}"/>
    <cellStyle name="Output 2 2 7 3 3" xfId="43847" xr:uid="{15B97A54-6432-480D-A317-0612E0C368B7}"/>
    <cellStyle name="Output 2 2 7 3 4" xfId="27226" xr:uid="{1964F8A0-8925-4DF0-B40E-DF8E1EDC3479}"/>
    <cellStyle name="Output 2 2 7 4" xfId="16422" xr:uid="{0D239D64-1D22-420F-B79D-A8DF5686124C}"/>
    <cellStyle name="Output 2 2 7 4 2" xfId="50777" xr:uid="{85AA5E6C-E841-42EE-AF54-83C4313B7973}"/>
    <cellStyle name="Output 2 2 7 4 3" xfId="30960" xr:uid="{F4BCBD11-9A54-4136-8C01-DEBCC4614B74}"/>
    <cellStyle name="Output 2 2 7 5" xfId="39353" xr:uid="{42B35858-C443-45DD-A61D-A8A003AF60AD}"/>
    <cellStyle name="Output 2 2 7 6" xfId="24224" xr:uid="{243FD964-B1B1-460F-9BEC-615D544CB4F3}"/>
    <cellStyle name="Output 2 2 8" xfId="4606" xr:uid="{9DA823E6-C6F9-4900-972F-87902D02D63C}"/>
    <cellStyle name="Output 2 2 8 2" xfId="5600" xr:uid="{FA86FBD2-AA5B-45D2-BF69-60853EF52E42}"/>
    <cellStyle name="Output 2 2 8 2 2" xfId="10283" xr:uid="{3DC5314B-F800-4ABE-9A64-5F049C7ECA7A}"/>
    <cellStyle name="Output 2 2 8 2 2 2" xfId="21929" xr:uid="{52E47253-AE59-40BF-8DE5-010DE8415D81}"/>
    <cellStyle name="Output 2 2 8 2 2 2 2" xfId="56284" xr:uid="{D02C4F55-8BB0-4794-9FAF-E9F781205110}"/>
    <cellStyle name="Output 2 2 8 2 2 2 3" xfId="36487" xr:uid="{1DCDA6FD-F6E5-474D-A60F-9065253B4733}"/>
    <cellStyle name="Output 2 2 8 2 2 3" xfId="44660" xr:uid="{283A6193-EE54-4343-AF12-E9AC42C1EDDF}"/>
    <cellStyle name="Output 2 2 8 2 2 4" xfId="28081" xr:uid="{BA8DC98E-FA89-4947-8F7E-53BF4BA42B38}"/>
    <cellStyle name="Output 2 2 8 2 3" xfId="17292" xr:uid="{49F27E61-5C86-44A6-8491-32F6161BBFB8}"/>
    <cellStyle name="Output 2 2 8 2 3 2" xfId="51647" xr:uid="{9ED95BDD-D515-454C-9043-7EEE86D3FF0E}"/>
    <cellStyle name="Output 2 2 8 2 3 3" xfId="31830" xr:uid="{254E8D67-058C-47A3-8025-E79413ED7EF0}"/>
    <cellStyle name="Output 2 2 8 2 4" xfId="40223" xr:uid="{8497CCBD-8D60-4A3D-903E-B53F3372D223}"/>
    <cellStyle name="Output 2 2 8 2 5" xfId="25069" xr:uid="{9786256D-3DDF-4D21-B4FD-1A5593492C47}"/>
    <cellStyle name="Output 2 2 8 3" xfId="9354" xr:uid="{2CA3B4F2-A03A-4089-97BA-857150FC3045}"/>
    <cellStyle name="Output 2 2 8 3 2" xfId="21000" xr:uid="{BAC0259C-BBD7-4B49-8D6A-8639B75E6855}"/>
    <cellStyle name="Output 2 2 8 3 2 2" xfId="55355" xr:uid="{36AD3AF6-D078-45D0-B1FA-926CD42739CD}"/>
    <cellStyle name="Output 2 2 8 3 2 3" xfId="35558" xr:uid="{44FB3D4F-9A5D-45BA-B126-FBF3DB00AA1C}"/>
    <cellStyle name="Output 2 2 8 3 3" xfId="43741" xr:uid="{24D38988-582B-461D-A70B-38FC16AC7E2C}"/>
    <cellStyle name="Output 2 2 8 3 4" xfId="27112" xr:uid="{4DBC4EBC-9F77-4000-835C-E0FEF36A0B7A}"/>
    <cellStyle name="Output 2 2 8 4" xfId="16308" xr:uid="{C1582E76-9F3D-4D43-BDA5-7FF2959C7B41}"/>
    <cellStyle name="Output 2 2 8 4 2" xfId="50663" xr:uid="{73D0D975-B6E7-4E9E-85AA-388AAD88F9CA}"/>
    <cellStyle name="Output 2 2 8 4 3" xfId="30846" xr:uid="{19EC7AF0-F6A8-43DB-B540-514FD84D3E75}"/>
    <cellStyle name="Output 2 2 8 5" xfId="39239" xr:uid="{BA2AD7E6-EAD7-4755-A0F6-4C99BFBABB98}"/>
    <cellStyle name="Output 2 2 8 6" xfId="24113" xr:uid="{1C6A6A28-2050-4677-B721-DAA3CDF09E06}"/>
    <cellStyle name="Output 2 2 9" xfId="4573" xr:uid="{ECC2841D-4AC2-4EF7-9550-AD764FFFC142}"/>
    <cellStyle name="Output 2 2 9 2" xfId="9324" xr:uid="{AB3EA917-6CB9-47A5-9656-C939E5137516}"/>
    <cellStyle name="Output 2 2 9 2 2" xfId="20970" xr:uid="{E099F963-135E-4A85-9F8B-C72CC6DCD30A}"/>
    <cellStyle name="Output 2 2 9 2 2 2" xfId="55325" xr:uid="{8BE81B43-B1A2-4F9E-BBA2-077F2C1BB0D2}"/>
    <cellStyle name="Output 2 2 9 2 2 3" xfId="35528" xr:uid="{FCCEAFF7-B4B2-4865-B041-A5E8AA3F3C61}"/>
    <cellStyle name="Output 2 2 9 2 3" xfId="43711" xr:uid="{B089490A-A4BB-464C-B8CB-E6129E1451A1}"/>
    <cellStyle name="Output 2 2 9 2 4" xfId="27079" xr:uid="{4FFB6A74-CA02-4B5F-AFBA-C5FAC72FB286}"/>
    <cellStyle name="Output 2 2 9 3" xfId="16275" xr:uid="{93BB023F-3D56-476F-A273-533F1E9D43FC}"/>
    <cellStyle name="Output 2 2 9 3 2" xfId="50630" xr:uid="{D7D6B95A-AE1C-4859-A63B-B0E74D77157B}"/>
    <cellStyle name="Output 2 2 9 3 3" xfId="30813" xr:uid="{58D0BD70-F834-425F-8FF8-3829F3315B9B}"/>
    <cellStyle name="Output 2 2 9 4" xfId="39206" xr:uid="{496957FB-770D-4AE6-8DDD-0BA168727E93}"/>
    <cellStyle name="Output 2 2 9 5" xfId="24082" xr:uid="{207EAF4E-02C6-4D35-8DA5-A4C089C5BA12}"/>
    <cellStyle name="Output 2 3" xfId="3106" xr:uid="{0F3B6F88-E01D-4278-9462-1A5860F7F974}"/>
    <cellStyle name="Output 2 3 10" xfId="8327" xr:uid="{C8F3823C-C844-441A-B77F-CD443497774F}"/>
    <cellStyle name="Output 2 3 10 2" xfId="19993" xr:uid="{62BD59B7-51A3-404D-83BF-E54B7EDCABC3}"/>
    <cellStyle name="Output 2 3 10 2 2" xfId="54348" xr:uid="{F5685AE7-E3C2-4A30-8E9E-3EE39C9B094A}"/>
    <cellStyle name="Output 2 3 10 2 3" xfId="34531" xr:uid="{5762E5B2-597B-483C-B224-C1A0E97E59C2}"/>
    <cellStyle name="Output 2 3 10 3" xfId="42803" xr:uid="{A1418D28-31F3-4A83-8E2F-EC6F8AE41FDC}"/>
    <cellStyle name="Output 2 3 10 4" xfId="26082" xr:uid="{4D1959B7-A6DC-4D86-BCF8-55F2C1DEAE14}"/>
    <cellStyle name="Output 2 3 11" xfId="14974" xr:uid="{782BEC63-ED51-40D0-9834-2E2291FFCC07}"/>
    <cellStyle name="Output 2 3 11 2" xfId="49329" xr:uid="{CA65D411-94E5-4B13-A781-B2CA26888089}"/>
    <cellStyle name="Output 2 3 11 3" xfId="29512" xr:uid="{9F3E87B2-55CF-41EB-A7C5-CD5F01931AC8}"/>
    <cellStyle name="Output 2 3 12" xfId="37905" xr:uid="{092C3927-CD5C-45CF-A05F-13F25D1977CE}"/>
    <cellStyle name="Output 2 3 2" xfId="3153" xr:uid="{64F9A5BA-EC35-43AB-ADC2-87F4426B5F1B}"/>
    <cellStyle name="Output 2 3 2 10" xfId="5339" xr:uid="{56084331-908B-42EB-9880-214BFC9354C7}"/>
    <cellStyle name="Output 2 3 2 10 2" xfId="5924" xr:uid="{60B39C61-D2F4-467C-9683-C1D071D0EA25}"/>
    <cellStyle name="Output 2 3 2 10 2 2" xfId="10540" xr:uid="{D0D80950-56CA-4E95-9EAF-6989FCCBBBDE}"/>
    <cellStyle name="Output 2 3 2 10 2 2 2" xfId="22186" xr:uid="{35943535-6C0B-4CE4-A2C4-3E3719CF3CED}"/>
    <cellStyle name="Output 2 3 2 10 2 2 2 2" xfId="56541" xr:uid="{B6377402-F6D9-4145-B729-1901D47195FE}"/>
    <cellStyle name="Output 2 3 2 10 2 2 2 3" xfId="36744" xr:uid="{C70DA914-0045-4D8B-8497-28DF709B357E}"/>
    <cellStyle name="Output 2 3 2 10 2 2 3" xfId="44903" xr:uid="{016F6627-DD32-49E6-B216-4D96692525A8}"/>
    <cellStyle name="Output 2 3 2 10 2 2 4" xfId="28357" xr:uid="{2E5D9C8A-1BFA-41DA-A689-11FE03073B06}"/>
    <cellStyle name="Output 2 3 2 10 2 3" xfId="17602" xr:uid="{AF1F92B5-9D3B-4771-9B5D-8264157E72C8}"/>
    <cellStyle name="Output 2 3 2 10 2 3 2" xfId="51957" xr:uid="{3C3517B4-1985-458F-BDEF-FC4889CE7497}"/>
    <cellStyle name="Output 2 3 2 10 2 3 3" xfId="32140" xr:uid="{A7C0E8D6-7C04-44BC-96D4-8C5833A276DE}"/>
    <cellStyle name="Output 2 3 2 10 2 4" xfId="40533" xr:uid="{3386D819-EAF6-4A97-B4CF-5C411A0D5DCF}"/>
    <cellStyle name="Output 2 3 2 10 2 5" xfId="25393" xr:uid="{CC0FA7F0-C8E1-4269-B22C-F32B39DCFDE4}"/>
    <cellStyle name="Output 2 3 2 10 3" xfId="10048" xr:uid="{95659134-A5B2-46DC-B512-92E3C7DF7479}"/>
    <cellStyle name="Output 2 3 2 10 3 2" xfId="21694" xr:uid="{E35A9A42-0B70-4507-BA19-BE444AAEC3F7}"/>
    <cellStyle name="Output 2 3 2 10 3 2 2" xfId="56049" xr:uid="{156F62BE-41FF-43DD-AB98-AE510FDF6D75}"/>
    <cellStyle name="Output 2 3 2 10 3 2 3" xfId="36252" xr:uid="{FBD1F56D-B67C-428A-90B3-6D02D64BA062}"/>
    <cellStyle name="Output 2 3 2 10 3 3" xfId="44435" xr:uid="{B3227463-E37A-4D49-93C5-BFE03E26E244}"/>
    <cellStyle name="Output 2 3 2 10 3 4" xfId="27845" xr:uid="{2261F40E-34C3-4251-8959-958C48C391B0}"/>
    <cellStyle name="Output 2 3 2 10 4" xfId="17041" xr:uid="{A220225C-C1E8-4C45-978E-7D287F734D41}"/>
    <cellStyle name="Output 2 3 2 10 4 2" xfId="51396" xr:uid="{10BD902B-866F-4EBD-A22D-918324CB6568}"/>
    <cellStyle name="Output 2 3 2 10 4 3" xfId="31579" xr:uid="{D90347B2-5B47-42CE-A70B-B264C9C71474}"/>
    <cellStyle name="Output 2 3 2 10 5" xfId="39972" xr:uid="{70EB6A48-4997-4E7D-B49C-92ED2B260CB4}"/>
    <cellStyle name="Output 2 3 2 10 6" xfId="24808" xr:uid="{72AFD6C0-F974-41A6-AB1A-F98687EDF0E0}"/>
    <cellStyle name="Output 2 3 2 11" xfId="5410" xr:uid="{96281499-312D-4082-9ECB-50CF6535D18C}"/>
    <cellStyle name="Output 2 3 2 11 2" xfId="10119" xr:uid="{F53F63F4-DA95-4336-9D7E-373CFF014315}"/>
    <cellStyle name="Output 2 3 2 11 2 2" xfId="21765" xr:uid="{CF135568-1D0B-477E-A580-1BC5F23B0527}"/>
    <cellStyle name="Output 2 3 2 11 2 2 2" xfId="56120" xr:uid="{68160A54-D668-44CA-83BC-C11599D15832}"/>
    <cellStyle name="Output 2 3 2 11 2 2 3" xfId="36323" xr:uid="{AE977741-4469-4D68-AC38-C37DFA603B92}"/>
    <cellStyle name="Output 2 3 2 11 2 3" xfId="44506" xr:uid="{DE9B8356-B319-4B2A-A8D7-19B1B5745D97}"/>
    <cellStyle name="Output 2 3 2 11 2 4" xfId="27916" xr:uid="{A9864A98-7E20-4B8E-8BF5-3C3C4587317D}"/>
    <cellStyle name="Output 2 3 2 11 3" xfId="17112" xr:uid="{3346F655-5960-49A8-B9F0-B82B395E4284}"/>
    <cellStyle name="Output 2 3 2 11 3 2" xfId="51467" xr:uid="{81907CD5-CA30-448A-A4EB-E82BB6A854F3}"/>
    <cellStyle name="Output 2 3 2 11 3 3" xfId="31650" xr:uid="{EEB648B7-2CE8-44A5-B7C1-6E4FAA91CCC2}"/>
    <cellStyle name="Output 2 3 2 11 4" xfId="40043" xr:uid="{596194FA-D458-414F-9CEB-5CEEAC10C260}"/>
    <cellStyle name="Output 2 3 2 11 5" xfId="24879" xr:uid="{D692DCF0-D848-47A0-BD85-A979875C4972}"/>
    <cellStyle name="Output 2 3 2 12" xfId="4418" xr:uid="{0AF83A51-999A-403C-A932-E75DF6830296}"/>
    <cellStyle name="Output 2 3 2 12 2" xfId="9175" xr:uid="{681E9AC2-40FF-47ED-A0C8-DB788C97A3D1}"/>
    <cellStyle name="Output 2 3 2 12 2 2" xfId="20821" xr:uid="{5C53BF85-D3F3-4C95-80A1-A17F44D861B2}"/>
    <cellStyle name="Output 2 3 2 12 2 2 2" xfId="55176" xr:uid="{93DF5EB2-0FAC-449D-8B83-8B3B184401DA}"/>
    <cellStyle name="Output 2 3 2 12 2 2 3" xfId="35379" xr:uid="{7C927A31-8F2D-4233-863A-DA84344F02AB}"/>
    <cellStyle name="Output 2 3 2 12 2 3" xfId="43562" xr:uid="{DA044C1A-CDAA-425A-BA5D-B95EB582BB0E}"/>
    <cellStyle name="Output 2 3 2 12 2 4" xfId="26926" xr:uid="{B72701B0-E1CC-48B0-8813-2BD817840948}"/>
    <cellStyle name="Output 2 3 2 12 3" xfId="16120" xr:uid="{89761036-BCCD-4F7D-B4C8-24A668632A98}"/>
    <cellStyle name="Output 2 3 2 12 3 2" xfId="50475" xr:uid="{D716BC9D-1300-4A41-A9E7-B4AD300A2F2D}"/>
    <cellStyle name="Output 2 3 2 12 3 3" xfId="30658" xr:uid="{0EA95CE9-B88B-4258-934F-5FC2636CCB75}"/>
    <cellStyle name="Output 2 3 2 12 4" xfId="39051" xr:uid="{C9410C9A-0F5A-4FA4-B40D-89B1251CB6E8}"/>
    <cellStyle name="Output 2 3 2 12 5" xfId="23936" xr:uid="{44195C50-6867-4E68-A07F-0C99733739DA}"/>
    <cellStyle name="Output 2 3 2 13" xfId="6071" xr:uid="{BBCF97EA-A46A-4F08-BFC1-806D5201481A}"/>
    <cellStyle name="Output 2 3 2 13 2" xfId="10675" xr:uid="{DEB04318-7836-461E-BE6F-772E480D9143}"/>
    <cellStyle name="Output 2 3 2 13 2 2" xfId="22321" xr:uid="{BBF052F0-510B-4547-B7A0-72549F38CB95}"/>
    <cellStyle name="Output 2 3 2 13 2 2 2" xfId="56676" xr:uid="{55062F52-1FC2-4201-9918-A899B6ECCDDA}"/>
    <cellStyle name="Output 2 3 2 13 2 2 3" xfId="36879" xr:uid="{4BBDA97C-F06F-48D1-90DB-58A4977CD36E}"/>
    <cellStyle name="Output 2 3 2 13 2 3" xfId="45031" xr:uid="{13B287DD-5A4D-4D61-A2FD-566037A6263C}"/>
    <cellStyle name="Output 2 3 2 13 2 4" xfId="28492" xr:uid="{BA43CFF3-4849-48A3-87A0-A1FCFD73AC29}"/>
    <cellStyle name="Output 2 3 2 13 3" xfId="17742" xr:uid="{7900FEB9-6AE4-4D13-8607-560DAE65DF3F}"/>
    <cellStyle name="Output 2 3 2 13 3 2" xfId="52097" xr:uid="{F830846C-D118-42F3-A2F7-DA175B4650C1}"/>
    <cellStyle name="Output 2 3 2 13 3 3" xfId="32280" xr:uid="{CB24481C-0B19-4963-9211-50284066479B}"/>
    <cellStyle name="Output 2 3 2 13 4" xfId="40673" xr:uid="{3367BE3C-0434-44FE-83F5-CA925765FB01}"/>
    <cellStyle name="Output 2 3 2 13 5" xfId="25534" xr:uid="{DC252459-8ACA-4394-A7BE-B9FAFB35A4D8}"/>
    <cellStyle name="Output 2 3 2 14" xfId="3960" xr:uid="{64B1C730-89F7-4D01-A43D-7C6D4AFE6C99}"/>
    <cellStyle name="Output 2 3 2 14 2" xfId="8805" xr:uid="{4101BB3F-09D9-4139-B61E-AD0A5AE71733}"/>
    <cellStyle name="Output 2 3 2 14 2 2" xfId="43221" xr:uid="{198CBEDF-3E95-46D7-B5B0-35F5453AFE78}"/>
    <cellStyle name="Output 2 3 2 14 2 3" xfId="35009" xr:uid="{50B5218A-CEFB-4F51-97E5-62807E035CCA}"/>
    <cellStyle name="Output 2 3 2 14 3" xfId="15692" xr:uid="{2E0ECE87-732C-4673-B544-C3FB0F0D3758}"/>
    <cellStyle name="Output 2 3 2 14 3 2" xfId="50047" xr:uid="{2138CFCD-78A1-4442-978D-68633A24BD9D}"/>
    <cellStyle name="Output 2 3 2 14 3 3" xfId="30230" xr:uid="{B9BCAFEE-0DC5-44E9-9D17-DD31D35F6079}"/>
    <cellStyle name="Output 2 3 2 14 4" xfId="38623" xr:uid="{3179209C-1C74-4B15-B0BF-82056CAA49F4}"/>
    <cellStyle name="Output 2 3 2 14 5" xfId="26556" xr:uid="{54422063-8E59-41BF-81C7-8DFBAD91029A}"/>
    <cellStyle name="Output 2 3 2 15" xfId="15006" xr:uid="{08562379-090E-4D25-9E68-377040AF7961}"/>
    <cellStyle name="Output 2 3 2 15 2" xfId="49361" xr:uid="{5537C293-64C1-4446-A822-037931B4DF90}"/>
    <cellStyle name="Output 2 3 2 15 3" xfId="29544" xr:uid="{8A1AFA2F-79FB-47FE-9CF5-351053A4EB9C}"/>
    <cellStyle name="Output 2 3 2 16" xfId="37937" xr:uid="{60C59CEE-E5AE-4586-87AA-6D89F807A16F}"/>
    <cellStyle name="Output 2 3 2 2" xfId="3448" xr:uid="{C00AC37C-0A6D-4904-9F6A-44FFA80F773C}"/>
    <cellStyle name="Output 2 3 2 2 2" xfId="3754" xr:uid="{E05F548B-B7DF-42FD-9FEF-76F69843F2B0}"/>
    <cellStyle name="Output 2 3 2 2 2 2" xfId="4058" xr:uid="{D86823FA-2B6C-4C76-9CF5-2CB844489645}"/>
    <cellStyle name="Output 2 3 2 2 2 2 2" xfId="15784" xr:uid="{65758498-8864-403F-B8D7-CEE58E1D9323}"/>
    <cellStyle name="Output 2 3 2 2 2 2 2 2" xfId="50139" xr:uid="{AFAC047C-6AD5-4645-B2D0-3182AF03677B}"/>
    <cellStyle name="Output 2 3 2 2 2 2 2 3" xfId="30322" xr:uid="{9B68780D-5C33-4D0A-A92F-DD8CB58754D8}"/>
    <cellStyle name="Output 2 3 2 2 2 2 3" xfId="38715" xr:uid="{BB237C0C-DC73-4E3B-964B-B7BE7E810B8E}"/>
    <cellStyle name="Output 2 3 2 2 2 2 4" xfId="23579" xr:uid="{94050D35-B574-4580-8502-B7EA99DF4806}"/>
    <cellStyle name="Output 2 3 2 2 2 3" xfId="5669" xr:uid="{1C8F0321-F7AC-4B9F-B3C1-FEAA480810F7}"/>
    <cellStyle name="Output 2 3 2 2 2 3 2" xfId="17357" xr:uid="{DD880B29-BE0E-4128-BE90-696CBAA5A795}"/>
    <cellStyle name="Output 2 3 2 2 2 3 2 2" xfId="51712" xr:uid="{A0DC88AF-6681-4A73-B037-112779BA641F}"/>
    <cellStyle name="Output 2 3 2 2 2 3 2 3" xfId="31895" xr:uid="{603B9AE2-E904-417D-B417-A0111561B8D1}"/>
    <cellStyle name="Output 2 3 2 2 2 3 3" xfId="40288" xr:uid="{FEED0853-E654-41F3-83A1-8ECEBB7BD1C0}"/>
    <cellStyle name="Output 2 3 2 2 2 3 4" xfId="28141" xr:uid="{66EDA0E4-0B73-42A3-85CE-CAA66912D5B4}"/>
    <cellStyle name="Output 2 3 2 2 2 4" xfId="15546" xr:uid="{948A0E47-3CAE-4CFB-BF6A-0274CE92A536}"/>
    <cellStyle name="Output 2 3 2 2 2 4 2" xfId="49901" xr:uid="{B7D1FCEB-6DC8-46F1-83F4-FBFDDE932133}"/>
    <cellStyle name="Output 2 3 2 2 2 4 3" xfId="30084" xr:uid="{43E5D9AA-D649-4159-9CAE-22EC77F0C113}"/>
    <cellStyle name="Output 2 3 2 2 2 5" xfId="38477" xr:uid="{FB574537-00D3-42AE-B110-07D7A887DDF8}"/>
    <cellStyle name="Output 2 3 2 2 2 6" xfId="25138" xr:uid="{052A8282-53FA-4C3C-9660-ECE35196EBC9}"/>
    <cellStyle name="Output 2 3 2 2 3" xfId="4154" xr:uid="{E049D0F9-664D-4E75-9989-9AC0E0EFACEE}"/>
    <cellStyle name="Output 2 3 2 2 3 2" xfId="15871" xr:uid="{F16FE6EA-B2A5-4A6B-81F2-0EE9DCCEFE13}"/>
    <cellStyle name="Output 2 3 2 2 3 2 2" xfId="50226" xr:uid="{6810D931-4A08-4781-A213-87D6BB5211FB}"/>
    <cellStyle name="Output 2 3 2 2 3 2 3" xfId="30409" xr:uid="{16862FA0-C238-44C9-8556-F958381EB880}"/>
    <cellStyle name="Output 2 3 2 2 3 3" xfId="38802" xr:uid="{B30EE4A6-E090-4D4A-8C29-EA3569025AAD}"/>
    <cellStyle name="Output 2 3 2 2 3 4" xfId="23674" xr:uid="{48440E48-3EDA-4C90-AF3B-BC7F5F419581}"/>
    <cellStyle name="Output 2 3 2 2 4" xfId="4756" xr:uid="{07F11EA4-C510-43EC-B580-0E81BED2F37B}"/>
    <cellStyle name="Output 2 3 2 2 4 2" xfId="16458" xr:uid="{4C0046F4-8585-4AD1-94EC-3B1263133AAE}"/>
    <cellStyle name="Output 2 3 2 2 4 2 2" xfId="50813" xr:uid="{A5E8DCC2-38A9-403C-8A18-F05BE667532C}"/>
    <cellStyle name="Output 2 3 2 2 4 2 3" xfId="30996" xr:uid="{06FD6E9B-1D0E-4F96-9E2A-AB174E4CB8D9}"/>
    <cellStyle name="Output 2 3 2 2 4 3" xfId="39389" xr:uid="{7043CA92-3F75-47DC-891B-2DC877CFEA86}"/>
    <cellStyle name="Output 2 3 2 2 4 4" xfId="27262" xr:uid="{2E45594B-B964-4B59-B4C3-991E1FB1522B}"/>
    <cellStyle name="Output 2 3 2 2 5" xfId="15241" xr:uid="{DC92B4AB-5181-4F9A-95E4-E9DE5750C90C}"/>
    <cellStyle name="Output 2 3 2 2 5 2" xfId="49596" xr:uid="{F9A48899-839D-4AF1-8600-B798FAC1459E}"/>
    <cellStyle name="Output 2 3 2 2 5 3" xfId="29779" xr:uid="{8DDB7314-8CEC-4695-81BB-23719589B057}"/>
    <cellStyle name="Output 2 3 2 2 6" xfId="38172" xr:uid="{3DE0569E-C5F2-4134-A3EF-4AEA81816380}"/>
    <cellStyle name="Output 2 3 2 2 7" xfId="24257" xr:uid="{BB577D3D-E300-445E-BB8F-6587EF9A5EB5}"/>
    <cellStyle name="Output 2 3 2 3" xfId="3519" xr:uid="{7B71A95E-51C0-43B2-BC28-15F3C3715737}"/>
    <cellStyle name="Output 2 3 2 3 2" xfId="5697" xr:uid="{FEC3778C-6265-4DC2-9D63-A3F0D0E9747A}"/>
    <cellStyle name="Output 2 3 2 3 2 2" xfId="10356" xr:uid="{FCE976B2-5093-4785-91FB-1202C2693E43}"/>
    <cellStyle name="Output 2 3 2 3 2 2 2" xfId="22002" xr:uid="{C6171681-4AC1-465B-B84A-7D786920CED8}"/>
    <cellStyle name="Output 2 3 2 3 2 2 2 2" xfId="56357" xr:uid="{79F4AC42-DAA4-49F9-B755-9DEE68B97EEC}"/>
    <cellStyle name="Output 2 3 2 3 2 2 2 3" xfId="36560" xr:uid="{7EE8E852-55DB-42BD-A993-D77171BE753F}"/>
    <cellStyle name="Output 2 3 2 3 2 2 3" xfId="44728" xr:uid="{91A9D773-16F3-4415-819F-A2B82F4E7345}"/>
    <cellStyle name="Output 2 3 2 3 2 2 4" xfId="28163" xr:uid="{F0DD3196-BCA0-45CF-9D39-F7AFD4C03E36}"/>
    <cellStyle name="Output 2 3 2 3 2 3" xfId="17384" xr:uid="{69F98AB6-9773-4774-8135-35492D48A13E}"/>
    <cellStyle name="Output 2 3 2 3 2 3 2" xfId="51739" xr:uid="{382355D9-8F57-4747-94CB-950AA9418807}"/>
    <cellStyle name="Output 2 3 2 3 2 3 3" xfId="31922" xr:uid="{82127174-AAA7-4B55-8581-E7E64AEC5E2F}"/>
    <cellStyle name="Output 2 3 2 3 2 4" xfId="40315" xr:uid="{9D5F97D7-46E4-4BE5-B2C6-99C291DB5050}"/>
    <cellStyle name="Output 2 3 2 3 2 5" xfId="25166" xr:uid="{9CE27C0A-CA03-4D45-8682-4CBC83C88B8D}"/>
    <cellStyle name="Output 2 3 2 3 3" xfId="6075" xr:uid="{03B99593-8E74-4FEB-8111-AA85F0650684}"/>
    <cellStyle name="Output 2 3 2 3 3 2" xfId="17746" xr:uid="{D24CC7BD-4893-47B0-8BEB-49C3E14264C7}"/>
    <cellStyle name="Output 2 3 2 3 3 2 2" xfId="52101" xr:uid="{17EBCF6D-87A9-42F5-AFDB-767210F9810E}"/>
    <cellStyle name="Output 2 3 2 3 3 2 3" xfId="32284" xr:uid="{84664D7A-3AF6-41BB-A97F-A0219F109188}"/>
    <cellStyle name="Output 2 3 2 3 3 3" xfId="40677" xr:uid="{C2CE37D3-AADB-44C5-9667-1DE891EF4A82}"/>
    <cellStyle name="Output 2 3 2 3 3 4" xfId="25538" xr:uid="{36967DBE-41E0-4A97-B28A-11F93FAA578C}"/>
    <cellStyle name="Output 2 3 2 3 4" xfId="4825" xr:uid="{46A248C5-6D07-4BFD-B5BF-0972AD23AD39}"/>
    <cellStyle name="Output 2 3 2 3 4 2" xfId="16527" xr:uid="{E35F4294-1E03-46B6-A861-DD983CCC9565}"/>
    <cellStyle name="Output 2 3 2 3 4 2 2" xfId="50882" xr:uid="{AB15A43C-65BE-419E-A63B-8BCE2AAF72AC}"/>
    <cellStyle name="Output 2 3 2 3 4 2 3" xfId="31065" xr:uid="{4511DDEF-0499-4614-966C-770E1CF2BA5F}"/>
    <cellStyle name="Output 2 3 2 3 4 3" xfId="39458" xr:uid="{955BB016-95E0-4805-A11B-35D20B6992D6}"/>
    <cellStyle name="Output 2 3 2 3 4 4" xfId="27331" xr:uid="{BE21168C-52C0-468E-8B83-ACF690CCC66A}"/>
    <cellStyle name="Output 2 3 2 3 5" xfId="15311" xr:uid="{EC0C23EB-8EC9-4A42-9D2A-FFB401A52A5D}"/>
    <cellStyle name="Output 2 3 2 3 5 2" xfId="49666" xr:uid="{3D583EEF-240B-48AD-9247-5C5E0C0EAD45}"/>
    <cellStyle name="Output 2 3 2 3 5 3" xfId="29849" xr:uid="{245D472F-3447-4359-8940-F1F21F5B13FE}"/>
    <cellStyle name="Output 2 3 2 3 6" xfId="38242" xr:uid="{A0E8559A-F844-4747-A72D-DD62AEABEB7F}"/>
    <cellStyle name="Output 2 3 2 3 7" xfId="24324" xr:uid="{D508B05A-89D9-4BA6-B53D-669A4F0C7BB3}"/>
    <cellStyle name="Output 2 3 2 4" xfId="4895" xr:uid="{C72B4BB2-437E-4490-83EF-E2028087AEC2}"/>
    <cellStyle name="Output 2 3 2 4 2" xfId="5728" xr:uid="{F3BDAFE0-D64B-49CF-B413-63D9D13C236E}"/>
    <cellStyle name="Output 2 3 2 4 2 2" xfId="10379" xr:uid="{0A984317-4060-48A6-866F-0B8C36DD655B}"/>
    <cellStyle name="Output 2 3 2 4 2 2 2" xfId="22025" xr:uid="{5F23A412-ED74-40D6-B216-48EDE477C967}"/>
    <cellStyle name="Output 2 3 2 4 2 2 2 2" xfId="56380" xr:uid="{718144FA-F330-4F84-9037-A7C077AFE69E}"/>
    <cellStyle name="Output 2 3 2 4 2 2 2 3" xfId="36583" xr:uid="{D8AD6E8C-F632-4B73-AE54-BEFCC4AB93FB}"/>
    <cellStyle name="Output 2 3 2 4 2 2 3" xfId="44749" xr:uid="{6750C89F-F4B8-4AEC-B79F-8DCC3D5ABBA3}"/>
    <cellStyle name="Output 2 3 2 4 2 2 4" xfId="28191" xr:uid="{D0B99C4E-8103-4FC6-A797-CCA13021640F}"/>
    <cellStyle name="Output 2 3 2 4 2 3" xfId="17413" xr:uid="{0BF64A5E-B300-42E5-B64E-1D9105BA896D}"/>
    <cellStyle name="Output 2 3 2 4 2 3 2" xfId="51768" xr:uid="{E13CAF33-1D51-486A-BE76-A35EE3FA6F1F}"/>
    <cellStyle name="Output 2 3 2 4 2 3 3" xfId="31951" xr:uid="{D80E1886-DBF2-4286-9816-3EE1DE7860CE}"/>
    <cellStyle name="Output 2 3 2 4 2 4" xfId="40344" xr:uid="{0596586C-E95D-48CB-B8E6-F22635987B79}"/>
    <cellStyle name="Output 2 3 2 4 2 5" xfId="25197" xr:uid="{FDDA4229-3224-498D-A9BF-6E37797DFB33}"/>
    <cellStyle name="Output 2 3 2 4 3" xfId="9614" xr:uid="{05ED80A4-67D2-401B-B9F3-FE308CBBBAEB}"/>
    <cellStyle name="Output 2 3 2 4 3 2" xfId="21260" xr:uid="{7E2F2F16-18BD-4EC9-8E8F-0C6022A91C4E}"/>
    <cellStyle name="Output 2 3 2 4 3 2 2" xfId="55615" xr:uid="{55AA8613-0A58-420A-9AC8-992F72031BA0}"/>
    <cellStyle name="Output 2 3 2 4 3 2 3" xfId="35818" xr:uid="{E55366AB-E168-4485-844E-356D891FC15B}"/>
    <cellStyle name="Output 2 3 2 4 3 3" xfId="44001" xr:uid="{9112F8E2-C6FD-400E-AA1E-AAA0FD535D34}"/>
    <cellStyle name="Output 2 3 2 4 3 4" xfId="27401" xr:uid="{66AA8FCE-CABC-4ABE-9136-F5F296908327}"/>
    <cellStyle name="Output 2 3 2 4 4" xfId="16597" xr:uid="{BB99EB0B-D787-4D46-B442-E80EEEDEECEA}"/>
    <cellStyle name="Output 2 3 2 4 4 2" xfId="50952" xr:uid="{7BEFC7C8-6903-4861-BFCD-8F4F3AA56B73}"/>
    <cellStyle name="Output 2 3 2 4 4 3" xfId="31135" xr:uid="{0410CB2F-4C66-42A4-9EC1-C7A3353D6FC7}"/>
    <cellStyle name="Output 2 3 2 4 5" xfId="39528" xr:uid="{B0D44435-B3B5-4C7E-ABD7-26F3864F3EC3}"/>
    <cellStyle name="Output 2 3 2 4 6" xfId="24390" xr:uid="{8A2D0C3C-6D55-4236-9016-6AC53A4E1590}"/>
    <cellStyle name="Output 2 3 2 5" xfId="4993" xr:uid="{6447C7F6-A395-451D-A087-0DDB17E9AA6A}"/>
    <cellStyle name="Output 2 3 2 5 2" xfId="5772" xr:uid="{3C845197-0686-40E1-A228-C829AB7D3889}"/>
    <cellStyle name="Output 2 3 2 5 2 2" xfId="10407" xr:uid="{3E1A07D8-7B51-470E-B976-4B6E0F409EBA}"/>
    <cellStyle name="Output 2 3 2 5 2 2 2" xfId="22053" xr:uid="{B9EF0775-E428-41FB-AA27-2469A7D08067}"/>
    <cellStyle name="Output 2 3 2 5 2 2 2 2" xfId="56408" xr:uid="{F43CFC58-FBAA-44A4-AB95-CA46AFF29249}"/>
    <cellStyle name="Output 2 3 2 5 2 2 2 3" xfId="36611" xr:uid="{F0C7A39C-6E6F-4054-831D-48434B6EC4B1}"/>
    <cellStyle name="Output 2 3 2 5 2 2 3" xfId="44776" xr:uid="{0006D5A4-B0A5-446E-8D14-E4350F1DDFBD}"/>
    <cellStyle name="Output 2 3 2 5 2 2 4" xfId="28224" xr:uid="{CF484980-0B3F-4766-9E22-12052E832812}"/>
    <cellStyle name="Output 2 3 2 5 2 3" xfId="17456" xr:uid="{5C500181-F13B-4E9D-A5A4-2B588BD027ED}"/>
    <cellStyle name="Output 2 3 2 5 2 3 2" xfId="51811" xr:uid="{3B5F2A48-274E-4FF2-AFC9-722F3529921F}"/>
    <cellStyle name="Output 2 3 2 5 2 3 3" xfId="31994" xr:uid="{5D093F69-3154-4BC7-8826-E7F209F95A64}"/>
    <cellStyle name="Output 2 3 2 5 2 4" xfId="40387" xr:uid="{105B3BF1-5169-432C-96D4-3128C1A39866}"/>
    <cellStyle name="Output 2 3 2 5 2 5" xfId="25241" xr:uid="{9A65A6DF-A68F-4643-9079-312608A96844}"/>
    <cellStyle name="Output 2 3 2 5 3" xfId="9702" xr:uid="{EB2CE159-E26F-48D6-9F11-AA0B47E0A806}"/>
    <cellStyle name="Output 2 3 2 5 3 2" xfId="21348" xr:uid="{E7A64189-2FF2-4CFE-A5B8-57958D9C17B9}"/>
    <cellStyle name="Output 2 3 2 5 3 2 2" xfId="55703" xr:uid="{FED1D1DC-B848-4AA5-9DEA-8E2E7ED73344}"/>
    <cellStyle name="Output 2 3 2 5 3 2 3" xfId="35906" xr:uid="{51834EA2-4851-484D-8735-123AFFA73537}"/>
    <cellStyle name="Output 2 3 2 5 3 3" xfId="44089" xr:uid="{A61FDE3E-8598-4653-A7D3-21309EB30A2B}"/>
    <cellStyle name="Output 2 3 2 5 3 4" xfId="27499" xr:uid="{059A66F1-D131-49F3-94A0-896632713BC5}"/>
    <cellStyle name="Output 2 3 2 5 4" xfId="16695" xr:uid="{25D5E729-D989-4EBB-8586-DD327C876DDD}"/>
    <cellStyle name="Output 2 3 2 5 4 2" xfId="51050" xr:uid="{D1ACEDDB-8A1B-442E-AC22-24593D2F8349}"/>
    <cellStyle name="Output 2 3 2 5 4 3" xfId="31233" xr:uid="{DD5C1BFD-C212-47F9-886B-BE032C6F8DCA}"/>
    <cellStyle name="Output 2 3 2 5 5" xfId="39626" xr:uid="{0A2832FA-0006-411B-88FF-0F12E941457B}"/>
    <cellStyle name="Output 2 3 2 5 6" xfId="24482" xr:uid="{F68AE1F7-0EF9-4E27-809D-54C8B816C073}"/>
    <cellStyle name="Output 2 3 2 6" xfId="5086" xr:uid="{31B3F872-7E68-4079-95EB-468A6210B5B5}"/>
    <cellStyle name="Output 2 3 2 6 2" xfId="5813" xr:uid="{F57FDE88-E9C3-4A58-B9CA-46127BA6CD14}"/>
    <cellStyle name="Output 2 3 2 6 2 2" xfId="10448" xr:uid="{750DA0FD-A81B-4878-9A63-C8A3DAC3EA48}"/>
    <cellStyle name="Output 2 3 2 6 2 2 2" xfId="22094" xr:uid="{5CA09DEA-8880-40E4-8929-F838A7FCD9D8}"/>
    <cellStyle name="Output 2 3 2 6 2 2 2 2" xfId="56449" xr:uid="{1A325D41-FA3F-49E4-A103-3667A14BEDA0}"/>
    <cellStyle name="Output 2 3 2 6 2 2 2 3" xfId="36652" xr:uid="{4CE12681-7DA0-491A-9E90-AA465953FE58}"/>
    <cellStyle name="Output 2 3 2 6 2 2 3" xfId="44814" xr:uid="{986CC721-18D4-4736-B7D0-2AC46FCCE1F4}"/>
    <cellStyle name="Output 2 3 2 6 2 2 4" xfId="28265" xr:uid="{65293236-4AEF-4E16-A33D-BA5AAA5EBED6}"/>
    <cellStyle name="Output 2 3 2 6 2 3" xfId="17494" xr:uid="{49BE867E-0488-43E3-9E90-008015C1C542}"/>
    <cellStyle name="Output 2 3 2 6 2 3 2" xfId="51849" xr:uid="{B71F3F2B-185C-4AA4-8903-AB06517249E4}"/>
    <cellStyle name="Output 2 3 2 6 2 3 3" xfId="32032" xr:uid="{2A7E7339-A1D8-4467-9EEC-E487660C5EBB}"/>
    <cellStyle name="Output 2 3 2 6 2 4" xfId="40425" xr:uid="{1712ED62-66D6-4073-9FDB-0442C77A8EE9}"/>
    <cellStyle name="Output 2 3 2 6 2 5" xfId="25282" xr:uid="{E12C8DC8-3745-43DF-B6F7-4EF547E81700}"/>
    <cellStyle name="Output 2 3 2 6 3" xfId="9795" xr:uid="{958F9541-FC45-434D-A027-2C741DE16240}"/>
    <cellStyle name="Output 2 3 2 6 3 2" xfId="21441" xr:uid="{410DC1AF-A937-45B7-AE61-D8409CE7280A}"/>
    <cellStyle name="Output 2 3 2 6 3 2 2" xfId="55796" xr:uid="{D1999C00-F2E8-45EE-870D-2987D9C3BE13}"/>
    <cellStyle name="Output 2 3 2 6 3 2 3" xfId="35999" xr:uid="{3BBEBE37-1D11-4FF7-BD22-6C651409C321}"/>
    <cellStyle name="Output 2 3 2 6 3 3" xfId="44182" xr:uid="{539A9D2F-E977-48B9-95F4-858BEF972865}"/>
    <cellStyle name="Output 2 3 2 6 3 4" xfId="27592" xr:uid="{36515052-3A67-48D1-A513-8FB3DBC593C4}"/>
    <cellStyle name="Output 2 3 2 6 4" xfId="16788" xr:uid="{CA5A6CE8-60CA-4D1F-9746-D894D3D367CE}"/>
    <cellStyle name="Output 2 3 2 6 4 2" xfId="51143" xr:uid="{8F989F19-0811-47DC-A814-B246AB062EC1}"/>
    <cellStyle name="Output 2 3 2 6 4 3" xfId="31326" xr:uid="{571F57E7-CEC9-479D-84E4-88ACFE0C3905}"/>
    <cellStyle name="Output 2 3 2 6 5" xfId="39719" xr:uid="{87C074C2-7F07-48DF-BF41-B70793351323}"/>
    <cellStyle name="Output 2 3 2 6 6" xfId="24569" xr:uid="{58A4F6BC-073B-41B7-80C6-DB39ED0B8518}"/>
    <cellStyle name="Output 2 3 2 7" xfId="4638" xr:uid="{6A703FE6-C641-4657-943E-0791A68F89CB}"/>
    <cellStyle name="Output 2 3 2 7 2" xfId="5614" xr:uid="{2A68AC2E-ED95-4353-8664-2CA901776812}"/>
    <cellStyle name="Output 2 3 2 7 2 2" xfId="10294" xr:uid="{3F0A87CF-4E66-4ACC-B87E-5B5D67FE0B55}"/>
    <cellStyle name="Output 2 3 2 7 2 2 2" xfId="21940" xr:uid="{60A8A72A-7FD1-413C-9B1B-E2CE696294FD}"/>
    <cellStyle name="Output 2 3 2 7 2 2 2 2" xfId="56295" xr:uid="{085933E1-7CF2-4AB1-956B-D23703DEA7C9}"/>
    <cellStyle name="Output 2 3 2 7 2 2 2 3" xfId="36498" xr:uid="{C90CFDE3-F912-471A-B5E8-F25124257EFA}"/>
    <cellStyle name="Output 2 3 2 7 2 2 3" xfId="44671" xr:uid="{6F6A2585-9CC5-49E3-B417-8E8114B50023}"/>
    <cellStyle name="Output 2 3 2 7 2 2 4" xfId="28095" xr:uid="{86894FB7-D9D8-4E1A-8A71-D5C5E2437948}"/>
    <cellStyle name="Output 2 3 2 7 2 3" xfId="17306" xr:uid="{5D9509E4-D7B0-4E76-8F6F-26D0DA9ACB8B}"/>
    <cellStyle name="Output 2 3 2 7 2 3 2" xfId="51661" xr:uid="{AC9B5464-E542-455D-B4C4-19C58DB9A887}"/>
    <cellStyle name="Output 2 3 2 7 2 3 3" xfId="31844" xr:uid="{1316EDD2-54D7-4575-BDA4-975AA35D6C51}"/>
    <cellStyle name="Output 2 3 2 7 2 4" xfId="40237" xr:uid="{AB0AE77D-7219-4B56-9B81-3D22C21E972E}"/>
    <cellStyle name="Output 2 3 2 7 2 5" xfId="25083" xr:uid="{A6EFA248-82B6-4E3B-9197-584C1E7F05C5}"/>
    <cellStyle name="Output 2 3 2 7 3" xfId="9383" xr:uid="{87128297-17ED-4896-B9DB-7F8C12A3367F}"/>
    <cellStyle name="Output 2 3 2 7 3 2" xfId="21029" xr:uid="{B415A463-4BC0-49A5-B056-9477083416C9}"/>
    <cellStyle name="Output 2 3 2 7 3 2 2" xfId="55384" xr:uid="{3136B11F-3355-4907-BF02-41A96E4DC83A}"/>
    <cellStyle name="Output 2 3 2 7 3 2 3" xfId="35587" xr:uid="{2026B0C5-BF2B-4455-9D9E-9E64AE1A9927}"/>
    <cellStyle name="Output 2 3 2 7 3 3" xfId="43770" xr:uid="{4B5E2C44-A3D4-458C-B810-F74772FE58C9}"/>
    <cellStyle name="Output 2 3 2 7 3 4" xfId="27144" xr:uid="{21DA6A0C-AEB0-4713-B098-B2FD32910AB3}"/>
    <cellStyle name="Output 2 3 2 7 4" xfId="16340" xr:uid="{EB9A0313-46C6-457D-9292-9F578339BA44}"/>
    <cellStyle name="Output 2 3 2 7 4 2" xfId="50695" xr:uid="{8BC7AF71-D136-4DBC-9799-D4AD1D4A9A4A}"/>
    <cellStyle name="Output 2 3 2 7 4 3" xfId="30878" xr:uid="{6330C6D0-C7C0-4EFE-8AE7-EF94D59F1D10}"/>
    <cellStyle name="Output 2 3 2 7 5" xfId="39271" xr:uid="{410D08A0-8859-4130-9120-E816998A8100}"/>
    <cellStyle name="Output 2 3 2 7 6" xfId="24145" xr:uid="{27B160B3-1970-49C2-9B42-EA123A93BE88}"/>
    <cellStyle name="Output 2 3 2 8" xfId="5199" xr:uid="{620920DE-4ECE-48B0-85F3-4177F3DFA3DC}"/>
    <cellStyle name="Output 2 3 2 8 2" xfId="5868" xr:uid="{F3987FFA-A6BE-4DCA-921B-3E6FF9714322}"/>
    <cellStyle name="Output 2 3 2 8 2 2" xfId="10494" xr:uid="{8F8CC026-4C43-478C-B9EF-1808FE9A626B}"/>
    <cellStyle name="Output 2 3 2 8 2 2 2" xfId="22140" xr:uid="{8FCA6B0C-28B3-4DF7-8ED1-8D04399A1611}"/>
    <cellStyle name="Output 2 3 2 8 2 2 2 2" xfId="56495" xr:uid="{1EE8234F-D98A-475E-917D-74849C940E62}"/>
    <cellStyle name="Output 2 3 2 8 2 2 2 3" xfId="36698" xr:uid="{8968E4BD-7CC4-4102-8B16-2EA4AAEE9591}"/>
    <cellStyle name="Output 2 3 2 8 2 2 3" xfId="44859" xr:uid="{F37547FC-3A81-441B-9998-4787C1381894}"/>
    <cellStyle name="Output 2 3 2 8 2 2 4" xfId="28311" xr:uid="{498AFF1B-1D37-4333-80F1-1A6E0ECFEB0E}"/>
    <cellStyle name="Output 2 3 2 8 2 3" xfId="17548" xr:uid="{417B26C2-138F-48BA-BC00-EEF15A81BF08}"/>
    <cellStyle name="Output 2 3 2 8 2 3 2" xfId="51903" xr:uid="{395EBE9D-1ADB-4536-B925-DDDFFFD64D0B}"/>
    <cellStyle name="Output 2 3 2 8 2 3 3" xfId="32086" xr:uid="{3DD238A5-0BF7-47CE-8FF0-DE56175F856B}"/>
    <cellStyle name="Output 2 3 2 8 2 4" xfId="40479" xr:uid="{6C77132B-2C2C-4545-B153-760F4C4EC241}"/>
    <cellStyle name="Output 2 3 2 8 2 5" xfId="25337" xr:uid="{99652D81-0374-42C1-945D-4EA5819F1B66}"/>
    <cellStyle name="Output 2 3 2 8 3" xfId="9908" xr:uid="{6AC32512-8C10-4F16-AD10-E9E66BCF1F44}"/>
    <cellStyle name="Output 2 3 2 8 3 2" xfId="21554" xr:uid="{A07B831A-AD75-4FF3-A7E9-D64532E83127}"/>
    <cellStyle name="Output 2 3 2 8 3 2 2" xfId="55909" xr:uid="{D29D933B-1168-452B-BC38-191D9385C2C9}"/>
    <cellStyle name="Output 2 3 2 8 3 2 3" xfId="36112" xr:uid="{749AD1FC-E9A1-4434-9772-9883D019684D}"/>
    <cellStyle name="Output 2 3 2 8 3 3" xfId="44295" xr:uid="{D3CAF80E-FB6C-460D-8FF6-E580E978A262}"/>
    <cellStyle name="Output 2 3 2 8 3 4" xfId="27705" xr:uid="{B811A5A3-8C52-4980-8E29-6ECFDF75BFA2}"/>
    <cellStyle name="Output 2 3 2 8 4" xfId="16901" xr:uid="{E162BE3B-50E5-46B0-9185-77028F2D4E21}"/>
    <cellStyle name="Output 2 3 2 8 4 2" xfId="51256" xr:uid="{C47B72BE-7BEE-4A3A-9887-2759EEBC5B32}"/>
    <cellStyle name="Output 2 3 2 8 4 3" xfId="31439" xr:uid="{2218038C-A21B-487D-AFDD-71F8CD63DD40}"/>
    <cellStyle name="Output 2 3 2 8 5" xfId="39832" xr:uid="{BCAFC3ED-0DB5-4F6B-8215-D2312B907DA8}"/>
    <cellStyle name="Output 2 3 2 8 6" xfId="24676" xr:uid="{306A0D6C-0AA8-4CF0-BFF0-86168196C873}"/>
    <cellStyle name="Output 2 3 2 9" xfId="5269" xr:uid="{E842A148-5D4B-4484-8900-51124394893B}"/>
    <cellStyle name="Output 2 3 2 9 2" xfId="5895" xr:uid="{5D77514A-DB08-4A63-B2A1-A38BA0836718}"/>
    <cellStyle name="Output 2 3 2 9 2 2" xfId="10515" xr:uid="{C345E219-9ED2-4831-B9DB-5C9EF4CB9F05}"/>
    <cellStyle name="Output 2 3 2 9 2 2 2" xfId="22161" xr:uid="{CA6EA02E-BED9-42AA-BBD6-AD86A5B54813}"/>
    <cellStyle name="Output 2 3 2 9 2 2 2 2" xfId="56516" xr:uid="{2D6BD6B3-7081-4F3D-A2F5-CEFFE584A286}"/>
    <cellStyle name="Output 2 3 2 9 2 2 2 3" xfId="36719" xr:uid="{FCE2ADFA-3E7D-4C29-9A56-1DE36E02D38E}"/>
    <cellStyle name="Output 2 3 2 9 2 2 3" xfId="44878" xr:uid="{3A4C4E40-0968-437F-9059-A9B856101F36}"/>
    <cellStyle name="Output 2 3 2 9 2 2 4" xfId="28332" xr:uid="{944484F7-74A3-410A-881D-FC2119FB49C0}"/>
    <cellStyle name="Output 2 3 2 9 2 3" xfId="17573" xr:uid="{9C6118B9-25AB-46D3-BBED-B01E0ECFAE30}"/>
    <cellStyle name="Output 2 3 2 9 2 3 2" xfId="51928" xr:uid="{7EE191C2-5BAE-4602-9E74-A5BA732CC1CA}"/>
    <cellStyle name="Output 2 3 2 9 2 3 3" xfId="32111" xr:uid="{DCAB8224-AF47-4753-BD10-9267B60C7EA4}"/>
    <cellStyle name="Output 2 3 2 9 2 4" xfId="40504" xr:uid="{02F8142E-546B-44CC-BEDC-969F2E4AE531}"/>
    <cellStyle name="Output 2 3 2 9 2 5" xfId="25364" xr:uid="{9E13C98F-9710-46C8-9939-ED986C2324FC}"/>
    <cellStyle name="Output 2 3 2 9 3" xfId="9978" xr:uid="{3E967E6E-6855-4BB0-A8A6-22B617394A66}"/>
    <cellStyle name="Output 2 3 2 9 3 2" xfId="21624" xr:uid="{56B69CB5-D89F-4CF5-B5FA-3E9961FC1285}"/>
    <cellStyle name="Output 2 3 2 9 3 2 2" xfId="55979" xr:uid="{4F53663D-BCB6-4D92-B4B1-832C23F154BE}"/>
    <cellStyle name="Output 2 3 2 9 3 2 3" xfId="36182" xr:uid="{450FD8A1-99F0-4AE7-86E9-98E89795F720}"/>
    <cellStyle name="Output 2 3 2 9 3 3" xfId="44365" xr:uid="{AC2C58FF-3D22-4344-89C4-288D04E1AA13}"/>
    <cellStyle name="Output 2 3 2 9 3 4" xfId="27775" xr:uid="{144F7E16-37E3-4EAC-A8AA-DD6AEEA420E5}"/>
    <cellStyle name="Output 2 3 2 9 4" xfId="16971" xr:uid="{4DD7FD49-EC1C-4A7F-B2BD-98B33D339159}"/>
    <cellStyle name="Output 2 3 2 9 4 2" xfId="51326" xr:uid="{86B19ABC-93B4-4E84-A5E0-0F47C1871D2A}"/>
    <cellStyle name="Output 2 3 2 9 4 3" xfId="31509" xr:uid="{2ACF5B8F-08B0-4397-A6CC-1B636E8D9D85}"/>
    <cellStyle name="Output 2 3 2 9 5" xfId="39902" xr:uid="{1CC45C10-3070-433B-A880-8A965A7B08C3}"/>
    <cellStyle name="Output 2 3 2 9 6" xfId="24742" xr:uid="{91E45B69-6DFD-4654-BBE0-BE1F20AC0A8E}"/>
    <cellStyle name="Output 2 3 3" xfId="3401" xr:uid="{126C00A5-7DB9-4498-AE69-665162213046}"/>
    <cellStyle name="Output 2 3 3 2" xfId="3722" xr:uid="{B710E02E-E28B-45EE-A57D-98911F9E6DDC}"/>
    <cellStyle name="Output 2 3 3 2 2" xfId="5942" xr:uid="{7F9BBE40-AB57-4853-AE09-EEDA4F22A368}"/>
    <cellStyle name="Output 2 3 3 2 2 2" xfId="17619" xr:uid="{92503F27-E30F-4D96-BBD6-76DE1285A445}"/>
    <cellStyle name="Output 2 3 3 2 2 2 2" xfId="51974" xr:uid="{424C8AE7-CC47-49E8-B308-925956E8FACA}"/>
    <cellStyle name="Output 2 3 3 2 2 2 3" xfId="32157" xr:uid="{C1BB5910-28AA-4185-B948-15C889E780A0}"/>
    <cellStyle name="Output 2 3 3 2 2 3" xfId="40550" xr:uid="{0EE41C00-338C-4250-A3D9-9546ABE641F6}"/>
    <cellStyle name="Output 2 3 3 2 2 4" xfId="25411" xr:uid="{6E88AF33-48FE-4284-9F09-5C1A8B698239}"/>
    <cellStyle name="Output 2 3 3 2 3" xfId="4695" xr:uid="{898D9DA2-D32A-4686-A58B-1DCA37506FDD}"/>
    <cellStyle name="Output 2 3 3 2 3 2" xfId="16397" xr:uid="{DBFE8AD8-E1AE-4D17-A5F8-D41F9B18393A}"/>
    <cellStyle name="Output 2 3 3 2 3 2 2" xfId="50752" xr:uid="{1E920FEE-FB16-4C71-A8E8-A0DD81A438C2}"/>
    <cellStyle name="Output 2 3 3 2 3 2 3" xfId="30935" xr:uid="{500FF029-A629-4615-82B6-E65CC3491495}"/>
    <cellStyle name="Output 2 3 3 2 3 3" xfId="39328" xr:uid="{E44D1542-77F5-4FF2-BD79-0A8EC20B3B18}"/>
    <cellStyle name="Output 2 3 3 2 3 4" xfId="27201" xr:uid="{0E8641EF-7512-4E95-9072-567A14254449}"/>
    <cellStyle name="Output 2 3 3 2 4" xfId="15514" xr:uid="{37C1112F-3A1F-4796-A13A-0830D1B436AF}"/>
    <cellStyle name="Output 2 3 3 2 4 2" xfId="49869" xr:uid="{591A6751-5DA2-483B-8D72-BFCDBDC1F030}"/>
    <cellStyle name="Output 2 3 3 2 4 3" xfId="30052" xr:uid="{B33E253C-CF0B-4F92-AF8C-31229CAFFC03}"/>
    <cellStyle name="Output 2 3 3 2 5" xfId="38445" xr:uid="{F45A031F-6D48-466C-B333-D04AA621C316}"/>
    <cellStyle name="Output 2 3 3 2 6" xfId="24201" xr:uid="{D7039F5C-0478-44DF-A02A-9B09577B7AB7}"/>
    <cellStyle name="Output 2 3 3 3" xfId="5644" xr:uid="{4B257AD8-0DEE-4850-B4CE-CFD266A7EE5B}"/>
    <cellStyle name="Output 2 3 3 3 2" xfId="10318" xr:uid="{F6771775-AD46-4FBA-BFC5-4D6B0AB45FBF}"/>
    <cellStyle name="Output 2 3 3 3 2 2" xfId="21964" xr:uid="{ACDD4397-71FC-488C-BCF5-1DBE5E0A8566}"/>
    <cellStyle name="Output 2 3 3 3 2 2 2" xfId="56319" xr:uid="{2AFF289E-79B3-4330-98D3-6B10FCBDF685}"/>
    <cellStyle name="Output 2 3 3 3 2 2 3" xfId="36522" xr:uid="{393E5775-80C0-49B2-8989-CEFE57EE5CC4}"/>
    <cellStyle name="Output 2 3 3 3 2 3" xfId="44691" xr:uid="{6C37805C-5309-44B2-8490-07BD2CBDEFB9}"/>
    <cellStyle name="Output 2 3 3 3 2 4" xfId="28119" xr:uid="{91BDFD4F-BF34-4A61-A5C0-61F6962AAD5F}"/>
    <cellStyle name="Output 2 3 3 3 3" xfId="17332" xr:uid="{4350A4BB-37AC-47F5-AF51-8AEF0019562F}"/>
    <cellStyle name="Output 2 3 3 3 3 2" xfId="51687" xr:uid="{919D2EF7-1532-4DF5-8891-13C9F95EEAB7}"/>
    <cellStyle name="Output 2 3 3 3 3 3" xfId="31870" xr:uid="{5E3489D0-C59E-4C4F-8EF2-56DCE39973AD}"/>
    <cellStyle name="Output 2 3 3 3 4" xfId="40263" xr:uid="{A4118C3E-63DE-44FB-B7C2-611A17745273}"/>
    <cellStyle name="Output 2 3 3 3 5" xfId="25113" xr:uid="{1103FB8F-0AA4-4989-BD5A-84AC8DC011D9}"/>
    <cellStyle name="Output 2 3 3 4" xfId="5534" xr:uid="{0D665103-CA95-41FB-9A06-D506D4025E84}"/>
    <cellStyle name="Output 2 3 3 4 2" xfId="17226" xr:uid="{F3C0C584-C620-47CD-8161-94D12C5B2E6D}"/>
    <cellStyle name="Output 2 3 3 4 2 2" xfId="51581" xr:uid="{31AA12B4-F554-4B0A-B4CC-FEFAF3627249}"/>
    <cellStyle name="Output 2 3 3 4 2 3" xfId="31764" xr:uid="{129BDD28-9B75-44BE-998E-AC69C2AB4CA7}"/>
    <cellStyle name="Output 2 3 3 4 3" xfId="40157" xr:uid="{9FAD1697-BDFF-4D61-8DAD-5BF5A9193190}"/>
    <cellStyle name="Output 2 3 3 4 4" xfId="25003" xr:uid="{93B5AD4F-4F6F-4719-9024-2876BC1A4482}"/>
    <cellStyle name="Output 2 3 3 5" xfId="3913" xr:uid="{3EAF37A8-BF5F-421F-B9E1-E3AE70845535}"/>
    <cellStyle name="Output 2 3 3 5 2" xfId="8758" xr:uid="{92F5E804-0BE9-424F-84AC-62747B744995}"/>
    <cellStyle name="Output 2 3 3 5 2 2" xfId="43189" xr:uid="{22527093-71C3-449B-98B3-51FB1CDE54BD}"/>
    <cellStyle name="Output 2 3 3 5 2 3" xfId="34962" xr:uid="{F57E1AF7-EFB8-4DF8-BE2A-AF166AA7CA88}"/>
    <cellStyle name="Output 2 3 3 5 3" xfId="15660" xr:uid="{2FB32AED-E8C0-4F31-BC44-B9E9D65A9725}"/>
    <cellStyle name="Output 2 3 3 5 3 2" xfId="50015" xr:uid="{C5483EF3-650D-4B8C-9AF6-4D1654809985}"/>
    <cellStyle name="Output 2 3 3 5 3 3" xfId="30198" xr:uid="{AC7C91D8-1E85-4042-B07C-645715D28AE5}"/>
    <cellStyle name="Output 2 3 3 5 4" xfId="38591" xr:uid="{74D59D00-8DA8-47A7-AFA1-C5C4FC50E6F1}"/>
    <cellStyle name="Output 2 3 3 5 5" xfId="26513" xr:uid="{A350F84D-A652-480F-90C5-89C9180CCF0C}"/>
    <cellStyle name="Output 2 3 3 6" xfId="15209" xr:uid="{C97E9122-4BA4-4BE1-BF8E-2E31463268B0}"/>
    <cellStyle name="Output 2 3 3 6 2" xfId="49564" xr:uid="{A61027DF-0B0E-4666-8A1F-906388E5B86B}"/>
    <cellStyle name="Output 2 3 3 6 3" xfId="29747" xr:uid="{5C9CF74C-5653-4798-B9A4-375EB93F9E2D}"/>
    <cellStyle name="Output 2 3 3 7" xfId="38140" xr:uid="{F0AF7D6D-877C-4E7A-A3CA-1001450F81D5}"/>
    <cellStyle name="Output 2 3 3 8" xfId="23442" xr:uid="{25B00A3F-A873-4DA8-808F-83B456792D02}"/>
    <cellStyle name="Output 2 3 4" xfId="3270" xr:uid="{2A7F97A3-93FB-4F18-A43A-8CFCB8803EDA}"/>
    <cellStyle name="Output 2 3 4 2" xfId="3621" xr:uid="{EA1A349F-7DE8-400D-86D3-5E2135D6F99B}"/>
    <cellStyle name="Output 2 3 4 2 2" xfId="6031" xr:uid="{522564DC-F27D-4325-A122-74CA81D11107}"/>
    <cellStyle name="Output 2 3 4 2 2 2" xfId="17705" xr:uid="{1932005A-772E-453B-8B10-64D849807CF0}"/>
    <cellStyle name="Output 2 3 4 2 2 2 2" xfId="52060" xr:uid="{90DEF2E5-2FAE-4D35-839A-DDD083431245}"/>
    <cellStyle name="Output 2 3 4 2 2 2 3" xfId="32243" xr:uid="{B90091CF-C45C-4130-9381-0A34C123B50A}"/>
    <cellStyle name="Output 2 3 4 2 2 3" xfId="40636" xr:uid="{E9CC4598-D4A5-4F2F-8593-1DED5500BBE5}"/>
    <cellStyle name="Output 2 3 4 2 2 4" xfId="25494" xr:uid="{4D570532-BF60-46C6-B088-A4B5D0EF857B}"/>
    <cellStyle name="Output 2 3 4 2 3" xfId="5757" xr:uid="{8ED85346-E658-4FBC-92CB-4184353587BB}"/>
    <cellStyle name="Output 2 3 4 2 3 2" xfId="17441" xr:uid="{289A90E0-5A3F-49EC-90A9-E37438FDB62F}"/>
    <cellStyle name="Output 2 3 4 2 3 2 2" xfId="51796" xr:uid="{12E6AE7C-A626-445E-8F6D-3C51711F8957}"/>
    <cellStyle name="Output 2 3 4 2 3 2 3" xfId="31979" xr:uid="{71BC7CDE-E3D6-4B66-977A-F7E422C260E3}"/>
    <cellStyle name="Output 2 3 4 2 3 3" xfId="40372" xr:uid="{23FCCC7B-DEC3-4E63-8FCE-95A1C485C6C6}"/>
    <cellStyle name="Output 2 3 4 2 3 4" xfId="28213" xr:uid="{02E2B24B-2975-4EB7-8434-B060ADA995D2}"/>
    <cellStyle name="Output 2 3 4 2 4" xfId="15413" xr:uid="{AE0A5A05-73A2-4C14-B5DB-D2BD53E15B11}"/>
    <cellStyle name="Output 2 3 4 2 4 2" xfId="49768" xr:uid="{6EAF2F53-5EB5-4732-83D6-B8AF12A56AE7}"/>
    <cellStyle name="Output 2 3 4 2 4 3" xfId="29951" xr:uid="{F3CEEEEF-63C4-42D0-87C2-9EA20335B5EA}"/>
    <cellStyle name="Output 2 3 4 2 5" xfId="38344" xr:uid="{2D580152-0DE5-49BF-9CE1-5AAF553B1254}"/>
    <cellStyle name="Output 2 3 4 2 6" xfId="25226" xr:uid="{C26BF606-88AC-4DD5-85E4-BE31B99BE605}"/>
    <cellStyle name="Output 2 3 4 3" xfId="4242" xr:uid="{E6E48372-D4C6-417B-A2D4-43FEDBE0DD99}"/>
    <cellStyle name="Output 2 3 4 3 2" xfId="9031" xr:uid="{8785B409-F939-420D-A0B1-80BD4B2D0A5D}"/>
    <cellStyle name="Output 2 3 4 3 2 2" xfId="20677" xr:uid="{2075123E-95A5-4C7D-A619-CA42C1A1B977}"/>
    <cellStyle name="Output 2 3 4 3 2 2 2" xfId="55032" xr:uid="{ED407275-2639-43E1-B2DC-71EFD36A6BCB}"/>
    <cellStyle name="Output 2 3 4 3 2 2 3" xfId="35235" xr:uid="{E807DBE3-ED0B-46DB-86B1-189965FCDF99}"/>
    <cellStyle name="Output 2 3 4 3 2 3" xfId="43427" xr:uid="{B1CE256C-3794-4939-A027-97093FA85C84}"/>
    <cellStyle name="Output 2 3 4 3 2 4" xfId="26782" xr:uid="{8C8360BD-19AF-4797-979F-E776DEF8243E}"/>
    <cellStyle name="Output 2 3 4 3 3" xfId="15953" xr:uid="{AC464E9A-0009-4792-A3A4-0408D5C3ED4F}"/>
    <cellStyle name="Output 2 3 4 3 3 2" xfId="50308" xr:uid="{35E1D56A-11AD-4964-8CDB-D6A830B70E78}"/>
    <cellStyle name="Output 2 3 4 3 3 3" xfId="30491" xr:uid="{638988D3-752C-4018-849A-17FE84CB5E44}"/>
    <cellStyle name="Output 2 3 4 3 4" xfId="38884" xr:uid="{FCC445FB-385B-4A37-AC5A-1228D0A25554}"/>
    <cellStyle name="Output 2 3 4 3 5" xfId="23762" xr:uid="{9E4295CB-E121-4BF1-983B-F6B530A38227}"/>
    <cellStyle name="Output 2 3 4 4" xfId="4958" xr:uid="{5E57D64D-2700-482D-B5D8-448C04E03DCC}"/>
    <cellStyle name="Output 2 3 4 4 2" xfId="16660" xr:uid="{E63E59CD-D174-489A-BBE2-B0DC7BB39DE4}"/>
    <cellStyle name="Output 2 3 4 4 2 2" xfId="51015" xr:uid="{A11A26A7-8256-4F4D-80CB-5D958008ED1E}"/>
    <cellStyle name="Output 2 3 4 4 2 3" xfId="31198" xr:uid="{0DF98073-5689-4D7E-B74D-73D364CA76A1}"/>
    <cellStyle name="Output 2 3 4 4 3" xfId="39591" xr:uid="{29DCF7AA-2597-4ACD-A1C8-35E6990473AF}"/>
    <cellStyle name="Output 2 3 4 4 4" xfId="27464" xr:uid="{45FA4C00-2BE7-468F-9AC1-B5AE87BBAA24}"/>
    <cellStyle name="Output 2 3 4 5" xfId="15108" xr:uid="{BE0294EB-6445-42F4-81F3-A444336D7671}"/>
    <cellStyle name="Output 2 3 4 5 2" xfId="49463" xr:uid="{771C440C-C602-4A23-A12E-572409DAED3B}"/>
    <cellStyle name="Output 2 3 4 5 3" xfId="29646" xr:uid="{D71062BD-A5AC-4D0C-866C-B02D93B57778}"/>
    <cellStyle name="Output 2 3 4 6" xfId="38039" xr:uid="{D95977FC-C786-4490-85A6-6E808E281483}"/>
    <cellStyle name="Output 2 3 4 7" xfId="24451" xr:uid="{609CA9DE-99EF-479B-B849-1A8DE523EE42}"/>
    <cellStyle name="Output 2 3 5" xfId="5054" xr:uid="{FACCB895-2443-411E-842C-E37651CEC360}"/>
    <cellStyle name="Output 2 3 5 2" xfId="5797" xr:uid="{209B3868-51C3-45C5-A68A-4841169E161A}"/>
    <cellStyle name="Output 2 3 5 2 2" xfId="10432" xr:uid="{75FC34E2-420B-4BFD-9CEA-C7BCE129F616}"/>
    <cellStyle name="Output 2 3 5 2 2 2" xfId="22078" xr:uid="{873D693A-4076-407C-8AB6-86F2030378F8}"/>
    <cellStyle name="Output 2 3 5 2 2 2 2" xfId="56433" xr:uid="{EB0AA6AC-2F50-4ADA-9DEB-29AA6C13514A}"/>
    <cellStyle name="Output 2 3 5 2 2 2 3" xfId="36636" xr:uid="{918802BB-BD7A-42BF-9ACC-4D786473C92A}"/>
    <cellStyle name="Output 2 3 5 2 2 3" xfId="44798" xr:uid="{16500664-CE3B-438E-A1E9-37FF92D3DC1A}"/>
    <cellStyle name="Output 2 3 5 2 2 4" xfId="28249" xr:uid="{406DAF32-6418-4904-AF4C-F1506EE36F21}"/>
    <cellStyle name="Output 2 3 5 2 3" xfId="17478" xr:uid="{3218D2AF-2B73-4C7B-BEDE-E77A2D3D320A}"/>
    <cellStyle name="Output 2 3 5 2 3 2" xfId="51833" xr:uid="{AD0E04F5-2240-48DE-9E1D-FF5B6492FB5A}"/>
    <cellStyle name="Output 2 3 5 2 3 3" xfId="32016" xr:uid="{BF9EF736-2487-46F7-B784-9077BF6A3A48}"/>
    <cellStyle name="Output 2 3 5 2 4" xfId="40409" xr:uid="{D99A3BF2-0643-44AF-A4ED-B7CC72D995B4}"/>
    <cellStyle name="Output 2 3 5 2 5" xfId="25266" xr:uid="{96F31F6A-F88D-464B-9BE9-A04BB3657F3E}"/>
    <cellStyle name="Output 2 3 5 3" xfId="9763" xr:uid="{F8E0D207-1EFB-419F-990E-31C957043B3D}"/>
    <cellStyle name="Output 2 3 5 3 2" xfId="21409" xr:uid="{FF5FC86C-13CD-4BEB-9955-8C4B016FD030}"/>
    <cellStyle name="Output 2 3 5 3 2 2" xfId="55764" xr:uid="{B1CA2E73-0A01-4924-AB47-1B724C026FF0}"/>
    <cellStyle name="Output 2 3 5 3 2 3" xfId="35967" xr:uid="{18901FAD-F171-4F91-8602-808AE2EF4476}"/>
    <cellStyle name="Output 2 3 5 3 3" xfId="44150" xr:uid="{57532AA2-B2E5-49EC-BC6B-4F0C335AD4C4}"/>
    <cellStyle name="Output 2 3 5 3 4" xfId="27560" xr:uid="{5D8F6FDE-08DE-46BE-A636-6A7DA62A28E8}"/>
    <cellStyle name="Output 2 3 5 4" xfId="16756" xr:uid="{3CF4A645-4311-4B0A-81B8-1A76812720F4}"/>
    <cellStyle name="Output 2 3 5 4 2" xfId="51111" xr:uid="{BC9E2CBE-0575-425B-A5E8-2CA01FF19AC7}"/>
    <cellStyle name="Output 2 3 5 4 3" xfId="31294" xr:uid="{4923C72B-190E-4543-A57B-4F1D4B1A426E}"/>
    <cellStyle name="Output 2 3 5 5" xfId="39687" xr:uid="{EA62F1D8-DD6E-4522-A5E5-9A80248E28BE}"/>
    <cellStyle name="Output 2 3 5 6" xfId="24541" xr:uid="{2DBED39F-FD59-4A05-BB17-46BBAA81DAAA}"/>
    <cellStyle name="Output 2 3 6" xfId="4625" xr:uid="{92F7915F-252C-4C6E-B36E-E15F781E9706}"/>
    <cellStyle name="Output 2 3 6 2" xfId="5607" xr:uid="{97A8DB99-BBB0-4074-A501-7B53A40E5040}"/>
    <cellStyle name="Output 2 3 6 2 2" xfId="10287" xr:uid="{7891CFEA-975F-4389-8A91-5989AA1B6662}"/>
    <cellStyle name="Output 2 3 6 2 2 2" xfId="21933" xr:uid="{DB490BE9-1039-45ED-B955-D0B30E44A179}"/>
    <cellStyle name="Output 2 3 6 2 2 2 2" xfId="56288" xr:uid="{339B8C58-DA98-4506-99BD-B5BDFB2E78A4}"/>
    <cellStyle name="Output 2 3 6 2 2 2 3" xfId="36491" xr:uid="{A1D09793-02F8-48DE-BF82-A970882AC6D7}"/>
    <cellStyle name="Output 2 3 6 2 2 3" xfId="44664" xr:uid="{B14BA6B9-DF05-4823-88A9-6B9A6F987967}"/>
    <cellStyle name="Output 2 3 6 2 2 4" xfId="28088" xr:uid="{32B8FF12-011E-4C64-A4F9-2005FD8DDE6F}"/>
    <cellStyle name="Output 2 3 6 2 3" xfId="17299" xr:uid="{9F3A798E-27B4-47B1-8AC6-B19E4D60349C}"/>
    <cellStyle name="Output 2 3 6 2 3 2" xfId="51654" xr:uid="{BA0F4830-5209-4107-8F09-2AF37D742AA7}"/>
    <cellStyle name="Output 2 3 6 2 3 3" xfId="31837" xr:uid="{9A5B526C-EC6E-4207-9DA4-740796B8DD4B}"/>
    <cellStyle name="Output 2 3 6 2 4" xfId="40230" xr:uid="{43757167-4B7B-4929-B7DE-5B251A604EAA}"/>
    <cellStyle name="Output 2 3 6 2 5" xfId="25076" xr:uid="{B0C0CB5C-5BC6-4CBA-BCB7-CEBAAA32CB65}"/>
    <cellStyle name="Output 2 3 6 3" xfId="9370" xr:uid="{CF414683-F110-4215-BA3E-E3095F0122CA}"/>
    <cellStyle name="Output 2 3 6 3 2" xfId="21016" xr:uid="{53B304CE-A733-4322-8F2A-2EAEEEF3BB15}"/>
    <cellStyle name="Output 2 3 6 3 2 2" xfId="55371" xr:uid="{EC096FC9-F166-464A-8E45-172A5FD0FFAA}"/>
    <cellStyle name="Output 2 3 6 3 2 3" xfId="35574" xr:uid="{7FF3F5C3-2B2F-4000-829D-581055DF702F}"/>
    <cellStyle name="Output 2 3 6 3 3" xfId="43757" xr:uid="{F3388FB0-63D9-4B04-9620-16A7F710B4D2}"/>
    <cellStyle name="Output 2 3 6 3 4" xfId="27131" xr:uid="{44DE7727-D4BB-4373-9ACE-333263F21A51}"/>
    <cellStyle name="Output 2 3 6 4" xfId="16327" xr:uid="{CB023749-77C8-448D-B180-CD62F3CD5D36}"/>
    <cellStyle name="Output 2 3 6 4 2" xfId="50682" xr:uid="{0FF68F4C-746E-4ED7-91FE-4F87F5AA087C}"/>
    <cellStyle name="Output 2 3 6 4 3" xfId="30865" xr:uid="{C6362A15-064A-45F6-9844-AD94C07CFCD4}"/>
    <cellStyle name="Output 2 3 6 5" xfId="39258" xr:uid="{DE2B3354-5C94-43A9-804F-1F7F4D0B7EA1}"/>
    <cellStyle name="Output 2 3 6 6" xfId="24132" xr:uid="{6EA5AA45-6DAA-454E-9109-38257FAA7EB7}"/>
    <cellStyle name="Output 2 3 7" xfId="4503" xr:uid="{132E8050-D441-4120-988A-AF588C715794}"/>
    <cellStyle name="Output 2 3 7 2" xfId="5521" xr:uid="{379E6210-1913-4CEA-8DE1-B0B2E7278581}"/>
    <cellStyle name="Output 2 3 7 2 2" xfId="10216" xr:uid="{BD9A52E9-00B3-4701-92C8-F207E591050C}"/>
    <cellStyle name="Output 2 3 7 2 2 2" xfId="21862" xr:uid="{CD4FCDC8-59D1-461D-8AF8-F3F8208BF0AE}"/>
    <cellStyle name="Output 2 3 7 2 2 2 2" xfId="56217" xr:uid="{0D676399-C4C0-419D-AAAB-FDB254323C66}"/>
    <cellStyle name="Output 2 3 7 2 2 2 3" xfId="36420" xr:uid="{4BF928F8-E306-4F8B-9E8D-1232E0B066EE}"/>
    <cellStyle name="Output 2 3 7 2 2 3" xfId="44593" xr:uid="{4EBAB517-A25C-4E28-A9B0-94707CA4A4CB}"/>
    <cellStyle name="Output 2 3 7 2 2 4" xfId="28013" xr:uid="{814BBA67-E339-443F-B9FC-F35B285AA022}"/>
    <cellStyle name="Output 2 3 7 2 3" xfId="17213" xr:uid="{B8D9D99A-CF6A-4886-B718-F9A4846EEA8C}"/>
    <cellStyle name="Output 2 3 7 2 3 2" xfId="51568" xr:uid="{30F6A5E6-5540-48D5-8117-55CF8C1721A6}"/>
    <cellStyle name="Output 2 3 7 2 3 3" xfId="31751" xr:uid="{52C43BC9-EBA9-4A6A-AAC4-5B339E533481}"/>
    <cellStyle name="Output 2 3 7 2 4" xfId="40144" xr:uid="{22C91ADD-19D7-44F9-8D99-132E1E0EA438}"/>
    <cellStyle name="Output 2 3 7 2 5" xfId="24990" xr:uid="{D4AA161E-B90F-4992-97BB-7329AB03EA7F}"/>
    <cellStyle name="Output 2 3 7 3" xfId="9260" xr:uid="{CF408A71-11B7-4091-A4F0-090AA39A5C0B}"/>
    <cellStyle name="Output 2 3 7 3 2" xfId="20906" xr:uid="{AE2D1686-0785-4440-B5BB-55549230BDF5}"/>
    <cellStyle name="Output 2 3 7 3 2 2" xfId="55261" xr:uid="{84FC06F8-E890-4885-937D-3E60E352632C}"/>
    <cellStyle name="Output 2 3 7 3 2 3" xfId="35464" xr:uid="{D847DCBC-2336-4499-8581-4F66A616C5D6}"/>
    <cellStyle name="Output 2 3 7 3 3" xfId="43647" xr:uid="{094FE1EF-6548-4B85-95FD-201C982C99F3}"/>
    <cellStyle name="Output 2 3 7 3 4" xfId="27011" xr:uid="{5CE06CB3-3112-43C4-8936-70C80F9D5DFD}"/>
    <cellStyle name="Output 2 3 7 4" xfId="16205" xr:uid="{4366DE9C-D3BA-45A1-9E26-97144F925F07}"/>
    <cellStyle name="Output 2 3 7 4 2" xfId="50560" xr:uid="{1F7ED6AE-BE15-4CD0-A248-810B2C86F021}"/>
    <cellStyle name="Output 2 3 7 4 3" xfId="30743" xr:uid="{16505F6D-67CB-4DFA-BCC9-D120228881DB}"/>
    <cellStyle name="Output 2 3 7 5" xfId="39136" xr:uid="{421A53F3-F73B-4EB9-B05B-6F9090B19EC6}"/>
    <cellStyle name="Output 2 3 7 6" xfId="24015" xr:uid="{920202FC-F178-4FEC-99C7-6417AE765EAA}"/>
    <cellStyle name="Output 2 3 8" xfId="4381" xr:uid="{D2AE060F-6DB3-442A-B611-0C2E621E466D}"/>
    <cellStyle name="Output 2 3 8 2" xfId="9139" xr:uid="{7EBEEE2F-06F6-4786-964D-4D25A780DE84}"/>
    <cellStyle name="Output 2 3 8 2 2" xfId="20785" xr:uid="{BF567B7C-D749-4021-AA58-F208A4458914}"/>
    <cellStyle name="Output 2 3 8 2 2 2" xfId="55140" xr:uid="{380E9206-36CE-4D6D-BECD-6A118946BF9A}"/>
    <cellStyle name="Output 2 3 8 2 2 3" xfId="35343" xr:uid="{9079A8AC-6D95-4C0C-94DE-1E1E295B7422}"/>
    <cellStyle name="Output 2 3 8 2 3" xfId="43526" xr:uid="{1BABABCB-E92F-43B6-98FD-EF89E75E0B56}"/>
    <cellStyle name="Output 2 3 8 2 4" xfId="26890" xr:uid="{1A7448DC-CC13-44E1-8222-7BF39BE7FFE7}"/>
    <cellStyle name="Output 2 3 8 3" xfId="16083" xr:uid="{FE7C42DA-BA8E-4FFA-8802-7F156D48EFAA}"/>
    <cellStyle name="Output 2 3 8 3 2" xfId="50438" xr:uid="{0262ACD4-7B82-4B96-B68B-094329C55298}"/>
    <cellStyle name="Output 2 3 8 3 3" xfId="30621" xr:uid="{A8E20751-6A7A-4962-8AB8-965FD7552637}"/>
    <cellStyle name="Output 2 3 8 4" xfId="39014" xr:uid="{98B31EED-4B24-48CD-B166-B0FD78968366}"/>
    <cellStyle name="Output 2 3 8 5" xfId="23901" xr:uid="{83F578B9-7985-4020-A894-62E20A9D914F}"/>
    <cellStyle name="Output 2 3 9" xfId="4073" xr:uid="{AA45C2DE-9E9D-44CA-8596-BA2E7AC3E31D}"/>
    <cellStyle name="Output 2 3 9 2" xfId="8902" xr:uid="{E5957731-DE58-4B81-9891-A42BA4351B69}"/>
    <cellStyle name="Output 2 3 9 2 2" xfId="20548" xr:uid="{95C0BF9B-AC46-46FD-8E3D-BE3BB8ACCB2F}"/>
    <cellStyle name="Output 2 3 9 2 2 2" xfId="54903" xr:uid="{3CB2A275-0EEC-4926-B4CE-465F5C65C754}"/>
    <cellStyle name="Output 2 3 9 2 2 3" xfId="35106" xr:uid="{49C8FB00-5983-457A-B4C1-1E07CAAB4973}"/>
    <cellStyle name="Output 2 3 9 2 3" xfId="43311" xr:uid="{A1E7D87A-FEBB-49F6-99D2-68B267733C47}"/>
    <cellStyle name="Output 2 3 9 2 4" xfId="26653" xr:uid="{37727A3B-CE00-41E5-A906-18BDCD8FF901}"/>
    <cellStyle name="Output 2 3 9 3" xfId="15797" xr:uid="{CCED5E27-5C03-4422-8CDA-89D36AF9A867}"/>
    <cellStyle name="Output 2 3 9 3 2" xfId="50152" xr:uid="{D89DDC81-7502-4412-9D5F-79240237E4C6}"/>
    <cellStyle name="Output 2 3 9 3 3" xfId="30335" xr:uid="{8A7D7BD8-02FB-4E5E-A111-BE3C5AC0E194}"/>
    <cellStyle name="Output 2 3 9 4" xfId="38728" xr:uid="{78C6C816-3CBA-4AEA-B51A-55C0971EBE6C}"/>
    <cellStyle name="Output 2 3 9 5" xfId="23594" xr:uid="{37C123C8-B3FE-4F3A-89E4-CD425AEF6E4B}"/>
    <cellStyle name="Output 2 4" xfId="3181" xr:uid="{57F9022F-A514-401F-B4D9-94108AEDE542}"/>
    <cellStyle name="Output 2 4 10" xfId="5367" xr:uid="{71E36FE7-764A-4DF4-8124-B62355D9D278}"/>
    <cellStyle name="Output 2 4 10 2" xfId="5938" xr:uid="{419E0A18-924E-443D-B124-861A71FDA95A}"/>
    <cellStyle name="Output 2 4 10 2 2" xfId="10554" xr:uid="{45A3ECAF-F474-498C-8C52-E9D38CEABD74}"/>
    <cellStyle name="Output 2 4 10 2 2 2" xfId="22200" xr:uid="{92C2F16F-9047-4F87-9FC4-E66C50A71203}"/>
    <cellStyle name="Output 2 4 10 2 2 2 2" xfId="56555" xr:uid="{9331CE1C-CFB0-4E9E-8C52-13CED743B5ED}"/>
    <cellStyle name="Output 2 4 10 2 2 2 3" xfId="36758" xr:uid="{E3027BB0-9A63-46E7-947B-58F48F23002D}"/>
    <cellStyle name="Output 2 4 10 2 2 3" xfId="44917" xr:uid="{C0AF7F69-7272-43C9-A9FD-BAE524E983A7}"/>
    <cellStyle name="Output 2 4 10 2 2 4" xfId="28371" xr:uid="{340CDC13-30BA-4A07-9358-9A1579F4770B}"/>
    <cellStyle name="Output 2 4 10 2 3" xfId="17616" xr:uid="{21F6F7BC-433C-4F5F-BA74-6043FDEEDFEC}"/>
    <cellStyle name="Output 2 4 10 2 3 2" xfId="51971" xr:uid="{824A454A-5732-41FD-BD10-0BF014CCD0F0}"/>
    <cellStyle name="Output 2 4 10 2 3 3" xfId="32154" xr:uid="{04EE3F4F-502B-4742-B188-40A95575D376}"/>
    <cellStyle name="Output 2 4 10 2 4" xfId="40547" xr:uid="{87A033A8-40C0-4282-97E2-C1342498A7C7}"/>
    <cellStyle name="Output 2 4 10 2 5" xfId="25407" xr:uid="{1F4D351C-0E29-4DB4-839A-DE6B747155E7}"/>
    <cellStyle name="Output 2 4 10 3" xfId="10076" xr:uid="{F5261F5D-09E1-4941-8859-02990DE18A35}"/>
    <cellStyle name="Output 2 4 10 3 2" xfId="21722" xr:uid="{E4DEC9B6-B19A-4E65-AD6C-E5DC87347B41}"/>
    <cellStyle name="Output 2 4 10 3 2 2" xfId="56077" xr:uid="{60CA357C-2C2F-4A26-A8EC-BCF955EA2B4B}"/>
    <cellStyle name="Output 2 4 10 3 2 3" xfId="36280" xr:uid="{CFA4E85C-63F6-4D32-B478-7D70F62B7F7F}"/>
    <cellStyle name="Output 2 4 10 3 3" xfId="44463" xr:uid="{CE5CB26D-0D84-45C0-AA61-8133A03ED55C}"/>
    <cellStyle name="Output 2 4 10 3 4" xfId="27873" xr:uid="{6FC2F7E8-55BE-4BA6-9203-DD8FEDFFB745}"/>
    <cellStyle name="Output 2 4 10 4" xfId="17069" xr:uid="{8E71F864-5F86-422E-BF63-28F6362D4E6F}"/>
    <cellStyle name="Output 2 4 10 4 2" xfId="51424" xr:uid="{B321C8B5-539B-44E9-B8B4-586B92C453D6}"/>
    <cellStyle name="Output 2 4 10 4 3" xfId="31607" xr:uid="{6745F0BE-24E4-47DF-9CDA-B525752E8442}"/>
    <cellStyle name="Output 2 4 10 5" xfId="40000" xr:uid="{A167B992-8A7E-4316-A09E-C3ADD2E94D05}"/>
    <cellStyle name="Output 2 4 10 6" xfId="24836" xr:uid="{9F305162-9E79-413B-97FC-CABD010655D2}"/>
    <cellStyle name="Output 2 4 11" xfId="5438" xr:uid="{F631047D-0C97-4E72-BEC1-292B9604E2EF}"/>
    <cellStyle name="Output 2 4 11 2" xfId="10147" xr:uid="{83603374-CB8D-45E6-8B07-EEEA8E3A79A9}"/>
    <cellStyle name="Output 2 4 11 2 2" xfId="21793" xr:uid="{C6B0A376-0C3D-4BE5-A1A9-AB417FCC3F64}"/>
    <cellStyle name="Output 2 4 11 2 2 2" xfId="56148" xr:uid="{57267C51-B87E-4AB5-84FA-2BCA02882C29}"/>
    <cellStyle name="Output 2 4 11 2 2 3" xfId="36351" xr:uid="{D1D3DC89-CD08-44C3-9F65-357BBEAACD62}"/>
    <cellStyle name="Output 2 4 11 2 3" xfId="44534" xr:uid="{5DB848A0-6BC7-4917-B3FF-E129A1A37F70}"/>
    <cellStyle name="Output 2 4 11 2 4" xfId="27944" xr:uid="{7D1D7B46-EF61-4B37-85EE-5EC2F26D7366}"/>
    <cellStyle name="Output 2 4 11 3" xfId="17140" xr:uid="{34A4AD1E-11B3-470A-A2D8-EAB70337418B}"/>
    <cellStyle name="Output 2 4 11 3 2" xfId="51495" xr:uid="{1E8470E9-7AE7-4522-B913-15D0D6B77D21}"/>
    <cellStyle name="Output 2 4 11 3 3" xfId="31678" xr:uid="{A0081B42-A712-4094-A14D-C6E5C5412122}"/>
    <cellStyle name="Output 2 4 11 4" xfId="40071" xr:uid="{FAA62B82-A81A-4FF0-896B-C1A94828EEC8}"/>
    <cellStyle name="Output 2 4 11 5" xfId="24907" xr:uid="{89760F34-8F43-4BFA-B6F6-F54D1CD543D8}"/>
    <cellStyle name="Output 2 4 12" xfId="4446" xr:uid="{32DB7337-DDFC-420E-BD81-47E7F6963502}"/>
    <cellStyle name="Output 2 4 12 2" xfId="9203" xr:uid="{1AF3979D-5F05-449C-AE11-1FE34EECAA66}"/>
    <cellStyle name="Output 2 4 12 2 2" xfId="20849" xr:uid="{BFDF0248-D130-49E4-9F15-A7B905904EE2}"/>
    <cellStyle name="Output 2 4 12 2 2 2" xfId="55204" xr:uid="{952C5FA4-4E93-45D5-9197-6B1E0B89CCE5}"/>
    <cellStyle name="Output 2 4 12 2 2 3" xfId="35407" xr:uid="{BAA7B0DA-EE43-45FB-B18B-F4C9AEE2EEF0}"/>
    <cellStyle name="Output 2 4 12 2 3" xfId="43590" xr:uid="{1DDAF6D1-1E73-4C67-8688-B421403A8B87}"/>
    <cellStyle name="Output 2 4 12 2 4" xfId="26954" xr:uid="{DFB7F622-FDBC-4C43-89D3-92BCCDA142FE}"/>
    <cellStyle name="Output 2 4 12 3" xfId="16148" xr:uid="{1D3C4023-A72A-41F3-ABCC-034CA91165D6}"/>
    <cellStyle name="Output 2 4 12 3 2" xfId="50503" xr:uid="{78FE33E6-8142-4D39-BA9F-67C4AAC8191F}"/>
    <cellStyle name="Output 2 4 12 3 3" xfId="30686" xr:uid="{055D7611-0906-47E1-B8A1-5985D5FDCF85}"/>
    <cellStyle name="Output 2 4 12 4" xfId="39079" xr:uid="{11D24422-C976-4B5E-8F1A-B75CC457CC4D}"/>
    <cellStyle name="Output 2 4 12 5" xfId="23964" xr:uid="{626E4284-C100-4625-9C6A-A1CAA3CF6C64}"/>
    <cellStyle name="Output 2 4 13" xfId="5650" xr:uid="{1D049D5C-648F-4496-A440-7063471587F2}"/>
    <cellStyle name="Output 2 4 13 2" xfId="10324" xr:uid="{D9619C80-2431-4B7C-873D-F62B14C519C2}"/>
    <cellStyle name="Output 2 4 13 2 2" xfId="21970" xr:uid="{A28C156A-5DDA-4086-8BDC-099F1C34109A}"/>
    <cellStyle name="Output 2 4 13 2 2 2" xfId="56325" xr:uid="{6BBB235A-09FD-43A0-A96D-4DAFBB11DE4D}"/>
    <cellStyle name="Output 2 4 13 2 2 3" xfId="36528" xr:uid="{FCECE37B-1F1D-4310-B69E-FEF3C3A2EC11}"/>
    <cellStyle name="Output 2 4 13 2 3" xfId="44697" xr:uid="{92AA19F2-D161-4065-858F-744243B8F95F}"/>
    <cellStyle name="Output 2 4 13 2 4" xfId="28125" xr:uid="{AAB6E141-77EE-4D68-894D-E1CEB7646850}"/>
    <cellStyle name="Output 2 4 13 3" xfId="17338" xr:uid="{A247142A-258E-4989-B3B0-06EE057F99C3}"/>
    <cellStyle name="Output 2 4 13 3 2" xfId="51693" xr:uid="{3A40E46C-14E0-415E-A5FD-2FDE397F33A6}"/>
    <cellStyle name="Output 2 4 13 3 3" xfId="31876" xr:uid="{49D57B15-74D5-45C3-A111-761B2E56E6E7}"/>
    <cellStyle name="Output 2 4 13 4" xfId="40269" xr:uid="{7AC584E2-154A-4131-BA2F-324A2B5554C2}"/>
    <cellStyle name="Output 2 4 13 5" xfId="25119" xr:uid="{D0741809-9648-4636-8CD4-CA7B1EDC685F}"/>
    <cellStyle name="Output 2 4 14" xfId="15034" xr:uid="{F8924EBB-2E2D-42D4-A2FE-26404CDFF517}"/>
    <cellStyle name="Output 2 4 14 2" xfId="49389" xr:uid="{9DB4C7F6-0089-4E16-BD57-ADDCE8F8529A}"/>
    <cellStyle name="Output 2 4 14 3" xfId="29572" xr:uid="{72293650-CA75-4067-B488-1883484E7216}"/>
    <cellStyle name="Output 2 4 15" xfId="37965" xr:uid="{D960D309-F9CE-40B6-8CB9-4ABC933FD9E5}"/>
    <cellStyle name="Output 2 4 2" xfId="3476" xr:uid="{C3870FA5-DF19-4EAD-8229-411A36D151DA}"/>
    <cellStyle name="Output 2 4 2 2" xfId="3782" xr:uid="{B3098376-3A28-4402-A0EE-38375A84F21D}"/>
    <cellStyle name="Output 2 4 2 2 2" xfId="4177" xr:uid="{B4CE2225-9010-4954-8A62-87B6A8AA9ED5}"/>
    <cellStyle name="Output 2 4 2 2 2 2" xfId="15893" xr:uid="{60F8B313-FC48-4210-9C2C-92BDA3869B17}"/>
    <cellStyle name="Output 2 4 2 2 2 2 2" xfId="50248" xr:uid="{41579521-3998-4530-97F9-CD78C0D08189}"/>
    <cellStyle name="Output 2 4 2 2 2 2 3" xfId="30431" xr:uid="{D6CD5B7E-15E7-4B80-AA61-7FABD3587080}"/>
    <cellStyle name="Output 2 4 2 2 2 3" xfId="38824" xr:uid="{B2A3B80D-FF74-45E1-BD0A-ACB8AA4B188F}"/>
    <cellStyle name="Output 2 4 2 2 2 4" xfId="23697" xr:uid="{7A37E5EA-D0BC-4E1B-9D8A-2D6F7AF794F5}"/>
    <cellStyle name="Output 2 4 2 2 3" xfId="4784" xr:uid="{AA4C44C8-A64F-41A5-AE56-B3639ECD0207}"/>
    <cellStyle name="Output 2 4 2 2 3 2" xfId="16486" xr:uid="{AC13E8BE-AE3C-4B2A-ABC2-B06A5CE32CCA}"/>
    <cellStyle name="Output 2 4 2 2 3 2 2" xfId="50841" xr:uid="{1F8B0ABC-AA1C-43DC-8D05-BC35D7953E03}"/>
    <cellStyle name="Output 2 4 2 2 3 2 3" xfId="31024" xr:uid="{047D1C54-A94C-471F-81F2-80242681D7A9}"/>
    <cellStyle name="Output 2 4 2 2 3 3" xfId="39417" xr:uid="{B80A8B81-DF1D-4EB1-A0F9-9EC8F6B94E19}"/>
    <cellStyle name="Output 2 4 2 2 3 4" xfId="27290" xr:uid="{F74DF64D-435A-4EBE-8358-B8F72B86054C}"/>
    <cellStyle name="Output 2 4 2 2 4" xfId="15574" xr:uid="{4DE01211-263C-4F8F-8A8D-8BB345F814E3}"/>
    <cellStyle name="Output 2 4 2 2 4 2" xfId="49929" xr:uid="{8E183662-F2A1-46FA-B54B-9C3F832950B4}"/>
    <cellStyle name="Output 2 4 2 2 4 3" xfId="30112" xr:uid="{441549A3-89C4-42AA-A65C-4C6CE1FD1379}"/>
    <cellStyle name="Output 2 4 2 2 5" xfId="38505" xr:uid="{0F9D685F-0412-415B-BDA3-C39035512F6B}"/>
    <cellStyle name="Output 2 4 2 2 6" xfId="24285" xr:uid="{A1235088-DE3B-4855-BB30-F7A381C5EC6C}"/>
    <cellStyle name="Output 2 4 2 3" xfId="5682" xr:uid="{914EFB0B-DBC6-47A3-B904-70D80EA1D5E3}"/>
    <cellStyle name="Output 2 4 2 3 2" xfId="10344" xr:uid="{61CC2D7E-ED26-42BC-8462-413CE07C0E1C}"/>
    <cellStyle name="Output 2 4 2 3 2 2" xfId="21990" xr:uid="{1A13B64B-56FC-427E-BA83-F9134B3093EC}"/>
    <cellStyle name="Output 2 4 2 3 2 2 2" xfId="56345" xr:uid="{3D715DA0-7FEB-4257-8071-FE8ADDD561DC}"/>
    <cellStyle name="Output 2 4 2 3 2 2 3" xfId="36548" xr:uid="{DA269028-053D-47E4-8BE6-5FFF8DE78C99}"/>
    <cellStyle name="Output 2 4 2 3 2 3" xfId="44717" xr:uid="{F3AE844E-8792-4E28-9D30-B7A6F72A5F9E}"/>
    <cellStyle name="Output 2 4 2 3 2 4" xfId="28151" xr:uid="{AA17512C-CCD5-4CA2-930B-E45B94CBD80E}"/>
    <cellStyle name="Output 2 4 2 3 3" xfId="17370" xr:uid="{FFB17171-F5F1-4D56-B280-025C45CC3B5D}"/>
    <cellStyle name="Output 2 4 2 3 3 2" xfId="51725" xr:uid="{C48F6CDF-DFC1-415E-9052-40AFCE3DCEA9}"/>
    <cellStyle name="Output 2 4 2 3 3 3" xfId="31908" xr:uid="{D185C835-172D-4D9E-B377-1E8702849D2F}"/>
    <cellStyle name="Output 2 4 2 3 4" xfId="40301" xr:uid="{5967E5F9-46BB-4256-8DBB-1B1FFDC4561D}"/>
    <cellStyle name="Output 2 4 2 3 5" xfId="25151" xr:uid="{7EE25FC7-B44A-43C9-8090-8BADE10B4717}"/>
    <cellStyle name="Output 2 4 2 4" xfId="4091" xr:uid="{6ACDF411-D588-4F02-96E8-3B2C9B9ECDBA}"/>
    <cellStyle name="Output 2 4 2 4 2" xfId="15814" xr:uid="{07C253A4-FF5F-49D6-8826-5AC44EB25EB2}"/>
    <cellStyle name="Output 2 4 2 4 2 2" xfId="50169" xr:uid="{BBC1A63A-30AF-4EBC-BC27-51A4FB31D855}"/>
    <cellStyle name="Output 2 4 2 4 2 3" xfId="30352" xr:uid="{AF9FFD98-2434-444E-A96C-3B9EEF7CA1D3}"/>
    <cellStyle name="Output 2 4 2 4 3" xfId="38745" xr:uid="{9ECDA9BF-9D08-4ABA-8BAE-1CD76A294124}"/>
    <cellStyle name="Output 2 4 2 4 4" xfId="23612" xr:uid="{AC55336F-F69B-4CD1-9260-EEEB1D78E6C5}"/>
    <cellStyle name="Output 2 4 2 5" xfId="3988" xr:uid="{E4687EB0-39D8-4275-9AF2-3CB5887917BA}"/>
    <cellStyle name="Output 2 4 2 5 2" xfId="8833" xr:uid="{35E65E96-CFDA-4B8E-8A99-EE35842BA183}"/>
    <cellStyle name="Output 2 4 2 5 2 2" xfId="43249" xr:uid="{B915FE9E-40A8-4487-A811-4003A689B8C0}"/>
    <cellStyle name="Output 2 4 2 5 2 3" xfId="35037" xr:uid="{6BA085DC-55E2-40B2-B73B-23248E0B01AC}"/>
    <cellStyle name="Output 2 4 2 5 3" xfId="15720" xr:uid="{2C6FEE34-0942-4C25-AF88-2F6451E549D6}"/>
    <cellStyle name="Output 2 4 2 5 3 2" xfId="50075" xr:uid="{B761337A-3D5B-4663-B4EE-AC06BAEF2BD1}"/>
    <cellStyle name="Output 2 4 2 5 3 3" xfId="30258" xr:uid="{DE498A3C-8F52-4493-B100-581124E01E9A}"/>
    <cellStyle name="Output 2 4 2 5 4" xfId="38651" xr:uid="{65F8714D-58DF-4261-8459-A5D6472F287A}"/>
    <cellStyle name="Output 2 4 2 5 5" xfId="26584" xr:uid="{3EEAE544-B790-41D6-B672-236A0993446F}"/>
    <cellStyle name="Output 2 4 2 6" xfId="15269" xr:uid="{70FAC501-134D-4D97-B593-2AE44B5C5133}"/>
    <cellStyle name="Output 2 4 2 6 2" xfId="49624" xr:uid="{336FC84C-81E6-456F-9BE3-BB207E2863F6}"/>
    <cellStyle name="Output 2 4 2 6 3" xfId="29807" xr:uid="{0CCBA196-9B88-43F4-ADF0-3BBECA6A62C4}"/>
    <cellStyle name="Output 2 4 2 7" xfId="38200" xr:uid="{02F1B37C-22A8-4BF6-B31E-D19F2B04E241}"/>
    <cellStyle name="Output 2 4 2 8" xfId="23512" xr:uid="{D4733E19-920E-496B-A966-94BB8F03E2FC}"/>
    <cellStyle name="Output 2 4 3" xfId="3299" xr:uid="{A8895361-7634-4509-A14B-D2EEC82E6009}"/>
    <cellStyle name="Output 2 4 3 2" xfId="3650" xr:uid="{8DD734EF-5DC9-49F1-8CDA-E835E52DECFF}"/>
    <cellStyle name="Output 2 4 3 2 2" xfId="5527" xr:uid="{07FA7B6C-3857-4E6C-BF39-18F1BDC1062F}"/>
    <cellStyle name="Output 2 4 3 2 2 2" xfId="17219" xr:uid="{DE3DD262-7CC3-4583-AE4A-541577829270}"/>
    <cellStyle name="Output 2 4 3 2 2 2 2" xfId="51574" xr:uid="{00E12EEA-742E-456D-8DB0-293B4E04BF8D}"/>
    <cellStyle name="Output 2 4 3 2 2 2 3" xfId="31757" xr:uid="{A1DC7ED6-E764-4108-A552-E35505D30249}"/>
    <cellStyle name="Output 2 4 3 2 2 3" xfId="40150" xr:uid="{225A2E04-CF95-4F8E-9C04-42CFA88D7AFB}"/>
    <cellStyle name="Output 2 4 3 2 2 4" xfId="24996" xr:uid="{DFDACEA5-5235-4D94-ADC8-F383E46B4407}"/>
    <cellStyle name="Output 2 4 3 2 3" xfId="5709" xr:uid="{78C8BCB8-AEE8-4CDC-87DF-7E90322A6CB9}"/>
    <cellStyle name="Output 2 4 3 2 3 2" xfId="17396" xr:uid="{3F4103C2-ADFE-4B4C-888D-8FAC23BCDB1F}"/>
    <cellStyle name="Output 2 4 3 2 3 2 2" xfId="51751" xr:uid="{C1F71A0F-D3E9-4F4B-B9BB-126591870F48}"/>
    <cellStyle name="Output 2 4 3 2 3 2 3" xfId="31934" xr:uid="{808CA63B-07E5-4FB7-918F-257079277C86}"/>
    <cellStyle name="Output 2 4 3 2 3 3" xfId="40327" xr:uid="{CFF88363-B7DE-45D3-B226-B5C882948466}"/>
    <cellStyle name="Output 2 4 3 2 3 4" xfId="28174" xr:uid="{F4E3CE33-67A1-49F6-8394-24D92AA9AFAC}"/>
    <cellStyle name="Output 2 4 3 2 4" xfId="15442" xr:uid="{8FA23C35-3002-484B-A46E-26AC1FEA4E71}"/>
    <cellStyle name="Output 2 4 3 2 4 2" xfId="49797" xr:uid="{22407A84-3E87-4054-B36A-EF2563DD7014}"/>
    <cellStyle name="Output 2 4 3 2 4 3" xfId="29980" xr:uid="{DB030DE9-9CA9-4B83-9EC4-18F2D72EE21B}"/>
    <cellStyle name="Output 2 4 3 2 5" xfId="38373" xr:uid="{765F3725-29B1-4521-BF56-B6310850D065}"/>
    <cellStyle name="Output 2 4 3 2 6" xfId="25178" xr:uid="{16C88D3F-0948-4155-A017-D15C68EA9971}"/>
    <cellStyle name="Output 2 4 3 3" xfId="6037" xr:uid="{91EA19C6-C409-4BA9-9B39-DE997EE032C6}"/>
    <cellStyle name="Output 2 4 3 3 2" xfId="10644" xr:uid="{833DFD58-FB8E-4142-AB7B-E85E9C9E7D2C}"/>
    <cellStyle name="Output 2 4 3 3 2 2" xfId="22290" xr:uid="{5C44A299-8148-492E-BE75-FA36B36968EA}"/>
    <cellStyle name="Output 2 4 3 3 2 2 2" xfId="56645" xr:uid="{9517508F-52BA-48B0-836E-6C208C46230C}"/>
    <cellStyle name="Output 2 4 3 3 2 2 3" xfId="36848" xr:uid="{F47424FA-0BA0-4693-B8D9-72A5289142BF}"/>
    <cellStyle name="Output 2 4 3 3 2 3" xfId="45002" xr:uid="{481514AB-7194-4F49-96F2-A47A260C8558}"/>
    <cellStyle name="Output 2 4 3 3 2 4" xfId="28461" xr:uid="{D9E52F0E-BE39-46D5-8954-A8F128E9816A}"/>
    <cellStyle name="Output 2 4 3 3 3" xfId="17710" xr:uid="{D2A36B92-14D6-4EC7-922F-2D894810AC68}"/>
    <cellStyle name="Output 2 4 3 3 3 2" xfId="52065" xr:uid="{83729F99-1F26-4D8E-846F-2E1E1F639B95}"/>
    <cellStyle name="Output 2 4 3 3 3 3" xfId="32248" xr:uid="{8D3FAB76-A23F-4A42-90C3-F52094D10A45}"/>
    <cellStyle name="Output 2 4 3 3 4" xfId="40641" xr:uid="{173768D5-325B-4347-AB5F-39C7C2A64BFD}"/>
    <cellStyle name="Output 2 4 3 3 5" xfId="25500" xr:uid="{7FFF015D-A805-4D09-A720-CCA5E3F39A11}"/>
    <cellStyle name="Output 2 4 3 4" xfId="4853" xr:uid="{5F5805F5-0B58-4BBA-BF9F-02BF18410F25}"/>
    <cellStyle name="Output 2 4 3 4 2" xfId="16555" xr:uid="{8BF875A1-5990-417D-BA86-21EEE0AD6B88}"/>
    <cellStyle name="Output 2 4 3 4 2 2" xfId="50910" xr:uid="{1504101A-1692-45EB-813F-40784912FE5A}"/>
    <cellStyle name="Output 2 4 3 4 2 3" xfId="31093" xr:uid="{3501F091-B91D-413F-86ED-511923DDD0C1}"/>
    <cellStyle name="Output 2 4 3 4 3" xfId="39486" xr:uid="{6E4A3852-35C5-4C26-B922-7C2CAA766618}"/>
    <cellStyle name="Output 2 4 3 4 4" xfId="27359" xr:uid="{FA791FF7-2271-47B0-95F8-2701407E2BB0}"/>
    <cellStyle name="Output 2 4 3 5" xfId="15137" xr:uid="{0E5AABC9-DEC1-4701-BDBF-FCEE224D9B49}"/>
    <cellStyle name="Output 2 4 3 5 2" xfId="49492" xr:uid="{070D19DD-BE10-4FD7-ABB2-7485A2A2EC30}"/>
    <cellStyle name="Output 2 4 3 5 3" xfId="29675" xr:uid="{A2D6560B-9624-4B2F-82F0-A0107AD76806}"/>
    <cellStyle name="Output 2 4 3 6" xfId="38068" xr:uid="{77DE986D-7790-4A33-8B6D-1E1617132E9C}"/>
    <cellStyle name="Output 2 4 3 7" xfId="24352" xr:uid="{02EC08F3-BE1C-4092-9CFB-4D820048F360}"/>
    <cellStyle name="Output 2 4 4" xfId="3547" xr:uid="{215EBE2C-11DE-453D-8D2C-DD14467C066D}"/>
    <cellStyle name="Output 2 4 4 2" xfId="5741" xr:uid="{7E6E65D9-A1B1-4F30-BD91-83AEDCF8E693}"/>
    <cellStyle name="Output 2 4 4 2 2" xfId="10389" xr:uid="{4FEBEEE5-C523-49E1-A3D3-035C8E6545EA}"/>
    <cellStyle name="Output 2 4 4 2 2 2" xfId="22035" xr:uid="{6EBAC4CA-6E4E-49DF-BC2D-387EA19E901F}"/>
    <cellStyle name="Output 2 4 4 2 2 2 2" xfId="56390" xr:uid="{9A1EB3A2-145F-45D0-B985-65B7E737CC2C}"/>
    <cellStyle name="Output 2 4 4 2 2 2 3" xfId="36593" xr:uid="{8CB48442-9D85-473D-8E38-79B4AA6DE6F4}"/>
    <cellStyle name="Output 2 4 4 2 2 3" xfId="44758" xr:uid="{6D844D7F-6A2E-4DCE-B175-3A08704CBAD4}"/>
    <cellStyle name="Output 2 4 4 2 2 4" xfId="28201" xr:uid="{3F5DC169-4C8F-4A20-A361-D719E486A1DF}"/>
    <cellStyle name="Output 2 4 4 2 3" xfId="17425" xr:uid="{DB21A3D7-9A8C-45C1-A11C-F35AE585122D}"/>
    <cellStyle name="Output 2 4 4 2 3 2" xfId="51780" xr:uid="{5AF0A1D7-9F3D-421B-BDFE-AF543A36DF0B}"/>
    <cellStyle name="Output 2 4 4 2 3 3" xfId="31963" xr:uid="{BBCF8F23-4151-45F4-8684-281B64A920E7}"/>
    <cellStyle name="Output 2 4 4 2 4" xfId="40356" xr:uid="{91816FDB-E7CE-4B5D-ABF4-65951ED375D2}"/>
    <cellStyle name="Output 2 4 4 2 5" xfId="25210" xr:uid="{8F9B9A72-654C-403B-BA6C-4A279A5EAC8F}"/>
    <cellStyle name="Output 2 4 4 3" xfId="5482" xr:uid="{6A529B4A-4073-45AC-A254-AF4FA5B7D75E}"/>
    <cellStyle name="Output 2 4 4 3 2" xfId="17180" xr:uid="{DEB78863-4473-41F7-A42C-5A73EFF70D64}"/>
    <cellStyle name="Output 2 4 4 3 2 2" xfId="51535" xr:uid="{6C6CF784-E5AF-4B83-91BD-9B733153D715}"/>
    <cellStyle name="Output 2 4 4 3 2 3" xfId="31718" xr:uid="{7A9BBCDD-081C-44D1-8D56-2EADA46DEEA6}"/>
    <cellStyle name="Output 2 4 4 3 3" xfId="40111" xr:uid="{140A2F1C-B5B0-4D31-BD7E-3451901E7E6A}"/>
    <cellStyle name="Output 2 4 4 3 4" xfId="24951" xr:uid="{AC3506EC-BDD3-4479-ADC8-D41EDEDAF869}"/>
    <cellStyle name="Output 2 4 4 4" xfId="4923" xr:uid="{1D572E02-3064-4C59-B449-64E116C8FE88}"/>
    <cellStyle name="Output 2 4 4 4 2" xfId="16625" xr:uid="{51CA4490-0041-45D8-8922-40F1E81B359E}"/>
    <cellStyle name="Output 2 4 4 4 2 2" xfId="50980" xr:uid="{F4490F44-5D7D-4DAB-9182-EA9F73D1DF8E}"/>
    <cellStyle name="Output 2 4 4 4 2 3" xfId="31163" xr:uid="{1F6B0899-674E-486E-872A-DE12AA57B9F2}"/>
    <cellStyle name="Output 2 4 4 4 3" xfId="39556" xr:uid="{63B0B6D6-234E-4231-A0C8-0F904BAD1EA9}"/>
    <cellStyle name="Output 2 4 4 4 4" xfId="27429" xr:uid="{0256ACF1-F889-4918-BDB7-53F5ECFEC364}"/>
    <cellStyle name="Output 2 4 4 5" xfId="15339" xr:uid="{D8100EDF-D094-4E7E-AE35-3D2AFEB7E4E0}"/>
    <cellStyle name="Output 2 4 4 5 2" xfId="49694" xr:uid="{45B587A6-2AB4-4594-8A7A-8CC211A9AB99}"/>
    <cellStyle name="Output 2 4 4 5 3" xfId="29877" xr:uid="{BFAB4DD3-22BD-4910-A4D8-EB098C5353F6}"/>
    <cellStyle name="Output 2 4 4 6" xfId="38270" xr:uid="{DC7DD590-524E-43D8-891D-118F450F5A32}"/>
    <cellStyle name="Output 2 4 4 7" xfId="24418" xr:uid="{54BFBD78-87F4-49D6-9143-1ED823EB093B}"/>
    <cellStyle name="Output 2 4 5" xfId="5021" xr:uid="{318C8174-92B5-45A2-8AB3-1A5E7ABDA948}"/>
    <cellStyle name="Output 2 4 5 2" xfId="5785" xr:uid="{492B304F-A2DC-4496-8DC1-CA2FA291256F}"/>
    <cellStyle name="Output 2 4 5 2 2" xfId="10420" xr:uid="{0E09D158-F657-4DD0-9CED-360878FE6106}"/>
    <cellStyle name="Output 2 4 5 2 2 2" xfId="22066" xr:uid="{3F0FF112-1B16-4BEF-A0D0-8D975D9E3166}"/>
    <cellStyle name="Output 2 4 5 2 2 2 2" xfId="56421" xr:uid="{F0B851CF-580D-4284-9231-8C0F79F1CF55}"/>
    <cellStyle name="Output 2 4 5 2 2 2 3" xfId="36624" xr:uid="{B299C904-11C5-4C32-AAAB-FD2D78165A68}"/>
    <cellStyle name="Output 2 4 5 2 2 3" xfId="44787" xr:uid="{853763A2-4FE8-4B37-A52F-4D1F2F30C1EC}"/>
    <cellStyle name="Output 2 4 5 2 2 4" xfId="28237" xr:uid="{E9D17235-EF8E-46C1-A1E4-79EE30F7E7A1}"/>
    <cellStyle name="Output 2 4 5 2 3" xfId="17467" xr:uid="{5FEC7758-AFE9-4935-8C28-6D33A9D29FB4}"/>
    <cellStyle name="Output 2 4 5 2 3 2" xfId="51822" xr:uid="{CE74D57F-09C9-491A-B12C-77012EEF318F}"/>
    <cellStyle name="Output 2 4 5 2 3 3" xfId="32005" xr:uid="{2CCFA15E-3ACF-4426-AA39-136DDDACC905}"/>
    <cellStyle name="Output 2 4 5 2 4" xfId="40398" xr:uid="{5D16C9CE-67B2-4415-BAF6-5662DF448EB9}"/>
    <cellStyle name="Output 2 4 5 2 5" xfId="25254" xr:uid="{DBDE53B7-0B3F-4532-9252-EA57A8121BFB}"/>
    <cellStyle name="Output 2 4 5 3" xfId="9730" xr:uid="{58A32173-2B6F-42A2-8E86-FF4007BD858C}"/>
    <cellStyle name="Output 2 4 5 3 2" xfId="21376" xr:uid="{BC96238F-1231-4836-AE96-97BBDFB92C6D}"/>
    <cellStyle name="Output 2 4 5 3 2 2" xfId="55731" xr:uid="{D6F563E7-6B92-4EA3-B6A6-1ADFCBA321BD}"/>
    <cellStyle name="Output 2 4 5 3 2 3" xfId="35934" xr:uid="{00A3F3EE-5960-440D-A76F-2D78CB506E32}"/>
    <cellStyle name="Output 2 4 5 3 3" xfId="44117" xr:uid="{A8A613D1-07FD-47A0-B26F-D42A77F6DD09}"/>
    <cellStyle name="Output 2 4 5 3 4" xfId="27527" xr:uid="{A2C82118-6638-4D94-9760-3A2D47E969A7}"/>
    <cellStyle name="Output 2 4 5 4" xfId="16723" xr:uid="{BE327E82-4288-46EB-B1DD-1DF61182536D}"/>
    <cellStyle name="Output 2 4 5 4 2" xfId="51078" xr:uid="{0B951AFE-8E17-4779-8F01-6BF6DD429DD0}"/>
    <cellStyle name="Output 2 4 5 4 3" xfId="31261" xr:uid="{887BAB3B-0AC4-42C0-BA3C-8C0B7FA38D53}"/>
    <cellStyle name="Output 2 4 5 5" xfId="39654" xr:uid="{9ED61061-8326-4D63-851D-2E47C2D55D7F}"/>
    <cellStyle name="Output 2 4 5 6" xfId="24510" xr:uid="{1E532109-9E83-4753-88E5-30814DD27A13}"/>
    <cellStyle name="Output 2 4 6" xfId="5114" xr:uid="{097CC6B5-DC73-4D88-97E8-E04FE64CD055}"/>
    <cellStyle name="Output 2 4 6 2" xfId="5830" xr:uid="{7390DD2E-2516-4CC3-84BE-4F2BC6B40F08}"/>
    <cellStyle name="Output 2 4 6 2 2" xfId="10464" xr:uid="{06DF2C37-109F-4D74-946F-41B233047983}"/>
    <cellStyle name="Output 2 4 6 2 2 2" xfId="22110" xr:uid="{14AE6FFB-0E12-4CAC-A955-469CA056E366}"/>
    <cellStyle name="Output 2 4 6 2 2 2 2" xfId="56465" xr:uid="{E9C4B02D-426E-4F87-9511-6789DCBF5C31}"/>
    <cellStyle name="Output 2 4 6 2 2 2 3" xfId="36668" xr:uid="{4F9B1503-FCBA-47FF-96F5-0897E5B16E63}"/>
    <cellStyle name="Output 2 4 6 2 2 3" xfId="44830" xr:uid="{E94CEFBA-38DD-4FE7-93BF-95B63063DB55}"/>
    <cellStyle name="Output 2 4 6 2 2 4" xfId="28281" xr:uid="{FA5128CC-C988-4952-AFB7-A8694F073D88}"/>
    <cellStyle name="Output 2 4 6 2 3" xfId="17511" xr:uid="{5EA61069-5FEF-4B40-B47A-FA97D7E550F4}"/>
    <cellStyle name="Output 2 4 6 2 3 2" xfId="51866" xr:uid="{2D436D3F-E4C8-455F-9972-C6E6B3CEBE14}"/>
    <cellStyle name="Output 2 4 6 2 3 3" xfId="32049" xr:uid="{D6FC4695-0268-484C-87E2-6229F213E160}"/>
    <cellStyle name="Output 2 4 6 2 4" xfId="40442" xr:uid="{46FCB553-9E57-4830-ABC5-A391C0635480}"/>
    <cellStyle name="Output 2 4 6 2 5" xfId="25299" xr:uid="{46FC1504-57C2-4466-8D17-409B44904A70}"/>
    <cellStyle name="Output 2 4 6 3" xfId="9823" xr:uid="{1C77E149-95FA-4E9B-ABDC-522FEC7CB288}"/>
    <cellStyle name="Output 2 4 6 3 2" xfId="21469" xr:uid="{B28CF522-6CA0-4CD3-B109-F70E19B1BE06}"/>
    <cellStyle name="Output 2 4 6 3 2 2" xfId="55824" xr:uid="{2D12AEA5-0AE8-43B3-AE73-29AE4C5ECEE8}"/>
    <cellStyle name="Output 2 4 6 3 2 3" xfId="36027" xr:uid="{A441DFFC-42F3-40D0-A5EE-43DD08E990EE}"/>
    <cellStyle name="Output 2 4 6 3 3" xfId="44210" xr:uid="{161F1C4F-226A-41D1-A2AF-3295F29969D3}"/>
    <cellStyle name="Output 2 4 6 3 4" xfId="27620" xr:uid="{D64EE3E1-9711-40CE-8360-FBC04E73D607}"/>
    <cellStyle name="Output 2 4 6 4" xfId="16816" xr:uid="{821ABA37-17F8-4F92-B0F3-F9384E8E7AE5}"/>
    <cellStyle name="Output 2 4 6 4 2" xfId="51171" xr:uid="{DFE8AD69-B34E-4192-A35E-FB81292A8477}"/>
    <cellStyle name="Output 2 4 6 4 3" xfId="31354" xr:uid="{80EFD352-1223-4440-B568-1DEBF0893F73}"/>
    <cellStyle name="Output 2 4 6 5" xfId="39747" xr:uid="{105F4140-98A2-404E-8F2A-CEDFF9B0D917}"/>
    <cellStyle name="Output 2 4 6 6" xfId="24597" xr:uid="{3309B7C0-A9F5-48FD-837D-4F3D700E7668}"/>
    <cellStyle name="Output 2 4 7" xfId="5154" xr:uid="{9778CB2C-86A3-4A27-B7DB-6284336119DA}"/>
    <cellStyle name="Output 2 4 7 2" xfId="5848" xr:uid="{A7011AB7-0B76-46E3-B223-ECD6E7B0FB49}"/>
    <cellStyle name="Output 2 4 7 2 2" xfId="10479" xr:uid="{09EC6112-E430-47C0-B947-511EE5D028CC}"/>
    <cellStyle name="Output 2 4 7 2 2 2" xfId="22125" xr:uid="{710B9451-C14E-467C-B673-015F4B2FDED9}"/>
    <cellStyle name="Output 2 4 7 2 2 2 2" xfId="56480" xr:uid="{AB892A17-B327-476E-8088-7A0EB4624117}"/>
    <cellStyle name="Output 2 4 7 2 2 2 3" xfId="36683" xr:uid="{8AF5BF8B-5ED8-4694-90FE-A471C96B0DD5}"/>
    <cellStyle name="Output 2 4 7 2 2 3" xfId="44845" xr:uid="{5CF51D5E-0B73-4C31-945E-5614AE5B0637}"/>
    <cellStyle name="Output 2 4 7 2 2 4" xfId="28296" xr:uid="{7EEFED4D-53FE-4157-9E84-62E51374CBA9}"/>
    <cellStyle name="Output 2 4 7 2 3" xfId="17529" xr:uid="{C388FB38-3C2D-4D80-A94C-C3150B43FC2B}"/>
    <cellStyle name="Output 2 4 7 2 3 2" xfId="51884" xr:uid="{D7F1F876-EAA1-45AB-9637-875552C18A99}"/>
    <cellStyle name="Output 2 4 7 2 3 3" xfId="32067" xr:uid="{E3070D45-D390-4953-A028-5A482AF6B459}"/>
    <cellStyle name="Output 2 4 7 2 4" xfId="40460" xr:uid="{FEC0F8D2-BBB6-4B99-81D8-E2614DAC4091}"/>
    <cellStyle name="Output 2 4 7 2 5" xfId="25317" xr:uid="{F5781C0A-314C-4B91-AA4B-5DE429527855}"/>
    <cellStyle name="Output 2 4 7 3" xfId="9863" xr:uid="{312953C9-D0A1-4BE5-9D9C-006D24667BEA}"/>
    <cellStyle name="Output 2 4 7 3 2" xfId="21509" xr:uid="{AEACFF9C-E9AF-42AB-B1B3-07930A921A60}"/>
    <cellStyle name="Output 2 4 7 3 2 2" xfId="55864" xr:uid="{7A34F7EC-24AF-49D6-806F-96233F8A06D1}"/>
    <cellStyle name="Output 2 4 7 3 2 3" xfId="36067" xr:uid="{C1D5D4D0-DE7E-4858-82F7-736185960DBF}"/>
    <cellStyle name="Output 2 4 7 3 3" xfId="44250" xr:uid="{7B1F7EF7-7276-4B7E-ABF6-910E4CA72F22}"/>
    <cellStyle name="Output 2 4 7 3 4" xfId="27660" xr:uid="{487E7308-99BE-4205-AE14-C4A1F148EA0C}"/>
    <cellStyle name="Output 2 4 7 4" xfId="16856" xr:uid="{FB9CD52D-6B4C-495E-86CE-EEF4E08A7D37}"/>
    <cellStyle name="Output 2 4 7 4 2" xfId="51211" xr:uid="{A170CB92-E182-48EB-9A16-96F0725F6AC6}"/>
    <cellStyle name="Output 2 4 7 4 3" xfId="31394" xr:uid="{BA624CA2-1994-48B6-8A80-6E9BDD57902F}"/>
    <cellStyle name="Output 2 4 7 5" xfId="39787" xr:uid="{5B2E21DE-30FC-42C4-A70C-1D8D13CF10B5}"/>
    <cellStyle name="Output 2 4 7 6" xfId="24635" xr:uid="{D6EFEAF3-F462-4B41-936F-8B60370134E6}"/>
    <cellStyle name="Output 2 4 8" xfId="5227" xr:uid="{532C9264-1C48-448B-9D68-AA609AA1F460}"/>
    <cellStyle name="Output 2 4 8 2" xfId="5878" xr:uid="{7ADAFED0-48E2-4BB5-911A-DA51E73EB6FA}"/>
    <cellStyle name="Output 2 4 8 2 2" xfId="10502" xr:uid="{B1F350CE-B5BF-453B-9B67-BF0BE171DAE0}"/>
    <cellStyle name="Output 2 4 8 2 2 2" xfId="22148" xr:uid="{26976E70-3CE0-4F78-8475-EE8A2B9EC3D1}"/>
    <cellStyle name="Output 2 4 8 2 2 2 2" xfId="56503" xr:uid="{5E79103A-7A94-4F85-A268-F6E9AEE6150D}"/>
    <cellStyle name="Output 2 4 8 2 2 2 3" xfId="36706" xr:uid="{454A02E1-2041-47D1-886D-4C69BF816FDD}"/>
    <cellStyle name="Output 2 4 8 2 2 3" xfId="44867" xr:uid="{85FBC0ED-6CE0-4FBF-96AB-2EF938213EAD}"/>
    <cellStyle name="Output 2 4 8 2 2 4" xfId="28319" xr:uid="{DA44096D-06D4-4692-9807-1189E368D26C}"/>
    <cellStyle name="Output 2 4 8 2 3" xfId="17558" xr:uid="{873098DC-CD08-4854-8BA8-1E3B50D6B597}"/>
    <cellStyle name="Output 2 4 8 2 3 2" xfId="51913" xr:uid="{7300998C-F68E-45C3-BB17-68332A6DCC6B}"/>
    <cellStyle name="Output 2 4 8 2 3 3" xfId="32096" xr:uid="{A5E1EF7F-3E41-48D5-A8C3-20A2AAE674C8}"/>
    <cellStyle name="Output 2 4 8 2 4" xfId="40489" xr:uid="{BBF97271-81A2-444E-BA20-B5892D4ECC2D}"/>
    <cellStyle name="Output 2 4 8 2 5" xfId="25347" xr:uid="{63F213ED-211F-46B1-8F8B-12F950EB4A2F}"/>
    <cellStyle name="Output 2 4 8 3" xfId="9936" xr:uid="{BBEC8C0C-FC53-47C6-BFBD-5980B7A2DF9B}"/>
    <cellStyle name="Output 2 4 8 3 2" xfId="21582" xr:uid="{92EACA9F-4E0D-4C3D-B91B-5C26159C7F3D}"/>
    <cellStyle name="Output 2 4 8 3 2 2" xfId="55937" xr:uid="{38D37395-400A-4396-BD30-BD94C7A3B60B}"/>
    <cellStyle name="Output 2 4 8 3 2 3" xfId="36140" xr:uid="{690B1A13-FEA4-41CC-8463-192A339619D4}"/>
    <cellStyle name="Output 2 4 8 3 3" xfId="44323" xr:uid="{059A7A22-C5F7-4594-AD01-98197520D68B}"/>
    <cellStyle name="Output 2 4 8 3 4" xfId="27733" xr:uid="{AC0B5492-79C3-4595-AF02-E29EBD454646}"/>
    <cellStyle name="Output 2 4 8 4" xfId="16929" xr:uid="{CFEA4920-5CD6-46EF-AAA1-2AA0F0DF9457}"/>
    <cellStyle name="Output 2 4 8 4 2" xfId="51284" xr:uid="{9E1CF9F7-2965-4864-83EE-AB017FE13049}"/>
    <cellStyle name="Output 2 4 8 4 3" xfId="31467" xr:uid="{981B9C2F-D096-4684-8146-6BACA890F27E}"/>
    <cellStyle name="Output 2 4 8 5" xfId="39860" xr:uid="{57651BAB-3AE9-4838-851F-8709C677BD4B}"/>
    <cellStyle name="Output 2 4 8 6" xfId="24704" xr:uid="{BC848EA9-8D9F-49F7-AF65-366D7B138ED5}"/>
    <cellStyle name="Output 2 4 9" xfId="5297" xr:uid="{D76E8CBE-D6D3-4192-B094-F6E1BED35601}"/>
    <cellStyle name="Output 2 4 9 2" xfId="5908" xr:uid="{67DD2146-DB54-4C95-BB2A-FEA803B38273}"/>
    <cellStyle name="Output 2 4 9 2 2" xfId="10525" xr:uid="{33077501-D953-4031-9B77-5FD7C4973537}"/>
    <cellStyle name="Output 2 4 9 2 2 2" xfId="22171" xr:uid="{8DAE9BCF-BC9D-41F1-AAD4-41E0CD974521}"/>
    <cellStyle name="Output 2 4 9 2 2 2 2" xfId="56526" xr:uid="{45D77960-66BE-474F-94C9-EB9CD59DF8B6}"/>
    <cellStyle name="Output 2 4 9 2 2 2 3" xfId="36729" xr:uid="{B8FC00A5-34DB-4150-BC7E-C72151D05535}"/>
    <cellStyle name="Output 2 4 9 2 2 3" xfId="44888" xr:uid="{C6EA86BE-0961-4222-8566-0FDE64DA3A1C}"/>
    <cellStyle name="Output 2 4 9 2 2 4" xfId="28342" xr:uid="{F6EC7C00-B167-4B26-98A0-D4559CA36BE7}"/>
    <cellStyle name="Output 2 4 9 2 3" xfId="17586" xr:uid="{183B441F-D959-4D97-BC0C-8F3792FBFFE0}"/>
    <cellStyle name="Output 2 4 9 2 3 2" xfId="51941" xr:uid="{6942D54F-C24A-4FC3-ACAB-9EDFF7DA2918}"/>
    <cellStyle name="Output 2 4 9 2 3 3" xfId="32124" xr:uid="{1E62BED7-6383-40B1-8EFB-72A285B54AED}"/>
    <cellStyle name="Output 2 4 9 2 4" xfId="40517" xr:uid="{E79584B1-4B88-461B-A63E-2BD6836140C9}"/>
    <cellStyle name="Output 2 4 9 2 5" xfId="25377" xr:uid="{E335C9E2-E6BB-4A93-96F9-2A7AB7FC2D6D}"/>
    <cellStyle name="Output 2 4 9 3" xfId="10006" xr:uid="{51C70FA5-91E8-4B9E-9FCD-8E7D4D2A4E99}"/>
    <cellStyle name="Output 2 4 9 3 2" xfId="21652" xr:uid="{F85DBC7A-F12A-4776-971F-5B24C44E3EC2}"/>
    <cellStyle name="Output 2 4 9 3 2 2" xfId="56007" xr:uid="{477C692A-11F4-419C-818E-205D965D579B}"/>
    <cellStyle name="Output 2 4 9 3 2 3" xfId="36210" xr:uid="{127BC4F7-080E-4FDB-A989-9A0426C591B0}"/>
    <cellStyle name="Output 2 4 9 3 3" xfId="44393" xr:uid="{E501F5DC-B0F9-49D8-A46F-9F06C874DDC2}"/>
    <cellStyle name="Output 2 4 9 3 4" xfId="27803" xr:uid="{0B324650-B0D5-4F16-9EB7-3E74EA0C33FD}"/>
    <cellStyle name="Output 2 4 9 4" xfId="16999" xr:uid="{2119D1E5-7F06-4E12-861E-E5F9F1205A47}"/>
    <cellStyle name="Output 2 4 9 4 2" xfId="51354" xr:uid="{BF8453AF-E506-4DA0-B77B-C26712890978}"/>
    <cellStyle name="Output 2 4 9 4 3" xfId="31537" xr:uid="{0B1BEC8C-C62C-4198-A002-E0287F6B1916}"/>
    <cellStyle name="Output 2 4 9 5" xfId="39930" xr:uid="{4383BD88-8156-4F7B-9CE2-D322117DC3E0}"/>
    <cellStyle name="Output 2 4 9 6" xfId="24770" xr:uid="{78C24E26-FC0E-49A1-B144-19BCF7C6F356}"/>
    <cellStyle name="Output 2 5" xfId="3358" xr:uid="{D0BCCB01-BD39-4EAF-893B-36295560E9FA}"/>
    <cellStyle name="Output 2 5 2" xfId="3694" xr:uid="{97B3E414-86A5-4693-BEA6-76AFEFF66CFD}"/>
    <cellStyle name="Output 2 5 2 2" xfId="4043" xr:uid="{BE614794-0F30-4B21-BA30-086EB11289F8}"/>
    <cellStyle name="Output 2 5 2 2 2" xfId="15771" xr:uid="{1E93306B-E2F1-4903-8BDA-C0206604AF9D}"/>
    <cellStyle name="Output 2 5 2 2 2 2" xfId="50126" xr:uid="{A82F347C-69A9-46F3-9985-5F1AD497265C}"/>
    <cellStyle name="Output 2 5 2 2 2 3" xfId="30309" xr:uid="{D55177EE-736C-465A-9344-BC04A2A2935D}"/>
    <cellStyle name="Output 2 5 2 2 3" xfId="38702" xr:uid="{23599094-717D-4C68-8DD8-1553DA5ADD5F}"/>
    <cellStyle name="Output 2 5 2 2 4" xfId="23564" xr:uid="{26EA8650-2516-48F8-9CCC-CD8D9E1336C4}"/>
    <cellStyle name="Output 2 5 2 3" xfId="4516" xr:uid="{1A7E508E-A22C-410D-A4B6-F08F4934DA14}"/>
    <cellStyle name="Output 2 5 2 3 2" xfId="16218" xr:uid="{BA83C995-D7B7-49C0-BABE-97C959FAEF55}"/>
    <cellStyle name="Output 2 5 2 3 2 2" xfId="50573" xr:uid="{7C8B88B9-4A3C-4AB6-8DA9-5A9013CDFF31}"/>
    <cellStyle name="Output 2 5 2 3 2 3" xfId="30756" xr:uid="{CC47C1DC-F939-43CC-B316-5F495C63C7C6}"/>
    <cellStyle name="Output 2 5 2 3 3" xfId="39149" xr:uid="{ECE44101-F6D7-45F6-87A0-6C8FCF6E0CC3}"/>
    <cellStyle name="Output 2 5 2 3 4" xfId="27024" xr:uid="{7A597A70-EBB6-42BB-BF93-6D16DCCEDC57}"/>
    <cellStyle name="Output 2 5 2 4" xfId="15486" xr:uid="{59D8CA72-486F-4D11-8BCF-DC72C45314CC}"/>
    <cellStyle name="Output 2 5 2 4 2" xfId="49841" xr:uid="{1665678C-B43A-48BD-8DEE-D539CBF83F44}"/>
    <cellStyle name="Output 2 5 2 4 3" xfId="30024" xr:uid="{90D0BDB7-122C-42D5-BDBC-76C0CD2EDCD8}"/>
    <cellStyle name="Output 2 5 2 5" xfId="38417" xr:uid="{C3249FED-A3F3-48E5-8933-CC2C9153F065}"/>
    <cellStyle name="Output 2 5 2 6" xfId="24028" xr:uid="{512B0EFC-FA3D-4AA4-A3CD-91C40DC6D72E}"/>
    <cellStyle name="Output 2 5 3" xfId="5528" xr:uid="{F7554A65-8E14-4B09-A034-6ACC98392898}"/>
    <cellStyle name="Output 2 5 3 2" xfId="10221" xr:uid="{A0C1A38B-5D41-46E3-9DD8-012FE4AF350C}"/>
    <cellStyle name="Output 2 5 3 2 2" xfId="21867" xr:uid="{EB0867FC-18DE-4380-BADE-EA4B5DB421A2}"/>
    <cellStyle name="Output 2 5 3 2 2 2" xfId="56222" xr:uid="{3D683002-EF9B-4B73-A10C-2BCEA94ABDB0}"/>
    <cellStyle name="Output 2 5 3 2 2 3" xfId="36425" xr:uid="{FEA210EE-09CC-460E-9150-66D3923962BC}"/>
    <cellStyle name="Output 2 5 3 2 3" xfId="44598" xr:uid="{9EE691BF-A457-467D-B3DA-8DEF39035A40}"/>
    <cellStyle name="Output 2 5 3 2 4" xfId="28018" xr:uid="{DBF46C3A-4CC1-4407-90EB-E7569CDD472C}"/>
    <cellStyle name="Output 2 5 3 3" xfId="17220" xr:uid="{9D3E5AC4-5683-449E-B61B-C5CF80DB20C1}"/>
    <cellStyle name="Output 2 5 3 3 2" xfId="51575" xr:uid="{BF7CA8D8-E104-49AF-A134-DF0096432DB7}"/>
    <cellStyle name="Output 2 5 3 3 3" xfId="31758" xr:uid="{FE0595EB-9F09-41A5-9F0F-909F96F42B1F}"/>
    <cellStyle name="Output 2 5 3 4" xfId="40151" xr:uid="{5C7ADD98-0DD6-4DCD-B6F0-7060E8A2A0E3}"/>
    <cellStyle name="Output 2 5 3 5" xfId="24997" xr:uid="{C6CA0B2D-8F87-41AF-89C1-03AC85038AAA}"/>
    <cellStyle name="Output 2 5 4" xfId="5832" xr:uid="{AA691F3C-BED7-4B20-8884-71F82A3157AB}"/>
    <cellStyle name="Output 2 5 4 2" xfId="17513" xr:uid="{269B72F6-163D-4F6D-85D9-EC8735C817DB}"/>
    <cellStyle name="Output 2 5 4 2 2" xfId="51868" xr:uid="{288EE88F-1B7E-41B8-9BCA-42CE7DDBEB15}"/>
    <cellStyle name="Output 2 5 4 2 3" xfId="32051" xr:uid="{1518F321-B378-4AA9-9E76-79D20BD731C9}"/>
    <cellStyle name="Output 2 5 4 3" xfId="40444" xr:uid="{DB29E0A9-DD50-4190-8287-47C6AD9C3E1B}"/>
    <cellStyle name="Output 2 5 4 4" xfId="25301" xr:uid="{98CFDA6B-B0B1-4A96-A046-CBCB88830533}"/>
    <cellStyle name="Output 2 5 5" xfId="3870" xr:uid="{8674555E-CB92-4EFA-AF0C-5E939BE71E6F}"/>
    <cellStyle name="Output 2 5 5 2" xfId="8715" xr:uid="{7607308C-24E4-470B-AD36-277B8C803432}"/>
    <cellStyle name="Output 2 5 5 2 2" xfId="43161" xr:uid="{146F5876-1EAC-4CC1-B32B-C0BC8EC1CFE0}"/>
    <cellStyle name="Output 2 5 5 2 3" xfId="34919" xr:uid="{85D39EEF-E2F6-438B-8B15-44A237BA6914}"/>
    <cellStyle name="Output 2 5 5 3" xfId="15632" xr:uid="{D17F13E2-1E06-4858-9C65-3053EC4DBBF5}"/>
    <cellStyle name="Output 2 5 5 3 2" xfId="49987" xr:uid="{E9259357-087D-4AD9-9EAE-B687D76BF089}"/>
    <cellStyle name="Output 2 5 5 3 3" xfId="30170" xr:uid="{9E3A0B4B-83D4-4531-8012-1052161B580D}"/>
    <cellStyle name="Output 2 5 5 4" xfId="38563" xr:uid="{0D57B6F7-5619-4F72-82FF-294DF272F999}"/>
    <cellStyle name="Output 2 5 5 5" xfId="26473" xr:uid="{6E451933-7A53-408A-8712-EBD14FEE48EA}"/>
    <cellStyle name="Output 2 5 6" xfId="15181" xr:uid="{5FF7D477-5189-4F77-8782-765640B33852}"/>
    <cellStyle name="Output 2 5 6 2" xfId="49536" xr:uid="{7EA3B6CF-9756-43BD-B26C-6221E0E72245}"/>
    <cellStyle name="Output 2 5 6 3" xfId="29719" xr:uid="{CF7BAACF-7F58-40B9-BEB6-F081E55AFF67}"/>
    <cellStyle name="Output 2 5 7" xfId="38112" xr:uid="{7F089137-C9C7-4B38-99F9-BF85993441FE}"/>
    <cellStyle name="Output 2 5 8" xfId="23399" xr:uid="{6D97864E-8FD7-42E1-B9D3-450DEEE3A8C9}"/>
    <cellStyle name="Output 2 6" xfId="3236" xr:uid="{B10D2A7D-8B23-4CFC-B686-41D72F0A28EC}"/>
    <cellStyle name="Output 2 6 2" xfId="3587" xr:uid="{00A01CEE-3E89-48D1-BDA4-015D839B7E3B}"/>
    <cellStyle name="Output 2 6 2 2" xfId="5505" xr:uid="{FE5E2C33-FB43-48E7-94EB-E01029F2C74E}"/>
    <cellStyle name="Output 2 6 2 2 2" xfId="17201" xr:uid="{40A8CC87-0C28-4D74-BAD3-A25BBC29E44F}"/>
    <cellStyle name="Output 2 6 2 2 2 2" xfId="51556" xr:uid="{03B69CB6-9F17-423E-8B32-82900B4DD4E9}"/>
    <cellStyle name="Output 2 6 2 2 2 3" xfId="31739" xr:uid="{BC6E7E09-D718-4435-BB0E-5A64D52DDB6E}"/>
    <cellStyle name="Output 2 6 2 2 3" xfId="40132" xr:uid="{2C833405-4329-4340-8D20-44BBBA1EFE0D}"/>
    <cellStyle name="Output 2 6 2 2 4" xfId="24974" xr:uid="{73838A8D-D0CB-44EA-8087-423D8EFCB7EE}"/>
    <cellStyle name="Output 2 6 2 3" xfId="5606" xr:uid="{B8735EC4-2B61-48EA-86F9-3428ACBFD7A3}"/>
    <cellStyle name="Output 2 6 2 3 2" xfId="17298" xr:uid="{25B998A7-E6D7-46D1-A10B-1AD3D79EED08}"/>
    <cellStyle name="Output 2 6 2 3 2 2" xfId="51653" xr:uid="{F4E0736B-F928-46BB-B1DB-49CAE2D1B396}"/>
    <cellStyle name="Output 2 6 2 3 2 3" xfId="31836" xr:uid="{F6A0C981-486F-4998-BFB9-E3793751C745}"/>
    <cellStyle name="Output 2 6 2 3 3" xfId="40229" xr:uid="{F27800CE-5189-4763-982D-50CB85768B35}"/>
    <cellStyle name="Output 2 6 2 3 4" xfId="28087" xr:uid="{F82A2A52-ED33-43A4-B89C-DA1FDF5415A3}"/>
    <cellStyle name="Output 2 6 2 4" xfId="15379" xr:uid="{786214D4-D910-4BB4-82C7-46DDA7C389BC}"/>
    <cellStyle name="Output 2 6 2 4 2" xfId="49734" xr:uid="{38082EB9-1761-49CD-9C0E-38E837BDD473}"/>
    <cellStyle name="Output 2 6 2 4 3" xfId="29917" xr:uid="{7AD92294-9760-4D96-9BCB-E2A7F9A390B5}"/>
    <cellStyle name="Output 2 6 2 5" xfId="38310" xr:uid="{1C81AB02-86F5-43F0-A419-A167D77FBC95}"/>
    <cellStyle name="Output 2 6 2 6" xfId="25075" xr:uid="{D935428A-45A8-4194-9734-9757A5BF842A}"/>
    <cellStyle name="Output 2 6 3" xfId="5731" xr:uid="{1D25C991-99F2-4549-B415-304B1189F943}"/>
    <cellStyle name="Output 2 6 3 2" xfId="10382" xr:uid="{0D249C26-1AA9-4C16-91E6-BA1016071D09}"/>
    <cellStyle name="Output 2 6 3 2 2" xfId="22028" xr:uid="{E3296738-FF00-4020-A12D-953F33BCBABB}"/>
    <cellStyle name="Output 2 6 3 2 2 2" xfId="56383" xr:uid="{834E85A1-1B4D-4145-AC7D-962F03A229FC}"/>
    <cellStyle name="Output 2 6 3 2 2 3" xfId="36586" xr:uid="{08E8C781-690B-453D-A6D8-C573325E8717}"/>
    <cellStyle name="Output 2 6 3 2 3" xfId="44752" xr:uid="{CDDFFB26-0376-4F93-A589-FDE3138B09EC}"/>
    <cellStyle name="Output 2 6 3 2 4" xfId="28194" xr:uid="{5C705593-81FB-44CE-B7A8-43EBEAC94383}"/>
    <cellStyle name="Output 2 6 3 3" xfId="17416" xr:uid="{457E4432-E008-44B9-931A-E2335DB59913}"/>
    <cellStyle name="Output 2 6 3 3 2" xfId="51771" xr:uid="{FE8D01EF-B55A-4881-9D83-8D8B53A8F82B}"/>
    <cellStyle name="Output 2 6 3 3 3" xfId="31954" xr:uid="{3CCA7FE4-30CC-4BC8-97EE-9C1A8D99E289}"/>
    <cellStyle name="Output 2 6 3 4" xfId="40347" xr:uid="{6D7EDCFC-807A-4863-8BA1-2649C2830EC9}"/>
    <cellStyle name="Output 2 6 3 5" xfId="25200" xr:uid="{3131C201-313D-478C-A427-FBD23ACAB2DF}"/>
    <cellStyle name="Output 2 6 4" xfId="4616" xr:uid="{27A754C5-9344-46E2-A970-C7AEB3B9C07F}"/>
    <cellStyle name="Output 2 6 4 2" xfId="16318" xr:uid="{A0D5A087-0927-451B-B842-3E03FC9A98E3}"/>
    <cellStyle name="Output 2 6 4 2 2" xfId="50673" xr:uid="{BD8091D3-8069-40E0-87DE-C6E27C399D2A}"/>
    <cellStyle name="Output 2 6 4 2 3" xfId="30856" xr:uid="{5DE1C27F-AC41-4559-86F0-EF29C4FA480A}"/>
    <cellStyle name="Output 2 6 4 3" xfId="39249" xr:uid="{EA8371A9-E14D-42FD-814B-1F303C1CBD30}"/>
    <cellStyle name="Output 2 6 4 4" xfId="27122" xr:uid="{BFBBE74B-8090-43F4-9315-5B2C5BDCE7B1}"/>
    <cellStyle name="Output 2 6 5" xfId="15074" xr:uid="{0FB32687-5B0F-4135-915F-290B3C809E21}"/>
    <cellStyle name="Output 2 6 5 2" xfId="49429" xr:uid="{B4259629-DE6B-453C-AC2B-9453D2532515}"/>
    <cellStyle name="Output 2 6 5 3" xfId="29612" xr:uid="{D3EA413E-3310-41A0-B09F-665B15AAE6F7}"/>
    <cellStyle name="Output 2 6 6" xfId="38005" xr:uid="{28786D4B-2AD4-4645-849B-05970E9494D1}"/>
    <cellStyle name="Output 2 6 7" xfId="24123" xr:uid="{BB8E92C1-0CD6-4BD7-A659-3D632B6D90B4}"/>
    <cellStyle name="Output 2 7" xfId="4674" xr:uid="{BC194216-4A7A-472B-B8F4-DA47F5FE11E6}"/>
    <cellStyle name="Output 2 7 2" xfId="5629" xr:uid="{00CE6CBF-80C2-4A75-B823-9A7A72854EB6}"/>
    <cellStyle name="Output 2 7 2 2" xfId="10304" xr:uid="{666F1B43-C299-478F-9E55-DF1DA92FD5A3}"/>
    <cellStyle name="Output 2 7 2 2 2" xfId="21950" xr:uid="{6F47233F-1915-46BA-A3C4-07DC29045958}"/>
    <cellStyle name="Output 2 7 2 2 2 2" xfId="56305" xr:uid="{BBA04347-C59E-42F2-854A-AAFC3146A238}"/>
    <cellStyle name="Output 2 7 2 2 2 3" xfId="36508" xr:uid="{0FAC6A5D-7524-48CC-8BAF-12C032FF89ED}"/>
    <cellStyle name="Output 2 7 2 2 3" xfId="44679" xr:uid="{A8BE1D55-C81E-4B29-BDB0-1620043FD8BD}"/>
    <cellStyle name="Output 2 7 2 2 4" xfId="28105" xr:uid="{BE8CE716-5A12-4063-90F1-B1A23F3CCC0F}"/>
    <cellStyle name="Output 2 7 2 3" xfId="17319" xr:uid="{D228ADB5-96D1-4EA4-8455-3E3306FD2575}"/>
    <cellStyle name="Output 2 7 2 3 2" xfId="51674" xr:uid="{D2631491-053F-43AC-9507-EA3081783145}"/>
    <cellStyle name="Output 2 7 2 3 3" xfId="31857" xr:uid="{7E6B5295-18E7-4F94-8016-1BA4518573F8}"/>
    <cellStyle name="Output 2 7 2 4" xfId="40250" xr:uid="{6C081C3B-B71B-4B2E-8BF4-F4D4EA8AFC6C}"/>
    <cellStyle name="Output 2 7 2 5" xfId="25098" xr:uid="{884B55BB-CC4D-4004-BFCA-F1961326D576}"/>
    <cellStyle name="Output 2 7 3" xfId="9419" xr:uid="{3C2D8FA9-5FC6-4288-9C72-5B6718D4AB73}"/>
    <cellStyle name="Output 2 7 3 2" xfId="21065" xr:uid="{D4AFCC85-AFCE-47AB-A28D-B2F58471EEFB}"/>
    <cellStyle name="Output 2 7 3 2 2" xfId="55420" xr:uid="{D56F9533-98C5-4750-B0A8-7F1AF463AFE3}"/>
    <cellStyle name="Output 2 7 3 2 3" xfId="35623" xr:uid="{62F881A4-3968-4BE7-AD38-64875AB93D20}"/>
    <cellStyle name="Output 2 7 3 3" xfId="43806" xr:uid="{939C728C-4764-4932-8A9A-FE20D5344420}"/>
    <cellStyle name="Output 2 7 3 4" xfId="27180" xr:uid="{2D7D9E34-A856-4D99-9843-E16CC2409576}"/>
    <cellStyle name="Output 2 7 4" xfId="16376" xr:uid="{99E50555-B577-46B2-9C62-801FCB1EBF82}"/>
    <cellStyle name="Output 2 7 4 2" xfId="50731" xr:uid="{7889FFC4-9EAC-4DC0-87DA-670B42CD8D51}"/>
    <cellStyle name="Output 2 7 4 3" xfId="30914" xr:uid="{2C50B97E-73C2-4495-97D9-92FDC91C05BF}"/>
    <cellStyle name="Output 2 7 5" xfId="39307" xr:uid="{839304F6-CBD8-4E36-A9A5-AAA78B3D5E6D}"/>
    <cellStyle name="Output 2 7 6" xfId="24180" xr:uid="{499328EF-032E-496F-B489-0A79964A94DA}"/>
    <cellStyle name="Output 2 8" xfId="4675" xr:uid="{3E528247-F59C-4DC0-AC00-515D57D77587}"/>
    <cellStyle name="Output 2 8 2" xfId="5630" xr:uid="{AA2ABB7F-8D4A-49C9-A0CD-87FEB3B2739D}"/>
    <cellStyle name="Output 2 8 2 2" xfId="10305" xr:uid="{958C0A7C-66A5-4507-A51D-29B33C130608}"/>
    <cellStyle name="Output 2 8 2 2 2" xfId="21951" xr:uid="{F6B84ACC-E7E3-4FDC-A592-FF894C3CC58F}"/>
    <cellStyle name="Output 2 8 2 2 2 2" xfId="56306" xr:uid="{8EE9C433-6946-4955-A8F7-773EFBC2C527}"/>
    <cellStyle name="Output 2 8 2 2 2 3" xfId="36509" xr:uid="{14C91283-BD35-4127-A757-D1E96992F24E}"/>
    <cellStyle name="Output 2 8 2 2 3" xfId="44680" xr:uid="{5871D419-0740-4DAE-AA61-9F3B3E44818B}"/>
    <cellStyle name="Output 2 8 2 2 4" xfId="28106" xr:uid="{4171109E-1262-42C5-8C86-A51AEF7BD22E}"/>
    <cellStyle name="Output 2 8 2 3" xfId="17320" xr:uid="{D55A051B-285F-4B20-83F2-1BAEC83BCDED}"/>
    <cellStyle name="Output 2 8 2 3 2" xfId="51675" xr:uid="{41AE3A08-A692-4A10-AB8A-C482F3DA98DF}"/>
    <cellStyle name="Output 2 8 2 3 3" xfId="31858" xr:uid="{E128F2E3-2C4D-4887-AEFB-C38AF9F5EF1A}"/>
    <cellStyle name="Output 2 8 2 4" xfId="40251" xr:uid="{4D4172F9-5270-4FA9-B9E3-FA3DE004CFAA}"/>
    <cellStyle name="Output 2 8 2 5" xfId="25099" xr:uid="{2CE95C62-FA39-4CDE-92F5-D04928DF40BB}"/>
    <cellStyle name="Output 2 8 3" xfId="9420" xr:uid="{C2E1CDDB-24A0-4550-B91B-5CC13B9ADF5C}"/>
    <cellStyle name="Output 2 8 3 2" xfId="21066" xr:uid="{147A8556-CE45-46E8-972E-CAC729E3B88C}"/>
    <cellStyle name="Output 2 8 3 2 2" xfId="55421" xr:uid="{8F1383F1-D0AD-484C-85F1-29BF6BA9123D}"/>
    <cellStyle name="Output 2 8 3 2 3" xfId="35624" xr:uid="{870594F3-9A09-4214-95B5-38C92C7051B5}"/>
    <cellStyle name="Output 2 8 3 3" xfId="43807" xr:uid="{0D8D479C-70F4-4066-85E2-3747D808CBC4}"/>
    <cellStyle name="Output 2 8 3 4" xfId="27181" xr:uid="{2C040754-4F61-4B3D-8907-7FDC29983703}"/>
    <cellStyle name="Output 2 8 4" xfId="16377" xr:uid="{7A710132-0E6E-404B-B1D5-B3F175091B5C}"/>
    <cellStyle name="Output 2 8 4 2" xfId="50732" xr:uid="{1CB0C4CE-F1E1-40F7-9603-2F3B2917815D}"/>
    <cellStyle name="Output 2 8 4 3" xfId="30915" xr:uid="{522E6837-AE3D-48E7-A26B-80804E9BA433}"/>
    <cellStyle name="Output 2 8 5" xfId="39308" xr:uid="{E3753DB4-BF5C-4DD4-A5BF-C0795534AD0F}"/>
    <cellStyle name="Output 2 8 6" xfId="24181" xr:uid="{853BB873-085F-44D8-B8C8-D510C5B34898}"/>
    <cellStyle name="Output 2 9" xfId="4607" xr:uid="{D8D548EC-BB9F-4AAF-9F04-362DE6101367}"/>
    <cellStyle name="Output 2 9 2" xfId="5601" xr:uid="{A40467BF-AC52-420D-ADA2-230D8438EEAA}"/>
    <cellStyle name="Output 2 9 2 2" xfId="10284" xr:uid="{E16D3AC3-297D-4325-9BAE-2010020F8EB6}"/>
    <cellStyle name="Output 2 9 2 2 2" xfId="21930" xr:uid="{7D3A7175-3385-4991-B19A-0921C99C5822}"/>
    <cellStyle name="Output 2 9 2 2 2 2" xfId="56285" xr:uid="{DE2B0956-B6AB-450A-91AA-8C58E0EFCFEA}"/>
    <cellStyle name="Output 2 9 2 2 2 3" xfId="36488" xr:uid="{4B2DC0E2-82E4-458A-B73E-5AE7AB2E9282}"/>
    <cellStyle name="Output 2 9 2 2 3" xfId="44661" xr:uid="{37D5238D-68AE-433D-93FE-AFD0EC29DE0A}"/>
    <cellStyle name="Output 2 9 2 2 4" xfId="28082" xr:uid="{00F0263B-8734-49D5-8DC3-331053BA56F6}"/>
    <cellStyle name="Output 2 9 2 3" xfId="17293" xr:uid="{84D6205A-3E02-44DF-AF19-AB4CDBC32070}"/>
    <cellStyle name="Output 2 9 2 3 2" xfId="51648" xr:uid="{38CBAEBA-3336-461A-A2DA-0AC486D858C0}"/>
    <cellStyle name="Output 2 9 2 3 3" xfId="31831" xr:uid="{83F60738-AE2E-48B2-87C6-CD7BC77CB17A}"/>
    <cellStyle name="Output 2 9 2 4" xfId="40224" xr:uid="{DA28D7A2-D13E-4ADE-B576-0536ADE6150B}"/>
    <cellStyle name="Output 2 9 2 5" xfId="25070" xr:uid="{EEF14434-49E9-4C4D-9962-A7128ECA3624}"/>
    <cellStyle name="Output 2 9 3" xfId="9355" xr:uid="{D5CFED28-C277-47BD-9969-B4C2FD87D7C0}"/>
    <cellStyle name="Output 2 9 3 2" xfId="21001" xr:uid="{02C4E078-6C34-447F-8248-ECA2AE17A81B}"/>
    <cellStyle name="Output 2 9 3 2 2" xfId="55356" xr:uid="{C6553312-95AD-44BF-BF74-A9507AA3834E}"/>
    <cellStyle name="Output 2 9 3 2 3" xfId="35559" xr:uid="{F724747E-D0FC-4F01-9341-704E88928E47}"/>
    <cellStyle name="Output 2 9 3 3" xfId="43742" xr:uid="{95128398-6FAA-4192-9BB7-205AFC1BBF88}"/>
    <cellStyle name="Output 2 9 3 4" xfId="27113" xr:uid="{85A0D41A-F921-48E7-BEFA-40DF09B7FB79}"/>
    <cellStyle name="Output 2 9 4" xfId="16309" xr:uid="{E245E25B-651F-4D13-9D0E-492773B39422}"/>
    <cellStyle name="Output 2 9 4 2" xfId="50664" xr:uid="{958078CD-DD72-4089-B453-E800A17A5EA5}"/>
    <cellStyle name="Output 2 9 4 3" xfId="30847" xr:uid="{3A18F0E1-E283-42E4-88CA-B21B8F0D8A79}"/>
    <cellStyle name="Output 2 9 5" xfId="39240" xr:uid="{B4E5CE65-D154-44C7-97D2-3AB18E4595A3}"/>
    <cellStyle name="Output 2 9 6" xfId="24114" xr:uid="{47CAEA46-BEB8-4633-A4DC-58A64966EC1D}"/>
    <cellStyle name="Output 3" xfId="208" xr:uid="{01877378-C404-4244-83BF-692B9646DBE3}"/>
    <cellStyle name="Output 3 10" xfId="4155" xr:uid="{109501F3-B69A-4422-BBC4-0DD32CF7CC44}"/>
    <cellStyle name="Output 3 10 2" xfId="8965" xr:uid="{1E917B93-4DBD-40FA-8B1E-5604ADB3DD10}"/>
    <cellStyle name="Output 3 10 2 2" xfId="20611" xr:uid="{5C8862A7-33ED-4B3D-B29E-D6A616244241}"/>
    <cellStyle name="Output 3 10 2 2 2" xfId="54966" xr:uid="{A6D21385-4ED5-4C33-998E-99711143CF4D}"/>
    <cellStyle name="Output 3 10 2 2 3" xfId="35169" xr:uid="{12A9B4C6-4C16-4079-BD86-A6CA07F69931}"/>
    <cellStyle name="Output 3 10 2 3" xfId="43367" xr:uid="{EAA96F47-F547-470D-AF11-52B9A9BC105E}"/>
    <cellStyle name="Output 3 10 2 4" xfId="26716" xr:uid="{6C542CCE-E390-4690-9D59-29D5459C7818}"/>
    <cellStyle name="Output 3 10 3" xfId="15872" xr:uid="{90341A28-9BAB-4520-B977-EB528FB96370}"/>
    <cellStyle name="Output 3 10 3 2" xfId="50227" xr:uid="{BE29E6FA-6BC3-4803-9E10-B1D0DEFE0831}"/>
    <cellStyle name="Output 3 10 3 3" xfId="30410" xr:uid="{B0DC87A2-9F96-4957-8166-46C91EE1754C}"/>
    <cellStyle name="Output 3 10 4" xfId="38803" xr:uid="{CC539B51-F888-4F96-A425-2C83A14C3421}"/>
    <cellStyle name="Output 3 10 5" xfId="23675" xr:uid="{DEAD7C33-1A3B-489B-A74A-BCC8C3EDB48C}"/>
    <cellStyle name="Output 3 11" xfId="10953" xr:uid="{9787922F-49C3-4505-AA07-3202B651DEE4}"/>
    <cellStyle name="Output 3 11 2" xfId="22599" xr:uid="{292548CA-66B8-474F-8159-BCD04857AEB4}"/>
    <cellStyle name="Output 3 11 2 2" xfId="56954" xr:uid="{26D03764-3A3C-4F85-BE72-1737D2B2CA2C}"/>
    <cellStyle name="Output 3 11 2 3" xfId="37157" xr:uid="{CEF9A3CA-DB89-4390-9B04-4800B7227D83}"/>
    <cellStyle name="Output 3 11 3" xfId="45308" xr:uid="{F5579436-5A6D-4474-931F-DD810C4E8B01}"/>
    <cellStyle name="Output 3 11 4" xfId="28770" xr:uid="{479B0475-DC7D-41A4-AAFA-EC3FC57BC0F2}"/>
    <cellStyle name="Output 3 12" xfId="14951" xr:uid="{8C74931E-8FE6-48FF-994D-00A53DA57918}"/>
    <cellStyle name="Output 3 12 2" xfId="49306" xr:uid="{90BE042B-9BF3-49AD-A037-47F26C5CF0C3}"/>
    <cellStyle name="Output 3 12 3" xfId="29489" xr:uid="{C29DD2F1-31BE-44B0-B9D8-4EB52F203236}"/>
    <cellStyle name="Output 3 13" xfId="37878" xr:uid="{2088FA7D-181D-4532-86BD-38B60EE2873B}"/>
    <cellStyle name="Output 3 2" xfId="3108" xr:uid="{847408FB-2AFE-4BA6-BBC3-8B9E1443F0F2}"/>
    <cellStyle name="Output 3 2 10" xfId="11168" xr:uid="{CD6455CB-89D8-4F0A-8FE4-7A37085B0F0E}"/>
    <cellStyle name="Output 3 2 10 2" xfId="22814" xr:uid="{2CD32EC2-BC4B-4F02-934B-E0C46927163F}"/>
    <cellStyle name="Output 3 2 10 2 2" xfId="57169" xr:uid="{78F6C6C4-2F8C-438C-B66C-D5279FD2C72E}"/>
    <cellStyle name="Output 3 2 10 2 3" xfId="37372" xr:uid="{191BCA2C-08FD-4AD4-AEF5-11FE06CF06E4}"/>
    <cellStyle name="Output 3 2 10 3" xfId="45523" xr:uid="{F9F7B5BF-F82B-4B9F-A3BE-7F36B8DA94FA}"/>
    <cellStyle name="Output 3 2 10 4" xfId="28985" xr:uid="{26716A5D-ED7B-4355-9687-001A8211A1F9}"/>
    <cellStyle name="Output 3 2 11" xfId="14976" xr:uid="{347BB8C4-AD7B-4532-B4F7-0EBF9482B538}"/>
    <cellStyle name="Output 3 2 11 2" xfId="49331" xr:uid="{D19BF351-FEBD-48C0-BBBD-4E3FF425D683}"/>
    <cellStyle name="Output 3 2 11 3" xfId="29514" xr:uid="{494F2C4E-3E33-4699-A4A4-A4B8AFA6479B}"/>
    <cellStyle name="Output 3 2 12" xfId="37907" xr:uid="{5B8069A6-4C49-4F5F-AEF7-EE87FFE2E8C3}"/>
    <cellStyle name="Output 3 2 2" xfId="3152" xr:uid="{3AA85E7E-9360-45BE-B34E-14EA300B7CB6}"/>
    <cellStyle name="Output 3 2 2 10" xfId="5338" xr:uid="{0F2FFC99-4095-438B-8D88-615F767A5325}"/>
    <cellStyle name="Output 3 2 2 10 2" xfId="5923" xr:uid="{F6BB7388-ABF1-48F4-9B53-F09B920B664C}"/>
    <cellStyle name="Output 3 2 2 10 2 2" xfId="10539" xr:uid="{F98A64FA-DF66-4CB4-ABA9-CCF2A854109D}"/>
    <cellStyle name="Output 3 2 2 10 2 2 2" xfId="22185" xr:uid="{995AD079-4AA5-430B-8EF4-EAF1B6A10B54}"/>
    <cellStyle name="Output 3 2 2 10 2 2 2 2" xfId="56540" xr:uid="{66C6D244-B624-4456-A036-9334FE113170}"/>
    <cellStyle name="Output 3 2 2 10 2 2 2 3" xfId="36743" xr:uid="{D8E326AB-E1FD-4EF7-9059-DF9D1951C3A5}"/>
    <cellStyle name="Output 3 2 2 10 2 2 3" xfId="44902" xr:uid="{973F47CC-C3DC-46BD-9BE8-E310CD91E525}"/>
    <cellStyle name="Output 3 2 2 10 2 2 4" xfId="28356" xr:uid="{D0F43098-46C1-422F-A201-1E2F994BBFDF}"/>
    <cellStyle name="Output 3 2 2 10 2 3" xfId="17601" xr:uid="{23A68BFE-0E97-4263-BA33-632A4E7112F8}"/>
    <cellStyle name="Output 3 2 2 10 2 3 2" xfId="51956" xr:uid="{5F1327E0-903C-4946-A48F-AC581A1B4F74}"/>
    <cellStyle name="Output 3 2 2 10 2 3 3" xfId="32139" xr:uid="{67879C50-85F8-4768-8762-20302D013308}"/>
    <cellStyle name="Output 3 2 2 10 2 4" xfId="40532" xr:uid="{9A797E28-0CC4-4C4E-BD41-61F0DEA8E5F7}"/>
    <cellStyle name="Output 3 2 2 10 2 5" xfId="25392" xr:uid="{889CCAC6-00CB-480F-9E28-292741DA8826}"/>
    <cellStyle name="Output 3 2 2 10 3" xfId="10047" xr:uid="{057902E8-51BC-4417-B7E1-672A0AECC5C0}"/>
    <cellStyle name="Output 3 2 2 10 3 2" xfId="21693" xr:uid="{873085C5-5A76-49EC-B83A-AD383E4FAA25}"/>
    <cellStyle name="Output 3 2 2 10 3 2 2" xfId="56048" xr:uid="{ADD61DDA-532F-4219-88E7-AD1486DA4AB2}"/>
    <cellStyle name="Output 3 2 2 10 3 2 3" xfId="36251" xr:uid="{EE119DBD-7829-4FB2-868B-93E01D53FE3B}"/>
    <cellStyle name="Output 3 2 2 10 3 3" xfId="44434" xr:uid="{1EE5D2E7-1548-4AD5-8750-228FDD5828DE}"/>
    <cellStyle name="Output 3 2 2 10 3 4" xfId="27844" xr:uid="{4C56E349-AA81-4F21-86FA-398E3D1EC66C}"/>
    <cellStyle name="Output 3 2 2 10 4" xfId="17040" xr:uid="{B43C4ED2-9D76-476E-8650-46E0A91EADE8}"/>
    <cellStyle name="Output 3 2 2 10 4 2" xfId="51395" xr:uid="{4D268DDC-54C9-482D-A902-30E63C96CE64}"/>
    <cellStyle name="Output 3 2 2 10 4 3" xfId="31578" xr:uid="{24FE7F8E-6A09-477A-A26B-BA229B5E3A05}"/>
    <cellStyle name="Output 3 2 2 10 5" xfId="39971" xr:uid="{589E4313-7C5C-45EC-A4EE-F7ECEFE5BA94}"/>
    <cellStyle name="Output 3 2 2 10 6" xfId="24807" xr:uid="{031203C1-0947-407F-A7B2-B34371A3EF69}"/>
    <cellStyle name="Output 3 2 2 11" xfId="5409" xr:uid="{BA6BA49A-04FF-44A2-BA45-EAD8C7A7C0C4}"/>
    <cellStyle name="Output 3 2 2 11 2" xfId="10118" xr:uid="{F8D143D8-800F-402E-B135-3DC445E56165}"/>
    <cellStyle name="Output 3 2 2 11 2 2" xfId="21764" xr:uid="{E8EFBF03-05B5-4F87-BFC6-7BFFAD3B2AA2}"/>
    <cellStyle name="Output 3 2 2 11 2 2 2" xfId="56119" xr:uid="{15857B2F-022C-47FB-A546-A1FD12EE7B9C}"/>
    <cellStyle name="Output 3 2 2 11 2 2 3" xfId="36322" xr:uid="{A1D91AF8-ABE0-4975-9EBB-A340427A8CF1}"/>
    <cellStyle name="Output 3 2 2 11 2 3" xfId="44505" xr:uid="{40DCAB8D-9E08-4CAE-A34B-487E9B06DB98}"/>
    <cellStyle name="Output 3 2 2 11 2 4" xfId="27915" xr:uid="{DB1CF31A-9724-484B-AF29-9629F0D92A8C}"/>
    <cellStyle name="Output 3 2 2 11 3" xfId="17111" xr:uid="{75FF0257-0361-4E7F-B12A-21AB14FE4BC4}"/>
    <cellStyle name="Output 3 2 2 11 3 2" xfId="51466" xr:uid="{06F4505C-4A7A-4A61-BB1F-D114C41CB1D0}"/>
    <cellStyle name="Output 3 2 2 11 3 3" xfId="31649" xr:uid="{5011E63B-91F5-4545-9314-9D8232864299}"/>
    <cellStyle name="Output 3 2 2 11 4" xfId="40042" xr:uid="{4F8D3AD3-9290-42C0-9688-EFA0402216F6}"/>
    <cellStyle name="Output 3 2 2 11 5" xfId="24878" xr:uid="{7AB8FF0F-5A61-473A-A7FD-1F7770039A2C}"/>
    <cellStyle name="Output 3 2 2 12" xfId="4417" xr:uid="{F35BFE52-4AD8-4B4B-9408-7E3E884C71C5}"/>
    <cellStyle name="Output 3 2 2 12 2" xfId="9174" xr:uid="{08287689-CFD2-4982-B210-4BC21DE78D11}"/>
    <cellStyle name="Output 3 2 2 12 2 2" xfId="20820" xr:uid="{60C8FBC6-4358-423A-8355-52A4B6DAEA3B}"/>
    <cellStyle name="Output 3 2 2 12 2 2 2" xfId="55175" xr:uid="{079E8F68-A890-451A-96F4-F81BDF3D1A9F}"/>
    <cellStyle name="Output 3 2 2 12 2 2 3" xfId="35378" xr:uid="{5EFE9759-0F64-4EB8-B92E-44A40E37A963}"/>
    <cellStyle name="Output 3 2 2 12 2 3" xfId="43561" xr:uid="{66C670AC-40EE-4CA4-B81B-6DAAE4B42F6A}"/>
    <cellStyle name="Output 3 2 2 12 2 4" xfId="26925" xr:uid="{35240C95-3FC4-402A-94C6-23BC4D951F1D}"/>
    <cellStyle name="Output 3 2 2 12 3" xfId="16119" xr:uid="{19910E2D-D5C8-492C-9C89-E693CC426E72}"/>
    <cellStyle name="Output 3 2 2 12 3 2" xfId="50474" xr:uid="{11AAE7D9-3F6B-4A41-8B58-61E5DC8F538A}"/>
    <cellStyle name="Output 3 2 2 12 3 3" xfId="30657" xr:uid="{505290BB-762E-4A4D-ABDC-09B479B6CDA1}"/>
    <cellStyle name="Output 3 2 2 12 4" xfId="39050" xr:uid="{332CF36F-EBF8-4B7E-9614-6B73004E5209}"/>
    <cellStyle name="Output 3 2 2 12 5" xfId="23935" xr:uid="{FE765271-E401-4565-A409-B02DCB500AA3}"/>
    <cellStyle name="Output 3 2 2 13" xfId="4114" xr:uid="{BB5A4A26-633E-46EC-AED6-155EE02B9242}"/>
    <cellStyle name="Output 3 2 2 13 2" xfId="8936" xr:uid="{E26A8F73-9EE1-47DE-9AAD-E91702362CB0}"/>
    <cellStyle name="Output 3 2 2 13 2 2" xfId="20582" xr:uid="{0C53FEAD-1F7B-4B99-8377-A3D863E44F9A}"/>
    <cellStyle name="Output 3 2 2 13 2 2 2" xfId="54937" xr:uid="{2A9713A6-D239-4A85-A212-E869F0F45E92}"/>
    <cellStyle name="Output 3 2 2 13 2 2 3" xfId="35140" xr:uid="{4350325F-DF35-402E-BA1A-F5C7FC752598}"/>
    <cellStyle name="Output 3 2 2 13 2 3" xfId="43343" xr:uid="{557F6F88-8123-4555-9243-C344A65D0A2A}"/>
    <cellStyle name="Output 3 2 2 13 2 4" xfId="26687" xr:uid="{2B20D6BD-4AA6-40DD-AE77-6C95D10D22D7}"/>
    <cellStyle name="Output 3 2 2 13 3" xfId="15836" xr:uid="{02FD8E82-AA70-4F76-96DC-7F94F1190F54}"/>
    <cellStyle name="Output 3 2 2 13 3 2" xfId="50191" xr:uid="{D4940FFA-8190-48CA-A525-DCB85AFE733F}"/>
    <cellStyle name="Output 3 2 2 13 3 3" xfId="30374" xr:uid="{48E65620-9528-49E1-93CB-67653CFB2205}"/>
    <cellStyle name="Output 3 2 2 13 4" xfId="38767" xr:uid="{AFBB6806-5527-4FFC-9CBE-6B1C86D688F1}"/>
    <cellStyle name="Output 3 2 2 13 5" xfId="23635" xr:uid="{E3F7947E-8C9B-4A27-A1E2-3A087D4286EA}"/>
    <cellStyle name="Output 3 2 2 14" xfId="3959" xr:uid="{87FD5BB5-F905-4DB9-92EA-58C6FEB043A7}"/>
    <cellStyle name="Output 3 2 2 14 2" xfId="8804" xr:uid="{CF99803A-32E2-4153-B839-5A5A835F2D6C}"/>
    <cellStyle name="Output 3 2 2 14 2 2" xfId="43220" xr:uid="{2C275A3F-9564-40CD-B17F-95F5E71A4F57}"/>
    <cellStyle name="Output 3 2 2 14 2 3" xfId="35008" xr:uid="{C3EFE7C2-8D7A-4D41-9709-B556723432AB}"/>
    <cellStyle name="Output 3 2 2 14 3" xfId="15691" xr:uid="{9CF3EE70-94A7-49B2-A746-82C813AEFE60}"/>
    <cellStyle name="Output 3 2 2 14 3 2" xfId="50046" xr:uid="{0EB3F924-A61D-4E20-A3CC-ED8EBF3E9760}"/>
    <cellStyle name="Output 3 2 2 14 3 3" xfId="30229" xr:uid="{263C6503-B0D6-46CE-A814-AF7201FAEF36}"/>
    <cellStyle name="Output 3 2 2 14 4" xfId="38622" xr:uid="{65C9F20A-DBD0-48F2-B7E0-0C209D596DBF}"/>
    <cellStyle name="Output 3 2 2 14 5" xfId="26555" xr:uid="{D66091D1-1019-4061-A2DC-77FC17AE4A5D}"/>
    <cellStyle name="Output 3 2 2 15" xfId="15005" xr:uid="{DCE6B3F7-FEE8-4904-BF5F-1108E2F07C2A}"/>
    <cellStyle name="Output 3 2 2 15 2" xfId="49360" xr:uid="{B348F2EB-BCA5-43A8-AC29-BA3C4A9AFFF6}"/>
    <cellStyle name="Output 3 2 2 15 3" xfId="29543" xr:uid="{58F5F9B0-A1D7-4853-9C00-C00D38EBBB0A}"/>
    <cellStyle name="Output 3 2 2 16" xfId="37936" xr:uid="{6B7C4DB2-68B8-432A-A3AC-E26FA1C41548}"/>
    <cellStyle name="Output 3 2 2 2" xfId="3447" xr:uid="{A1163E0A-C84D-448C-88F1-3568F4C1351E}"/>
    <cellStyle name="Output 3 2 2 2 2" xfId="3753" xr:uid="{4C6C7766-77EF-45BB-8AA4-A62C66E312DF}"/>
    <cellStyle name="Output 3 2 2 2 2 2" xfId="4271" xr:uid="{BD191B62-1F6E-490D-8C35-5F22D9AAD165}"/>
    <cellStyle name="Output 3 2 2 2 2 2 2" xfId="15980" xr:uid="{D30CCD31-2A30-4F52-957F-3BECBE4AC076}"/>
    <cellStyle name="Output 3 2 2 2 2 2 2 2" xfId="50335" xr:uid="{D77BCAC1-E72E-48C6-BB36-F1199DEDA776}"/>
    <cellStyle name="Output 3 2 2 2 2 2 2 3" xfId="30518" xr:uid="{1E1B6E73-0DA3-4DB6-BDDE-E6C44C3EE301}"/>
    <cellStyle name="Output 3 2 2 2 2 2 3" xfId="38911" xr:uid="{2C337611-D0AE-4129-AEBA-EF2FB4F28B24}"/>
    <cellStyle name="Output 3 2 2 2 2 2 4" xfId="23791" xr:uid="{8D59B6C3-4074-472E-B814-9CD540C86517}"/>
    <cellStyle name="Output 3 2 2 2 2 3" xfId="5668" xr:uid="{7D3D3D74-3EE2-4CDE-8AB6-BE81855F1CC6}"/>
    <cellStyle name="Output 3 2 2 2 2 3 2" xfId="17356" xr:uid="{36ABE2B4-FF4C-4AF0-AD4F-7370BC975683}"/>
    <cellStyle name="Output 3 2 2 2 2 3 2 2" xfId="51711" xr:uid="{588213B6-06F6-4CD8-B79B-E594568162D4}"/>
    <cellStyle name="Output 3 2 2 2 2 3 2 3" xfId="31894" xr:uid="{3BD44F03-315D-46B7-9940-44532543C72F}"/>
    <cellStyle name="Output 3 2 2 2 2 3 3" xfId="40287" xr:uid="{D5248318-2F85-462D-B948-0C4EC432D07A}"/>
    <cellStyle name="Output 3 2 2 2 2 3 4" xfId="28140" xr:uid="{0C379B81-DFD6-4264-A435-A5515766BE4A}"/>
    <cellStyle name="Output 3 2 2 2 2 4" xfId="15545" xr:uid="{8DB1303A-CE77-4BC7-B052-0AEAC81C3B59}"/>
    <cellStyle name="Output 3 2 2 2 2 4 2" xfId="49900" xr:uid="{1060BC5D-D46D-4B6E-AF82-0AD93FB3F5B3}"/>
    <cellStyle name="Output 3 2 2 2 2 4 3" xfId="30083" xr:uid="{E9C235D3-C926-4F23-80D8-E4F20B2E6CB9}"/>
    <cellStyle name="Output 3 2 2 2 2 5" xfId="38476" xr:uid="{1849538A-0B20-4D8C-B593-5A58D5B571AE}"/>
    <cellStyle name="Output 3 2 2 2 2 6" xfId="25137" xr:uid="{F0FC3917-D6B0-4B26-AC1C-6EA88B38F9B0}"/>
    <cellStyle name="Output 3 2 2 2 3" xfId="4033" xr:uid="{FA5262E3-8AB8-4CD4-9BA8-8770E66C8EB7}"/>
    <cellStyle name="Output 3 2 2 2 3 2" xfId="15762" xr:uid="{E53C9BB8-57F0-44AA-B50C-541E1DD6BE1B}"/>
    <cellStyle name="Output 3 2 2 2 3 2 2" xfId="50117" xr:uid="{5286FF60-24F1-4D2B-B3FD-B50E586009C2}"/>
    <cellStyle name="Output 3 2 2 2 3 2 3" xfId="30300" xr:uid="{1215B493-4E6E-4AF8-A5E7-9FD90B14DFB1}"/>
    <cellStyle name="Output 3 2 2 2 3 3" xfId="38693" xr:uid="{B945C330-BA7E-4115-8681-C815D902CC08}"/>
    <cellStyle name="Output 3 2 2 2 3 4" xfId="23554" xr:uid="{21F8F631-5F21-4292-91CF-E3E007CC55B8}"/>
    <cellStyle name="Output 3 2 2 2 4" xfId="4755" xr:uid="{65CB22C6-7BDF-4D99-AD06-5526F12824C5}"/>
    <cellStyle name="Output 3 2 2 2 4 2" xfId="16457" xr:uid="{AEF0D50A-C874-4309-AC3A-04CFD87F93FD}"/>
    <cellStyle name="Output 3 2 2 2 4 2 2" xfId="50812" xr:uid="{D370E2C8-6EE5-4D3C-8816-63BC6FE98A10}"/>
    <cellStyle name="Output 3 2 2 2 4 2 3" xfId="30995" xr:uid="{E248C5CD-8C3A-4C96-876C-4C2A3D787AE9}"/>
    <cellStyle name="Output 3 2 2 2 4 3" xfId="39388" xr:uid="{13D7E94B-DF16-4C78-8728-280114C46DEA}"/>
    <cellStyle name="Output 3 2 2 2 4 4" xfId="27261" xr:uid="{6C827A19-21BC-4966-9A0B-931ADB2460E3}"/>
    <cellStyle name="Output 3 2 2 2 5" xfId="15240" xr:uid="{281E0735-3D3C-43F7-8649-63A2C8104043}"/>
    <cellStyle name="Output 3 2 2 2 5 2" xfId="49595" xr:uid="{A40C78EB-2ECD-430A-BA40-CF6C99D00E42}"/>
    <cellStyle name="Output 3 2 2 2 5 3" xfId="29778" xr:uid="{F1ED68F6-EA03-4C7A-9300-1143AC3BD2BF}"/>
    <cellStyle name="Output 3 2 2 2 6" xfId="38171" xr:uid="{BE9F4253-86DA-4AE6-B243-903241934CF3}"/>
    <cellStyle name="Output 3 2 2 2 7" xfId="24256" xr:uid="{85896981-16CA-4CC1-A9A5-E5C1F0460789}"/>
    <cellStyle name="Output 3 2 2 3" xfId="3518" xr:uid="{7DC9DBE8-F3E0-413A-9470-08D018CCCCDA}"/>
    <cellStyle name="Output 3 2 2 3 2" xfId="5696" xr:uid="{A2629EC6-26DF-4BD2-848D-717CF9233EFB}"/>
    <cellStyle name="Output 3 2 2 3 2 2" xfId="10355" xr:uid="{295A3360-0A4B-4DFD-B122-645BCFDC4824}"/>
    <cellStyle name="Output 3 2 2 3 2 2 2" xfId="22001" xr:uid="{E11F233D-294F-4575-B517-784903783F1E}"/>
    <cellStyle name="Output 3 2 2 3 2 2 2 2" xfId="56356" xr:uid="{57791F29-64DC-4EDC-850E-1320862E3025}"/>
    <cellStyle name="Output 3 2 2 3 2 2 2 3" xfId="36559" xr:uid="{E50CC6F0-FF1B-4BA9-8BA4-6AA4100B1E6A}"/>
    <cellStyle name="Output 3 2 2 3 2 2 3" xfId="44727" xr:uid="{C4AE09E5-A7E8-4568-AF08-433AA9A756EF}"/>
    <cellStyle name="Output 3 2 2 3 2 2 4" xfId="28162" xr:uid="{1F44A6A2-631B-4B03-BD39-A680CEE15D00}"/>
    <cellStyle name="Output 3 2 2 3 2 3" xfId="17383" xr:uid="{DF246640-06FB-428D-AD51-0AC3E6F69B30}"/>
    <cellStyle name="Output 3 2 2 3 2 3 2" xfId="51738" xr:uid="{09612DD2-906C-46B7-8061-BC6680599CF1}"/>
    <cellStyle name="Output 3 2 2 3 2 3 3" xfId="31921" xr:uid="{DB1F979D-720D-4B7D-86AA-956339763320}"/>
    <cellStyle name="Output 3 2 2 3 2 4" xfId="40314" xr:uid="{D65904B1-ED60-4079-90CA-1A928864B9F9}"/>
    <cellStyle name="Output 3 2 2 3 2 5" xfId="25165" xr:uid="{DBF12103-C47B-48AD-A821-AEFBACB16B70}"/>
    <cellStyle name="Output 3 2 2 3 3" xfId="6030" xr:uid="{A36FAB00-29DC-41F1-8D5C-7B1096D5AE8D}"/>
    <cellStyle name="Output 3 2 2 3 3 2" xfId="17704" xr:uid="{C299EBD6-8E14-4E19-B4C3-27B248CB8AB7}"/>
    <cellStyle name="Output 3 2 2 3 3 2 2" xfId="52059" xr:uid="{8DD11627-CFE9-4624-88BA-D2EE6F116064}"/>
    <cellStyle name="Output 3 2 2 3 3 2 3" xfId="32242" xr:uid="{7264C5F3-1353-44E4-A287-79DD14CBB9F1}"/>
    <cellStyle name="Output 3 2 2 3 3 3" xfId="40635" xr:uid="{BEDB1D36-F2BC-4FCE-A129-C01B9FD4D58A}"/>
    <cellStyle name="Output 3 2 2 3 3 4" xfId="25493" xr:uid="{981B603B-5043-44D5-84F2-F446C8726371}"/>
    <cellStyle name="Output 3 2 2 3 4" xfId="4824" xr:uid="{7E5D00BA-E940-4FD5-8D71-9D0433BC4BD5}"/>
    <cellStyle name="Output 3 2 2 3 4 2" xfId="16526" xr:uid="{7F3C3C1D-4319-4317-A7B8-9A503643CE6F}"/>
    <cellStyle name="Output 3 2 2 3 4 2 2" xfId="50881" xr:uid="{4B8089F3-E71E-4828-B988-4C4B6CE56890}"/>
    <cellStyle name="Output 3 2 2 3 4 2 3" xfId="31064" xr:uid="{E2D1C6AB-A7BC-4697-B3DC-DCF39C25B077}"/>
    <cellStyle name="Output 3 2 2 3 4 3" xfId="39457" xr:uid="{638EF304-2F3C-45DC-9545-847645AE79FC}"/>
    <cellStyle name="Output 3 2 2 3 4 4" xfId="27330" xr:uid="{C4844184-9A3B-4E59-8DAB-99580A04723B}"/>
    <cellStyle name="Output 3 2 2 3 5" xfId="15310" xr:uid="{1EE81F48-8E5B-4430-9038-E330BFA6144C}"/>
    <cellStyle name="Output 3 2 2 3 5 2" xfId="49665" xr:uid="{B1DFDB44-D49D-4866-AE1B-C527A041051D}"/>
    <cellStyle name="Output 3 2 2 3 5 3" xfId="29848" xr:uid="{B981EFE7-761A-4FD3-BAF9-FC29C9E1FD7A}"/>
    <cellStyle name="Output 3 2 2 3 6" xfId="38241" xr:uid="{D9808629-C547-4EF5-8AA5-D1328EA90D4A}"/>
    <cellStyle name="Output 3 2 2 3 7" xfId="24323" xr:uid="{A689C318-8E5E-4158-BA66-2FD2D59EB9F6}"/>
    <cellStyle name="Output 3 2 2 4" xfId="4894" xr:uid="{7C8EF938-0B7F-426F-A940-914BF3FCFC39}"/>
    <cellStyle name="Output 3 2 2 4 2" xfId="5727" xr:uid="{6DD9A0E0-13D5-4AF5-9439-5E3A5DF92DB5}"/>
    <cellStyle name="Output 3 2 2 4 2 2" xfId="10378" xr:uid="{30A1AD85-6004-477C-B6A0-18B9BB323526}"/>
    <cellStyle name="Output 3 2 2 4 2 2 2" xfId="22024" xr:uid="{8C6564D1-7841-4E83-BF5D-9B4DF44FF62C}"/>
    <cellStyle name="Output 3 2 2 4 2 2 2 2" xfId="56379" xr:uid="{7E55DD17-3B49-4349-B603-B07FCC6ED913}"/>
    <cellStyle name="Output 3 2 2 4 2 2 2 3" xfId="36582" xr:uid="{56506BD6-7BA2-4D0E-9C9F-22C17A023B4B}"/>
    <cellStyle name="Output 3 2 2 4 2 2 3" xfId="44748" xr:uid="{295CD1A6-AA89-4061-B1F2-A78FEB8FFB5E}"/>
    <cellStyle name="Output 3 2 2 4 2 2 4" xfId="28190" xr:uid="{2721E551-0AD1-41BB-A37A-E25794791407}"/>
    <cellStyle name="Output 3 2 2 4 2 3" xfId="17412" xr:uid="{C5E9D4EF-81A9-4312-8ACB-B0A6B211468C}"/>
    <cellStyle name="Output 3 2 2 4 2 3 2" xfId="51767" xr:uid="{45BFF66F-4390-4EAB-8960-648AA96D7EFA}"/>
    <cellStyle name="Output 3 2 2 4 2 3 3" xfId="31950" xr:uid="{7C31CB08-34B4-4F57-A7AF-C39D0F9F4743}"/>
    <cellStyle name="Output 3 2 2 4 2 4" xfId="40343" xr:uid="{834E6E97-4CA4-45E8-B1EE-76494A749727}"/>
    <cellStyle name="Output 3 2 2 4 2 5" xfId="25196" xr:uid="{32F0571F-ED97-438D-AEB2-24BE6611CB01}"/>
    <cellStyle name="Output 3 2 2 4 3" xfId="9613" xr:uid="{184922D7-C1A2-477B-B5CE-2949D73BB590}"/>
    <cellStyle name="Output 3 2 2 4 3 2" xfId="21259" xr:uid="{C9412188-8C88-4EDF-8BEB-CFAE7E41135F}"/>
    <cellStyle name="Output 3 2 2 4 3 2 2" xfId="55614" xr:uid="{43605C93-31B5-4C0B-B6BF-E45BDD7FA993}"/>
    <cellStyle name="Output 3 2 2 4 3 2 3" xfId="35817" xr:uid="{B8013AD3-A9B9-4BFE-8D65-CD6D2A60BB22}"/>
    <cellStyle name="Output 3 2 2 4 3 3" xfId="44000" xr:uid="{2480EA35-D159-46E6-88ED-B2EB98E89AE1}"/>
    <cellStyle name="Output 3 2 2 4 3 4" xfId="27400" xr:uid="{FCF2C34A-AF62-48CE-BF2B-2899BA358BE3}"/>
    <cellStyle name="Output 3 2 2 4 4" xfId="16596" xr:uid="{CF919E5B-417D-41DE-8D01-FB0D98A579EB}"/>
    <cellStyle name="Output 3 2 2 4 4 2" xfId="50951" xr:uid="{8B6CD434-E56E-48D9-9904-808263360334}"/>
    <cellStyle name="Output 3 2 2 4 4 3" xfId="31134" xr:uid="{7F04C83D-7B3E-46FF-8471-1DA1259634EF}"/>
    <cellStyle name="Output 3 2 2 4 5" xfId="39527" xr:uid="{95F68AE8-90B3-491A-89A6-3FEA1088A3D0}"/>
    <cellStyle name="Output 3 2 2 4 6" xfId="24389" xr:uid="{0B19E3EE-1758-4E4F-8960-5788025088C0}"/>
    <cellStyle name="Output 3 2 2 5" xfId="4992" xr:uid="{0A7D1247-4659-48A9-B7FE-7F182ACB24B3}"/>
    <cellStyle name="Output 3 2 2 5 2" xfId="5771" xr:uid="{FA722581-B062-4ECE-83E3-286F0B553E08}"/>
    <cellStyle name="Output 3 2 2 5 2 2" xfId="10406" xr:uid="{5FC8E4F3-2715-40DF-A0E8-A49AE601A37C}"/>
    <cellStyle name="Output 3 2 2 5 2 2 2" xfId="22052" xr:uid="{56A92C7A-CDA5-495E-84F6-A38426DC8255}"/>
    <cellStyle name="Output 3 2 2 5 2 2 2 2" xfId="56407" xr:uid="{D57ECDC1-7936-4DA9-9260-A7EBCC79F856}"/>
    <cellStyle name="Output 3 2 2 5 2 2 2 3" xfId="36610" xr:uid="{519E05C1-76A3-4194-B153-8D6185669CF7}"/>
    <cellStyle name="Output 3 2 2 5 2 2 3" xfId="44775" xr:uid="{1A6CE496-784E-4ED4-881F-960CD359310B}"/>
    <cellStyle name="Output 3 2 2 5 2 2 4" xfId="28223" xr:uid="{17A19262-5391-4313-A837-64F0E64E9D7F}"/>
    <cellStyle name="Output 3 2 2 5 2 3" xfId="17455" xr:uid="{C655A070-B1DA-4F41-959F-1057E072171B}"/>
    <cellStyle name="Output 3 2 2 5 2 3 2" xfId="51810" xr:uid="{BC52F668-5D9B-417C-9F8B-3705D041DAD6}"/>
    <cellStyle name="Output 3 2 2 5 2 3 3" xfId="31993" xr:uid="{DB47DEEB-51C4-4473-AF0A-56AFC95B996B}"/>
    <cellStyle name="Output 3 2 2 5 2 4" xfId="40386" xr:uid="{C2CBC229-D063-4022-86B7-5399726BAE62}"/>
    <cellStyle name="Output 3 2 2 5 2 5" xfId="25240" xr:uid="{7D0E6E8E-3EC7-4CF1-8EDA-486EBD8AD903}"/>
    <cellStyle name="Output 3 2 2 5 3" xfId="9701" xr:uid="{F2B1758E-328A-4E46-8B20-68E47DC54D92}"/>
    <cellStyle name="Output 3 2 2 5 3 2" xfId="21347" xr:uid="{A8307478-A5F3-4696-B028-AAF3C43A909A}"/>
    <cellStyle name="Output 3 2 2 5 3 2 2" xfId="55702" xr:uid="{1392AEF0-EE5E-4D31-B69D-127AC5FCF31E}"/>
    <cellStyle name="Output 3 2 2 5 3 2 3" xfId="35905" xr:uid="{4CE1F137-AA81-4816-B6F3-52CA1F899E0E}"/>
    <cellStyle name="Output 3 2 2 5 3 3" xfId="44088" xr:uid="{8028FDB9-C532-4267-9A0C-84F6CA62B28A}"/>
    <cellStyle name="Output 3 2 2 5 3 4" xfId="27498" xr:uid="{7381419A-D9B7-4BAB-94A3-0E4CD88582CA}"/>
    <cellStyle name="Output 3 2 2 5 4" xfId="16694" xr:uid="{82792515-82AA-401F-B5C9-861835431F3A}"/>
    <cellStyle name="Output 3 2 2 5 4 2" xfId="51049" xr:uid="{8ED74CA6-E3CD-43DF-93DE-1F96B3B1D54D}"/>
    <cellStyle name="Output 3 2 2 5 4 3" xfId="31232" xr:uid="{B5A730A5-7875-4B0F-9EB8-EE18ECBDCFA3}"/>
    <cellStyle name="Output 3 2 2 5 5" xfId="39625" xr:uid="{96B477BB-896D-4DC2-AB95-0C9FE3D3D432}"/>
    <cellStyle name="Output 3 2 2 5 6" xfId="24481" xr:uid="{FA66E52D-4403-4B4A-8B12-1C98C225060E}"/>
    <cellStyle name="Output 3 2 2 6" xfId="5085" xr:uid="{FE6FA636-6C4B-45BC-8CAE-450A551722A4}"/>
    <cellStyle name="Output 3 2 2 6 2" xfId="5812" xr:uid="{CE4B9052-9E49-4300-83AD-57E30CA1018D}"/>
    <cellStyle name="Output 3 2 2 6 2 2" xfId="10447" xr:uid="{D78975AE-7424-4BCB-B45E-CC5A7ABD609B}"/>
    <cellStyle name="Output 3 2 2 6 2 2 2" xfId="22093" xr:uid="{17BB1F1D-A4A3-430C-AA4E-2AE822A0703B}"/>
    <cellStyle name="Output 3 2 2 6 2 2 2 2" xfId="56448" xr:uid="{BBA3E186-D5DF-42EE-88AB-8BF9085FA00F}"/>
    <cellStyle name="Output 3 2 2 6 2 2 2 3" xfId="36651" xr:uid="{CE0502B0-C746-41A5-AEDD-F0736BD050B9}"/>
    <cellStyle name="Output 3 2 2 6 2 2 3" xfId="44813" xr:uid="{29BA7CDE-5A28-48F2-8068-7924C9D94634}"/>
    <cellStyle name="Output 3 2 2 6 2 2 4" xfId="28264" xr:uid="{021A3A19-C904-4F14-A76E-8D2ED0A7FB21}"/>
    <cellStyle name="Output 3 2 2 6 2 3" xfId="17493" xr:uid="{28CB311F-8693-48B6-8E09-26F60417A42A}"/>
    <cellStyle name="Output 3 2 2 6 2 3 2" xfId="51848" xr:uid="{377151CF-7117-45DF-AAFD-C37FFDC9FD08}"/>
    <cellStyle name="Output 3 2 2 6 2 3 3" xfId="32031" xr:uid="{BB9B95E5-494D-4636-97D9-F3AEF825D433}"/>
    <cellStyle name="Output 3 2 2 6 2 4" xfId="40424" xr:uid="{49BDB7BD-31B8-4BA0-B431-F032B33D9DC7}"/>
    <cellStyle name="Output 3 2 2 6 2 5" xfId="25281" xr:uid="{C685E6C9-67FE-4315-A9B2-1928E64D2A3C}"/>
    <cellStyle name="Output 3 2 2 6 3" xfId="9794" xr:uid="{8150EBD4-15F1-48F0-A02B-20F9E9EB2909}"/>
    <cellStyle name="Output 3 2 2 6 3 2" xfId="21440" xr:uid="{B1366DE5-4D3E-4DB4-A757-FA3FAA245362}"/>
    <cellStyle name="Output 3 2 2 6 3 2 2" xfId="55795" xr:uid="{96F36EEC-D878-4FAE-888F-D87820D14E46}"/>
    <cellStyle name="Output 3 2 2 6 3 2 3" xfId="35998" xr:uid="{5287494E-BDFC-4A52-9F8A-A138CEE3F5BC}"/>
    <cellStyle name="Output 3 2 2 6 3 3" xfId="44181" xr:uid="{3CC4FA52-6D2F-4E21-AD40-018108003A89}"/>
    <cellStyle name="Output 3 2 2 6 3 4" xfId="27591" xr:uid="{15D217BB-2960-484D-A9BF-62A97D5D7B8E}"/>
    <cellStyle name="Output 3 2 2 6 4" xfId="16787" xr:uid="{05D1DD4A-98D9-4AFD-BD75-DE152FB6F3A2}"/>
    <cellStyle name="Output 3 2 2 6 4 2" xfId="51142" xr:uid="{F9CA163A-1837-47E8-857D-13F26EC6CBE9}"/>
    <cellStyle name="Output 3 2 2 6 4 3" xfId="31325" xr:uid="{8F53F0AB-12F4-4654-996E-1AC80309D1A4}"/>
    <cellStyle name="Output 3 2 2 6 5" xfId="39718" xr:uid="{687CB526-5121-450F-9C0C-B69BA160A488}"/>
    <cellStyle name="Output 3 2 2 6 6" xfId="24568" xr:uid="{96634500-ED8D-4010-AE8F-86739C989811}"/>
    <cellStyle name="Output 3 2 2 7" xfId="4637" xr:uid="{8BEFFC07-6838-46FD-8810-387D8292CB85}"/>
    <cellStyle name="Output 3 2 2 7 2" xfId="5613" xr:uid="{480B3978-41BE-4C69-9E85-BE9ACA0F54A3}"/>
    <cellStyle name="Output 3 2 2 7 2 2" xfId="10293" xr:uid="{2FCB3BF4-39F0-4D4E-AB66-477214981907}"/>
    <cellStyle name="Output 3 2 2 7 2 2 2" xfId="21939" xr:uid="{F205B398-9366-4BB4-9CAC-316BCD30412A}"/>
    <cellStyle name="Output 3 2 2 7 2 2 2 2" xfId="56294" xr:uid="{4A4E9012-03F0-4DB8-B712-491118EAFEA9}"/>
    <cellStyle name="Output 3 2 2 7 2 2 2 3" xfId="36497" xr:uid="{957FBCF0-1B50-4E0C-B8BB-430B957D8601}"/>
    <cellStyle name="Output 3 2 2 7 2 2 3" xfId="44670" xr:uid="{4533E305-FDA7-4572-AC41-9BF4FF12DD48}"/>
    <cellStyle name="Output 3 2 2 7 2 2 4" xfId="28094" xr:uid="{BAF6534D-B015-4D06-A63C-42CF6C6A2BFC}"/>
    <cellStyle name="Output 3 2 2 7 2 3" xfId="17305" xr:uid="{2473FD67-9EB7-40CA-9DDC-95F92DD77614}"/>
    <cellStyle name="Output 3 2 2 7 2 3 2" xfId="51660" xr:uid="{57A83ECA-601E-4D3C-AF4C-D9391ADF6DC4}"/>
    <cellStyle name="Output 3 2 2 7 2 3 3" xfId="31843" xr:uid="{6CDDBD39-B9B2-4B6A-AE25-ACEA171DD167}"/>
    <cellStyle name="Output 3 2 2 7 2 4" xfId="40236" xr:uid="{330F6147-E8CE-4F8D-B289-F1947724F906}"/>
    <cellStyle name="Output 3 2 2 7 2 5" xfId="25082" xr:uid="{A72C89C0-367B-4363-9EF0-F31D89B3B40A}"/>
    <cellStyle name="Output 3 2 2 7 3" xfId="9382" xr:uid="{B91EBAAC-0E33-4742-9CCE-59985F5B70BF}"/>
    <cellStyle name="Output 3 2 2 7 3 2" xfId="21028" xr:uid="{4F1CA6E3-A3C1-4EB6-9609-BC40DE5749D3}"/>
    <cellStyle name="Output 3 2 2 7 3 2 2" xfId="55383" xr:uid="{5DDA7461-8975-476F-8FB5-4F36DB0479E8}"/>
    <cellStyle name="Output 3 2 2 7 3 2 3" xfId="35586" xr:uid="{9B2435C0-4DA3-48A5-8E34-098A6436B947}"/>
    <cellStyle name="Output 3 2 2 7 3 3" xfId="43769" xr:uid="{1F224371-10D5-4C12-BBA5-75F0C54011F7}"/>
    <cellStyle name="Output 3 2 2 7 3 4" xfId="27143" xr:uid="{6EAD3B77-7BDB-4DAA-ACD2-BA9300D978C2}"/>
    <cellStyle name="Output 3 2 2 7 4" xfId="16339" xr:uid="{1F1B24F0-CAAB-4212-AD05-BF35354D5F07}"/>
    <cellStyle name="Output 3 2 2 7 4 2" xfId="50694" xr:uid="{1EBD7CED-8F4D-492C-9000-8157C21A2425}"/>
    <cellStyle name="Output 3 2 2 7 4 3" xfId="30877" xr:uid="{D15B3D99-0972-4589-A9C9-3883A9C88E70}"/>
    <cellStyle name="Output 3 2 2 7 5" xfId="39270" xr:uid="{C37848CB-FB34-457B-9CC7-746E9A697ADD}"/>
    <cellStyle name="Output 3 2 2 7 6" xfId="24144" xr:uid="{2E6AC2E3-A464-4C25-98E0-D01722BBA6CF}"/>
    <cellStyle name="Output 3 2 2 8" xfId="5198" xr:uid="{A174664F-D7D7-43EB-846F-A98EDDE705CA}"/>
    <cellStyle name="Output 3 2 2 8 2" xfId="5867" xr:uid="{400A96B0-B225-41E7-A74B-B9FA7194ED4F}"/>
    <cellStyle name="Output 3 2 2 8 2 2" xfId="10493" xr:uid="{9D017A10-32A0-4974-A40E-8D1CBB6CC965}"/>
    <cellStyle name="Output 3 2 2 8 2 2 2" xfId="22139" xr:uid="{9C85375B-7667-4053-8B04-DF4F7F133646}"/>
    <cellStyle name="Output 3 2 2 8 2 2 2 2" xfId="56494" xr:uid="{FB5AFEF6-934A-4354-B68C-2E798252E8E6}"/>
    <cellStyle name="Output 3 2 2 8 2 2 2 3" xfId="36697" xr:uid="{E4BE2A0B-3E25-458A-979A-921D546AE4AF}"/>
    <cellStyle name="Output 3 2 2 8 2 2 3" xfId="44858" xr:uid="{00D7E627-7A9C-4933-A46B-5D2A528ECB82}"/>
    <cellStyle name="Output 3 2 2 8 2 2 4" xfId="28310" xr:uid="{1AE54951-3CE9-4191-9B2B-CED2091206D4}"/>
    <cellStyle name="Output 3 2 2 8 2 3" xfId="17547" xr:uid="{36945312-A9E9-4639-9554-9C0D2C2E199A}"/>
    <cellStyle name="Output 3 2 2 8 2 3 2" xfId="51902" xr:uid="{94A9F4D3-CBF8-4A69-A13E-BF2F884F1F3A}"/>
    <cellStyle name="Output 3 2 2 8 2 3 3" xfId="32085" xr:uid="{3C7602E7-2352-4101-8787-853A3E26EECA}"/>
    <cellStyle name="Output 3 2 2 8 2 4" xfId="40478" xr:uid="{AC460902-5EAB-4828-9F35-DFED451EE287}"/>
    <cellStyle name="Output 3 2 2 8 2 5" xfId="25336" xr:uid="{EADF2C6F-A197-425C-ACE2-E11CF9021812}"/>
    <cellStyle name="Output 3 2 2 8 3" xfId="9907" xr:uid="{FBAC45E0-A9DE-4605-9BD5-163AC8C74E9B}"/>
    <cellStyle name="Output 3 2 2 8 3 2" xfId="21553" xr:uid="{3E6016B5-1D01-41C7-9F11-94C6C10128D4}"/>
    <cellStyle name="Output 3 2 2 8 3 2 2" xfId="55908" xr:uid="{AC52C7C8-C899-43A6-8FA5-9199B316C3F8}"/>
    <cellStyle name="Output 3 2 2 8 3 2 3" xfId="36111" xr:uid="{912CC8D8-E021-40E9-AD8E-903389DE8748}"/>
    <cellStyle name="Output 3 2 2 8 3 3" xfId="44294" xr:uid="{4C160292-7AB5-4B11-9A4F-C685642A6479}"/>
    <cellStyle name="Output 3 2 2 8 3 4" xfId="27704" xr:uid="{30E39F85-2174-4777-AF6A-19007839B861}"/>
    <cellStyle name="Output 3 2 2 8 4" xfId="16900" xr:uid="{9DE05A90-CE02-4006-85ED-A118CA3D0039}"/>
    <cellStyle name="Output 3 2 2 8 4 2" xfId="51255" xr:uid="{0E509682-1A24-492E-ABF6-87353E11045F}"/>
    <cellStyle name="Output 3 2 2 8 4 3" xfId="31438" xr:uid="{BB8C8B9A-2D7D-41FA-8BB7-33921B417A0A}"/>
    <cellStyle name="Output 3 2 2 8 5" xfId="39831" xr:uid="{A62A7EB8-0410-45AC-95C5-79D6E2F4EDF4}"/>
    <cellStyle name="Output 3 2 2 8 6" xfId="24675" xr:uid="{C7EB7153-5980-4804-A2B6-C7492BA1E116}"/>
    <cellStyle name="Output 3 2 2 9" xfId="5268" xr:uid="{A720B12F-26A0-4C45-98A9-C9B61D475219}"/>
    <cellStyle name="Output 3 2 2 9 2" xfId="5894" xr:uid="{3AC17823-26F6-48AD-87CB-461AD8509F50}"/>
    <cellStyle name="Output 3 2 2 9 2 2" xfId="10514" xr:uid="{DDE7A37B-6875-4D77-A519-428CC25B15B9}"/>
    <cellStyle name="Output 3 2 2 9 2 2 2" xfId="22160" xr:uid="{6D539AD3-80DD-49DC-9F0E-934209DD9E26}"/>
    <cellStyle name="Output 3 2 2 9 2 2 2 2" xfId="56515" xr:uid="{DCD9AE95-EDFC-4713-8776-E60D6FFF4C06}"/>
    <cellStyle name="Output 3 2 2 9 2 2 2 3" xfId="36718" xr:uid="{620ED090-6144-492D-B98B-18C45423E852}"/>
    <cellStyle name="Output 3 2 2 9 2 2 3" xfId="44877" xr:uid="{847A660F-F336-42DB-BB55-BB77E05E1013}"/>
    <cellStyle name="Output 3 2 2 9 2 2 4" xfId="28331" xr:uid="{C70920BD-08E3-4A5B-80DF-4B9DA31D0DB8}"/>
    <cellStyle name="Output 3 2 2 9 2 3" xfId="17572" xr:uid="{6484B213-BE55-481B-9783-7EF42859B05B}"/>
    <cellStyle name="Output 3 2 2 9 2 3 2" xfId="51927" xr:uid="{9586AEA7-74AD-453A-988E-873ED6B7F699}"/>
    <cellStyle name="Output 3 2 2 9 2 3 3" xfId="32110" xr:uid="{20C5B059-2356-4FDB-AF96-FD09DF990FE4}"/>
    <cellStyle name="Output 3 2 2 9 2 4" xfId="40503" xr:uid="{AE58F2E6-6782-4C7C-9F93-51691EC6608C}"/>
    <cellStyle name="Output 3 2 2 9 2 5" xfId="25363" xr:uid="{3D006220-0515-4837-9477-1AE8FB3926C6}"/>
    <cellStyle name="Output 3 2 2 9 3" xfId="9977" xr:uid="{A8320900-E477-4409-A335-6BB7CB536847}"/>
    <cellStyle name="Output 3 2 2 9 3 2" xfId="21623" xr:uid="{F2205795-E1E1-4F0E-BAE6-7629718DA123}"/>
    <cellStyle name="Output 3 2 2 9 3 2 2" xfId="55978" xr:uid="{C84614F9-EBF9-4F23-B7BC-A8DC3B813B0E}"/>
    <cellStyle name="Output 3 2 2 9 3 2 3" xfId="36181" xr:uid="{AB0F9D2F-5E24-429C-B219-D8B8826E5D8E}"/>
    <cellStyle name="Output 3 2 2 9 3 3" xfId="44364" xr:uid="{209C38F2-C438-45D1-93E5-9E9F971AA2DE}"/>
    <cellStyle name="Output 3 2 2 9 3 4" xfId="27774" xr:uid="{586DE705-BF76-42EC-9D20-F02076C1BC55}"/>
    <cellStyle name="Output 3 2 2 9 4" xfId="16970" xr:uid="{87EDA333-7521-4CAB-92B3-E863DCC2FC6A}"/>
    <cellStyle name="Output 3 2 2 9 4 2" xfId="51325" xr:uid="{7B15D363-550A-43F4-BB69-30F8AC4E78AB}"/>
    <cellStyle name="Output 3 2 2 9 4 3" xfId="31508" xr:uid="{CA5EB12C-CD7C-4BC8-AEA1-E0C71209C506}"/>
    <cellStyle name="Output 3 2 2 9 5" xfId="39901" xr:uid="{376D2FE8-B929-424F-9727-1DD2818C7DC5}"/>
    <cellStyle name="Output 3 2 2 9 6" xfId="24741" xr:uid="{4DA7CE2C-72D1-4B3A-874A-0A037781F24A}"/>
    <cellStyle name="Output 3 2 3" xfId="3403" xr:uid="{177DB9B9-753C-43F1-A8CA-ADE577F0DFE8}"/>
    <cellStyle name="Output 3 2 3 2" xfId="3724" xr:uid="{8CD91666-7DBD-4DBA-82F7-515B5BC58B0E}"/>
    <cellStyle name="Output 3 2 3 2 2" xfId="4056" xr:uid="{B02E3B82-D61A-4580-8692-D9EA5B313DCA}"/>
    <cellStyle name="Output 3 2 3 2 2 2" xfId="15782" xr:uid="{A6E85558-6DA9-4D8C-8418-257057B50050}"/>
    <cellStyle name="Output 3 2 3 2 2 2 2" xfId="50137" xr:uid="{63AD5074-3C29-44BA-9A1E-A2813B8188F8}"/>
    <cellStyle name="Output 3 2 3 2 2 2 3" xfId="30320" xr:uid="{9E433E42-A620-49E3-B567-3BACA7C6838F}"/>
    <cellStyle name="Output 3 2 3 2 2 3" xfId="38713" xr:uid="{08D3A224-6DDE-44AF-8DA9-AD360F645413}"/>
    <cellStyle name="Output 3 2 3 2 2 4" xfId="23577" xr:uid="{F9D160F9-CCF4-4092-BABE-F2D773EA577C}"/>
    <cellStyle name="Output 3 2 3 2 3" xfId="4697" xr:uid="{3FD8DE2C-88D1-4C94-B1C4-9BD859A555A7}"/>
    <cellStyle name="Output 3 2 3 2 3 2" xfId="16399" xr:uid="{C66B2AF3-0D33-4391-856C-0090B7E92D47}"/>
    <cellStyle name="Output 3 2 3 2 3 2 2" xfId="50754" xr:uid="{BACF6717-881E-410D-B443-E42A1038F146}"/>
    <cellStyle name="Output 3 2 3 2 3 2 3" xfId="30937" xr:uid="{8E855B86-EAB8-4536-A9D5-F58650C18897}"/>
    <cellStyle name="Output 3 2 3 2 3 3" xfId="39330" xr:uid="{4E60AAA1-1428-4FE3-A481-2D233C800CC7}"/>
    <cellStyle name="Output 3 2 3 2 3 4" xfId="27203" xr:uid="{AB489DC2-9B15-4241-8937-42F3BB99C2D4}"/>
    <cellStyle name="Output 3 2 3 2 4" xfId="15516" xr:uid="{E6932FE9-06F7-4D99-8708-A0EEAB5C897C}"/>
    <cellStyle name="Output 3 2 3 2 4 2" xfId="49871" xr:uid="{AD313493-0C68-4A49-9B64-10FFB60581CE}"/>
    <cellStyle name="Output 3 2 3 2 4 3" xfId="30054" xr:uid="{F258F044-E463-4710-9114-E57498E6CBFC}"/>
    <cellStyle name="Output 3 2 3 2 5" xfId="38447" xr:uid="{F7FB8BD4-D544-4483-A11E-46CF3CF860F2}"/>
    <cellStyle name="Output 3 2 3 2 6" xfId="24203" xr:uid="{EC6C8D34-5DA1-43A1-A5C3-95364C754699}"/>
    <cellStyle name="Output 3 2 3 3" xfId="5646" xr:uid="{9DD4D3D2-293A-4DCB-917D-77ADB29FC6DD}"/>
    <cellStyle name="Output 3 2 3 3 2" xfId="10320" xr:uid="{4A05F784-E913-4D4D-83C2-09CCC69EC2C8}"/>
    <cellStyle name="Output 3 2 3 3 2 2" xfId="21966" xr:uid="{72058F40-6E66-4A39-A83F-D8B455EE6C8B}"/>
    <cellStyle name="Output 3 2 3 3 2 2 2" xfId="56321" xr:uid="{CC64323C-3696-430C-A505-9F20D78DE8E9}"/>
    <cellStyle name="Output 3 2 3 3 2 2 3" xfId="36524" xr:uid="{6E67AA3F-D8EE-44E6-8259-965CD27AB82A}"/>
    <cellStyle name="Output 3 2 3 3 2 3" xfId="44693" xr:uid="{3CEB221E-E062-4D61-860C-3C0C8B092F0C}"/>
    <cellStyle name="Output 3 2 3 3 2 4" xfId="28121" xr:uid="{8CA9E863-DDCF-4A74-967C-D3B4D3CAED75}"/>
    <cellStyle name="Output 3 2 3 3 3" xfId="17334" xr:uid="{7DCE8266-A13E-47EE-9F7B-19DC40672CB1}"/>
    <cellStyle name="Output 3 2 3 3 3 2" xfId="51689" xr:uid="{F468F7C4-1ACC-4A48-B7B7-9DE771F32AB4}"/>
    <cellStyle name="Output 3 2 3 3 3 3" xfId="31872" xr:uid="{E9B1C3A2-C951-492C-9CA0-02B2FCF52412}"/>
    <cellStyle name="Output 3 2 3 3 4" xfId="40265" xr:uid="{9FB94065-9881-4215-8FCD-1F0502E0A467}"/>
    <cellStyle name="Output 3 2 3 3 5" xfId="25115" xr:uid="{079F3818-4B2E-413E-A385-8F612FED661F}"/>
    <cellStyle name="Output 3 2 3 4" xfId="5493" xr:uid="{B81E6AB8-DF84-4DB7-A9B7-D8B4AB7EB218}"/>
    <cellStyle name="Output 3 2 3 4 2" xfId="17190" xr:uid="{D2056B77-9ED3-48E6-BD3D-F994F41CBBE1}"/>
    <cellStyle name="Output 3 2 3 4 2 2" xfId="51545" xr:uid="{1F593CDE-67E1-40AC-A519-F0EDF0EB5C0D}"/>
    <cellStyle name="Output 3 2 3 4 2 3" xfId="31728" xr:uid="{CA4FA244-A9A4-4ACC-9935-EC4210B2796A}"/>
    <cellStyle name="Output 3 2 3 4 3" xfId="40121" xr:uid="{ECE24C59-DC8D-4A87-94A0-7C89E4618BE5}"/>
    <cellStyle name="Output 3 2 3 4 4" xfId="24962" xr:uid="{8A5623D0-3BEF-4AC6-A388-1578B05E3EAA}"/>
    <cellStyle name="Output 3 2 3 5" xfId="3915" xr:uid="{96302488-7946-4C46-935C-1F1BF3059643}"/>
    <cellStyle name="Output 3 2 3 5 2" xfId="8760" xr:uid="{A70EA128-F96C-4751-B56B-4550F80B096C}"/>
    <cellStyle name="Output 3 2 3 5 2 2" xfId="43191" xr:uid="{84748822-CAFC-423F-AB9E-5E6F7F49E4DD}"/>
    <cellStyle name="Output 3 2 3 5 2 3" xfId="34964" xr:uid="{7E1F878F-014F-4C98-9C33-76B4F3EBC919}"/>
    <cellStyle name="Output 3 2 3 5 3" xfId="15662" xr:uid="{BDF4EF9E-6197-4E51-B0A4-1A1045C47377}"/>
    <cellStyle name="Output 3 2 3 5 3 2" xfId="50017" xr:uid="{466E3846-5302-4BAE-BA9C-AD62157DB626}"/>
    <cellStyle name="Output 3 2 3 5 3 3" xfId="30200" xr:uid="{4528AB08-AD3F-44C7-A0BB-13E274BA6120}"/>
    <cellStyle name="Output 3 2 3 5 4" xfId="38593" xr:uid="{28948467-27DA-477C-81E5-A2229647E025}"/>
    <cellStyle name="Output 3 2 3 5 5" xfId="26515" xr:uid="{1AF02DA0-3824-45BF-B896-64C4E94F7E83}"/>
    <cellStyle name="Output 3 2 3 6" xfId="15211" xr:uid="{8B73D784-9956-4BEE-AD12-C36CA2CC1E19}"/>
    <cellStyle name="Output 3 2 3 6 2" xfId="49566" xr:uid="{534D8D80-A44B-4DEF-B466-B85584225CD7}"/>
    <cellStyle name="Output 3 2 3 6 3" xfId="29749" xr:uid="{347534C2-2258-4166-8BEB-52E6673EAC30}"/>
    <cellStyle name="Output 3 2 3 7" xfId="38142" xr:uid="{899BB486-51BF-4C1C-A9EF-67DFE3D9F6B0}"/>
    <cellStyle name="Output 3 2 3 8" xfId="23444" xr:uid="{054010F2-2FC2-4EEE-97ED-26285F5F79E0}"/>
    <cellStyle name="Output 3 2 4" xfId="3269" xr:uid="{4AD48A7F-174C-4420-980A-EB138F9110F6}"/>
    <cellStyle name="Output 3 2 4 2" xfId="3620" xr:uid="{9DE93345-A1F2-4CF7-ABE7-C8BC631005F7}"/>
    <cellStyle name="Output 3 2 4 2 2" xfId="5826" xr:uid="{E2EAB005-F5AA-477E-B1BA-3614462577E6}"/>
    <cellStyle name="Output 3 2 4 2 2 2" xfId="17507" xr:uid="{01339DA3-19B4-4CF3-AC9A-986BB4857BE4}"/>
    <cellStyle name="Output 3 2 4 2 2 2 2" xfId="51862" xr:uid="{1416A741-93F8-460F-8165-2D00FA2A5948}"/>
    <cellStyle name="Output 3 2 4 2 2 2 3" xfId="32045" xr:uid="{201768D3-2D89-4886-B473-1FCD7DFD7E70}"/>
    <cellStyle name="Output 3 2 4 2 2 3" xfId="40438" xr:uid="{6DEFF453-9534-43D2-BE29-02966376B71A}"/>
    <cellStyle name="Output 3 2 4 2 2 4" xfId="25295" xr:uid="{A477A229-141E-4308-B52F-019AFD75B5DA}"/>
    <cellStyle name="Output 3 2 4 2 3" xfId="5759" xr:uid="{628DD37F-04B8-4B01-9267-DCC9067CC1C4}"/>
    <cellStyle name="Output 3 2 4 2 3 2" xfId="17443" xr:uid="{D3C89E85-C2DD-4971-8F23-EDC33ECE0F1F}"/>
    <cellStyle name="Output 3 2 4 2 3 2 2" xfId="51798" xr:uid="{A8486BCF-6140-4A48-BB8F-47ED723E1681}"/>
    <cellStyle name="Output 3 2 4 2 3 2 3" xfId="31981" xr:uid="{A65C3DC7-BB03-4990-9826-829DB21882BE}"/>
    <cellStyle name="Output 3 2 4 2 3 3" xfId="40374" xr:uid="{504292A0-720F-4F14-87EB-314FE2A5BAB6}"/>
    <cellStyle name="Output 3 2 4 2 3 4" xfId="28215" xr:uid="{7428AE8F-C460-4657-AC0A-A0C27A7A850F}"/>
    <cellStyle name="Output 3 2 4 2 4" xfId="15412" xr:uid="{5ED7540F-4031-4D89-8E42-9D4BE51DAFD6}"/>
    <cellStyle name="Output 3 2 4 2 4 2" xfId="49767" xr:uid="{96F221BF-E007-4B20-87D5-E263274FA60F}"/>
    <cellStyle name="Output 3 2 4 2 4 3" xfId="29950" xr:uid="{EF202913-3E21-4005-B951-FCD6F2994A70}"/>
    <cellStyle name="Output 3 2 4 2 5" xfId="38343" xr:uid="{D3A394DD-FA72-4AAC-B076-84E38EBA4E2F}"/>
    <cellStyle name="Output 3 2 4 2 6" xfId="25228" xr:uid="{F17D2F1F-F165-4855-BBB4-BA532CDC1F96}"/>
    <cellStyle name="Output 3 2 4 3" xfId="5512" xr:uid="{3BDE7B63-6384-4173-A0C2-34D7D0FEB542}"/>
    <cellStyle name="Output 3 2 4 3 2" xfId="10208" xr:uid="{ADA33F33-E16C-43B1-825E-0B3E1AB92980}"/>
    <cellStyle name="Output 3 2 4 3 2 2" xfId="21854" xr:uid="{4DD2C5FE-C466-4ACC-8BB2-4F55E7529A6C}"/>
    <cellStyle name="Output 3 2 4 3 2 2 2" xfId="56209" xr:uid="{6FB0D5E4-920C-4D18-AEC1-16C3CE0D8B67}"/>
    <cellStyle name="Output 3 2 4 3 2 2 3" xfId="36412" xr:uid="{F14B3772-3E70-4233-8AC4-4F52B9812C6A}"/>
    <cellStyle name="Output 3 2 4 3 2 3" xfId="44588" xr:uid="{B0AD6855-CB5A-4351-A604-C72652D397AA}"/>
    <cellStyle name="Output 3 2 4 3 2 4" xfId="28005" xr:uid="{E17BCD12-3DE5-447C-8097-88DEB4B98030}"/>
    <cellStyle name="Output 3 2 4 3 3" xfId="17207" xr:uid="{E345DE86-5EE4-4B4A-936D-3F32F0F43E3E}"/>
    <cellStyle name="Output 3 2 4 3 3 2" xfId="51562" xr:uid="{5C8A1866-092C-4CD8-88C0-685650CDE189}"/>
    <cellStyle name="Output 3 2 4 3 3 3" xfId="31745" xr:uid="{58618C5C-1545-4D18-AF3A-F8FA52542AFE}"/>
    <cellStyle name="Output 3 2 4 3 4" xfId="40138" xr:uid="{8FCE82B5-B6ED-4B9B-A650-AF8B0578040B}"/>
    <cellStyle name="Output 3 2 4 3 5" xfId="24981" xr:uid="{7B7E5864-9A6E-412A-B342-50A36A319373}"/>
    <cellStyle name="Output 3 2 4 4" xfId="4960" xr:uid="{1858AD97-1556-465F-A9AD-6E67ADD52E37}"/>
    <cellStyle name="Output 3 2 4 4 2" xfId="16662" xr:uid="{F62DDF7B-7CFB-49A1-B327-49C268B9C841}"/>
    <cellStyle name="Output 3 2 4 4 2 2" xfId="51017" xr:uid="{ED05BFF4-C77D-4D21-95F9-685C4E61243D}"/>
    <cellStyle name="Output 3 2 4 4 2 3" xfId="31200" xr:uid="{507C3573-158F-4BA3-AE11-D78BAF2A136E}"/>
    <cellStyle name="Output 3 2 4 4 3" xfId="39593" xr:uid="{4766A8AE-824D-4658-9997-FA650F3DCCD6}"/>
    <cellStyle name="Output 3 2 4 4 4" xfId="27466" xr:uid="{07DED3FF-BAF8-4549-B543-73D399077C3C}"/>
    <cellStyle name="Output 3 2 4 5" xfId="15107" xr:uid="{0401E1BF-41D8-40D0-8285-EA73B4EB2C97}"/>
    <cellStyle name="Output 3 2 4 5 2" xfId="49462" xr:uid="{C3F3EB15-CB08-4079-AFC4-1F5EBC94273A}"/>
    <cellStyle name="Output 3 2 4 5 3" xfId="29645" xr:uid="{CB638673-9D71-483A-83CA-989A65BBBDF3}"/>
    <cellStyle name="Output 3 2 4 6" xfId="38038" xr:uid="{E4C37EA7-5547-4C1B-B892-EF1DEE67724C}"/>
    <cellStyle name="Output 3 2 4 7" xfId="24453" xr:uid="{6540B28E-5015-4E96-85F5-0794FD953B06}"/>
    <cellStyle name="Output 3 2 5" xfId="5056" xr:uid="{95242584-0EB6-43F7-9FDA-A990CD9E3F3B}"/>
    <cellStyle name="Output 3 2 5 2" xfId="5799" xr:uid="{631172EF-57AF-4C35-865E-858DE7ABBF7E}"/>
    <cellStyle name="Output 3 2 5 2 2" xfId="10434" xr:uid="{18C00923-430D-4DF2-B2D4-33586E474D86}"/>
    <cellStyle name="Output 3 2 5 2 2 2" xfId="22080" xr:uid="{E45649E8-DD0B-4324-AF84-1A76830D2FEF}"/>
    <cellStyle name="Output 3 2 5 2 2 2 2" xfId="56435" xr:uid="{4BA81EA4-7B67-474B-9E4B-1C4DB271F661}"/>
    <cellStyle name="Output 3 2 5 2 2 2 3" xfId="36638" xr:uid="{CBA1CAE5-B1CD-4BCF-84B4-0896E0338758}"/>
    <cellStyle name="Output 3 2 5 2 2 3" xfId="44800" xr:uid="{296CC1CD-4D6B-4D4F-B14E-3BC866C2B720}"/>
    <cellStyle name="Output 3 2 5 2 2 4" xfId="28251" xr:uid="{AB9F6125-D00E-46CA-AA82-BC52CA175A45}"/>
    <cellStyle name="Output 3 2 5 2 3" xfId="17480" xr:uid="{068F30B7-47A2-43BC-9869-BC8834E143B3}"/>
    <cellStyle name="Output 3 2 5 2 3 2" xfId="51835" xr:uid="{5E5E040E-3BE1-4146-9239-1881AC28FA29}"/>
    <cellStyle name="Output 3 2 5 2 3 3" xfId="32018" xr:uid="{CB58CB1D-B5B1-4E99-85E0-D1D5D4058806}"/>
    <cellStyle name="Output 3 2 5 2 4" xfId="40411" xr:uid="{802F76C0-14F5-4B0B-A11B-038A888A2703}"/>
    <cellStyle name="Output 3 2 5 2 5" xfId="25268" xr:uid="{5E268C99-11E6-4256-AE56-D2D88827C9C2}"/>
    <cellStyle name="Output 3 2 5 3" xfId="9765" xr:uid="{21DE9008-5941-4CD3-8352-B1C63E0F2916}"/>
    <cellStyle name="Output 3 2 5 3 2" xfId="21411" xr:uid="{EF86F93B-1217-40BB-AB00-7CB2E9E3C2A2}"/>
    <cellStyle name="Output 3 2 5 3 2 2" xfId="55766" xr:uid="{38320BC2-39A7-40D3-A011-741D2DE88BB8}"/>
    <cellStyle name="Output 3 2 5 3 2 3" xfId="35969" xr:uid="{2743BF91-04F6-4DF1-A160-EB45EA5679AE}"/>
    <cellStyle name="Output 3 2 5 3 3" xfId="44152" xr:uid="{344100AC-3387-4C5A-88C5-2C1ADAFC600A}"/>
    <cellStyle name="Output 3 2 5 3 4" xfId="27562" xr:uid="{F77DC2B9-D0BC-4B9B-9A1D-1B3FFC1EAE4E}"/>
    <cellStyle name="Output 3 2 5 4" xfId="16758" xr:uid="{1F13A379-D756-46AB-9217-6E7F39DAA81F}"/>
    <cellStyle name="Output 3 2 5 4 2" xfId="51113" xr:uid="{0AF68E6E-363B-4D39-9EB4-1E7CA081EDAD}"/>
    <cellStyle name="Output 3 2 5 4 3" xfId="31296" xr:uid="{4DA05D64-B018-4E47-A542-80946CAE6B2A}"/>
    <cellStyle name="Output 3 2 5 5" xfId="39689" xr:uid="{DC1B8054-D188-41F5-A052-9087B955E9FF}"/>
    <cellStyle name="Output 3 2 5 6" xfId="24543" xr:uid="{25793D38-18B6-4B27-AB28-96D31B65A6B6}"/>
    <cellStyle name="Output 3 2 6" xfId="4627" xr:uid="{713769FB-46F8-442C-9586-03A77294A706}"/>
    <cellStyle name="Output 3 2 6 2" xfId="5609" xr:uid="{6499A2F8-09C2-4A5E-9A10-D63C87A39AFE}"/>
    <cellStyle name="Output 3 2 6 2 2" xfId="10289" xr:uid="{C6C3D443-02C9-4641-99B0-E58F3A5DBC3E}"/>
    <cellStyle name="Output 3 2 6 2 2 2" xfId="21935" xr:uid="{3ACCDDE0-4927-4D19-B782-8E72707F75A9}"/>
    <cellStyle name="Output 3 2 6 2 2 2 2" xfId="56290" xr:uid="{15695E50-3463-45E2-B4FB-D4DF1C9CDB5A}"/>
    <cellStyle name="Output 3 2 6 2 2 2 3" xfId="36493" xr:uid="{7F93D592-A870-4249-8078-1F0094B2FFAB}"/>
    <cellStyle name="Output 3 2 6 2 2 3" xfId="44666" xr:uid="{CA367137-3E91-422E-AF2F-9871009027B7}"/>
    <cellStyle name="Output 3 2 6 2 2 4" xfId="28090" xr:uid="{AE9C7002-BD30-4785-9683-F2B5BD0E228F}"/>
    <cellStyle name="Output 3 2 6 2 3" xfId="17301" xr:uid="{5CFF27DC-9DFF-4A77-AF78-BD68BAEC4E46}"/>
    <cellStyle name="Output 3 2 6 2 3 2" xfId="51656" xr:uid="{0E182E3F-F2E5-4910-84DA-D23358DEA9E2}"/>
    <cellStyle name="Output 3 2 6 2 3 3" xfId="31839" xr:uid="{FD27E78F-CB0C-446D-9C4F-DE6E7A7AA78E}"/>
    <cellStyle name="Output 3 2 6 2 4" xfId="40232" xr:uid="{31D10EFF-EF49-4B91-ABC2-CC3BC0B3F008}"/>
    <cellStyle name="Output 3 2 6 2 5" xfId="25078" xr:uid="{BDAA2AD0-0959-491B-A60A-CF1AE3C4C301}"/>
    <cellStyle name="Output 3 2 6 3" xfId="9372" xr:uid="{A0418517-FCFB-42CC-BEAA-B0982DFAD421}"/>
    <cellStyle name="Output 3 2 6 3 2" xfId="21018" xr:uid="{CF8F3BB9-7B5D-4DE8-8F06-FE82F953CEE3}"/>
    <cellStyle name="Output 3 2 6 3 2 2" xfId="55373" xr:uid="{9696E696-EAA2-419A-88E4-000A450FB575}"/>
    <cellStyle name="Output 3 2 6 3 2 3" xfId="35576" xr:uid="{A2FC7133-A914-4A74-86F0-9360AD72568E}"/>
    <cellStyle name="Output 3 2 6 3 3" xfId="43759" xr:uid="{C7644BB3-3EB2-4A43-BC34-FD9E8BFFC5CE}"/>
    <cellStyle name="Output 3 2 6 3 4" xfId="27133" xr:uid="{D3A59857-22DE-4A40-AD49-AD25D2E5E6D2}"/>
    <cellStyle name="Output 3 2 6 4" xfId="16329" xr:uid="{B63613E5-48BF-416E-8A2E-64D6E61E9256}"/>
    <cellStyle name="Output 3 2 6 4 2" xfId="50684" xr:uid="{C3D9F047-D0DD-4925-A8A4-AB3C66A9DB15}"/>
    <cellStyle name="Output 3 2 6 4 3" xfId="30867" xr:uid="{ED0DD4B7-1699-47FA-8E87-7142E914A432}"/>
    <cellStyle name="Output 3 2 6 5" xfId="39260" xr:uid="{78585675-2CC6-43FA-B4E2-7D3E1E1DF00E}"/>
    <cellStyle name="Output 3 2 6 6" xfId="24134" xr:uid="{5F7DA92D-BF86-4686-BC09-5EA93A75C500}"/>
    <cellStyle name="Output 3 2 7" xfId="4713" xr:uid="{E3E8AFEF-9586-4F16-A48E-94D739C76C5D}"/>
    <cellStyle name="Output 3 2 7 2" xfId="5654" xr:uid="{19BF5BEC-FCE1-4950-84F8-D974F4D087EC}"/>
    <cellStyle name="Output 3 2 7 2 2" xfId="10327" xr:uid="{EF7BB104-7F51-46FC-B997-321ACFEB2607}"/>
    <cellStyle name="Output 3 2 7 2 2 2" xfId="21973" xr:uid="{9417EEFC-D99D-4627-8426-AEB2A7069C38}"/>
    <cellStyle name="Output 3 2 7 2 2 2 2" xfId="56328" xr:uid="{5B9B5792-0F0C-48DD-84FA-A17EDE5BA1C9}"/>
    <cellStyle name="Output 3 2 7 2 2 2 3" xfId="36531" xr:uid="{AC17EADB-6C51-459E-BE38-A5F9582CA005}"/>
    <cellStyle name="Output 3 2 7 2 2 3" xfId="44700" xr:uid="{1CDE335C-8CE0-4ED7-B0E5-5B35B91F892D}"/>
    <cellStyle name="Output 3 2 7 2 2 4" xfId="28128" xr:uid="{B57EF127-39A0-43A9-89FA-274FB2DBF216}"/>
    <cellStyle name="Output 3 2 7 2 3" xfId="17342" xr:uid="{DE8AAD9C-6F8F-4D4F-9FBF-0C0FE72EA55B}"/>
    <cellStyle name="Output 3 2 7 2 3 2" xfId="51697" xr:uid="{11665665-48EC-42AD-B197-DBBD732CD05C}"/>
    <cellStyle name="Output 3 2 7 2 3 3" xfId="31880" xr:uid="{351B8EBE-1D8A-4D70-8A73-44FF6097A859}"/>
    <cellStyle name="Output 3 2 7 2 4" xfId="40273" xr:uid="{8D8BC9EE-843A-40B0-BF23-B54DE3C89E2E}"/>
    <cellStyle name="Output 3 2 7 2 5" xfId="25123" xr:uid="{66260311-F376-499C-9ECE-CCC50E5D45EC}"/>
    <cellStyle name="Output 3 2 7 3" xfId="9453" xr:uid="{A8E4B303-9078-4471-B1B7-69381E2A0FBA}"/>
    <cellStyle name="Output 3 2 7 3 2" xfId="21099" xr:uid="{07C69077-D6A8-4FB5-8067-F91F0147403D}"/>
    <cellStyle name="Output 3 2 7 3 2 2" xfId="55454" xr:uid="{89BE095C-F6E2-47E8-862D-33614D16BC88}"/>
    <cellStyle name="Output 3 2 7 3 2 3" xfId="35657" xr:uid="{DADE3BC1-8B30-4CA2-9F77-8A0AB28B22BD}"/>
    <cellStyle name="Output 3 2 7 3 3" xfId="43840" xr:uid="{27DF2484-4B39-4992-A04D-287BDB568A09}"/>
    <cellStyle name="Output 3 2 7 3 4" xfId="27219" xr:uid="{083C5AD2-3543-4F97-8DBA-56E17F502094}"/>
    <cellStyle name="Output 3 2 7 4" xfId="16415" xr:uid="{6D51BF6C-79EE-45C8-ABE2-C8CFBA267B68}"/>
    <cellStyle name="Output 3 2 7 4 2" xfId="50770" xr:uid="{AE7586EE-9168-4648-8B9D-40A0804E97DA}"/>
    <cellStyle name="Output 3 2 7 4 3" xfId="30953" xr:uid="{CDBB63D3-4EAF-41ED-9368-D8F98EC73AF0}"/>
    <cellStyle name="Output 3 2 7 5" xfId="39346" xr:uid="{E3579025-533A-430C-B097-B48F457775B3}"/>
    <cellStyle name="Output 3 2 7 6" xfId="24217" xr:uid="{F68EB001-544E-4780-B609-4C123139ED23}"/>
    <cellStyle name="Output 3 2 8" xfId="4383" xr:uid="{60DA3A5B-856F-436F-BE4B-255B6DFF5E98}"/>
    <cellStyle name="Output 3 2 8 2" xfId="9141" xr:uid="{4B106338-2C9B-49F3-9178-29763907F902}"/>
    <cellStyle name="Output 3 2 8 2 2" xfId="20787" xr:uid="{B9286BAA-7F18-4D86-9490-B2A76B8AB831}"/>
    <cellStyle name="Output 3 2 8 2 2 2" xfId="55142" xr:uid="{A7A2E243-30F6-4C97-AA5B-88C0D8DF096A}"/>
    <cellStyle name="Output 3 2 8 2 2 3" xfId="35345" xr:uid="{21BBDD59-6ED1-4C64-8F15-BC8856D7B349}"/>
    <cellStyle name="Output 3 2 8 2 3" xfId="43528" xr:uid="{A1D6604F-3299-49A9-9CC4-1C84E0466E0B}"/>
    <cellStyle name="Output 3 2 8 2 4" xfId="26892" xr:uid="{828FE192-79D2-4226-AC2C-A2DD56EE2868}"/>
    <cellStyle name="Output 3 2 8 3" xfId="16085" xr:uid="{9388BB04-A4E9-4BB0-A20E-783D0D8A4029}"/>
    <cellStyle name="Output 3 2 8 3 2" xfId="50440" xr:uid="{FA72DB7C-EBC4-4EFA-B7BD-5CA93D536BD5}"/>
    <cellStyle name="Output 3 2 8 3 3" xfId="30623" xr:uid="{377A92AF-CDA7-4680-A93E-CA4170CA2A1B}"/>
    <cellStyle name="Output 3 2 8 4" xfId="39016" xr:uid="{82D4CF63-7ED4-43DC-B64C-448F315C171E}"/>
    <cellStyle name="Output 3 2 8 5" xfId="23903" xr:uid="{E1E28C8D-E066-4007-9A3D-3BC16803BE76}"/>
    <cellStyle name="Output 3 2 9" xfId="5496" xr:uid="{D45D3410-1FE0-4220-9AC7-AA50E0960533}"/>
    <cellStyle name="Output 3 2 9 2" xfId="10197" xr:uid="{CD5615B2-3C07-4F6F-98FE-BA138AC7830E}"/>
    <cellStyle name="Output 3 2 9 2 2" xfId="21843" xr:uid="{BBB000F4-0428-4366-9384-32CD2D76DBF6}"/>
    <cellStyle name="Output 3 2 9 2 2 2" xfId="56198" xr:uid="{C96EDEC7-093C-468A-B5B7-7AF6CCECC2B3}"/>
    <cellStyle name="Output 3 2 9 2 2 3" xfId="36401" xr:uid="{FD30C0B7-76A8-42FD-A8BA-62BDB23D2E74}"/>
    <cellStyle name="Output 3 2 9 2 3" xfId="44579" xr:uid="{8D106D51-D58A-49A3-B44F-CD6B54958448}"/>
    <cellStyle name="Output 3 2 9 2 4" xfId="27994" xr:uid="{022D4ED9-EDA2-40B5-B587-C781518A2972}"/>
    <cellStyle name="Output 3 2 9 3" xfId="17193" xr:uid="{13ACABD2-ACD9-4F84-8DE1-7CCF77882D35}"/>
    <cellStyle name="Output 3 2 9 3 2" xfId="51548" xr:uid="{1633733B-25A5-4FA0-A340-A8CD532CCB6E}"/>
    <cellStyle name="Output 3 2 9 3 3" xfId="31731" xr:uid="{05DD4E91-DB83-4EE2-B4D0-6B2CFBC1A1F3}"/>
    <cellStyle name="Output 3 2 9 4" xfId="40124" xr:uid="{C686EDD5-93A0-4700-9CCD-CEA639E0822A}"/>
    <cellStyle name="Output 3 2 9 5" xfId="24965" xr:uid="{08960BE9-CEAA-475E-862A-F34E4A6C4714}"/>
    <cellStyle name="Output 3 3" xfId="3182" xr:uid="{BE853B6C-4E53-463A-9750-81819F744BC4}"/>
    <cellStyle name="Output 3 3 10" xfId="5368" xr:uid="{1CEA8DAA-5E33-4CB5-8CA9-41A12DF7A07B}"/>
    <cellStyle name="Output 3 3 10 2" xfId="5939" xr:uid="{C8D3FB22-EA0C-4EDE-A9FD-B286B9A24450}"/>
    <cellStyle name="Output 3 3 10 2 2" xfId="10555" xr:uid="{2D888D20-46A7-4043-9555-CC6465B45985}"/>
    <cellStyle name="Output 3 3 10 2 2 2" xfId="22201" xr:uid="{DD2BA34A-A493-4C5E-AD80-82EB97FECF2C}"/>
    <cellStyle name="Output 3 3 10 2 2 2 2" xfId="56556" xr:uid="{E955F86E-2607-448F-BD80-BACA206425D0}"/>
    <cellStyle name="Output 3 3 10 2 2 2 3" xfId="36759" xr:uid="{684EA4C7-4685-4214-8B09-F2A186388669}"/>
    <cellStyle name="Output 3 3 10 2 2 3" xfId="44918" xr:uid="{FBF40376-C75B-456E-B986-C5522B8DAB58}"/>
    <cellStyle name="Output 3 3 10 2 2 4" xfId="28372" xr:uid="{716DB0BF-7E2B-4290-B11A-2AB93BD6044C}"/>
    <cellStyle name="Output 3 3 10 2 3" xfId="17617" xr:uid="{B35685D9-8691-4C37-AB08-5A13F22C62AA}"/>
    <cellStyle name="Output 3 3 10 2 3 2" xfId="51972" xr:uid="{974FCAD2-57AD-4E78-86B3-FCF26F486013}"/>
    <cellStyle name="Output 3 3 10 2 3 3" xfId="32155" xr:uid="{71C5FDA7-1791-42E1-911C-A25F1FE747B9}"/>
    <cellStyle name="Output 3 3 10 2 4" xfId="40548" xr:uid="{5219AF15-5D94-48EF-B9FD-FA0E0556EEC6}"/>
    <cellStyle name="Output 3 3 10 2 5" xfId="25408" xr:uid="{FB71C67D-4E58-4483-B56E-434B59B9B87A}"/>
    <cellStyle name="Output 3 3 10 3" xfId="10077" xr:uid="{6EFFD1D0-0E9D-4C22-A5EB-D45B4A7DDF62}"/>
    <cellStyle name="Output 3 3 10 3 2" xfId="21723" xr:uid="{24FDABCF-6A31-46AC-B70F-350AFA336FF2}"/>
    <cellStyle name="Output 3 3 10 3 2 2" xfId="56078" xr:uid="{206887AD-F992-44BC-BA48-A62FB9D141A9}"/>
    <cellStyle name="Output 3 3 10 3 2 3" xfId="36281" xr:uid="{617134A8-08CA-42B1-BA36-C123B623352F}"/>
    <cellStyle name="Output 3 3 10 3 3" xfId="44464" xr:uid="{CB5D09C7-9764-455E-AD95-54CF7E0BBA0C}"/>
    <cellStyle name="Output 3 3 10 3 4" xfId="27874" xr:uid="{5571967E-FD78-4BB2-AA77-88646FFB6777}"/>
    <cellStyle name="Output 3 3 10 4" xfId="17070" xr:uid="{624AF95D-1826-4213-A10B-67254B7B372C}"/>
    <cellStyle name="Output 3 3 10 4 2" xfId="51425" xr:uid="{C31459C7-7418-4016-91BA-BA6270269D6B}"/>
    <cellStyle name="Output 3 3 10 4 3" xfId="31608" xr:uid="{EE3ADC59-715D-438A-8826-2E2904CC767C}"/>
    <cellStyle name="Output 3 3 10 5" xfId="40001" xr:uid="{C3C137F2-BAE7-4FA9-99F4-F02E37ED045B}"/>
    <cellStyle name="Output 3 3 10 6" xfId="24837" xr:uid="{93786A62-EBDB-4242-BABE-83C6CE350A7C}"/>
    <cellStyle name="Output 3 3 11" xfId="5439" xr:uid="{6FE38D57-D83A-48C8-A904-84842D9EA00F}"/>
    <cellStyle name="Output 3 3 11 2" xfId="10148" xr:uid="{FD808989-4787-482B-A5EA-B134FFBA472B}"/>
    <cellStyle name="Output 3 3 11 2 2" xfId="21794" xr:uid="{7B9A7192-9620-454B-A3D1-2FB8C7295BDA}"/>
    <cellStyle name="Output 3 3 11 2 2 2" xfId="56149" xr:uid="{E0BFEDC3-6CED-419A-A5DD-D1DA576D48A1}"/>
    <cellStyle name="Output 3 3 11 2 2 3" xfId="36352" xr:uid="{BA15C348-3C1B-4B1D-BB6A-1A6551A92358}"/>
    <cellStyle name="Output 3 3 11 2 3" xfId="44535" xr:uid="{B0F74ACC-1587-41F1-B837-FEEE3788FAB4}"/>
    <cellStyle name="Output 3 3 11 2 4" xfId="27945" xr:uid="{9B5F0B1D-F9AF-4E8E-8F5A-B7D1FDC81A2D}"/>
    <cellStyle name="Output 3 3 11 3" xfId="17141" xr:uid="{B823129C-6DC5-4E82-ADDF-54CE20745177}"/>
    <cellStyle name="Output 3 3 11 3 2" xfId="51496" xr:uid="{04E28752-B536-4AB6-9EBE-853BB4FA4D1C}"/>
    <cellStyle name="Output 3 3 11 3 3" xfId="31679" xr:uid="{449DB5CB-47CF-4E74-B2BF-99BEABF6D565}"/>
    <cellStyle name="Output 3 3 11 4" xfId="40072" xr:uid="{43897CF8-C91C-49B1-AD57-CDA262D1FC8D}"/>
    <cellStyle name="Output 3 3 11 5" xfId="24908" xr:uid="{E74C7475-468D-4904-91ED-47270C032E13}"/>
    <cellStyle name="Output 3 3 12" xfId="4447" xr:uid="{348B4AFC-DFCC-4DE5-B488-A3338347CC2D}"/>
    <cellStyle name="Output 3 3 12 2" xfId="9204" xr:uid="{464BAC2D-DA36-4B3F-A6C1-756099433F1C}"/>
    <cellStyle name="Output 3 3 12 2 2" xfId="20850" xr:uid="{2F9EDAB1-BB61-4C66-ADC6-3C2704AD5725}"/>
    <cellStyle name="Output 3 3 12 2 2 2" xfId="55205" xr:uid="{FA8C083A-265B-4F3B-A958-E6681A0BF4EC}"/>
    <cellStyle name="Output 3 3 12 2 2 3" xfId="35408" xr:uid="{CB50F812-0F2E-4B67-AE78-1F8C9F686FAF}"/>
    <cellStyle name="Output 3 3 12 2 3" xfId="43591" xr:uid="{C653C1FC-B313-4177-B57D-0F236003D829}"/>
    <cellStyle name="Output 3 3 12 2 4" xfId="26955" xr:uid="{5538924A-D99F-4D93-A496-3EB2960E1E66}"/>
    <cellStyle name="Output 3 3 12 3" xfId="16149" xr:uid="{D5FFBA7D-E49B-4E3D-868F-0C36B801E493}"/>
    <cellStyle name="Output 3 3 12 3 2" xfId="50504" xr:uid="{BC94C654-F392-445A-9216-DE77E2AB9326}"/>
    <cellStyle name="Output 3 3 12 3 3" xfId="30687" xr:uid="{19958CB6-B8A6-4816-A13E-F4D0EACA335B}"/>
    <cellStyle name="Output 3 3 12 4" xfId="39080" xr:uid="{773C37E0-8BCD-4956-8AE7-BBFADCC76D9C}"/>
    <cellStyle name="Output 3 3 12 5" xfId="23965" xr:uid="{AD557463-01B6-4DB2-A92C-3788B7235770}"/>
    <cellStyle name="Output 3 3 13" xfId="4147" xr:uid="{FAA15446-1715-4201-A254-2FD976A2E8DD}"/>
    <cellStyle name="Output 3 3 13 2" xfId="8959" xr:uid="{080E481B-09F2-4206-9B46-7E2577B52DA4}"/>
    <cellStyle name="Output 3 3 13 2 2" xfId="20605" xr:uid="{B07FF005-B6CD-4FA9-8100-3BE9D95F7FBF}"/>
    <cellStyle name="Output 3 3 13 2 2 2" xfId="54960" xr:uid="{E9974100-4408-483F-A553-B24064C6536D}"/>
    <cellStyle name="Output 3 3 13 2 2 3" xfId="35163" xr:uid="{8A3587A1-6507-4179-B5CF-9AE6C7210B8B}"/>
    <cellStyle name="Output 3 3 13 2 3" xfId="43363" xr:uid="{D84FB46B-AE02-41BE-9E08-D36495EBC66A}"/>
    <cellStyle name="Output 3 3 13 2 4" xfId="26710" xr:uid="{145E9D44-FA27-4075-9116-875CAED86228}"/>
    <cellStyle name="Output 3 3 13 3" xfId="15866" xr:uid="{BEE2E634-B667-411C-BE5D-53BD6F02C6F7}"/>
    <cellStyle name="Output 3 3 13 3 2" xfId="50221" xr:uid="{144CA49C-7E01-45DF-AE72-D99B364A3246}"/>
    <cellStyle name="Output 3 3 13 3 3" xfId="30404" xr:uid="{3C84272F-0C26-4659-B947-0CF7AFA3B6DC}"/>
    <cellStyle name="Output 3 3 13 4" xfId="38797" xr:uid="{10C73784-B50F-415D-8BAA-06AFDB43E2DF}"/>
    <cellStyle name="Output 3 3 13 5" xfId="23668" xr:uid="{49893218-D08D-4E4E-ABF2-96F7D923B3C6}"/>
    <cellStyle name="Output 3 3 14" xfId="15035" xr:uid="{1EAF431D-E729-48DC-A01A-A924103E4030}"/>
    <cellStyle name="Output 3 3 14 2" xfId="49390" xr:uid="{9236D807-FB7F-462D-A82A-85BC05334D73}"/>
    <cellStyle name="Output 3 3 14 3" xfId="29573" xr:uid="{0E484064-8A92-4B21-B6C2-51B4987B7406}"/>
    <cellStyle name="Output 3 3 15" xfId="37966" xr:uid="{770209DF-DEAA-4925-9E0D-60442D52B363}"/>
    <cellStyle name="Output 3 3 2" xfId="3477" xr:uid="{68F90457-E43C-481B-9457-AA0A7AD5CB09}"/>
    <cellStyle name="Output 3 3 2 2" xfId="3783" xr:uid="{138C4A73-730D-48E1-BC24-BEB8C1739003}"/>
    <cellStyle name="Output 3 3 2 2 2" xfId="4256" xr:uid="{82C90BD7-2165-4142-B074-6F064F747F4F}"/>
    <cellStyle name="Output 3 3 2 2 2 2" xfId="15965" xr:uid="{90602383-36B3-44C1-BA50-32F1E8C4C8FD}"/>
    <cellStyle name="Output 3 3 2 2 2 2 2" xfId="50320" xr:uid="{6A149FE5-F4B9-4DF2-B12A-E246A226CF7E}"/>
    <cellStyle name="Output 3 3 2 2 2 2 3" xfId="30503" xr:uid="{5772278C-054D-40E6-A2A5-427BD9D22D8C}"/>
    <cellStyle name="Output 3 3 2 2 2 3" xfId="38896" xr:uid="{B442FD82-70F0-43BC-A78E-9BDBDC6FA099}"/>
    <cellStyle name="Output 3 3 2 2 2 4" xfId="23776" xr:uid="{6B24DED7-9CCB-4302-BC09-C3C8EE198C3A}"/>
    <cellStyle name="Output 3 3 2 2 3" xfId="4785" xr:uid="{24EEAB90-839A-4D66-876E-CAD0E9B1E27E}"/>
    <cellStyle name="Output 3 3 2 2 3 2" xfId="16487" xr:uid="{43A63DA5-7AFB-4244-A4B1-CA43D1EB9289}"/>
    <cellStyle name="Output 3 3 2 2 3 2 2" xfId="50842" xr:uid="{19B9A2F7-5F2B-462C-A6D5-AA6C9C688C16}"/>
    <cellStyle name="Output 3 3 2 2 3 2 3" xfId="31025" xr:uid="{A778978A-7F9A-4593-8833-808D7F6C07C5}"/>
    <cellStyle name="Output 3 3 2 2 3 3" xfId="39418" xr:uid="{CBC4F438-36F4-458E-B897-4B6B77D1AE08}"/>
    <cellStyle name="Output 3 3 2 2 3 4" xfId="27291" xr:uid="{C74E6A5B-2D1B-4EB5-B5F7-D181629DB9B4}"/>
    <cellStyle name="Output 3 3 2 2 4" xfId="15575" xr:uid="{B5D3769F-9745-4830-A851-19FF31A4941D}"/>
    <cellStyle name="Output 3 3 2 2 4 2" xfId="49930" xr:uid="{64359D58-9497-4C15-B788-2BE9B60BC4A1}"/>
    <cellStyle name="Output 3 3 2 2 4 3" xfId="30113" xr:uid="{588ACC69-9E89-4A91-86E8-24EDBA829B5A}"/>
    <cellStyle name="Output 3 3 2 2 5" xfId="38506" xr:uid="{6C653808-1988-4977-98E6-2EE57769D352}"/>
    <cellStyle name="Output 3 3 2 2 6" xfId="24286" xr:uid="{47A624A7-B974-4C8B-9FAB-0A759B3CAC03}"/>
    <cellStyle name="Output 3 3 2 3" xfId="5683" xr:uid="{E836765E-1940-4741-9702-B635B0F31D2C}"/>
    <cellStyle name="Output 3 3 2 3 2" xfId="10345" xr:uid="{07018030-A82B-4E3C-B8E9-ED59613C4554}"/>
    <cellStyle name="Output 3 3 2 3 2 2" xfId="21991" xr:uid="{ED07683C-E59A-4244-A909-53EB5B12F0C2}"/>
    <cellStyle name="Output 3 3 2 3 2 2 2" xfId="56346" xr:uid="{343AD5FA-82CD-4813-A325-71D112168D14}"/>
    <cellStyle name="Output 3 3 2 3 2 2 3" xfId="36549" xr:uid="{6F93F66F-0E30-4161-939E-D4F7CD2B4C4B}"/>
    <cellStyle name="Output 3 3 2 3 2 3" xfId="44718" xr:uid="{C6F7B409-AA16-4B20-8C0D-C713AE35EAB8}"/>
    <cellStyle name="Output 3 3 2 3 2 4" xfId="28152" xr:uid="{C60621A4-15F1-40CB-8F80-6A830B63C7B9}"/>
    <cellStyle name="Output 3 3 2 3 3" xfId="17371" xr:uid="{DB6B6ECE-89A7-498F-B40F-0A41FC881D9F}"/>
    <cellStyle name="Output 3 3 2 3 3 2" xfId="51726" xr:uid="{8E92883D-75E3-4BF6-87C8-63F586CBF91A}"/>
    <cellStyle name="Output 3 3 2 3 3 3" xfId="31909" xr:uid="{EAD8E6AD-49D3-46EB-9800-F77796278ED7}"/>
    <cellStyle name="Output 3 3 2 3 4" xfId="40302" xr:uid="{145D38C2-EA79-4CA6-A62D-7F7386B043E8}"/>
    <cellStyle name="Output 3 3 2 3 5" xfId="25152" xr:uid="{AF65197F-8856-4F9F-925C-7D84B1437ADB}"/>
    <cellStyle name="Output 3 3 2 4" xfId="5543" xr:uid="{71B06F40-17E9-48E0-BC99-0FE5B5B8C30E}"/>
    <cellStyle name="Output 3 3 2 4 2" xfId="17235" xr:uid="{5F00D80E-651C-4E59-A5C2-B273A5070D03}"/>
    <cellStyle name="Output 3 3 2 4 2 2" xfId="51590" xr:uid="{206642BB-1D1B-4E06-9133-E4C1CDB15E09}"/>
    <cellStyle name="Output 3 3 2 4 2 3" xfId="31773" xr:uid="{AE66AB60-2609-4907-A14F-B7B67B1ED6E5}"/>
    <cellStyle name="Output 3 3 2 4 3" xfId="40166" xr:uid="{F4B6865B-550C-4802-80A6-C4B85ECB2586}"/>
    <cellStyle name="Output 3 3 2 4 4" xfId="25012" xr:uid="{2BB7ECB4-C4D9-4485-8E32-7ED1EE831094}"/>
    <cellStyle name="Output 3 3 2 5" xfId="3989" xr:uid="{93B1E9E1-ECA6-4BB7-80E2-218682984528}"/>
    <cellStyle name="Output 3 3 2 5 2" xfId="8834" xr:uid="{40559055-C586-417F-8FFC-C66FE16BF4E1}"/>
    <cellStyle name="Output 3 3 2 5 2 2" xfId="43250" xr:uid="{503DAD75-9547-414B-88F7-4CD800EE3CAC}"/>
    <cellStyle name="Output 3 3 2 5 2 3" xfId="35038" xr:uid="{9479DFB9-ADDC-4926-B5D3-01BDC0764F5F}"/>
    <cellStyle name="Output 3 3 2 5 3" xfId="15721" xr:uid="{329EC64B-5F86-4AA2-BF9E-1FF08656A569}"/>
    <cellStyle name="Output 3 3 2 5 3 2" xfId="50076" xr:uid="{E20555DD-679E-4C79-AFC4-42669FF38421}"/>
    <cellStyle name="Output 3 3 2 5 3 3" xfId="30259" xr:uid="{CA5353E6-1311-4380-AE67-6821DEA1CF62}"/>
    <cellStyle name="Output 3 3 2 5 4" xfId="38652" xr:uid="{B67BF25E-B781-477D-86CC-76A5DADFFD22}"/>
    <cellStyle name="Output 3 3 2 5 5" xfId="26585" xr:uid="{B6A95EF8-4E90-40B4-A16F-093069304271}"/>
    <cellStyle name="Output 3 3 2 6" xfId="15270" xr:uid="{A6E39E2D-CCB3-4A11-B501-D42FDF8AEA3B}"/>
    <cellStyle name="Output 3 3 2 6 2" xfId="49625" xr:uid="{3CA9FC83-131A-4124-A9AE-577CAE775FFC}"/>
    <cellStyle name="Output 3 3 2 6 3" xfId="29808" xr:uid="{3071E18B-D63E-4CEF-A468-52DEA5AF73F9}"/>
    <cellStyle name="Output 3 3 2 7" xfId="38201" xr:uid="{F6EED98A-51B5-4D8C-BB70-59D988EA17EC}"/>
    <cellStyle name="Output 3 3 2 8" xfId="23513" xr:uid="{9FCEFDC7-6C71-49C2-931C-33CE7DD3D59A}"/>
    <cellStyle name="Output 3 3 3" xfId="3300" xr:uid="{78CF8574-3512-45EA-B878-DAEF02E9D457}"/>
    <cellStyle name="Output 3 3 3 2" xfId="3651" xr:uid="{0806332F-7751-4106-AD5B-3678AF8F409D}"/>
    <cellStyle name="Output 3 3 3 2 2" xfId="5880" xr:uid="{38D4214A-4559-4818-900F-709E78F507D6}"/>
    <cellStyle name="Output 3 3 3 2 2 2" xfId="17560" xr:uid="{394C8417-E645-49A1-A6F4-EAEF1E69B62C}"/>
    <cellStyle name="Output 3 3 3 2 2 2 2" xfId="51915" xr:uid="{81C798CA-2DC7-49BE-A380-87ABA7067389}"/>
    <cellStyle name="Output 3 3 3 2 2 2 3" xfId="32098" xr:uid="{BCF7F45D-6A36-47B8-AA34-47FE68B504BE}"/>
    <cellStyle name="Output 3 3 3 2 2 3" xfId="40491" xr:uid="{7BD29A36-8D82-47F7-A967-1EA15C17BEF5}"/>
    <cellStyle name="Output 3 3 3 2 2 4" xfId="25349" xr:uid="{BC2A5A4A-03AE-4D69-9977-481091845B1D}"/>
    <cellStyle name="Output 3 3 3 2 3" xfId="5710" xr:uid="{D9F202FC-B5BD-49C4-BC14-FEEB90DE9A55}"/>
    <cellStyle name="Output 3 3 3 2 3 2" xfId="17397" xr:uid="{ACB6D271-8C82-4B8E-9BED-AEB8C4C0DAB3}"/>
    <cellStyle name="Output 3 3 3 2 3 2 2" xfId="51752" xr:uid="{458ED018-82EB-4606-85B7-C5BEDC522520}"/>
    <cellStyle name="Output 3 3 3 2 3 2 3" xfId="31935" xr:uid="{64FA1286-5AF2-4548-A719-B2EDBB5DA624}"/>
    <cellStyle name="Output 3 3 3 2 3 3" xfId="40328" xr:uid="{77395780-CDDF-4191-9AF5-5ABA25762077}"/>
    <cellStyle name="Output 3 3 3 2 3 4" xfId="28175" xr:uid="{1BD16D19-D7EF-46B2-BAD3-73F1D05EF26B}"/>
    <cellStyle name="Output 3 3 3 2 4" xfId="15443" xr:uid="{4EDA7ED0-8FC2-464B-A1C6-7CD3F77C7D23}"/>
    <cellStyle name="Output 3 3 3 2 4 2" xfId="49798" xr:uid="{C53451F9-4AEF-4627-BBB4-9AA77B005E6C}"/>
    <cellStyle name="Output 3 3 3 2 4 3" xfId="29981" xr:uid="{3949AFE5-F947-4474-99F6-88F632A01840}"/>
    <cellStyle name="Output 3 3 3 2 5" xfId="38374" xr:uid="{6A763C31-8ACE-4040-92E2-B6B98C844E74}"/>
    <cellStyle name="Output 3 3 3 2 6" xfId="25179" xr:uid="{E1C1445C-E393-47E1-BEFE-F4D0AE7A0FCB}"/>
    <cellStyle name="Output 3 3 3 3" xfId="4298" xr:uid="{97C89E01-A2F4-4F5F-8BA3-4DB9FD59F2C1}"/>
    <cellStyle name="Output 3 3 3 3 2" xfId="9069" xr:uid="{9DEE4827-92E4-4AD6-9B63-24CE8C84A9B2}"/>
    <cellStyle name="Output 3 3 3 3 2 2" xfId="20715" xr:uid="{D5FEF073-3CCB-4E80-AD75-BC603EA5488F}"/>
    <cellStyle name="Output 3 3 3 3 2 2 2" xfId="55070" xr:uid="{039D6488-C74E-4327-8AB4-96A180552AAF}"/>
    <cellStyle name="Output 3 3 3 3 2 2 3" xfId="35273" xr:uid="{7186D246-10A4-42F6-80F7-6D629F15A396}"/>
    <cellStyle name="Output 3 3 3 3 2 3" xfId="43461" xr:uid="{C55BAFD0-946C-43AD-834E-B1A93F31DA80}"/>
    <cellStyle name="Output 3 3 3 3 2 4" xfId="26820" xr:uid="{66DA6528-42DC-4BBB-9057-EB726148F242}"/>
    <cellStyle name="Output 3 3 3 3 3" xfId="16005" xr:uid="{991D9599-D99D-4423-8367-718EE38E69D1}"/>
    <cellStyle name="Output 3 3 3 3 3 2" xfId="50360" xr:uid="{ADE5A386-C801-43C3-8652-41F0511DB7B1}"/>
    <cellStyle name="Output 3 3 3 3 3 3" xfId="30543" xr:uid="{D165D0FB-820B-4E24-B1F3-E20A165B851E}"/>
    <cellStyle name="Output 3 3 3 3 4" xfId="38936" xr:uid="{910CDA4D-F2CE-4502-8337-5B114DD30B05}"/>
    <cellStyle name="Output 3 3 3 3 5" xfId="23818" xr:uid="{5E1E14ED-B17F-4F83-BECB-1B3E172212EB}"/>
    <cellStyle name="Output 3 3 3 4" xfId="4854" xr:uid="{3CD5187E-267A-45A8-8638-21C7C4F47D86}"/>
    <cellStyle name="Output 3 3 3 4 2" xfId="16556" xr:uid="{31AA56C0-3A1A-4D6A-936C-2F29245F7CE1}"/>
    <cellStyle name="Output 3 3 3 4 2 2" xfId="50911" xr:uid="{C2E17A96-2DCA-4624-B9AE-3E7979EDCC62}"/>
    <cellStyle name="Output 3 3 3 4 2 3" xfId="31094" xr:uid="{C7B390EA-3F0A-4D92-928F-64F79865384F}"/>
    <cellStyle name="Output 3 3 3 4 3" xfId="39487" xr:uid="{27E40D2C-189C-4FA7-B640-1DD4D5AACE57}"/>
    <cellStyle name="Output 3 3 3 4 4" xfId="27360" xr:uid="{0854E8E6-D83B-4541-B080-E1CCF09FC272}"/>
    <cellStyle name="Output 3 3 3 5" xfId="15138" xr:uid="{3A8964F6-26B1-4376-AFE5-A0404FFAEC56}"/>
    <cellStyle name="Output 3 3 3 5 2" xfId="49493" xr:uid="{03F034FE-EE2E-4236-B2D5-ACBB967E2FAA}"/>
    <cellStyle name="Output 3 3 3 5 3" xfId="29676" xr:uid="{A7E2F7A0-9E58-4F01-9380-CB6554B4ED97}"/>
    <cellStyle name="Output 3 3 3 6" xfId="38069" xr:uid="{F07869BE-ADDA-4E3F-81DA-F43F184DA680}"/>
    <cellStyle name="Output 3 3 3 7" xfId="24353" xr:uid="{B1E4A4B7-2538-40B0-9181-1DE06D542B83}"/>
    <cellStyle name="Output 3 3 4" xfId="3548" xr:uid="{A44F5D69-0D66-4169-9DD5-22F46E351060}"/>
    <cellStyle name="Output 3 3 4 2" xfId="5742" xr:uid="{D9819952-DC3E-4857-AEAE-65B7825248E5}"/>
    <cellStyle name="Output 3 3 4 2 2" xfId="10390" xr:uid="{EAC3CC30-D668-4466-B18B-081BD08B63C1}"/>
    <cellStyle name="Output 3 3 4 2 2 2" xfId="22036" xr:uid="{92AF0588-11C0-451A-9917-6D98CCEBC8A9}"/>
    <cellStyle name="Output 3 3 4 2 2 2 2" xfId="56391" xr:uid="{3889E39B-ED24-4EEF-ACB7-C2F11BC27BD3}"/>
    <cellStyle name="Output 3 3 4 2 2 2 3" xfId="36594" xr:uid="{008797B4-8BFB-42E4-9E4D-7DCDF4811566}"/>
    <cellStyle name="Output 3 3 4 2 2 3" xfId="44759" xr:uid="{AA0B4C76-9376-4ACF-A3E5-2F6E136F8610}"/>
    <cellStyle name="Output 3 3 4 2 2 4" xfId="28202" xr:uid="{8D67E3C4-25FF-475F-B0D5-B47F83F68F43}"/>
    <cellStyle name="Output 3 3 4 2 3" xfId="17426" xr:uid="{504FC3D8-2304-4FF5-ABE5-6AB49C0E911A}"/>
    <cellStyle name="Output 3 3 4 2 3 2" xfId="51781" xr:uid="{D8341D8A-79B9-4D1D-9590-65032241710D}"/>
    <cellStyle name="Output 3 3 4 2 3 3" xfId="31964" xr:uid="{47C22187-DA8A-4794-8BB7-E749652A8CC3}"/>
    <cellStyle name="Output 3 3 4 2 4" xfId="40357" xr:uid="{EC72CF79-6C5C-4DE9-A7FF-126886A0FBB9}"/>
    <cellStyle name="Output 3 3 4 2 5" xfId="25211" xr:uid="{53626979-9EAB-428A-BBF1-8F57832DD864}"/>
    <cellStyle name="Output 3 3 4 3" xfId="5497" xr:uid="{0022A5AD-0817-406B-B599-B62AA34F3334}"/>
    <cellStyle name="Output 3 3 4 3 2" xfId="17194" xr:uid="{0288460F-FA6A-4110-9CA5-E4B8CEC32857}"/>
    <cellStyle name="Output 3 3 4 3 2 2" xfId="51549" xr:uid="{CFA4A752-204D-449B-9269-BCCA057749FA}"/>
    <cellStyle name="Output 3 3 4 3 2 3" xfId="31732" xr:uid="{E4D39E4E-98A1-4FC4-97E2-4DDB737F9B38}"/>
    <cellStyle name="Output 3 3 4 3 3" xfId="40125" xr:uid="{EF086A30-235A-4B36-A9D9-785C88E2D7C7}"/>
    <cellStyle name="Output 3 3 4 3 4" xfId="24966" xr:uid="{E936BF66-D2B5-493F-9C34-40C725AF5DE1}"/>
    <cellStyle name="Output 3 3 4 4" xfId="4924" xr:uid="{004F07F5-540B-450B-8668-632F10230BA8}"/>
    <cellStyle name="Output 3 3 4 4 2" xfId="16626" xr:uid="{A1C1DDAF-4235-40FA-8273-4D2FC267CDE5}"/>
    <cellStyle name="Output 3 3 4 4 2 2" xfId="50981" xr:uid="{50FA3B1F-BDC1-4AE0-9AF0-C43F1365B1BA}"/>
    <cellStyle name="Output 3 3 4 4 2 3" xfId="31164" xr:uid="{81EC6B52-EE97-4E80-A12D-FDEA23AFF24F}"/>
    <cellStyle name="Output 3 3 4 4 3" xfId="39557" xr:uid="{DC2D7E5D-22E6-4460-AD91-AAA3CAF3ADFE}"/>
    <cellStyle name="Output 3 3 4 4 4" xfId="27430" xr:uid="{50483891-3022-47C2-9C86-319A2FBB7325}"/>
    <cellStyle name="Output 3 3 4 5" xfId="15340" xr:uid="{2CF8F73D-A2BD-49AF-8103-3254EC4D6FA2}"/>
    <cellStyle name="Output 3 3 4 5 2" xfId="49695" xr:uid="{5C19F3E7-9B88-4FF9-8DF2-D59597A44ABB}"/>
    <cellStyle name="Output 3 3 4 5 3" xfId="29878" xr:uid="{988FEAE9-BE28-444F-9D3B-CB09B5A9E16E}"/>
    <cellStyle name="Output 3 3 4 6" xfId="38271" xr:uid="{78A8C049-EED3-4BED-8DC0-13925A7BC5BD}"/>
    <cellStyle name="Output 3 3 4 7" xfId="24419" xr:uid="{77987847-45D9-4175-99E3-97267003E29A}"/>
    <cellStyle name="Output 3 3 5" xfId="5022" xr:uid="{4EC73627-88B0-43A4-8E67-22715782ED4B}"/>
    <cellStyle name="Output 3 3 5 2" xfId="5786" xr:uid="{A42CB062-8551-4C0E-896A-F09ED3C726CC}"/>
    <cellStyle name="Output 3 3 5 2 2" xfId="10421" xr:uid="{39A9E278-784C-4B5D-974E-9A6F198D7232}"/>
    <cellStyle name="Output 3 3 5 2 2 2" xfId="22067" xr:uid="{2AF6D9D6-2CD9-488F-B487-7B32F8171F74}"/>
    <cellStyle name="Output 3 3 5 2 2 2 2" xfId="56422" xr:uid="{46C9D0EF-F2F7-4C65-9DB2-25BC8F863049}"/>
    <cellStyle name="Output 3 3 5 2 2 2 3" xfId="36625" xr:uid="{13F9EDCB-4B3E-4B96-A29B-B54917F3C5D7}"/>
    <cellStyle name="Output 3 3 5 2 2 3" xfId="44788" xr:uid="{6F7168FC-A976-4D28-868E-D2AAE50B6495}"/>
    <cellStyle name="Output 3 3 5 2 2 4" xfId="28238" xr:uid="{4C3FBE1F-ACBB-4A15-A928-6214DA970B99}"/>
    <cellStyle name="Output 3 3 5 2 3" xfId="17468" xr:uid="{6EBC9636-34F5-4130-9DBC-27BAEAA02589}"/>
    <cellStyle name="Output 3 3 5 2 3 2" xfId="51823" xr:uid="{3F8F2CC7-1949-4FF7-8B48-15F45C177C95}"/>
    <cellStyle name="Output 3 3 5 2 3 3" xfId="32006" xr:uid="{7AFD4A6F-6A04-4871-91C0-17F5686371B6}"/>
    <cellStyle name="Output 3 3 5 2 4" xfId="40399" xr:uid="{34208336-03B0-4E74-92B7-60E68EA1EEA4}"/>
    <cellStyle name="Output 3 3 5 2 5" xfId="25255" xr:uid="{3B6C91A0-135B-44A4-8469-19EB0E083046}"/>
    <cellStyle name="Output 3 3 5 3" xfId="9731" xr:uid="{C220318B-52AE-448B-90E9-6146358E5EE6}"/>
    <cellStyle name="Output 3 3 5 3 2" xfId="21377" xr:uid="{D7FA281C-1E29-44AE-A42A-20971E810FDC}"/>
    <cellStyle name="Output 3 3 5 3 2 2" xfId="55732" xr:uid="{B94A3E4E-D243-45AD-8C68-8E4820F7A616}"/>
    <cellStyle name="Output 3 3 5 3 2 3" xfId="35935" xr:uid="{77077AB2-0DE1-4E01-8515-348FE2DF4197}"/>
    <cellStyle name="Output 3 3 5 3 3" xfId="44118" xr:uid="{546E728B-C12E-4ED4-B904-2817DB350384}"/>
    <cellStyle name="Output 3 3 5 3 4" xfId="27528" xr:uid="{3D223573-F859-4BB2-8F14-9A7502660645}"/>
    <cellStyle name="Output 3 3 5 4" xfId="16724" xr:uid="{67DEC57A-8208-4611-9794-341F7C43402E}"/>
    <cellStyle name="Output 3 3 5 4 2" xfId="51079" xr:uid="{FCB11E42-31E1-456C-8794-29D24DC678E8}"/>
    <cellStyle name="Output 3 3 5 4 3" xfId="31262" xr:uid="{995F6CA1-97B1-474F-AA2C-0746D810607E}"/>
    <cellStyle name="Output 3 3 5 5" xfId="39655" xr:uid="{51A903D0-3ECC-4439-A510-00490D65FC15}"/>
    <cellStyle name="Output 3 3 5 6" xfId="24511" xr:uid="{31596F41-14F2-43CC-AC2B-1453941413A4}"/>
    <cellStyle name="Output 3 3 6" xfId="5115" xr:uid="{0B754AD6-89D7-42F7-8E81-667F0A7C0CB4}"/>
    <cellStyle name="Output 3 3 6 2" xfId="5831" xr:uid="{DFC586DC-CC06-418B-BC38-C4855C014DAF}"/>
    <cellStyle name="Output 3 3 6 2 2" xfId="10465" xr:uid="{AEBBB78B-2D6C-420D-99F6-2B2B31A1AB40}"/>
    <cellStyle name="Output 3 3 6 2 2 2" xfId="22111" xr:uid="{C79CB25B-6127-45A5-9828-0C1817CCADA4}"/>
    <cellStyle name="Output 3 3 6 2 2 2 2" xfId="56466" xr:uid="{DA8DF219-B335-411E-98F0-F782DEDF0BDB}"/>
    <cellStyle name="Output 3 3 6 2 2 2 3" xfId="36669" xr:uid="{6E008C09-1AD9-49BC-A814-3C0F15BF8847}"/>
    <cellStyle name="Output 3 3 6 2 2 3" xfId="44831" xr:uid="{0519A7B3-D449-491E-A7A9-0E4B35DC3902}"/>
    <cellStyle name="Output 3 3 6 2 2 4" xfId="28282" xr:uid="{38F0BADD-5624-4CEF-BD2D-86588B82CEA6}"/>
    <cellStyle name="Output 3 3 6 2 3" xfId="17512" xr:uid="{D156C54E-1C88-49CD-B5A2-CE7A83BA8712}"/>
    <cellStyle name="Output 3 3 6 2 3 2" xfId="51867" xr:uid="{68481396-4D1B-4D01-AC9D-6197839D6896}"/>
    <cellStyle name="Output 3 3 6 2 3 3" xfId="32050" xr:uid="{64D64A53-3AEF-4771-8DE8-C3D17F86E2EB}"/>
    <cellStyle name="Output 3 3 6 2 4" xfId="40443" xr:uid="{64AC2575-E032-482F-B8C7-9251E2225A90}"/>
    <cellStyle name="Output 3 3 6 2 5" xfId="25300" xr:uid="{3B809016-02AC-455E-A001-74E9F8D78C01}"/>
    <cellStyle name="Output 3 3 6 3" xfId="9824" xr:uid="{DB4ACA92-25B2-4977-BDF9-93A708D5CE22}"/>
    <cellStyle name="Output 3 3 6 3 2" xfId="21470" xr:uid="{C4BD2BC5-AFEC-4C19-8364-931D3CF49BE0}"/>
    <cellStyle name="Output 3 3 6 3 2 2" xfId="55825" xr:uid="{EB79BD8B-4680-42E8-929B-5C6B5CC441AA}"/>
    <cellStyle name="Output 3 3 6 3 2 3" xfId="36028" xr:uid="{48CAC60B-4C5D-446A-B270-6350FF9BC19A}"/>
    <cellStyle name="Output 3 3 6 3 3" xfId="44211" xr:uid="{6A2BD176-2576-4864-B003-D11EF2CF1775}"/>
    <cellStyle name="Output 3 3 6 3 4" xfId="27621" xr:uid="{EAE4444E-7298-40A4-AE16-FC467253B8AF}"/>
    <cellStyle name="Output 3 3 6 4" xfId="16817" xr:uid="{508E3821-F170-412C-8E72-44FD8C1B0218}"/>
    <cellStyle name="Output 3 3 6 4 2" xfId="51172" xr:uid="{9B4F93A6-0322-4310-932C-67D01CE90898}"/>
    <cellStyle name="Output 3 3 6 4 3" xfId="31355" xr:uid="{535C7D72-5DF7-4DA8-997D-6667172C468A}"/>
    <cellStyle name="Output 3 3 6 5" xfId="39748" xr:uid="{D3933453-45C8-4B10-9059-9EBCE6785580}"/>
    <cellStyle name="Output 3 3 6 6" xfId="24598" xr:uid="{1232EE2F-D278-486F-89FD-C32E3AC82893}"/>
    <cellStyle name="Output 3 3 7" xfId="5155" xr:uid="{8CE3D743-0B12-4899-8A14-904BDA98A306}"/>
    <cellStyle name="Output 3 3 7 2" xfId="5849" xr:uid="{86E70A41-2A9A-4E84-AC19-AE5706E6CDD2}"/>
    <cellStyle name="Output 3 3 7 2 2" xfId="10480" xr:uid="{F788C5D2-EABF-4F6B-922D-8A09D63DB5AF}"/>
    <cellStyle name="Output 3 3 7 2 2 2" xfId="22126" xr:uid="{65F7B273-0A91-42EF-AEED-558D8D42FEA5}"/>
    <cellStyle name="Output 3 3 7 2 2 2 2" xfId="56481" xr:uid="{62A6C963-F482-416D-A850-8F1423539318}"/>
    <cellStyle name="Output 3 3 7 2 2 2 3" xfId="36684" xr:uid="{B88B8414-FA61-4040-ACBD-B0984BFF2801}"/>
    <cellStyle name="Output 3 3 7 2 2 3" xfId="44846" xr:uid="{AF501227-EC89-4DFA-8D14-8246718D4A37}"/>
    <cellStyle name="Output 3 3 7 2 2 4" xfId="28297" xr:uid="{12736BEB-D1F2-4FDA-BA21-28B62A0C813A}"/>
    <cellStyle name="Output 3 3 7 2 3" xfId="17530" xr:uid="{4F2D4150-4CFC-41BA-8E1A-1AC19F53676E}"/>
    <cellStyle name="Output 3 3 7 2 3 2" xfId="51885" xr:uid="{02BBBBB0-AAFB-4901-93A5-74589BD62A34}"/>
    <cellStyle name="Output 3 3 7 2 3 3" xfId="32068" xr:uid="{C2F4B278-932E-441A-8BBB-2AA26A0D013C}"/>
    <cellStyle name="Output 3 3 7 2 4" xfId="40461" xr:uid="{217D30F8-38E4-4D4C-8E00-42E6B1DC0DE1}"/>
    <cellStyle name="Output 3 3 7 2 5" xfId="25318" xr:uid="{BE43D889-D279-4773-8417-924D7590F151}"/>
    <cellStyle name="Output 3 3 7 3" xfId="9864" xr:uid="{962DF0D8-D4EB-44E4-B043-1ACB39B4C522}"/>
    <cellStyle name="Output 3 3 7 3 2" xfId="21510" xr:uid="{0050C605-3F83-482D-8451-0227585A6C1E}"/>
    <cellStyle name="Output 3 3 7 3 2 2" xfId="55865" xr:uid="{EE93FFD7-1DCF-44F6-967F-6BCCB6FDF7CB}"/>
    <cellStyle name="Output 3 3 7 3 2 3" xfId="36068" xr:uid="{D420E739-BDA7-4321-A569-08683D49F692}"/>
    <cellStyle name="Output 3 3 7 3 3" xfId="44251" xr:uid="{BDEC3244-FE02-4AA7-8030-B61563A0B858}"/>
    <cellStyle name="Output 3 3 7 3 4" xfId="27661" xr:uid="{A1A36B9A-3835-43C4-86B5-8C3E2C0C461A}"/>
    <cellStyle name="Output 3 3 7 4" xfId="16857" xr:uid="{B4EB39EB-0578-49A9-A2E8-AC0B852220B1}"/>
    <cellStyle name="Output 3 3 7 4 2" xfId="51212" xr:uid="{4FEEB354-1EF9-4680-878A-4A6DCA4756C9}"/>
    <cellStyle name="Output 3 3 7 4 3" xfId="31395" xr:uid="{54E6F799-96C8-4AA2-858A-71E96A405A86}"/>
    <cellStyle name="Output 3 3 7 5" xfId="39788" xr:uid="{9914ACB5-4CA3-446F-890A-048E1F8058D6}"/>
    <cellStyle name="Output 3 3 7 6" xfId="24636" xr:uid="{443DE9CA-6AAC-48F3-B0B8-F7CF4CDC1C34}"/>
    <cellStyle name="Output 3 3 8" xfId="5228" xr:uid="{BED73A7C-502A-45B6-80BB-A4C939BA7A56}"/>
    <cellStyle name="Output 3 3 8 2" xfId="5879" xr:uid="{379954A5-AC7E-4FF9-93A2-269C6935B89E}"/>
    <cellStyle name="Output 3 3 8 2 2" xfId="10503" xr:uid="{3A88991C-18FD-42F0-ABE8-A954B6C92120}"/>
    <cellStyle name="Output 3 3 8 2 2 2" xfId="22149" xr:uid="{929A90B8-A394-4824-88FF-E34795348109}"/>
    <cellStyle name="Output 3 3 8 2 2 2 2" xfId="56504" xr:uid="{D693358B-EB8B-40AE-B6CE-6F39FBF3A27B}"/>
    <cellStyle name="Output 3 3 8 2 2 2 3" xfId="36707" xr:uid="{B967156B-1B2C-469A-A77D-791D084AED6A}"/>
    <cellStyle name="Output 3 3 8 2 2 3" xfId="44868" xr:uid="{6486FFC5-350B-4746-9F17-7EF439B97FFE}"/>
    <cellStyle name="Output 3 3 8 2 2 4" xfId="28320" xr:uid="{F10F39B0-97F2-4250-8E39-27AC18A5E1DD}"/>
    <cellStyle name="Output 3 3 8 2 3" xfId="17559" xr:uid="{FD381369-2DBD-413E-AAE2-2F592CBC4EBB}"/>
    <cellStyle name="Output 3 3 8 2 3 2" xfId="51914" xr:uid="{3D94BC72-7677-4BBC-8870-D171C778CC44}"/>
    <cellStyle name="Output 3 3 8 2 3 3" xfId="32097" xr:uid="{6663165A-BE7A-49E8-B454-A2D227FA23E4}"/>
    <cellStyle name="Output 3 3 8 2 4" xfId="40490" xr:uid="{6D71C53F-ECB5-4503-B17D-DFDB84DA158C}"/>
    <cellStyle name="Output 3 3 8 2 5" xfId="25348" xr:uid="{7FEEA574-B4D6-4C41-A620-0CB6F6E91E7F}"/>
    <cellStyle name="Output 3 3 8 3" xfId="9937" xr:uid="{C1235C21-9154-4645-B55C-F23819826AB5}"/>
    <cellStyle name="Output 3 3 8 3 2" xfId="21583" xr:uid="{A385D478-D963-4220-A6F1-7E2418F9C522}"/>
    <cellStyle name="Output 3 3 8 3 2 2" xfId="55938" xr:uid="{F6FB4041-49F7-4DB4-8574-92FB4E440479}"/>
    <cellStyle name="Output 3 3 8 3 2 3" xfId="36141" xr:uid="{41CAF49A-0548-4C78-8EF4-4FA9418E9F32}"/>
    <cellStyle name="Output 3 3 8 3 3" xfId="44324" xr:uid="{FB19552B-3794-44D3-96C9-FC3576D32471}"/>
    <cellStyle name="Output 3 3 8 3 4" xfId="27734" xr:uid="{15CD90D5-21FD-49CE-925A-4FB758D0B191}"/>
    <cellStyle name="Output 3 3 8 4" xfId="16930" xr:uid="{E1882F50-97A6-4AAA-8FE3-0773F614F453}"/>
    <cellStyle name="Output 3 3 8 4 2" xfId="51285" xr:uid="{36B21D40-BBC9-4B59-8B46-9DBC2B408299}"/>
    <cellStyle name="Output 3 3 8 4 3" xfId="31468" xr:uid="{9E454591-4D99-4C7D-B3BC-A56C40DEC5A1}"/>
    <cellStyle name="Output 3 3 8 5" xfId="39861" xr:uid="{8AA7809B-2E65-4452-AA6D-1C7864E735F2}"/>
    <cellStyle name="Output 3 3 8 6" xfId="24705" xr:uid="{072116BE-AF4E-486F-95EE-DD6569E8605B}"/>
    <cellStyle name="Output 3 3 9" xfId="5298" xr:uid="{0DB1440C-2747-4877-A44A-9AB682444E80}"/>
    <cellStyle name="Output 3 3 9 2" xfId="5909" xr:uid="{143EA2C6-BFFC-4FBE-95BB-190159452CF2}"/>
    <cellStyle name="Output 3 3 9 2 2" xfId="10526" xr:uid="{B89D2339-A914-412D-8970-456749D8FDA6}"/>
    <cellStyle name="Output 3 3 9 2 2 2" xfId="22172" xr:uid="{FE80E054-D7BC-423A-8097-D23467B38BB3}"/>
    <cellStyle name="Output 3 3 9 2 2 2 2" xfId="56527" xr:uid="{E774A00D-691E-4BA7-B652-D821E80BADCE}"/>
    <cellStyle name="Output 3 3 9 2 2 2 3" xfId="36730" xr:uid="{93D6094F-0A46-41E9-8E94-FD8639A3F1C8}"/>
    <cellStyle name="Output 3 3 9 2 2 3" xfId="44889" xr:uid="{B25E729E-3BFF-41D1-A117-B676AE856A91}"/>
    <cellStyle name="Output 3 3 9 2 2 4" xfId="28343" xr:uid="{B5DABF33-AE16-4999-9C2A-74454181CFC6}"/>
    <cellStyle name="Output 3 3 9 2 3" xfId="17587" xr:uid="{83C2F281-2ED5-46E2-970C-2FC60E5DD4F4}"/>
    <cellStyle name="Output 3 3 9 2 3 2" xfId="51942" xr:uid="{28C4F209-AC20-429F-B572-733B21316107}"/>
    <cellStyle name="Output 3 3 9 2 3 3" xfId="32125" xr:uid="{20104020-E1DD-4EEA-99A1-71D2C05E09B7}"/>
    <cellStyle name="Output 3 3 9 2 4" xfId="40518" xr:uid="{19023A22-B679-405D-9798-D77A3A2091AA}"/>
    <cellStyle name="Output 3 3 9 2 5" xfId="25378" xr:uid="{5D47A602-3A33-4EA6-8131-8FC682BD4F4B}"/>
    <cellStyle name="Output 3 3 9 3" xfId="10007" xr:uid="{4BAA3163-C9F6-4BCB-A99D-C98E387FC917}"/>
    <cellStyle name="Output 3 3 9 3 2" xfId="21653" xr:uid="{F88502AB-8BA9-4DA0-B04F-F72F089C4388}"/>
    <cellStyle name="Output 3 3 9 3 2 2" xfId="56008" xr:uid="{258A9583-25CA-4841-8B49-D39D5D28ACE8}"/>
    <cellStyle name="Output 3 3 9 3 2 3" xfId="36211" xr:uid="{8430348A-C50E-4385-A5AE-66D4AD20A11C}"/>
    <cellStyle name="Output 3 3 9 3 3" xfId="44394" xr:uid="{C503BAED-F575-4CCD-93BA-29224681669B}"/>
    <cellStyle name="Output 3 3 9 3 4" xfId="27804" xr:uid="{13D1332F-E485-40A6-B34E-6DE244F3C3E7}"/>
    <cellStyle name="Output 3 3 9 4" xfId="17000" xr:uid="{0224051E-4D72-43B5-AF4D-1059ED334A14}"/>
    <cellStyle name="Output 3 3 9 4 2" xfId="51355" xr:uid="{FF722818-224B-4363-8772-F889C84D9789}"/>
    <cellStyle name="Output 3 3 9 4 3" xfId="31538" xr:uid="{1246ED0C-5D50-4A54-B45B-F1F797EE0597}"/>
    <cellStyle name="Output 3 3 9 5" xfId="39931" xr:uid="{B48FC9C7-6B38-47A6-A20C-4E333190DE66}"/>
    <cellStyle name="Output 3 3 9 6" xfId="24771" xr:uid="{BE052043-C6D9-40C3-93BF-D570934C3881}"/>
    <cellStyle name="Output 3 4" xfId="3360" xr:uid="{A4B43993-937A-419E-9B65-FC644E722094}"/>
    <cellStyle name="Output 3 4 2" xfId="3696" xr:uid="{5972B97C-5207-4FD3-B7C1-12EC2ECE0005}"/>
    <cellStyle name="Output 3 4 2 2" xfId="5752" xr:uid="{150595A4-B5D9-4319-A78F-962E0D5E570C}"/>
    <cellStyle name="Output 3 4 2 2 2" xfId="17436" xr:uid="{A32C578A-00B3-428B-8FFB-EA649EA68776}"/>
    <cellStyle name="Output 3 4 2 2 2 2" xfId="51791" xr:uid="{A6AC007A-2696-4D48-85D7-F81319D768AB}"/>
    <cellStyle name="Output 3 4 2 2 2 3" xfId="31974" xr:uid="{390FD3CC-38E3-4DAC-B3B5-FF19D7E681AD}"/>
    <cellStyle name="Output 3 4 2 2 3" xfId="40367" xr:uid="{05A544B9-8339-4807-AE9A-4699E47D9CCA}"/>
    <cellStyle name="Output 3 4 2 2 4" xfId="25221" xr:uid="{92AFC516-7165-454F-835D-CC33DA864F08}"/>
    <cellStyle name="Output 3 4 2 3" xfId="4518" xr:uid="{1979CE56-9301-4896-AD57-247D33A52B23}"/>
    <cellStyle name="Output 3 4 2 3 2" xfId="16220" xr:uid="{E52FE7FB-67CB-4FEE-9C09-DCD9F1AA2A9A}"/>
    <cellStyle name="Output 3 4 2 3 2 2" xfId="50575" xr:uid="{B786EEAF-118C-490E-8ADA-9A375502AEBF}"/>
    <cellStyle name="Output 3 4 2 3 2 3" xfId="30758" xr:uid="{44FA9B9B-737D-4D03-9BB2-C98991BADAB2}"/>
    <cellStyle name="Output 3 4 2 3 3" xfId="39151" xr:uid="{98EA3FE8-9881-4FF8-AEAD-23B50F0DA7D8}"/>
    <cellStyle name="Output 3 4 2 3 4" xfId="27026" xr:uid="{11FBC64C-CFD4-47B6-84F1-05730E2A17DF}"/>
    <cellStyle name="Output 3 4 2 4" xfId="15488" xr:uid="{B906D919-4EB9-49C0-B94F-64CB8F0302BF}"/>
    <cellStyle name="Output 3 4 2 4 2" xfId="49843" xr:uid="{4D6646EF-F2A2-40C6-A8B9-8C655F37244F}"/>
    <cellStyle name="Output 3 4 2 4 3" xfId="30026" xr:uid="{0DBAB6F3-142A-4BDB-81B6-CFFED98D2FD4}"/>
    <cellStyle name="Output 3 4 2 5" xfId="38419" xr:uid="{F12B90AC-DCDF-458E-942D-5709317EA242}"/>
    <cellStyle name="Output 3 4 2 6" xfId="24030" xr:uid="{1E46E971-D1BF-4708-A28F-EE269EC0736E}"/>
    <cellStyle name="Output 3 4 3" xfId="5530" xr:uid="{7CAED237-062A-436E-9977-127C35D8F647}"/>
    <cellStyle name="Output 3 4 3 2" xfId="10223" xr:uid="{A85F89E6-26D8-4008-8A5D-316F75A32E84}"/>
    <cellStyle name="Output 3 4 3 2 2" xfId="21869" xr:uid="{517FA2A3-1E6A-492B-B728-A7E2D5A73401}"/>
    <cellStyle name="Output 3 4 3 2 2 2" xfId="56224" xr:uid="{15E2A7E3-66CE-4E70-8D9A-82BF6A640A2F}"/>
    <cellStyle name="Output 3 4 3 2 2 3" xfId="36427" xr:uid="{2645E581-5455-4045-8691-D968B44262E6}"/>
    <cellStyle name="Output 3 4 3 2 3" xfId="44600" xr:uid="{76B4469A-177F-4D15-AAD2-6B44DED97CDA}"/>
    <cellStyle name="Output 3 4 3 2 4" xfId="28020" xr:uid="{C89298FC-01CF-4649-A8A5-B9EEDCE38C31}"/>
    <cellStyle name="Output 3 4 3 3" xfId="17222" xr:uid="{1DE8043C-DB9F-4725-A412-8ABFFD017BBF}"/>
    <cellStyle name="Output 3 4 3 3 2" xfId="51577" xr:uid="{AE1F00BE-A1A2-4F92-9FE3-DF7AC1D2E4F7}"/>
    <cellStyle name="Output 3 4 3 3 3" xfId="31760" xr:uid="{B7D87F9C-5874-4FD0-A164-861AF5C73294}"/>
    <cellStyle name="Output 3 4 3 4" xfId="40153" xr:uid="{2AE1F558-0F46-459C-8A50-AE60971D7CDD}"/>
    <cellStyle name="Output 3 4 3 5" xfId="24999" xr:uid="{39846C59-2EEA-4298-BD68-64992930A747}"/>
    <cellStyle name="Output 3 4 4" xfId="4205" xr:uid="{32193D7B-5AAF-451E-B4C4-027EB255B34F}"/>
    <cellStyle name="Output 3 4 4 2" xfId="15919" xr:uid="{769A561D-F047-447E-8AD7-FFB015C0DD41}"/>
    <cellStyle name="Output 3 4 4 2 2" xfId="50274" xr:uid="{07B8EDBB-8CF0-4BB5-834F-0EB87DE82CF3}"/>
    <cellStyle name="Output 3 4 4 2 3" xfId="30457" xr:uid="{814C1344-6729-41D1-A7C5-7C65613E8048}"/>
    <cellStyle name="Output 3 4 4 3" xfId="38850" xr:uid="{E066EEE0-EB30-4CE6-9D8F-D1E9477F2BB4}"/>
    <cellStyle name="Output 3 4 4 4" xfId="23725" xr:uid="{DB2EB6E3-2B2B-4C9E-9D63-CE25E68897EF}"/>
    <cellStyle name="Output 3 4 5" xfId="3872" xr:uid="{B212C4D4-4665-4E04-A914-6A98B9BC78A2}"/>
    <cellStyle name="Output 3 4 5 2" xfId="8717" xr:uid="{2877AF0F-B4CC-4474-8ED6-0EE9D4D06C82}"/>
    <cellStyle name="Output 3 4 5 2 2" xfId="43163" xr:uid="{EFD34CBF-517E-4A1E-A44E-5A13FD9230CC}"/>
    <cellStyle name="Output 3 4 5 2 3" xfId="34921" xr:uid="{FF5E228B-25DB-43A0-80BB-7A89E061B53E}"/>
    <cellStyle name="Output 3 4 5 3" xfId="15634" xr:uid="{12B6B831-77CD-4656-BD69-72E4C9353D4D}"/>
    <cellStyle name="Output 3 4 5 3 2" xfId="49989" xr:uid="{39B94EDD-4B90-4DAA-BB5D-9F0A5E8DA4D0}"/>
    <cellStyle name="Output 3 4 5 3 3" xfId="30172" xr:uid="{D4FBD553-4F4C-4257-B35B-E4DE97A7E0C9}"/>
    <cellStyle name="Output 3 4 5 4" xfId="38565" xr:uid="{57309F72-B8B3-422B-96B8-A306045C103E}"/>
    <cellStyle name="Output 3 4 5 5" xfId="26475" xr:uid="{1C55D719-7364-4F38-9668-4D15F38E0AE6}"/>
    <cellStyle name="Output 3 4 6" xfId="15183" xr:uid="{B3006766-4E36-4A7B-B2DB-1035878AC0C4}"/>
    <cellStyle name="Output 3 4 6 2" xfId="49538" xr:uid="{B86CB7BF-0298-4FEB-AFEC-AB63D4B62EF5}"/>
    <cellStyle name="Output 3 4 6 3" xfId="29721" xr:uid="{A48D4750-F1C0-48B0-B45B-9DE6F6B06737}"/>
    <cellStyle name="Output 3 4 7" xfId="38114" xr:uid="{16AA25F8-17A4-4EB0-8B7A-9E4D36343036}"/>
    <cellStyle name="Output 3 4 8" xfId="23401" xr:uid="{2B944D4E-6195-4EE2-B08E-047FA001555B}"/>
    <cellStyle name="Output 3 5" xfId="3235" xr:uid="{924BB130-543E-4B85-A0E5-FDD139B26299}"/>
    <cellStyle name="Output 3 5 2" xfId="3586" xr:uid="{9A421651-E96A-4EEB-B927-EB490A69240B}"/>
    <cellStyle name="Output 3 5 2 2" xfId="4165" xr:uid="{9424312B-1B6C-46F3-968A-55093EC05684}"/>
    <cellStyle name="Output 3 5 2 2 2" xfId="15881" xr:uid="{33D8843C-A024-414F-8261-317DE096220B}"/>
    <cellStyle name="Output 3 5 2 2 2 2" xfId="50236" xr:uid="{E7AFD3E6-BD45-4E6E-A9A9-BB57767C54C8}"/>
    <cellStyle name="Output 3 5 2 2 2 3" xfId="30419" xr:uid="{4149E57F-F873-4E56-A19B-3E5C78F1FF87}"/>
    <cellStyle name="Output 3 5 2 2 3" xfId="38812" xr:uid="{3DB3AFBD-029E-456E-AB36-5DBBB7F95B43}"/>
    <cellStyle name="Output 3 5 2 2 4" xfId="23685" xr:uid="{7DFE378D-E531-4553-BBA8-F63915522D76}"/>
    <cellStyle name="Output 3 5 2 3" xfId="5604" xr:uid="{FF687527-10F5-4AC5-B301-359060B70D1E}"/>
    <cellStyle name="Output 3 5 2 3 2" xfId="17296" xr:uid="{F4C7AB09-BB14-4B0E-B7D7-AAA38B477F48}"/>
    <cellStyle name="Output 3 5 2 3 2 2" xfId="51651" xr:uid="{9279AA9E-4F88-4835-AF56-45C40A7C4010}"/>
    <cellStyle name="Output 3 5 2 3 2 3" xfId="31834" xr:uid="{9BB8CBE6-827C-466B-8A94-150BBF72F0C1}"/>
    <cellStyle name="Output 3 5 2 3 3" xfId="40227" xr:uid="{681A1A7C-38D7-4881-B2A2-DB48031CC7DD}"/>
    <cellStyle name="Output 3 5 2 3 4" xfId="28085" xr:uid="{9D57B4A5-BEF8-4FEC-B134-F0D7A8454108}"/>
    <cellStyle name="Output 3 5 2 4" xfId="15378" xr:uid="{6C909C29-8403-4F7B-950A-407BE230B2FE}"/>
    <cellStyle name="Output 3 5 2 4 2" xfId="49733" xr:uid="{DE200AFC-1C25-48B9-AF63-0EBFAAC033C4}"/>
    <cellStyle name="Output 3 5 2 4 3" xfId="29916" xr:uid="{6B73B7DB-D4C9-4051-AA61-3E7438F0184F}"/>
    <cellStyle name="Output 3 5 2 5" xfId="38309" xr:uid="{DD29B738-445E-41B9-A151-F81087FC54FC}"/>
    <cellStyle name="Output 3 5 2 6" xfId="25073" xr:uid="{B6E4F091-BF25-4C3B-82CE-C13B8413B547}"/>
    <cellStyle name="Output 3 5 3" xfId="5840" xr:uid="{6B18120C-0AA8-4ED8-8FBD-61EE1ABD920D}"/>
    <cellStyle name="Output 3 5 3 2" xfId="10472" xr:uid="{DFB7FA69-C495-4B10-8E7C-9FAE09120985}"/>
    <cellStyle name="Output 3 5 3 2 2" xfId="22118" xr:uid="{444B3710-2EB1-41C7-BB50-B840488CA47D}"/>
    <cellStyle name="Output 3 5 3 2 2 2" xfId="56473" xr:uid="{C2B10736-53C8-4379-B2D3-6DA3AC17161C}"/>
    <cellStyle name="Output 3 5 3 2 2 3" xfId="36676" xr:uid="{9D5D0333-94B0-454D-994A-C30A37AC62D5}"/>
    <cellStyle name="Output 3 5 3 2 3" xfId="44838" xr:uid="{F233FAE9-7D91-44A8-9043-7CDE72FEBFB6}"/>
    <cellStyle name="Output 3 5 3 2 4" xfId="28289" xr:uid="{BC53AE0C-A952-4571-869C-B6E281FAA1F2}"/>
    <cellStyle name="Output 3 5 3 3" xfId="17521" xr:uid="{69F6FE85-B056-4A88-B362-8D913FDAFAC9}"/>
    <cellStyle name="Output 3 5 3 3 2" xfId="51876" xr:uid="{B5E66F75-91A7-4D8D-9920-07FA66CCE962}"/>
    <cellStyle name="Output 3 5 3 3 3" xfId="32059" xr:uid="{3007B7ED-4675-455E-8A12-8242E5B0B522}"/>
    <cellStyle name="Output 3 5 3 4" xfId="40452" xr:uid="{D273E4BF-1E90-43C5-A9E5-BBD11BE56441}"/>
    <cellStyle name="Output 3 5 3 5" xfId="25309" xr:uid="{E7ABAE42-8CC0-478A-82F3-116234CC6182}"/>
    <cellStyle name="Output 3 5 4" xfId="4614" xr:uid="{602ECF46-2591-4450-98F8-E7A21FA15659}"/>
    <cellStyle name="Output 3 5 4 2" xfId="16316" xr:uid="{51DE6FBB-9984-401D-B94B-28F0CF5CED2E}"/>
    <cellStyle name="Output 3 5 4 2 2" xfId="50671" xr:uid="{883A2C07-33B5-42D5-B42E-A25538C94A1C}"/>
    <cellStyle name="Output 3 5 4 2 3" xfId="30854" xr:uid="{0CF9A37E-529C-47F2-81C1-33D84D5D0453}"/>
    <cellStyle name="Output 3 5 4 3" xfId="39247" xr:uid="{8A85FE7D-DF4E-4EC0-B1D8-92ADA95830ED}"/>
    <cellStyle name="Output 3 5 4 4" xfId="27120" xr:uid="{098D7219-9881-4CA3-B77D-88FA0F269794}"/>
    <cellStyle name="Output 3 5 5" xfId="15073" xr:uid="{91922F7B-4C2C-48C7-A6A2-45AD821B0489}"/>
    <cellStyle name="Output 3 5 5 2" xfId="49428" xr:uid="{E30313BB-7C25-4BCB-B19B-36F1C9C7CF72}"/>
    <cellStyle name="Output 3 5 5 3" xfId="29611" xr:uid="{1AAF382E-13A9-4EA6-8F3D-AC84D1799519}"/>
    <cellStyle name="Output 3 5 6" xfId="38004" xr:uid="{3F5A2219-0D2A-4241-8B83-A2777EFCCAA7}"/>
    <cellStyle name="Output 3 5 7" xfId="24121" xr:uid="{8E0D1CD9-A659-4395-AD21-660848A09E65}"/>
    <cellStyle name="Output 3 6" xfId="4684" xr:uid="{F4861039-03E6-4CBC-9B8A-9948524C3378}"/>
    <cellStyle name="Output 3 6 2" xfId="5637" xr:uid="{9CC2A8B2-F86E-4A3B-B4B9-AF6C96EA6942}"/>
    <cellStyle name="Output 3 6 2 2" xfId="10311" xr:uid="{5212D649-D29E-42CD-9C20-C139553FBCD3}"/>
    <cellStyle name="Output 3 6 2 2 2" xfId="21957" xr:uid="{82757417-A0DB-4981-A701-3DA16F9689B4}"/>
    <cellStyle name="Output 3 6 2 2 2 2" xfId="56312" xr:uid="{6B621E5E-966F-485F-B05A-17CC6AD28F52}"/>
    <cellStyle name="Output 3 6 2 2 2 3" xfId="36515" xr:uid="{A653EBA7-413F-49FE-B273-76C1A88B808F}"/>
    <cellStyle name="Output 3 6 2 2 3" xfId="44686" xr:uid="{EDAA7AA6-D2BF-4961-8E6A-CCB223B3B11C}"/>
    <cellStyle name="Output 3 6 2 2 4" xfId="28112" xr:uid="{204DCB3D-017A-411D-9497-711FD9DB105C}"/>
    <cellStyle name="Output 3 6 2 3" xfId="17327" xr:uid="{8C3D0ECA-6774-4455-B115-0A493C6CA293}"/>
    <cellStyle name="Output 3 6 2 3 2" xfId="51682" xr:uid="{D69E98E9-7C25-41E3-888F-FC66F54ADB56}"/>
    <cellStyle name="Output 3 6 2 3 3" xfId="31865" xr:uid="{A9C365BC-0E05-4F7C-814B-2C6957B8C250}"/>
    <cellStyle name="Output 3 6 2 4" xfId="40258" xr:uid="{A96D2646-E58F-44DE-A9EB-89C640B7348C}"/>
    <cellStyle name="Output 3 6 2 5" xfId="25106" xr:uid="{47C1B485-3617-4EF3-B64E-1F5FDC18432D}"/>
    <cellStyle name="Output 3 6 3" xfId="9429" xr:uid="{6733DB09-28DF-4BB1-9BFC-B0AFA2287CB2}"/>
    <cellStyle name="Output 3 6 3 2" xfId="21075" xr:uid="{3494FA6A-3DA8-4DB4-BC01-0EA8F6FFC22A}"/>
    <cellStyle name="Output 3 6 3 2 2" xfId="55430" xr:uid="{E597D562-6E3D-48C2-959F-DB214F242E63}"/>
    <cellStyle name="Output 3 6 3 2 3" xfId="35633" xr:uid="{87379B98-E7E1-42C8-AC63-3F799FC6EBFD}"/>
    <cellStyle name="Output 3 6 3 3" xfId="43816" xr:uid="{4BF9D4DD-8154-47D0-822B-7AA3EA4E0C6E}"/>
    <cellStyle name="Output 3 6 3 4" xfId="27190" xr:uid="{4502FE15-C250-413E-B532-0A1BFEC5089A}"/>
    <cellStyle name="Output 3 6 4" xfId="16386" xr:uid="{32B76F88-A56D-4638-9E67-0E9FD5675385}"/>
    <cellStyle name="Output 3 6 4 2" xfId="50741" xr:uid="{FA0DD7B6-324F-4919-8532-1499C9A5615A}"/>
    <cellStyle name="Output 3 6 4 3" xfId="30924" xr:uid="{572D23C0-7D16-485D-9570-0796D152F4C7}"/>
    <cellStyle name="Output 3 6 5" xfId="39317" xr:uid="{47F83594-E93C-499F-A4A6-27D6A7E05709}"/>
    <cellStyle name="Output 3 6 6" xfId="24190" xr:uid="{C46B7444-A7D7-41FA-BB57-FDB51FE89E85}"/>
    <cellStyle name="Output 3 7" xfId="4678" xr:uid="{E973C448-28E6-474B-AC91-68AB5D13088B}"/>
    <cellStyle name="Output 3 7 2" xfId="5633" xr:uid="{C2132590-45FD-471D-B01A-18A4C6C92BEA}"/>
    <cellStyle name="Output 3 7 2 2" xfId="10307" xr:uid="{F10C62E5-C52B-432A-B358-1C63F011449E}"/>
    <cellStyle name="Output 3 7 2 2 2" xfId="21953" xr:uid="{4E85B400-A935-44D5-A607-545E17CD1ACD}"/>
    <cellStyle name="Output 3 7 2 2 2 2" xfId="56308" xr:uid="{EFDE6EDD-2E35-4531-BD70-C48D49ADEDAC}"/>
    <cellStyle name="Output 3 7 2 2 2 3" xfId="36511" xr:uid="{7B74FECC-3367-497F-B38C-68332E646B5F}"/>
    <cellStyle name="Output 3 7 2 2 3" xfId="44682" xr:uid="{CFCFF07F-98A8-4CA0-8FCC-8B06A51484AF}"/>
    <cellStyle name="Output 3 7 2 2 4" xfId="28108" xr:uid="{137535E3-60F3-4DFF-B4A2-6A59611CBA50}"/>
    <cellStyle name="Output 3 7 2 3" xfId="17323" xr:uid="{1995D257-F5CF-4CA5-B596-0A7599A033A4}"/>
    <cellStyle name="Output 3 7 2 3 2" xfId="51678" xr:uid="{4B5DEA15-B5F4-44DB-A04F-D8785C3EE06A}"/>
    <cellStyle name="Output 3 7 2 3 3" xfId="31861" xr:uid="{54464BC9-9B5F-441C-942C-9DED2F20461D}"/>
    <cellStyle name="Output 3 7 2 4" xfId="40254" xr:uid="{777C7E0E-1884-447C-AD4A-56CF045E6B71}"/>
    <cellStyle name="Output 3 7 2 5" xfId="25102" xr:uid="{27D8CDC4-69D7-4AD4-BCA3-E9CF2F6ACCDC}"/>
    <cellStyle name="Output 3 7 3" xfId="9423" xr:uid="{A2845369-B262-455E-B509-12DBE87D4085}"/>
    <cellStyle name="Output 3 7 3 2" xfId="21069" xr:uid="{7FC3763E-743A-417B-8899-A5481F762E0C}"/>
    <cellStyle name="Output 3 7 3 2 2" xfId="55424" xr:uid="{F598392B-9A65-4085-9B5C-F65607718728}"/>
    <cellStyle name="Output 3 7 3 2 3" xfId="35627" xr:uid="{832E337A-068F-4442-8D4A-4EE0B84D4983}"/>
    <cellStyle name="Output 3 7 3 3" xfId="43810" xr:uid="{8B5B4ACC-4BBE-4033-BD04-DA257358AEA1}"/>
    <cellStyle name="Output 3 7 3 4" xfId="27184" xr:uid="{44FF9CFB-2763-49D3-82A0-48FE046485C1}"/>
    <cellStyle name="Output 3 7 4" xfId="16380" xr:uid="{BC4B05C6-5E02-4260-A863-80A0BE18C828}"/>
    <cellStyle name="Output 3 7 4 2" xfId="50735" xr:uid="{5FD2F824-67AD-4EB8-B066-18C2A30EBB0D}"/>
    <cellStyle name="Output 3 7 4 3" xfId="30918" xr:uid="{C56CFDBB-E694-4441-8A17-2CCC0A17A066}"/>
    <cellStyle name="Output 3 7 5" xfId="39311" xr:uid="{60ED4AD9-1354-4DBF-866C-D9CED0DDAA1C}"/>
    <cellStyle name="Output 3 7 6" xfId="24184" xr:uid="{B8470292-E555-44C0-8ADE-3ECA7A35AD92}"/>
    <cellStyle name="Output 3 8" xfId="4605" xr:uid="{0B5F7035-9E2E-4E0C-812B-FC816AD2B9F4}"/>
    <cellStyle name="Output 3 8 2" xfId="5599" xr:uid="{DD887504-44A5-4FEE-A81F-B3B330F486D3}"/>
    <cellStyle name="Output 3 8 2 2" xfId="10282" xr:uid="{391C4A44-4E93-44AC-937C-3C061657015B}"/>
    <cellStyle name="Output 3 8 2 2 2" xfId="21928" xr:uid="{F9A26A0D-B539-40B6-AACB-A099FFCA2A59}"/>
    <cellStyle name="Output 3 8 2 2 2 2" xfId="56283" xr:uid="{33855D86-3667-4802-9EEC-DED94730D60A}"/>
    <cellStyle name="Output 3 8 2 2 2 3" xfId="36486" xr:uid="{C4601809-0CEE-40F5-9DDB-8F01B417A9E2}"/>
    <cellStyle name="Output 3 8 2 2 3" xfId="44659" xr:uid="{47E011E0-5A75-44EC-A88E-4DB9C473349E}"/>
    <cellStyle name="Output 3 8 2 2 4" xfId="28080" xr:uid="{8FDAE92A-9C62-49BB-BD7B-333608340404}"/>
    <cellStyle name="Output 3 8 2 3" xfId="17291" xr:uid="{16386242-1972-44CD-9106-3CA8C42B0A3E}"/>
    <cellStyle name="Output 3 8 2 3 2" xfId="51646" xr:uid="{46A981FD-7EB9-4501-9455-CCDEAA9146C8}"/>
    <cellStyle name="Output 3 8 2 3 3" xfId="31829" xr:uid="{476F51F4-E61B-447F-93E4-B0CED65EB3A0}"/>
    <cellStyle name="Output 3 8 2 4" xfId="40222" xr:uid="{6ABD0DDE-D6CB-4228-8621-5BEB19675530}"/>
    <cellStyle name="Output 3 8 2 5" xfId="25068" xr:uid="{746477E9-F595-4F72-9154-F72A79D20F89}"/>
    <cellStyle name="Output 3 8 3" xfId="9353" xr:uid="{183C6B32-B5E0-415E-A58E-91215A96F2E4}"/>
    <cellStyle name="Output 3 8 3 2" xfId="20999" xr:uid="{270C1C86-9AD1-4B2F-A72A-DF51E34A11F5}"/>
    <cellStyle name="Output 3 8 3 2 2" xfId="55354" xr:uid="{D584CE96-7176-4FB5-B8AF-294EEE37DA9D}"/>
    <cellStyle name="Output 3 8 3 2 3" xfId="35557" xr:uid="{6F3A784F-5DA4-488E-BAFD-BF8F9B0B2571}"/>
    <cellStyle name="Output 3 8 3 3" xfId="43740" xr:uid="{8F149C48-31E5-4832-816A-85F2B0E9A9F7}"/>
    <cellStyle name="Output 3 8 3 4" xfId="27111" xr:uid="{5F07EE4C-A7B3-4603-9D32-96C837C52E77}"/>
    <cellStyle name="Output 3 8 4" xfId="16307" xr:uid="{F9204433-3735-4E97-B33A-C18D4555296F}"/>
    <cellStyle name="Output 3 8 4 2" xfId="50662" xr:uid="{879CD6F3-AF17-4D0B-ABAD-1D2951EFF402}"/>
    <cellStyle name="Output 3 8 4 3" xfId="30845" xr:uid="{74D22017-D588-41D3-891A-EEC09A0D9F4C}"/>
    <cellStyle name="Output 3 8 5" xfId="39238" xr:uid="{DA343487-8783-4A4D-BCA7-C10B1D758075}"/>
    <cellStyle name="Output 3 8 6" xfId="24112" xr:uid="{5A328BC1-F5B9-4F4A-A2D9-A637529CB03F}"/>
    <cellStyle name="Output 3 9" xfId="4083" xr:uid="{F3A0572F-F931-4575-AC4D-879F6FA97E40}"/>
    <cellStyle name="Output 3 9 2" xfId="8912" xr:uid="{9030D6C2-29C9-45EC-A134-3DD5C6614852}"/>
    <cellStyle name="Output 3 9 2 2" xfId="20558" xr:uid="{22A54FBA-5DC8-464E-822A-3B9D1F2012B7}"/>
    <cellStyle name="Output 3 9 2 2 2" xfId="54913" xr:uid="{8ED55A70-C179-4B97-95A7-E2E1C88277C9}"/>
    <cellStyle name="Output 3 9 2 2 3" xfId="35116" xr:uid="{0677F87C-B2FD-46E6-9CD3-AB8E60F04BA5}"/>
    <cellStyle name="Output 3 9 2 3" xfId="43321" xr:uid="{7B37BC2D-7EB2-4BB4-A7F7-FB2D970ED6D9}"/>
    <cellStyle name="Output 3 9 2 4" xfId="26663" xr:uid="{6C7DCF5D-60E2-49E8-A5FF-2DB1229FBEFA}"/>
    <cellStyle name="Output 3 9 3" xfId="15807" xr:uid="{DC31408C-F1D2-4507-A87D-D69BFAC12085}"/>
    <cellStyle name="Output 3 9 3 2" xfId="50162" xr:uid="{6CBD4EA4-16DF-4204-9D85-5FDF28BEB7DA}"/>
    <cellStyle name="Output 3 9 3 3" xfId="30345" xr:uid="{7C758123-E9F3-4719-A20E-9C6E43CB8101}"/>
    <cellStyle name="Output 3 9 4" xfId="38738" xr:uid="{D251529E-1490-479E-AF09-85EBD9B2F0EE}"/>
    <cellStyle name="Output 3 9 5" xfId="23604" xr:uid="{E6229CCD-B3BD-4DC4-8C1C-C9A2FA7A852B}"/>
    <cellStyle name="Output 4" xfId="4575" xr:uid="{28BD721C-9B96-4914-9C6E-6E3F5262BFED}"/>
    <cellStyle name="Output 4 2" xfId="16277" xr:uid="{D1A08D0F-BA45-4E3D-ABB9-F2B5D6A69D08}"/>
    <cellStyle name="Output 4 2 2" xfId="50632" xr:uid="{2489836C-2E15-4FBA-A68C-468C57185855}"/>
    <cellStyle name="Output 4 2 3" xfId="30815" xr:uid="{B3AA47A4-DB20-4299-AC36-1F578F0CB992}"/>
    <cellStyle name="Output 4 3" xfId="39208" xr:uid="{469AFFD9-DA6E-4D06-B279-E5FC6078C0BA}"/>
    <cellStyle name="Output 4 4" xfId="27081" xr:uid="{C372B57A-D7E2-459E-B750-F93DD6E9B7BA}"/>
    <cellStyle name="Output 5" xfId="57697" xr:uid="{BF3A21E0-BA9C-48EE-8600-3C08C9B9C963}"/>
    <cellStyle name="per.style" xfId="209" xr:uid="{38996EFB-2D4E-4CFF-BB02-5544826C3BC2}"/>
    <cellStyle name="Percent [2]" xfId="210" xr:uid="{3D40B634-D1DE-43D0-983E-F14B8A2F56DA}"/>
    <cellStyle name="Percent 2" xfId="7" xr:uid="{AB0EC6BC-08FB-435B-934E-AA758D3F3202}"/>
    <cellStyle name="Percent 2 10" xfId="6115" xr:uid="{28C2A31E-CC3F-4008-8FBB-F6E5B8E7E75E}"/>
    <cellStyle name="Percent 2 10 2" xfId="17781" xr:uid="{8AA4FB06-00B8-4E65-9751-1BEFD17C511E}"/>
    <cellStyle name="Percent 2 10 2 2" xfId="52136" xr:uid="{A3010BBA-D6C1-4B76-A79F-494E67D70CA5}"/>
    <cellStyle name="Percent 2 10 3" xfId="32319" xr:uid="{1144A349-B908-4AC2-832D-03465A383F22}"/>
    <cellStyle name="Percent 2 11" xfId="11657" xr:uid="{D072284E-FE5C-4588-9D6A-F56CEF67C38E}"/>
    <cellStyle name="Percent 2 11 2" xfId="46012" xr:uid="{8AA5EF68-7F58-4C12-B385-BE38C9BE6A44}"/>
    <cellStyle name="Percent 2 12" xfId="11659" xr:uid="{0D221CD7-1BA4-4568-86D8-F234E4B9A957}"/>
    <cellStyle name="Percent 2 12 2" xfId="46014" xr:uid="{44E73AEC-E0F7-44FF-B779-E7A618F1A13A}"/>
    <cellStyle name="Percent 2 13" xfId="23302" xr:uid="{58900198-5CCE-4F2D-A26D-5780ABD55F50}"/>
    <cellStyle name="Percent 2 2" xfId="9" xr:uid="{5380A2AA-0341-463C-B547-6CF01B991BCE}"/>
    <cellStyle name="Percent 2 2 10" xfId="23304" xr:uid="{F5B6C3A5-5301-46DD-954A-4630D35AD0DA}"/>
    <cellStyle name="Percent 2 2 2" xfId="13" xr:uid="{8390BD9B-F23E-47F5-9926-237678747EBC}"/>
    <cellStyle name="Percent 2 2 2 2" xfId="3074" xr:uid="{55552AF7-827C-4DAC-B3D1-DA2C22F42F1A}"/>
    <cellStyle name="Percent 2 2 2 2 2" xfId="3130" xr:uid="{7D4E48BD-4615-44C1-AA8B-C687A95F5355}"/>
    <cellStyle name="Percent 2 2 2 2 2 2" xfId="3425" xr:uid="{610D879A-8EA4-4B88-A30A-FAD0E79211DD}"/>
    <cellStyle name="Percent 2 2 2 2 2 2 2" xfId="4139" xr:uid="{CB2BAB17-36E9-4239-A7B2-283D94AEEE9C}"/>
    <cellStyle name="Percent 2 2 2 2 2 2 2 2" xfId="8953" xr:uid="{F5E68027-503C-4AC3-AC72-4D8C2E476F5B}"/>
    <cellStyle name="Percent 2 2 2 2 2 2 2 2 2" xfId="20599" xr:uid="{7DC11201-D576-4B07-8C6B-944B31D499D3}"/>
    <cellStyle name="Percent 2 2 2 2 2 2 2 2 2 2" xfId="54954" xr:uid="{1944F02D-6A98-4EBF-B1D7-0C043C4C6889}"/>
    <cellStyle name="Percent 2 2 2 2 2 2 2 2 3" xfId="35157" xr:uid="{14091D5A-BF7A-4C97-938C-B795D10FA6BE}"/>
    <cellStyle name="Percent 2 2 2 2 2 2 2 3" xfId="12869" xr:uid="{D6EFD661-08BD-46DE-B6C8-C35D829266F8}"/>
    <cellStyle name="Percent 2 2 2 2 2 2 2 3 2" xfId="47224" xr:uid="{FB0E0687-2EA5-444C-9D5C-C84ADBE66A24}"/>
    <cellStyle name="Percent 2 2 2 2 2 2 2 4" xfId="26704" xr:uid="{3DE4E396-DD56-4FB8-A75D-33286622E72B}"/>
    <cellStyle name="Percent 2 2 2 2 2 2 3" xfId="6335" xr:uid="{BA057AA3-9BAE-40DF-9023-340DDC8AF60C}"/>
    <cellStyle name="Percent 2 2 2 2 2 2 3 2" xfId="18001" xr:uid="{2A874A06-23DA-442B-A056-6E92805EF706}"/>
    <cellStyle name="Percent 2 2 2 2 2 2 3 2 2" xfId="52356" xr:uid="{774BCCC3-640C-48AE-B2D0-CFF783A2804F}"/>
    <cellStyle name="Percent 2 2 2 2 2 2 3 3" xfId="32539" xr:uid="{45B81DE4-0705-4B71-932E-E83FA94793CA}"/>
    <cellStyle name="Percent 2 2 2 2 2 2 4" xfId="11741" xr:uid="{CEB3F3A8-EA4F-40EE-888C-D911266D98D6}"/>
    <cellStyle name="Percent 2 2 2 2 2 2 4 2" xfId="46096" xr:uid="{9DB7D169-247C-4D1A-AE80-501349D3DC7D}"/>
    <cellStyle name="Percent 2 2 2 2 2 2 5" xfId="23660" xr:uid="{C420C17D-3FCD-4E1A-8F29-E6BF4C9611B0}"/>
    <cellStyle name="Percent 2 2 2 2 2 3" xfId="3937" xr:uid="{3595D2BF-C04E-4FB8-ACFC-B7F2B06A789B}"/>
    <cellStyle name="Percent 2 2 2 2 2 3 2" xfId="8782" xr:uid="{ACB10C5F-73A0-4375-8EE5-3E99A5F8198B}"/>
    <cellStyle name="Percent 2 2 2 2 2 3 2 2" xfId="20438" xr:uid="{9A95FF9B-A1C6-470A-A950-3C00C7EA0F26}"/>
    <cellStyle name="Percent 2 2 2 2 2 3 2 2 2" xfId="54793" xr:uid="{3C269C08-640E-4135-BB53-BA72C8181BCB}"/>
    <cellStyle name="Percent 2 2 2 2 2 3 2 3" xfId="34986" xr:uid="{DC0E17C8-F344-4B9B-8F82-2E07F860A068}"/>
    <cellStyle name="Percent 2 2 2 2 2 3 3" xfId="12736" xr:uid="{05332E9D-8809-428C-A6DA-FD464D1ABA84}"/>
    <cellStyle name="Percent 2 2 2 2 2 3 3 2" xfId="47091" xr:uid="{0CF28372-F15C-4940-BA36-6F9A9E396517}"/>
    <cellStyle name="Percent 2 2 2 2 2 3 4" xfId="26535" xr:uid="{C86FE684-4A00-44B7-A7BC-F9029DD36418}"/>
    <cellStyle name="Percent 2 2 2 2 2 4" xfId="6203" xr:uid="{FC4CBBD2-88D4-43A6-A9C8-E8A67F12734C}"/>
    <cellStyle name="Percent 2 2 2 2 2 4 2" xfId="17869" xr:uid="{E5E7C311-8B86-41A5-8BD5-1F87B38AB40A}"/>
    <cellStyle name="Percent 2 2 2 2 2 4 2 2" xfId="52224" xr:uid="{E40900D0-EC4E-4440-969A-BCE4526277CC}"/>
    <cellStyle name="Percent 2 2 2 2 2 4 3" xfId="32407" xr:uid="{C580BFB0-B819-447C-8003-B84E99984DCA}"/>
    <cellStyle name="Percent 2 2 2 2 2 5" xfId="11723" xr:uid="{DCF8077D-094A-4BFF-BAD3-C068BDF6EC58}"/>
    <cellStyle name="Percent 2 2 2 2 2 5 2" xfId="46078" xr:uid="{4D7679C8-BF99-4B8A-B032-F8B4834AC302}"/>
    <cellStyle name="Percent 2 2 2 2 2 6" xfId="23466" xr:uid="{6B197AE8-362D-4094-A74D-2754CE629354}"/>
    <cellStyle name="Percent 2 2 2 2 3" xfId="3330" xr:uid="{3B16967E-E0CE-4AA9-A91E-41A29D94686A}"/>
    <cellStyle name="Percent 2 2 2 2 3 2" xfId="5777" xr:uid="{50BC6ED1-58F5-461F-9FEE-1832A4EBDEE9}"/>
    <cellStyle name="Percent 2 2 2 2 3 2 2" xfId="10412" xr:uid="{FFE0F869-91E3-46E8-949E-42741F89B83F}"/>
    <cellStyle name="Percent 2 2 2 2 3 2 2 2" xfId="22058" xr:uid="{78D3D717-F39C-4562-BACF-DE4FED10C87D}"/>
    <cellStyle name="Percent 2 2 2 2 3 2 2 2 2" xfId="56413" xr:uid="{C7F0DA29-AE73-4DBC-A5EE-FC39CADC8315}"/>
    <cellStyle name="Percent 2 2 2 2 3 2 2 3" xfId="36616" xr:uid="{5AE04867-C917-41C0-BA87-13B521482024}"/>
    <cellStyle name="Percent 2 2 2 2 3 2 3" xfId="13807" xr:uid="{2E337BE8-D040-4FA5-8285-43EAEECFCD72}"/>
    <cellStyle name="Percent 2 2 2 2 3 2 3 2" xfId="48162" xr:uid="{BE790826-92D6-45CE-A25B-9F20087F131D}"/>
    <cellStyle name="Percent 2 2 2 2 3 2 4" xfId="28229" xr:uid="{63B4EC6B-E38B-4D3D-802E-77E67406F9F1}"/>
    <cellStyle name="Percent 2 2 2 2 3 3" xfId="7584" xr:uid="{68FCA0C0-7433-46BF-B05E-72995B7D3882}"/>
    <cellStyle name="Percent 2 2 2 2 3 3 2" xfId="19250" xr:uid="{7E9AE144-953A-4C8A-B007-791F2C149F9D}"/>
    <cellStyle name="Percent 2 2 2 2 3 3 2 2" xfId="53605" xr:uid="{A5B205EA-9572-4B50-8A8F-354CE6BE1C3D}"/>
    <cellStyle name="Percent 2 2 2 2 3 3 3" xfId="33788" xr:uid="{89786B22-58B3-448B-B466-D7B97AAD9772}"/>
    <cellStyle name="Percent 2 2 2 2 3 4" xfId="11779" xr:uid="{CA966AB3-5C24-4878-A4F9-5F16560E159C}"/>
    <cellStyle name="Percent 2 2 2 2 3 4 2" xfId="46134" xr:uid="{2988FCC8-05E1-464C-9F1F-19B49339AE69}"/>
    <cellStyle name="Percent 2 2 2 2 3 5" xfId="25246" xr:uid="{F9DABD87-4288-4D5F-8D36-8098961F9CF4}"/>
    <cellStyle name="Percent 2 2 2 2 4" xfId="3844" xr:uid="{6ECA303C-BBF7-4D2C-8513-DFF46E6677EE}"/>
    <cellStyle name="Percent 2 2 2 2 4 2" xfId="8689" xr:uid="{8B9C1AB6-161D-4B71-8312-1185A4C6F498}"/>
    <cellStyle name="Percent 2 2 2 2 4 2 2" xfId="20355" xr:uid="{CFAEC3B2-9772-4DAC-B483-2655187790DB}"/>
    <cellStyle name="Percent 2 2 2 2 4 2 2 2" xfId="54710" xr:uid="{9D7F5596-CF81-4E1F-8B4D-9CDE7092FEB9}"/>
    <cellStyle name="Percent 2 2 2 2 4 2 3" xfId="34893" xr:uid="{65EF6A52-E4CA-4498-877D-966DCAA353B5}"/>
    <cellStyle name="Percent 2 2 2 2 4 3" xfId="12661" xr:uid="{8A546264-2ABC-48E9-9CA7-B97124E0508E}"/>
    <cellStyle name="Percent 2 2 2 2 4 3 2" xfId="47016" xr:uid="{19475CA1-7885-462A-AEAD-B574855059E3}"/>
    <cellStyle name="Percent 2 2 2 2 4 4" xfId="26450" xr:uid="{CCECE823-3C75-4F82-B65E-54979B3B794A}"/>
    <cellStyle name="Percent 2 2 2 2 5" xfId="6160" xr:uid="{44F12010-100E-4F06-9E75-89EDAE7E0C2F}"/>
    <cellStyle name="Percent 2 2 2 2 5 2" xfId="17826" xr:uid="{F70F519A-0FAE-4F86-A24A-DEE4EA87DC0B}"/>
    <cellStyle name="Percent 2 2 2 2 5 2 2" xfId="52181" xr:uid="{9C0E89DC-3D2A-4648-83C1-3876278E3A66}"/>
    <cellStyle name="Percent 2 2 2 2 5 3" xfId="32364" xr:uid="{4A556A8B-1CA5-41F4-87D2-C2EC691CE821}"/>
    <cellStyle name="Percent 2 2 2 2 6" xfId="11692" xr:uid="{9C902FAF-16A6-4FFC-91AF-4D2A5CEBA7E2}"/>
    <cellStyle name="Percent 2 2 2 2 6 2" xfId="46047" xr:uid="{FF6DD712-0F53-4CAE-BE76-DDE558C36259}"/>
    <cellStyle name="Percent 2 2 2 2 7" xfId="23375" xr:uid="{5251DEDE-12AE-4C50-A3A7-4905E7017A56}"/>
    <cellStyle name="Percent 2 2 2 3" xfId="3091" xr:uid="{C8604AC6-265F-4B3C-B6FC-AE342B409B1B}"/>
    <cellStyle name="Percent 2 2 2 3 2" xfId="3386" xr:uid="{C92ED0E5-D717-43BC-9AAD-3677D2997CF7}"/>
    <cellStyle name="Percent 2 2 2 3 2 2" xfId="4117" xr:uid="{1B53932D-4C23-440A-9755-184FE6EDDA14}"/>
    <cellStyle name="Percent 2 2 2 3 2 2 2" xfId="8938" xr:uid="{C866C93A-ACCB-4E86-A622-B105A9D0CC67}"/>
    <cellStyle name="Percent 2 2 2 3 2 2 2 2" xfId="20584" xr:uid="{904A7B1B-DC0C-4842-8CA2-0A2443004A8E}"/>
    <cellStyle name="Percent 2 2 2 3 2 2 2 2 2" xfId="54939" xr:uid="{EF634833-8C29-46A4-8E37-CB95215A6CD3}"/>
    <cellStyle name="Percent 2 2 2 3 2 2 2 3" xfId="35142" xr:uid="{6EF953C2-98AB-4A65-9305-D984E0771617}"/>
    <cellStyle name="Percent 2 2 2 3 2 2 3" xfId="12857" xr:uid="{ABA92FB7-F133-487E-8FC3-0E88526A1BA8}"/>
    <cellStyle name="Percent 2 2 2 3 2 2 3 2" xfId="47212" xr:uid="{0150BB63-4A34-4CF6-8CBD-915CF7401752}"/>
    <cellStyle name="Percent 2 2 2 3 2 2 4" xfId="26689" xr:uid="{B7433E0C-40D3-4C01-B7F1-C385F849DA0F}"/>
    <cellStyle name="Percent 2 2 2 3 2 3" xfId="6315" xr:uid="{ECC04CA0-186E-494A-9660-D2CAFF71D4A1}"/>
    <cellStyle name="Percent 2 2 2 3 2 3 2" xfId="17981" xr:uid="{61A3212C-2D98-4210-A555-B2835C447673}"/>
    <cellStyle name="Percent 2 2 2 3 2 3 2 2" xfId="52336" xr:uid="{FA2766FE-B3CF-4CFA-8B47-46228C6E0AB3}"/>
    <cellStyle name="Percent 2 2 2 3 2 3 3" xfId="32519" xr:uid="{EC304F1A-A4D4-489B-A747-38357F9AD7A3}"/>
    <cellStyle name="Percent 2 2 2 3 2 4" xfId="11739" xr:uid="{B6120BB0-9848-44FE-8761-FA59E6D57098}"/>
    <cellStyle name="Percent 2 2 2 3 2 4 2" xfId="46094" xr:uid="{10712359-D0FB-4D58-947F-C70185F0EAFA}"/>
    <cellStyle name="Percent 2 2 2 3 2 5" xfId="23638" xr:uid="{B1D5B306-5C15-4A21-8261-3479DC13EB2A}"/>
    <cellStyle name="Percent 2 2 2 3 3" xfId="3898" xr:uid="{9C3757C6-69A9-4354-8DD2-7E56A6FD8BD5}"/>
    <cellStyle name="Percent 2 2 2 3 3 2" xfId="8743" xr:uid="{12F32D0B-48D0-44A7-B6A4-846055AF4080}"/>
    <cellStyle name="Percent 2 2 2 3 3 2 2" xfId="20404" xr:uid="{07FF953A-8DA6-42F1-9513-D841D3950560}"/>
    <cellStyle name="Percent 2 2 2 3 3 2 2 2" xfId="54759" xr:uid="{E9739FA6-8605-49D7-9C4A-4C445D7EE458}"/>
    <cellStyle name="Percent 2 2 2 3 3 2 3" xfId="34947" xr:uid="{19AA5F78-03B0-49AF-8DB2-CC6DD9A33532}"/>
    <cellStyle name="Percent 2 2 2 3 3 3" xfId="12704" xr:uid="{133EB8B9-14E9-4A6E-ADD6-A08CFC8255A9}"/>
    <cellStyle name="Percent 2 2 2 3 3 3 2" xfId="47059" xr:uid="{5E4524E6-0DE5-467B-9480-A3650F40D09C}"/>
    <cellStyle name="Percent 2 2 2 3 3 4" xfId="26498" xr:uid="{D734954A-719A-40C5-BC2A-AEA0A58B8172}"/>
    <cellStyle name="Percent 2 2 2 3 4" xfId="6187" xr:uid="{8EBB4E48-376C-4C28-B088-A161009A09A0}"/>
    <cellStyle name="Percent 2 2 2 3 4 2" xfId="17853" xr:uid="{81AA0ED5-7282-45A7-B1DA-96884C472491}"/>
    <cellStyle name="Percent 2 2 2 3 4 2 2" xfId="52208" xr:uid="{3735B491-C7DE-46E1-8350-DA67F8905F1A}"/>
    <cellStyle name="Percent 2 2 2 3 4 3" xfId="32391" xr:uid="{A3CBE2E4-70A0-4F0D-99C0-DEEE2F56A199}"/>
    <cellStyle name="Percent 2 2 2 3 5" xfId="11707" xr:uid="{89583C29-77B7-4D84-9356-DDE8F369FC7B}"/>
    <cellStyle name="Percent 2 2 2 3 5 2" xfId="46062" xr:uid="{82F02F8A-8542-4F40-A400-3444E2DA6789}"/>
    <cellStyle name="Percent 2 2 2 3 6" xfId="23427" xr:uid="{0A1CCEBD-3A17-475C-A582-258A3952D916}"/>
    <cellStyle name="Percent 2 2 2 4" xfId="3214" xr:uid="{CE691AA4-D5CA-44C9-9F8F-7DBD8B31EF2E}"/>
    <cellStyle name="Percent 2 2 2 4 2" xfId="5791" xr:uid="{45BF9407-2D81-45E0-9BD2-27CA1459CD04}"/>
    <cellStyle name="Percent 2 2 2 4 2 2" xfId="10426" xr:uid="{32E24176-A793-48E1-8692-B60B9950E22B}"/>
    <cellStyle name="Percent 2 2 2 4 2 2 2" xfId="22072" xr:uid="{52CB1884-0C9A-485F-9926-1B4498646F0C}"/>
    <cellStyle name="Percent 2 2 2 4 2 2 2 2" xfId="56427" xr:uid="{110D8E2D-C41D-4854-B9CA-759517CE2C08}"/>
    <cellStyle name="Percent 2 2 2 4 2 2 3" xfId="36630" xr:uid="{CB479257-E2F6-4041-B1B5-1E212A02403F}"/>
    <cellStyle name="Percent 2 2 2 4 2 3" xfId="13812" xr:uid="{C52101DA-2554-47D2-9700-20041A365718}"/>
    <cellStyle name="Percent 2 2 2 4 2 3 2" xfId="48167" xr:uid="{A59713D5-B34A-4F6E-AFDD-9142F1F4476D}"/>
    <cellStyle name="Percent 2 2 2 4 2 4" xfId="28243" xr:uid="{1EA11FCD-9B3B-4B07-AB2B-158258FEEFE7}"/>
    <cellStyle name="Percent 2 2 2 4 3" xfId="7592" xr:uid="{93FF8057-606D-4AE8-9566-67C6B98EE33E}"/>
    <cellStyle name="Percent 2 2 2 4 3 2" xfId="19258" xr:uid="{E06B7203-8127-4F41-99AE-B199E908BE0C}"/>
    <cellStyle name="Percent 2 2 2 4 3 2 2" xfId="53613" xr:uid="{58F1FA3F-2C3D-4345-A348-32CFAE994BBB}"/>
    <cellStyle name="Percent 2 2 2 4 3 3" xfId="33796" xr:uid="{1D0D7E55-4E28-4A39-A94F-2319878ECCF0}"/>
    <cellStyle name="Percent 2 2 2 4 4" xfId="11780" xr:uid="{5538553D-ADAA-4EE8-8CAD-16D04C5F8D02}"/>
    <cellStyle name="Percent 2 2 2 4 4 2" xfId="46135" xr:uid="{A9FD7642-E331-4B63-973F-650BBCF11731}"/>
    <cellStyle name="Percent 2 2 2 4 5" xfId="25260" xr:uid="{C667969C-0897-4A7E-8381-3C4AEF740070}"/>
    <cellStyle name="Percent 2 2 2 5" xfId="3815" xr:uid="{5FA4B900-FB63-4C6D-90A8-28786FC59FA6}"/>
    <cellStyle name="Percent 2 2 2 5 2" xfId="8674" xr:uid="{00B17D1F-E45D-4E11-8FAF-FF3CD03D38EF}"/>
    <cellStyle name="Percent 2 2 2 5 2 2" xfId="20340" xr:uid="{9A2B32A1-F1A0-483C-985D-79619ED9241C}"/>
    <cellStyle name="Percent 2 2 2 5 2 2 2" xfId="54695" xr:uid="{28111339-FFAA-4771-A6F9-26C58FF34C48}"/>
    <cellStyle name="Percent 2 2 2 5 2 3" xfId="34878" xr:uid="{75FC82D8-68A7-483F-9548-A01689D48860}"/>
    <cellStyle name="Percent 2 2 2 5 3" xfId="12634" xr:uid="{1FE47F21-07B6-4AC8-BEEF-5EF7EA3C8827}"/>
    <cellStyle name="Percent 2 2 2 5 3 2" xfId="46989" xr:uid="{B5927E13-9CE2-46DC-BBE8-FA8240ADF918}"/>
    <cellStyle name="Percent 2 2 2 5 4" xfId="26421" xr:uid="{11EF05D6-5E04-40D5-AFBF-F57F05B99DCC}"/>
    <cellStyle name="Percent 2 2 2 6" xfId="6121" xr:uid="{45F15C00-24DC-4EB4-B393-9A2EE47E37B7}"/>
    <cellStyle name="Percent 2 2 2 6 2" xfId="17787" xr:uid="{760BC228-17E2-4A90-AAF2-D83C740993C1}"/>
    <cellStyle name="Percent 2 2 2 6 2 2" xfId="52142" xr:uid="{54D6445F-6E55-4227-90D3-8420E97A30DB}"/>
    <cellStyle name="Percent 2 2 2 6 3" xfId="32325" xr:uid="{B6806201-34EA-4D60-9221-2157E4198E66}"/>
    <cellStyle name="Percent 2 2 2 7" xfId="11665" xr:uid="{0724F86D-B4D3-407F-9425-03DB5EF1721F}"/>
    <cellStyle name="Percent 2 2 2 7 2" xfId="46020" xr:uid="{EC71ACF4-65D3-4A7C-9C5B-BDF4273FE8BF}"/>
    <cellStyle name="Percent 2 2 2 8" xfId="23308" xr:uid="{1E7EBFEC-10F1-4571-8C4F-A98D4E6C33D1}"/>
    <cellStyle name="Percent 2 2 3" xfId="17" xr:uid="{64042CAA-701A-4EFC-B01C-B7EE06061867}"/>
    <cellStyle name="Percent 2 2 3 2" xfId="3075" xr:uid="{2E387BD8-7D00-447F-A6C7-ECFDB2021861}"/>
    <cellStyle name="Percent 2 2 3 2 2" xfId="3131" xr:uid="{70FE7AA1-E8E2-4356-AC19-96AA7B67443A}"/>
    <cellStyle name="Percent 2 2 3 2 2 2" xfId="3426" xr:uid="{4E59C6F0-2BCC-4165-ADDE-07786A528DF9}"/>
    <cellStyle name="Percent 2 2 3 2 2 2 2" xfId="4245" xr:uid="{1D1F8FF8-2B0B-4B0B-BF86-1FD431A30A35}"/>
    <cellStyle name="Percent 2 2 3 2 2 2 2 2" xfId="9033" xr:uid="{2087345F-F868-4BD8-BC5F-8345CEB5DA0D}"/>
    <cellStyle name="Percent 2 2 3 2 2 2 2 2 2" xfId="20679" xr:uid="{98B52CD0-CD44-4B87-9F8B-C9E7FCE6A093}"/>
    <cellStyle name="Percent 2 2 3 2 2 2 2 2 2 2" xfId="55034" xr:uid="{126A6EEA-556E-48AD-914A-075275CF818D}"/>
    <cellStyle name="Percent 2 2 3 2 2 2 2 2 3" xfId="35237" xr:uid="{87658081-2723-4F89-8DEB-2006C94E65B7}"/>
    <cellStyle name="Percent 2 2 3 2 2 2 2 3" xfId="12928" xr:uid="{35348658-CE06-40BE-9E63-93034B793CBE}"/>
    <cellStyle name="Percent 2 2 3 2 2 2 2 3 2" xfId="47283" xr:uid="{9BB18852-41F0-48EC-9C75-8DECFE6DADE5}"/>
    <cellStyle name="Percent 2 2 3 2 2 2 2 4" xfId="26784" xr:uid="{8207BB9A-8276-475C-8CDC-B16AF4BA0994}"/>
    <cellStyle name="Percent 2 2 3 2 2 2 3" xfId="6421" xr:uid="{9B8B53C0-BF67-41A7-ABD0-CA9B3A3D9DB7}"/>
    <cellStyle name="Percent 2 2 3 2 2 2 3 2" xfId="18087" xr:uid="{32ADA19D-E3DF-43C7-AC54-CAB62638FDDF}"/>
    <cellStyle name="Percent 2 2 3 2 2 2 3 2 2" xfId="52442" xr:uid="{0A76C3FE-8627-41AC-AC7F-213686A63904}"/>
    <cellStyle name="Percent 2 2 3 2 2 2 3 3" xfId="32625" xr:uid="{32DA02BF-B227-4399-9118-11838E7246C6}"/>
    <cellStyle name="Percent 2 2 3 2 2 2 4" xfId="11751" xr:uid="{20596069-50F7-4D1A-ABBE-3C738D663502}"/>
    <cellStyle name="Percent 2 2 3 2 2 2 4 2" xfId="46106" xr:uid="{E7244724-1358-41CF-A7A9-1F448B47B501}"/>
    <cellStyle name="Percent 2 2 3 2 2 2 5" xfId="23765" xr:uid="{3DF1C119-A557-4E63-AFA0-4BC5471EE079}"/>
    <cellStyle name="Percent 2 2 3 2 2 3" xfId="3938" xr:uid="{6A251190-5A47-4391-9CCB-86AAAB0F212E}"/>
    <cellStyle name="Percent 2 2 3 2 2 3 2" xfId="8783" xr:uid="{949D3722-3A0E-4F3F-BA79-93CD5A46E72B}"/>
    <cellStyle name="Percent 2 2 3 2 2 3 2 2" xfId="20439" xr:uid="{505E747A-85F2-4AAE-B2D3-3ED91432F03A}"/>
    <cellStyle name="Percent 2 2 3 2 2 3 2 2 2" xfId="54794" xr:uid="{C07E5401-1B38-4CA9-915E-D5593D7B1CF2}"/>
    <cellStyle name="Percent 2 2 3 2 2 3 2 3" xfId="34987" xr:uid="{8C6B1D3B-FA45-4783-808E-A694F811BE96}"/>
    <cellStyle name="Percent 2 2 3 2 2 3 3" xfId="12737" xr:uid="{B2B34B44-068F-4F21-84BE-1EBC728F9F8B}"/>
    <cellStyle name="Percent 2 2 3 2 2 3 3 2" xfId="47092" xr:uid="{2CFE8AFC-496A-4FAD-8A22-B089D28FE0AB}"/>
    <cellStyle name="Percent 2 2 3 2 2 3 4" xfId="26536" xr:uid="{933D32CD-3C90-40DE-8E55-8C6ECFA69FA9}"/>
    <cellStyle name="Percent 2 2 3 2 2 4" xfId="6204" xr:uid="{5D70EB4E-A77A-4820-9668-890FA61591A6}"/>
    <cellStyle name="Percent 2 2 3 2 2 4 2" xfId="17870" xr:uid="{79CFB882-A536-4FC3-8466-5C9EEE4E28D4}"/>
    <cellStyle name="Percent 2 2 3 2 2 4 2 2" xfId="52225" xr:uid="{FAF2D60F-EEE7-461F-875D-BFC233CB028E}"/>
    <cellStyle name="Percent 2 2 3 2 2 4 3" xfId="32408" xr:uid="{A9F98F09-ED3C-4698-A6E6-838C9832ED1E}"/>
    <cellStyle name="Percent 2 2 3 2 2 5" xfId="11724" xr:uid="{2BA56D11-7441-4CD9-B928-94C5CAA2C4EC}"/>
    <cellStyle name="Percent 2 2 3 2 2 5 2" xfId="46079" xr:uid="{EEEDB0FD-9CF5-4285-8E81-BDEC6CFEF980}"/>
    <cellStyle name="Percent 2 2 3 2 2 6" xfId="23467" xr:uid="{493798A2-7AEA-42AF-A5EE-14694DF6CC8D}"/>
    <cellStyle name="Percent 2 2 3 2 3" xfId="3334" xr:uid="{6C765C3D-F3C1-4160-8EB7-BAD0D44680BA}"/>
    <cellStyle name="Percent 2 2 3 2 3 2" xfId="4031" xr:uid="{49C77641-4EC6-40AB-8BAD-2E1FB9317F10}"/>
    <cellStyle name="Percent 2 2 3 2 3 2 2" xfId="8871" xr:uid="{FC203983-99E8-47AD-881F-D28B50483A79}"/>
    <cellStyle name="Percent 2 2 3 2 3 2 2 2" xfId="20517" xr:uid="{22B4B77A-28BF-4436-9482-5656EFF40A9D}"/>
    <cellStyle name="Percent 2 2 3 2 3 2 2 2 2" xfId="54872" xr:uid="{0A0E1985-FE81-4349-9BDA-D5405A9B8917}"/>
    <cellStyle name="Percent 2 2 3 2 3 2 2 3" xfId="35075" xr:uid="{E27F1FC1-5D6E-4E76-A025-BEA7DA4F9A37}"/>
    <cellStyle name="Percent 2 2 3 2 3 2 3" xfId="12806" xr:uid="{8E199BC1-63FD-4018-9748-3601FC220D04}"/>
    <cellStyle name="Percent 2 2 3 2 3 2 3 2" xfId="47161" xr:uid="{367020B7-66E8-47F7-983E-16153A2A0E07}"/>
    <cellStyle name="Percent 2 2 3 2 3 2 4" xfId="26622" xr:uid="{004A41EA-BE82-4297-8EF5-BF9286AD3072}"/>
    <cellStyle name="Percent 2 2 3 2 3 3" xfId="6247" xr:uid="{174E27A8-C018-4AA6-9928-FE1766330148}"/>
    <cellStyle name="Percent 2 2 3 2 3 3 2" xfId="17913" xr:uid="{D7579353-0A37-47FC-A9A1-D19E4BC75E47}"/>
    <cellStyle name="Percent 2 2 3 2 3 3 2 2" xfId="52268" xr:uid="{2FCDA81C-9494-4012-A676-3683B834E2D3}"/>
    <cellStyle name="Percent 2 2 3 2 3 3 3" xfId="32451" xr:uid="{5CBE3A0F-E531-4744-9BC0-5BBD361447CD}"/>
    <cellStyle name="Percent 2 2 3 2 3 4" xfId="11731" xr:uid="{7714B026-0A68-45C1-833C-71BC180E2921}"/>
    <cellStyle name="Percent 2 2 3 2 3 4 2" xfId="46086" xr:uid="{67C519AC-4237-42BC-B171-C4A071168A95}"/>
    <cellStyle name="Percent 2 2 3 2 3 5" xfId="23552" xr:uid="{CF00D2C3-4542-4FA2-A826-6A78AA40D5F1}"/>
    <cellStyle name="Percent 2 2 3 2 4" xfId="3848" xr:uid="{2776D48D-F577-4C60-8C2F-BB2C31DE451C}"/>
    <cellStyle name="Percent 2 2 3 2 4 2" xfId="8693" xr:uid="{45F36EF1-3098-4066-AB3C-37493E8F8A94}"/>
    <cellStyle name="Percent 2 2 3 2 4 2 2" xfId="20359" xr:uid="{5EA47533-9FD6-45BC-920D-F907D1CFF2F6}"/>
    <cellStyle name="Percent 2 2 3 2 4 2 2 2" xfId="54714" xr:uid="{30BABC7C-2988-4EEE-9615-CAC9A70F8AED}"/>
    <cellStyle name="Percent 2 2 3 2 4 2 3" xfId="34897" xr:uid="{83E22ACD-5B94-48FA-89EF-81A5B5D0331A}"/>
    <cellStyle name="Percent 2 2 3 2 4 3" xfId="12665" xr:uid="{4FF1894C-E163-4DBD-81AE-494546868AF8}"/>
    <cellStyle name="Percent 2 2 3 2 4 3 2" xfId="47020" xr:uid="{AD4A7BC4-2647-4CBE-8823-F4DE7EDB3D77}"/>
    <cellStyle name="Percent 2 2 3 2 4 4" xfId="26454" xr:uid="{F3FE870F-7D22-4C7B-9651-8A2675B3ED9F}"/>
    <cellStyle name="Percent 2 2 3 2 5" xfId="6164" xr:uid="{DBA0C833-CB84-47A5-9A30-D068957C53C6}"/>
    <cellStyle name="Percent 2 2 3 2 5 2" xfId="17830" xr:uid="{B3797522-E636-47B9-BAFC-6D7C362AD963}"/>
    <cellStyle name="Percent 2 2 3 2 5 2 2" xfId="52185" xr:uid="{6CDB356F-743F-4FE3-9356-7E7BA3AEBDB4}"/>
    <cellStyle name="Percent 2 2 3 2 5 3" xfId="32368" xr:uid="{B66958EA-85D4-4B32-9ABA-CFE4858CE57B}"/>
    <cellStyle name="Percent 2 2 3 2 6" xfId="11696" xr:uid="{0E793FC5-EFB8-4E73-846F-80E7BF7B11E2}"/>
    <cellStyle name="Percent 2 2 3 2 6 2" xfId="46051" xr:uid="{E779421A-59A4-4C99-85BA-853C34B2ECF4}"/>
    <cellStyle name="Percent 2 2 3 2 7" xfId="23379" xr:uid="{6DDD793C-BCFB-48AE-8FB6-F95CD430FE1E}"/>
    <cellStyle name="Percent 2 2 3 3" xfId="3095" xr:uid="{645DD85B-F56C-4B20-AA4D-D63B281CFD2D}"/>
    <cellStyle name="Percent 2 2 3 3 2" xfId="3390" xr:uid="{2ED86962-EFDA-4213-876C-B3F6D7B76389}"/>
    <cellStyle name="Percent 2 2 3 3 2 2" xfId="4216" xr:uid="{CC1D0229-B40F-4A27-BD67-39878ACD8D9C}"/>
    <cellStyle name="Percent 2 2 3 3 2 2 2" xfId="9012" xr:uid="{BD6DCBE4-A0C5-4816-9E9D-996EE3327570}"/>
    <cellStyle name="Percent 2 2 3 3 2 2 2 2" xfId="20658" xr:uid="{084DA96E-1A0F-4101-8E8F-2541DE1DADF4}"/>
    <cellStyle name="Percent 2 2 3 3 2 2 2 2 2" xfId="55013" xr:uid="{8A88D999-7F12-4B7E-B990-0CE5469AC66B}"/>
    <cellStyle name="Percent 2 2 3 3 2 2 2 3" xfId="35216" xr:uid="{26D6FEB5-AF6F-4AFF-814F-61DB1AA84541}"/>
    <cellStyle name="Percent 2 2 3 3 2 2 3" xfId="12912" xr:uid="{ED283EA4-A9C1-4E4F-867B-B88D2E9F6E36}"/>
    <cellStyle name="Percent 2 2 3 3 2 2 3 2" xfId="47267" xr:uid="{F2B673B7-4B4A-4EA3-A26C-CD6B93C40BEC}"/>
    <cellStyle name="Percent 2 2 3 3 2 2 4" xfId="26763" xr:uid="{B55810C1-F9A9-42F1-BC6C-F341E7E9253C}"/>
    <cellStyle name="Percent 2 2 3 3 2 3" xfId="6397" xr:uid="{42807BBB-428E-4FFE-8B1F-4A146A60EF0D}"/>
    <cellStyle name="Percent 2 2 3 3 2 3 2" xfId="18063" xr:uid="{C45EC939-081E-43DB-B7EF-13D0B712847B}"/>
    <cellStyle name="Percent 2 2 3 3 2 3 2 2" xfId="52418" xr:uid="{558F3E44-3D0A-4957-9358-C1C59C165E6F}"/>
    <cellStyle name="Percent 2 2 3 3 2 3 3" xfId="32601" xr:uid="{4B84347C-7937-4BD7-B840-54A0E244D932}"/>
    <cellStyle name="Percent 2 2 3 3 2 4" xfId="11748" xr:uid="{50DD4CDD-2270-4F4E-9FDF-7594DFD10817}"/>
    <cellStyle name="Percent 2 2 3 3 2 4 2" xfId="46103" xr:uid="{F8928E5F-A58A-4CA6-824C-BEBB600E093A}"/>
    <cellStyle name="Percent 2 2 3 3 2 5" xfId="23736" xr:uid="{9EC9F4BC-8397-4BAF-91F3-2B5F7B7196D9}"/>
    <cellStyle name="Percent 2 2 3 3 3" xfId="3902" xr:uid="{E2B1DC80-7EAA-444E-8CDC-E9D735281FF4}"/>
    <cellStyle name="Percent 2 2 3 3 3 2" xfId="8747" xr:uid="{8BCF60DF-9DE1-46B8-AEDB-3EBED009B29A}"/>
    <cellStyle name="Percent 2 2 3 3 3 2 2" xfId="20408" xr:uid="{4EAFFCE0-4582-480D-850E-BCA45229944B}"/>
    <cellStyle name="Percent 2 2 3 3 3 2 2 2" xfId="54763" xr:uid="{2738C9C9-B1AB-4317-ABD0-55FC20BF4C84}"/>
    <cellStyle name="Percent 2 2 3 3 3 2 3" xfId="34951" xr:uid="{8EFCDC08-9B2F-4DE9-9206-02CC3CF14FB2}"/>
    <cellStyle name="Percent 2 2 3 3 3 3" xfId="12708" xr:uid="{131B7C82-8551-4F3B-89B9-D78AE869A25C}"/>
    <cellStyle name="Percent 2 2 3 3 3 3 2" xfId="47063" xr:uid="{8F6C5EF4-ADCC-4E14-B27D-A3147131CCD2}"/>
    <cellStyle name="Percent 2 2 3 3 3 4" xfId="26502" xr:uid="{441E95B5-EC36-4804-8FDF-6B929B5B4EB6}"/>
    <cellStyle name="Percent 2 2 3 3 4" xfId="6191" xr:uid="{7D2A4110-B4E6-4A4C-8ED1-032ED75EB6CA}"/>
    <cellStyle name="Percent 2 2 3 3 4 2" xfId="17857" xr:uid="{8D141AB3-0F78-42EA-807F-520E4D1F2F99}"/>
    <cellStyle name="Percent 2 2 3 3 4 2 2" xfId="52212" xr:uid="{C0E6F957-3C6C-48A6-A454-A89FED4CD877}"/>
    <cellStyle name="Percent 2 2 3 3 4 3" xfId="32395" xr:uid="{8A3B7E73-C584-4561-9513-A29A7B222690}"/>
    <cellStyle name="Percent 2 2 3 3 5" xfId="11711" xr:uid="{F14A219A-84FE-4B0E-A9E5-7BCB67475A14}"/>
    <cellStyle name="Percent 2 2 3 3 5 2" xfId="46066" xr:uid="{4C69F1EC-7901-410B-B1C3-798E308FDC51}"/>
    <cellStyle name="Percent 2 2 3 3 6" xfId="23431" xr:uid="{449DD12E-2406-4B74-B32F-9FE7E54CF594}"/>
    <cellStyle name="Percent 2 2 3 4" xfId="3218" xr:uid="{57AB8CA0-7D70-4EC2-817D-107031639118}"/>
    <cellStyle name="Percent 2 2 3 4 2" xfId="4084" xr:uid="{31CC727A-4FB9-43C0-9489-2523B5BC509C}"/>
    <cellStyle name="Percent 2 2 3 4 2 2" xfId="8913" xr:uid="{905E85DE-308A-44BF-B5AF-6EF01BAB641E}"/>
    <cellStyle name="Percent 2 2 3 4 2 2 2" xfId="20559" xr:uid="{ADAF976C-7E47-4852-AA0E-64DBBA8AE4E6}"/>
    <cellStyle name="Percent 2 2 3 4 2 2 2 2" xfId="54914" xr:uid="{F447E8EE-4E70-428C-B19B-153AE2BDD88C}"/>
    <cellStyle name="Percent 2 2 3 4 2 2 3" xfId="35117" xr:uid="{11EECE9B-A787-405B-A560-E0589086BEFD}"/>
    <cellStyle name="Percent 2 2 3 4 2 3" xfId="12836" xr:uid="{B46F173A-BDDE-44F8-BBBE-F5B170683276}"/>
    <cellStyle name="Percent 2 2 3 4 2 3 2" xfId="47191" xr:uid="{4EB5E68D-9866-4E17-9693-75DA37643DC7}"/>
    <cellStyle name="Percent 2 2 3 4 2 4" xfId="26664" xr:uid="{37BA413C-C5E9-401E-8EA9-496E9186378A}"/>
    <cellStyle name="Percent 2 2 3 4 3" xfId="6286" xr:uid="{C1C92BE5-8190-495C-A268-C4625241268F}"/>
    <cellStyle name="Percent 2 2 3 4 3 2" xfId="17952" xr:uid="{5AAB1241-38F7-4234-8329-DF3FF8EFCEF2}"/>
    <cellStyle name="Percent 2 2 3 4 3 2 2" xfId="52307" xr:uid="{19A2ED3A-CE6D-4356-A413-70690C165F09}"/>
    <cellStyle name="Percent 2 2 3 4 3 3" xfId="32490" xr:uid="{5E367611-228A-4D87-9156-376D740F838F}"/>
    <cellStyle name="Percent 2 2 3 4 4" xfId="11737" xr:uid="{899D1F78-5E2A-42CB-8209-0C1243E63F54}"/>
    <cellStyle name="Percent 2 2 3 4 4 2" xfId="46092" xr:uid="{AC78F025-979A-40A2-81A8-40D77F3DA55C}"/>
    <cellStyle name="Percent 2 2 3 4 5" xfId="23605" xr:uid="{5B98911F-929F-425F-8B5F-AAE183FF7E59}"/>
    <cellStyle name="Percent 2 2 3 5" xfId="3819" xr:uid="{115F62B6-B487-414A-B870-13AB78317924}"/>
    <cellStyle name="Percent 2 2 3 5 2" xfId="8678" xr:uid="{186F5322-32FD-4A22-BA93-B8D5A0578FDB}"/>
    <cellStyle name="Percent 2 2 3 5 2 2" xfId="20344" xr:uid="{18DDDDCC-C356-4BB9-8E17-2DC2F54259F1}"/>
    <cellStyle name="Percent 2 2 3 5 2 2 2" xfId="54699" xr:uid="{FC6243E0-9A96-4FC7-8649-D47C10D21B92}"/>
    <cellStyle name="Percent 2 2 3 5 2 3" xfId="34882" xr:uid="{F50512E5-ADCD-4ED0-8ECF-B7A0921185C3}"/>
    <cellStyle name="Percent 2 2 3 5 3" xfId="12638" xr:uid="{31F527BE-5B4C-4ABC-B3BF-E6829F1EF171}"/>
    <cellStyle name="Percent 2 2 3 5 3 2" xfId="46993" xr:uid="{C04318DE-155F-4EDD-A26D-B0B5D31A71A4}"/>
    <cellStyle name="Percent 2 2 3 5 4" xfId="26425" xr:uid="{ACE8E400-DBB7-4CB6-B0E3-0C315C8AF77D}"/>
    <cellStyle name="Percent 2 2 3 6" xfId="6125" xr:uid="{EED049C3-1E7B-4B4E-B3F5-58DE7BF11B37}"/>
    <cellStyle name="Percent 2 2 3 6 2" xfId="17791" xr:uid="{067BAAED-ABCC-43F9-8EDE-6896337AC833}"/>
    <cellStyle name="Percent 2 2 3 6 2 2" xfId="52146" xr:uid="{D350F747-95A5-4A9E-87F2-38D2AF70E570}"/>
    <cellStyle name="Percent 2 2 3 6 3" xfId="32329" xr:uid="{E8BD7378-8107-45BA-9866-30D95EAE4EF0}"/>
    <cellStyle name="Percent 2 2 3 7" xfId="11669" xr:uid="{E367C5CB-A837-40C3-B783-B7D6F8FAB8AE}"/>
    <cellStyle name="Percent 2 2 3 7 2" xfId="46024" xr:uid="{A55DDB55-96AC-4CD5-ADC2-0451DE7D88C2}"/>
    <cellStyle name="Percent 2 2 3 8" xfId="23312" xr:uid="{2BC83318-A3C8-4B25-8EBB-07C2E42E8F74}"/>
    <cellStyle name="Percent 2 2 4" xfId="3076" xr:uid="{AD9271E8-E0BE-4173-AE68-E3B425C812F8}"/>
    <cellStyle name="Percent 2 2 4 2" xfId="3132" xr:uid="{2794F5DC-5733-4E51-9D90-9295DE9F1108}"/>
    <cellStyle name="Percent 2 2 4 2 2" xfId="3427" xr:uid="{382E051D-7E29-45AC-9555-C430C62CB2DA}"/>
    <cellStyle name="Percent 2 2 4 2 2 2" xfId="4071" xr:uid="{E50009D0-D19C-4BCF-B18E-B6AE3C5DA7DF}"/>
    <cellStyle name="Percent 2 2 4 2 2 2 2" xfId="8900" xr:uid="{6C0156EE-66F7-480E-85DF-42960BCE6526}"/>
    <cellStyle name="Percent 2 2 4 2 2 2 2 2" xfId="20546" xr:uid="{22439B8E-860B-40C0-B608-3688C1E6C863}"/>
    <cellStyle name="Percent 2 2 4 2 2 2 2 2 2" xfId="54901" xr:uid="{739300D9-E7C1-4D4C-904E-68E1CAF4ECA6}"/>
    <cellStyle name="Percent 2 2 4 2 2 2 2 3" xfId="35104" xr:uid="{4E3E7CFC-7B04-4EBC-B2C8-CD469003F00A}"/>
    <cellStyle name="Percent 2 2 4 2 2 2 3" xfId="12828" xr:uid="{473685E9-F686-4A09-BD8B-E1A208FB342A}"/>
    <cellStyle name="Percent 2 2 4 2 2 2 3 2" xfId="47183" xr:uid="{FC1434A3-0E3C-4088-9DAA-DC29A6224941}"/>
    <cellStyle name="Percent 2 2 4 2 2 2 4" xfId="26651" xr:uid="{F2266C4E-3F05-4104-877F-D1828B30F9D1}"/>
    <cellStyle name="Percent 2 2 4 2 2 3" xfId="6277" xr:uid="{F43D1077-745E-4850-BB3F-8504BC819A99}"/>
    <cellStyle name="Percent 2 2 4 2 2 3 2" xfId="17943" xr:uid="{0DF59F22-0002-41A9-90BB-36F97C7F8BA6}"/>
    <cellStyle name="Percent 2 2 4 2 2 3 2 2" xfId="52298" xr:uid="{9C8D0C67-9B5D-4DB9-87AA-78664F5D7E6B}"/>
    <cellStyle name="Percent 2 2 4 2 2 3 3" xfId="32481" xr:uid="{54617A46-9303-46C5-9C00-F358DFC52DF6}"/>
    <cellStyle name="Percent 2 2 4 2 2 4" xfId="11736" xr:uid="{3577D6C1-728A-4A98-A462-186677A3D651}"/>
    <cellStyle name="Percent 2 2 4 2 2 4 2" xfId="46091" xr:uid="{12FAECDF-1B42-4142-9A16-9E9CD58EC9C8}"/>
    <cellStyle name="Percent 2 2 4 2 2 5" xfId="23592" xr:uid="{6E78FBD8-E54D-4542-8D91-F73FB5AFDACB}"/>
    <cellStyle name="Percent 2 2 4 2 3" xfId="3939" xr:uid="{9607C124-2234-4286-956F-5F659A8749BD}"/>
    <cellStyle name="Percent 2 2 4 2 3 2" xfId="8784" xr:uid="{301E9CF7-D49E-4F5B-BF1A-2B8D9CE4B052}"/>
    <cellStyle name="Percent 2 2 4 2 3 2 2" xfId="20440" xr:uid="{19F736EA-9D16-4E80-BF9C-1E534E93E892}"/>
    <cellStyle name="Percent 2 2 4 2 3 2 2 2" xfId="54795" xr:uid="{D6B69853-9417-47E2-89A9-8FDBF226540C}"/>
    <cellStyle name="Percent 2 2 4 2 3 2 3" xfId="34988" xr:uid="{7A5B67C7-3A88-4361-8944-5B7B0ABFC343}"/>
    <cellStyle name="Percent 2 2 4 2 3 3" xfId="12738" xr:uid="{18028CFF-D9F0-4060-B7CA-59D5C52E7C9C}"/>
    <cellStyle name="Percent 2 2 4 2 3 3 2" xfId="47093" xr:uid="{E704C33A-85AE-4E01-B159-2920A2608CBB}"/>
    <cellStyle name="Percent 2 2 4 2 3 4" xfId="26537" xr:uid="{D2539358-8DFA-4C78-ACE0-7599E7B0C9A0}"/>
    <cellStyle name="Percent 2 2 4 2 4" xfId="6205" xr:uid="{89AEE693-C3D7-446A-942C-4416E30CC34B}"/>
    <cellStyle name="Percent 2 2 4 2 4 2" xfId="17871" xr:uid="{33330FEB-D528-46E3-AF67-7C7012848B48}"/>
    <cellStyle name="Percent 2 2 4 2 4 2 2" xfId="52226" xr:uid="{245D5415-D78C-4EAB-B0C8-B06EB9D5BECA}"/>
    <cellStyle name="Percent 2 2 4 2 4 3" xfId="32409" xr:uid="{57EFEF09-766E-432F-A8D3-1C570CF7D317}"/>
    <cellStyle name="Percent 2 2 4 2 5" xfId="11725" xr:uid="{D53436C4-D179-4A02-83E9-0825AF8E32C5}"/>
    <cellStyle name="Percent 2 2 4 2 5 2" xfId="46080" xr:uid="{F186689E-57BB-4E7A-9A76-D0FF9644C0FA}"/>
    <cellStyle name="Percent 2 2 4 2 6" xfId="23468" xr:uid="{1D9E9D88-BAF4-4D51-827E-0C4AE9D667DF}"/>
    <cellStyle name="Percent 2 2 4 3" xfId="3326" xr:uid="{58E26C16-0725-461A-B144-D072501945BB}"/>
    <cellStyle name="Percent 2 2 4 3 2" xfId="5515" xr:uid="{60EDBD3C-A061-4073-9811-5D61704F3D85}"/>
    <cellStyle name="Percent 2 2 4 3 2 2" xfId="10211" xr:uid="{BE7DC84B-7C56-4EA2-B060-DFEAC4DBF001}"/>
    <cellStyle name="Percent 2 2 4 3 2 2 2" xfId="21857" xr:uid="{1BA720E9-25A2-4D3F-9BDF-E4BDAA13A079}"/>
    <cellStyle name="Percent 2 2 4 3 2 2 2 2" xfId="56212" xr:uid="{E3DC483E-A177-40C4-88A9-1853F78E7E9A}"/>
    <cellStyle name="Percent 2 2 4 3 2 2 3" xfId="36415" xr:uid="{118DF2D2-F19F-4E7E-A5BB-F4BC6D7E3FAA}"/>
    <cellStyle name="Percent 2 2 4 3 2 3" xfId="13688" xr:uid="{FA83A21F-EA41-49D8-A187-60856099535B}"/>
    <cellStyle name="Percent 2 2 4 3 2 3 2" xfId="48043" xr:uid="{B6D920D9-B343-4AD5-976F-326CF24D3F5E}"/>
    <cellStyle name="Percent 2 2 4 3 2 4" xfId="28008" xr:uid="{8D980093-3651-4B0D-85B2-748DF584D181}"/>
    <cellStyle name="Percent 2 2 4 3 3" xfId="7426" xr:uid="{B9B63E6C-3118-4DF1-863F-2A14256FC21E}"/>
    <cellStyle name="Percent 2 2 4 3 3 2" xfId="19092" xr:uid="{756B0517-C094-47CA-ACF3-317FB3363386}"/>
    <cellStyle name="Percent 2 2 4 3 3 2 2" xfId="53447" xr:uid="{1695B2C4-D8C0-48E0-BCEF-340450B5D4A7}"/>
    <cellStyle name="Percent 2 2 4 3 3 3" xfId="33630" xr:uid="{FB23A032-EBA5-47B4-90FC-9E37D7A23CEA}"/>
    <cellStyle name="Percent 2 2 4 3 4" xfId="11768" xr:uid="{3A41DEE6-5B37-4C86-A8B7-7FEFE59D321F}"/>
    <cellStyle name="Percent 2 2 4 3 4 2" xfId="46123" xr:uid="{375C0B6D-54ED-43B6-8747-3AAC7635289E}"/>
    <cellStyle name="Percent 2 2 4 3 5" xfId="24984" xr:uid="{8F72DB23-B7B5-4C55-A18E-4007F0D0ECD8}"/>
    <cellStyle name="Percent 2 2 4 4" xfId="3840" xr:uid="{C330289B-4A69-4B4E-AEF2-8B10283FEFB0}"/>
    <cellStyle name="Percent 2 2 4 4 2" xfId="8685" xr:uid="{F80887E4-5098-4CDC-8CF6-1E574980D679}"/>
    <cellStyle name="Percent 2 2 4 4 2 2" xfId="20351" xr:uid="{B18C6ECB-4413-4F26-B3EB-71ED5EBAA322}"/>
    <cellStyle name="Percent 2 2 4 4 2 2 2" xfId="54706" xr:uid="{88079F31-31CD-4068-9429-41BE1236D542}"/>
    <cellStyle name="Percent 2 2 4 4 2 3" xfId="34889" xr:uid="{6F94CDF3-C8E1-40CD-9425-D089657FFC25}"/>
    <cellStyle name="Percent 2 2 4 4 3" xfId="12657" xr:uid="{36313AB5-97B4-4155-9D69-D545529E8589}"/>
    <cellStyle name="Percent 2 2 4 4 3 2" xfId="47012" xr:uid="{3ADF1EFB-E11D-42F0-BA87-173CBA418EEE}"/>
    <cellStyle name="Percent 2 2 4 4 4" xfId="26446" xr:uid="{89DC0E70-FFF0-41E4-B1E9-AD179B9E86DF}"/>
    <cellStyle name="Percent 2 2 4 5" xfId="6156" xr:uid="{899252D3-8CEB-4691-9690-67FCA04F5819}"/>
    <cellStyle name="Percent 2 2 4 5 2" xfId="17822" xr:uid="{05964B15-B51E-43CD-9901-768F28D935D5}"/>
    <cellStyle name="Percent 2 2 4 5 2 2" xfId="52177" xr:uid="{6A7C301B-6B69-434C-A5BB-6D0F4C45E8B1}"/>
    <cellStyle name="Percent 2 2 4 5 3" xfId="32360" xr:uid="{A2261EF1-A690-420C-AD0E-91FD804FAC2C}"/>
    <cellStyle name="Percent 2 2 4 6" xfId="11688" xr:uid="{C9466015-6DE5-4D19-A93E-F8C4452DF270}"/>
    <cellStyle name="Percent 2 2 4 6 2" xfId="46043" xr:uid="{9D5F9E22-19D4-462B-B26C-1D92E0E678DE}"/>
    <cellStyle name="Percent 2 2 4 7" xfId="23371" xr:uid="{4588EE98-0AE6-4F3C-9806-6FBDB43B6F14}"/>
    <cellStyle name="Percent 2 2 5" xfId="3087" xr:uid="{756E0D20-F41F-45FD-B501-4A038763E711}"/>
    <cellStyle name="Percent 2 2 5 2" xfId="3382" xr:uid="{B9A94F35-66DB-4BE0-A6B2-60EBBDBAD60A}"/>
    <cellStyle name="Percent 2 2 5 2 2" xfId="5474" xr:uid="{D579DAD5-C8A2-464F-946D-740133A705FA}"/>
    <cellStyle name="Percent 2 2 5 2 2 2" xfId="10181" xr:uid="{04799A89-C423-4625-B97D-DF1D81E6F92B}"/>
    <cellStyle name="Percent 2 2 5 2 2 2 2" xfId="21827" xr:uid="{40F5C280-9122-456B-AD75-96EA4737F0CA}"/>
    <cellStyle name="Percent 2 2 5 2 2 2 2 2" xfId="56182" xr:uid="{2FF37306-9280-4259-B8FC-8A4BC10069FC}"/>
    <cellStyle name="Percent 2 2 5 2 2 2 3" xfId="36385" xr:uid="{865C9BE7-F664-4E92-9A28-71648BFA46AE}"/>
    <cellStyle name="Percent 2 2 5 2 2 3" xfId="13665" xr:uid="{ACED93CC-2C21-4204-8048-D767BD234097}"/>
    <cellStyle name="Percent 2 2 5 2 2 3 2" xfId="48020" xr:uid="{04020BA7-9258-4F00-8245-11D4C97B95F7}"/>
    <cellStyle name="Percent 2 2 5 2 2 4" xfId="27978" xr:uid="{21DCFEC7-7537-4AA4-849D-027AA6DAC1F2}"/>
    <cellStyle name="Percent 2 2 5 2 3" xfId="7395" xr:uid="{0853B4CA-A201-4C98-B3B8-0B1E683357B2}"/>
    <cellStyle name="Percent 2 2 5 2 3 2" xfId="19061" xr:uid="{E868FA9D-15E4-42DC-854E-7D2723243FB6}"/>
    <cellStyle name="Percent 2 2 5 2 3 2 2" xfId="53416" xr:uid="{CA8028A8-8E94-4ACE-B896-2943F8173905}"/>
    <cellStyle name="Percent 2 2 5 2 3 3" xfId="33599" xr:uid="{35625D2F-1A58-46D7-A4E1-513233BE25E2}"/>
    <cellStyle name="Percent 2 2 5 2 4" xfId="11761" xr:uid="{44E378C1-8DF7-46E5-8F68-288BB2B7A4F4}"/>
    <cellStyle name="Percent 2 2 5 2 4 2" xfId="46116" xr:uid="{50C3884E-025F-4D65-A747-6B48E3F825B4}"/>
    <cellStyle name="Percent 2 2 5 2 5" xfId="24943" xr:uid="{F9635B11-36AC-4DA9-95EB-9F1257C08D2C}"/>
    <cellStyle name="Percent 2 2 5 3" xfId="3894" xr:uid="{7E1CCED1-C65C-40CF-BF2F-408EFFC697F4}"/>
    <cellStyle name="Percent 2 2 5 3 2" xfId="8739" xr:uid="{479B3BF8-C85C-4523-950D-FB49B7D1B87E}"/>
    <cellStyle name="Percent 2 2 5 3 2 2" xfId="20400" xr:uid="{BD6994A6-2A5E-43D0-B3CA-8D1DB65012A7}"/>
    <cellStyle name="Percent 2 2 5 3 2 2 2" xfId="54755" xr:uid="{8377BE4C-2A28-4B19-B221-D3743153C4BB}"/>
    <cellStyle name="Percent 2 2 5 3 2 3" xfId="34943" xr:uid="{9C9FBC54-FAD6-41D0-AE6E-E2D2A4BBCE2F}"/>
    <cellStyle name="Percent 2 2 5 3 3" xfId="12700" xr:uid="{5B2AE489-0A18-41F5-ACC9-AF31CC546E5C}"/>
    <cellStyle name="Percent 2 2 5 3 3 2" xfId="47055" xr:uid="{9CDB907F-71FB-4313-A655-F876FA1024BC}"/>
    <cellStyle name="Percent 2 2 5 3 4" xfId="26494" xr:uid="{3071414A-4C31-401D-A16B-85423647CAA8}"/>
    <cellStyle name="Percent 2 2 5 4" xfId="6183" xr:uid="{F618145C-DCAF-4931-9208-C288BE2B0BCB}"/>
    <cellStyle name="Percent 2 2 5 4 2" xfId="17849" xr:uid="{F3D713E3-600A-46D8-BB69-6D1B1045750E}"/>
    <cellStyle name="Percent 2 2 5 4 2 2" xfId="52204" xr:uid="{C1729FC9-9B15-4FEF-8AA7-50A89D1BE628}"/>
    <cellStyle name="Percent 2 2 5 4 3" xfId="32387" xr:uid="{DC641B78-B553-4D83-9765-2C5F0102B62E}"/>
    <cellStyle name="Percent 2 2 5 5" xfId="11703" xr:uid="{05053240-9026-4E31-8EC5-FA48493548A9}"/>
    <cellStyle name="Percent 2 2 5 5 2" xfId="46058" xr:uid="{96C809D0-80F5-452F-8173-D64FB7F358E4}"/>
    <cellStyle name="Percent 2 2 5 6" xfId="23423" xr:uid="{A8C837D8-7E30-4D68-9AC4-99A3845A611C}"/>
    <cellStyle name="Percent 2 2 6" xfId="3210" xr:uid="{2B942A55-74FC-4785-A19D-69247135EC1A}"/>
    <cellStyle name="Percent 2 2 6 2" xfId="5626" xr:uid="{F6D76E1A-4D79-4CCC-8CE4-44E3CBCBE5A7}"/>
    <cellStyle name="Percent 2 2 6 2 2" xfId="10302" xr:uid="{68D727D1-FF66-4404-B318-B2C79810248F}"/>
    <cellStyle name="Percent 2 2 6 2 2 2" xfId="21948" xr:uid="{A2F58544-37AB-4FBC-8E8B-CE28C0E87281}"/>
    <cellStyle name="Percent 2 2 6 2 2 2 2" xfId="56303" xr:uid="{055E5894-053D-4CE8-8A07-31C3411A8DD6}"/>
    <cellStyle name="Percent 2 2 6 2 2 3" xfId="36506" xr:uid="{715072A8-9AB8-4EA3-AFAD-4A6F777520B5}"/>
    <cellStyle name="Percent 2 2 6 2 3" xfId="13755" xr:uid="{CA909197-154B-40A0-A12D-BDE1E7FD43BA}"/>
    <cellStyle name="Percent 2 2 6 2 3 2" xfId="48110" xr:uid="{ECC42B15-585A-4F74-8DA3-E0A4DF302036}"/>
    <cellStyle name="Percent 2 2 6 2 4" xfId="28103" xr:uid="{EF199E92-8F61-4D10-9299-0BC99F04BE99}"/>
    <cellStyle name="Percent 2 2 6 3" xfId="7504" xr:uid="{F319F047-653B-49AD-BE60-3CD060483DF0}"/>
    <cellStyle name="Percent 2 2 6 3 2" xfId="19170" xr:uid="{CB31B477-12E9-439F-A5CF-862F5CA90D49}"/>
    <cellStyle name="Percent 2 2 6 3 2 2" xfId="53525" xr:uid="{E6E465FF-2F11-46F5-B3EC-A76775EEA767}"/>
    <cellStyle name="Percent 2 2 6 3 3" xfId="33708" xr:uid="{1372163D-0C90-4ED3-B0C2-621C0C3E3340}"/>
    <cellStyle name="Percent 2 2 6 4" xfId="11771" xr:uid="{3985F198-BB02-4D59-8C53-A72591E589FC}"/>
    <cellStyle name="Percent 2 2 6 4 2" xfId="46126" xr:uid="{4918AC03-7488-4A08-9EDA-F5DFDFDA555B}"/>
    <cellStyle name="Percent 2 2 6 5" xfId="25095" xr:uid="{3599CBFB-EFCE-447B-B5FC-96965356CE34}"/>
    <cellStyle name="Percent 2 2 7" xfId="3811" xr:uid="{377C7382-7607-4216-A98E-32012581C916}"/>
    <cellStyle name="Percent 2 2 7 2" xfId="8670" xr:uid="{99B34FD5-E7F3-4687-9948-E758DCE1AA6E}"/>
    <cellStyle name="Percent 2 2 7 2 2" xfId="20336" xr:uid="{C9201DC0-94CE-4E3E-8F84-69A86926143B}"/>
    <cellStyle name="Percent 2 2 7 2 2 2" xfId="54691" xr:uid="{82A37200-D7BD-4AB9-939E-A7942C235605}"/>
    <cellStyle name="Percent 2 2 7 2 3" xfId="34874" xr:uid="{C8D6DBFE-3761-4845-AB21-AB382C09049E}"/>
    <cellStyle name="Percent 2 2 7 3" xfId="12630" xr:uid="{B17F9C93-8F2A-4FAF-AD26-1C12E0D486B6}"/>
    <cellStyle name="Percent 2 2 7 3 2" xfId="46985" xr:uid="{0808A2A2-3632-4879-AB21-95BE37DD862E}"/>
    <cellStyle name="Percent 2 2 7 4" xfId="26417" xr:uid="{01147798-3A57-4126-93D6-015436C83262}"/>
    <cellStyle name="Percent 2 2 8" xfId="6117" xr:uid="{D1A7A24F-0073-4E39-BB73-2A92199A0DEA}"/>
    <cellStyle name="Percent 2 2 8 2" xfId="17783" xr:uid="{337B81DD-53C1-41B0-A0CD-03F25ACA1840}"/>
    <cellStyle name="Percent 2 2 8 2 2" xfId="52138" xr:uid="{74BE2F15-A73A-439B-B091-AFEF81FE3DFE}"/>
    <cellStyle name="Percent 2 2 8 3" xfId="32321" xr:uid="{C9F17DED-FC34-4F10-BF2B-3B32B72C7856}"/>
    <cellStyle name="Percent 2 2 9" xfId="11661" xr:uid="{5FA35462-19E8-44BC-8CEB-1C9F0A4414B1}"/>
    <cellStyle name="Percent 2 2 9 2" xfId="46016" xr:uid="{8938E566-C56C-4E8B-9692-944D300C1358}"/>
    <cellStyle name="Percent 2 3" xfId="11" xr:uid="{35B085CD-ECFC-46B2-96EA-7D13AC67B711}"/>
    <cellStyle name="Percent 2 3 2" xfId="3077" xr:uid="{415DBF18-1A2D-4E0B-8F81-0671867DB58F}"/>
    <cellStyle name="Percent 2 3 2 2" xfId="3133" xr:uid="{5DC42361-47E2-4031-9F82-734297B42A01}"/>
    <cellStyle name="Percent 2 3 2 2 2" xfId="3428" xr:uid="{1B7C9297-C65F-4110-910A-D3654393F9C2}"/>
    <cellStyle name="Percent 2 3 2 2 2 2" xfId="5519" xr:uid="{AB238D9A-4F6B-4793-88DB-6E5C881AAAF2}"/>
    <cellStyle name="Percent 2 3 2 2 2 2 2" xfId="10214" xr:uid="{3B315DE8-9830-43CE-92B8-7DE21C26ADC3}"/>
    <cellStyle name="Percent 2 3 2 2 2 2 2 2" xfId="21860" xr:uid="{5234FFAE-F371-49A4-B9B1-47FC9D5786DE}"/>
    <cellStyle name="Percent 2 3 2 2 2 2 2 2 2" xfId="56215" xr:uid="{FC73D882-AE5F-4212-9153-715D5E14F853}"/>
    <cellStyle name="Percent 2 3 2 2 2 2 2 3" xfId="36418" xr:uid="{F252D2F4-82BB-461F-BBED-DF53828DFC1C}"/>
    <cellStyle name="Percent 2 3 2 2 2 2 3" xfId="13690" xr:uid="{B4E2966D-FCC7-4895-B72C-DE03BD4BC08F}"/>
    <cellStyle name="Percent 2 3 2 2 2 2 3 2" xfId="48045" xr:uid="{19A2D71B-519F-468E-AFC8-BFDE3A832524}"/>
    <cellStyle name="Percent 2 3 2 2 2 2 4" xfId="28011" xr:uid="{C91DE374-4A64-4B43-93CA-3151161BD9A0}"/>
    <cellStyle name="Percent 2 3 2 2 2 3" xfId="7429" xr:uid="{7494130B-B507-422B-8581-61644E1C9B0C}"/>
    <cellStyle name="Percent 2 3 2 2 2 3 2" xfId="19095" xr:uid="{0C72037F-CD94-4713-8876-0507F6310CF9}"/>
    <cellStyle name="Percent 2 3 2 2 2 3 2 2" xfId="53450" xr:uid="{9C499B78-8408-4EAD-8EBE-1C2BF6219401}"/>
    <cellStyle name="Percent 2 3 2 2 2 3 3" xfId="33633" xr:uid="{A7F6F3B9-F7DF-4F84-9FFF-DD4B6037CB7B}"/>
    <cellStyle name="Percent 2 3 2 2 2 4" xfId="11769" xr:uid="{78765146-F1B0-44F2-9F91-362114BD6A2B}"/>
    <cellStyle name="Percent 2 3 2 2 2 4 2" xfId="46124" xr:uid="{A2803A6E-3FE1-426C-B85E-3D926B57E895}"/>
    <cellStyle name="Percent 2 3 2 2 2 5" xfId="24988" xr:uid="{F9684C90-A6DB-4C6B-88D4-3830D1EB95F5}"/>
    <cellStyle name="Percent 2 3 2 2 3" xfId="3940" xr:uid="{835B0888-0A6A-49D1-81D5-DD5E6A515AB5}"/>
    <cellStyle name="Percent 2 3 2 2 3 2" xfId="8785" xr:uid="{CF6F61D5-01AA-4821-8890-670944F6C6AF}"/>
    <cellStyle name="Percent 2 3 2 2 3 2 2" xfId="20441" xr:uid="{EFA395E4-367F-4EF1-AA10-C7CACAAC005B}"/>
    <cellStyle name="Percent 2 3 2 2 3 2 2 2" xfId="54796" xr:uid="{CC0FA6F8-2945-43AD-B56D-A1350682F08C}"/>
    <cellStyle name="Percent 2 3 2 2 3 2 3" xfId="34989" xr:uid="{2E10E60D-48C8-45C0-AF2F-0BDF29BCEAA3}"/>
    <cellStyle name="Percent 2 3 2 2 3 3" xfId="12739" xr:uid="{318BBA4F-3594-405F-BF93-49F9EC875670}"/>
    <cellStyle name="Percent 2 3 2 2 3 3 2" xfId="47094" xr:uid="{5D13904A-1D26-4A1C-9ED3-9A11E64E2D16}"/>
    <cellStyle name="Percent 2 3 2 2 3 4" xfId="26538" xr:uid="{57886B08-8881-4D9E-B5F9-F4DBE7321FD3}"/>
    <cellStyle name="Percent 2 3 2 2 4" xfId="6206" xr:uid="{FA8047AD-39A3-4D7D-A730-E8B0889D5478}"/>
    <cellStyle name="Percent 2 3 2 2 4 2" xfId="17872" xr:uid="{73537B74-CBE9-4030-83B1-645C328A40D8}"/>
    <cellStyle name="Percent 2 3 2 2 4 2 2" xfId="52227" xr:uid="{6A95C7A2-53C9-4914-BD7D-77505606C531}"/>
    <cellStyle name="Percent 2 3 2 2 4 3" xfId="32410" xr:uid="{0F5C2310-AE2F-4B91-8739-AE531DE548BC}"/>
    <cellStyle name="Percent 2 3 2 2 5" xfId="11726" xr:uid="{B4B41642-8887-4BD5-96EA-7105F73B6F60}"/>
    <cellStyle name="Percent 2 3 2 2 5 2" xfId="46081" xr:uid="{727EB5CA-075E-4282-BEE3-3FAC8E57F5F3}"/>
    <cellStyle name="Percent 2 3 2 2 6" xfId="23469" xr:uid="{CD58BE65-3032-4741-88F6-58E3ACD358CC}"/>
    <cellStyle name="Percent 2 3 2 3" xfId="3328" xr:uid="{6D2F951F-05E1-4B00-8898-2CC0624712A1}"/>
    <cellStyle name="Percent 2 3 2 3 2" xfId="6109" xr:uid="{4081FEF2-CEB0-444C-82E1-8B6A3AFC00EC}"/>
    <cellStyle name="Percent 2 3 2 3 2 2" xfId="10701" xr:uid="{6CE1B4C5-AFB5-4331-9C37-D0A685644221}"/>
    <cellStyle name="Percent 2 3 2 3 2 2 2" xfId="22347" xr:uid="{4EB326D0-6669-4284-A59E-F06D15D04109}"/>
    <cellStyle name="Percent 2 3 2 3 2 2 2 2" xfId="56702" xr:uid="{371F6FA3-961F-4585-94F7-18934856A846}"/>
    <cellStyle name="Percent 2 3 2 3 2 2 3" xfId="36905" xr:uid="{23C4F312-EB18-4506-AED4-B685D87765D9}"/>
    <cellStyle name="Percent 2 3 2 3 2 3" xfId="13987" xr:uid="{7AA3ACAF-3D2E-4FB9-96D6-FC60922B23AE}"/>
    <cellStyle name="Percent 2 3 2 3 2 3 2" xfId="48342" xr:uid="{2A4D2502-F213-4E90-8BF7-53F6D9237AA0}"/>
    <cellStyle name="Percent 2 3 2 3 2 4" xfId="28518" xr:uid="{42A29851-FC0C-4D8C-9EEC-A193A7453DB7}"/>
    <cellStyle name="Percent 2 3 2 3 3" xfId="7816" xr:uid="{64BAA8B4-39BB-4F6A-8842-B91728DF08E1}"/>
    <cellStyle name="Percent 2 3 2 3 3 2" xfId="19482" xr:uid="{10A5BAC4-D824-4BBF-86A4-9B0533719E90}"/>
    <cellStyle name="Percent 2 3 2 3 3 2 2" xfId="53837" xr:uid="{78A2B272-46FD-47D0-B845-26781305D378}"/>
    <cellStyle name="Percent 2 3 2 3 3 3" xfId="34020" xr:uid="{6BCCFA0E-99E2-4DB4-B8E3-A0A4FED89B9B}"/>
    <cellStyle name="Percent 2 3 2 3 4" xfId="11791" xr:uid="{1E286D7B-FB30-4DA0-B696-329B16F594AE}"/>
    <cellStyle name="Percent 2 3 2 3 4 2" xfId="46146" xr:uid="{6D9D84AA-F992-4D9E-9B3E-E210593CBA74}"/>
    <cellStyle name="Percent 2 3 2 3 5" xfId="25571" xr:uid="{C531EF34-F687-4841-A752-78652EB0DA1D}"/>
    <cellStyle name="Percent 2 3 2 4" xfId="3842" xr:uid="{DA78A873-2337-42CD-8721-7843C25A9A05}"/>
    <cellStyle name="Percent 2 3 2 4 2" xfId="8687" xr:uid="{22936117-821A-4FF7-81CA-B5A353BDDDE2}"/>
    <cellStyle name="Percent 2 3 2 4 2 2" xfId="20353" xr:uid="{9B8BBC8E-3E18-478D-BD7A-4E77E5734D73}"/>
    <cellStyle name="Percent 2 3 2 4 2 2 2" xfId="54708" xr:uid="{48FB90EC-3ACE-499C-95DB-B062DC147545}"/>
    <cellStyle name="Percent 2 3 2 4 2 3" xfId="34891" xr:uid="{2A93FF38-86EA-45A7-A78C-64B362FD80D7}"/>
    <cellStyle name="Percent 2 3 2 4 3" xfId="12659" xr:uid="{42AB16B9-AB4A-494F-BD5C-F7DC701DB37A}"/>
    <cellStyle name="Percent 2 3 2 4 3 2" xfId="47014" xr:uid="{CA3B80A3-D851-456B-9FB5-2AEB9DD9C9B6}"/>
    <cellStyle name="Percent 2 3 2 4 4" xfId="26448" xr:uid="{27D8B4E5-C485-4677-9E8B-29100A050413}"/>
    <cellStyle name="Percent 2 3 2 5" xfId="6158" xr:uid="{F8EE0181-E86C-4A3E-914E-57664246E3F7}"/>
    <cellStyle name="Percent 2 3 2 5 2" xfId="17824" xr:uid="{932B2CBC-8C99-4E3E-B8DB-D6522A382D15}"/>
    <cellStyle name="Percent 2 3 2 5 2 2" xfId="52179" xr:uid="{95F1F1BF-CC83-4EC9-B719-05B2C5D6DFF7}"/>
    <cellStyle name="Percent 2 3 2 5 3" xfId="32362" xr:uid="{52B16641-6984-4DAB-94AE-3A278D8FDC4E}"/>
    <cellStyle name="Percent 2 3 2 6" xfId="11690" xr:uid="{44B45981-250A-4B64-8EC7-AC551896E454}"/>
    <cellStyle name="Percent 2 3 2 6 2" xfId="46045" xr:uid="{F59920BE-9AE9-46B5-91D2-A02D1D504F63}"/>
    <cellStyle name="Percent 2 3 2 7" xfId="23373" xr:uid="{85344D8E-F31B-43D3-B4D2-38BB319606BE}"/>
    <cellStyle name="Percent 2 3 3" xfId="3089" xr:uid="{92F85857-E727-47C1-8FA9-D0F38DF473C7}"/>
    <cellStyle name="Percent 2 3 3 2" xfId="3384" xr:uid="{9977A4C8-6F4D-4D5A-BED6-4F29839CD318}"/>
    <cellStyle name="Percent 2 3 3 2 2" xfId="5941" xr:uid="{726EF637-CF76-416E-A73D-F6E6D8328758}"/>
    <cellStyle name="Percent 2 3 3 2 2 2" xfId="10557" xr:uid="{7189C1A8-797D-4F41-B50E-4632F01366F5}"/>
    <cellStyle name="Percent 2 3 3 2 2 2 2" xfId="22203" xr:uid="{D6B144E5-361E-4686-B172-E67ECDFBD940}"/>
    <cellStyle name="Percent 2 3 3 2 2 2 2 2" xfId="56558" xr:uid="{A3BF2B24-CD60-49CF-B818-903E418F9C58}"/>
    <cellStyle name="Percent 2 3 3 2 2 2 3" xfId="36761" xr:uid="{45E3C1FC-D74E-45AF-B388-703BB03C66AD}"/>
    <cellStyle name="Percent 2 3 3 2 2 3" xfId="13871" xr:uid="{13801333-C440-49DF-962B-74353EFF214D}"/>
    <cellStyle name="Percent 2 3 3 2 2 3 2" xfId="48226" xr:uid="{BC2C2E9E-C272-4658-B856-470D74443AC5}"/>
    <cellStyle name="Percent 2 3 3 2 2 4" xfId="28374" xr:uid="{473DB61C-9926-4818-A73A-94BEEA639D77}"/>
    <cellStyle name="Percent 2 3 3 2 3" xfId="7677" xr:uid="{380D3892-1D2F-4850-A0DD-7C18A2944D86}"/>
    <cellStyle name="Percent 2 3 3 2 3 2" xfId="19343" xr:uid="{5041BE7D-34C2-432A-B4BC-462EC978B90A}"/>
    <cellStyle name="Percent 2 3 3 2 3 2 2" xfId="53698" xr:uid="{7C0F3704-44EE-418A-8836-E001B0B5B4DC}"/>
    <cellStyle name="Percent 2 3 3 2 3 3" xfId="33881" xr:uid="{1179A451-7D98-4FEA-9389-5C8A7EB14F44}"/>
    <cellStyle name="Percent 2 3 3 2 4" xfId="11784" xr:uid="{767B648D-40D0-4DA3-AC3E-D71DDD01C144}"/>
    <cellStyle name="Percent 2 3 3 2 4 2" xfId="46139" xr:uid="{08246846-205F-41D0-AF2F-1000169D1822}"/>
    <cellStyle name="Percent 2 3 3 2 5" xfId="25410" xr:uid="{F473A734-3FF3-4F56-A6BB-FDC4541E3AA7}"/>
    <cellStyle name="Percent 2 3 3 3" xfId="3896" xr:uid="{F8CD0A70-15D2-4945-9721-59214D2E3C6D}"/>
    <cellStyle name="Percent 2 3 3 3 2" xfId="8741" xr:uid="{02840429-D222-4742-8AB7-D16FF9FAD265}"/>
    <cellStyle name="Percent 2 3 3 3 2 2" xfId="20402" xr:uid="{7F538A02-E28B-4F0B-B021-CD049D42B6A3}"/>
    <cellStyle name="Percent 2 3 3 3 2 2 2" xfId="54757" xr:uid="{B46EA8CF-8FEA-427F-96C2-33784BF4E4F4}"/>
    <cellStyle name="Percent 2 3 3 3 2 3" xfId="34945" xr:uid="{BBD2A6B6-D26E-4E45-8777-45703C1CE4E3}"/>
    <cellStyle name="Percent 2 3 3 3 3" xfId="12702" xr:uid="{4F4D214C-F5E3-4120-ABE6-0A3A92A7F875}"/>
    <cellStyle name="Percent 2 3 3 3 3 2" xfId="47057" xr:uid="{5921515D-C9B1-4DE1-AFF7-C550B997FA9B}"/>
    <cellStyle name="Percent 2 3 3 3 4" xfId="26496" xr:uid="{79914EBF-4BDE-4984-A1B5-813B1388F124}"/>
    <cellStyle name="Percent 2 3 3 4" xfId="6185" xr:uid="{428262C8-FBB3-432D-84E9-7E834783F490}"/>
    <cellStyle name="Percent 2 3 3 4 2" xfId="17851" xr:uid="{607BB57C-377E-4241-A64E-392D590ED8E7}"/>
    <cellStyle name="Percent 2 3 3 4 2 2" xfId="52206" xr:uid="{385C7312-0C22-493C-93F9-7BA5013CFE01}"/>
    <cellStyle name="Percent 2 3 3 4 3" xfId="32389" xr:uid="{65E09FA7-5AEB-4F26-902D-C3AAEAA602A1}"/>
    <cellStyle name="Percent 2 3 3 5" xfId="11705" xr:uid="{3AF2F0A2-3571-439F-95B2-4E8836DCD4AB}"/>
    <cellStyle name="Percent 2 3 3 5 2" xfId="46060" xr:uid="{71C30927-407E-4047-8CB0-7B2F99D7DF45}"/>
    <cellStyle name="Percent 2 3 3 6" xfId="23425" xr:uid="{CBC48A9F-71D9-4A6D-9C7F-C40366A1B2DF}"/>
    <cellStyle name="Percent 2 3 4" xfId="3212" xr:uid="{07681CAC-C6D5-41C6-B6F8-013DA80713B9}"/>
    <cellStyle name="Percent 2 3 4 2" xfId="4107" xr:uid="{05B576F8-5F26-459C-9A5B-8D968410769F}"/>
    <cellStyle name="Percent 2 3 4 2 2" xfId="8931" xr:uid="{4BA4BD2B-CBB4-4CCA-A4BA-25942BF3C2BE}"/>
    <cellStyle name="Percent 2 3 4 2 2 2" xfId="20577" xr:uid="{6B2635E3-86FC-4AC9-A35A-C517C3A9E271}"/>
    <cellStyle name="Percent 2 3 4 2 2 2 2" xfId="54932" xr:uid="{63767134-7F18-4F62-B15A-0035D22BEA6B}"/>
    <cellStyle name="Percent 2 3 4 2 2 3" xfId="35135" xr:uid="{9503AFD7-58BD-4D0B-9EBF-A9A8BB75EC1D}"/>
    <cellStyle name="Percent 2 3 4 2 3" xfId="12853" xr:uid="{E5E445C7-B5DC-44F6-ADB2-4479EC063BFD}"/>
    <cellStyle name="Percent 2 3 4 2 3 2" xfId="47208" xr:uid="{4554E7B7-D1E4-4BB2-8511-29C103879617}"/>
    <cellStyle name="Percent 2 3 4 2 4" xfId="26682" xr:uid="{196BFD79-00C8-4347-A50C-10843256C79A}"/>
    <cellStyle name="Percent 2 3 4 3" xfId="6306" xr:uid="{78A978EE-843E-4DD8-B99A-6D8753D3201C}"/>
    <cellStyle name="Percent 2 3 4 3 2" xfId="17972" xr:uid="{0932E4B5-53CA-429B-B2E3-6A453DEC2925}"/>
    <cellStyle name="Percent 2 3 4 3 2 2" xfId="52327" xr:uid="{66EA7F1D-28A3-4A08-9AA0-BEB85A3FE5DA}"/>
    <cellStyle name="Percent 2 3 4 3 3" xfId="32510" xr:uid="{D23DEE1C-3E78-4B1F-8952-FD8EE7D35BA3}"/>
    <cellStyle name="Percent 2 3 4 4" xfId="11738" xr:uid="{E84430CE-39D4-45C7-AD46-EDCA38FED720}"/>
    <cellStyle name="Percent 2 3 4 4 2" xfId="46093" xr:uid="{8DDF6247-7356-4928-AE49-C71CD67D041E}"/>
    <cellStyle name="Percent 2 3 4 5" xfId="23628" xr:uid="{D2B641C3-BBE8-45C1-842F-FDCFF50534FE}"/>
    <cellStyle name="Percent 2 3 5" xfId="3813" xr:uid="{67065838-F605-4E30-B5D9-93196451320F}"/>
    <cellStyle name="Percent 2 3 5 2" xfId="8672" xr:uid="{CDB10DD4-D128-4E9F-97C6-EB061022F92E}"/>
    <cellStyle name="Percent 2 3 5 2 2" xfId="20338" xr:uid="{A82B2723-0284-4CD9-9B7D-12EA4D627AAA}"/>
    <cellStyle name="Percent 2 3 5 2 2 2" xfId="54693" xr:uid="{2B599E18-52E1-46E1-A7FE-E16BCFD30F24}"/>
    <cellStyle name="Percent 2 3 5 2 3" xfId="34876" xr:uid="{1762B2EC-EEAD-4429-802C-D485374EDE17}"/>
    <cellStyle name="Percent 2 3 5 3" xfId="12632" xr:uid="{4ED7F25C-AC4E-4B05-8D11-CD1DDB3C3B9F}"/>
    <cellStyle name="Percent 2 3 5 3 2" xfId="46987" xr:uid="{17A9251B-AE08-4B2E-A731-81F81CE1DE57}"/>
    <cellStyle name="Percent 2 3 5 4" xfId="26419" xr:uid="{5B628254-78C0-45B6-A579-E28451426062}"/>
    <cellStyle name="Percent 2 3 6" xfId="6119" xr:uid="{BA0DF7AB-F33B-4EB0-8687-13F5AE324CE8}"/>
    <cellStyle name="Percent 2 3 6 2" xfId="17785" xr:uid="{5CE2FD6B-4913-4E5B-8DC6-5E8436AD3098}"/>
    <cellStyle name="Percent 2 3 6 2 2" xfId="52140" xr:uid="{845C703B-DAFD-4C97-9FE1-442F4CC41363}"/>
    <cellStyle name="Percent 2 3 6 3" xfId="32323" xr:uid="{CB1240F9-B91F-4181-895E-F458E2E154CE}"/>
    <cellStyle name="Percent 2 3 7" xfId="11663" xr:uid="{DEEACFFE-EF10-4E25-9FB6-4FE59BF84930}"/>
    <cellStyle name="Percent 2 3 7 2" xfId="46018" xr:uid="{688E2F33-4774-4F4F-9C85-D96099AD30EB}"/>
    <cellStyle name="Percent 2 3 8" xfId="23306" xr:uid="{B5D6B939-1D71-49A3-9E66-50A0157C00F7}"/>
    <cellStyle name="Percent 2 4" xfId="15" xr:uid="{D85D53B8-2FC6-415F-9A57-7D98DA5CC5F4}"/>
    <cellStyle name="Percent 2 4 2" xfId="3078" xr:uid="{F309BFAC-A729-48D0-B779-BB72F67E5436}"/>
    <cellStyle name="Percent 2 4 2 2" xfId="3134" xr:uid="{6BC436E0-47F6-451C-A868-45895BD195F8}"/>
    <cellStyle name="Percent 2 4 2 2 2" xfId="3429" xr:uid="{3674F255-32F1-4061-8C3E-94DA230D728D}"/>
    <cellStyle name="Percent 2 4 2 2 2 2" xfId="5478" xr:uid="{54ED3A42-0318-4FC4-BA5F-40440B4C1B2A}"/>
    <cellStyle name="Percent 2 4 2 2 2 2 2" xfId="10184" xr:uid="{A2090EAB-C0D3-4C58-B2A2-AE9E61152500}"/>
    <cellStyle name="Percent 2 4 2 2 2 2 2 2" xfId="21830" xr:uid="{9BD56B52-BCE3-4FEE-B369-FEC370F7D91D}"/>
    <cellStyle name="Percent 2 4 2 2 2 2 2 2 2" xfId="56185" xr:uid="{998EA4F7-4477-4DE3-A0E7-80AB32BEDA2F}"/>
    <cellStyle name="Percent 2 4 2 2 2 2 2 3" xfId="36388" xr:uid="{8DB1F15B-C029-42A2-9643-33419578B6B7}"/>
    <cellStyle name="Percent 2 4 2 2 2 2 3" xfId="13668" xr:uid="{971DB8C0-8A38-4CA2-81C9-B4D4965A8E62}"/>
    <cellStyle name="Percent 2 4 2 2 2 2 3 2" xfId="48023" xr:uid="{732C1776-A44D-4FF0-B0F3-71B5ADCF4DC6}"/>
    <cellStyle name="Percent 2 4 2 2 2 2 4" xfId="27981" xr:uid="{0EC9479D-7539-40BC-A5A7-C665A4E38984}"/>
    <cellStyle name="Percent 2 4 2 2 2 3" xfId="7399" xr:uid="{34258372-16A9-4581-BC4A-60685BBD582D}"/>
    <cellStyle name="Percent 2 4 2 2 2 3 2" xfId="19065" xr:uid="{BABA5B34-A316-423A-8DF4-AB5823F6E7CD}"/>
    <cellStyle name="Percent 2 4 2 2 2 3 2 2" xfId="53420" xr:uid="{A6EE0049-64E9-475F-923C-A199253FD983}"/>
    <cellStyle name="Percent 2 4 2 2 2 3 3" xfId="33603" xr:uid="{B715AFB4-D034-4F7D-A739-A39513F15D79}"/>
    <cellStyle name="Percent 2 4 2 2 2 4" xfId="11762" xr:uid="{1A39CAF7-F1E8-498E-A76E-F3E44E95D94D}"/>
    <cellStyle name="Percent 2 4 2 2 2 4 2" xfId="46117" xr:uid="{CD2C3A1F-11E2-4204-8743-3F94AF3CA2F9}"/>
    <cellStyle name="Percent 2 4 2 2 2 5" xfId="24947" xr:uid="{286F27C3-F36F-42A5-A59E-E4189C8B0528}"/>
    <cellStyle name="Percent 2 4 2 2 3" xfId="3941" xr:uid="{497D1D14-DE38-4B9F-AA06-B50FA8AE6136}"/>
    <cellStyle name="Percent 2 4 2 2 3 2" xfId="8786" xr:uid="{1E7E900C-024F-40A6-9514-09824E900F8B}"/>
    <cellStyle name="Percent 2 4 2 2 3 2 2" xfId="20442" xr:uid="{26886625-F4C8-46CE-99A6-56B53E0B2F51}"/>
    <cellStyle name="Percent 2 4 2 2 3 2 2 2" xfId="54797" xr:uid="{DFB121E3-9152-4B8F-8F3D-69559E8E1094}"/>
    <cellStyle name="Percent 2 4 2 2 3 2 3" xfId="34990" xr:uid="{194A66F1-73D3-4CA4-97B4-FD6AE6F48937}"/>
    <cellStyle name="Percent 2 4 2 2 3 3" xfId="12740" xr:uid="{97598444-ACE6-4D3C-A767-3871AE8C4F14}"/>
    <cellStyle name="Percent 2 4 2 2 3 3 2" xfId="47095" xr:uid="{580EEA71-D792-44C1-83C5-1404B9AB3710}"/>
    <cellStyle name="Percent 2 4 2 2 3 4" xfId="26539" xr:uid="{0B8667D1-8AE4-4707-827E-41BA35D95950}"/>
    <cellStyle name="Percent 2 4 2 2 4" xfId="6207" xr:uid="{9704C4E7-46CF-4879-AB76-1CB0551B1FF0}"/>
    <cellStyle name="Percent 2 4 2 2 4 2" xfId="17873" xr:uid="{7670FE1E-69D6-4846-A45B-4EA251545F4E}"/>
    <cellStyle name="Percent 2 4 2 2 4 2 2" xfId="52228" xr:uid="{845F9874-B55B-4C76-B9F4-11972D754379}"/>
    <cellStyle name="Percent 2 4 2 2 4 3" xfId="32411" xr:uid="{6887C34A-44A6-4D86-8AA5-AB3AE5C276D3}"/>
    <cellStyle name="Percent 2 4 2 2 5" xfId="11727" xr:uid="{E848DDDE-BC8F-40D4-93FB-A95FB49B491A}"/>
    <cellStyle name="Percent 2 4 2 2 5 2" xfId="46082" xr:uid="{81D8327C-F93D-48AF-A8DD-B915EC679E7A}"/>
    <cellStyle name="Percent 2 4 2 2 6" xfId="23470" xr:uid="{2034DC25-E7EF-4AA0-9275-ACF91713CDF7}"/>
    <cellStyle name="Percent 2 4 2 3" xfId="3332" xr:uid="{47433995-DAAB-47DA-9DED-CF097B7C5C32}"/>
    <cellStyle name="Percent 2 4 2 3 2" xfId="6035" xr:uid="{CDA2590C-D37F-4E04-B483-9ABC53A98C83}"/>
    <cellStyle name="Percent 2 4 2 3 2 2" xfId="10642" xr:uid="{4F7B1715-543A-48F8-AC2F-9C898DA965E7}"/>
    <cellStyle name="Percent 2 4 2 3 2 2 2" xfId="22288" xr:uid="{08719DE0-381A-40E7-A664-76EB4D4D6BE3}"/>
    <cellStyle name="Percent 2 4 2 3 2 2 2 2" xfId="56643" xr:uid="{26136BB1-F1A2-4D34-934C-5C944F1658C0}"/>
    <cellStyle name="Percent 2 4 2 3 2 2 3" xfId="36846" xr:uid="{2CB70698-73D5-434C-930D-DE8F56F3766D}"/>
    <cellStyle name="Percent 2 4 2 3 2 3" xfId="13951" xr:uid="{0B36DE53-CBF3-4859-BAC4-BA89F4396187}"/>
    <cellStyle name="Percent 2 4 2 3 2 3 2" xfId="48306" xr:uid="{C043C864-E5CB-41BD-B8B2-EC6C89D6FC70}"/>
    <cellStyle name="Percent 2 4 2 3 2 4" xfId="28459" xr:uid="{3A566401-3D14-4458-8D1B-D7B9F5641D9F}"/>
    <cellStyle name="Percent 2 4 2 3 3" xfId="7760" xr:uid="{9E2F636C-A680-4801-9AD4-05993A8830DC}"/>
    <cellStyle name="Percent 2 4 2 3 3 2" xfId="19426" xr:uid="{00533B90-F899-4851-B478-1F83502FAA6A}"/>
    <cellStyle name="Percent 2 4 2 3 3 2 2" xfId="53781" xr:uid="{861EA960-DBAC-4B6E-BF63-6F0001BEDE2C}"/>
    <cellStyle name="Percent 2 4 2 3 3 3" xfId="33964" xr:uid="{FFF86414-4823-4B20-82C9-85A57C0BF59B}"/>
    <cellStyle name="Percent 2 4 2 3 4" xfId="11788" xr:uid="{D5E64CB6-76BB-4C9F-85BD-FFE231558AC1}"/>
    <cellStyle name="Percent 2 4 2 3 4 2" xfId="46143" xr:uid="{9E36F8F8-1A3F-4045-B095-5336895C267B}"/>
    <cellStyle name="Percent 2 4 2 3 5" xfId="25498" xr:uid="{915844D4-EEC7-4FF9-B782-27764FD006AF}"/>
    <cellStyle name="Percent 2 4 2 4" xfId="3846" xr:uid="{7A74BD19-8B06-4DFA-95BF-7E4D3EBDBA77}"/>
    <cellStyle name="Percent 2 4 2 4 2" xfId="8691" xr:uid="{E3A9773C-C6E8-4DCD-A169-50AD6AD3F4E9}"/>
    <cellStyle name="Percent 2 4 2 4 2 2" xfId="20357" xr:uid="{309F1175-364C-4AC1-8079-102B8FB54FD2}"/>
    <cellStyle name="Percent 2 4 2 4 2 2 2" xfId="54712" xr:uid="{E22D7022-2C9A-41FC-86BF-E8108E0E96FF}"/>
    <cellStyle name="Percent 2 4 2 4 2 3" xfId="34895" xr:uid="{58847F3A-7D51-48F5-AC1F-09E564DD197F}"/>
    <cellStyle name="Percent 2 4 2 4 3" xfId="12663" xr:uid="{94BDB70D-47A9-4DD5-94B7-D6D566D7F7F9}"/>
    <cellStyle name="Percent 2 4 2 4 3 2" xfId="47018" xr:uid="{41D3F6B7-3A7C-4652-ACF2-2CFFAF7C1D78}"/>
    <cellStyle name="Percent 2 4 2 4 4" xfId="26452" xr:uid="{5105032E-A50E-412A-9670-D178E0A48B78}"/>
    <cellStyle name="Percent 2 4 2 5" xfId="6162" xr:uid="{CB4D19AF-4712-4E55-96C9-EFE784D03D92}"/>
    <cellStyle name="Percent 2 4 2 5 2" xfId="17828" xr:uid="{643B8C6B-75CF-4257-8AF4-60BA19EB8C08}"/>
    <cellStyle name="Percent 2 4 2 5 2 2" xfId="52183" xr:uid="{C499DA34-E512-490A-B117-95450285277A}"/>
    <cellStyle name="Percent 2 4 2 5 3" xfId="32366" xr:uid="{97F5C084-509A-499C-9B72-AA83633A9EE3}"/>
    <cellStyle name="Percent 2 4 2 6" xfId="11694" xr:uid="{2E31DC14-C003-4339-B62A-3C1BCF2BE9F0}"/>
    <cellStyle name="Percent 2 4 2 6 2" xfId="46049" xr:uid="{4B6DC342-B239-4987-928D-88E0C404E163}"/>
    <cellStyle name="Percent 2 4 2 7" xfId="23377" xr:uid="{81D4BD06-E55F-4DD8-A8B1-A1AD85DA8B91}"/>
    <cellStyle name="Percent 2 4 3" xfId="3093" xr:uid="{1AA15D24-3162-40DF-B2DA-4AF123DDDBC8}"/>
    <cellStyle name="Percent 2 4 3 2" xfId="3388" xr:uid="{19C9FA48-B6D8-4B2B-845F-BE672687E6F3}"/>
    <cellStyle name="Percent 2 4 3 2 2" xfId="4040" xr:uid="{84479766-29FC-4FF2-851B-88DFAA12F786}"/>
    <cellStyle name="Percent 2 4 3 2 2 2" xfId="8876" xr:uid="{BE8DAD79-5B00-472C-844C-2937CDDABAE7}"/>
    <cellStyle name="Percent 2 4 3 2 2 2 2" xfId="20522" xr:uid="{15830DE2-16D0-43DB-9FE6-7E12E5A80B04}"/>
    <cellStyle name="Percent 2 4 3 2 2 2 2 2" xfId="54877" xr:uid="{C53F7517-507C-4F54-959E-E23E808816BC}"/>
    <cellStyle name="Percent 2 4 3 2 2 2 3" xfId="35080" xr:uid="{0469F5DA-52C7-4220-B70B-2135E4993FD2}"/>
    <cellStyle name="Percent 2 4 3 2 2 3" xfId="12810" xr:uid="{208F5729-56B1-424E-8EF8-5BE08A6C7A6F}"/>
    <cellStyle name="Percent 2 4 3 2 2 3 2" xfId="47165" xr:uid="{E8D29F37-7167-4FB8-83D3-15FC55E3438C}"/>
    <cellStyle name="Percent 2 4 3 2 2 4" xfId="26627" xr:uid="{2AB7953A-07FC-4088-A2DB-66DED288A171}"/>
    <cellStyle name="Percent 2 4 3 2 3" xfId="6252" xr:uid="{C2F25DB6-55E9-447B-B8A5-20768D30470F}"/>
    <cellStyle name="Percent 2 4 3 2 3 2" xfId="17918" xr:uid="{36387774-14BB-4BB2-9599-7DA09A95CA08}"/>
    <cellStyle name="Percent 2 4 3 2 3 2 2" xfId="52273" xr:uid="{CE18C59D-DBF4-4297-912E-9B610174068A}"/>
    <cellStyle name="Percent 2 4 3 2 3 3" xfId="32456" xr:uid="{4A66DABC-A37A-44ED-B0BE-8A582D162D10}"/>
    <cellStyle name="Percent 2 4 3 2 4" xfId="11732" xr:uid="{6BABE92A-6FAC-4BE1-B69F-A35520F19A4E}"/>
    <cellStyle name="Percent 2 4 3 2 4 2" xfId="46087" xr:uid="{933A7469-8BCB-41B2-A2A8-4CE294F7AA0A}"/>
    <cellStyle name="Percent 2 4 3 2 5" xfId="23561" xr:uid="{01DFA67A-AF10-4CDD-A8A5-45095BE85202}"/>
    <cellStyle name="Percent 2 4 3 3" xfId="3900" xr:uid="{93C249AB-AA27-40F1-AB8D-8ABA91ED9CB6}"/>
    <cellStyle name="Percent 2 4 3 3 2" xfId="8745" xr:uid="{B97D2E39-E295-469E-A8C0-D4D824FAA4A5}"/>
    <cellStyle name="Percent 2 4 3 3 2 2" xfId="20406" xr:uid="{1A50FF72-39A2-407E-BF66-EEEAEE68270F}"/>
    <cellStyle name="Percent 2 4 3 3 2 2 2" xfId="54761" xr:uid="{57A6E7BF-6CD9-4A6E-AE76-AD357F36B9D7}"/>
    <cellStyle name="Percent 2 4 3 3 2 3" xfId="34949" xr:uid="{04FB827A-C284-4A69-9E86-74276151C594}"/>
    <cellStyle name="Percent 2 4 3 3 3" xfId="12706" xr:uid="{57422EBA-CCD0-4486-95B8-94B3720F44F2}"/>
    <cellStyle name="Percent 2 4 3 3 3 2" xfId="47061" xr:uid="{8C3A5B21-BC10-41BD-BEEB-B9D1D91DD73A}"/>
    <cellStyle name="Percent 2 4 3 3 4" xfId="26500" xr:uid="{82668EDE-3550-46BF-A1CC-7B2C12E37083}"/>
    <cellStyle name="Percent 2 4 3 4" xfId="6189" xr:uid="{547C1A94-6ACB-4FDD-BB66-F758C145C01A}"/>
    <cellStyle name="Percent 2 4 3 4 2" xfId="17855" xr:uid="{1634817C-7996-4239-BE9C-6695AA47D202}"/>
    <cellStyle name="Percent 2 4 3 4 2 2" xfId="52210" xr:uid="{98C2CA65-4E02-42AD-A5FA-D8FAABA2174D}"/>
    <cellStyle name="Percent 2 4 3 4 3" xfId="32393" xr:uid="{654FC936-45A9-48E7-8E53-B7C3A8ABEE15}"/>
    <cellStyle name="Percent 2 4 3 5" xfId="11709" xr:uid="{9AD5E47B-D6FD-4F71-8DBB-5C7ACE8DBD81}"/>
    <cellStyle name="Percent 2 4 3 5 2" xfId="46064" xr:uid="{B0DE5123-8252-4FC1-AB86-47AF3C12649A}"/>
    <cellStyle name="Percent 2 4 3 6" xfId="23429" xr:uid="{9E68B938-1C4A-47AB-870A-E5E69779CCF2}"/>
    <cellStyle name="Percent 2 4 4" xfId="3216" xr:uid="{34C6895A-689C-421F-AC58-8F75306FFEA1}"/>
    <cellStyle name="Percent 2 4 4 2" xfId="5479" xr:uid="{D2E2F7AC-9310-44F5-B937-EFFE90158A8B}"/>
    <cellStyle name="Percent 2 4 4 2 2" xfId="10185" xr:uid="{0BCB2664-9A0C-40D6-9D87-247072F4F5D2}"/>
    <cellStyle name="Percent 2 4 4 2 2 2" xfId="21831" xr:uid="{653F1628-9B32-4E32-9C48-7A0439A1D361}"/>
    <cellStyle name="Percent 2 4 4 2 2 2 2" xfId="56186" xr:uid="{4B469CE3-F27C-47BC-AB20-4D76D6A9BD77}"/>
    <cellStyle name="Percent 2 4 4 2 2 3" xfId="36389" xr:uid="{AE5196E9-5C62-4463-96CA-A8D584B28279}"/>
    <cellStyle name="Percent 2 4 4 2 3" xfId="13669" xr:uid="{1ABB6E10-A0EA-4C8E-916F-3E08085ECBC3}"/>
    <cellStyle name="Percent 2 4 4 2 3 2" xfId="48024" xr:uid="{6E04BB73-D9C4-479D-8528-82C68A8007CE}"/>
    <cellStyle name="Percent 2 4 4 2 4" xfId="27982" xr:uid="{512DAA6A-2A2C-4672-9824-578C3C24BC4A}"/>
    <cellStyle name="Percent 2 4 4 3" xfId="7400" xr:uid="{7CCA2BCE-7F86-433D-BD75-74EB65506496}"/>
    <cellStyle name="Percent 2 4 4 3 2" xfId="19066" xr:uid="{6E8F1FCD-4C2B-4622-985E-C9BFDD679E86}"/>
    <cellStyle name="Percent 2 4 4 3 2 2" xfId="53421" xr:uid="{E8E67551-3D44-45D2-81BF-A62AE5CF3D6B}"/>
    <cellStyle name="Percent 2 4 4 3 3" xfId="33604" xr:uid="{AA91708F-68BB-415E-8D88-52F376D9FD61}"/>
    <cellStyle name="Percent 2 4 4 4" xfId="11763" xr:uid="{7EF45794-0056-4483-A887-818494F5DEAF}"/>
    <cellStyle name="Percent 2 4 4 4 2" xfId="46118" xr:uid="{BBD074FE-5EAA-4854-BD0D-C1DFDD859E6F}"/>
    <cellStyle name="Percent 2 4 4 5" xfId="24948" xr:uid="{0F0F0D41-8227-495C-9525-2DFD3156E42C}"/>
    <cellStyle name="Percent 2 4 5" xfId="3817" xr:uid="{FBD3AC6F-0F1A-453C-8231-3937C679C306}"/>
    <cellStyle name="Percent 2 4 5 2" xfId="8676" xr:uid="{DAEFC6E9-D9B8-4E1D-AEC8-D26AD5995682}"/>
    <cellStyle name="Percent 2 4 5 2 2" xfId="20342" xr:uid="{60A31EC5-B1F0-49FC-96AD-9B521814AE4C}"/>
    <cellStyle name="Percent 2 4 5 2 2 2" xfId="54697" xr:uid="{4FD1083E-B7A5-4780-A7DA-3652E3BE5F69}"/>
    <cellStyle name="Percent 2 4 5 2 3" xfId="34880" xr:uid="{206F8D63-0F3B-43F4-9726-8492AD642919}"/>
    <cellStyle name="Percent 2 4 5 3" xfId="12636" xr:uid="{2F7C00BA-B495-4838-9609-7D6F05573971}"/>
    <cellStyle name="Percent 2 4 5 3 2" xfId="46991" xr:uid="{15327A1A-ED8F-4875-A6DF-A91AECCD52D0}"/>
    <cellStyle name="Percent 2 4 5 4" xfId="26423" xr:uid="{5F459C8F-CF21-4D52-9BE3-6C8340F4863A}"/>
    <cellStyle name="Percent 2 4 6" xfId="6123" xr:uid="{D014E1B5-EFC0-44C1-855D-1F5F40930779}"/>
    <cellStyle name="Percent 2 4 6 2" xfId="17789" xr:uid="{819E3A90-5479-47A3-BC21-41E25ECAC29E}"/>
    <cellStyle name="Percent 2 4 6 2 2" xfId="52144" xr:uid="{45B2276E-B1CF-4650-AFC0-2C8C96A42F4D}"/>
    <cellStyle name="Percent 2 4 6 3" xfId="32327" xr:uid="{E7E99EDB-AC0F-479F-B343-DBD34771EF2F}"/>
    <cellStyle name="Percent 2 4 7" xfId="11667" xr:uid="{AB650304-BD22-4C8B-B37F-9AF142ABFB69}"/>
    <cellStyle name="Percent 2 4 7 2" xfId="46022" xr:uid="{A8B9BE5A-505D-47D6-858E-8E46636210A5}"/>
    <cellStyle name="Percent 2 4 8" xfId="23310" xr:uid="{4D3EFE69-CD91-415F-AB37-9A8EBC82A9B5}"/>
    <cellStyle name="Percent 2 5" xfId="21" xr:uid="{859E07CB-44EF-4EFD-BB9D-4983B9344E15}"/>
    <cellStyle name="Percent 2 5 2" xfId="3079" xr:uid="{CB1B300B-C47B-46D0-A4FF-43B66DD8BF0E}"/>
    <cellStyle name="Percent 2 5 2 2" xfId="3135" xr:uid="{D35EDCAB-8504-4301-B67A-E3A7892A4166}"/>
    <cellStyle name="Percent 2 5 2 2 2" xfId="3430" xr:uid="{1941C245-8C36-4D08-92E0-C40B5BC46E7E}"/>
    <cellStyle name="Percent 2 5 2 2 2 2" xfId="4319" xr:uid="{4D51689D-3F59-4F01-A70C-B6F9BCFC53BD}"/>
    <cellStyle name="Percent 2 5 2 2 2 2 2" xfId="9087" xr:uid="{B60FB475-EBD5-4267-B977-0E72679E061A}"/>
    <cellStyle name="Percent 2 5 2 2 2 2 2 2" xfId="20733" xr:uid="{64DDE0CB-F20F-4E10-8D1F-D0F56363243C}"/>
    <cellStyle name="Percent 2 5 2 2 2 2 2 2 2" xfId="55088" xr:uid="{BFB57D09-5BF0-4CF9-A547-FEF3FBF2B026}"/>
    <cellStyle name="Percent 2 5 2 2 2 2 2 3" xfId="35291" xr:uid="{145A6F6B-5F2D-4A76-9EE1-34B9DBAB8282}"/>
    <cellStyle name="Percent 2 5 2 2 2 2 3" xfId="12968" xr:uid="{153AF52B-5846-45EB-ABDB-2415A7832E85}"/>
    <cellStyle name="Percent 2 5 2 2 2 2 3 2" xfId="47323" xr:uid="{9009596A-5F53-418B-B3B9-8485C9227AEB}"/>
    <cellStyle name="Percent 2 5 2 2 2 2 4" xfId="26838" xr:uid="{9CCDDE46-25BB-4BE9-ACE5-6ABCF215B069}"/>
    <cellStyle name="Percent 2 5 2 2 2 3" xfId="6485" xr:uid="{DA6F9F49-3B7D-417A-860E-CA85C6AD7203}"/>
    <cellStyle name="Percent 2 5 2 2 2 3 2" xfId="18151" xr:uid="{730AF122-36E3-43AB-9D16-7F4E739FE705}"/>
    <cellStyle name="Percent 2 5 2 2 2 3 2 2" xfId="52506" xr:uid="{EB5C3B3F-8C58-430A-A9BC-2040FEBF8890}"/>
    <cellStyle name="Percent 2 5 2 2 2 3 3" xfId="32689" xr:uid="{A24891CA-0007-4D7F-A42D-82488359BDA3}"/>
    <cellStyle name="Percent 2 5 2 2 2 4" xfId="11754" xr:uid="{29C1CA4C-1F41-4BE3-870C-D94CDC6FE053}"/>
    <cellStyle name="Percent 2 5 2 2 2 4 2" xfId="46109" xr:uid="{B999349F-1140-4789-A66D-4E98442CB4F2}"/>
    <cellStyle name="Percent 2 5 2 2 2 5" xfId="23839" xr:uid="{F94D39C8-CB71-47B6-BA0C-51246E587B06}"/>
    <cellStyle name="Percent 2 5 2 2 3" xfId="3942" xr:uid="{6BC8D9F2-FAA4-4037-9DB9-69CD1E596A58}"/>
    <cellStyle name="Percent 2 5 2 2 3 2" xfId="8787" xr:uid="{454F9A56-CF15-4248-BE2D-AE6922F9B1F8}"/>
    <cellStyle name="Percent 2 5 2 2 3 2 2" xfId="20443" xr:uid="{8FD07E29-CEE0-4504-AFB3-3BDB53E30187}"/>
    <cellStyle name="Percent 2 5 2 2 3 2 2 2" xfId="54798" xr:uid="{63A310EB-680E-475D-8800-488BED181406}"/>
    <cellStyle name="Percent 2 5 2 2 3 2 3" xfId="34991" xr:uid="{4E7EC371-67D2-4B08-8CE9-701B1B2D9408}"/>
    <cellStyle name="Percent 2 5 2 2 3 3" xfId="12741" xr:uid="{C762E200-EA84-4AA7-9B7B-4B16EDDB25DC}"/>
    <cellStyle name="Percent 2 5 2 2 3 3 2" xfId="47096" xr:uid="{2E4A9EE6-691F-45B5-BBA3-30BE36ED8757}"/>
    <cellStyle name="Percent 2 5 2 2 3 4" xfId="26540" xr:uid="{997747ED-7511-4A5A-982D-F0F20DBC1A46}"/>
    <cellStyle name="Percent 2 5 2 2 4" xfId="6208" xr:uid="{B94A83B4-7E23-41CE-8C14-FC1FD5F554CF}"/>
    <cellStyle name="Percent 2 5 2 2 4 2" xfId="17874" xr:uid="{B9B060D1-1B43-424A-947E-45638139DFDA}"/>
    <cellStyle name="Percent 2 5 2 2 4 2 2" xfId="52229" xr:uid="{EFE240FD-DCC1-4A71-BEEF-D9F0AB7966AE}"/>
    <cellStyle name="Percent 2 5 2 2 4 3" xfId="32412" xr:uid="{DE93FD90-8A94-4DB4-902E-835CBF0182A8}"/>
    <cellStyle name="Percent 2 5 2 2 5" xfId="11728" xr:uid="{7F462571-A8D3-441B-A0F2-2C38D793ECE6}"/>
    <cellStyle name="Percent 2 5 2 2 5 2" xfId="46083" xr:uid="{0A8C9B25-3930-4AF9-9BB6-E9A4A54929A6}"/>
    <cellStyle name="Percent 2 5 2 2 6" xfId="23471" xr:uid="{C34F4FBD-CF3A-4DF6-84C6-AFBCB4B3201D}"/>
    <cellStyle name="Percent 2 5 2 3" xfId="3337" xr:uid="{FE9971E9-C689-4AE2-A0A7-041DCFA2A8E3}"/>
    <cellStyle name="Percent 2 5 2 3 2" xfId="6019" xr:uid="{989D90BB-6A47-4578-91DC-C43DB86495E4}"/>
    <cellStyle name="Percent 2 5 2 3 2 2" xfId="10630" xr:uid="{A931A34D-5060-4CBC-AB95-F69AAF2A68D6}"/>
    <cellStyle name="Percent 2 5 2 3 2 2 2" xfId="22276" xr:uid="{90DB84C3-FBAC-40E2-BB1A-5286F084686E}"/>
    <cellStyle name="Percent 2 5 2 3 2 2 2 2" xfId="56631" xr:uid="{54A8399D-B953-4BC1-947B-8629CB005C52}"/>
    <cellStyle name="Percent 2 5 2 3 2 2 3" xfId="36834" xr:uid="{085EC0EA-C7BF-40E0-91B5-2F52BF4ADDA6}"/>
    <cellStyle name="Percent 2 5 2 3 2 3" xfId="13941" xr:uid="{D631030B-F371-48ED-9A37-A5E4E5AACAC1}"/>
    <cellStyle name="Percent 2 5 2 3 2 3 2" xfId="48296" xr:uid="{6A05396B-5821-49AA-9648-6CFFE8E266B6}"/>
    <cellStyle name="Percent 2 5 2 3 2 4" xfId="28447" xr:uid="{B759AD4B-9666-49A3-A1AA-F06766CEE61F}"/>
    <cellStyle name="Percent 2 5 2 3 3" xfId="7747" xr:uid="{BCB35A76-B897-4454-943A-46383538BEDA}"/>
    <cellStyle name="Percent 2 5 2 3 3 2" xfId="19413" xr:uid="{9412930A-FF1A-49DA-859B-2566C4B69B9B}"/>
    <cellStyle name="Percent 2 5 2 3 3 2 2" xfId="53768" xr:uid="{89F78D35-6528-40A0-9AE5-BCD1C1C881D4}"/>
    <cellStyle name="Percent 2 5 2 3 3 3" xfId="33951" xr:uid="{27A79315-E26C-43A5-9AD0-EC09B1A9A407}"/>
    <cellStyle name="Percent 2 5 2 3 4" xfId="11786" xr:uid="{D4A508C7-3413-4C92-9AFC-4CB86032513F}"/>
    <cellStyle name="Percent 2 5 2 3 4 2" xfId="46141" xr:uid="{8FE6CA19-5ADE-475F-B67B-251F4817ECB7}"/>
    <cellStyle name="Percent 2 5 2 3 5" xfId="25482" xr:uid="{3FA88B40-895D-4A7C-8412-656B7E8929D5}"/>
    <cellStyle name="Percent 2 5 2 4" xfId="3851" xr:uid="{F7D695EE-3BAF-4928-8DD3-759E424175BB}"/>
    <cellStyle name="Percent 2 5 2 4 2" xfId="8696" xr:uid="{21B1A888-7B01-45BB-887D-5228882ECC3F}"/>
    <cellStyle name="Percent 2 5 2 4 2 2" xfId="20362" xr:uid="{C389298D-B2E5-408E-A877-A30763B95FC6}"/>
    <cellStyle name="Percent 2 5 2 4 2 2 2" xfId="54717" xr:uid="{CEC6664F-05F7-4BB3-90B6-0223ED8ACB3F}"/>
    <cellStyle name="Percent 2 5 2 4 2 3" xfId="34900" xr:uid="{AE0A33D6-40F5-4DA7-A127-631B67C960C6}"/>
    <cellStyle name="Percent 2 5 2 4 3" xfId="12668" xr:uid="{D5201458-0462-4DB0-A373-7C0FD1B379B1}"/>
    <cellStyle name="Percent 2 5 2 4 3 2" xfId="47023" xr:uid="{3FC7CD6F-3B40-46DE-8180-8615217E171E}"/>
    <cellStyle name="Percent 2 5 2 4 4" xfId="26457" xr:uid="{6D4BD565-1DDC-4E0E-90CB-792149A99D53}"/>
    <cellStyle name="Percent 2 5 2 5" xfId="6167" xr:uid="{081E77DB-4FE3-4A87-9F4D-5CD881E90349}"/>
    <cellStyle name="Percent 2 5 2 5 2" xfId="17833" xr:uid="{E526C5E3-56C9-4E33-89E6-9E20A89C3C9B}"/>
    <cellStyle name="Percent 2 5 2 5 2 2" xfId="52188" xr:uid="{C4557594-D168-488B-8614-6AE3889C6C9E}"/>
    <cellStyle name="Percent 2 5 2 5 3" xfId="32371" xr:uid="{9490ECBD-B12B-40F4-A77D-1F84819ED2C1}"/>
    <cellStyle name="Percent 2 5 2 6" xfId="11699" xr:uid="{20B22674-E39B-4FCD-A387-F1360B1BCE61}"/>
    <cellStyle name="Percent 2 5 2 6 2" xfId="46054" xr:uid="{078B8F34-186B-4C7B-84C5-02A1C09ADFF1}"/>
    <cellStyle name="Percent 2 5 2 7" xfId="23382" xr:uid="{B0BCDCB0-BADF-440F-A7E0-DD4A74DC40B2}"/>
    <cellStyle name="Percent 2 5 3" xfId="3098" xr:uid="{23EE8687-2851-408E-B18D-684FF9CC76D3}"/>
    <cellStyle name="Percent 2 5 3 2" xfId="3393" xr:uid="{5267FF23-91E4-444C-971E-4B33262C0F87}"/>
    <cellStyle name="Percent 2 5 3 2 2" xfId="5858" xr:uid="{58A4668D-3F82-4B0A-B96C-D631D11BCF34}"/>
    <cellStyle name="Percent 2 5 3 2 2 2" xfId="10485" xr:uid="{7ADE8771-6166-454F-BCF5-3894F7428614}"/>
    <cellStyle name="Percent 2 5 3 2 2 2 2" xfId="22131" xr:uid="{291CCBB4-522B-43AB-BDD2-719EF5F223A7}"/>
    <cellStyle name="Percent 2 5 3 2 2 2 2 2" xfId="56486" xr:uid="{4B32423F-1B1F-4C08-8316-2D3050AE8910}"/>
    <cellStyle name="Percent 2 5 3 2 2 2 3" xfId="36689" xr:uid="{0C670581-EF32-4418-8069-4110D558F07B}"/>
    <cellStyle name="Percent 2 5 3 2 2 3" xfId="13840" xr:uid="{8BFDEFA0-1CA1-420A-A6AE-9E6E48297FCB}"/>
    <cellStyle name="Percent 2 5 3 2 2 3 2" xfId="48195" xr:uid="{93CDE6A2-527D-4A27-9876-6DB1D2CE17D9}"/>
    <cellStyle name="Percent 2 5 3 2 2 4" xfId="28302" xr:uid="{616F6240-782F-4BF1-999F-B3CD50516F64}"/>
    <cellStyle name="Percent 2 5 3 2 3" xfId="7629" xr:uid="{9F136F61-46E4-4B44-8A7B-20E07E7C4E37}"/>
    <cellStyle name="Percent 2 5 3 2 3 2" xfId="19295" xr:uid="{438AF078-4316-4195-8E2D-B46BAAEA9FCE}"/>
    <cellStyle name="Percent 2 5 3 2 3 2 2" xfId="53650" xr:uid="{7A1B5DF4-2776-41BD-9E38-7257D61D43DA}"/>
    <cellStyle name="Percent 2 5 3 2 3 3" xfId="33833" xr:uid="{933BD09A-3675-4661-B666-59F1A7E1C432}"/>
    <cellStyle name="Percent 2 5 3 2 4" xfId="11781" xr:uid="{059C362C-2791-4965-8C05-636B632657D6}"/>
    <cellStyle name="Percent 2 5 3 2 4 2" xfId="46136" xr:uid="{431D29E3-9EB9-4205-8D65-6835C1130367}"/>
    <cellStyle name="Percent 2 5 3 2 5" xfId="25327" xr:uid="{44D5EB31-5D54-43E9-9C5F-5452F501D67F}"/>
    <cellStyle name="Percent 2 5 3 3" xfId="3905" xr:uid="{C990FE5C-ACEC-49B6-87F2-AE7F7257D3BD}"/>
    <cellStyle name="Percent 2 5 3 3 2" xfId="8750" xr:uid="{5597D153-B86C-41D8-860B-136EAFED0A64}"/>
    <cellStyle name="Percent 2 5 3 3 2 2" xfId="20411" xr:uid="{FC870E0F-ACEF-4F5F-8272-992E79C95CBD}"/>
    <cellStyle name="Percent 2 5 3 3 2 2 2" xfId="54766" xr:uid="{126529C0-6523-4C24-A0E1-DE4B5109E5DE}"/>
    <cellStyle name="Percent 2 5 3 3 2 3" xfId="34954" xr:uid="{9B799012-E299-4000-96D3-7C84A740A29F}"/>
    <cellStyle name="Percent 2 5 3 3 3" xfId="12711" xr:uid="{B40ECFE2-77D0-4BDA-87F0-667C514F10D8}"/>
    <cellStyle name="Percent 2 5 3 3 3 2" xfId="47066" xr:uid="{1FDDA8B1-0E1D-4929-9C51-83DBA865BA7D}"/>
    <cellStyle name="Percent 2 5 3 3 4" xfId="26505" xr:uid="{A10AA5A8-6888-4EAA-9A6B-A88AED156C53}"/>
    <cellStyle name="Percent 2 5 3 4" xfId="6194" xr:uid="{BCA6903F-D8C8-459C-B6E3-56D955717483}"/>
    <cellStyle name="Percent 2 5 3 4 2" xfId="17860" xr:uid="{A86FF796-B486-4264-B3AC-3F90B5E4A6EA}"/>
    <cellStyle name="Percent 2 5 3 4 2 2" xfId="52215" xr:uid="{76ACD4D2-4491-4981-BEC8-220DD39D8DC3}"/>
    <cellStyle name="Percent 2 5 3 4 3" xfId="32398" xr:uid="{26D0468A-61F0-47A0-ADD6-C7F15335AD48}"/>
    <cellStyle name="Percent 2 5 3 5" xfId="11714" xr:uid="{F1A6BF41-F9F9-4B30-B7CE-EC3FDAFF6D41}"/>
    <cellStyle name="Percent 2 5 3 5 2" xfId="46069" xr:uid="{1A21ADE0-29CC-4FAA-B346-E9F61B25729A}"/>
    <cellStyle name="Percent 2 5 3 6" xfId="23434" xr:uid="{CFDAC271-62B4-49B3-A02A-8C4862E9D8B7}"/>
    <cellStyle name="Percent 2 5 4" xfId="3221" xr:uid="{A7D571D6-EA8D-46D3-A286-4078CFD3E1AF}"/>
    <cellStyle name="Percent 2 5 4 2" xfId="4367" xr:uid="{0A0C3EC6-B776-44EB-B253-391ED9BB306F}"/>
    <cellStyle name="Percent 2 5 4 2 2" xfId="9126" xr:uid="{3C8A949C-F90F-4501-B0C3-7328030EBF60}"/>
    <cellStyle name="Percent 2 5 4 2 2 2" xfId="20772" xr:uid="{66B796C9-1A3B-4577-A382-8274AD878A2D}"/>
    <cellStyle name="Percent 2 5 4 2 2 2 2" xfId="55127" xr:uid="{74B58C12-DF6A-4FE6-AE35-5567D530845C}"/>
    <cellStyle name="Percent 2 5 4 2 2 3" xfId="35330" xr:uid="{089AB11D-0DFD-424D-B7E2-513F59029F5D}"/>
    <cellStyle name="Percent 2 5 4 2 3" xfId="12999" xr:uid="{6F090555-4E3D-4326-84EA-3D36549D63B7}"/>
    <cellStyle name="Percent 2 5 4 2 3 2" xfId="47354" xr:uid="{6E10BCD5-03C1-4D72-986A-25FE1355D3D3}"/>
    <cellStyle name="Percent 2 5 4 2 4" xfId="26877" xr:uid="{DF41A413-1015-4B98-AD01-1D28D7BDBB62}"/>
    <cellStyle name="Percent 2 5 4 3" xfId="6531" xr:uid="{9CDEECAC-DF7C-41A6-B48A-AB98F76308CF}"/>
    <cellStyle name="Percent 2 5 4 3 2" xfId="18197" xr:uid="{29FB7473-5290-4EB2-9AA6-D76CA08A075B}"/>
    <cellStyle name="Percent 2 5 4 3 2 2" xfId="52552" xr:uid="{519E06BB-0AED-4E07-830D-2ECA89AA5DF5}"/>
    <cellStyle name="Percent 2 5 4 3 3" xfId="32735" xr:uid="{4E3D0525-285A-4C62-AC57-6400184E7B82}"/>
    <cellStyle name="Percent 2 5 4 4" xfId="11757" xr:uid="{1DFECB22-269D-4B37-8066-2D5569E0AC11}"/>
    <cellStyle name="Percent 2 5 4 4 2" xfId="46112" xr:uid="{71745BB7-A73F-4817-8CD9-C4AA849094C6}"/>
    <cellStyle name="Percent 2 5 4 5" xfId="23887" xr:uid="{604B7E25-A4EB-4E64-A838-D94B117D55F2}"/>
    <cellStyle name="Percent 2 5 5" xfId="3822" xr:uid="{86EB551F-1442-4C76-8DD5-96696C2FA339}"/>
    <cellStyle name="Percent 2 5 5 2" xfId="8681" xr:uid="{7230F643-0AB1-4014-A8AB-FA51CF7043C8}"/>
    <cellStyle name="Percent 2 5 5 2 2" xfId="20347" xr:uid="{96D9880D-2C09-45DA-9274-69D341B2213E}"/>
    <cellStyle name="Percent 2 5 5 2 2 2" xfId="54702" xr:uid="{0337CFB6-A874-4CE1-AE59-4EE1B8773CE0}"/>
    <cellStyle name="Percent 2 5 5 2 3" xfId="34885" xr:uid="{5815ED81-9086-4F76-AE1C-6A8B8F09E01A}"/>
    <cellStyle name="Percent 2 5 5 3" xfId="12641" xr:uid="{ACA250D4-8C03-45DF-A057-6B052F68D4AC}"/>
    <cellStyle name="Percent 2 5 5 3 2" xfId="46996" xr:uid="{B4441A2B-11A0-40BB-B9B2-33D336413551}"/>
    <cellStyle name="Percent 2 5 5 4" xfId="26428" xr:uid="{97BD60CD-A4FE-47A6-9D13-E3081A62F2F7}"/>
    <cellStyle name="Percent 2 5 6" xfId="6128" xr:uid="{9629B271-B1BE-4C5C-8722-1D93267B18AB}"/>
    <cellStyle name="Percent 2 5 6 2" xfId="17794" xr:uid="{67BAAEA6-F330-497E-AA6E-7229955BFD19}"/>
    <cellStyle name="Percent 2 5 6 2 2" xfId="52149" xr:uid="{D9C43B16-BE87-459A-AAB4-C41B6858AD26}"/>
    <cellStyle name="Percent 2 5 6 3" xfId="32332" xr:uid="{4EFCAD2D-7A8B-4A86-A986-2576519988A0}"/>
    <cellStyle name="Percent 2 5 7" xfId="11672" xr:uid="{E959129C-37BD-429F-9C17-B0913CB15271}"/>
    <cellStyle name="Percent 2 5 7 2" xfId="46027" xr:uid="{926676C2-7D34-4990-9160-B2ECA7F76842}"/>
    <cellStyle name="Percent 2 5 8" xfId="23315" xr:uid="{30903C67-BF7F-4A36-8143-5D6CEB0525C0}"/>
    <cellStyle name="Percent 2 6" xfId="3080" xr:uid="{3E6C4E60-AEC0-40A5-ABDD-B48F74DAE5B8}"/>
    <cellStyle name="Percent 2 6 2" xfId="3136" xr:uid="{73F422C4-EB43-47F9-B291-2C9F3711FA70}"/>
    <cellStyle name="Percent 2 6 2 2" xfId="3431" xr:uid="{6AD2BAF9-BEF6-4DCB-A3C7-6B85A13CFDAA}"/>
    <cellStyle name="Percent 2 6 2 2 2" xfId="6066" xr:uid="{CA8C9FBF-7DF0-4C66-AF8C-AEA5548BEDD2}"/>
    <cellStyle name="Percent 2 6 2 2 2 2" xfId="10670" xr:uid="{DF6A1F83-7F4B-4B68-AC2F-76482F1F7608}"/>
    <cellStyle name="Percent 2 6 2 2 2 2 2" xfId="22316" xr:uid="{6B4FB85B-C9DF-4441-A13A-217FBBCEC8B9}"/>
    <cellStyle name="Percent 2 6 2 2 2 2 2 2" xfId="56671" xr:uid="{57B81A6C-B8F0-471C-8709-794E9DB9C000}"/>
    <cellStyle name="Percent 2 6 2 2 2 2 3" xfId="36874" xr:uid="{4F86DE67-4E41-4EDE-99CD-8F687690C416}"/>
    <cellStyle name="Percent 2 6 2 2 2 3" xfId="13966" xr:uid="{7B891227-930B-4B42-A48A-25DCC30146B0}"/>
    <cellStyle name="Percent 2 6 2 2 2 3 2" xfId="48321" xr:uid="{A5246E45-2C25-444C-A8A7-A9487B9BA587}"/>
    <cellStyle name="Percent 2 6 2 2 2 4" xfId="28487" xr:uid="{048D58FB-DF31-4EEC-AD1D-BB8AC16663AC}"/>
    <cellStyle name="Percent 2 6 2 2 3" xfId="7782" xr:uid="{641A2B03-BA49-4B2E-AD41-7D23ADA45FA2}"/>
    <cellStyle name="Percent 2 6 2 2 3 2" xfId="19448" xr:uid="{A68B0705-AA02-4856-B83A-0F9F57113BC6}"/>
    <cellStyle name="Percent 2 6 2 2 3 2 2" xfId="53803" xr:uid="{FD0F2E30-1DA6-4EE2-8FBF-311FAB085864}"/>
    <cellStyle name="Percent 2 6 2 2 3 3" xfId="33986" xr:uid="{0A59E231-99D0-49E8-BB7D-874FA8F8E1B0}"/>
    <cellStyle name="Percent 2 6 2 2 4" xfId="11789" xr:uid="{B0B3B28C-B7F5-45C8-A22E-C8E3220C2768}"/>
    <cellStyle name="Percent 2 6 2 2 4 2" xfId="46144" xr:uid="{040F2061-1467-43E1-84A5-893200724D56}"/>
    <cellStyle name="Percent 2 6 2 2 5" xfId="25529" xr:uid="{0B8B1D03-B0E0-4E38-800D-DB65DAACD062}"/>
    <cellStyle name="Percent 2 6 2 3" xfId="3943" xr:uid="{2773E29A-5325-4FEC-9126-48A51E483F0A}"/>
    <cellStyle name="Percent 2 6 2 3 2" xfId="8788" xr:uid="{BCFAAF6B-D5E2-45F0-B98F-AD0E3FE60E64}"/>
    <cellStyle name="Percent 2 6 2 3 2 2" xfId="20444" xr:uid="{A29C7D04-5C7A-4E85-8DBB-46CFBD63B744}"/>
    <cellStyle name="Percent 2 6 2 3 2 2 2" xfId="54799" xr:uid="{2D03F834-1A3C-4DC4-A5CB-D4E3FDB42A26}"/>
    <cellStyle name="Percent 2 6 2 3 2 3" xfId="34992" xr:uid="{75B0112D-CB8F-45CC-8662-04F7E06C2218}"/>
    <cellStyle name="Percent 2 6 2 3 3" xfId="12742" xr:uid="{25233C38-7DE3-485D-9491-586FCE0C0523}"/>
    <cellStyle name="Percent 2 6 2 3 3 2" xfId="47097" xr:uid="{3F1E55A7-FC45-4342-930D-8825B1B6D300}"/>
    <cellStyle name="Percent 2 6 2 3 4" xfId="26541" xr:uid="{605E15E3-F359-46A0-A174-838AD82EDB5F}"/>
    <cellStyle name="Percent 2 6 2 4" xfId="6209" xr:uid="{ABB356A6-3CE5-4547-8070-DEBFAF05CD7D}"/>
    <cellStyle name="Percent 2 6 2 4 2" xfId="17875" xr:uid="{C0601FB8-854B-4681-A42B-698A93CB684E}"/>
    <cellStyle name="Percent 2 6 2 4 2 2" xfId="52230" xr:uid="{78C95B0D-A045-490D-8B85-68038FE4E11E}"/>
    <cellStyle name="Percent 2 6 2 4 3" xfId="32413" xr:uid="{2EC2E6ED-4F53-4839-B44D-5B856C602861}"/>
    <cellStyle name="Percent 2 6 2 5" xfId="11729" xr:uid="{37AA9CD1-FF6D-464F-A970-9BE8BC240891}"/>
    <cellStyle name="Percent 2 6 2 5 2" xfId="46084" xr:uid="{B696E682-4868-4DAB-9514-9FD55D381203}"/>
    <cellStyle name="Percent 2 6 2 6" xfId="23472" xr:uid="{788F7C0B-DAB3-475E-94AB-0DFFB3087023}"/>
    <cellStyle name="Percent 2 6 3" xfId="3324" xr:uid="{F5D34000-38AD-4D92-A2C1-C496DA8570A6}"/>
    <cellStyle name="Percent 2 6 3 2" xfId="4284" xr:uid="{A6538E66-72CE-49B2-9F6B-B9B20D40F0EA}"/>
    <cellStyle name="Percent 2 6 3 2 2" xfId="9057" xr:uid="{B65496DA-B308-4836-9C05-86B7321D2EAA}"/>
    <cellStyle name="Percent 2 6 3 2 2 2" xfId="20703" xr:uid="{7715BCAB-54D7-42FD-85D0-A436716A3486}"/>
    <cellStyle name="Percent 2 6 3 2 2 2 2" xfId="55058" xr:uid="{E05ACF6E-2CFA-470B-82B6-1B20EE039192}"/>
    <cellStyle name="Percent 2 6 3 2 2 3" xfId="35261" xr:uid="{881A18A7-D98A-44E4-9677-585AF4411B17}"/>
    <cellStyle name="Percent 2 6 3 2 3" xfId="12945" xr:uid="{D7A3A9A4-25DE-4DE5-9B46-774E12AD0800}"/>
    <cellStyle name="Percent 2 6 3 2 3 2" xfId="47300" xr:uid="{F53E55B5-8595-4C80-89EB-6EC1071ECB72}"/>
    <cellStyle name="Percent 2 6 3 2 4" xfId="26808" xr:uid="{CA2283B7-7C72-4B9B-8E98-B47CB317DC7D}"/>
    <cellStyle name="Percent 2 6 3 3" xfId="6455" xr:uid="{4D9DAE1C-A8C5-497F-BA1B-87B69EA187FB}"/>
    <cellStyle name="Percent 2 6 3 3 2" xfId="18121" xr:uid="{F4D20EA3-8415-4F25-9BEA-B7EFBDA26188}"/>
    <cellStyle name="Percent 2 6 3 3 2 2" xfId="52476" xr:uid="{8FFE198A-0F85-418B-9F18-6B68747DDAF6}"/>
    <cellStyle name="Percent 2 6 3 3 3" xfId="32659" xr:uid="{E275BE08-BDA3-4C34-8D46-019CD266EA48}"/>
    <cellStyle name="Percent 2 6 3 4" xfId="11752" xr:uid="{BBB39129-7564-4EEB-AF21-EC22413053E2}"/>
    <cellStyle name="Percent 2 6 3 4 2" xfId="46107" xr:uid="{1FFEC87E-C3C4-4D54-8650-694C1E987591}"/>
    <cellStyle name="Percent 2 6 3 5" xfId="23804" xr:uid="{201BCE11-74E1-42A1-A36F-900F1F46DAAC}"/>
    <cellStyle name="Percent 2 6 4" xfId="3838" xr:uid="{785F5403-744E-4F76-AB65-C297331E48B2}"/>
    <cellStyle name="Percent 2 6 4 2" xfId="8683" xr:uid="{6863F411-5103-4C95-9E6D-3151CEC2005D}"/>
    <cellStyle name="Percent 2 6 4 2 2" xfId="20349" xr:uid="{79814627-400D-402B-AB99-FF1E1C04E245}"/>
    <cellStyle name="Percent 2 6 4 2 2 2" xfId="54704" xr:uid="{E121BA75-C2B7-478C-B90A-1A76ADDD7E5E}"/>
    <cellStyle name="Percent 2 6 4 2 3" xfId="34887" xr:uid="{86C8DA7E-7887-4F99-9CD6-75401E00B5CA}"/>
    <cellStyle name="Percent 2 6 4 3" xfId="12655" xr:uid="{7C0EEA4F-E02B-4038-A830-1B4BD8E3815E}"/>
    <cellStyle name="Percent 2 6 4 3 2" xfId="47010" xr:uid="{E12F7F72-40B8-455D-A7CD-D899A6BBF11B}"/>
    <cellStyle name="Percent 2 6 4 4" xfId="26444" xr:uid="{210E3ADA-BE3C-4A91-A0DE-2870A44F1410}"/>
    <cellStyle name="Percent 2 6 5" xfId="6154" xr:uid="{1728ED7D-90E4-438F-9696-91E470341C80}"/>
    <cellStyle name="Percent 2 6 5 2" xfId="17820" xr:uid="{AAFD3E32-FD4F-4C96-90A0-DD95651E24B4}"/>
    <cellStyle name="Percent 2 6 5 2 2" xfId="52175" xr:uid="{E3CD898B-F841-4E24-A6F5-959EAF2D8E3A}"/>
    <cellStyle name="Percent 2 6 5 3" xfId="32358" xr:uid="{DB347630-95D8-4623-BBAD-CE467848005D}"/>
    <cellStyle name="Percent 2 6 6" xfId="11686" xr:uid="{6BFA232C-36A6-4D1E-A775-E15376B6EDE1}"/>
    <cellStyle name="Percent 2 6 6 2" xfId="46041" xr:uid="{E89F1B83-CB5E-4362-957A-4F36159A173F}"/>
    <cellStyle name="Percent 2 6 7" xfId="23369" xr:uid="{11B15FAB-0DB3-444C-BFBC-58906AD305D5}"/>
    <cellStyle name="Percent 2 7" xfId="3085" xr:uid="{BB83A5B3-4808-4E8B-802F-B80AEB674027}"/>
    <cellStyle name="Percent 2 7 2" xfId="3380" xr:uid="{8E741028-E6FA-49AC-93ED-99FCDF2AFD4D}"/>
    <cellStyle name="Percent 2 7 2 2" xfId="5485" xr:uid="{429B8976-13B3-48AE-8A1F-6F8E1361AABF}"/>
    <cellStyle name="Percent 2 7 2 2 2" xfId="10188" xr:uid="{8808119A-2B30-4737-9F69-CA805C3ED52D}"/>
    <cellStyle name="Percent 2 7 2 2 2 2" xfId="21834" xr:uid="{C4B575AE-2A28-4F23-A77B-6C11170CC927}"/>
    <cellStyle name="Percent 2 7 2 2 2 2 2" xfId="56189" xr:uid="{BD28377F-1DA6-4EC0-81E8-4EAAD274FF35}"/>
    <cellStyle name="Percent 2 7 2 2 2 3" xfId="36392" xr:uid="{AABE6DDC-669B-45D1-B0BB-7E98D2A87670}"/>
    <cellStyle name="Percent 2 7 2 2 3" xfId="13671" xr:uid="{67BF9A40-D35F-408F-8E13-7F6E9FA4FD83}"/>
    <cellStyle name="Percent 2 7 2 2 3 2" xfId="48026" xr:uid="{66AF4B17-D536-4A46-AB41-2ECDADE5F8B6}"/>
    <cellStyle name="Percent 2 7 2 2 4" xfId="27985" xr:uid="{8F55A440-54BE-4000-B33C-A3C55329C07D}"/>
    <cellStyle name="Percent 2 7 2 3" xfId="7405" xr:uid="{3F69A445-4300-4280-A780-F2511568A2E5}"/>
    <cellStyle name="Percent 2 7 2 3 2" xfId="19071" xr:uid="{270072B0-43EF-49EF-80EE-2E2ED8A07A4A}"/>
    <cellStyle name="Percent 2 7 2 3 2 2" xfId="53426" xr:uid="{CA1D5536-5762-4673-83E3-4D560564C018}"/>
    <cellStyle name="Percent 2 7 2 3 3" xfId="33609" xr:uid="{FB24BE69-EC10-45F9-BB64-38E0C6C5DB6E}"/>
    <cellStyle name="Percent 2 7 2 4" xfId="11764" xr:uid="{88F4DF43-8E81-47AC-86FC-A1DAE69DE6D3}"/>
    <cellStyle name="Percent 2 7 2 4 2" xfId="46119" xr:uid="{89FB27BB-884B-4BDC-BF8A-DCA016B10B44}"/>
    <cellStyle name="Percent 2 7 2 5" xfId="24954" xr:uid="{95871589-80A1-4540-98ED-525153B3C5C7}"/>
    <cellStyle name="Percent 2 7 3" xfId="3892" xr:uid="{87FB4278-A5F2-4517-B0B6-9D590624AE44}"/>
    <cellStyle name="Percent 2 7 3 2" xfId="8737" xr:uid="{E55A98F7-9DCF-4A97-8DE7-1F06AC514B89}"/>
    <cellStyle name="Percent 2 7 3 2 2" xfId="20398" xr:uid="{9033A85A-9262-44FA-8D0C-E93B956E47C4}"/>
    <cellStyle name="Percent 2 7 3 2 2 2" xfId="54753" xr:uid="{8157CE1F-13CF-4161-81BF-15D8E823AE08}"/>
    <cellStyle name="Percent 2 7 3 2 3" xfId="34941" xr:uid="{8B4705C3-9EB7-4EEA-9172-A092FFC72FC4}"/>
    <cellStyle name="Percent 2 7 3 3" xfId="12698" xr:uid="{4AD80956-361E-4E1D-9B31-9D2C45C0BAB7}"/>
    <cellStyle name="Percent 2 7 3 3 2" xfId="47053" xr:uid="{20E9FE4D-073A-4ED6-89A3-AAC4DE6957C2}"/>
    <cellStyle name="Percent 2 7 3 4" xfId="26492" xr:uid="{7932D31C-9007-4DB8-A438-CECBEFB7E71B}"/>
    <cellStyle name="Percent 2 7 4" xfId="6181" xr:uid="{D363BE9C-B52A-42CD-81BD-643A4B3A8471}"/>
    <cellStyle name="Percent 2 7 4 2" xfId="17847" xr:uid="{DFD189F5-B66E-4831-8835-D91376599D37}"/>
    <cellStyle name="Percent 2 7 4 2 2" xfId="52202" xr:uid="{632FECE7-9AD9-425E-9538-C8D9A48F5B38}"/>
    <cellStyle name="Percent 2 7 4 3" xfId="32385" xr:uid="{54E11D24-70A2-4EAE-B049-E442D7F939F8}"/>
    <cellStyle name="Percent 2 7 5" xfId="11701" xr:uid="{F3A3AA67-4789-4A66-868F-FAEBD88A47A6}"/>
    <cellStyle name="Percent 2 7 5 2" xfId="46056" xr:uid="{A8D7BC11-8966-489C-923B-79670F444C31}"/>
    <cellStyle name="Percent 2 7 6" xfId="23421" xr:uid="{ADE63DA3-088E-450A-9A04-3670E6F41850}"/>
    <cellStyle name="Percent 2 8" xfId="3208" xr:uid="{B74D0523-113D-4B93-B104-970DA02FDA20}"/>
    <cellStyle name="Percent 2 8 2" xfId="4187" xr:uid="{EA95C06B-F4AD-4C88-8C78-40D60BB995A0}"/>
    <cellStyle name="Percent 2 8 2 2" xfId="8988" xr:uid="{DC8C8D71-665E-4507-B37A-134A892BB4CB}"/>
    <cellStyle name="Percent 2 8 2 2 2" xfId="20634" xr:uid="{62CCD266-8CFB-4B79-B789-CF57B745B18C}"/>
    <cellStyle name="Percent 2 8 2 2 2 2" xfId="54989" xr:uid="{6C2F4A30-3E16-497E-AA04-540F7CF1097F}"/>
    <cellStyle name="Percent 2 8 2 2 3" xfId="35192" xr:uid="{8BD44993-00EB-4F02-ADED-AA893B49A1B9}"/>
    <cellStyle name="Percent 2 8 2 3" xfId="12893" xr:uid="{CF230CF0-9636-4C32-ABA3-0F3F6F7766A8}"/>
    <cellStyle name="Percent 2 8 2 3 2" xfId="47248" xr:uid="{9437E425-6D25-4043-8607-2311F2E711A3}"/>
    <cellStyle name="Percent 2 8 2 4" xfId="26739" xr:uid="{17D29E7D-EBD5-492C-9CBB-4A900062CDB5}"/>
    <cellStyle name="Percent 2 8 3" xfId="6372" xr:uid="{5DB7B616-AC28-4D25-92ED-2D1C106D48EB}"/>
    <cellStyle name="Percent 2 8 3 2" xfId="18038" xr:uid="{6EDDA484-EBE3-484A-8D38-9490C9A5541A}"/>
    <cellStyle name="Percent 2 8 3 2 2" xfId="52393" xr:uid="{EF9B6BB8-84EA-4754-BC45-A44D41445921}"/>
    <cellStyle name="Percent 2 8 3 3" xfId="32576" xr:uid="{BFAD885B-CDFB-4EB7-97D9-AD341FA31C30}"/>
    <cellStyle name="Percent 2 8 4" xfId="11745" xr:uid="{B454FD0D-E055-4714-B910-F85B2384F617}"/>
    <cellStyle name="Percent 2 8 4 2" xfId="46100" xr:uid="{AAE7D8BE-D6E9-48BB-86B0-8BA49F92FBD4}"/>
    <cellStyle name="Percent 2 8 5" xfId="23707" xr:uid="{3022C76B-029F-4865-AA0B-62FEC103D135}"/>
    <cellStyle name="Percent 2 9" xfId="3809" xr:uid="{60065AE3-1111-42C9-A91B-B66B0D29C865}"/>
    <cellStyle name="Percent 2 9 2" xfId="8668" xr:uid="{C85B7D71-5114-43E0-8D87-7BF9F111C592}"/>
    <cellStyle name="Percent 2 9 2 2" xfId="20334" xr:uid="{32A7DB28-12CC-43F3-98F8-73D8D905076E}"/>
    <cellStyle name="Percent 2 9 2 2 2" xfId="54689" xr:uid="{DD2A1CD5-23B6-4E17-89D8-4497EFB073D2}"/>
    <cellStyle name="Percent 2 9 2 3" xfId="34872" xr:uid="{96D7ED23-CFFD-4CCF-B0DD-BD0CD8EE402D}"/>
    <cellStyle name="Percent 2 9 3" xfId="12628" xr:uid="{EB934567-6B00-4FCD-929B-43364FAAA7FC}"/>
    <cellStyle name="Percent 2 9 3 2" xfId="46983" xr:uid="{170FEFAB-673A-44FA-9197-404B3A103905}"/>
    <cellStyle name="Percent 2 9 4" xfId="26415" xr:uid="{5B65C4BA-4B66-418C-B141-24BC0EF2D38B}"/>
    <cellStyle name="Percent 3" xfId="6112" xr:uid="{237244E7-DB96-437A-8512-B85EE00F7C4F}"/>
    <cellStyle name="Percent 4" xfId="57715" xr:uid="{0E6DB0B9-FB2A-445E-B0B8-F89B0BEEEEE4}"/>
    <cellStyle name="Percent 5" xfId="57734" xr:uid="{64F3DAF2-CE76-4191-8B8B-3A02C60373BC}"/>
    <cellStyle name="Percent 6" xfId="57742" xr:uid="{099DE072-2379-4757-B08B-AD13ECB842BE}"/>
    <cellStyle name="Percent 6 2" xfId="57752" xr:uid="{1B5CF324-FE6E-4033-9D83-7DB5F323CFBA}"/>
    <cellStyle name="Percent 6 2 2" xfId="57758" xr:uid="{AD4EA07D-E41B-48B1-A8B6-9288B2FFC46A}"/>
    <cellStyle name="PSChar" xfId="211" xr:uid="{A232F0D0-BF8C-4240-88A8-95B269186604}"/>
    <cellStyle name="PSDate" xfId="212" xr:uid="{DFBD7F9D-AA92-46EF-8481-562A05F56114}"/>
    <cellStyle name="regstoresfromspecstores" xfId="213" xr:uid="{18F85B1D-9CBB-41C6-9D39-E9E2BE9BA787}"/>
    <cellStyle name="RevList" xfId="214" xr:uid="{45B455B2-6C45-4874-8AE7-16B47A0097C7}"/>
    <cellStyle name="Separador de milhares [0]_Person" xfId="215" xr:uid="{A7E139BB-B588-460D-8176-6978F5C55193}"/>
    <cellStyle name="Separador de milhares_Person" xfId="216" xr:uid="{9E36280D-875D-4D62-8EB7-2A248C407C75}"/>
    <cellStyle name="SHADEDSTORES" xfId="217" xr:uid="{077A4E2E-932B-40A0-8B47-17F9B31D6030}"/>
    <cellStyle name="SHADEDSTORES 2" xfId="3081" xr:uid="{D361D5FA-586A-4B0A-808E-7867814D1152}"/>
    <cellStyle name="SHADEDSTORES 2 2" xfId="3138" xr:uid="{920D94B6-01F7-42AE-B144-4735DADB1161}"/>
    <cellStyle name="SHADEDSTORES 2 2 10" xfId="14991" xr:uid="{BEBE320C-1BEE-43FA-BF04-B7450A7BBB61}"/>
    <cellStyle name="SHADEDSTORES 2 2 10 2" xfId="49346" xr:uid="{B334FDDE-09AB-4A94-9B4B-11E1E62CFD94}"/>
    <cellStyle name="SHADEDSTORES 2 2 10 3" xfId="29529" xr:uid="{46043296-7D9B-482A-9106-E7912683250E}"/>
    <cellStyle name="SHADEDSTORES 2 2 11" xfId="37922" xr:uid="{05CA1732-4FC1-4479-B9E6-50938CC8D03D}"/>
    <cellStyle name="SHADEDSTORES 2 2 2" xfId="3206" xr:uid="{29FE1F6D-72B9-47BB-BCF1-B3EF28335F53}"/>
    <cellStyle name="SHADEDSTORES 2 2 2 10" xfId="5392" xr:uid="{3780AFC6-4F79-4FB5-A687-F7E595A8D8C1}"/>
    <cellStyle name="SHADEDSTORES 2 2 2 10 2" xfId="5949" xr:uid="{C7AABF78-033D-4CFB-B3E5-F80158D8BE0A}"/>
    <cellStyle name="SHADEDSTORES 2 2 2 10 2 2" xfId="17625" xr:uid="{C15329DC-6B49-45AF-8AF3-4F7EF7D2C3CC}"/>
    <cellStyle name="SHADEDSTORES 2 2 2 10 2 2 2" xfId="51980" xr:uid="{A08499C9-A30D-4C8F-BED3-086049D1AC8A}"/>
    <cellStyle name="SHADEDSTORES 2 2 2 10 2 2 3" xfId="32163" xr:uid="{BACFEC38-EE8E-4447-8F88-800AE6389890}"/>
    <cellStyle name="SHADEDSTORES 2 2 2 10 2 3" xfId="40556" xr:uid="{92C060EA-B9DE-436E-B53D-B124D57704C7}"/>
    <cellStyle name="SHADEDSTORES 2 2 2 10 3" xfId="10101" xr:uid="{CE526BBD-E112-4AAD-8299-D038BDBF194E}"/>
    <cellStyle name="SHADEDSTORES 2 2 2 10 3 2" xfId="21747" xr:uid="{558515D1-AA5F-443F-9705-73045359DEDB}"/>
    <cellStyle name="SHADEDSTORES 2 2 2 10 3 2 2" xfId="56102" xr:uid="{91B2C3C8-DFD1-47F3-843E-B3496EC4FD93}"/>
    <cellStyle name="SHADEDSTORES 2 2 2 10 3 2 3" xfId="36305" xr:uid="{01D7149A-8A65-431D-B0A3-E2AFABC3D386}"/>
    <cellStyle name="SHADEDSTORES 2 2 2 10 3 3" xfId="13598" xr:uid="{DB3A5891-C44D-460D-9D4F-17EF87CE8D96}"/>
    <cellStyle name="SHADEDSTORES 2 2 2 10 3 3 2" xfId="47953" xr:uid="{F4051261-FEE9-4E38-82A9-DE2C7B914507}"/>
    <cellStyle name="SHADEDSTORES 2 2 2 10 3 4" xfId="44488" xr:uid="{63FC891F-9D98-48E4-99D5-C84441923E55}"/>
    <cellStyle name="SHADEDSTORES 2 2 2 10 3 5" xfId="27898" xr:uid="{49CB71B5-DC82-4041-8F28-67CFB7B0889D}"/>
    <cellStyle name="SHADEDSTORES 2 2 2 10 4" xfId="11630" xr:uid="{EB294101-7BA3-4B98-BF01-82D5C123015A}"/>
    <cellStyle name="SHADEDSTORES 2 2 2 10 4 2" xfId="23276" xr:uid="{20E7F2B1-0738-4955-ADA0-380891003E95}"/>
    <cellStyle name="SHADEDSTORES 2 2 2 10 4 2 2" xfId="57631" xr:uid="{90371CC5-8E48-4535-9977-BB9D04F049CF}"/>
    <cellStyle name="SHADEDSTORES 2 2 2 10 4 2 3" xfId="37834" xr:uid="{6EF731DF-5699-4DEF-BB57-3A52A00F1BBF}"/>
    <cellStyle name="SHADEDSTORES 2 2 2 10 4 3" xfId="14909" xr:uid="{B335DE97-9C70-4EC1-B9D2-8397A0E6152D}"/>
    <cellStyle name="SHADEDSTORES 2 2 2 10 4 3 2" xfId="49264" xr:uid="{FB34593A-EFB4-413A-BF4E-32107CC1AED2}"/>
    <cellStyle name="SHADEDSTORES 2 2 2 10 4 4" xfId="45985" xr:uid="{03CB088A-4E27-4682-A460-2E191674658E}"/>
    <cellStyle name="SHADEDSTORES 2 2 2 10 4 5" xfId="29447" xr:uid="{9AE7FF63-8655-4A24-8B81-5DD1C5D4C7E6}"/>
    <cellStyle name="SHADEDSTORES 2 2 2 10 5" xfId="7326" xr:uid="{B41E9068-2635-4EE0-964B-CBDF7FB6780E}"/>
    <cellStyle name="SHADEDSTORES 2 2 2 10 5 2" xfId="18992" xr:uid="{97317D97-4A43-4564-817E-DBB529F92187}"/>
    <cellStyle name="SHADEDSTORES 2 2 2 10 5 2 2" xfId="53347" xr:uid="{468802FF-3F16-4435-99BD-6D1BD145DABA}"/>
    <cellStyle name="SHADEDSTORES 2 2 2 10 5 3" xfId="41834" xr:uid="{98195395-C86F-4B43-800F-094163987757}"/>
    <cellStyle name="SHADEDSTORES 2 2 2 10 5 4" xfId="33530" xr:uid="{D138A6BE-3D42-4180-86F1-3ACC01A5C721}"/>
    <cellStyle name="SHADEDSTORES 2 2 2 10 6" xfId="17094" xr:uid="{0447A5FE-BF57-4B1D-8B9F-F1B5838C9455}"/>
    <cellStyle name="SHADEDSTORES 2 2 2 10 6 2" xfId="51449" xr:uid="{BABE2AF8-2474-4DE5-AA90-903623983049}"/>
    <cellStyle name="SHADEDSTORES 2 2 2 10 6 3" xfId="31632" xr:uid="{4EFC57DB-B162-4902-82C0-3F1FC605C628}"/>
    <cellStyle name="SHADEDSTORES 2 2 2 10 7" xfId="40025" xr:uid="{73343FF6-0405-4903-8325-A11973B994C8}"/>
    <cellStyle name="SHADEDSTORES 2 2 2 10 8" xfId="24861" xr:uid="{A4F70E7C-BB80-4130-90C8-12C499AE2783}"/>
    <cellStyle name="SHADEDSTORES 2 2 2 11" xfId="5463" xr:uid="{64088E38-8AA9-456C-829E-EE226AD6717C}"/>
    <cellStyle name="SHADEDSTORES 2 2 2 11 2" xfId="6015" xr:uid="{CFE3F604-0ECB-423A-9A4C-E0D12AF701D8}"/>
    <cellStyle name="SHADEDSTORES 2 2 2 11 2 2" xfId="10626" xr:uid="{0B9E8B90-C21E-4587-8B1D-1C175BC1BAD8}"/>
    <cellStyle name="SHADEDSTORES 2 2 2 11 2 2 2" xfId="22272" xr:uid="{6CF9A247-B419-4FB4-9AD6-9E56872ED839}"/>
    <cellStyle name="SHADEDSTORES 2 2 2 11 2 2 2 2" xfId="56627" xr:uid="{56C95E13-1778-47BA-8716-0066287063EE}"/>
    <cellStyle name="SHADEDSTORES 2 2 2 11 2 2 2 3" xfId="36830" xr:uid="{59FB7201-E09D-482E-8042-2BF3980AE66B}"/>
    <cellStyle name="SHADEDSTORES 2 2 2 11 2 2 3" xfId="13939" xr:uid="{867090B8-0694-4639-94E4-6171C9E22FD0}"/>
    <cellStyle name="SHADEDSTORES 2 2 2 11 2 2 3 2" xfId="48294" xr:uid="{F1F21922-5E13-4DAC-BE95-ECDA53735E3F}"/>
    <cellStyle name="SHADEDSTORES 2 2 2 11 2 2 4" xfId="44987" xr:uid="{C6CA0C38-F086-4933-B61C-7A87AB6629DA}"/>
    <cellStyle name="SHADEDSTORES 2 2 2 11 2 2 5" xfId="28443" xr:uid="{DC55CF83-9F91-4190-A47B-80AB1FC86FD3}"/>
    <cellStyle name="SHADEDSTORES 2 2 2 11 2 3" xfId="8490" xr:uid="{87FF7590-DAD1-4E8E-84C0-0339464C8FCE}"/>
    <cellStyle name="SHADEDSTORES 2 2 2 11 2 3 2" xfId="20156" xr:uid="{B11D3939-F4B5-41CB-A496-70E6205EC96F}"/>
    <cellStyle name="SHADEDSTORES 2 2 2 11 2 3 2 2" xfId="54511" xr:uid="{9C2492B8-3A1E-46A5-835D-42D4C3615BED}"/>
    <cellStyle name="SHADEDSTORES 2 2 2 11 2 3 2 3" xfId="34694" xr:uid="{5C23D76D-B4CB-4E6C-B19B-F084E2A91175}"/>
    <cellStyle name="SHADEDSTORES 2 2 2 11 2 3 3" xfId="12451" xr:uid="{198FFE78-77C3-43A4-9C93-BE61B5A9223F}"/>
    <cellStyle name="SHADEDSTORES 2 2 2 11 2 3 3 2" xfId="46806" xr:uid="{1A476EB1-6AA9-4F4D-8F48-EA1606A501D9}"/>
    <cellStyle name="SHADEDSTORES 2 2 2 11 2 3 4" xfId="42966" xr:uid="{CD8017C8-4936-4A34-A23A-8D0E182726C8}"/>
    <cellStyle name="SHADEDSTORES 2 2 2 11 2 3 5" xfId="26237" xr:uid="{7A95F2BD-BAEF-4EF6-9BC1-45DBCA90624D}"/>
    <cellStyle name="SHADEDSTORES 2 2 2 11 2 4" xfId="7744" xr:uid="{818F629F-698F-4454-B53E-68552F5FC4CB}"/>
    <cellStyle name="SHADEDSTORES 2 2 2 11 2 4 2" xfId="19410" xr:uid="{4E7F0E9E-F9C8-4AF2-A71F-6C44E8D57B89}"/>
    <cellStyle name="SHADEDSTORES 2 2 2 11 2 4 2 2" xfId="53765" xr:uid="{F3AD7F6D-02AE-48F8-BC5D-5803932710CB}"/>
    <cellStyle name="SHADEDSTORES 2 2 2 11 2 4 3" xfId="42226" xr:uid="{11AC65EF-18D3-48EA-9066-410C3C5F6F2A}"/>
    <cellStyle name="SHADEDSTORES 2 2 2 11 2 4 4" xfId="33948" xr:uid="{42D4F996-8F78-4C93-B1F1-4E5EA719F17D}"/>
    <cellStyle name="SHADEDSTORES 2 2 2 11 2 5" xfId="17691" xr:uid="{6E6AC16E-3C8E-4F4D-9076-73721C41E9ED}"/>
    <cellStyle name="SHADEDSTORES 2 2 2 11 2 5 2" xfId="52046" xr:uid="{0C3A7A6B-CC63-4FE9-80B2-30628523B5D8}"/>
    <cellStyle name="SHADEDSTORES 2 2 2 11 2 5 3" xfId="32229" xr:uid="{1245936B-2538-480D-BE38-782BAFCE79A6}"/>
    <cellStyle name="SHADEDSTORES 2 2 2 11 2 6" xfId="40622" xr:uid="{C6418A24-8257-47AA-BA66-04D1332B6427}"/>
    <cellStyle name="SHADEDSTORES 2 2 2 11 3" xfId="10172" xr:uid="{FE0A2815-4E71-4FE2-8B4A-8A9887CBE038}"/>
    <cellStyle name="SHADEDSTORES 2 2 2 11 3 2" xfId="21818" xr:uid="{7C8AEFBD-06B0-426E-BB48-D24C7DE27C7E}"/>
    <cellStyle name="SHADEDSTORES 2 2 2 11 3 2 2" xfId="56173" xr:uid="{F8E6B418-64FD-4D0F-AB86-24CCD0A68597}"/>
    <cellStyle name="SHADEDSTORES 2 2 2 11 3 2 3" xfId="36376" xr:uid="{E8F5CA87-0E60-41B1-9943-C0EDB40A0064}"/>
    <cellStyle name="SHADEDSTORES 2 2 2 11 3 3" xfId="13659" xr:uid="{2CE5D1A3-34EC-4185-AC48-DFF55CD907BE}"/>
    <cellStyle name="SHADEDSTORES 2 2 2 11 3 3 2" xfId="48014" xr:uid="{93415FA9-35A2-4C61-B4F1-ABED2F377487}"/>
    <cellStyle name="SHADEDSTORES 2 2 2 11 3 4" xfId="44559" xr:uid="{C89683CB-44EF-470B-984B-F58BE48BE824}"/>
    <cellStyle name="SHADEDSTORES 2 2 2 11 3 5" xfId="27969" xr:uid="{9203FE70-172F-444F-BA02-67660EC73828}"/>
    <cellStyle name="SHADEDSTORES 2 2 2 11 4" xfId="8126" xr:uid="{8FE7AAC8-76FA-4F34-88FA-08AEF390184E}"/>
    <cellStyle name="SHADEDSTORES 2 2 2 11 4 2" xfId="19792" xr:uid="{244DB87A-6C04-4D3E-9A54-698AA861F265}"/>
    <cellStyle name="SHADEDSTORES 2 2 2 11 4 2 2" xfId="54147" xr:uid="{EE4C91CE-83E8-4E86-ADAE-B4290C9E6BD4}"/>
    <cellStyle name="SHADEDSTORES 2 2 2 11 4 2 3" xfId="34330" xr:uid="{ACAB9954-9F1C-4F84-BD6E-821EFF028EDD}"/>
    <cellStyle name="SHADEDSTORES 2 2 2 11 4 3" xfId="12100" xr:uid="{C1AC45B9-6BC3-4D34-A46B-F05BF2A6AFC6}"/>
    <cellStyle name="SHADEDSTORES 2 2 2 11 4 3 2" xfId="46455" xr:uid="{79994339-6CB2-4464-96AB-4071A90A16CF}"/>
    <cellStyle name="SHADEDSTORES 2 2 2 11 4 4" xfId="42602" xr:uid="{66FED812-FC88-4FAF-923F-FEDCDAC3CC81}"/>
    <cellStyle name="SHADEDSTORES 2 2 2 11 4 5" xfId="25881" xr:uid="{386F0C4F-8637-4B47-801A-922E25BE6A99}"/>
    <cellStyle name="SHADEDSTORES 2 2 2 11 5" xfId="7387" xr:uid="{1CC12C6B-6BC6-4483-99A1-4DF20CC27281}"/>
    <cellStyle name="SHADEDSTORES 2 2 2 11 5 2" xfId="19053" xr:uid="{9BFB58CC-4B54-4CAD-8488-75BC4334EB7B}"/>
    <cellStyle name="SHADEDSTORES 2 2 2 11 5 2 2" xfId="53408" xr:uid="{1DDF2938-12EE-42BF-AC29-E60BF6F7A244}"/>
    <cellStyle name="SHADEDSTORES 2 2 2 11 5 3" xfId="41895" xr:uid="{706D629E-771F-41E9-B769-5F3C290E0B94}"/>
    <cellStyle name="SHADEDSTORES 2 2 2 11 5 4" xfId="33591" xr:uid="{EE081E7F-B198-43C1-819E-2F749C0F8958}"/>
    <cellStyle name="SHADEDSTORES 2 2 2 11 6" xfId="17165" xr:uid="{822BA1CA-D2F0-47B1-9457-6DC913A97315}"/>
    <cellStyle name="SHADEDSTORES 2 2 2 11 6 2" xfId="51520" xr:uid="{445918C1-4136-42A1-AC47-6682643C3F41}"/>
    <cellStyle name="SHADEDSTORES 2 2 2 11 6 3" xfId="31703" xr:uid="{A70F5F5D-C80E-47C6-9737-20514603E9AE}"/>
    <cellStyle name="SHADEDSTORES 2 2 2 11 7" xfId="40096" xr:uid="{DD66ED8A-EEAF-4AB0-8D20-CA00093CB281}"/>
    <cellStyle name="SHADEDSTORES 2 2 2 11 8" xfId="24932" xr:uid="{B9AF6FD5-95A9-40E0-8DDA-381125047A0A}"/>
    <cellStyle name="SHADEDSTORES 2 2 2 12" xfId="4332" xr:uid="{E76CB305-DFEE-4212-816E-45BD47872E61}"/>
    <cellStyle name="SHADEDSTORES 2 2 2 12 2" xfId="9096" xr:uid="{AB3CAB0F-9A61-4AF3-98F5-9AF779422337}"/>
    <cellStyle name="SHADEDSTORES 2 2 2 12 2 2" xfId="20742" xr:uid="{2102A261-15E9-48FD-B654-36FB119D530E}"/>
    <cellStyle name="SHADEDSTORES 2 2 2 12 2 2 2" xfId="55097" xr:uid="{72BFA1F4-CFF0-4594-BFB8-9A29C1514E2E}"/>
    <cellStyle name="SHADEDSTORES 2 2 2 12 2 2 3" xfId="35300" xr:uid="{868ED580-93AF-49FE-BE85-50966BE36250}"/>
    <cellStyle name="SHADEDSTORES 2 2 2 12 2 3" xfId="12974" xr:uid="{E679011F-6060-4534-9ED7-281B770BF52B}"/>
    <cellStyle name="SHADEDSTORES 2 2 2 12 2 3 2" xfId="47329" xr:uid="{7D2788AE-15C1-45F1-A735-4F65A804F1B2}"/>
    <cellStyle name="SHADEDSTORES 2 2 2 12 2 4" xfId="43487" xr:uid="{400F2290-5AB5-437C-8E4C-C3B0B07DCFCF}"/>
    <cellStyle name="SHADEDSTORES 2 2 2 12 2 5" xfId="26847" xr:uid="{AB4496E4-877C-4B57-86A0-1BE97DDD4BB6}"/>
    <cellStyle name="SHADEDSTORES 2 2 2 12 3" xfId="7902" xr:uid="{6ACB789B-55B6-420D-8954-71E348B9E68E}"/>
    <cellStyle name="SHADEDSTORES 2 2 2 12 3 2" xfId="19568" xr:uid="{BEBBC740-8290-4FC2-8CEC-EC1A8E8CE5A1}"/>
    <cellStyle name="SHADEDSTORES 2 2 2 12 3 2 2" xfId="53923" xr:uid="{3FD657E0-D311-4660-B9E7-73DB4DF719F5}"/>
    <cellStyle name="SHADEDSTORES 2 2 2 12 3 2 3" xfId="34106" xr:uid="{22957630-3EA6-465C-AB16-194D604680BA}"/>
    <cellStyle name="SHADEDSTORES 2 2 2 12 3 3" xfId="11877" xr:uid="{9B0B61E1-CC27-4D6F-AAA7-5DEDFE17C278}"/>
    <cellStyle name="SHADEDSTORES 2 2 2 12 3 3 2" xfId="46232" xr:uid="{F4D60F5B-0F63-4B7D-9073-4AD5FE373962}"/>
    <cellStyle name="SHADEDSTORES 2 2 2 12 3 4" xfId="42378" xr:uid="{30F6F78E-19B4-43EE-8B74-091721318E53}"/>
    <cellStyle name="SHADEDSTORES 2 2 2 12 3 5" xfId="25657" xr:uid="{2C98590A-F85F-464E-A78C-27EA80194C65}"/>
    <cellStyle name="SHADEDSTORES 2 2 2 12 4" xfId="6498" xr:uid="{9F96B4B7-FD0A-435F-9FEA-939D8E068145}"/>
    <cellStyle name="SHADEDSTORES 2 2 2 12 4 2" xfId="18164" xr:uid="{C4359EFA-6C9B-49D9-AC6E-F89EB2CEA9A2}"/>
    <cellStyle name="SHADEDSTORES 2 2 2 12 4 2 2" xfId="52519" xr:uid="{B45F9CF1-5118-4A89-9150-709415DE8C75}"/>
    <cellStyle name="SHADEDSTORES 2 2 2 12 4 3" xfId="41010" xr:uid="{B2DDFC3F-4966-422A-B918-58C5DB011DC3}"/>
    <cellStyle name="SHADEDSTORES 2 2 2 12 4 4" xfId="32702" xr:uid="{F8D59959-26E0-4D45-B9C9-5D0D9E8B120A}"/>
    <cellStyle name="SHADEDSTORES 2 2 2 12 5" xfId="16038" xr:uid="{8E2BC512-3EFC-4357-8562-F2B14ADC6C68}"/>
    <cellStyle name="SHADEDSTORES 2 2 2 12 5 2" xfId="50393" xr:uid="{F24DD834-324A-47CF-8276-F2491DDE1411}"/>
    <cellStyle name="SHADEDSTORES 2 2 2 12 5 3" xfId="30576" xr:uid="{9283CC7E-DB85-423C-98E9-F68FD77D14A7}"/>
    <cellStyle name="SHADEDSTORES 2 2 2 12 6" xfId="38969" xr:uid="{27448EB0-B41F-42E8-B290-EF5D2BAF0BF8}"/>
    <cellStyle name="SHADEDSTORES 2 2 2 12 7" xfId="23852" xr:uid="{FF43288A-DEFD-4CC4-9ED2-F820C725F0A0}"/>
    <cellStyle name="SHADEDSTORES 2 2 2 13" xfId="4013" xr:uid="{137284A5-CDEC-4948-8733-B5C7D68B3BC8}"/>
    <cellStyle name="SHADEDSTORES 2 2 2 13 2" xfId="8187" xr:uid="{34091F23-F83D-4576-B07F-B9DD4644F8C0}"/>
    <cellStyle name="SHADEDSTORES 2 2 2 13 2 2" xfId="19853" xr:uid="{2CAD13F6-D75A-4BCB-B3C8-40EE7B27FA03}"/>
    <cellStyle name="SHADEDSTORES 2 2 2 13 2 2 2" xfId="54208" xr:uid="{FA21FAFB-E335-4975-B4C5-406B846A501C}"/>
    <cellStyle name="SHADEDSTORES 2 2 2 13 2 2 3" xfId="34391" xr:uid="{6C4593E4-FD8A-4A28-8BBE-4B05CEB89753}"/>
    <cellStyle name="SHADEDSTORES 2 2 2 13 2 3" xfId="12161" xr:uid="{4F34E395-4662-4C8A-97D9-4FBE087FD721}"/>
    <cellStyle name="SHADEDSTORES 2 2 2 13 2 3 2" xfId="46516" xr:uid="{5E3209C8-08D6-4B26-8AD6-101DE1F71466}"/>
    <cellStyle name="SHADEDSTORES 2 2 2 13 2 4" xfId="42663" xr:uid="{8A6793A0-DB40-433C-862F-FE67816550F6}"/>
    <cellStyle name="SHADEDSTORES 2 2 2 13 2 5" xfId="25942" xr:uid="{2E0872B1-8E48-4480-8F1B-981E7266D07A}"/>
    <cellStyle name="SHADEDSTORES 2 2 2 13 3" xfId="8858" xr:uid="{3B669398-6969-4F4C-8777-050684D66546}"/>
    <cellStyle name="SHADEDSTORES 2 2 2 13 3 2" xfId="20504" xr:uid="{8DE74F98-C19E-4E2E-B3F8-BFD3529E1DC9}"/>
    <cellStyle name="SHADEDSTORES 2 2 2 13 3 2 2" xfId="54859" xr:uid="{39B5A774-350C-4938-8742-757859D15CC2}"/>
    <cellStyle name="SHADEDSTORES 2 2 2 13 3 3" xfId="43274" xr:uid="{4242F904-5B12-45FD-B267-1A571DCCEF02}"/>
    <cellStyle name="SHADEDSTORES 2 2 2 13 3 4" xfId="35062" xr:uid="{050FA03F-74C7-4DBD-816C-1E48152BE71B}"/>
    <cellStyle name="SHADEDSTORES 2 2 2 13 4" xfId="15745" xr:uid="{CB421F7C-FBAA-4C03-A4BE-EEEB6178F947}"/>
    <cellStyle name="SHADEDSTORES 2 2 2 13 4 2" xfId="50100" xr:uid="{58517F10-E06F-43A0-9CCD-F22F0E5534D7}"/>
    <cellStyle name="SHADEDSTORES 2 2 2 13 4 3" xfId="30283" xr:uid="{4528AD10-AC2F-4D07-A72A-7DCBE182C1F1}"/>
    <cellStyle name="SHADEDSTORES 2 2 2 13 5" xfId="38676" xr:uid="{0380F4D1-9456-4F1F-92DA-F0637778AD82}"/>
    <cellStyle name="SHADEDSTORES 2 2 2 13 6" xfId="26609" xr:uid="{A408E5AB-11A7-4E98-B432-7BE05C05EC8D}"/>
    <cellStyle name="SHADEDSTORES 2 2 2 14" xfId="15059" xr:uid="{04229890-CA34-4887-92D8-25C1BA9EFAB5}"/>
    <cellStyle name="SHADEDSTORES 2 2 2 14 2" xfId="49414" xr:uid="{5CE1AB1F-ABFB-442A-82DF-862B1A87ED64}"/>
    <cellStyle name="SHADEDSTORES 2 2 2 14 3" xfId="29597" xr:uid="{68F967DF-204C-4C7B-B82E-91D5553FD14C}"/>
    <cellStyle name="SHADEDSTORES 2 2 2 15" xfId="37990" xr:uid="{C3F7A045-E067-4513-8ED9-EF215BBA24B4}"/>
    <cellStyle name="SHADEDSTORES 2 2 2 2" xfId="3501" xr:uid="{6D3BEA5D-FD7F-4D39-A952-F85B36A6052E}"/>
    <cellStyle name="SHADEDSTORES 2 2 2 2 2" xfId="3807" xr:uid="{175120D7-7564-4353-B719-B6B263099551}"/>
    <cellStyle name="SHADEDSTORES 2 2 2 2 2 2" xfId="5465" xr:uid="{1F289462-C4CB-490D-A638-D86D66E9A6A0}"/>
    <cellStyle name="SHADEDSTORES 2 2 2 2 2 2 2" xfId="10779" xr:uid="{2BC2F986-8EAC-4350-BC3A-9633C370A5B5}"/>
    <cellStyle name="SHADEDSTORES 2 2 2 2 2 2 2 2" xfId="22425" xr:uid="{296BFFBF-E351-4806-970B-3FC9DBA1C67A}"/>
    <cellStyle name="SHADEDSTORES 2 2 2 2 2 2 2 2 2" xfId="56780" xr:uid="{508CE49C-F7DE-4CA3-9E7D-BBD23D425AE7}"/>
    <cellStyle name="SHADEDSTORES 2 2 2 2 2 2 2 2 3" xfId="36983" xr:uid="{335224BE-6417-44D0-96DD-C5B4BE0B98EF}"/>
    <cellStyle name="SHADEDSTORES 2 2 2 2 2 2 2 3" xfId="14064" xr:uid="{69EE2CD7-156C-4655-8B5B-0B9CAEE09314}"/>
    <cellStyle name="SHADEDSTORES 2 2 2 2 2 2 2 3 2" xfId="48419" xr:uid="{25142E55-1692-48D2-9F72-3E7AA5EB0592}"/>
    <cellStyle name="SHADEDSTORES 2 2 2 2 2 2 2 4" xfId="45134" xr:uid="{66A034D3-B486-4C1A-92D3-50CBA39E99B7}"/>
    <cellStyle name="SHADEDSTORES 2 2 2 2 2 2 2 5" xfId="28596" xr:uid="{7892EDFA-15B2-4AE2-881C-81701638E5D5}"/>
    <cellStyle name="SHADEDSTORES 2 2 2 2 2 2 3" xfId="10174" xr:uid="{6C89587C-D285-4564-A93B-F50484283D89}"/>
    <cellStyle name="SHADEDSTORES 2 2 2 2 2 2 3 2" xfId="21820" xr:uid="{0223EE06-5193-4C97-BDFF-E167B39C8D4C}"/>
    <cellStyle name="SHADEDSTORES 2 2 2 2 2 2 3 2 2" xfId="56175" xr:uid="{8E537250-994A-41AC-9AF5-7447837F56B4}"/>
    <cellStyle name="SHADEDSTORES 2 2 2 2 2 2 3 3" xfId="44561" xr:uid="{30661785-8213-478A-9EDA-440D17D7D260}"/>
    <cellStyle name="SHADEDSTORES 2 2 2 2 2 2 3 4" xfId="36378" xr:uid="{A9DFF648-23E8-4792-9750-A63B4FCC3C3E}"/>
    <cellStyle name="SHADEDSTORES 2 2 2 2 2 2 4" xfId="17167" xr:uid="{436CC92B-082B-4723-9507-99BCA9E839E1}"/>
    <cellStyle name="SHADEDSTORES 2 2 2 2 2 2 4 2" xfId="51522" xr:uid="{04AE1F1F-2CF0-4848-AB5C-BD138A3DFC23}"/>
    <cellStyle name="SHADEDSTORES 2 2 2 2 2 2 4 3" xfId="31705" xr:uid="{C5D542FC-9443-4180-9088-5F85132481F0}"/>
    <cellStyle name="SHADEDSTORES 2 2 2 2 2 2 5" xfId="40098" xr:uid="{53195E90-AAC5-4892-B293-36C30320EF7A}"/>
    <cellStyle name="SHADEDSTORES 2 2 2 2 2 2 6" xfId="27971" xr:uid="{EEA3DE34-1549-4F2D-A840-362AF0F4D720}"/>
    <cellStyle name="SHADEDSTORES 2 2 2 2 2 3" xfId="8666" xr:uid="{C39FEC11-F4DF-40E9-9767-D4A45C04A13A}"/>
    <cellStyle name="SHADEDSTORES 2 2 2 2 2 3 2" xfId="20332" xr:uid="{A759642E-96E3-4BF4-9411-05B424D9BD38}"/>
    <cellStyle name="SHADEDSTORES 2 2 2 2 2 3 2 2" xfId="54687" xr:uid="{6EF579EF-39F2-440D-BA1F-C0A75207E215}"/>
    <cellStyle name="SHADEDSTORES 2 2 2 2 2 3 2 3" xfId="34870" xr:uid="{02DDF049-5595-4724-8A25-E665F25C4DC2}"/>
    <cellStyle name="SHADEDSTORES 2 2 2 2 2 3 3" xfId="12626" xr:uid="{BA80232B-57D4-442A-825F-F3E55D3D0DDE}"/>
    <cellStyle name="SHADEDSTORES 2 2 2 2 2 3 3 2" xfId="46981" xr:uid="{A61E7C0B-6FC9-42AF-BA37-5029DA99B5D6}"/>
    <cellStyle name="SHADEDSTORES 2 2 2 2 2 3 4" xfId="43142" xr:uid="{98E105C6-7AA9-4A27-A17E-589E4E574E02}"/>
    <cellStyle name="SHADEDSTORES 2 2 2 2 2 3 5" xfId="26413" xr:uid="{52ABD741-1A1F-4F28-9C11-801299C817A2}"/>
    <cellStyle name="SHADEDSTORES 2 2 2 2 2 4" xfId="8171" xr:uid="{BEAF34DC-0993-47E5-A3DC-792892B9D30D}"/>
    <cellStyle name="SHADEDSTORES 2 2 2 2 2 4 2" xfId="19837" xr:uid="{8DE2C1FC-D4A2-4C83-95B9-52CFB3B7ADFE}"/>
    <cellStyle name="SHADEDSTORES 2 2 2 2 2 4 2 2" xfId="54192" xr:uid="{001A15FC-640E-4632-AAE5-4EF529BC57AB}"/>
    <cellStyle name="SHADEDSTORES 2 2 2 2 2 4 2 3" xfId="34375" xr:uid="{05CA5FA9-695D-401E-9EEA-AC699C9A6156}"/>
    <cellStyle name="SHADEDSTORES 2 2 2 2 2 4 3" xfId="12145" xr:uid="{C9F0CFB2-6944-40D9-A5CB-48F47A53A45B}"/>
    <cellStyle name="SHADEDSTORES 2 2 2 2 2 4 3 2" xfId="46500" xr:uid="{BFDF9925-B6BD-4154-9E99-D2EA9A4FDA08}"/>
    <cellStyle name="SHADEDSTORES 2 2 2 2 2 4 4" xfId="42647" xr:uid="{6F524B10-EE6A-4013-9C1C-A1E0986B05E0}"/>
    <cellStyle name="SHADEDSTORES 2 2 2 2 2 4 5" xfId="25926" xr:uid="{2F3CE0AE-5B29-4D4A-980F-2B4463FBB67D}"/>
    <cellStyle name="SHADEDSTORES 2 2 2 2 2 5" xfId="15599" xr:uid="{6045360A-F890-40C5-8DCB-511AA03357AE}"/>
    <cellStyle name="SHADEDSTORES 2 2 2 2 2 5 2" xfId="49954" xr:uid="{F715EE8C-D9E8-48DF-828A-0743D7104C84}"/>
    <cellStyle name="SHADEDSTORES 2 2 2 2 2 5 3" xfId="30137" xr:uid="{C42E9610-C5A4-41F0-8117-8A26B9CA9388}"/>
    <cellStyle name="SHADEDSTORES 2 2 2 2 2 6" xfId="38530" xr:uid="{10D059CD-F80B-4BBC-AACC-BF6E06EF513B}"/>
    <cellStyle name="SHADEDSTORES 2 2 2 2 2 7" xfId="24934" xr:uid="{8CC6EC95-B1A9-43F2-B8ED-972C1B12CDE1}"/>
    <cellStyle name="SHADEDSTORES 2 2 2 2 3" xfId="5730" xr:uid="{A465C261-04B1-42D8-8529-367A2C64543E}"/>
    <cellStyle name="SHADEDSTORES 2 2 2 2 3 2" xfId="10381" xr:uid="{37910342-5FF8-4877-9CB2-72EC99F4B72A}"/>
    <cellStyle name="SHADEDSTORES 2 2 2 2 3 2 2" xfId="22027" xr:uid="{28C581D6-FCCA-4E70-A3DE-F4E749076784}"/>
    <cellStyle name="SHADEDSTORES 2 2 2 2 3 2 2 2" xfId="56382" xr:uid="{783FEEA1-34AF-4B69-AAE3-DA04F176C65B}"/>
    <cellStyle name="SHADEDSTORES 2 2 2 2 3 2 2 3" xfId="36585" xr:uid="{F3ED3B22-9665-49A7-9B9C-D8FD1B5A0493}"/>
    <cellStyle name="SHADEDSTORES 2 2 2 2 3 2 3" xfId="13791" xr:uid="{0434692E-79A4-4829-A8E6-C41CE6F54766}"/>
    <cellStyle name="SHADEDSTORES 2 2 2 2 3 2 3 2" xfId="48146" xr:uid="{541CD8EF-B8F3-4724-87C6-CB89B583B97C}"/>
    <cellStyle name="SHADEDSTORES 2 2 2 2 3 2 4" xfId="44751" xr:uid="{7C29BAFD-7CC5-440D-9098-6D40C7752E4D}"/>
    <cellStyle name="SHADEDSTORES 2 2 2 2 3 2 5" xfId="28193" xr:uid="{597A1A81-00D9-4407-80EB-41B4FD598869}"/>
    <cellStyle name="SHADEDSTORES 2 2 2 2 3 3" xfId="8272" xr:uid="{CAAB8993-9F8A-4FAA-9279-527BE7A97DE4}"/>
    <cellStyle name="SHADEDSTORES 2 2 2 2 3 3 2" xfId="19938" xr:uid="{8C12C6B9-273C-485E-A11A-4DA68CCDE1AF}"/>
    <cellStyle name="SHADEDSTORES 2 2 2 2 3 3 2 2" xfId="54293" xr:uid="{AB158D93-D0B0-4584-92F6-24E02E6507B8}"/>
    <cellStyle name="SHADEDSTORES 2 2 2 2 3 3 2 3" xfId="34476" xr:uid="{64EA032F-EB6B-433B-A679-E5E8ADEE9087}"/>
    <cellStyle name="SHADEDSTORES 2 2 2 2 3 3 3" xfId="12245" xr:uid="{B0CE7157-A0D2-4806-AF16-B8C4ED2C6DFF}"/>
    <cellStyle name="SHADEDSTORES 2 2 2 2 3 3 3 2" xfId="46600" xr:uid="{CF330094-30D9-41B7-8957-7FF1817DD531}"/>
    <cellStyle name="SHADEDSTORES 2 2 2 2 3 3 4" xfId="42748" xr:uid="{0DC86660-C37B-4316-8625-74EED81AA2CE}"/>
    <cellStyle name="SHADEDSTORES 2 2 2 2 3 3 5" xfId="26027" xr:uid="{B18A7738-4ADD-4503-9712-3C3B38C44DA9}"/>
    <cellStyle name="SHADEDSTORES 2 2 2 2 3 4" xfId="7559" xr:uid="{8528465F-F197-4904-83BD-606015D7D246}"/>
    <cellStyle name="SHADEDSTORES 2 2 2 2 3 4 2" xfId="19225" xr:uid="{4796BA42-5FDC-42A2-8FC2-46306C9189E5}"/>
    <cellStyle name="SHADEDSTORES 2 2 2 2 3 4 2 2" xfId="53580" xr:uid="{2219AF59-9688-4421-96F8-C315AF0D0701}"/>
    <cellStyle name="SHADEDSTORES 2 2 2 2 3 4 3" xfId="42050" xr:uid="{0AE8F0E3-65DC-405E-9D20-9634A7435FD1}"/>
    <cellStyle name="SHADEDSTORES 2 2 2 2 3 4 4" xfId="33763" xr:uid="{08A8922E-B7E2-4C44-92B1-7A27352F8001}"/>
    <cellStyle name="SHADEDSTORES 2 2 2 2 3 5" xfId="17415" xr:uid="{11254CF9-188C-44C4-8850-9CBEC2263A53}"/>
    <cellStyle name="SHADEDSTORES 2 2 2 2 3 5 2" xfId="51770" xr:uid="{7D3D2167-5CF0-4167-BE7F-708FD880F8FC}"/>
    <cellStyle name="SHADEDSTORES 2 2 2 2 3 5 3" xfId="31953" xr:uid="{DA3F6255-7D6E-4D00-A8B5-635713EE19F1}"/>
    <cellStyle name="SHADEDSTORES 2 2 2 2 3 6" xfId="40346" xr:uid="{7479033C-24D6-425F-9613-12437C7064BB}"/>
    <cellStyle name="SHADEDSTORES 2 2 2 2 3 7" xfId="25199" xr:uid="{9C9B9ED2-D6FF-4CCB-9B99-660E2E79D435}"/>
    <cellStyle name="SHADEDSTORES 2 2 2 2 4" xfId="4809" xr:uid="{313961CE-719F-48A2-B656-6F01085D9CD1}"/>
    <cellStyle name="SHADEDSTORES 2 2 2 2 4 2" xfId="11489" xr:uid="{18193523-2852-4A1D-AFC6-AB72AF502D40}"/>
    <cellStyle name="SHADEDSTORES 2 2 2 2 4 2 2" xfId="23135" xr:uid="{E2A9E9DA-98FB-49E7-BE46-47AD73651E78}"/>
    <cellStyle name="SHADEDSTORES 2 2 2 2 4 2 2 2" xfId="57490" xr:uid="{D05B9DF2-CC31-4D21-9D05-90F9A00D9B05}"/>
    <cellStyle name="SHADEDSTORES 2 2 2 2 4 2 2 3" xfId="37693" xr:uid="{868417C0-222E-4178-B844-6D0D683AE723}"/>
    <cellStyle name="SHADEDSTORES 2 2 2 2 4 2 3" xfId="14770" xr:uid="{21D63545-ACC5-45C6-AED7-D7A6C2198C8A}"/>
    <cellStyle name="SHADEDSTORES 2 2 2 2 4 2 3 2" xfId="49125" xr:uid="{4ABA3E81-EB16-4E20-8619-9B1279D4192D}"/>
    <cellStyle name="SHADEDSTORES 2 2 2 2 4 2 4" xfId="45844" xr:uid="{7BEB9BF5-A588-42FA-91DD-981D0DBE59AC}"/>
    <cellStyle name="SHADEDSTORES 2 2 2 2 4 2 5" xfId="29306" xr:uid="{01079C84-BC70-4C13-B271-9774AE8E9ED5}"/>
    <cellStyle name="SHADEDSTORES 2 2 2 2 4 3" xfId="9538" xr:uid="{DBC9D540-61D3-48A7-9248-5346A9995905}"/>
    <cellStyle name="SHADEDSTORES 2 2 2 2 4 3 2" xfId="21184" xr:uid="{A068DE85-889E-4141-AAEF-6540A641D9AF}"/>
    <cellStyle name="SHADEDSTORES 2 2 2 2 4 3 2 2" xfId="55539" xr:uid="{B82CAC19-87FC-4116-8AEF-7225B7DE71F5}"/>
    <cellStyle name="SHADEDSTORES 2 2 2 2 4 3 3" xfId="43925" xr:uid="{817102DC-8033-404D-8570-AEE9537BC095}"/>
    <cellStyle name="SHADEDSTORES 2 2 2 2 4 3 4" xfId="35742" xr:uid="{928FF4DA-FF6C-429F-B32A-A19FBC0EA879}"/>
    <cellStyle name="SHADEDSTORES 2 2 2 2 4 4" xfId="16511" xr:uid="{AF60B810-1FFE-4B1D-A1B8-8F60ED6EB5D4}"/>
    <cellStyle name="SHADEDSTORES 2 2 2 2 4 4 2" xfId="50866" xr:uid="{18D3E754-144A-4BD7-9800-90330BC74FC6}"/>
    <cellStyle name="SHADEDSTORES 2 2 2 2 4 4 3" xfId="31049" xr:uid="{654CA901-DC31-4944-A510-FFF24CE5B67E}"/>
    <cellStyle name="SHADEDSTORES 2 2 2 2 4 5" xfId="39442" xr:uid="{EDC98785-E65C-4A80-9CDC-0D7022932FE0}"/>
    <cellStyle name="SHADEDSTORES 2 2 2 2 4 6" xfId="27315" xr:uid="{173EBD6B-6421-42E1-866A-2A1F88639B28}"/>
    <cellStyle name="SHADEDSTORES 2 2 2 2 5" xfId="8513" xr:uid="{6AFB1BBD-017C-4D3E-82C8-8A627CA047A9}"/>
    <cellStyle name="SHADEDSTORES 2 2 2 2 5 2" xfId="20179" xr:uid="{A6939753-C4D0-4F53-99AC-980CBA5965CC}"/>
    <cellStyle name="SHADEDSTORES 2 2 2 2 5 2 2" xfId="54534" xr:uid="{CB103B8A-DF83-4F7B-98BA-341C7F05EC2C}"/>
    <cellStyle name="SHADEDSTORES 2 2 2 2 5 2 3" xfId="34717" xr:uid="{2C33932D-F895-4F13-A1ED-CEBBC12C4571}"/>
    <cellStyle name="SHADEDSTORES 2 2 2 2 5 3" xfId="12474" xr:uid="{A67DA523-6FE6-4B41-98AC-8BF854929DB2}"/>
    <cellStyle name="SHADEDSTORES 2 2 2 2 5 3 2" xfId="46829" xr:uid="{6E335C67-0273-49FF-875C-9D33CA2B43BE}"/>
    <cellStyle name="SHADEDSTORES 2 2 2 2 5 4" xfId="42989" xr:uid="{B047DB78-B2E3-4082-AD28-9B2D6A9624A5}"/>
    <cellStyle name="SHADEDSTORES 2 2 2 2 5 5" xfId="26260" xr:uid="{403FDC7B-48BB-4A40-9309-F1462CB2590C}"/>
    <cellStyle name="SHADEDSTORES 2 2 2 2 6" xfId="10988" xr:uid="{9DA06872-15FE-4065-A5C2-AA61B984EA28}"/>
    <cellStyle name="SHADEDSTORES 2 2 2 2 6 2" xfId="22634" xr:uid="{30527CC5-30D8-4B9C-850D-D567238CA4FC}"/>
    <cellStyle name="SHADEDSTORES 2 2 2 2 6 2 2" xfId="56989" xr:uid="{CBC23FC0-6E36-4B01-AECC-A22B376919DC}"/>
    <cellStyle name="SHADEDSTORES 2 2 2 2 6 2 3" xfId="37192" xr:uid="{653454EE-FFA4-46E9-82C1-8233E3A05BD1}"/>
    <cellStyle name="SHADEDSTORES 2 2 2 2 6 3" xfId="14272" xr:uid="{BD99A1C1-ED46-4083-867F-2205383796D7}"/>
    <cellStyle name="SHADEDSTORES 2 2 2 2 6 3 2" xfId="48627" xr:uid="{3569A07C-0153-424D-8CA0-ADBA85864218}"/>
    <cellStyle name="SHADEDSTORES 2 2 2 2 6 4" xfId="45343" xr:uid="{93733680-755A-4DB9-8991-EC95D62C2129}"/>
    <cellStyle name="SHADEDSTORES 2 2 2 2 6 5" xfId="28805" xr:uid="{AA768978-1ACC-4AFB-81EE-CDC297C604A3}"/>
    <cellStyle name="SHADEDSTORES 2 2 2 2 7" xfId="6829" xr:uid="{536BAC7E-3D68-4007-8E52-CD2F312ACFB5}"/>
    <cellStyle name="SHADEDSTORES 2 2 2 2 7 2" xfId="18495" xr:uid="{B6596665-E37D-4E60-990B-11D5142AD201}"/>
    <cellStyle name="SHADEDSTORES 2 2 2 2 7 2 2" xfId="52850" xr:uid="{B69C9CFA-DE51-41D4-B531-CAC45703A387}"/>
    <cellStyle name="SHADEDSTORES 2 2 2 2 7 3" xfId="41337" xr:uid="{7F865CB9-2AA5-48B4-9A25-03537BBA0AC1}"/>
    <cellStyle name="SHADEDSTORES 2 2 2 2 7 4" xfId="33033" xr:uid="{A3BA6C9F-DB54-4389-BB4D-3A769AEF9095}"/>
    <cellStyle name="SHADEDSTORES 2 2 2 2 8" xfId="15294" xr:uid="{12567CBE-61B0-4814-90EC-4977BCF7FB20}"/>
    <cellStyle name="SHADEDSTORES 2 2 2 2 8 2" xfId="49649" xr:uid="{514ADB1B-2B4F-413B-849E-30FC10F29A6F}"/>
    <cellStyle name="SHADEDSTORES 2 2 2 2 8 3" xfId="29832" xr:uid="{6862DC62-8E6B-4613-97EA-7A770ECD8C63}"/>
    <cellStyle name="SHADEDSTORES 2 2 2 2 9" xfId="38225" xr:uid="{EC00751E-7D8A-4405-ADE4-18FC9BA2B34E}"/>
    <cellStyle name="SHADEDSTORES 2 2 2 3" xfId="3572" xr:uid="{7C947A33-596C-43BF-95DA-17DFA8673D37}"/>
    <cellStyle name="SHADEDSTORES 2 2 2 3 2" xfId="5870" xr:uid="{9B041CCA-9AD5-49D1-A3EA-7C2D6E6B9C68}"/>
    <cellStyle name="SHADEDSTORES 2 2 2 3 2 2" xfId="10496" xr:uid="{D4A421C2-D78E-4B09-82EA-C1FE2CFF6EAB}"/>
    <cellStyle name="SHADEDSTORES 2 2 2 3 2 2 2" xfId="22142" xr:uid="{A24CB7F7-E8BB-485F-8E3B-8612024EBF10}"/>
    <cellStyle name="SHADEDSTORES 2 2 2 3 2 2 2 2" xfId="56497" xr:uid="{18D3E8B6-56B1-4961-9EC5-E7385008534B}"/>
    <cellStyle name="SHADEDSTORES 2 2 2 3 2 2 2 3" xfId="36700" xr:uid="{FE73CABB-E403-459D-B3A7-408FF5C87B67}"/>
    <cellStyle name="SHADEDSTORES 2 2 2 3 2 2 3" xfId="13846" xr:uid="{478D9436-84E0-44D9-AD36-05E862DDE29F}"/>
    <cellStyle name="SHADEDSTORES 2 2 2 3 2 2 3 2" xfId="48201" xr:uid="{FEF31777-6FE2-41AF-B711-07639B36CC04}"/>
    <cellStyle name="SHADEDSTORES 2 2 2 3 2 2 4" xfId="44861" xr:uid="{DEA351BD-0285-4DB1-BF60-EB90188EF0B3}"/>
    <cellStyle name="SHADEDSTORES 2 2 2 3 2 2 5" xfId="28313" xr:uid="{3A70CF8E-5A35-4A5E-9072-21E380DAAACA}"/>
    <cellStyle name="SHADEDSTORES 2 2 2 3 2 3" xfId="8266" xr:uid="{402AB760-19A6-4283-8071-98A6C8232933}"/>
    <cellStyle name="SHADEDSTORES 2 2 2 3 2 3 2" xfId="19932" xr:uid="{C6C80E86-1D03-4405-9325-1E4CAEAE47AE}"/>
    <cellStyle name="SHADEDSTORES 2 2 2 3 2 3 2 2" xfId="54287" xr:uid="{CCA7755E-7ACE-4B41-952C-D64B8A249385}"/>
    <cellStyle name="SHADEDSTORES 2 2 2 3 2 3 2 3" xfId="34470" xr:uid="{9B77B16C-F457-491B-BAE8-15533389E6FB}"/>
    <cellStyle name="SHADEDSTORES 2 2 2 3 2 3 3" xfId="12239" xr:uid="{C2265094-C7BA-4A54-B624-30BE1C70E96F}"/>
    <cellStyle name="SHADEDSTORES 2 2 2 3 2 3 3 2" xfId="46594" xr:uid="{A630E0A8-323F-474C-AD53-EF6454B8F574}"/>
    <cellStyle name="SHADEDSTORES 2 2 2 3 2 3 4" xfId="42742" xr:uid="{5A04B8A8-DE1E-4429-8F7E-8FA87AC314BA}"/>
    <cellStyle name="SHADEDSTORES 2 2 2 3 2 3 5" xfId="26021" xr:uid="{3CC262E4-3B5D-4617-8A08-D3BF5C37C4F6}"/>
    <cellStyle name="SHADEDSTORES 2 2 2 3 2 4" xfId="7636" xr:uid="{B6A0DB24-630E-4744-B0DF-6D518DD1E919}"/>
    <cellStyle name="SHADEDSTORES 2 2 2 3 2 4 2" xfId="19302" xr:uid="{827EBBC8-8968-4151-8AD9-82D2DC334EB6}"/>
    <cellStyle name="SHADEDSTORES 2 2 2 3 2 4 2 2" xfId="53657" xr:uid="{1EF6AFEF-19A8-4A9E-AD5F-428C6E0BE026}"/>
    <cellStyle name="SHADEDSTORES 2 2 2 3 2 4 3" xfId="42122" xr:uid="{F1458942-57EF-4F33-A4BE-71667ABA6409}"/>
    <cellStyle name="SHADEDSTORES 2 2 2 3 2 4 4" xfId="33840" xr:uid="{81370A21-A267-4F75-86C6-665EEE3ADA59}"/>
    <cellStyle name="SHADEDSTORES 2 2 2 3 2 5" xfId="17550" xr:uid="{A6341234-3C69-4A6F-B6FF-7F4AA28C1533}"/>
    <cellStyle name="SHADEDSTORES 2 2 2 3 2 5 2" xfId="51905" xr:uid="{BD5A004B-DAA2-44B6-8D4C-58940BF26577}"/>
    <cellStyle name="SHADEDSTORES 2 2 2 3 2 5 3" xfId="32088" xr:uid="{ED14FFDF-6CA3-4241-8398-0023BBAC0064}"/>
    <cellStyle name="SHADEDSTORES 2 2 2 3 2 6" xfId="40481" xr:uid="{D817E5F2-CEFD-445A-BB88-A964A26D3807}"/>
    <cellStyle name="SHADEDSTORES 2 2 2 3 2 7" xfId="25339" xr:uid="{92E47468-A5EE-4BC6-851A-A07104BD4B2F}"/>
    <cellStyle name="SHADEDSTORES 2 2 2 3 3" xfId="4878" xr:uid="{D8C6D6B1-C7CA-47E7-B3BB-96A0892122CF}"/>
    <cellStyle name="SHADEDSTORES 2 2 2 3 3 2" xfId="11505" xr:uid="{37822892-CD4B-462F-BA61-3D02CA5A113D}"/>
    <cellStyle name="SHADEDSTORES 2 2 2 3 3 2 2" xfId="23151" xr:uid="{59837ACE-B9AB-4967-AE04-27DDF37649DD}"/>
    <cellStyle name="SHADEDSTORES 2 2 2 3 3 2 2 2" xfId="57506" xr:uid="{9AE21674-3155-4D9B-9ED4-C9EF91FDCDF8}"/>
    <cellStyle name="SHADEDSTORES 2 2 2 3 3 2 2 3" xfId="37709" xr:uid="{C5932226-22AB-4101-BA65-57AEE8383394}"/>
    <cellStyle name="SHADEDSTORES 2 2 2 3 3 2 3" xfId="14786" xr:uid="{DB1493AE-D9BB-4DE9-822D-60371DB88CFE}"/>
    <cellStyle name="SHADEDSTORES 2 2 2 3 3 2 3 2" xfId="49141" xr:uid="{7C16BFB8-1255-4C2E-ACD6-4C69EB5578F3}"/>
    <cellStyle name="SHADEDSTORES 2 2 2 3 3 2 4" xfId="45860" xr:uid="{17ED119B-8B11-4A07-A6BB-18D42BF51ECE}"/>
    <cellStyle name="SHADEDSTORES 2 2 2 3 3 2 5" xfId="29322" xr:uid="{69C175FE-9E1C-4B96-8CA5-03EDF35B7374}"/>
    <cellStyle name="SHADEDSTORES 2 2 2 3 3 3" xfId="9597" xr:uid="{657DAFA6-132B-4630-B3DA-65B54DC0253C}"/>
    <cellStyle name="SHADEDSTORES 2 2 2 3 3 3 2" xfId="21243" xr:uid="{FCBD4E14-CB47-46EA-B8E1-E1AA866DF64F}"/>
    <cellStyle name="SHADEDSTORES 2 2 2 3 3 3 2 2" xfId="55598" xr:uid="{10ACF3AF-B918-4BE5-A1C4-A5F5FC43C1EF}"/>
    <cellStyle name="SHADEDSTORES 2 2 2 3 3 3 3" xfId="43984" xr:uid="{FEC5DBE4-E8F6-4BCC-87DD-40A824DD6EE9}"/>
    <cellStyle name="SHADEDSTORES 2 2 2 3 3 3 4" xfId="35801" xr:uid="{3A7D60A0-7710-45BA-B626-2E5E6D828030}"/>
    <cellStyle name="SHADEDSTORES 2 2 2 3 3 4" xfId="16580" xr:uid="{C5DEE7F9-7D83-4545-B4BD-C2A7A018D39C}"/>
    <cellStyle name="SHADEDSTORES 2 2 2 3 3 4 2" xfId="50935" xr:uid="{99027E34-8DB3-4F41-905D-74F6942ACDFB}"/>
    <cellStyle name="SHADEDSTORES 2 2 2 3 3 4 3" xfId="31118" xr:uid="{7EF7CFA3-F803-482B-90DA-3F53980F10A4}"/>
    <cellStyle name="SHADEDSTORES 2 2 2 3 3 5" xfId="39511" xr:uid="{150DBA0D-82EB-424E-93E3-C864AEF967F0}"/>
    <cellStyle name="SHADEDSTORES 2 2 2 3 3 6" xfId="27384" xr:uid="{7D3A563A-AF70-4928-9E59-07EF2186F019}"/>
    <cellStyle name="SHADEDSTORES 2 2 2 3 4" xfId="8544" xr:uid="{9D9E1684-F894-4B9D-9856-3802B0B8450A}"/>
    <cellStyle name="SHADEDSTORES 2 2 2 3 4 2" xfId="20210" xr:uid="{9E167A8B-EEA9-410B-9392-F26A0A9D5628}"/>
    <cellStyle name="SHADEDSTORES 2 2 2 3 4 2 2" xfId="54565" xr:uid="{6D0E2BF8-CDCE-44D5-A804-5403360FFD7E}"/>
    <cellStyle name="SHADEDSTORES 2 2 2 3 4 2 3" xfId="34748" xr:uid="{F0C278EA-D7D2-4A0D-BAB4-A1F3CDFF87F0}"/>
    <cellStyle name="SHADEDSTORES 2 2 2 3 4 3" xfId="12505" xr:uid="{DD6A53EC-3430-43C0-B849-9256E498C46B}"/>
    <cellStyle name="SHADEDSTORES 2 2 2 3 4 3 2" xfId="46860" xr:uid="{4629E89F-2113-4A66-B265-3A63D51BB0E4}"/>
    <cellStyle name="SHADEDSTORES 2 2 2 3 4 4" xfId="43020" xr:uid="{5925FBD0-D706-407F-A820-EBD63F60C14F}"/>
    <cellStyle name="SHADEDSTORES 2 2 2 3 4 5" xfId="26291" xr:uid="{659041B2-D2C4-4127-8399-0FD05E4965B7}"/>
    <cellStyle name="SHADEDSTORES 2 2 2 3 5" xfId="8602" xr:uid="{83695C38-98EB-49D6-B4BC-9A5B569AC5ED}"/>
    <cellStyle name="SHADEDSTORES 2 2 2 3 5 2" xfId="20268" xr:uid="{78DC770B-6CE3-4A39-AD30-6873A7900B20}"/>
    <cellStyle name="SHADEDSTORES 2 2 2 3 5 2 2" xfId="54623" xr:uid="{F19BC7FC-DF91-42C1-814B-258C7A2FB6CD}"/>
    <cellStyle name="SHADEDSTORES 2 2 2 3 5 2 3" xfId="34806" xr:uid="{49B17250-E9D2-4DB5-859F-3C010CEECE66}"/>
    <cellStyle name="SHADEDSTORES 2 2 2 3 5 3" xfId="12562" xr:uid="{ADEB320A-C755-442F-A070-A8E5C35DBD2F}"/>
    <cellStyle name="SHADEDSTORES 2 2 2 3 5 3 2" xfId="46917" xr:uid="{5802FB44-10FB-49FD-A534-96CA40D370B2}"/>
    <cellStyle name="SHADEDSTORES 2 2 2 3 5 4" xfId="43078" xr:uid="{9CF01122-1979-4B32-849A-BF388D3E1558}"/>
    <cellStyle name="SHADEDSTORES 2 2 2 3 5 5" xfId="26349" xr:uid="{30724F3D-2B4D-4A7D-904D-75EBDCF8477A}"/>
    <cellStyle name="SHADEDSTORES 2 2 2 3 6" xfId="6888" xr:uid="{16FFF950-09C5-4A65-8C77-9F1F345F0319}"/>
    <cellStyle name="SHADEDSTORES 2 2 2 3 6 2" xfId="18554" xr:uid="{8372E8C8-7374-4D2B-8B58-BADF581D7778}"/>
    <cellStyle name="SHADEDSTORES 2 2 2 3 6 2 2" xfId="52909" xr:uid="{DCF76BC3-6740-46C4-A8D7-560C93FADA89}"/>
    <cellStyle name="SHADEDSTORES 2 2 2 3 6 3" xfId="41396" xr:uid="{EBC198A3-493F-4E2E-BE10-3B0D58FD2E9A}"/>
    <cellStyle name="SHADEDSTORES 2 2 2 3 6 4" xfId="33092" xr:uid="{1AB54175-B79A-4C62-8FD5-57E760C11E04}"/>
    <cellStyle name="SHADEDSTORES 2 2 2 3 7" xfId="15364" xr:uid="{304B75FC-38A8-4F2B-9948-C8735CC6AD8A}"/>
    <cellStyle name="SHADEDSTORES 2 2 2 3 7 2" xfId="49719" xr:uid="{B8C7A04B-2BB1-43D9-9DD8-4054B4211CFD}"/>
    <cellStyle name="SHADEDSTORES 2 2 2 3 7 3" xfId="29902" xr:uid="{47F9282A-E171-4FFE-8530-2B7212B8A0FE}"/>
    <cellStyle name="SHADEDSTORES 2 2 2 3 8" xfId="38295" xr:uid="{C2645C78-4DC1-473F-970E-4B03A7E118FC}"/>
    <cellStyle name="SHADEDSTORES 2 2 2 4" xfId="4948" xr:uid="{AAE33620-F09C-43A8-8B87-F954D441F89D}"/>
    <cellStyle name="SHADEDSTORES 2 2 2 4 2" xfId="9662" xr:uid="{A3522A7E-112D-4525-801F-DEA92500C0D7}"/>
    <cellStyle name="SHADEDSTORES 2 2 2 4 2 2" xfId="21308" xr:uid="{6B371690-63EB-4F2E-BA29-D0F42889288E}"/>
    <cellStyle name="SHADEDSTORES 2 2 2 4 2 2 2" xfId="55663" xr:uid="{ECB2DCEB-2C5D-4A30-880F-E6F398E5B7A5}"/>
    <cellStyle name="SHADEDSTORES 2 2 2 4 2 2 3" xfId="35866" xr:uid="{B522EECC-6338-42D2-929C-87E46A0FF3D6}"/>
    <cellStyle name="SHADEDSTORES 2 2 2 4 2 3" xfId="13240" xr:uid="{CC196344-24D9-475B-BD47-EB332CC1B0E4}"/>
    <cellStyle name="SHADEDSTORES 2 2 2 4 2 3 2" xfId="47595" xr:uid="{771BB8DD-4B9C-4F7C-92A7-3BD294CD155F}"/>
    <cellStyle name="SHADEDSTORES 2 2 2 4 2 4" xfId="44049" xr:uid="{CE153A4B-D305-4FB9-879E-B998DB33F5C8}"/>
    <cellStyle name="SHADEDSTORES 2 2 2 4 2 5" xfId="27454" xr:uid="{7445EF44-BA2C-4F3D-9868-0C0444602C93}"/>
    <cellStyle name="SHADEDSTORES 2 2 2 4 3" xfId="8096" xr:uid="{FE4E821C-C991-471C-9FF9-DCB50882AEB6}"/>
    <cellStyle name="SHADEDSTORES 2 2 2 4 3 2" xfId="19762" xr:uid="{81FA7F03-EAAF-4612-9CC6-7F14523850BB}"/>
    <cellStyle name="SHADEDSTORES 2 2 2 4 3 2 2" xfId="54117" xr:uid="{31EFF808-90A1-4991-A1A2-ED65432ED9CC}"/>
    <cellStyle name="SHADEDSTORES 2 2 2 4 3 2 3" xfId="34300" xr:uid="{96C46C64-FF51-452D-813B-B407D5ECB113}"/>
    <cellStyle name="SHADEDSTORES 2 2 2 4 3 3" xfId="12070" xr:uid="{A5C73C9E-BF6E-41D2-BC02-5E0BAFB4A3A5}"/>
    <cellStyle name="SHADEDSTORES 2 2 2 4 3 3 2" xfId="46425" xr:uid="{C3893582-4AF1-4BCC-BABE-80C0E896B253}"/>
    <cellStyle name="SHADEDSTORES 2 2 2 4 3 4" xfId="42572" xr:uid="{6E3C9209-49FE-449C-9C0B-F3B22E177C25}"/>
    <cellStyle name="SHADEDSTORES 2 2 2 4 3 5" xfId="25851" xr:uid="{AB9E3105-776B-48E6-A1B8-E5D218F83960}"/>
    <cellStyle name="SHADEDSTORES 2 2 2 4 4" xfId="6948" xr:uid="{78617E33-7833-490A-BA51-3292E6B54696}"/>
    <cellStyle name="SHADEDSTORES 2 2 2 4 4 2" xfId="18614" xr:uid="{3AF347C8-B621-4570-B4F6-8F3F36DBE9FD}"/>
    <cellStyle name="SHADEDSTORES 2 2 2 4 4 2 2" xfId="52969" xr:uid="{686FEC53-F6B8-43A6-A2EF-0483637F9645}"/>
    <cellStyle name="SHADEDSTORES 2 2 2 4 4 3" xfId="41456" xr:uid="{ADD6F0A0-7B24-4AD4-940D-E2BDC2AA3CE0}"/>
    <cellStyle name="SHADEDSTORES 2 2 2 4 4 4" xfId="33152" xr:uid="{B0C05288-7682-41F4-AFD0-71C1A79ECC10}"/>
    <cellStyle name="SHADEDSTORES 2 2 2 4 5" xfId="16650" xr:uid="{FD1B7BA3-DF53-4E62-A4D4-E53C307206FA}"/>
    <cellStyle name="SHADEDSTORES 2 2 2 4 5 2" xfId="51005" xr:uid="{79E0E275-CA16-413B-8DB7-4F85AB097ADF}"/>
    <cellStyle name="SHADEDSTORES 2 2 2 4 5 3" xfId="31188" xr:uid="{6DE3C079-34A8-46DD-AE80-460A69BA30D1}"/>
    <cellStyle name="SHADEDSTORES 2 2 2 4 6" xfId="39581" xr:uid="{7F373A08-3CC0-4A10-BE71-43056274766F}"/>
    <cellStyle name="SHADEDSTORES 2 2 2 5" xfId="5046" xr:uid="{AF73086B-23C3-4689-870C-D3B966441FB5}"/>
    <cellStyle name="SHADEDSTORES 2 2 2 5 2" xfId="9755" xr:uid="{63796804-725F-43C3-9F99-AFB340BC666A}"/>
    <cellStyle name="SHADEDSTORES 2 2 2 5 2 2" xfId="21401" xr:uid="{E722D73E-868B-46E5-B124-4C88DF96580C}"/>
    <cellStyle name="SHADEDSTORES 2 2 2 5 2 2 2" xfId="55756" xr:uid="{A679C83D-F13C-47D7-917C-C54EC4214653}"/>
    <cellStyle name="SHADEDSTORES 2 2 2 5 2 2 3" xfId="35959" xr:uid="{0760538F-04FC-4D39-8192-FD9D92769418}"/>
    <cellStyle name="SHADEDSTORES 2 2 2 5 2 3" xfId="13303" xr:uid="{2916A1BF-AE58-4490-B2B0-AB1D781D2E76}"/>
    <cellStyle name="SHADEDSTORES 2 2 2 5 2 3 2" xfId="47658" xr:uid="{D1F321F6-346E-485F-ABFD-EF1C45D41292}"/>
    <cellStyle name="SHADEDSTORES 2 2 2 5 2 4" xfId="44142" xr:uid="{F3678AED-0A38-41CA-92CE-5518D965BA1E}"/>
    <cellStyle name="SHADEDSTORES 2 2 2 5 2 5" xfId="27552" xr:uid="{5B81DF9E-946A-4F02-87BF-9C549893B462}"/>
    <cellStyle name="SHADEDSTORES 2 2 2 5 3" xfId="8435" xr:uid="{9F2EEBA4-237F-499B-8925-2D9A988AB26A}"/>
    <cellStyle name="SHADEDSTORES 2 2 2 5 3 2" xfId="20101" xr:uid="{A5C17311-821E-42EB-87F7-97D8EABE58D6}"/>
    <cellStyle name="SHADEDSTORES 2 2 2 5 3 2 2" xfId="54456" xr:uid="{921530F4-2AC6-41F2-948B-2A81E891172F}"/>
    <cellStyle name="SHADEDSTORES 2 2 2 5 3 2 3" xfId="34639" xr:uid="{BF26E49B-9CD5-4B04-AACE-AB1337A9440D}"/>
    <cellStyle name="SHADEDSTORES 2 2 2 5 3 3" xfId="12405" xr:uid="{0BA9002D-635E-4121-A724-24273827F3C9}"/>
    <cellStyle name="SHADEDSTORES 2 2 2 5 3 3 2" xfId="46760" xr:uid="{4E762F00-F4B7-4B56-B3FC-680E54C0C706}"/>
    <cellStyle name="SHADEDSTORES 2 2 2 5 3 4" xfId="42911" xr:uid="{5F0B5588-14F0-42F2-9215-C525DA8A36BF}"/>
    <cellStyle name="SHADEDSTORES 2 2 2 5 3 5" xfId="26190" xr:uid="{70849BAF-077E-43F0-B997-62F11D8C4BE6}"/>
    <cellStyle name="SHADEDSTORES 2 2 2 5 4" xfId="7031" xr:uid="{CD976FFA-4781-4E0E-88A1-27BD0C882CEA}"/>
    <cellStyle name="SHADEDSTORES 2 2 2 5 4 2" xfId="18697" xr:uid="{1DEE0D86-1D6E-478E-ACAC-074894029ECF}"/>
    <cellStyle name="SHADEDSTORES 2 2 2 5 4 2 2" xfId="53052" xr:uid="{C597E03D-7C94-44A0-B197-19F05B3DBC55}"/>
    <cellStyle name="SHADEDSTORES 2 2 2 5 4 3" xfId="41539" xr:uid="{E7621607-EACC-4D77-8C5A-7F3324068C9D}"/>
    <cellStyle name="SHADEDSTORES 2 2 2 5 4 4" xfId="33235" xr:uid="{373E5328-2C8D-466E-A4E2-7A9F9B80579D}"/>
    <cellStyle name="SHADEDSTORES 2 2 2 5 5" xfId="16748" xr:uid="{7F9B9077-E306-43FA-A7C6-8706F4028090}"/>
    <cellStyle name="SHADEDSTORES 2 2 2 5 5 2" xfId="51103" xr:uid="{ADBBAE97-1057-4D2F-A3FA-7CEC6C2DAEF3}"/>
    <cellStyle name="SHADEDSTORES 2 2 2 5 5 3" xfId="31286" xr:uid="{B9A79A7F-066A-404A-AD41-C1FCA9BFED51}"/>
    <cellStyle name="SHADEDSTORES 2 2 2 5 6" xfId="39679" xr:uid="{5D0029B2-0692-4423-BAD4-042B5220497B}"/>
    <cellStyle name="SHADEDSTORES 2 2 2 6" xfId="5139" xr:uid="{27F44972-D72C-419F-8491-6E83DD2D011B}"/>
    <cellStyle name="SHADEDSTORES 2 2 2 6 2" xfId="9848" xr:uid="{CBF9CB27-58B2-492D-9334-BE0EFD870D42}"/>
    <cellStyle name="SHADEDSTORES 2 2 2 6 2 2" xfId="21494" xr:uid="{8D53632C-FC40-43B2-8412-DCD040D19620}"/>
    <cellStyle name="SHADEDSTORES 2 2 2 6 2 2 2" xfId="55849" xr:uid="{931E6AFB-78FF-4A7D-8768-4A4D856FE9F0}"/>
    <cellStyle name="SHADEDSTORES 2 2 2 6 2 2 3" xfId="36052" xr:uid="{65F62A35-5B79-4831-A1AA-6154A8940374}"/>
    <cellStyle name="SHADEDSTORES 2 2 2 6 2 3" xfId="13381" xr:uid="{3867AA5E-40BD-4333-A2F3-39536390EB21}"/>
    <cellStyle name="SHADEDSTORES 2 2 2 6 2 3 2" xfId="47736" xr:uid="{456726D8-ED96-4361-B863-8B6F77F4DFF4}"/>
    <cellStyle name="SHADEDSTORES 2 2 2 6 2 4" xfId="44235" xr:uid="{B4755D71-391D-4AE3-9C7A-CF40FF7B012A}"/>
    <cellStyle name="SHADEDSTORES 2 2 2 6 2 5" xfId="27645" xr:uid="{8C5F1DCF-48F1-48AB-974F-A7ECFDC270F5}"/>
    <cellStyle name="SHADEDSTORES 2 2 2 6 3" xfId="11241" xr:uid="{B48BE5B9-5FA9-4413-8496-99B03D5BEBE3}"/>
    <cellStyle name="SHADEDSTORES 2 2 2 6 3 2" xfId="22887" xr:uid="{F8EB80A8-36D9-435C-9F8B-1DAD031B74A9}"/>
    <cellStyle name="SHADEDSTORES 2 2 2 6 3 2 2" xfId="57242" xr:uid="{4F06A805-8ED9-4E82-907C-EE5AA1DEE529}"/>
    <cellStyle name="SHADEDSTORES 2 2 2 6 3 2 3" xfId="37445" xr:uid="{240DF79D-9B18-49EA-9284-54F158A22FCF}"/>
    <cellStyle name="SHADEDSTORES 2 2 2 6 3 3" xfId="14524" xr:uid="{5E0CBDD5-6AD7-4298-B004-A2689E9AF507}"/>
    <cellStyle name="SHADEDSTORES 2 2 2 6 3 3 2" xfId="48879" xr:uid="{7F8278C6-9345-4956-A06C-463FF6A4BB4C}"/>
    <cellStyle name="SHADEDSTORES 2 2 2 6 3 4" xfId="45596" xr:uid="{9FB5F594-8AA0-4D63-95C8-AB2D56819F34}"/>
    <cellStyle name="SHADEDSTORES 2 2 2 6 3 5" xfId="29058" xr:uid="{016BA38D-E06B-445D-908C-1350EC2AB0EC}"/>
    <cellStyle name="SHADEDSTORES 2 2 2 6 4" xfId="7109" xr:uid="{512F5EAB-3264-4AE3-97FC-349D545F8EFA}"/>
    <cellStyle name="SHADEDSTORES 2 2 2 6 4 2" xfId="18775" xr:uid="{AD8162A1-A019-46BD-B520-5C0536A62AB5}"/>
    <cellStyle name="SHADEDSTORES 2 2 2 6 4 2 2" xfId="53130" xr:uid="{43D65ADD-8174-46EA-9961-A865EC3B2CA5}"/>
    <cellStyle name="SHADEDSTORES 2 2 2 6 4 3" xfId="41617" xr:uid="{B0CABED2-FF8F-42C4-A87D-D18936B66218}"/>
    <cellStyle name="SHADEDSTORES 2 2 2 6 4 4" xfId="33313" xr:uid="{9B60D3AF-CB5D-49CA-949B-DC39FC663B26}"/>
    <cellStyle name="SHADEDSTORES 2 2 2 6 5" xfId="16841" xr:uid="{A16AD321-AF68-4AFC-8937-DEB58232C445}"/>
    <cellStyle name="SHADEDSTORES 2 2 2 6 5 2" xfId="51196" xr:uid="{F5163D06-C001-4FEA-8573-81D1975EEA1B}"/>
    <cellStyle name="SHADEDSTORES 2 2 2 6 5 3" xfId="31379" xr:uid="{F7EEAD4A-A7CA-47AB-8A31-4FDEDAB5B034}"/>
    <cellStyle name="SHADEDSTORES 2 2 2 6 6" xfId="39772" xr:uid="{20EE7CFE-FB47-4A05-BC76-8ABF25AE7205}"/>
    <cellStyle name="SHADEDSTORES 2 2 2 7" xfId="5179" xr:uid="{A8C91296-D487-4E37-BD33-96CD885957BC}"/>
    <cellStyle name="SHADEDSTORES 2 2 2 7 2" xfId="9888" xr:uid="{EE78F9F3-7FD9-4A8D-9F61-B6D23A412A2C}"/>
    <cellStyle name="SHADEDSTORES 2 2 2 7 2 2" xfId="21534" xr:uid="{ECAE7048-48B8-4568-BDFD-52FCCD3EC666}"/>
    <cellStyle name="SHADEDSTORES 2 2 2 7 2 2 2" xfId="55889" xr:uid="{B3B8F557-10B4-4CE2-B016-0FD8958EDE82}"/>
    <cellStyle name="SHADEDSTORES 2 2 2 7 2 2 3" xfId="36092" xr:uid="{8A8F7F27-A985-4D67-99B5-CA05438AB68F}"/>
    <cellStyle name="SHADEDSTORES 2 2 2 7 2 3" xfId="13415" xr:uid="{5E992C4B-84E1-41F8-AF49-DCD50BB96888}"/>
    <cellStyle name="SHADEDSTORES 2 2 2 7 2 3 2" xfId="47770" xr:uid="{4FA9F26B-A3C7-4D1D-9613-07963E19BEDE}"/>
    <cellStyle name="SHADEDSTORES 2 2 2 7 2 4" xfId="44275" xr:uid="{A566AC3E-0B92-4431-AE8F-428F092011E5}"/>
    <cellStyle name="SHADEDSTORES 2 2 2 7 2 5" xfId="27685" xr:uid="{BA1C9E14-19F0-421A-A256-1F7D24E9CB2B}"/>
    <cellStyle name="SHADEDSTORES 2 2 2 7 3" xfId="8653" xr:uid="{45D30932-8905-438F-BB18-6337D8713698}"/>
    <cellStyle name="SHADEDSTORES 2 2 2 7 3 2" xfId="20319" xr:uid="{38167469-6022-4FBA-86CD-4BD1EEC2B53A}"/>
    <cellStyle name="SHADEDSTORES 2 2 2 7 3 2 2" xfId="54674" xr:uid="{1925E31D-2AF7-42B8-B652-625CB97CE075}"/>
    <cellStyle name="SHADEDSTORES 2 2 2 7 3 2 3" xfId="34857" xr:uid="{8691390E-AA41-47A9-8BA0-C8C9C0CC593D}"/>
    <cellStyle name="SHADEDSTORES 2 2 2 7 3 3" xfId="12613" xr:uid="{666863BB-FD3E-4744-9133-D7826DD432EA}"/>
    <cellStyle name="SHADEDSTORES 2 2 2 7 3 3 2" xfId="46968" xr:uid="{EC260466-2DDF-4C87-938D-4939BADCACFA}"/>
    <cellStyle name="SHADEDSTORES 2 2 2 7 3 4" xfId="43129" xr:uid="{0EBE7CB8-A7A8-409F-A841-AF7C92CC8A3B}"/>
    <cellStyle name="SHADEDSTORES 2 2 2 7 3 5" xfId="26400" xr:uid="{D94D7AFF-4906-47D2-9C15-5E28CFEDA079}"/>
    <cellStyle name="SHADEDSTORES 2 2 2 7 4" xfId="7143" xr:uid="{4C87AC99-432B-4C38-BA42-C7C75E8F43E1}"/>
    <cellStyle name="SHADEDSTORES 2 2 2 7 4 2" xfId="18809" xr:uid="{8FC4899F-C83B-4C4B-B656-754C22184687}"/>
    <cellStyle name="SHADEDSTORES 2 2 2 7 4 2 2" xfId="53164" xr:uid="{83100BC9-AC07-4882-9279-3EBE03E92880}"/>
    <cellStyle name="SHADEDSTORES 2 2 2 7 4 3" xfId="41651" xr:uid="{83CB0978-28D9-412B-A10A-C392965DF248}"/>
    <cellStyle name="SHADEDSTORES 2 2 2 7 4 4" xfId="33347" xr:uid="{F7202FEC-A45F-479E-BC3B-2589B6DA400D}"/>
    <cellStyle name="SHADEDSTORES 2 2 2 7 5" xfId="16881" xr:uid="{F0D9239E-6CF9-4CF5-96BB-E2CE1F1AF42F}"/>
    <cellStyle name="SHADEDSTORES 2 2 2 7 5 2" xfId="51236" xr:uid="{03308E1D-DE31-4625-B62F-72B71560DEC2}"/>
    <cellStyle name="SHADEDSTORES 2 2 2 7 5 3" xfId="31419" xr:uid="{460D18F2-0333-478E-A58B-27687148512E}"/>
    <cellStyle name="SHADEDSTORES 2 2 2 7 6" xfId="39812" xr:uid="{1E0EC367-01F0-40A1-9CF3-9F673A04FEB6}"/>
    <cellStyle name="SHADEDSTORES 2 2 2 8" xfId="5252" xr:uid="{640BEE4A-8F8D-4C18-A2BE-08C9CA47E19A}"/>
    <cellStyle name="SHADEDSTORES 2 2 2 8 2" xfId="9961" xr:uid="{BD9F5FEF-007D-4E4B-8B98-7CA4EC7CE577}"/>
    <cellStyle name="SHADEDSTORES 2 2 2 8 2 2" xfId="21607" xr:uid="{4E0C3962-4F76-4250-88FF-904590DA80EB}"/>
    <cellStyle name="SHADEDSTORES 2 2 2 8 2 2 2" xfId="55962" xr:uid="{C4C8F713-E696-4903-A51C-E8EE8D6D8748}"/>
    <cellStyle name="SHADEDSTORES 2 2 2 8 2 2 3" xfId="36165" xr:uid="{EB4F8497-E91E-4FAE-9D77-E1711BE54993}"/>
    <cellStyle name="SHADEDSTORES 2 2 2 8 2 3" xfId="13478" xr:uid="{F0D8D4B5-06A3-4A0D-A788-E90648F3EC63}"/>
    <cellStyle name="SHADEDSTORES 2 2 2 8 2 3 2" xfId="47833" xr:uid="{E1B9536C-6263-40C6-ACE2-E09EC2BBA35F}"/>
    <cellStyle name="SHADEDSTORES 2 2 2 8 2 4" xfId="44348" xr:uid="{2DEDB82C-F209-4F18-B300-D0C591AE3641}"/>
    <cellStyle name="SHADEDSTORES 2 2 2 8 2 5" xfId="27758" xr:uid="{DDC8B3B4-86ED-4968-9F15-7CCB96547C56}"/>
    <cellStyle name="SHADEDSTORES 2 2 2 8 3" xfId="11435" xr:uid="{E12397C0-02C0-49AD-BB90-C59162011441}"/>
    <cellStyle name="SHADEDSTORES 2 2 2 8 3 2" xfId="23081" xr:uid="{CBBE7C53-D69F-456F-B6AD-C606094DD6F7}"/>
    <cellStyle name="SHADEDSTORES 2 2 2 8 3 2 2" xfId="57436" xr:uid="{FBC3E339-BC86-4554-8361-D4AEA272A4C7}"/>
    <cellStyle name="SHADEDSTORES 2 2 2 8 3 2 3" xfId="37639" xr:uid="{645DEC86-D945-4C95-A812-DD5AD485B654}"/>
    <cellStyle name="SHADEDSTORES 2 2 2 8 3 3" xfId="14717" xr:uid="{B0A7B14B-0F4C-47E7-9E84-54E8FC79D8F2}"/>
    <cellStyle name="SHADEDSTORES 2 2 2 8 3 3 2" xfId="49072" xr:uid="{20EDCC79-56D7-4BFF-BD59-0F73FF340C44}"/>
    <cellStyle name="SHADEDSTORES 2 2 2 8 3 4" xfId="45790" xr:uid="{F704AABB-E23B-4BF3-82E3-5BECEDE602AE}"/>
    <cellStyle name="SHADEDSTORES 2 2 2 8 3 5" xfId="29252" xr:uid="{6F91F160-B47B-4525-ABCB-CDE3FB1FB8CA}"/>
    <cellStyle name="SHADEDSTORES 2 2 2 8 4" xfId="7206" xr:uid="{96B789DC-C3F4-4B57-9157-E8745A357BB7}"/>
    <cellStyle name="SHADEDSTORES 2 2 2 8 4 2" xfId="18872" xr:uid="{0A275989-CD86-41D1-8823-AE05CFFB9A82}"/>
    <cellStyle name="SHADEDSTORES 2 2 2 8 4 2 2" xfId="53227" xr:uid="{1E034967-95D9-4F39-B0C0-7CEEDE6DC055}"/>
    <cellStyle name="SHADEDSTORES 2 2 2 8 4 3" xfId="41714" xr:uid="{041D53B3-6D79-4E90-BBC3-6F26BFFCD9BC}"/>
    <cellStyle name="SHADEDSTORES 2 2 2 8 4 4" xfId="33410" xr:uid="{2E7135D9-46C3-49F9-A23D-D7DD8CCC2DA2}"/>
    <cellStyle name="SHADEDSTORES 2 2 2 8 5" xfId="16954" xr:uid="{ABC316FD-7773-4B1A-9DBF-E9ADF3DA2574}"/>
    <cellStyle name="SHADEDSTORES 2 2 2 8 5 2" xfId="51309" xr:uid="{28F4C2BF-8860-470E-B6C1-F0AD83F12F2B}"/>
    <cellStyle name="SHADEDSTORES 2 2 2 8 5 3" xfId="31492" xr:uid="{0409F07D-4FCB-40B2-8C68-9E4DC02BF89F}"/>
    <cellStyle name="SHADEDSTORES 2 2 2 8 6" xfId="39885" xr:uid="{A2754DCF-AFA6-42CD-969F-5333A6666E14}"/>
    <cellStyle name="SHADEDSTORES 2 2 2 9" xfId="5322" xr:uid="{0A145F7B-230E-40C8-AA57-6B521389A6E3}"/>
    <cellStyle name="SHADEDSTORES 2 2 2 9 2" xfId="10031" xr:uid="{73FFC5FE-403C-40BA-B0E2-B269659A1ABE}"/>
    <cellStyle name="SHADEDSTORES 2 2 2 9 2 2" xfId="21677" xr:uid="{F6ECF52A-FE2B-4EC2-9D8F-4E9DD5E2DCD8}"/>
    <cellStyle name="SHADEDSTORES 2 2 2 9 2 2 2" xfId="56032" xr:uid="{6BE1F511-F927-4B47-BD0F-41CEAB147C23}"/>
    <cellStyle name="SHADEDSTORES 2 2 2 9 2 2 3" xfId="36235" xr:uid="{F215060C-F407-4F59-9A0D-7EBECA2D9367}"/>
    <cellStyle name="SHADEDSTORES 2 2 2 9 2 3" xfId="13538" xr:uid="{EA96560E-24C8-4D4A-9C49-9DC296C44048}"/>
    <cellStyle name="SHADEDSTORES 2 2 2 9 2 3 2" xfId="47893" xr:uid="{4BF0AB44-30CA-4F90-87B8-79A81F1C6C98}"/>
    <cellStyle name="SHADEDSTORES 2 2 2 9 2 4" xfId="44418" xr:uid="{F5DFB56C-528D-4AFF-B18A-F688C51C09DA}"/>
    <cellStyle name="SHADEDSTORES 2 2 2 9 2 5" xfId="27828" xr:uid="{5E840605-60A3-40EF-9A8D-66F33903D541}"/>
    <cellStyle name="SHADEDSTORES 2 2 2 9 3" xfId="7952" xr:uid="{E4E1DCA0-0250-4616-B9DC-CDFA9E7514D0}"/>
    <cellStyle name="SHADEDSTORES 2 2 2 9 3 2" xfId="19618" xr:uid="{8DF379F6-3B4A-4EE9-A296-853D1A3B369D}"/>
    <cellStyle name="SHADEDSTORES 2 2 2 9 3 2 2" xfId="53973" xr:uid="{C366CE59-9E97-4947-A611-DA0F82741F6C}"/>
    <cellStyle name="SHADEDSTORES 2 2 2 9 3 2 3" xfId="34156" xr:uid="{16D53FAD-6AAA-4404-897E-D5E2B92BAD20}"/>
    <cellStyle name="SHADEDSTORES 2 2 2 9 3 3" xfId="11927" xr:uid="{C600BEFE-2FF5-4105-9B25-D53510AD87B2}"/>
    <cellStyle name="SHADEDSTORES 2 2 2 9 3 3 2" xfId="46282" xr:uid="{3AB7C3B4-42D5-42A7-8B0D-C76670C28446}"/>
    <cellStyle name="SHADEDSTORES 2 2 2 9 3 4" xfId="42428" xr:uid="{B273ABDC-B4F8-428D-B87E-98D4F2118392}"/>
    <cellStyle name="SHADEDSTORES 2 2 2 9 3 5" xfId="25707" xr:uid="{FD853365-D68A-4269-9AC5-23F383827EB8}"/>
    <cellStyle name="SHADEDSTORES 2 2 2 9 4" xfId="7266" xr:uid="{588035D0-5919-4BEA-A4AD-8AF026A9E5CE}"/>
    <cellStyle name="SHADEDSTORES 2 2 2 9 4 2" xfId="18932" xr:uid="{8CEE2731-409A-4641-809D-561D2D742DBC}"/>
    <cellStyle name="SHADEDSTORES 2 2 2 9 4 2 2" xfId="53287" xr:uid="{D0792264-29FD-4622-9B22-08F9E4CEAD93}"/>
    <cellStyle name="SHADEDSTORES 2 2 2 9 4 3" xfId="41774" xr:uid="{471909AF-80AB-4D30-A381-0DED9EE6AF71}"/>
    <cellStyle name="SHADEDSTORES 2 2 2 9 4 4" xfId="33470" xr:uid="{3E20D331-DB7B-4C23-9DE2-A5696306E92A}"/>
    <cellStyle name="SHADEDSTORES 2 2 2 9 5" xfId="17024" xr:uid="{B97E0800-0701-4B8F-85C5-34C92FFA9829}"/>
    <cellStyle name="SHADEDSTORES 2 2 2 9 5 2" xfId="51379" xr:uid="{AA5D1675-4386-47A6-A28A-324B6E9FA1F7}"/>
    <cellStyle name="SHADEDSTORES 2 2 2 9 5 3" xfId="31562" xr:uid="{E3AF37B6-DD10-4E76-B9D5-DF96B2A0E43F}"/>
    <cellStyle name="SHADEDSTORES 2 2 2 9 6" xfId="39955" xr:uid="{F9E28EF8-A5B9-4C05-99B6-CA14109A2B88}"/>
    <cellStyle name="SHADEDSTORES 2 2 3" xfId="3433" xr:uid="{ED97AE16-ADEE-4976-A6D8-630F4489FC3A}"/>
    <cellStyle name="SHADEDSTORES 2 2 3 2" xfId="3739" xr:uid="{73F38708-F236-43A3-AB36-5071E978FFB0}"/>
    <cellStyle name="SHADEDSTORES 2 2 3 2 2" xfId="6070" xr:uid="{E25BE6DE-78CA-49AE-958A-BC0D2A08E1F5}"/>
    <cellStyle name="SHADEDSTORES 2 2 3 2 2 2" xfId="10674" xr:uid="{857257F5-AC4F-4D58-8871-FE6DBC7C107B}"/>
    <cellStyle name="SHADEDSTORES 2 2 3 2 2 2 2" xfId="22320" xr:uid="{A7508653-BE6C-4242-87A9-2A6635497624}"/>
    <cellStyle name="SHADEDSTORES 2 2 3 2 2 2 2 2" xfId="56675" xr:uid="{16BBD81F-C256-4496-BE68-84BF8AD61B58}"/>
    <cellStyle name="SHADEDSTORES 2 2 3 2 2 2 2 3" xfId="36878" xr:uid="{31E5F43C-5E4B-41A2-BA16-35E064C59979}"/>
    <cellStyle name="SHADEDSTORES 2 2 3 2 2 2 3" xfId="13970" xr:uid="{259F6DB0-3BB7-43AA-B081-0D4761869793}"/>
    <cellStyle name="SHADEDSTORES 2 2 3 2 2 2 3 2" xfId="48325" xr:uid="{58955BAC-815B-4256-9120-2DBDBC7E4BC0}"/>
    <cellStyle name="SHADEDSTORES 2 2 3 2 2 2 4" xfId="45030" xr:uid="{10E212BF-327E-4C0A-BE0F-324168105E21}"/>
    <cellStyle name="SHADEDSTORES 2 2 3 2 2 2 5" xfId="28491" xr:uid="{B8C5524B-E3F1-42BD-A3BA-EF862D434E34}"/>
    <cellStyle name="SHADEDSTORES 2 2 3 2 2 3" xfId="8360" xr:uid="{94623A13-51DC-49AD-9E7F-B760A872FF3C}"/>
    <cellStyle name="SHADEDSTORES 2 2 3 2 2 3 2" xfId="20026" xr:uid="{ACE5A25C-5EDD-4653-A547-AD5B4895E7A7}"/>
    <cellStyle name="SHADEDSTORES 2 2 3 2 2 3 2 2" xfId="54381" xr:uid="{DBF4EDEA-5DC3-42FB-8EFB-8C6488A879FF}"/>
    <cellStyle name="SHADEDSTORES 2 2 3 2 2 3 2 3" xfId="34564" xr:uid="{FD5A0A21-8BAA-440E-BB43-41E42567C1DF}"/>
    <cellStyle name="SHADEDSTORES 2 2 3 2 2 3 3" xfId="12331" xr:uid="{42FA353B-DD25-429F-AC3F-6BD7C5E211BA}"/>
    <cellStyle name="SHADEDSTORES 2 2 3 2 2 3 3 2" xfId="46686" xr:uid="{39491BEE-ACDF-453A-8D7F-E9FB6B8BF187}"/>
    <cellStyle name="SHADEDSTORES 2 2 3 2 2 3 4" xfId="42836" xr:uid="{33536D07-DFCF-4454-92B0-13A422A573A9}"/>
    <cellStyle name="SHADEDSTORES 2 2 3 2 2 3 5" xfId="26115" xr:uid="{CBA8BACF-BFB8-41DC-8B5B-3B2CD40CB6DB}"/>
    <cellStyle name="SHADEDSTORES 2 2 3 2 2 4" xfId="7786" xr:uid="{9B10A01A-108F-4D12-A376-3EB9C31C9A3E}"/>
    <cellStyle name="SHADEDSTORES 2 2 3 2 2 4 2" xfId="19452" xr:uid="{56BB32EC-48DD-4353-94C6-4865DB2EA3E8}"/>
    <cellStyle name="SHADEDSTORES 2 2 3 2 2 4 2 2" xfId="53807" xr:uid="{826BF997-6AED-46CE-A2E7-EA62155AFA9A}"/>
    <cellStyle name="SHADEDSTORES 2 2 3 2 2 4 3" xfId="42263" xr:uid="{47684D4C-7DD4-46E0-BEB1-BB6282AFD9AE}"/>
    <cellStyle name="SHADEDSTORES 2 2 3 2 2 4 4" xfId="33990" xr:uid="{A4BD7913-CBEB-492C-856E-575885887EBF}"/>
    <cellStyle name="SHADEDSTORES 2 2 3 2 2 5" xfId="17741" xr:uid="{DCFF1694-C979-4A57-AFAC-C9761D97F879}"/>
    <cellStyle name="SHADEDSTORES 2 2 3 2 2 5 2" xfId="52096" xr:uid="{4FC957DF-9809-47B2-979A-F6089A71FBF1}"/>
    <cellStyle name="SHADEDSTORES 2 2 3 2 2 5 3" xfId="32279" xr:uid="{4276C88B-1026-457E-A83D-18095358A2AC}"/>
    <cellStyle name="SHADEDSTORES 2 2 3 2 2 6" xfId="40672" xr:uid="{B67EC35C-7705-4EE7-9267-C82A44AA86C9}"/>
    <cellStyle name="SHADEDSTORES 2 2 3 2 2 7" xfId="25533" xr:uid="{0BDECD4E-DC76-4554-B4CA-76AEC45F6F45}"/>
    <cellStyle name="SHADEDSTORES 2 2 3 2 3" xfId="4880" xr:uid="{E93D6280-FDE4-440C-B7DB-3C76CAD31B96}"/>
    <cellStyle name="SHADEDSTORES 2 2 3 2 3 2" xfId="8009" xr:uid="{646C5B37-E986-4E72-BD75-B266167271A8}"/>
    <cellStyle name="SHADEDSTORES 2 2 3 2 3 2 2" xfId="19675" xr:uid="{FE8186C6-6D73-407D-8C37-C668AA5F7B89}"/>
    <cellStyle name="SHADEDSTORES 2 2 3 2 3 2 2 2" xfId="54030" xr:uid="{0AD378B4-DE9B-4FD6-A836-012754A756EF}"/>
    <cellStyle name="SHADEDSTORES 2 2 3 2 3 2 2 3" xfId="34213" xr:uid="{2DA0A2D6-C5EB-4791-9B96-D24FBC3B6687}"/>
    <cellStyle name="SHADEDSTORES 2 2 3 2 3 2 3" xfId="11984" xr:uid="{28BED8EC-5C8B-43F3-9605-51F4B992A709}"/>
    <cellStyle name="SHADEDSTORES 2 2 3 2 3 2 3 2" xfId="46339" xr:uid="{AE4B6483-55EB-40E1-B729-8F4B4AC06326}"/>
    <cellStyle name="SHADEDSTORES 2 2 3 2 3 2 4" xfId="42485" xr:uid="{6E55838A-29FC-494D-8021-FD2FE1D35E18}"/>
    <cellStyle name="SHADEDSTORES 2 2 3 2 3 2 5" xfId="25764" xr:uid="{190D6534-644A-46F0-A805-D7F0BFB76206}"/>
    <cellStyle name="SHADEDSTORES 2 2 3 2 3 3" xfId="9599" xr:uid="{7594BBF9-5F40-411B-96AB-69B8E3EF8DE9}"/>
    <cellStyle name="SHADEDSTORES 2 2 3 2 3 3 2" xfId="21245" xr:uid="{26571280-57CF-4B66-81F8-55825DECA758}"/>
    <cellStyle name="SHADEDSTORES 2 2 3 2 3 3 2 2" xfId="55600" xr:uid="{7BA8AEF7-971B-42FD-8EFB-91ADFB4920CA}"/>
    <cellStyle name="SHADEDSTORES 2 2 3 2 3 3 3" xfId="43986" xr:uid="{4F908740-87CA-44E0-856D-DB2C419C779C}"/>
    <cellStyle name="SHADEDSTORES 2 2 3 2 3 3 4" xfId="35803" xr:uid="{43941FFB-D1D0-4981-9D35-38E766A54D9D}"/>
    <cellStyle name="SHADEDSTORES 2 2 3 2 3 4" xfId="16582" xr:uid="{21E20F30-8113-4D2E-9C7E-E09076C99928}"/>
    <cellStyle name="SHADEDSTORES 2 2 3 2 3 4 2" xfId="50937" xr:uid="{BD9BF4F5-C208-4970-B81B-9E4560380F5D}"/>
    <cellStyle name="SHADEDSTORES 2 2 3 2 3 4 3" xfId="31120" xr:uid="{06959427-DA01-4BA8-8569-DCD12E594B59}"/>
    <cellStyle name="SHADEDSTORES 2 2 3 2 3 5" xfId="39513" xr:uid="{D3C6356D-82EA-42BB-BED7-2574A017D283}"/>
    <cellStyle name="SHADEDSTORES 2 2 3 2 3 6" xfId="27386" xr:uid="{209F6F31-CA47-48D5-8E9E-50F42347DB4B}"/>
    <cellStyle name="SHADEDSTORES 2 2 3 2 4" xfId="8633" xr:uid="{C8A21AA8-0FC2-4415-BFC3-20EBA5132035}"/>
    <cellStyle name="SHADEDSTORES 2 2 3 2 4 2" xfId="20299" xr:uid="{6DC0D37C-A9DD-4A4A-AC49-1FBEC2E56FB7}"/>
    <cellStyle name="SHADEDSTORES 2 2 3 2 4 2 2" xfId="54654" xr:uid="{AEC3A9DB-1A41-4ACD-BC38-DB1CD32F969C}"/>
    <cellStyle name="SHADEDSTORES 2 2 3 2 4 2 3" xfId="34837" xr:uid="{6C20E30E-65DA-44EA-8812-E4497AF718F0}"/>
    <cellStyle name="SHADEDSTORES 2 2 3 2 4 3" xfId="12593" xr:uid="{41733150-326F-4043-972C-5A7709F2B01F}"/>
    <cellStyle name="SHADEDSTORES 2 2 3 2 4 3 2" xfId="46948" xr:uid="{0190CA78-231D-4524-8B08-BF2043A1C943}"/>
    <cellStyle name="SHADEDSTORES 2 2 3 2 4 4" xfId="43109" xr:uid="{F8D5A94E-57DF-4C73-87DF-C731824214AB}"/>
    <cellStyle name="SHADEDSTORES 2 2 3 2 4 5" xfId="26380" xr:uid="{23CED611-F6E5-4563-B1F4-2AABAB714FE7}"/>
    <cellStyle name="SHADEDSTORES 2 2 3 2 5" xfId="7995" xr:uid="{DB536452-0095-4865-BCBE-6C845B5314B5}"/>
    <cellStyle name="SHADEDSTORES 2 2 3 2 5 2" xfId="19661" xr:uid="{C1D1B0FC-8DF1-49B5-B785-979BD02CFFFE}"/>
    <cellStyle name="SHADEDSTORES 2 2 3 2 5 2 2" xfId="54016" xr:uid="{AAABCDE1-BC16-40DB-9979-462FFBFE17C3}"/>
    <cellStyle name="SHADEDSTORES 2 2 3 2 5 2 3" xfId="34199" xr:uid="{5B42AA2D-1B56-442C-B24B-CCF1EE657706}"/>
    <cellStyle name="SHADEDSTORES 2 2 3 2 5 3" xfId="11970" xr:uid="{00F6C35A-C4EC-4B95-9BE1-0181C878FBC1}"/>
    <cellStyle name="SHADEDSTORES 2 2 3 2 5 3 2" xfId="46325" xr:uid="{C8690265-3F82-4DEE-8E55-7C0F6A97673D}"/>
    <cellStyle name="SHADEDSTORES 2 2 3 2 5 4" xfId="42471" xr:uid="{8D2845BB-D075-4818-A805-47B20A2D39A9}"/>
    <cellStyle name="SHADEDSTORES 2 2 3 2 5 5" xfId="25750" xr:uid="{19FA02CD-A929-48CB-AC56-786798D637D1}"/>
    <cellStyle name="SHADEDSTORES 2 2 3 2 6" xfId="6890" xr:uid="{4E4C0749-95A4-4BDF-89CB-BF62F2997B17}"/>
    <cellStyle name="SHADEDSTORES 2 2 3 2 6 2" xfId="18556" xr:uid="{FB7A98F9-E061-4F3B-8CF7-8AEBC6ED656D}"/>
    <cellStyle name="SHADEDSTORES 2 2 3 2 6 2 2" xfId="52911" xr:uid="{B7C8E40C-9FCC-4BCC-9BF3-E122B1C34354}"/>
    <cellStyle name="SHADEDSTORES 2 2 3 2 6 3" xfId="41398" xr:uid="{9DFD14D5-270C-4F86-A0CC-B49BF1B952CC}"/>
    <cellStyle name="SHADEDSTORES 2 2 3 2 6 4" xfId="33094" xr:uid="{95DB11BC-EAE9-4C51-BEE0-4B32C36846D2}"/>
    <cellStyle name="SHADEDSTORES 2 2 3 2 7" xfId="15531" xr:uid="{27F5A6B4-A30A-4D50-AE13-D9B72DFEF9E1}"/>
    <cellStyle name="SHADEDSTORES 2 2 3 2 7 2" xfId="49886" xr:uid="{448991EB-28E0-4F8A-8C73-88692B4C8E24}"/>
    <cellStyle name="SHADEDSTORES 2 2 3 2 7 3" xfId="30069" xr:uid="{90AE4D6A-FAAB-4F5F-A0CF-D9DF50FCB159}"/>
    <cellStyle name="SHADEDSTORES 2 2 3 2 8" xfId="38462" xr:uid="{48DE7066-9E1E-41BE-B6F1-B5A797627ECC}"/>
    <cellStyle name="SHADEDSTORES 2 2 3 3" xfId="4192" xr:uid="{63769068-DFB0-429E-8A62-0568BF8F04E4}"/>
    <cellStyle name="SHADEDSTORES 2 2 3 3 2" xfId="8992" xr:uid="{E6725CB3-394F-4340-A56A-91A4B31B8AD9}"/>
    <cellStyle name="SHADEDSTORES 2 2 3 3 2 2" xfId="20638" xr:uid="{FF34E1BB-037C-4028-9F28-325341DB9262}"/>
    <cellStyle name="SHADEDSTORES 2 2 3 3 2 2 2" xfId="54993" xr:uid="{BC6077D2-BBE0-4253-B6BD-231BB2FC5C88}"/>
    <cellStyle name="SHADEDSTORES 2 2 3 3 2 2 3" xfId="35196" xr:uid="{A9C950E2-4DE7-4806-8119-5D88F8E10B3A}"/>
    <cellStyle name="SHADEDSTORES 2 2 3 3 2 3" xfId="12897" xr:uid="{2C89AA19-7302-4D1D-9B48-F1555405648C}"/>
    <cellStyle name="SHADEDSTORES 2 2 3 3 2 3 2" xfId="47252" xr:uid="{71686516-2048-4A8F-A27B-2914670D45FE}"/>
    <cellStyle name="SHADEDSTORES 2 2 3 3 2 4" xfId="43392" xr:uid="{F6ACC243-4FD9-440A-A3E3-5FC44A05E19D}"/>
    <cellStyle name="SHADEDSTORES 2 2 3 3 2 5" xfId="26743" xr:uid="{586D723E-9EEA-45B4-8CEB-6E183E5D65C8}"/>
    <cellStyle name="SHADEDSTORES 2 2 3 3 3" xfId="8374" xr:uid="{04CD6B1C-9A89-4D38-8BEA-40BDAA12280B}"/>
    <cellStyle name="SHADEDSTORES 2 2 3 3 3 2" xfId="20040" xr:uid="{B6E15152-78D5-44A2-B4CE-66DD3D39A362}"/>
    <cellStyle name="SHADEDSTORES 2 2 3 3 3 2 2" xfId="54395" xr:uid="{53FE1A15-69F8-4A7A-9C3A-D3FACA9E69AE}"/>
    <cellStyle name="SHADEDSTORES 2 2 3 3 3 2 3" xfId="34578" xr:uid="{1413FE81-A58B-49C3-9AEE-A988155728F6}"/>
    <cellStyle name="SHADEDSTORES 2 2 3 3 3 3" xfId="12345" xr:uid="{FB1F2280-FDDD-49F8-A954-3D8FEAFBEBD1}"/>
    <cellStyle name="SHADEDSTORES 2 2 3 3 3 3 2" xfId="46700" xr:uid="{8A43525B-BA0E-4B57-A6C5-5A2BF0CDE2D1}"/>
    <cellStyle name="SHADEDSTORES 2 2 3 3 3 4" xfId="42850" xr:uid="{2C135149-9E8A-4DFF-A2BC-75DCADA9AE27}"/>
    <cellStyle name="SHADEDSTORES 2 2 3 3 3 5" xfId="26129" xr:uid="{8F0182EA-2D90-426A-9836-88489061F0BE}"/>
    <cellStyle name="SHADEDSTORES 2 2 3 3 4" xfId="6376" xr:uid="{C91264F3-1A83-4C3A-A36A-197509031441}"/>
    <cellStyle name="SHADEDSTORES 2 2 3 3 4 2" xfId="18042" xr:uid="{FEB54D01-5A45-4B45-BAC7-9F9577A73112}"/>
    <cellStyle name="SHADEDSTORES 2 2 3 3 4 2 2" xfId="52397" xr:uid="{FFECFD69-E606-4FB9-BA3F-D9CA5F8ABDBF}"/>
    <cellStyle name="SHADEDSTORES 2 2 3 3 4 3" xfId="40897" xr:uid="{60860041-D49E-42A7-9A61-24DE3C243FCE}"/>
    <cellStyle name="SHADEDSTORES 2 2 3 3 4 4" xfId="32580" xr:uid="{A150D26D-8067-40ED-ADEA-86F4F4BC9E66}"/>
    <cellStyle name="SHADEDSTORES 2 2 3 3 5" xfId="15907" xr:uid="{96C4EF29-6CF1-468D-BE3E-5C750A0AA22B}"/>
    <cellStyle name="SHADEDSTORES 2 2 3 3 5 2" xfId="50262" xr:uid="{FB06FED3-20DD-44FA-AA77-0793A63F5ADA}"/>
    <cellStyle name="SHADEDSTORES 2 2 3 3 5 3" xfId="30445" xr:uid="{9F3B79E6-93C0-4836-9ABE-9668FAFEA4E4}"/>
    <cellStyle name="SHADEDSTORES 2 2 3 3 6" xfId="38838" xr:uid="{B28892D0-DA11-4AF9-81DC-36A1A332E657}"/>
    <cellStyle name="SHADEDSTORES 2 2 3 3 7" xfId="23712" xr:uid="{4E0378A1-31AA-4F5F-8A0C-AAB02BD2548B}"/>
    <cellStyle name="SHADEDSTORES 2 2 3 4" xfId="3945" xr:uid="{41CE44F6-F371-4181-83A6-F7C1EE0679D7}"/>
    <cellStyle name="SHADEDSTORES 2 2 3 4 2" xfId="8790" xr:uid="{78F5CE3D-AE24-4D4F-ABBC-ABEEA796E5FC}"/>
    <cellStyle name="SHADEDSTORES 2 2 3 4 2 2" xfId="20446" xr:uid="{FDE5B0F0-9DEE-483C-A8F2-FC03520AC585}"/>
    <cellStyle name="SHADEDSTORES 2 2 3 4 2 2 2" xfId="54801" xr:uid="{2BBD7434-E403-4108-B908-DD9E91F039BC}"/>
    <cellStyle name="SHADEDSTORES 2 2 3 4 2 3" xfId="43206" xr:uid="{EDF9C48C-AE24-495D-9346-32936B5130F8}"/>
    <cellStyle name="SHADEDSTORES 2 2 3 4 2 4" xfId="34994" xr:uid="{FB934CCC-2F63-4F93-A617-DFF3E5632092}"/>
    <cellStyle name="SHADEDSTORES 2 2 3 4 3" xfId="15677" xr:uid="{8BF1BB1D-DB18-4D94-AFB5-58E0D8DB17D2}"/>
    <cellStyle name="SHADEDSTORES 2 2 3 4 3 2" xfId="50032" xr:uid="{0B870E75-B391-44BA-BC89-B1F087B5E7A3}"/>
    <cellStyle name="SHADEDSTORES 2 2 3 4 3 3" xfId="30215" xr:uid="{97764233-9210-4BA8-A123-859099CA1C64}"/>
    <cellStyle name="SHADEDSTORES 2 2 3 4 4" xfId="38608" xr:uid="{9F9F28A7-35C0-4205-B5E4-870FF2F8CAA7}"/>
    <cellStyle name="SHADEDSTORES 2 2 3 5" xfId="8485" xr:uid="{826DEED2-3517-45F0-B813-6D3B9375A77E}"/>
    <cellStyle name="SHADEDSTORES 2 2 3 5 2" xfId="20151" xr:uid="{B1E219F5-20A3-45B1-99BD-7BFE9DDCE207}"/>
    <cellStyle name="SHADEDSTORES 2 2 3 5 2 2" xfId="54506" xr:uid="{73384955-976A-4510-B372-5F837F56841B}"/>
    <cellStyle name="SHADEDSTORES 2 2 3 5 2 3" xfId="34689" xr:uid="{A1C51469-F0F9-4C1F-9BC3-5BD2F16D3A99}"/>
    <cellStyle name="SHADEDSTORES 2 2 3 5 3" xfId="42961" xr:uid="{D8DBC5B8-A977-4975-9542-1E8E54D7B358}"/>
    <cellStyle name="SHADEDSTORES 2 2 3 6" xfId="15226" xr:uid="{7111909F-21A9-46E7-B01A-AAB8579277E0}"/>
    <cellStyle name="SHADEDSTORES 2 2 3 6 2" xfId="49581" xr:uid="{B0863DA3-2F09-49D5-80CA-71011C0F90EF}"/>
    <cellStyle name="SHADEDSTORES 2 2 3 6 3" xfId="29764" xr:uid="{28DAC6F6-18BC-4912-87F4-BA0E0E462F06}"/>
    <cellStyle name="SHADEDSTORES 2 2 3 7" xfId="38157" xr:uid="{2EB28ED4-72EB-4452-B3DE-3FB41120AC68}"/>
    <cellStyle name="SHADEDSTORES 2 2 3 8" xfId="23474" xr:uid="{020052D0-A967-482C-BD56-AB0C3F1AFEA8}"/>
    <cellStyle name="SHADEDSTORES 2 2 4" xfId="3341" xr:uid="{5F31EDCE-249E-4300-854B-9E231C5B36FB}"/>
    <cellStyle name="SHADEDSTORES 2 2 4 2" xfId="3677" xr:uid="{F36BFDA8-A7B2-4A1A-8DE1-2DFD5DD5D518}"/>
    <cellStyle name="SHADEDSTORES 2 2 4 2 2" xfId="6046" xr:uid="{218EF290-EE9A-4FDB-A0E0-2EE675DA466F}"/>
    <cellStyle name="SHADEDSTORES 2 2 4 2 2 2" xfId="8026" xr:uid="{7F76A7FF-7EDB-4BC9-BCC5-9D95C9487621}"/>
    <cellStyle name="SHADEDSTORES 2 2 4 2 2 2 2" xfId="19692" xr:uid="{2BF65375-C37E-43CD-B5DC-73EEA090874F}"/>
    <cellStyle name="SHADEDSTORES 2 2 4 2 2 2 2 2" xfId="54047" xr:uid="{6BF00D38-88B4-453A-8A71-CB74B553B9F1}"/>
    <cellStyle name="SHADEDSTORES 2 2 4 2 2 2 2 3" xfId="34230" xr:uid="{3DD54CD7-AA30-4722-8310-F9C006C00093}"/>
    <cellStyle name="SHADEDSTORES 2 2 4 2 2 2 3" xfId="12001" xr:uid="{A2CA1431-E2C8-46C7-BADC-21548E761641}"/>
    <cellStyle name="SHADEDSTORES 2 2 4 2 2 2 3 2" xfId="46356" xr:uid="{37271F27-60B8-4420-8443-75673C9656DD}"/>
    <cellStyle name="SHADEDSTORES 2 2 4 2 2 2 4" xfId="42502" xr:uid="{253D9256-369A-4D6F-8531-52E9F082A5C5}"/>
    <cellStyle name="SHADEDSTORES 2 2 4 2 2 2 5" xfId="25781" xr:uid="{B28CB05D-50ED-4E84-932E-E64D23073B98}"/>
    <cellStyle name="SHADEDSTORES 2 2 4 2 2 3" xfId="10652" xr:uid="{13D83FC3-6872-4C0C-B666-1ED08E0145CF}"/>
    <cellStyle name="SHADEDSTORES 2 2 4 2 2 3 2" xfId="22298" xr:uid="{F035BD2D-C97E-436E-8832-4D75A6E70B2E}"/>
    <cellStyle name="SHADEDSTORES 2 2 4 2 2 3 2 2" xfId="56653" xr:uid="{FA53112B-85E0-4FA6-B15E-1EBB3041089F}"/>
    <cellStyle name="SHADEDSTORES 2 2 4 2 2 3 3" xfId="45010" xr:uid="{7116C51C-4EBB-40F9-9ECD-DFE50A50C367}"/>
    <cellStyle name="SHADEDSTORES 2 2 4 2 2 3 4" xfId="36856" xr:uid="{00745902-15BC-4092-88E8-8D2DCF8DEF6C}"/>
    <cellStyle name="SHADEDSTORES 2 2 4 2 2 4" xfId="17719" xr:uid="{9DC140D9-04C8-4DCC-A8B5-F2A941B0B602}"/>
    <cellStyle name="SHADEDSTORES 2 2 4 2 2 4 2" xfId="52074" xr:uid="{97691EF8-99E0-44AF-8F77-905823A8E1EA}"/>
    <cellStyle name="SHADEDSTORES 2 2 4 2 2 4 3" xfId="32257" xr:uid="{0A49A636-6696-42CC-98A7-09026076706E}"/>
    <cellStyle name="SHADEDSTORES 2 2 4 2 2 5" xfId="40650" xr:uid="{E22D0FBA-2F0C-48FA-B4F6-99708EFB87F8}"/>
    <cellStyle name="SHADEDSTORES 2 2 4 2 2 6" xfId="28469" xr:uid="{1B1BD9B7-476D-4092-B191-EF05F63C2391}"/>
    <cellStyle name="SHADEDSTORES 2 2 4 2 3" xfId="8601" xr:uid="{BCA7CF49-2944-4D7A-862B-4E7646759127}"/>
    <cellStyle name="SHADEDSTORES 2 2 4 2 3 2" xfId="20267" xr:uid="{F6E16543-CEA0-441D-9501-BB7C0AB81DC2}"/>
    <cellStyle name="SHADEDSTORES 2 2 4 2 3 2 2" xfId="54622" xr:uid="{4B3D5453-9645-4097-9504-89C66FEC1B58}"/>
    <cellStyle name="SHADEDSTORES 2 2 4 2 3 2 3" xfId="34805" xr:uid="{F88A9BBC-7966-4184-8C0A-8CDC16AD12DB}"/>
    <cellStyle name="SHADEDSTORES 2 2 4 2 3 3" xfId="12561" xr:uid="{D6AC8799-1798-4476-8AE4-0DEB07E8653D}"/>
    <cellStyle name="SHADEDSTORES 2 2 4 2 3 3 2" xfId="46916" xr:uid="{7EC13DBC-524D-4D88-8A8E-117C8949B3DB}"/>
    <cellStyle name="SHADEDSTORES 2 2 4 2 3 4" xfId="43077" xr:uid="{4448E60E-4A4D-4BA1-A01F-E1877CAFC17D}"/>
    <cellStyle name="SHADEDSTORES 2 2 4 2 3 5" xfId="26348" xr:uid="{9A7557DE-8224-4A43-9C2D-B586C849E410}"/>
    <cellStyle name="SHADEDSTORES 2 2 4 2 4" xfId="8638" xr:uid="{4466C4A9-2D48-4B18-934D-BB23E5FF3D43}"/>
    <cellStyle name="SHADEDSTORES 2 2 4 2 4 2" xfId="20304" xr:uid="{FC25F315-BE24-4D27-8882-EE12CD2E62D2}"/>
    <cellStyle name="SHADEDSTORES 2 2 4 2 4 2 2" xfId="54659" xr:uid="{A73F735C-3379-4155-8C5E-6C4642CA293B}"/>
    <cellStyle name="SHADEDSTORES 2 2 4 2 4 2 3" xfId="34842" xr:uid="{4A44829C-B7BC-4F86-8E1C-D353D8BA0D2D}"/>
    <cellStyle name="SHADEDSTORES 2 2 4 2 4 3" xfId="12598" xr:uid="{B9C3C3D6-3917-4538-AE2C-5472DFC19DF1}"/>
    <cellStyle name="SHADEDSTORES 2 2 4 2 4 3 2" xfId="46953" xr:uid="{6CED76D4-8ED3-4D1A-B331-E8A2AE1DD781}"/>
    <cellStyle name="SHADEDSTORES 2 2 4 2 4 4" xfId="43114" xr:uid="{497EFE8F-D7A8-488C-9F89-65248D71063B}"/>
    <cellStyle name="SHADEDSTORES 2 2 4 2 4 5" xfId="26385" xr:uid="{071B355F-6B58-4E5E-B3E4-0240BABC2AD1}"/>
    <cellStyle name="SHADEDSTORES 2 2 4 2 5" xfId="15469" xr:uid="{555C503A-8BB9-4AD2-A427-4E3733DE96A8}"/>
    <cellStyle name="SHADEDSTORES 2 2 4 2 5 2" xfId="49824" xr:uid="{B4588B03-1270-4FC9-9F0F-A739DB664CF7}"/>
    <cellStyle name="SHADEDSTORES 2 2 4 2 5 3" xfId="30007" xr:uid="{A8F2A5B8-09E4-4E6E-BC91-7E0304CDB8A2}"/>
    <cellStyle name="SHADEDSTORES 2 2 4 2 6" xfId="38400" xr:uid="{51A5F496-02D9-4597-BF2B-7EB06C4A76A7}"/>
    <cellStyle name="SHADEDSTORES 2 2 4 2 7" xfId="25509" xr:uid="{BB7E1468-48FB-4933-A39F-5A57CB64466E}"/>
    <cellStyle name="SHADEDSTORES 2 2 4 3" xfId="4223" xr:uid="{2907D1F9-7A0B-469C-B22E-1D906BDB69EB}"/>
    <cellStyle name="SHADEDSTORES 2 2 4 3 2" xfId="9017" xr:uid="{15B6920F-F1D3-4DCD-8437-36A337E3BB91}"/>
    <cellStyle name="SHADEDSTORES 2 2 4 3 2 2" xfId="20663" xr:uid="{A86DF95D-1A98-4EA0-97D0-90F36F31F802}"/>
    <cellStyle name="SHADEDSTORES 2 2 4 3 2 2 2" xfId="55018" xr:uid="{CAF22F6D-6CA7-447B-A8AD-99823358BC1A}"/>
    <cellStyle name="SHADEDSTORES 2 2 4 3 2 2 3" xfId="35221" xr:uid="{EE146AF7-E21A-4A4C-A076-4100337377F5}"/>
    <cellStyle name="SHADEDSTORES 2 2 4 3 2 3" xfId="12917" xr:uid="{125F581B-D4D3-49EE-B8EF-7FD61D1C0E13}"/>
    <cellStyle name="SHADEDSTORES 2 2 4 3 2 3 2" xfId="47272" xr:uid="{3E284A32-A6E3-4176-B254-71211B4EFDC7}"/>
    <cellStyle name="SHADEDSTORES 2 2 4 3 2 4" xfId="43413" xr:uid="{1786F0C2-9A88-46E9-AEBE-473B6AE85B94}"/>
    <cellStyle name="SHADEDSTORES 2 2 4 3 2 5" xfId="26768" xr:uid="{8A8EED9E-67B8-4CD3-87A5-26EDE37152A7}"/>
    <cellStyle name="SHADEDSTORES 2 2 4 3 3" xfId="10776" xr:uid="{6A9CE95C-2CEE-416F-88E5-3F3C3DCFE485}"/>
    <cellStyle name="SHADEDSTORES 2 2 4 3 3 2" xfId="22422" xr:uid="{154860FF-C34C-4DB5-81A6-A24A50BE1630}"/>
    <cellStyle name="SHADEDSTORES 2 2 4 3 3 2 2" xfId="56777" xr:uid="{3053FF93-D170-43BE-8E27-1E26CDFAAD6D}"/>
    <cellStyle name="SHADEDSTORES 2 2 4 3 3 2 3" xfId="36980" xr:uid="{6261060B-ECE8-4745-ABC5-3B9A72D068ED}"/>
    <cellStyle name="SHADEDSTORES 2 2 4 3 3 3" xfId="14061" xr:uid="{563416CD-A59C-4E03-94BB-FA062B87524B}"/>
    <cellStyle name="SHADEDSTORES 2 2 4 3 3 3 2" xfId="48416" xr:uid="{AD409099-71BB-4A63-861A-406D9CA14809}"/>
    <cellStyle name="SHADEDSTORES 2 2 4 3 3 4" xfId="45131" xr:uid="{C1AEEB20-826A-48CD-B669-A34D21664F5F}"/>
    <cellStyle name="SHADEDSTORES 2 2 4 3 3 5" xfId="28593" xr:uid="{122934E9-70F1-491B-854C-E2F290825D6C}"/>
    <cellStyle name="SHADEDSTORES 2 2 4 3 4" xfId="6403" xr:uid="{596390C5-2119-4818-B7F4-A2E05F4AC23F}"/>
    <cellStyle name="SHADEDSTORES 2 2 4 3 4 2" xfId="18069" xr:uid="{05267CC7-0FD2-4029-9702-B576F04E6C7A}"/>
    <cellStyle name="SHADEDSTORES 2 2 4 3 4 2 2" xfId="52424" xr:uid="{971D07C5-09DD-4EEE-BDDF-696618CD966C}"/>
    <cellStyle name="SHADEDSTORES 2 2 4 3 4 3" xfId="40920" xr:uid="{A413A772-1893-4DDC-9485-6CE133E0E19A}"/>
    <cellStyle name="SHADEDSTORES 2 2 4 3 4 4" xfId="32607" xr:uid="{EDAD2886-A7D7-4A7F-9FC1-2267BC8F8C55}"/>
    <cellStyle name="SHADEDSTORES 2 2 4 3 5" xfId="15934" xr:uid="{880F02BB-2E53-4AD6-965B-4587D7C42C72}"/>
    <cellStyle name="SHADEDSTORES 2 2 4 3 5 2" xfId="50289" xr:uid="{461A36D9-A846-4343-B088-17D55512AE5A}"/>
    <cellStyle name="SHADEDSTORES 2 2 4 3 5 3" xfId="30472" xr:uid="{926F0615-BEE6-4F64-BA14-03EB101D7DD2}"/>
    <cellStyle name="SHADEDSTORES 2 2 4 3 6" xfId="38865" xr:uid="{2FB1820F-2F55-4526-9C28-BB0BF229AACF}"/>
    <cellStyle name="SHADEDSTORES 2 2 4 3 7" xfId="23743" xr:uid="{2C7EDB6D-4CB0-4C33-B8D3-7BCF3BA88025}"/>
    <cellStyle name="SHADEDSTORES 2 2 4 4" xfId="4978" xr:uid="{1C87B26E-0810-4BF7-AC5F-60BBF8AA1C6C}"/>
    <cellStyle name="SHADEDSTORES 2 2 4 4 2" xfId="8373" xr:uid="{24495DF2-D05B-4C56-83DE-9B621F76A12E}"/>
    <cellStyle name="SHADEDSTORES 2 2 4 4 2 2" xfId="20039" xr:uid="{B91FDC17-1B06-4FEF-88FB-3B46664004E8}"/>
    <cellStyle name="SHADEDSTORES 2 2 4 4 2 2 2" xfId="54394" xr:uid="{CD4A3104-34B1-459C-9334-37445538B8E5}"/>
    <cellStyle name="SHADEDSTORES 2 2 4 4 2 2 3" xfId="34577" xr:uid="{DC500DF3-A0DB-4D08-A0F8-3F9089DDE44D}"/>
    <cellStyle name="SHADEDSTORES 2 2 4 4 2 3" xfId="12344" xr:uid="{76556922-9A50-4C36-AD89-4D80AD00F90F}"/>
    <cellStyle name="SHADEDSTORES 2 2 4 4 2 3 2" xfId="46699" xr:uid="{7F60365C-4306-4575-9251-11CFA5A1ABA9}"/>
    <cellStyle name="SHADEDSTORES 2 2 4 4 2 4" xfId="42849" xr:uid="{179B1623-845F-4744-ADB4-B061A3678E32}"/>
    <cellStyle name="SHADEDSTORES 2 2 4 4 2 5" xfId="26128" xr:uid="{468356B4-F8A6-4F92-9FE1-0DB680F39C1C}"/>
    <cellStyle name="SHADEDSTORES 2 2 4 4 3" xfId="9687" xr:uid="{6A80F302-9EFF-4C38-82E9-C1209B632653}"/>
    <cellStyle name="SHADEDSTORES 2 2 4 4 3 2" xfId="21333" xr:uid="{420BDE0B-3122-4E66-B1F6-6703269767FF}"/>
    <cellStyle name="SHADEDSTORES 2 2 4 4 3 2 2" xfId="55688" xr:uid="{AF00A418-8985-44E7-98A2-207C878ADE66}"/>
    <cellStyle name="SHADEDSTORES 2 2 4 4 3 3" xfId="44074" xr:uid="{6AA5F7BF-AD48-4484-9FE8-6E86B9ED67AE}"/>
    <cellStyle name="SHADEDSTORES 2 2 4 4 3 4" xfId="35891" xr:uid="{75D99D1E-57E9-4001-AD6D-DC0DA460BF67}"/>
    <cellStyle name="SHADEDSTORES 2 2 4 4 4" xfId="16680" xr:uid="{2E821CF0-4D81-4FE7-A8AD-A241C445AB22}"/>
    <cellStyle name="SHADEDSTORES 2 2 4 4 4 2" xfId="51035" xr:uid="{12EC8DBB-5398-4CC6-92F8-908FA93E8287}"/>
    <cellStyle name="SHADEDSTORES 2 2 4 4 4 3" xfId="31218" xr:uid="{0D3C3DF1-7A36-44C2-A3B7-368BBAB578ED}"/>
    <cellStyle name="SHADEDSTORES 2 2 4 4 5" xfId="39611" xr:uid="{BC0EA587-24A8-4446-9000-39ED031ED4F1}"/>
    <cellStyle name="SHADEDSTORES 2 2 4 4 6" xfId="27484" xr:uid="{692130F0-D5BB-4B42-BA9C-C526CD9A5D23}"/>
    <cellStyle name="SHADEDSTORES 2 2 4 5" xfId="8443" xr:uid="{15E3D076-B14A-428C-AAB0-53FC1ED760E1}"/>
    <cellStyle name="SHADEDSTORES 2 2 4 5 2" xfId="20109" xr:uid="{979C2B3F-5390-48B9-BD27-C7D7EBA783BD}"/>
    <cellStyle name="SHADEDSTORES 2 2 4 5 2 2" xfId="54464" xr:uid="{2A955D00-1F39-4ED7-BA2E-C1463BA41761}"/>
    <cellStyle name="SHADEDSTORES 2 2 4 5 2 3" xfId="34647" xr:uid="{13B70C0D-6B37-4F00-8F6F-195EB40ACE0A}"/>
    <cellStyle name="SHADEDSTORES 2 2 4 5 3" xfId="42919" xr:uid="{4F648366-757E-40E9-9910-B15004A8FE16}"/>
    <cellStyle name="SHADEDSTORES 2 2 4 6" xfId="6973" xr:uid="{440A9702-9D5B-4E68-AA00-60D06CAB6034}"/>
    <cellStyle name="SHADEDSTORES 2 2 4 6 2" xfId="18639" xr:uid="{2CF4DF4E-6443-4E45-AC4A-C0988B523BFF}"/>
    <cellStyle name="SHADEDSTORES 2 2 4 6 2 2" xfId="52994" xr:uid="{21765D45-76E7-40CA-A29F-8D68E54ADD7D}"/>
    <cellStyle name="SHADEDSTORES 2 2 4 6 3" xfId="41481" xr:uid="{74B2B287-1CFA-4240-98E3-EB1ECBCFFE8C}"/>
    <cellStyle name="SHADEDSTORES 2 2 4 6 4" xfId="33177" xr:uid="{0619C241-0699-4A24-A5A2-3785120D92BC}"/>
    <cellStyle name="SHADEDSTORES 2 2 4 7" xfId="15164" xr:uid="{B448D9AB-B554-4881-B1FE-F5EAC590EF35}"/>
    <cellStyle name="SHADEDSTORES 2 2 4 7 2" xfId="49519" xr:uid="{04C6741B-C8CC-4311-A313-313AC51902D0}"/>
    <cellStyle name="SHADEDSTORES 2 2 4 7 3" xfId="29702" xr:uid="{6CC98568-606A-4EE9-8864-C8806AC62A84}"/>
    <cellStyle name="SHADEDSTORES 2 2 4 8" xfId="38095" xr:uid="{E10F189F-FEB4-47F4-96A8-0497A6EFB028}"/>
    <cellStyle name="SHADEDSTORES 2 2 5" xfId="5071" xr:uid="{6DE33CA4-1077-4835-BA8F-1C800AB1AB34}"/>
    <cellStyle name="SHADEDSTORES 2 2 5 2" xfId="9780" xr:uid="{DB3CFD1A-CE14-4AB7-8888-E42A6665C61B}"/>
    <cellStyle name="SHADEDSTORES 2 2 5 2 2" xfId="21426" xr:uid="{E72136DB-F420-4421-94D2-921F6E073429}"/>
    <cellStyle name="SHADEDSTORES 2 2 5 2 2 2" xfId="55781" xr:uid="{CF7E2052-5D10-4A17-BC41-02F405B7A697}"/>
    <cellStyle name="SHADEDSTORES 2 2 5 2 2 3" xfId="35984" xr:uid="{C13C017A-49AB-4296-B86B-07BB3ADD017C}"/>
    <cellStyle name="SHADEDSTORES 2 2 5 2 3" xfId="13323" xr:uid="{897594E6-F14C-448E-BADA-518DCF9A630C}"/>
    <cellStyle name="SHADEDSTORES 2 2 5 2 3 2" xfId="47678" xr:uid="{F923066E-2474-40EE-BACC-1F036DDCB52D}"/>
    <cellStyle name="SHADEDSTORES 2 2 5 2 4" xfId="44167" xr:uid="{567B258F-94ED-42A8-8AD7-42B8D0E13BCF}"/>
    <cellStyle name="SHADEDSTORES 2 2 5 2 5" xfId="27577" xr:uid="{93CF8EE2-DA2E-42E7-AD39-BCC65D3F8A84}"/>
    <cellStyle name="SHADEDSTORES 2 2 5 3" xfId="11338" xr:uid="{40C1E60A-39C4-4F26-B5B6-B15963A4D2FA}"/>
    <cellStyle name="SHADEDSTORES 2 2 5 3 2" xfId="22984" xr:uid="{424E4608-E7B6-4A5F-A1B4-F784604C31F1}"/>
    <cellStyle name="SHADEDSTORES 2 2 5 3 2 2" xfId="57339" xr:uid="{7C6B98BA-2320-4D0A-A461-65B8E44858E9}"/>
    <cellStyle name="SHADEDSTORES 2 2 5 3 2 3" xfId="37542" xr:uid="{64ECF853-8F21-4B9C-B234-CC9C3C59EFFF}"/>
    <cellStyle name="SHADEDSTORES 2 2 5 3 3" xfId="14621" xr:uid="{5EB4DB92-AF44-4C2F-85BB-F2D196F2144B}"/>
    <cellStyle name="SHADEDSTORES 2 2 5 3 3 2" xfId="48976" xr:uid="{AD1009F5-00A8-4944-AB07-00E9836F9847}"/>
    <cellStyle name="SHADEDSTORES 2 2 5 3 4" xfId="45693" xr:uid="{CFB789C1-A4A8-4C1E-9A00-152797E045C6}"/>
    <cellStyle name="SHADEDSTORES 2 2 5 3 5" xfId="29155" xr:uid="{E9BBC48A-9EF3-4673-BBBE-63166623B6D4}"/>
    <cellStyle name="SHADEDSTORES 2 2 5 4" xfId="7051" xr:uid="{130438A3-2354-44D0-BDAB-5D88DC6145E6}"/>
    <cellStyle name="SHADEDSTORES 2 2 5 4 2" xfId="18717" xr:uid="{A10D336F-2EB7-48F9-8827-2B9F58A22220}"/>
    <cellStyle name="SHADEDSTORES 2 2 5 4 2 2" xfId="53072" xr:uid="{EF6FBB8B-0108-4DC9-AE7E-9AFAC2D6C3DF}"/>
    <cellStyle name="SHADEDSTORES 2 2 5 4 3" xfId="41559" xr:uid="{4913857D-327A-47C6-8BA7-8C9D513A9854}"/>
    <cellStyle name="SHADEDSTORES 2 2 5 4 4" xfId="33255" xr:uid="{1E6F40F7-F0FF-4EAB-9039-E3B47234D8F5}"/>
    <cellStyle name="SHADEDSTORES 2 2 5 5" xfId="16773" xr:uid="{31C4E5D2-E512-4717-8590-5DF6E856720F}"/>
    <cellStyle name="SHADEDSTORES 2 2 5 5 2" xfId="51128" xr:uid="{54539ED0-4F00-411E-891C-3DE6E4376D54}"/>
    <cellStyle name="SHADEDSTORES 2 2 5 5 3" xfId="31311" xr:uid="{67C30AA0-69D1-4CED-9595-8430BBB29626}"/>
    <cellStyle name="SHADEDSTORES 2 2 5 6" xfId="39704" xr:uid="{B448E4FD-17D1-45E8-93A5-0A45BF63A90C}"/>
    <cellStyle name="SHADEDSTORES 2 2 6" xfId="4723" xr:uid="{E0A36995-8552-4DA3-BC49-491FDF2DA5BA}"/>
    <cellStyle name="SHADEDSTORES 2 2 6 2" xfId="9463" xr:uid="{12ADA5F4-17B0-49F8-A215-874C05CCDD13}"/>
    <cellStyle name="SHADEDSTORES 2 2 6 2 2" xfId="21109" xr:uid="{012A3519-0E6C-4153-9C08-0B2D0D1ADD40}"/>
    <cellStyle name="SHADEDSTORES 2 2 6 2 2 2" xfId="55464" xr:uid="{9238CEF1-D963-41BF-A43D-A7AFE75CC555}"/>
    <cellStyle name="SHADEDSTORES 2 2 6 2 2 3" xfId="35667" xr:uid="{FB4A9095-107E-4B47-B427-F0040262D1D1}"/>
    <cellStyle name="SHADEDSTORES 2 2 6 2 3" xfId="13216" xr:uid="{37039ED1-6249-455B-8B04-211AA0FAA4CD}"/>
    <cellStyle name="SHADEDSTORES 2 2 6 2 3 2" xfId="47571" xr:uid="{5F154C3E-7BBE-4E2D-8047-0593D90E6887}"/>
    <cellStyle name="SHADEDSTORES 2 2 6 2 4" xfId="43850" xr:uid="{A280CF6B-E33E-4EA7-851F-2781E0DF8C9A}"/>
    <cellStyle name="SHADEDSTORES 2 2 6 2 5" xfId="27229" xr:uid="{212180A0-F3AC-4AED-A4B7-77955C0A3287}"/>
    <cellStyle name="SHADEDSTORES 2 2 6 3" xfId="8365" xr:uid="{6ADDF915-44E9-4890-A862-BC9B58265C56}"/>
    <cellStyle name="SHADEDSTORES 2 2 6 3 2" xfId="20031" xr:uid="{2D0FDB5D-9284-4D64-A6CD-2DB7B6CD3201}"/>
    <cellStyle name="SHADEDSTORES 2 2 6 3 2 2" xfId="54386" xr:uid="{D950C510-03FC-4E53-8641-1A553E8D04BD}"/>
    <cellStyle name="SHADEDSTORES 2 2 6 3 2 3" xfId="34569" xr:uid="{DB3DA517-BBC4-4A73-8F69-58EC6044B7E3}"/>
    <cellStyle name="SHADEDSTORES 2 2 6 3 3" xfId="12336" xr:uid="{C9C896BB-69FA-44BC-85DD-9B4E57166AF2}"/>
    <cellStyle name="SHADEDSTORES 2 2 6 3 3 2" xfId="46691" xr:uid="{B73059CF-DE47-4BCC-B4FB-C53A1518BC43}"/>
    <cellStyle name="SHADEDSTORES 2 2 6 3 4" xfId="42841" xr:uid="{9B7CBC1F-2C40-47AA-A6DE-7118CE55D87C}"/>
    <cellStyle name="SHADEDSTORES 2 2 6 3 5" xfId="26120" xr:uid="{410DCF43-DAAF-454B-B80A-0979F871E594}"/>
    <cellStyle name="SHADEDSTORES 2 2 6 4" xfId="6789" xr:uid="{8397AED4-26B8-4C3B-B043-FC8E54EDDF6A}"/>
    <cellStyle name="SHADEDSTORES 2 2 6 4 2" xfId="18455" xr:uid="{FBA5126D-A3D8-48DA-92C0-CEEE0DE43065}"/>
    <cellStyle name="SHADEDSTORES 2 2 6 4 2 2" xfId="52810" xr:uid="{4B39CB0B-6D58-4FA5-A535-2247B78AC8C1}"/>
    <cellStyle name="SHADEDSTORES 2 2 6 4 3" xfId="41297" xr:uid="{E87CB412-BCCC-43DF-9772-C9A35696D32A}"/>
    <cellStyle name="SHADEDSTORES 2 2 6 4 4" xfId="32993" xr:uid="{9D2C3609-C599-45D6-BBF2-3DAFFF8B110B}"/>
    <cellStyle name="SHADEDSTORES 2 2 6 5" xfId="16425" xr:uid="{AE1DBB53-EC84-4786-BAF9-280163768F85}"/>
    <cellStyle name="SHADEDSTORES 2 2 6 5 2" xfId="50780" xr:uid="{462846BC-C98B-4887-89FE-8CE0AAB8039A}"/>
    <cellStyle name="SHADEDSTORES 2 2 6 5 3" xfId="30963" xr:uid="{1F0544E5-77D3-40D7-A022-19460222AA38}"/>
    <cellStyle name="SHADEDSTORES 2 2 6 6" xfId="39356" xr:uid="{2A46DB2C-D503-4005-BD01-8FDF599ACF66}"/>
    <cellStyle name="SHADEDSTORES 2 2 7" xfId="5324" xr:uid="{BADA5A44-1E5A-475A-AE59-3ECA8843FEE5}"/>
    <cellStyle name="SHADEDSTORES 2 2 7 2" xfId="10033" xr:uid="{DEECBE43-F87F-4D09-8674-CAFE7A950246}"/>
    <cellStyle name="SHADEDSTORES 2 2 7 2 2" xfId="21679" xr:uid="{937345D9-2432-4458-AE2D-D6CDBD2620DA}"/>
    <cellStyle name="SHADEDSTORES 2 2 7 2 2 2" xfId="56034" xr:uid="{ADE59FE9-DF38-43FC-95AD-BE3DFA59BB79}"/>
    <cellStyle name="SHADEDSTORES 2 2 7 2 2 3" xfId="36237" xr:uid="{7074EF72-9B50-4251-8486-CBCCABB567C9}"/>
    <cellStyle name="SHADEDSTORES 2 2 7 2 3" xfId="13540" xr:uid="{335BD310-86AA-4369-8222-091D93E8B141}"/>
    <cellStyle name="SHADEDSTORES 2 2 7 2 3 2" xfId="47895" xr:uid="{18AAD626-9E82-4E6F-93BC-7ACB8EF2CC58}"/>
    <cellStyle name="SHADEDSTORES 2 2 7 2 4" xfId="44420" xr:uid="{4B1BB3DE-0A8C-4DC3-A69F-E035F7C678BC}"/>
    <cellStyle name="SHADEDSTORES 2 2 7 2 5" xfId="27830" xr:uid="{5897714A-7F76-449A-BA86-1A3C40F8C43A}"/>
    <cellStyle name="SHADEDSTORES 2 2 7 3" xfId="11042" xr:uid="{ACDE2397-2A04-499A-B268-908039920BB3}"/>
    <cellStyle name="SHADEDSTORES 2 2 7 3 2" xfId="22688" xr:uid="{7BF877E8-A285-42CE-887D-4E63F9B52D80}"/>
    <cellStyle name="SHADEDSTORES 2 2 7 3 2 2" xfId="57043" xr:uid="{B227439E-C382-47A6-982F-C0FF234B7218}"/>
    <cellStyle name="SHADEDSTORES 2 2 7 3 2 3" xfId="37246" xr:uid="{E4916DDC-3221-46DF-86F5-83D0AF68BA47}"/>
    <cellStyle name="SHADEDSTORES 2 2 7 3 3" xfId="14326" xr:uid="{82DED742-1773-4FAD-9595-601F4A3436C8}"/>
    <cellStyle name="SHADEDSTORES 2 2 7 3 3 2" xfId="48681" xr:uid="{AA5C0993-551C-4153-BC32-88E2E8DB2017}"/>
    <cellStyle name="SHADEDSTORES 2 2 7 3 4" xfId="45397" xr:uid="{9F4BC4D3-05BE-42F8-9A0A-3FB7414CE111}"/>
    <cellStyle name="SHADEDSTORES 2 2 7 3 5" xfId="28859" xr:uid="{78321B69-F331-4CAD-83A3-DF8A7BD6049B}"/>
    <cellStyle name="SHADEDSTORES 2 2 7 4" xfId="7268" xr:uid="{D7945EE2-03A9-4529-831A-3247678F0F7A}"/>
    <cellStyle name="SHADEDSTORES 2 2 7 4 2" xfId="18934" xr:uid="{1B881AAB-EE34-408E-893C-1F959C0AC073}"/>
    <cellStyle name="SHADEDSTORES 2 2 7 4 2 2" xfId="53289" xr:uid="{DC7145BE-4B15-40A6-BC96-24D87C3DF637}"/>
    <cellStyle name="SHADEDSTORES 2 2 7 4 3" xfId="41776" xr:uid="{EB4A79C8-1D59-4783-BEC7-D9E49C49B254}"/>
    <cellStyle name="SHADEDSTORES 2 2 7 4 4" xfId="33472" xr:uid="{FC390B65-539A-4096-BA27-010B928C429D}"/>
    <cellStyle name="SHADEDSTORES 2 2 7 5" xfId="17026" xr:uid="{07464719-CB4E-4C5F-BCD7-99BD5EE5DF06}"/>
    <cellStyle name="SHADEDSTORES 2 2 7 5 2" xfId="51381" xr:uid="{50B5D55E-E195-4BD0-BD5B-943E4D1C4C8F}"/>
    <cellStyle name="SHADEDSTORES 2 2 7 5 3" xfId="31564" xr:uid="{83468A02-0CB5-4D63-9E56-CB75BF624382}"/>
    <cellStyle name="SHADEDSTORES 2 2 7 6" xfId="39957" xr:uid="{D91EDADE-868E-445C-A412-54EC47D62EE3}"/>
    <cellStyle name="SHADEDSTORES 2 2 8" xfId="6062" xr:uid="{28880732-24DA-46E7-926D-3FE59F426F76}"/>
    <cellStyle name="SHADEDSTORES 2 2 8 2" xfId="10667" xr:uid="{84BA501C-990A-4553-AC8B-9E0DA924B626}"/>
    <cellStyle name="SHADEDSTORES 2 2 8 2 2" xfId="22313" xr:uid="{336C6C9B-987C-4236-8B85-FCB772CD9125}"/>
    <cellStyle name="SHADEDSTORES 2 2 8 2 2 2" xfId="56668" xr:uid="{FED4D7AF-09C2-4BC1-BC22-17C5E45E686C}"/>
    <cellStyle name="SHADEDSTORES 2 2 8 2 2 3" xfId="36871" xr:uid="{4B728F6D-3BE1-4B8B-8C87-86298260E83B}"/>
    <cellStyle name="SHADEDSTORES 2 2 8 2 3" xfId="13964" xr:uid="{AEE8F853-64F7-4537-A2FF-30A234E72E05}"/>
    <cellStyle name="SHADEDSTORES 2 2 8 2 3 2" xfId="48319" xr:uid="{22F990E2-21ED-4F58-B945-E3EAF10FE1E5}"/>
    <cellStyle name="SHADEDSTORES 2 2 8 2 4" xfId="45025" xr:uid="{93E05565-C7B9-4E1E-858D-843890A5C5D3}"/>
    <cellStyle name="SHADEDSTORES 2 2 8 2 5" xfId="28484" xr:uid="{ACB5D017-DC71-4F2D-AA1C-1DA495018A4F}"/>
    <cellStyle name="SHADEDSTORES 2 2 8 3" xfId="11307" xr:uid="{5B821C57-A2A8-4678-BAE6-A491E3C260E0}"/>
    <cellStyle name="SHADEDSTORES 2 2 8 3 2" xfId="22953" xr:uid="{8113EC8D-EF63-4C73-A1B0-2B69A8E65B74}"/>
    <cellStyle name="SHADEDSTORES 2 2 8 3 2 2" xfId="57308" xr:uid="{32126BD6-F064-446C-AE59-CEDEEC9B155C}"/>
    <cellStyle name="SHADEDSTORES 2 2 8 3 2 3" xfId="37511" xr:uid="{C5530D8F-4824-46A1-B271-34C6591A20DF}"/>
    <cellStyle name="SHADEDSTORES 2 2 8 3 3" xfId="14590" xr:uid="{C6835965-B8D9-4D0F-9046-7DC27FFC1AAE}"/>
    <cellStyle name="SHADEDSTORES 2 2 8 3 3 2" xfId="48945" xr:uid="{0EFBFED0-40B8-48C5-BE6E-BBF60C1AFEC7}"/>
    <cellStyle name="SHADEDSTORES 2 2 8 3 4" xfId="45662" xr:uid="{BB27EBE7-9BE4-45A7-AC51-A8AF6824DC22}"/>
    <cellStyle name="SHADEDSTORES 2 2 8 3 5" xfId="29124" xr:uid="{9E597BAA-870B-41D0-93D7-0D466B54B1CC}"/>
    <cellStyle name="SHADEDSTORES 2 2 8 4" xfId="7779" xr:uid="{6F8BC76C-A0FF-41F4-B743-29CA99C26CEF}"/>
    <cellStyle name="SHADEDSTORES 2 2 8 4 2" xfId="19445" xr:uid="{538BD500-9788-424B-81D8-B6915035C67E}"/>
    <cellStyle name="SHADEDSTORES 2 2 8 4 2 2" xfId="53800" xr:uid="{C7C3CE44-6EFF-45D2-BCEE-7C3108D241D4}"/>
    <cellStyle name="SHADEDSTORES 2 2 8 4 3" xfId="42258" xr:uid="{4C6D410E-A010-489E-B81A-691B0352FEA9}"/>
    <cellStyle name="SHADEDSTORES 2 2 8 4 4" xfId="33983" xr:uid="{1C8A3973-C69B-4D31-92B5-A889369BE250}"/>
    <cellStyle name="SHADEDSTORES 2 2 8 5" xfId="17735" xr:uid="{413FBDDF-CA19-4382-8ED4-22B508D435C0}"/>
    <cellStyle name="SHADEDSTORES 2 2 8 5 2" xfId="52090" xr:uid="{CAA353BE-F318-4DCD-8049-26FF84D29A8B}"/>
    <cellStyle name="SHADEDSTORES 2 2 8 5 3" xfId="32273" xr:uid="{2BCA5076-B761-4390-843F-C360AD9BE732}"/>
    <cellStyle name="SHADEDSTORES 2 2 8 6" xfId="40666" xr:uid="{7ECCC4B7-CF09-46A3-BCE2-1FAA301AE934}"/>
    <cellStyle name="SHADEDSTORES 2 2 8 7" xfId="25525" xr:uid="{AE026D0B-07AE-4452-82A9-C69295653F32}"/>
    <cellStyle name="SHADEDSTORES 2 2 9" xfId="3853" xr:uid="{D93C51DE-B02A-4F04-B8A1-2A44B1D752F6}"/>
    <cellStyle name="SHADEDSTORES 2 2 9 2" xfId="8698" xr:uid="{D58B287C-A1CD-4DDB-A2E3-71358EC73C66}"/>
    <cellStyle name="SHADEDSTORES 2 2 9 2 2" xfId="20364" xr:uid="{A96244AF-65F2-48D5-B93A-A4200F7B1177}"/>
    <cellStyle name="SHADEDSTORES 2 2 9 2 2 2" xfId="54719" xr:uid="{A6962F2E-BEED-474E-BD74-C64360E04DF0}"/>
    <cellStyle name="SHADEDSTORES 2 2 9 2 3" xfId="43144" xr:uid="{66F88A1D-DBC6-4153-B2CB-6CA536A7CB37}"/>
    <cellStyle name="SHADEDSTORES 2 2 9 2 4" xfId="34902" xr:uid="{47EBC7E6-6108-491C-A92E-C93707F1C23E}"/>
    <cellStyle name="SHADEDSTORES 2 2 9 3" xfId="15615" xr:uid="{24CCEACF-E217-44E7-ABD1-2E806D603E34}"/>
    <cellStyle name="SHADEDSTORES 2 2 9 3 2" xfId="49970" xr:uid="{D8185F46-29FF-433F-A2FC-EF0110E024C6}"/>
    <cellStyle name="SHADEDSTORES 2 2 9 3 3" xfId="30153" xr:uid="{B7E046D3-F9AF-4E22-9FC2-FA21ACAE9B3C}"/>
    <cellStyle name="SHADEDSTORES 2 2 9 4" xfId="38546" xr:uid="{53EC7D20-46A9-41BC-9F63-3AFEAEFF80F9}"/>
    <cellStyle name="SHADEDSTORES 2 3" xfId="3378" xr:uid="{CEFC55ED-FB97-4FEC-973C-EA470C386667}"/>
    <cellStyle name="SHADEDSTORES 2 3 2" xfId="3714" xr:uid="{12887E14-4911-4F0D-B8E8-4683FD7A6F1F}"/>
    <cellStyle name="SHADEDSTORES 2 3 2 2" xfId="5863" xr:uid="{FDA490D8-7E6E-421D-B452-2B21B51546C5}"/>
    <cellStyle name="SHADEDSTORES 2 3 2 2 2" xfId="9058" xr:uid="{C2ABDD4D-F1DB-4B6A-80AB-9A514DA3217B}"/>
    <cellStyle name="SHADEDSTORES 2 3 2 2 2 2" xfId="20704" xr:uid="{67EAA691-1827-4EA7-B983-5DFC6CBFFD7A}"/>
    <cellStyle name="SHADEDSTORES 2 3 2 2 2 2 2" xfId="55059" xr:uid="{4F55F076-9D27-4781-8663-7F5EE4BBA1F5}"/>
    <cellStyle name="SHADEDSTORES 2 3 2 2 2 2 3" xfId="35262" xr:uid="{9396584C-8E9B-403F-A0E5-F96A1448C627}"/>
    <cellStyle name="SHADEDSTORES 2 3 2 2 2 3" xfId="12946" xr:uid="{618EF0B0-8589-4C75-8530-A1D3C5039459}"/>
    <cellStyle name="SHADEDSTORES 2 3 2 2 2 3 2" xfId="47301" xr:uid="{F6903E0E-5E29-4781-924A-F0530316D1B5}"/>
    <cellStyle name="SHADEDSTORES 2 3 2 2 2 4" xfId="43451" xr:uid="{A80444B3-B7B4-44E6-8877-D992E9F6F780}"/>
    <cellStyle name="SHADEDSTORES 2 3 2 2 2 5" xfId="26809" xr:uid="{E5858F81-61EE-4ED3-A732-B6B5AAE12B5C}"/>
    <cellStyle name="SHADEDSTORES 2 3 2 2 3" xfId="10490" xr:uid="{1D3F342A-FAC8-4576-9344-0B15AD7181E6}"/>
    <cellStyle name="SHADEDSTORES 2 3 2 2 3 2" xfId="22136" xr:uid="{0B1E0F03-8A69-42DB-B262-ED5400C874CB}"/>
    <cellStyle name="SHADEDSTORES 2 3 2 2 3 2 2" xfId="56491" xr:uid="{A803338D-C768-4104-BAD8-DE39C5975952}"/>
    <cellStyle name="SHADEDSTORES 2 3 2 2 3 3" xfId="44855" xr:uid="{FBC0A24C-17C5-44A8-A3F7-C5A852616AE7}"/>
    <cellStyle name="SHADEDSTORES 2 3 2 2 3 4" xfId="36694" xr:uid="{6D37C06F-089E-483F-A3AA-49BD5C246A64}"/>
    <cellStyle name="SHADEDSTORES 2 3 2 2 4" xfId="17543" xr:uid="{C3B509F2-9B53-41B3-AC60-7BF51FDDC627}"/>
    <cellStyle name="SHADEDSTORES 2 3 2 2 4 2" xfId="51898" xr:uid="{3C5047CF-F697-47D7-9B5E-AEE3293BB09E}"/>
    <cellStyle name="SHADEDSTORES 2 3 2 2 4 3" xfId="32081" xr:uid="{B9A124B5-9B03-4BAF-81E8-66A11DBD7072}"/>
    <cellStyle name="SHADEDSTORES 2 3 2 2 5" xfId="40474" xr:uid="{AFD394B1-F849-4790-B7BE-D34E3632E55F}"/>
    <cellStyle name="SHADEDSTORES 2 3 2 2 6" xfId="28307" xr:uid="{2ECFFB71-4A2E-4677-8BCE-0696B42C6495}"/>
    <cellStyle name="SHADEDSTORES 2 3 2 3" xfId="8619" xr:uid="{6085A40F-7845-495D-AEA6-96ED652ACCB5}"/>
    <cellStyle name="SHADEDSTORES 2 3 2 3 2" xfId="20285" xr:uid="{13E7F6C6-9502-4A2A-98BC-E141E92D8A62}"/>
    <cellStyle name="SHADEDSTORES 2 3 2 3 2 2" xfId="54640" xr:uid="{FFD410A5-246A-4D77-B694-4B498CECD0DF}"/>
    <cellStyle name="SHADEDSTORES 2 3 2 3 2 3" xfId="34823" xr:uid="{0AF51E70-2EAE-44C3-9339-ADF53050F572}"/>
    <cellStyle name="SHADEDSTORES 2 3 2 3 3" xfId="12579" xr:uid="{D51B3299-FB3E-4288-83B7-4331A32C7C7A}"/>
    <cellStyle name="SHADEDSTORES 2 3 2 3 3 2" xfId="46934" xr:uid="{82A8CA52-10BF-4A3F-8950-8AA0850EA04E}"/>
    <cellStyle name="SHADEDSTORES 2 3 2 3 4" xfId="43095" xr:uid="{7EE8FE5D-8670-4F40-8E3F-771F11C02C95}"/>
    <cellStyle name="SHADEDSTORES 2 3 2 3 5" xfId="26366" xr:uid="{DCC3758B-7AA8-402B-BA58-1DA9A322915E}"/>
    <cellStyle name="SHADEDSTORES 2 3 2 4" xfId="10875" xr:uid="{E96E4F5B-DBF0-4941-9F70-DEA9B030B4CB}"/>
    <cellStyle name="SHADEDSTORES 2 3 2 4 2" xfId="22521" xr:uid="{A943A9B1-2896-4459-B68D-D03BD9E19A8B}"/>
    <cellStyle name="SHADEDSTORES 2 3 2 4 2 2" xfId="56876" xr:uid="{AEA1CCAB-B67B-4A25-AD59-3E5927801CD0}"/>
    <cellStyle name="SHADEDSTORES 2 3 2 4 2 3" xfId="37079" xr:uid="{B11BB203-4304-47DC-A7FE-E15F5EFC837C}"/>
    <cellStyle name="SHADEDSTORES 2 3 2 4 3" xfId="14160" xr:uid="{C41BDEE2-9E42-4397-A1E1-312943901747}"/>
    <cellStyle name="SHADEDSTORES 2 3 2 4 3 2" xfId="48515" xr:uid="{C94CD576-465F-4093-A20F-1AB93A9730F2}"/>
    <cellStyle name="SHADEDSTORES 2 3 2 4 4" xfId="45230" xr:uid="{52045234-9CB5-483C-9BCC-AACE579A00DC}"/>
    <cellStyle name="SHADEDSTORES 2 3 2 4 5" xfId="28692" xr:uid="{EB58A0DC-6693-4075-9E65-8518B88CAAAB}"/>
    <cellStyle name="SHADEDSTORES 2 3 2 5" xfId="15506" xr:uid="{2C264C0F-2CC4-40A8-A4BB-CF7D719C8FEC}"/>
    <cellStyle name="SHADEDSTORES 2 3 2 5 2" xfId="49861" xr:uid="{DBA76DD6-3E8B-4E98-A4FB-10088A9033B4}"/>
    <cellStyle name="SHADEDSTORES 2 3 2 5 3" xfId="30044" xr:uid="{4DEF22DF-04BB-4633-AF37-93CA4173F7A9}"/>
    <cellStyle name="SHADEDSTORES 2 3 2 6" xfId="38437" xr:uid="{ABDE9295-941C-4E13-AC9E-251FAA60A3F1}"/>
    <cellStyle name="SHADEDSTORES 2 3 2 7" xfId="25332" xr:uid="{992913A1-BCCA-4429-AEF1-53F146B5FE93}"/>
    <cellStyle name="SHADEDSTORES 2 3 3" xfId="5715" xr:uid="{730E1C9F-0D6A-471F-9AC4-F2C4B2DA9E39}"/>
    <cellStyle name="SHADEDSTORES 2 3 3 2" xfId="10369" xr:uid="{4422791C-D2F5-4300-A9C4-88766F373D7A}"/>
    <cellStyle name="SHADEDSTORES 2 3 3 2 2" xfId="22015" xr:uid="{050BC905-7EF3-428E-A995-5E0457C39BF1}"/>
    <cellStyle name="SHADEDSTORES 2 3 3 2 2 2" xfId="56370" xr:uid="{60766CFE-A345-4AE3-A9AB-15928037EDF0}"/>
    <cellStyle name="SHADEDSTORES 2 3 3 2 2 3" xfId="36573" xr:uid="{C860EE58-B2D3-4292-8BBA-9D75E88CA6E2}"/>
    <cellStyle name="SHADEDSTORES 2 3 3 2 3" xfId="13784" xr:uid="{BE3D0864-DB64-4A54-916F-349882B9FB9A}"/>
    <cellStyle name="SHADEDSTORES 2 3 3 2 3 2" xfId="48139" xr:uid="{52DED537-6EE8-4D8D-B0F8-425A509B9CBB}"/>
    <cellStyle name="SHADEDSTORES 2 3 3 2 4" xfId="44741" xr:uid="{72356158-41D7-4F12-81FA-F7E462BD3463}"/>
    <cellStyle name="SHADEDSTORES 2 3 3 2 5" xfId="28180" xr:uid="{33DC8F54-F3C8-4AAA-B426-F5CA5F170B99}"/>
    <cellStyle name="SHADEDSTORES 2 3 3 3" xfId="11627" xr:uid="{91B41779-D165-475B-9B19-9369BD84A4C5}"/>
    <cellStyle name="SHADEDSTORES 2 3 3 3 2" xfId="23273" xr:uid="{13E82389-C2E5-499C-A0C9-0B4ED1F4E0D4}"/>
    <cellStyle name="SHADEDSTORES 2 3 3 3 2 2" xfId="57628" xr:uid="{8034F79E-F28E-4EBA-BA34-15BC54DA9DA1}"/>
    <cellStyle name="SHADEDSTORES 2 3 3 3 2 3" xfId="37831" xr:uid="{DAF49E97-638A-45FF-8937-7C96A4D287E3}"/>
    <cellStyle name="SHADEDSTORES 2 3 3 3 3" xfId="14906" xr:uid="{605EFF60-73C1-47BC-956C-04FDC96128D6}"/>
    <cellStyle name="SHADEDSTORES 2 3 3 3 3 2" xfId="49261" xr:uid="{6EDEECCB-7C5B-4E5D-A8CA-5CEC8E681EBD}"/>
    <cellStyle name="SHADEDSTORES 2 3 3 3 4" xfId="45982" xr:uid="{2945B8EC-8A62-4EC7-9F70-71502AD23132}"/>
    <cellStyle name="SHADEDSTORES 2 3 3 3 5" xfId="29444" xr:uid="{5D0D316A-A237-455A-AB11-BCB4116F491C}"/>
    <cellStyle name="SHADEDSTORES 2 3 3 4" xfId="7549" xr:uid="{E61D30FC-B71F-4001-9078-A86CF53A72FA}"/>
    <cellStyle name="SHADEDSTORES 2 3 3 4 2" xfId="19215" xr:uid="{B01FAD47-6E28-4AAC-87BA-2D1A83FCD4CB}"/>
    <cellStyle name="SHADEDSTORES 2 3 3 4 2 2" xfId="53570" xr:uid="{4C0E035D-5A26-4AC5-85B5-988F47D49F5F}"/>
    <cellStyle name="SHADEDSTORES 2 3 3 4 3" xfId="42042" xr:uid="{6ABE86FA-4C6C-4C24-B290-666848853BC9}"/>
    <cellStyle name="SHADEDSTORES 2 3 3 4 4" xfId="33753" xr:uid="{B23F93EE-D3A2-46A8-8127-8ACEAF77133B}"/>
    <cellStyle name="SHADEDSTORES 2 3 3 5" xfId="17402" xr:uid="{9BA12CC9-9F80-449C-937D-DA74404AEA89}"/>
    <cellStyle name="SHADEDSTORES 2 3 3 5 2" xfId="51757" xr:uid="{38C36579-9573-4015-89DD-90D187A60B28}"/>
    <cellStyle name="SHADEDSTORES 2 3 3 5 3" xfId="31940" xr:uid="{AD57B17F-4161-46C5-BF8A-305C9B8B3380}"/>
    <cellStyle name="SHADEDSTORES 2 3 3 6" xfId="40333" xr:uid="{A160E268-465C-4169-B9FA-449361CE5FD0}"/>
    <cellStyle name="SHADEDSTORES 2 3 3 7" xfId="25184" xr:uid="{1544AD6F-F8F2-43FF-8D3E-0A1686AE9161}"/>
    <cellStyle name="SHADEDSTORES 2 3 4" xfId="3890" xr:uid="{81AED39D-C300-4414-82E9-CCE4B7BCCBF9}"/>
    <cellStyle name="SHADEDSTORES 2 3 4 2" xfId="8735" xr:uid="{681BEF07-047B-423C-9E08-74EAEBC5BBEE}"/>
    <cellStyle name="SHADEDSTORES 2 3 4 2 2" xfId="20396" xr:uid="{5607C736-F36D-4093-89E8-7096F75E86C9}"/>
    <cellStyle name="SHADEDSTORES 2 3 4 2 2 2" xfId="54751" xr:uid="{BABC82A0-1735-4C2C-9727-9DE6B9F5CA1E}"/>
    <cellStyle name="SHADEDSTORES 2 3 4 2 3" xfId="43181" xr:uid="{866E04B1-5DEF-4DE4-868C-AAFEE548882E}"/>
    <cellStyle name="SHADEDSTORES 2 3 4 2 4" xfId="34939" xr:uid="{32998D0B-673B-4B32-AC02-0BA1D50DDB3E}"/>
    <cellStyle name="SHADEDSTORES 2 3 4 3" xfId="15652" xr:uid="{D2E27AFA-E9B2-4238-85ED-400AB5B11002}"/>
    <cellStyle name="SHADEDSTORES 2 3 4 3 2" xfId="50007" xr:uid="{1575B643-CD69-49B9-B861-7CE9F310A4C6}"/>
    <cellStyle name="SHADEDSTORES 2 3 4 3 3" xfId="30190" xr:uid="{1BDF51A0-FD14-456B-9035-076788C70365}"/>
    <cellStyle name="SHADEDSTORES 2 3 4 4" xfId="38583" xr:uid="{41545BDA-329B-43A5-BE53-90C262DA4306}"/>
    <cellStyle name="SHADEDSTORES 2 3 5" xfId="8462" xr:uid="{04F580BA-3197-40C0-B478-39AD430FBFC2}"/>
    <cellStyle name="SHADEDSTORES 2 3 5 2" xfId="20128" xr:uid="{6BE7849C-A671-4C59-A984-4F421F0BFF75}"/>
    <cellStyle name="SHADEDSTORES 2 3 5 2 2" xfId="54483" xr:uid="{85CA0296-E472-461B-9E79-3EF586BFB1D7}"/>
    <cellStyle name="SHADEDSTORES 2 3 5 2 3" xfId="34666" xr:uid="{977BE6E1-64C5-4FE7-B2FD-864D6933E3C9}"/>
    <cellStyle name="SHADEDSTORES 2 3 5 3" xfId="42938" xr:uid="{FD8C610D-270B-4DCB-8C31-9B9DC155A64B}"/>
    <cellStyle name="SHADEDSTORES 2 3 6" xfId="15201" xr:uid="{1C4F10FE-9D40-4F23-8F78-68BE2FEA2637}"/>
    <cellStyle name="SHADEDSTORES 2 3 6 2" xfId="49556" xr:uid="{27B615B4-7FF3-4D31-8711-7FBBCC1765B6}"/>
    <cellStyle name="SHADEDSTORES 2 3 6 3" xfId="29739" xr:uid="{72DEE14C-5AB8-401A-8CD1-D3AAFA652AF5}"/>
    <cellStyle name="SHADEDSTORES 2 3 7" xfId="38132" xr:uid="{FFF686E8-D613-40F1-B02C-3A5E3FAA4B44}"/>
    <cellStyle name="SHADEDSTORES 2 3 8" xfId="23419" xr:uid="{E7558909-DD47-4C57-BD23-7141FF9BDD93}"/>
    <cellStyle name="SHADEDSTORES 2 4" xfId="3339" xr:uid="{75B237C8-74C7-4115-ADA7-DF60DE1A9396}"/>
    <cellStyle name="SHADEDSTORES 2 4 2" xfId="3675" xr:uid="{6171A114-F3E4-4A28-84BD-959836D54CCC}"/>
    <cellStyle name="SHADEDSTORES 2 4 2 2" xfId="5921" xr:uid="{460B83AB-8990-4EDF-A691-062AB6AD0403}"/>
    <cellStyle name="SHADEDSTORES 2 4 2 2 2" xfId="8162" xr:uid="{EE04F03D-2D46-4F7B-A2CB-62E3321B0E6B}"/>
    <cellStyle name="SHADEDSTORES 2 4 2 2 2 2" xfId="19828" xr:uid="{62D8388F-0041-4A49-AF11-AAB0168E4312}"/>
    <cellStyle name="SHADEDSTORES 2 4 2 2 2 2 2" xfId="54183" xr:uid="{A1F735BF-CD71-40D1-84B8-0C8C5FC9C438}"/>
    <cellStyle name="SHADEDSTORES 2 4 2 2 2 2 3" xfId="34366" xr:uid="{944B5D0B-30FE-4977-BB16-297AADE05416}"/>
    <cellStyle name="SHADEDSTORES 2 4 2 2 2 3" xfId="12136" xr:uid="{ADE1B7C2-32C1-4C47-A27C-C9C7F24F554C}"/>
    <cellStyle name="SHADEDSTORES 2 4 2 2 2 3 2" xfId="46491" xr:uid="{4787C92A-364E-46E8-98E6-BDBFB7462EB8}"/>
    <cellStyle name="SHADEDSTORES 2 4 2 2 2 4" xfId="42638" xr:uid="{A7177249-2CF4-4681-BCB5-3956BB83CEFE}"/>
    <cellStyle name="SHADEDSTORES 2 4 2 2 2 5" xfId="25917" xr:uid="{8440D9A5-A9C5-4B39-8CB3-92D63718B17B}"/>
    <cellStyle name="SHADEDSTORES 2 4 2 2 3" xfId="10538" xr:uid="{D1ACF0EB-99DA-4256-BECD-54081291F5B7}"/>
    <cellStyle name="SHADEDSTORES 2 4 2 2 3 2" xfId="22184" xr:uid="{997C5676-6292-436E-9FDE-A3D49DC1F8BF}"/>
    <cellStyle name="SHADEDSTORES 2 4 2 2 3 2 2" xfId="56539" xr:uid="{094AB1D7-2539-4271-ADB6-341DD345CFB2}"/>
    <cellStyle name="SHADEDSTORES 2 4 2 2 3 3" xfId="44901" xr:uid="{436049CE-1C24-4910-89BF-B829C36661F3}"/>
    <cellStyle name="SHADEDSTORES 2 4 2 2 3 4" xfId="36742" xr:uid="{745A0FFA-25C4-4B1E-A39C-A1B294D58A89}"/>
    <cellStyle name="SHADEDSTORES 2 4 2 2 4" xfId="17599" xr:uid="{B57F2109-DAB7-49DB-AD14-810CA2A59161}"/>
    <cellStyle name="SHADEDSTORES 2 4 2 2 4 2" xfId="51954" xr:uid="{DE962BD2-715A-4117-9FF0-A4DB3479E282}"/>
    <cellStyle name="SHADEDSTORES 2 4 2 2 4 3" xfId="32137" xr:uid="{9570585C-8E4A-4D83-80AF-79180B6A29FA}"/>
    <cellStyle name="SHADEDSTORES 2 4 2 2 5" xfId="40530" xr:uid="{92B49B94-6FFE-4522-9D78-B3BC0B4BC404}"/>
    <cellStyle name="SHADEDSTORES 2 4 2 2 6" xfId="28355" xr:uid="{2347E0B8-8309-49D7-B75C-8D6DF301E032}"/>
    <cellStyle name="SHADEDSTORES 2 4 2 3" xfId="8599" xr:uid="{9846EA1D-1240-4943-BB13-B5E6DE36DF44}"/>
    <cellStyle name="SHADEDSTORES 2 4 2 3 2" xfId="20265" xr:uid="{25DB15E2-9DF8-4A57-A5EE-6613557C0D9C}"/>
    <cellStyle name="SHADEDSTORES 2 4 2 3 2 2" xfId="54620" xr:uid="{615A6AA1-C440-4711-BE8D-C21DA277D867}"/>
    <cellStyle name="SHADEDSTORES 2 4 2 3 2 3" xfId="34803" xr:uid="{BEFDEA7E-A5A1-405E-8F7C-E300803638E2}"/>
    <cellStyle name="SHADEDSTORES 2 4 2 3 3" xfId="12559" xr:uid="{0D683F44-A7BA-4362-90BB-1D4D18C37648}"/>
    <cellStyle name="SHADEDSTORES 2 4 2 3 3 2" xfId="46914" xr:uid="{704F6BDD-35B5-4D5E-B03F-2A44A48D4C6E}"/>
    <cellStyle name="SHADEDSTORES 2 4 2 3 4" xfId="43075" xr:uid="{9F413D86-D353-4AC3-8B81-9738BAE202C3}"/>
    <cellStyle name="SHADEDSTORES 2 4 2 3 5" xfId="26346" xr:uid="{E155DABA-4AD2-417B-9F14-4DF35D71C56F}"/>
    <cellStyle name="SHADEDSTORES 2 4 2 4" xfId="10903" xr:uid="{377039E9-C0EF-496E-A5CE-A619CDBE0D47}"/>
    <cellStyle name="SHADEDSTORES 2 4 2 4 2" xfId="22549" xr:uid="{D873FD53-0D3A-4501-A628-042C976E169D}"/>
    <cellStyle name="SHADEDSTORES 2 4 2 4 2 2" xfId="56904" xr:uid="{11FB9490-CF8D-4CE2-ACBF-3C8B37328F90}"/>
    <cellStyle name="SHADEDSTORES 2 4 2 4 2 3" xfId="37107" xr:uid="{B42EC6AC-8779-4DB0-9F0A-A6F61D0BB354}"/>
    <cellStyle name="SHADEDSTORES 2 4 2 4 3" xfId="14188" xr:uid="{3569BA66-B2D5-448A-B5C9-1DC3AD15F5E7}"/>
    <cellStyle name="SHADEDSTORES 2 4 2 4 3 2" xfId="48543" xr:uid="{0C4C6E3E-68B2-4BED-85A1-9439457C5DFD}"/>
    <cellStyle name="SHADEDSTORES 2 4 2 4 4" xfId="45258" xr:uid="{CD6EFF19-7C00-4C26-ACFF-07C49BD3751F}"/>
    <cellStyle name="SHADEDSTORES 2 4 2 4 5" xfId="28720" xr:uid="{786584D4-53A2-4275-B3E5-998E1A35728A}"/>
    <cellStyle name="SHADEDSTORES 2 4 2 5" xfId="7666" xr:uid="{194912EC-A0CE-429A-8F60-F6F1D1FF4253}"/>
    <cellStyle name="SHADEDSTORES 2 4 2 5 2" xfId="19332" xr:uid="{11D45D17-E7E8-4380-AC31-328EEB2C3370}"/>
    <cellStyle name="SHADEDSTORES 2 4 2 5 2 2" xfId="53687" xr:uid="{F99EB1C7-FAE2-4BB7-8653-89C602EFAE26}"/>
    <cellStyle name="SHADEDSTORES 2 4 2 5 3" xfId="42150" xr:uid="{DBC2E939-122A-4BE5-89E4-0DF32A720A63}"/>
    <cellStyle name="SHADEDSTORES 2 4 2 5 4" xfId="33870" xr:uid="{4EFD4E78-50F9-4D92-8C1F-505ACDE96F6D}"/>
    <cellStyle name="SHADEDSTORES 2 4 2 6" xfId="15467" xr:uid="{3480CBD9-D09C-4255-B266-72E2FA403D08}"/>
    <cellStyle name="SHADEDSTORES 2 4 2 6 2" xfId="49822" xr:uid="{20764D8C-2AED-4526-81BB-5BD6E4E6355D}"/>
    <cellStyle name="SHADEDSTORES 2 4 2 6 3" xfId="30005" xr:uid="{16FC2725-F909-4911-9540-13A86408DD49}"/>
    <cellStyle name="SHADEDSTORES 2 4 2 7" xfId="38398" xr:uid="{94006835-4B15-4849-BF94-D7D4F3CC2EE3}"/>
    <cellStyle name="SHADEDSTORES 2 4 2 8" xfId="25390" xr:uid="{031447E2-5DD3-4369-84E8-ECC7E8F94A0E}"/>
    <cellStyle name="SHADEDSTORES 2 4 3" xfId="5734" xr:uid="{1006077E-88FE-4CBB-BB36-B9EF4F6F2585}"/>
    <cellStyle name="SHADEDSTORES 2 4 3 2" xfId="8562" xr:uid="{59476E53-93DF-4F21-A45B-F4EE6BF53A7B}"/>
    <cellStyle name="SHADEDSTORES 2 4 3 2 2" xfId="20228" xr:uid="{C5A979EC-B8DB-4342-96A5-F71ED267C451}"/>
    <cellStyle name="SHADEDSTORES 2 4 3 2 2 2" xfId="54583" xr:uid="{09F6F673-BF8C-444F-B6BB-EC554E868EE7}"/>
    <cellStyle name="SHADEDSTORES 2 4 3 2 2 3" xfId="34766" xr:uid="{0F70170F-B60A-4ABE-B54D-710117A33717}"/>
    <cellStyle name="SHADEDSTORES 2 4 3 2 3" xfId="12522" xr:uid="{76DEBF89-39C9-4C6D-BEBB-AD714B336748}"/>
    <cellStyle name="SHADEDSTORES 2 4 3 2 3 2" xfId="46877" xr:uid="{5599DBB2-6D8F-42D4-B544-FCD8E7A46E18}"/>
    <cellStyle name="SHADEDSTORES 2 4 3 2 4" xfId="43038" xr:uid="{B0340A70-22BA-4832-BDBC-999E0FD57D96}"/>
    <cellStyle name="SHADEDSTORES 2 4 3 2 5" xfId="26309" xr:uid="{0E50CBBA-C9A3-434C-A776-20814BBF2696}"/>
    <cellStyle name="SHADEDSTORES 2 4 3 3" xfId="10384" xr:uid="{619BAE0B-DBFD-4104-BEF4-C6614CE7CDEC}"/>
    <cellStyle name="SHADEDSTORES 2 4 3 3 2" xfId="22030" xr:uid="{8CD167A7-2CE5-4334-A87E-83D9E15CEF88}"/>
    <cellStyle name="SHADEDSTORES 2 4 3 3 2 2" xfId="56385" xr:uid="{BF9AD13C-61FB-45D9-A8AB-F63559D84CC3}"/>
    <cellStyle name="SHADEDSTORES 2 4 3 3 3" xfId="44754" xr:uid="{B4A14B42-13A5-4170-843B-8B43EBCA36EF}"/>
    <cellStyle name="SHADEDSTORES 2 4 3 3 4" xfId="36588" xr:uid="{00033BE5-D27A-403F-A8C6-8AF33E557213}"/>
    <cellStyle name="SHADEDSTORES 2 4 3 4" xfId="17419" xr:uid="{9C82AC52-07C6-4831-AA0B-EE28C1A4C0DA}"/>
    <cellStyle name="SHADEDSTORES 2 4 3 4 2" xfId="51774" xr:uid="{FDBA4316-4F72-45BF-9E60-E8C3DA5399CC}"/>
    <cellStyle name="SHADEDSTORES 2 4 3 4 3" xfId="31957" xr:uid="{FF43B6F1-08E3-4CD8-8FE2-EB6F086E4010}"/>
    <cellStyle name="SHADEDSTORES 2 4 3 5" xfId="40350" xr:uid="{A1066072-B4E7-4875-BC40-56D56E72974A}"/>
    <cellStyle name="SHADEDSTORES 2 4 3 6" xfId="28196" xr:uid="{CA756057-8C58-4C26-8051-57E537709866}"/>
    <cellStyle name="SHADEDSTORES 2 4 4" xfId="8441" xr:uid="{056A9B3E-621E-4E5B-A615-C171AE21E9FD}"/>
    <cellStyle name="SHADEDSTORES 2 4 4 2" xfId="20107" xr:uid="{21617BFC-610F-4D54-9B6A-69421B68FCBE}"/>
    <cellStyle name="SHADEDSTORES 2 4 4 2 2" xfId="54462" xr:uid="{49D630C3-215F-48E2-BB7B-FC520786BCAD}"/>
    <cellStyle name="SHADEDSTORES 2 4 4 2 3" xfId="34645" xr:uid="{066E61F7-46AC-48AF-A6DD-CCB9D9E1BDE4}"/>
    <cellStyle name="SHADEDSTORES 2 4 4 3" xfId="12411" xr:uid="{46C80307-B497-4886-9782-B9B81E8C5A35}"/>
    <cellStyle name="SHADEDSTORES 2 4 4 3 2" xfId="46766" xr:uid="{EE675526-7AA6-4C40-9D6E-66ACD1FAA437}"/>
    <cellStyle name="SHADEDSTORES 2 4 4 4" xfId="42917" xr:uid="{657BA70F-97AD-4D2F-9E01-8F58F773F9D8}"/>
    <cellStyle name="SHADEDSTORES 2 4 4 5" xfId="26196" xr:uid="{A2BF7D51-8528-481A-8CB2-459DD9569DBC}"/>
    <cellStyle name="SHADEDSTORES 2 4 5" xfId="11367" xr:uid="{6BA04DD0-F357-4E54-AF85-44F5C0E4E412}"/>
    <cellStyle name="SHADEDSTORES 2 4 5 2" xfId="23013" xr:uid="{09F4B0B7-B74C-4C8D-9744-9597090FDE70}"/>
    <cellStyle name="SHADEDSTORES 2 4 5 2 2" xfId="57368" xr:uid="{D172374B-E8F4-47B5-8D3D-B3B92F4DCB6F}"/>
    <cellStyle name="SHADEDSTORES 2 4 5 2 3" xfId="37571" xr:uid="{7DA3C2C2-4CC4-42AB-880F-3A3A9D1127CE}"/>
    <cellStyle name="SHADEDSTORES 2 4 5 3" xfId="14650" xr:uid="{594C361F-6296-450A-A023-8B0C4818112F}"/>
    <cellStyle name="SHADEDSTORES 2 4 5 3 2" xfId="49005" xr:uid="{958F1CA7-32F6-4046-9448-C7C91A66441D}"/>
    <cellStyle name="SHADEDSTORES 2 4 5 4" xfId="45722" xr:uid="{CFD8C488-54C1-4DCA-8128-69C8BEE40238}"/>
    <cellStyle name="SHADEDSTORES 2 4 5 5" xfId="29184" xr:uid="{DAF6BC0D-5DE5-4981-9C46-05A407D70791}"/>
    <cellStyle name="SHADEDSTORES 2 4 6" xfId="7561" xr:uid="{AC25352A-0A2C-4D46-8E05-B8A80A66F051}"/>
    <cellStyle name="SHADEDSTORES 2 4 6 2" xfId="19227" xr:uid="{46D0802A-42BC-407C-AEDC-2BE787EB1F80}"/>
    <cellStyle name="SHADEDSTORES 2 4 6 2 2" xfId="53582" xr:uid="{B5CD9230-9C55-426B-A5EF-8FE14DA6463A}"/>
    <cellStyle name="SHADEDSTORES 2 4 6 3" xfId="42052" xr:uid="{E2A236ED-86C9-424B-B1C9-0DDA1C037F6F}"/>
    <cellStyle name="SHADEDSTORES 2 4 6 4" xfId="33765" xr:uid="{D1E7B6BD-641A-4C8F-9B27-F44F666D2096}"/>
    <cellStyle name="SHADEDSTORES 2 4 7" xfId="15162" xr:uid="{5D9264EC-6645-4046-BB2C-0B3185FD4ED1}"/>
    <cellStyle name="SHADEDSTORES 2 4 7 2" xfId="49517" xr:uid="{1A545563-95C8-4F6B-B731-5E61F9E51788}"/>
    <cellStyle name="SHADEDSTORES 2 4 7 3" xfId="29700" xr:uid="{20FEAA24-E18D-4BB3-9B30-B720C681D709}"/>
    <cellStyle name="SHADEDSTORES 2 4 8" xfId="38093" xr:uid="{5DF156F1-4BBE-4B06-8107-2C31018C5A30}"/>
    <cellStyle name="SHADEDSTORES 2 4 9" xfId="25203" xr:uid="{9C4267D8-9839-41E7-A90E-E6B3C525C2B3}"/>
    <cellStyle name="SHADEDSTORES 2 5" xfId="8341" xr:uid="{685A7D49-BA5F-4704-825D-5FB7D3825CFC}"/>
    <cellStyle name="SHADEDSTORES 2 5 2" xfId="20007" xr:uid="{10ADB7D9-6D08-467B-98CF-1F2D6E6B5C1D}"/>
    <cellStyle name="SHADEDSTORES 2 5 2 2" xfId="54362" xr:uid="{4DB493C3-B452-4053-8295-C473A7C001CF}"/>
    <cellStyle name="SHADEDSTORES 2 5 2 3" xfId="34545" xr:uid="{14373480-507D-4474-95EE-7B7B6AAD28A4}"/>
    <cellStyle name="SHADEDSTORES 2 5 3" xfId="12312" xr:uid="{4E037C4C-E20B-4CBF-9726-0B175937D621}"/>
    <cellStyle name="SHADEDSTORES 2 5 3 2" xfId="46667" xr:uid="{4A4BDAB9-FF63-4997-BC63-6FD3105347DA}"/>
    <cellStyle name="SHADEDSTORES 2 5 4" xfId="42817" xr:uid="{CA054201-FF9E-47BE-89ED-0AB350D330C6}"/>
    <cellStyle name="SHADEDSTORES 2 5 5" xfId="26096" xr:uid="{E43D82DB-A335-415B-8388-3AAA41BDD872}"/>
    <cellStyle name="SHADEDSTORES 2 6" xfId="8621" xr:uid="{AC738766-8F7C-497A-8738-4057159DA6BA}"/>
    <cellStyle name="SHADEDSTORES 2 6 2" xfId="20287" xr:uid="{BF45189D-3121-4E32-8477-286133DEE47E}"/>
    <cellStyle name="SHADEDSTORES 2 6 2 2" xfId="54642" xr:uid="{B5CC3F66-25C3-4022-AD1E-A5682BACD2EB}"/>
    <cellStyle name="SHADEDSTORES 2 6 2 3" xfId="34825" xr:uid="{4F8A2CE6-BF81-40CB-BB97-65A9DFDD908F}"/>
    <cellStyle name="SHADEDSTORES 2 6 3" xfId="12581" xr:uid="{B6C60BF4-316F-44F6-8826-67161AB88D4D}"/>
    <cellStyle name="SHADEDSTORES 2 6 3 2" xfId="46936" xr:uid="{02DC3EE9-0A42-49EE-985A-57F10AF69697}"/>
    <cellStyle name="SHADEDSTORES 2 6 4" xfId="43097" xr:uid="{2705946D-40D6-42FE-8814-1835D77698D6}"/>
    <cellStyle name="SHADEDSTORES 2 6 5" xfId="26368" xr:uid="{AB8EB076-8055-418D-88B4-89F2114A385B}"/>
    <cellStyle name="SHADEDSTORES 2 7" xfId="37897" xr:uid="{B61E49F7-190B-4DDE-848F-F3360D13F46C}"/>
    <cellStyle name="SHADEDSTORES 3" xfId="3120" xr:uid="{856DD8C5-30B0-4AC8-86FF-9F976DBE027A}"/>
    <cellStyle name="SHADEDSTORES 3 10" xfId="4471" xr:uid="{66013FBA-C38D-401C-B10A-1AD01A082CA4}"/>
    <cellStyle name="SHADEDSTORES 3 10 2" xfId="9228" xr:uid="{2C673221-D5F5-4866-96D2-D2AAE86421F0}"/>
    <cellStyle name="SHADEDSTORES 3 10 2 2" xfId="20874" xr:uid="{60B0A758-114E-445C-93FE-964B9E1CC63A}"/>
    <cellStyle name="SHADEDSTORES 3 10 2 2 2" xfId="55229" xr:uid="{8FD1F57E-57AA-4E28-90B4-DD7518D10EEE}"/>
    <cellStyle name="SHADEDSTORES 3 10 2 2 3" xfId="35432" xr:uid="{819A248B-C3A9-4605-B4D5-212E3D3E28A0}"/>
    <cellStyle name="SHADEDSTORES 3 10 2 3" xfId="13082" xr:uid="{5F65605C-8BA2-4517-BFFE-65B83FCF1AD0}"/>
    <cellStyle name="SHADEDSTORES 3 10 2 3 2" xfId="47437" xr:uid="{75302100-F635-4479-9778-FB5FAC83398F}"/>
    <cellStyle name="SHADEDSTORES 3 10 2 4" xfId="43615" xr:uid="{1148A79C-F17A-46CB-86C3-6065EC432A7C}"/>
    <cellStyle name="SHADEDSTORES 3 10 2 5" xfId="26979" xr:uid="{EB716390-834E-4932-8D5F-3561E4186998}"/>
    <cellStyle name="SHADEDSTORES 3 10 3" xfId="8397" xr:uid="{4A926A7A-E78E-4AB1-8637-D8C94CFBE05A}"/>
    <cellStyle name="SHADEDSTORES 3 10 3 2" xfId="20063" xr:uid="{CFDD5D2F-39CF-42A0-A2F1-7883D41D676D}"/>
    <cellStyle name="SHADEDSTORES 3 10 3 2 2" xfId="54418" xr:uid="{4F2E4507-8CD8-4EDE-9575-EB2CC6A15EB0}"/>
    <cellStyle name="SHADEDSTORES 3 10 3 2 3" xfId="34601" xr:uid="{F595E2AE-CD34-4C46-8F3F-2BC24EC64809}"/>
    <cellStyle name="SHADEDSTORES 3 10 3 3" xfId="12368" xr:uid="{917767F5-B172-4713-947E-03EBD7A1B6A1}"/>
    <cellStyle name="SHADEDSTORES 3 10 3 3 2" xfId="46723" xr:uid="{6E8A6AEC-E05B-4E39-A142-7F420AF1E275}"/>
    <cellStyle name="SHADEDSTORES 3 10 3 4" xfId="42873" xr:uid="{2405993F-6419-47DD-8F3D-FE544C33629B}"/>
    <cellStyle name="SHADEDSTORES 3 10 3 5" xfId="26152" xr:uid="{1C846888-DE45-42E8-8A4B-0C875F1E19D8}"/>
    <cellStyle name="SHADEDSTORES 3 10 4" xfId="6619" xr:uid="{B5868185-82B2-485B-9FBC-CA7E4A6454EC}"/>
    <cellStyle name="SHADEDSTORES 3 10 4 2" xfId="18285" xr:uid="{70DE2106-6816-4A62-95C6-DABA6C819A46}"/>
    <cellStyle name="SHADEDSTORES 3 10 4 2 2" xfId="52640" xr:uid="{377E1A11-4E66-441F-9DB9-5AEE1341778F}"/>
    <cellStyle name="SHADEDSTORES 3 10 4 3" xfId="41127" xr:uid="{731ADC5D-8B93-4A83-B6FD-DB6D30B3D585}"/>
    <cellStyle name="SHADEDSTORES 3 10 4 4" xfId="32823" xr:uid="{56A9F3FA-CCAE-44FC-9FCC-3A0C388B2681}"/>
    <cellStyle name="SHADEDSTORES 3 10 5" xfId="16173" xr:uid="{6396F918-65F4-480E-A252-6F536265F493}"/>
    <cellStyle name="SHADEDSTORES 3 10 5 2" xfId="50528" xr:uid="{444AC020-F26A-4933-948D-B078CAD5BFA3}"/>
    <cellStyle name="SHADEDSTORES 3 10 5 3" xfId="30711" xr:uid="{0C9BE387-3190-47C1-9814-492231045436}"/>
    <cellStyle name="SHADEDSTORES 3 10 6" xfId="39104" xr:uid="{D21C7214-2DE2-4ED0-9E15-28D1E190B8E0}"/>
    <cellStyle name="SHADEDSTORES 3 11" xfId="5393" xr:uid="{4DE86C4D-6A90-47A4-9859-37B5088B19C0}"/>
    <cellStyle name="SHADEDSTORES 3 11 2" xfId="5950" xr:uid="{06D1EFD4-4658-481B-AEFF-C7D9779D10B3}"/>
    <cellStyle name="SHADEDSTORES 3 11 2 2" xfId="17626" xr:uid="{3D9C2FCA-B826-4EEE-9B77-54024C2F78E6}"/>
    <cellStyle name="SHADEDSTORES 3 11 2 2 2" xfId="51981" xr:uid="{D839D24D-00A7-4DFC-867E-E9047E2AE976}"/>
    <cellStyle name="SHADEDSTORES 3 11 2 2 3" xfId="32164" xr:uid="{26FE1342-C61D-4262-8001-0524346A8E84}"/>
    <cellStyle name="SHADEDSTORES 3 11 2 3" xfId="40557" xr:uid="{E72F65FC-D6D3-4544-8E06-FEB2172274DA}"/>
    <cellStyle name="SHADEDSTORES 3 11 3" xfId="10102" xr:uid="{19B969A3-FDFA-45D3-9F79-4CFFF3277F0E}"/>
    <cellStyle name="SHADEDSTORES 3 11 3 2" xfId="21748" xr:uid="{3386935F-02E5-47F4-9907-9A1F0B6549C8}"/>
    <cellStyle name="SHADEDSTORES 3 11 3 2 2" xfId="56103" xr:uid="{2271473D-8C35-4DD0-961D-11F7191C5F8B}"/>
    <cellStyle name="SHADEDSTORES 3 11 3 2 3" xfId="36306" xr:uid="{7DAEC7C2-8136-4978-9683-3E4AEFBC70C7}"/>
    <cellStyle name="SHADEDSTORES 3 11 3 3" xfId="13599" xr:uid="{C75DB2AE-09BC-401B-8665-4C91A2FE2FCB}"/>
    <cellStyle name="SHADEDSTORES 3 11 3 3 2" xfId="47954" xr:uid="{1AEE5B3F-4794-45D8-AB55-E6AEB9096488}"/>
    <cellStyle name="SHADEDSTORES 3 11 3 4" xfId="44489" xr:uid="{B4D70BA1-0145-44E5-A060-A44E1487CDD4}"/>
    <cellStyle name="SHADEDSTORES 3 11 3 5" xfId="27899" xr:uid="{2B77D8D5-B166-4676-B86A-B05A6EFC970E}"/>
    <cellStyle name="SHADEDSTORES 3 11 4" xfId="10759" xr:uid="{99700EEC-4092-4EC9-9869-400EFC9D5FDB}"/>
    <cellStyle name="SHADEDSTORES 3 11 4 2" xfId="22405" xr:uid="{02A9F26E-62F1-4472-90DD-CFC59719B56D}"/>
    <cellStyle name="SHADEDSTORES 3 11 4 2 2" xfId="56760" xr:uid="{EEFDE0CF-D140-43DE-B813-E7204361BB0B}"/>
    <cellStyle name="SHADEDSTORES 3 11 4 2 3" xfId="36963" xr:uid="{A262AA56-D986-4818-BA7E-0A1959793175}"/>
    <cellStyle name="SHADEDSTORES 3 11 4 3" xfId="14044" xr:uid="{7A116350-F987-4A75-8F05-58F2F2882A3F}"/>
    <cellStyle name="SHADEDSTORES 3 11 4 3 2" xfId="48399" xr:uid="{0A70CEBF-F863-4964-BD7F-E1148DCEEA26}"/>
    <cellStyle name="SHADEDSTORES 3 11 4 4" xfId="45114" xr:uid="{93C16F1D-B288-420B-8BAE-025A0C6A19F5}"/>
    <cellStyle name="SHADEDSTORES 3 11 4 5" xfId="28576" xr:uid="{B177F83B-6CF4-4376-A01A-E3C8B2E569B0}"/>
    <cellStyle name="SHADEDSTORES 3 11 5" xfId="7327" xr:uid="{CE94C2AC-8462-4516-B08F-78B9735BBC71}"/>
    <cellStyle name="SHADEDSTORES 3 11 5 2" xfId="18993" xr:uid="{63969316-499D-48D5-97C5-6631CA7BDE94}"/>
    <cellStyle name="SHADEDSTORES 3 11 5 2 2" xfId="53348" xr:uid="{EA86E90B-38C0-41AE-B169-2A7C3575ECE3}"/>
    <cellStyle name="SHADEDSTORES 3 11 5 3" xfId="41835" xr:uid="{5FDECF46-159E-4954-916B-B802C017E5C4}"/>
    <cellStyle name="SHADEDSTORES 3 11 5 4" xfId="33531" xr:uid="{5D49CAA4-53D3-4242-953F-B24FCF8D1202}"/>
    <cellStyle name="SHADEDSTORES 3 11 6" xfId="17095" xr:uid="{E285D5FC-1029-462B-9708-041D34443916}"/>
    <cellStyle name="SHADEDSTORES 3 11 6 2" xfId="51450" xr:uid="{206C8853-F6E1-487B-A497-962BD393438E}"/>
    <cellStyle name="SHADEDSTORES 3 11 6 3" xfId="31633" xr:uid="{CA9431B2-E6FA-40ED-9CB2-F14F10CF800C}"/>
    <cellStyle name="SHADEDSTORES 3 11 7" xfId="40026" xr:uid="{44B8B691-76B6-4C49-8B78-3E8A1B9A504C}"/>
    <cellStyle name="SHADEDSTORES 3 11 8" xfId="24862" xr:uid="{11536D81-A6D2-4713-BAFF-5AEBEBE494C4}"/>
    <cellStyle name="SHADEDSTORES 3 12" xfId="4395" xr:uid="{BE08D955-9E47-4844-AD37-6CEAA0FAAC7A}"/>
    <cellStyle name="SHADEDSTORES 3 12 2" xfId="9153" xr:uid="{FBF5DF41-E954-47EB-80C2-D64CB7733962}"/>
    <cellStyle name="SHADEDSTORES 3 12 2 2" xfId="20799" xr:uid="{2C957ECD-2E9E-4669-AC22-D775E338E5D5}"/>
    <cellStyle name="SHADEDSTORES 3 12 2 2 2" xfId="55154" xr:uid="{B81ED777-E730-466A-AE1B-D8F869F138AE}"/>
    <cellStyle name="SHADEDSTORES 3 12 2 2 3" xfId="35357" xr:uid="{2F876AF5-02A9-41E3-B404-EFE680AAB093}"/>
    <cellStyle name="SHADEDSTORES 3 12 2 3" xfId="13020" xr:uid="{9572DC7F-855C-43BC-9697-D27A34699198}"/>
    <cellStyle name="SHADEDSTORES 3 12 2 3 2" xfId="47375" xr:uid="{63CB932A-3B90-414B-9814-38AF8D7E6A2B}"/>
    <cellStyle name="SHADEDSTORES 3 12 2 4" xfId="43540" xr:uid="{0D2CC168-63EF-4AC3-9CFB-48FD356B981A}"/>
    <cellStyle name="SHADEDSTORES 3 12 2 5" xfId="26904" xr:uid="{7E336666-AC8A-4BC7-A39E-750E6EFABD9D}"/>
    <cellStyle name="SHADEDSTORES 3 12 3" xfId="10231" xr:uid="{65ECE36A-7294-4690-9A6B-5612E87684BB}"/>
    <cellStyle name="SHADEDSTORES 3 12 3 2" xfId="21877" xr:uid="{486D248C-011D-41FA-8E4A-E4B71D77F6DD}"/>
    <cellStyle name="SHADEDSTORES 3 12 3 2 2" xfId="56232" xr:uid="{783C6F88-B3A7-4547-BEF0-707CFA4930B4}"/>
    <cellStyle name="SHADEDSTORES 3 12 3 2 3" xfId="36435" xr:uid="{0B87C99E-6EDB-409E-854B-A04DB8FAB369}"/>
    <cellStyle name="SHADEDSTORES 3 12 3 3" xfId="13700" xr:uid="{C8FAC026-062D-4088-95BD-1A37C0FF3DB3}"/>
    <cellStyle name="SHADEDSTORES 3 12 3 3 2" xfId="48055" xr:uid="{EDFEECDD-7ECF-4E97-9943-AF279C981BD6}"/>
    <cellStyle name="SHADEDSTORES 3 12 3 4" xfId="44608" xr:uid="{AA2DEF7C-FEE5-4240-B38A-ABB1E5518D35}"/>
    <cellStyle name="SHADEDSTORES 3 12 3 5" xfId="28029" xr:uid="{E706678F-862E-4D55-8145-E8041EE309A7}"/>
    <cellStyle name="SHADEDSTORES 3 12 4" xfId="6554" xr:uid="{3938CFDA-83F7-47CF-A990-228FB0DE516A}"/>
    <cellStyle name="SHADEDSTORES 3 12 4 2" xfId="18220" xr:uid="{AE7B8302-55DE-4528-A234-CE81945AB66D}"/>
    <cellStyle name="SHADEDSTORES 3 12 4 2 2" xfId="52575" xr:uid="{85429291-27A3-45FB-A3FD-9709ADD7FB45}"/>
    <cellStyle name="SHADEDSTORES 3 12 4 3" xfId="41062" xr:uid="{2602B8C3-F27A-418A-82A2-1E2D3D2FDB9E}"/>
    <cellStyle name="SHADEDSTORES 3 12 4 4" xfId="32758" xr:uid="{0773403B-2A99-4B65-9361-8F84E1BD0532}"/>
    <cellStyle name="SHADEDSTORES 3 12 5" xfId="16097" xr:uid="{B02BEB97-ED6E-44A1-B9CD-F160C3F7AF54}"/>
    <cellStyle name="SHADEDSTORES 3 12 5 2" xfId="50452" xr:uid="{AC441BA6-3947-44DA-AA62-6988A48C7935}"/>
    <cellStyle name="SHADEDSTORES 3 12 5 3" xfId="30635" xr:uid="{827282E1-27A9-4AA6-B291-6AD04FACBC34}"/>
    <cellStyle name="SHADEDSTORES 3 12 6" xfId="39028" xr:uid="{9FB430DF-602B-4157-9EEE-3BA94E7467C4}"/>
    <cellStyle name="SHADEDSTORES 3 13" xfId="4300" xr:uid="{926793BC-082F-4299-8651-6C5B99F77F55}"/>
    <cellStyle name="SHADEDSTORES 3 13 2" xfId="9070" xr:uid="{4F924289-95CF-4072-A32A-967810D6AFC4}"/>
    <cellStyle name="SHADEDSTORES 3 13 2 2" xfId="20716" xr:uid="{6618879D-A97F-4B8A-ACE4-B850919B887E}"/>
    <cellStyle name="SHADEDSTORES 3 13 2 2 2" xfId="55071" xr:uid="{28FC2C81-8EEB-43B2-A4E8-68A6074899C3}"/>
    <cellStyle name="SHADEDSTORES 3 13 2 2 3" xfId="35274" xr:uid="{456266AE-FF84-422E-9391-99593D26875E}"/>
    <cellStyle name="SHADEDSTORES 3 13 2 3" xfId="12954" xr:uid="{BFF5D940-D4E9-4AC4-99C5-4694F91172DF}"/>
    <cellStyle name="SHADEDSTORES 3 13 2 3 2" xfId="47309" xr:uid="{B4E40788-A463-4AD2-A904-1240088049F5}"/>
    <cellStyle name="SHADEDSTORES 3 13 2 4" xfId="43462" xr:uid="{C0247900-DED6-4B64-9511-71E058E28996}"/>
    <cellStyle name="SHADEDSTORES 3 13 2 5" xfId="26821" xr:uid="{142ECAE7-E9A1-4B4C-BA60-BC3B83B2D2BE}"/>
    <cellStyle name="SHADEDSTORES 3 13 3" xfId="8209" xr:uid="{16E76911-B268-4877-8E41-2C12C3EB1F31}"/>
    <cellStyle name="SHADEDSTORES 3 13 3 2" xfId="19875" xr:uid="{520AB005-A31D-4CE0-AEC0-04F62CC97BBE}"/>
    <cellStyle name="SHADEDSTORES 3 13 3 2 2" xfId="54230" xr:uid="{1872FE7D-2B39-4CDF-A242-7035A5CB7CB1}"/>
    <cellStyle name="SHADEDSTORES 3 13 3 2 3" xfId="34413" xr:uid="{4A998DBA-0D80-4444-AA8F-D773510E9B78}"/>
    <cellStyle name="SHADEDSTORES 3 13 3 3" xfId="12183" xr:uid="{C6094A89-A0AA-49BD-A0C5-56801D7F9CA6}"/>
    <cellStyle name="SHADEDSTORES 3 13 3 3 2" xfId="46538" xr:uid="{9B9F814E-65CC-4004-8335-AB22BBF5B012}"/>
    <cellStyle name="SHADEDSTORES 3 13 3 4" xfId="42685" xr:uid="{91A18CC3-19AA-4E64-8E31-075EFE6D4AB3}"/>
    <cellStyle name="SHADEDSTORES 3 13 3 5" xfId="25964" xr:uid="{E5C49F36-E671-4057-AC0C-1A7212C56D0A}"/>
    <cellStyle name="SHADEDSTORES 3 13 4" xfId="6470" xr:uid="{5CFD4044-5D1A-4E84-8C08-BF9169B445D5}"/>
    <cellStyle name="SHADEDSTORES 3 13 4 2" xfId="18136" xr:uid="{BE0C3F5A-4782-4082-B136-205923CB356B}"/>
    <cellStyle name="SHADEDSTORES 3 13 4 2 2" xfId="52491" xr:uid="{D7D39293-B05F-4390-9911-98BE63AF61BA}"/>
    <cellStyle name="SHADEDSTORES 3 13 4 3" xfId="40983" xr:uid="{26FC35AC-EF25-4C4D-B2C7-2FF20904686A}"/>
    <cellStyle name="SHADEDSTORES 3 13 4 4" xfId="32674" xr:uid="{3FC2ED66-A90E-4331-B30B-CE48506083EC}"/>
    <cellStyle name="SHADEDSTORES 3 13 5" xfId="16007" xr:uid="{AF2B6494-7BBF-405E-901A-E0D19D3A297C}"/>
    <cellStyle name="SHADEDSTORES 3 13 5 2" xfId="50362" xr:uid="{6624E7E9-1ADF-4C97-8828-2FEB5D942A52}"/>
    <cellStyle name="SHADEDSTORES 3 13 5 3" xfId="30545" xr:uid="{7899AF1C-EC4E-4CF4-9643-6EB11BAA0A1C}"/>
    <cellStyle name="SHADEDSTORES 3 13 6" xfId="38938" xr:uid="{5EB1DCAA-F706-4CBA-B7B2-65DAA43BE75B}"/>
    <cellStyle name="SHADEDSTORES 3 13 7" xfId="23820" xr:uid="{A579FEAD-B993-4DD4-BC82-ECD8ED29FA02}"/>
    <cellStyle name="SHADEDSTORES 3 14" xfId="14988" xr:uid="{18E7A27F-E157-4136-B79F-DC2C89F1F0F2}"/>
    <cellStyle name="SHADEDSTORES 3 14 2" xfId="49343" xr:uid="{3BFBE67B-FACC-4282-B6CA-6773721924BD}"/>
    <cellStyle name="SHADEDSTORES 3 14 3" xfId="29526" xr:uid="{D3F6B370-4279-4F05-A5DA-97AAB9A64B8C}"/>
    <cellStyle name="SHADEDSTORES 3 15" xfId="37919" xr:uid="{0AB6B892-9139-4FA0-AD46-0646F0A3C2A2}"/>
    <cellStyle name="SHADEDSTORES 3 2" xfId="3415" xr:uid="{B39DBACE-94F1-4608-8B0F-F217A3BCCFFD}"/>
    <cellStyle name="SHADEDSTORES 3 2 2" xfId="3736" xr:uid="{C1A4059B-6BF4-4EFB-88BE-4DFD6F2EF89F}"/>
    <cellStyle name="SHADEDSTORES 3 2 2 2" xfId="5808" xr:uid="{088DD149-233E-4EAB-B01D-535C8A452635}"/>
    <cellStyle name="SHADEDSTORES 3 2 2 2 2" xfId="10443" xr:uid="{9651C2BC-8F5F-43F2-81B1-C018B0C25737}"/>
    <cellStyle name="SHADEDSTORES 3 2 2 2 2 2" xfId="22089" xr:uid="{7121F061-10CD-402B-AC46-E6E1C9F8385D}"/>
    <cellStyle name="SHADEDSTORES 3 2 2 2 2 2 2" xfId="56444" xr:uid="{2D8DAFB1-8A45-4780-A694-A9111E07EFAD}"/>
    <cellStyle name="SHADEDSTORES 3 2 2 2 2 2 3" xfId="36647" xr:uid="{355AA848-C0AD-49B9-8493-14E0A351551E}"/>
    <cellStyle name="SHADEDSTORES 3 2 2 2 2 3" xfId="13820" xr:uid="{46D8833E-079F-48FA-9B0B-1DFF85C4ABBF}"/>
    <cellStyle name="SHADEDSTORES 3 2 2 2 2 3 2" xfId="48175" xr:uid="{36FC42A5-0F47-491B-898B-B7B4A2C5EA61}"/>
    <cellStyle name="SHADEDSTORES 3 2 2 2 2 4" xfId="44809" xr:uid="{E2A0D852-453F-440E-B61F-5CADAB8AB662}"/>
    <cellStyle name="SHADEDSTORES 3 2 2 2 2 5" xfId="28260" xr:uid="{5024073C-F3D8-400C-85E2-FBE3CBC615B9}"/>
    <cellStyle name="SHADEDSTORES 3 2 2 2 3" xfId="11231" xr:uid="{30E6326D-9034-41C3-B0EE-DF524112E094}"/>
    <cellStyle name="SHADEDSTORES 3 2 2 2 3 2" xfId="22877" xr:uid="{80E072BB-2A56-439B-8C30-543195FB66D9}"/>
    <cellStyle name="SHADEDSTORES 3 2 2 2 3 2 2" xfId="57232" xr:uid="{6E311D33-F266-4255-AEF1-688778C0A71B}"/>
    <cellStyle name="SHADEDSTORES 3 2 2 2 3 2 3" xfId="37435" xr:uid="{F5196B3F-61ED-4B40-B843-31A6013BF21D}"/>
    <cellStyle name="SHADEDSTORES 3 2 2 2 3 3" xfId="14514" xr:uid="{E0313443-DF20-4989-98AB-06FB83E0B671}"/>
    <cellStyle name="SHADEDSTORES 3 2 2 2 3 3 2" xfId="48869" xr:uid="{12B6AED5-9C5E-447D-894E-044160BDB1E3}"/>
    <cellStyle name="SHADEDSTORES 3 2 2 2 3 4" xfId="45586" xr:uid="{AE5874EF-648C-4321-819D-0BA366F5A2ED}"/>
    <cellStyle name="SHADEDSTORES 3 2 2 2 3 5" xfId="29048" xr:uid="{64293D4B-FB86-43F2-8522-71F6FCEC2FA4}"/>
    <cellStyle name="SHADEDSTORES 3 2 2 2 4" xfId="7601" xr:uid="{5BB40D06-6647-4E07-B79D-2BB3E41A7668}"/>
    <cellStyle name="SHADEDSTORES 3 2 2 2 4 2" xfId="19267" xr:uid="{2FE04083-EBB3-4097-B01A-B8F29B41AC5C}"/>
    <cellStyle name="SHADEDSTORES 3 2 2 2 4 2 2" xfId="53622" xr:uid="{1D27F920-DF82-4EE6-8509-0FA553CB4BA0}"/>
    <cellStyle name="SHADEDSTORES 3 2 2 2 4 3" xfId="42088" xr:uid="{5B0A302F-6F05-45AF-9107-92FBE6D3A3B5}"/>
    <cellStyle name="SHADEDSTORES 3 2 2 2 4 4" xfId="33805" xr:uid="{637DC209-C666-435A-B2CA-F1F906C20829}"/>
    <cellStyle name="SHADEDSTORES 3 2 2 2 5" xfId="17489" xr:uid="{6188D4FA-AE4E-4D08-BD7B-5B721EA29F29}"/>
    <cellStyle name="SHADEDSTORES 3 2 2 2 5 2" xfId="51844" xr:uid="{481CFADA-B73B-4CF6-B1C0-C2830BDA92E3}"/>
    <cellStyle name="SHADEDSTORES 3 2 2 2 5 3" xfId="32027" xr:uid="{81D22F3D-B4BF-4CC6-91DA-E9426734BA00}"/>
    <cellStyle name="SHADEDSTORES 3 2 2 2 6" xfId="40420" xr:uid="{A27DFBA8-3C3B-4481-9881-EA700160D934}"/>
    <cellStyle name="SHADEDSTORES 3 2 2 2 7" xfId="25277" xr:uid="{9AAA967A-37A3-4389-9AC8-AA34975B356F}"/>
    <cellStyle name="SHADEDSTORES 3 2 2 3" xfId="4738" xr:uid="{37D759ED-C3CF-4EC4-B09E-5A174FABDF87}"/>
    <cellStyle name="SHADEDSTORES 3 2 2 3 2" xfId="11547" xr:uid="{F28E14C7-20EE-495F-9178-6D07BAF3779E}"/>
    <cellStyle name="SHADEDSTORES 3 2 2 3 2 2" xfId="23193" xr:uid="{7E32CD1D-C413-4504-9A9A-4056270146DE}"/>
    <cellStyle name="SHADEDSTORES 3 2 2 3 2 2 2" xfId="57548" xr:uid="{0B19417E-848C-49BA-9573-6FD2B4DBD224}"/>
    <cellStyle name="SHADEDSTORES 3 2 2 3 2 2 3" xfId="37751" xr:uid="{43B4C668-8A66-4E15-A4E5-1BF2403E51DA}"/>
    <cellStyle name="SHADEDSTORES 3 2 2 3 2 3" xfId="14828" xr:uid="{49CF2BA6-4103-4900-B74C-8819398C3655}"/>
    <cellStyle name="SHADEDSTORES 3 2 2 3 2 3 2" xfId="49183" xr:uid="{DF02E883-9AF5-4C7A-A6D9-5DC4A0790725}"/>
    <cellStyle name="SHADEDSTORES 3 2 2 3 2 4" xfId="45902" xr:uid="{91C91996-3206-4114-A65E-CE5AC4E1D916}"/>
    <cellStyle name="SHADEDSTORES 3 2 2 3 2 5" xfId="29364" xr:uid="{2F352B05-5AB5-40E4-9587-15A63990DC88}"/>
    <cellStyle name="SHADEDSTORES 3 2 2 3 3" xfId="9477" xr:uid="{507FAB91-7B17-4C9C-8EEF-9FE3DA579F90}"/>
    <cellStyle name="SHADEDSTORES 3 2 2 3 3 2" xfId="21123" xr:uid="{2871000C-C126-4A93-94F9-603DB93FC008}"/>
    <cellStyle name="SHADEDSTORES 3 2 2 3 3 2 2" xfId="55478" xr:uid="{FF0450F9-968C-4719-A396-98C0F9321E27}"/>
    <cellStyle name="SHADEDSTORES 3 2 2 3 3 3" xfId="43864" xr:uid="{670F718B-01FA-4196-A88E-545A957E23FC}"/>
    <cellStyle name="SHADEDSTORES 3 2 2 3 3 4" xfId="35681" xr:uid="{B9E63028-2293-4262-A9D4-EA374B124764}"/>
    <cellStyle name="SHADEDSTORES 3 2 2 3 4" xfId="16440" xr:uid="{8EA1ECEC-800C-4F99-A289-1521C14C44C3}"/>
    <cellStyle name="SHADEDSTORES 3 2 2 3 4 2" xfId="50795" xr:uid="{0B1C9200-976A-4B90-90FE-7DB86549AE39}"/>
    <cellStyle name="SHADEDSTORES 3 2 2 3 4 3" xfId="30978" xr:uid="{EC46D978-BDE9-4724-A574-1815CDA6612C}"/>
    <cellStyle name="SHADEDSTORES 3 2 2 3 5" xfId="39371" xr:uid="{F6AC3CC5-3C5F-4649-9613-4E5D92F9789C}"/>
    <cellStyle name="SHADEDSTORES 3 2 2 3 6" xfId="27244" xr:uid="{BA6F62B9-607B-425C-AA30-7E33B9C672B8}"/>
    <cellStyle name="SHADEDSTORES 3 2 2 4" xfId="8630" xr:uid="{B914B946-A284-4E24-9CC4-FBA9B7CA7227}"/>
    <cellStyle name="SHADEDSTORES 3 2 2 4 2" xfId="20296" xr:uid="{BCCDF0EB-21A4-4D6D-BC1B-55D96FA2794C}"/>
    <cellStyle name="SHADEDSTORES 3 2 2 4 2 2" xfId="54651" xr:uid="{3221279F-F0EB-428A-99BC-821054819953}"/>
    <cellStyle name="SHADEDSTORES 3 2 2 4 2 3" xfId="34834" xr:uid="{360142D8-68EB-49BF-A409-5BF61951C188}"/>
    <cellStyle name="SHADEDSTORES 3 2 2 4 3" xfId="12590" xr:uid="{91AB5151-158D-464F-8211-D36D10F12BE0}"/>
    <cellStyle name="SHADEDSTORES 3 2 2 4 3 2" xfId="46945" xr:uid="{1FD4F595-617F-4CD0-BE9F-21A54D23F1AE}"/>
    <cellStyle name="SHADEDSTORES 3 2 2 4 4" xfId="43106" xr:uid="{A0F8795D-048D-4033-9745-404722859628}"/>
    <cellStyle name="SHADEDSTORES 3 2 2 4 5" xfId="26377" xr:uid="{E4C8BE93-0CEC-4D1D-8C31-C9770784C997}"/>
    <cellStyle name="SHADEDSTORES 3 2 2 5" xfId="8585" xr:uid="{931E300A-A119-4E74-A437-FEA149FE875A}"/>
    <cellStyle name="SHADEDSTORES 3 2 2 5 2" xfId="20251" xr:uid="{3819284B-6D5A-4D91-87B3-37D6C82089BF}"/>
    <cellStyle name="SHADEDSTORES 3 2 2 5 2 2" xfId="54606" xr:uid="{6111F91C-748E-4D20-A2C1-859C17CEDE36}"/>
    <cellStyle name="SHADEDSTORES 3 2 2 5 2 3" xfId="34789" xr:uid="{8CF99441-517C-48E6-B17A-1188E39EFAB7}"/>
    <cellStyle name="SHADEDSTORES 3 2 2 5 3" xfId="12545" xr:uid="{E8BA2DEB-499B-4675-9801-4CEF36841EEE}"/>
    <cellStyle name="SHADEDSTORES 3 2 2 5 3 2" xfId="46900" xr:uid="{D03E6DC6-5B53-45D4-AB1D-792F0E8E2917}"/>
    <cellStyle name="SHADEDSTORES 3 2 2 5 4" xfId="43061" xr:uid="{B5E23910-E060-4E75-A711-F545885072F2}"/>
    <cellStyle name="SHADEDSTORES 3 2 2 5 5" xfId="26332" xr:uid="{0B38E4F7-E7AA-4BD6-A619-E2D66ACBEC80}"/>
    <cellStyle name="SHADEDSTORES 3 2 2 6" xfId="6801" xr:uid="{7091AA37-E233-4027-8D76-DB0E883634A6}"/>
    <cellStyle name="SHADEDSTORES 3 2 2 6 2" xfId="18467" xr:uid="{58624E39-BA01-4905-A2EA-E748A7E7AD17}"/>
    <cellStyle name="SHADEDSTORES 3 2 2 6 2 2" xfId="52822" xr:uid="{D0E0C6DC-9691-4EF7-9B2F-E4EFD33C0F82}"/>
    <cellStyle name="SHADEDSTORES 3 2 2 6 3" xfId="41309" xr:uid="{842C50E5-FF8E-46CE-BB5A-6FE65224DF94}"/>
    <cellStyle name="SHADEDSTORES 3 2 2 6 4" xfId="33005" xr:uid="{EABAA5CB-4F16-437B-87B0-14EEF7CA088A}"/>
    <cellStyle name="SHADEDSTORES 3 2 2 7" xfId="15528" xr:uid="{F896F3C1-621A-42CE-9BC8-BB2DF7019FE9}"/>
    <cellStyle name="SHADEDSTORES 3 2 2 7 2" xfId="49883" xr:uid="{A15FF64B-D0D4-4FC0-828D-640E8420BA34}"/>
    <cellStyle name="SHADEDSTORES 3 2 2 7 3" xfId="30066" xr:uid="{08A2C3DA-847D-49D9-AC2F-6F66486A981F}"/>
    <cellStyle name="SHADEDSTORES 3 2 2 8" xfId="38459" xr:uid="{C17749CF-97E6-40DA-BAE6-BA35DDDDEB4D}"/>
    <cellStyle name="SHADEDSTORES 3 2 3" xfId="4036" xr:uid="{912171BF-2D7D-4D10-9C08-990CBB020C8B}"/>
    <cellStyle name="SHADEDSTORES 3 2 3 2" xfId="8873" xr:uid="{BD17C397-771E-449B-A57E-9688D7F56C02}"/>
    <cellStyle name="SHADEDSTORES 3 2 3 2 2" xfId="20519" xr:uid="{D0BB95D9-02A3-46CC-BCB5-CCA274C569EF}"/>
    <cellStyle name="SHADEDSTORES 3 2 3 2 2 2" xfId="54874" xr:uid="{8EF3262A-F591-4C4C-834C-555AF3F52CBF}"/>
    <cellStyle name="SHADEDSTORES 3 2 3 2 2 3" xfId="35077" xr:uid="{65928D07-6742-47A9-9175-6D69C17A9F92}"/>
    <cellStyle name="SHADEDSTORES 3 2 3 2 3" xfId="12807" xr:uid="{8350DB73-FE11-41EC-8F47-E073B9997966}"/>
    <cellStyle name="SHADEDSTORES 3 2 3 2 3 2" xfId="47162" xr:uid="{CF1D00CB-7BB0-4AD0-A3BD-044DA43D2181}"/>
    <cellStyle name="SHADEDSTORES 3 2 3 2 4" xfId="43287" xr:uid="{95882FAD-2B27-4D5E-AFFA-249ECC6B2BAD}"/>
    <cellStyle name="SHADEDSTORES 3 2 3 2 5" xfId="26624" xr:uid="{B3A68A37-7D77-4275-AD57-430DD6F7934B}"/>
    <cellStyle name="SHADEDSTORES 3 2 3 3" xfId="8175" xr:uid="{E65426FD-2239-4073-BED8-0E0EE6D2F38E}"/>
    <cellStyle name="SHADEDSTORES 3 2 3 3 2" xfId="19841" xr:uid="{C9E1254A-019F-42C2-8A93-3DC06F86855B}"/>
    <cellStyle name="SHADEDSTORES 3 2 3 3 2 2" xfId="54196" xr:uid="{593450CB-BBD6-4FDD-ADE3-EF322DEB6C84}"/>
    <cellStyle name="SHADEDSTORES 3 2 3 3 2 3" xfId="34379" xr:uid="{536091E6-6397-4EFF-B31D-4877AFF393EB}"/>
    <cellStyle name="SHADEDSTORES 3 2 3 3 3" xfId="12149" xr:uid="{F1EF64CC-4AF7-4FE4-BDA3-CEE5C6B53321}"/>
    <cellStyle name="SHADEDSTORES 3 2 3 3 3 2" xfId="46504" xr:uid="{70EF92DF-E838-4337-87F3-9402F91182B0}"/>
    <cellStyle name="SHADEDSTORES 3 2 3 3 4" xfId="42651" xr:uid="{D108D5A7-138B-441D-BD5E-2306D5355FFB}"/>
    <cellStyle name="SHADEDSTORES 3 2 3 3 5" xfId="25930" xr:uid="{E83C1FAA-F7B3-4069-8299-E3B5F24677A3}"/>
    <cellStyle name="SHADEDSTORES 3 2 3 4" xfId="6249" xr:uid="{CA01D619-4B42-41C7-9E04-2B71ADAB2542}"/>
    <cellStyle name="SHADEDSTORES 3 2 3 4 2" xfId="17915" xr:uid="{D5F15587-35EC-4F35-A668-CE47B1F683B8}"/>
    <cellStyle name="SHADEDSTORES 3 2 3 4 2 2" xfId="52270" xr:uid="{63FA26EA-AB84-4A3A-81DA-ADCB06F1E4BB}"/>
    <cellStyle name="SHADEDSTORES 3 2 3 4 3" xfId="40784" xr:uid="{7A640F48-7BE3-417C-A66A-9A65654D65CB}"/>
    <cellStyle name="SHADEDSTORES 3 2 3 4 4" xfId="32453" xr:uid="{ABA68B3A-8CBF-4B44-AF7C-5F4822730432}"/>
    <cellStyle name="SHADEDSTORES 3 2 3 5" xfId="15765" xr:uid="{31B56373-96A9-40F9-9A93-96B8D17B73BA}"/>
    <cellStyle name="SHADEDSTORES 3 2 3 5 2" xfId="50120" xr:uid="{590E364E-2B67-430B-9A2E-BB33231DE271}"/>
    <cellStyle name="SHADEDSTORES 3 2 3 5 3" xfId="30303" xr:uid="{74CF062D-BD66-4A3F-A619-7D882443627F}"/>
    <cellStyle name="SHADEDSTORES 3 2 3 6" xfId="38696" xr:uid="{15894D72-2BBE-4F26-9E53-DE1F0F8A408B}"/>
    <cellStyle name="SHADEDSTORES 3 2 3 7" xfId="23557" xr:uid="{3067C500-6C69-4CA2-B892-005991F77F51}"/>
    <cellStyle name="SHADEDSTORES 3 2 4" xfId="3927" xr:uid="{65D10151-909C-4D6F-B351-049C3923B78E}"/>
    <cellStyle name="SHADEDSTORES 3 2 4 2" xfId="8772" xr:uid="{FD0F8DA3-A5E3-4ABD-ACB2-E4097798DBF6}"/>
    <cellStyle name="SHADEDSTORES 3 2 4 2 2" xfId="20428" xr:uid="{80D22718-79D0-4F02-A744-59A650209D47}"/>
    <cellStyle name="SHADEDSTORES 3 2 4 2 2 2" xfId="54783" xr:uid="{6D8DBC73-2EE7-49DD-AC5B-AF8CD55F891B}"/>
    <cellStyle name="SHADEDSTORES 3 2 4 2 3" xfId="43203" xr:uid="{9B0360BE-BEE3-4160-AE71-D9004FD39C4D}"/>
    <cellStyle name="SHADEDSTORES 3 2 4 2 4" xfId="34976" xr:uid="{088271AC-D7D9-4007-BBED-C0E3F70CB1CE}"/>
    <cellStyle name="SHADEDSTORES 3 2 4 3" xfId="15674" xr:uid="{012AC356-7ABA-4773-9D6D-C85B43A0E6B9}"/>
    <cellStyle name="SHADEDSTORES 3 2 4 3 2" xfId="50029" xr:uid="{656FE0C2-1E45-462E-85CF-5830B455A081}"/>
    <cellStyle name="SHADEDSTORES 3 2 4 3 3" xfId="30212" xr:uid="{7D194FC8-A3DB-469F-8F8D-19BA48C3914F}"/>
    <cellStyle name="SHADEDSTORES 3 2 4 4" xfId="38605" xr:uid="{3B26D2EE-4D5B-44BD-A27B-3B7CC3136310}"/>
    <cellStyle name="SHADEDSTORES 3 2 5" xfId="8475" xr:uid="{23B12553-753C-49A5-81D9-7670EAF80F5A}"/>
    <cellStyle name="SHADEDSTORES 3 2 5 2" xfId="20141" xr:uid="{CB755465-4F74-43CE-8E44-3A348D3B43E1}"/>
    <cellStyle name="SHADEDSTORES 3 2 5 2 2" xfId="54496" xr:uid="{C97DEA07-4EB1-4FD0-A1C6-CD25CEFD6FF5}"/>
    <cellStyle name="SHADEDSTORES 3 2 5 2 3" xfId="34679" xr:uid="{B5098F3E-EDAD-4BD8-8285-BFB61F35D7E0}"/>
    <cellStyle name="SHADEDSTORES 3 2 5 3" xfId="42951" xr:uid="{E6C63CE7-D03E-4562-920F-305F16B19FB1}"/>
    <cellStyle name="SHADEDSTORES 3 2 6" xfId="15223" xr:uid="{E63022BB-8BBC-46C8-8F66-A5AE5A2118BA}"/>
    <cellStyle name="SHADEDSTORES 3 2 6 2" xfId="49578" xr:uid="{60453722-1D6E-4342-B081-B6224D2A1DAB}"/>
    <cellStyle name="SHADEDSTORES 3 2 6 3" xfId="29761" xr:uid="{3FD2E890-65BE-43D4-8496-F43DAC3397AB}"/>
    <cellStyle name="SHADEDSTORES 3 2 7" xfId="38154" xr:uid="{D42E2CBD-09CF-42AE-85EC-72CCEEFA0947}"/>
    <cellStyle name="SHADEDSTORES 3 2 8" xfId="23456" xr:uid="{84D20E15-B0EF-4ADE-90DD-C4E0CA931F50}"/>
    <cellStyle name="SHADEDSTORES 3 3" xfId="3272" xr:uid="{7B3F347B-8E71-4183-B1DB-6BDBD1F1B38B}"/>
    <cellStyle name="SHADEDSTORES 3 3 2" xfId="3623" xr:uid="{05B1526A-A9A5-425B-9DA7-CBD93A57C7FB}"/>
    <cellStyle name="SHADEDSTORES 3 3 2 2" xfId="5926" xr:uid="{C9776E2C-6CE9-42DE-BA39-CA4342B4138D}"/>
    <cellStyle name="SHADEDSTORES 3 3 2 2 2" xfId="11360" xr:uid="{9AD75F50-FF1B-48FA-8F4E-6E1174A4D67B}"/>
    <cellStyle name="SHADEDSTORES 3 3 2 2 2 2" xfId="23006" xr:uid="{47C9CC91-8A9E-4520-B2E9-10640960C929}"/>
    <cellStyle name="SHADEDSTORES 3 3 2 2 2 2 2" xfId="57361" xr:uid="{358E7D04-13A3-4E47-83B7-EABAE2E5FE0E}"/>
    <cellStyle name="SHADEDSTORES 3 3 2 2 2 2 3" xfId="37564" xr:uid="{E2F65EB8-314C-4564-B0F9-BAC290FCE137}"/>
    <cellStyle name="SHADEDSTORES 3 3 2 2 2 3" xfId="14643" xr:uid="{4CA03FA3-82D2-45BA-9B89-91C25A419726}"/>
    <cellStyle name="SHADEDSTORES 3 3 2 2 2 3 2" xfId="48998" xr:uid="{20F05605-5043-4F6B-AFDB-2EFF244650A9}"/>
    <cellStyle name="SHADEDSTORES 3 3 2 2 2 4" xfId="45715" xr:uid="{07D7C62D-15F9-48C5-978D-5AD7BE20EB3D}"/>
    <cellStyle name="SHADEDSTORES 3 3 2 2 2 5" xfId="29177" xr:uid="{189943CA-F2B2-4DA8-9D3E-4448E740DEB3}"/>
    <cellStyle name="SHADEDSTORES 3 3 2 2 3" xfId="10542" xr:uid="{1092DF8C-A9AC-4D8C-960C-D90A0AE13EE7}"/>
    <cellStyle name="SHADEDSTORES 3 3 2 2 3 2" xfId="22188" xr:uid="{741730EF-C090-4BD3-8856-2FA1B7646A44}"/>
    <cellStyle name="SHADEDSTORES 3 3 2 2 3 2 2" xfId="56543" xr:uid="{623030C9-936B-4D7D-97CA-90F6A917CD0E}"/>
    <cellStyle name="SHADEDSTORES 3 3 2 2 3 3" xfId="44905" xr:uid="{ED2F85FB-2A1D-4272-B058-0488F07230D4}"/>
    <cellStyle name="SHADEDSTORES 3 3 2 2 3 4" xfId="36746" xr:uid="{94B5570A-4BED-4083-B672-48F783BA279B}"/>
    <cellStyle name="SHADEDSTORES 3 3 2 2 4" xfId="17604" xr:uid="{465AB306-13DA-4C56-8EDB-B9DB969A9DE6}"/>
    <cellStyle name="SHADEDSTORES 3 3 2 2 4 2" xfId="51959" xr:uid="{91745688-0632-4B97-984F-AFE29570408F}"/>
    <cellStyle name="SHADEDSTORES 3 3 2 2 4 3" xfId="32142" xr:uid="{3983E079-A833-45B0-B9C0-061F7ADB3D91}"/>
    <cellStyle name="SHADEDSTORES 3 3 2 2 5" xfId="40535" xr:uid="{E1863AF7-9B7B-412F-A694-FFC09900463F}"/>
    <cellStyle name="SHADEDSTORES 3 3 2 2 6" xfId="28359" xr:uid="{053BA76C-6024-4FEC-90FB-02AA6C56E171}"/>
    <cellStyle name="SHADEDSTORES 3 3 2 3" xfId="8568" xr:uid="{F165680B-1391-47CE-972F-C38A02833F91}"/>
    <cellStyle name="SHADEDSTORES 3 3 2 3 2" xfId="20234" xr:uid="{1CAC5560-EE9B-4CDE-AEFD-C4FE57F3EF76}"/>
    <cellStyle name="SHADEDSTORES 3 3 2 3 2 2" xfId="54589" xr:uid="{3683E871-BA06-48EE-ABA5-7F549C8145BF}"/>
    <cellStyle name="SHADEDSTORES 3 3 2 3 2 3" xfId="34772" xr:uid="{F3791EF0-AE32-4161-96C0-31B99A9743CD}"/>
    <cellStyle name="SHADEDSTORES 3 3 2 3 3" xfId="12528" xr:uid="{BB5A0241-F3DD-4E04-9344-8089064B084C}"/>
    <cellStyle name="SHADEDSTORES 3 3 2 3 3 2" xfId="46883" xr:uid="{2C88230C-38EF-4D4D-9984-2ACE402CEF36}"/>
    <cellStyle name="SHADEDSTORES 3 3 2 3 4" xfId="43044" xr:uid="{FB9A7D61-6B7F-4590-BDC4-9BFAB3CB5C8B}"/>
    <cellStyle name="SHADEDSTORES 3 3 2 3 5" xfId="26315" xr:uid="{75B2F373-A123-468C-858A-2E22125AD975}"/>
    <cellStyle name="SHADEDSTORES 3 3 2 4" xfId="10959" xr:uid="{75E5E660-3695-4056-9677-34744EDDB9FE}"/>
    <cellStyle name="SHADEDSTORES 3 3 2 4 2" xfId="22605" xr:uid="{D0317EE8-4A50-4DBC-BEEB-B3CC31A65195}"/>
    <cellStyle name="SHADEDSTORES 3 3 2 4 2 2" xfId="56960" xr:uid="{14C9125F-D27E-4E3D-A31A-141155FBC914}"/>
    <cellStyle name="SHADEDSTORES 3 3 2 4 2 3" xfId="37163" xr:uid="{CF253031-2F6C-4770-9D06-004F4E72A4B8}"/>
    <cellStyle name="SHADEDSTORES 3 3 2 4 3" xfId="14243" xr:uid="{D3E34C6C-BAFF-47ED-86EF-7A5B5D59D61C}"/>
    <cellStyle name="SHADEDSTORES 3 3 2 4 3 2" xfId="48598" xr:uid="{B2132801-3D18-40F6-A8CF-E750D2D5AF5D}"/>
    <cellStyle name="SHADEDSTORES 3 3 2 4 4" xfId="45314" xr:uid="{522515DD-4261-4B65-BE24-C11592BDE352}"/>
    <cellStyle name="SHADEDSTORES 3 3 2 4 5" xfId="28776" xr:uid="{125C9D81-E37B-47C3-9400-DE3B47AAA0B6}"/>
    <cellStyle name="SHADEDSTORES 3 3 2 5" xfId="7668" xr:uid="{AD52CC3C-AD78-4A27-B215-AEE83D05AC64}"/>
    <cellStyle name="SHADEDSTORES 3 3 2 5 2" xfId="19334" xr:uid="{ABC7A0AF-34CC-4AB4-A1BB-EBAA8A77CFE0}"/>
    <cellStyle name="SHADEDSTORES 3 3 2 5 2 2" xfId="53689" xr:uid="{D28444B7-5B29-4897-9261-A23B050EDD50}"/>
    <cellStyle name="SHADEDSTORES 3 3 2 5 3" xfId="42152" xr:uid="{BBDB5AAC-06EE-4D16-918B-17B1D2A2C1EB}"/>
    <cellStyle name="SHADEDSTORES 3 3 2 5 4" xfId="33872" xr:uid="{FEBE0CF0-0A7F-4206-B346-8C39659A6BA4}"/>
    <cellStyle name="SHADEDSTORES 3 3 2 6" xfId="15415" xr:uid="{DF0C7E4D-CCC2-43C7-9AC9-512F97DC525C}"/>
    <cellStyle name="SHADEDSTORES 3 3 2 6 2" xfId="49770" xr:uid="{55C40D8E-6F5E-4C0F-9703-635B42F18A7E}"/>
    <cellStyle name="SHADEDSTORES 3 3 2 6 3" xfId="29953" xr:uid="{E1545DD1-E61B-4F9D-B0E2-543C051F6930}"/>
    <cellStyle name="SHADEDSTORES 3 3 2 7" xfId="38346" xr:uid="{6585AEE5-6453-469F-A032-7EB17CB08293}"/>
    <cellStyle name="SHADEDSTORES 3 3 2 8" xfId="25395" xr:uid="{224839FF-E62F-4B25-8569-5DBCC4541199}"/>
    <cellStyle name="SHADEDSTORES 3 3 3" xfId="4138" xr:uid="{5B018C95-2706-4ECD-8A72-1BD301C6CDAD}"/>
    <cellStyle name="SHADEDSTORES 3 3 3 2" xfId="8952" xr:uid="{50862492-7AD4-4CEA-B5A1-15036467226E}"/>
    <cellStyle name="SHADEDSTORES 3 3 3 2 2" xfId="20598" xr:uid="{A11D794E-68F2-4EE3-ADD8-C08517358CDE}"/>
    <cellStyle name="SHADEDSTORES 3 3 3 2 2 2" xfId="54953" xr:uid="{66CFF4CA-0C2F-4BC9-A905-B4617B206CDA}"/>
    <cellStyle name="SHADEDSTORES 3 3 3 2 2 3" xfId="35156" xr:uid="{C5739ADF-DDFF-4F36-9B21-05AFC6EBE492}"/>
    <cellStyle name="SHADEDSTORES 3 3 3 2 3" xfId="12868" xr:uid="{AC34785C-1C67-4117-9A3F-97ED3FAFD29F}"/>
    <cellStyle name="SHADEDSTORES 3 3 3 2 3 2" xfId="47223" xr:uid="{44CA268E-DCD7-4AE5-810C-2BF45A997122}"/>
    <cellStyle name="SHADEDSTORES 3 3 3 2 4" xfId="43357" xr:uid="{A442D17E-3A37-47E8-A01E-80A6C8E0BB3D}"/>
    <cellStyle name="SHADEDSTORES 3 3 3 2 5" xfId="26703" xr:uid="{5281A6A3-9AD0-424E-BEA0-A0AF39D99CBF}"/>
    <cellStyle name="SHADEDSTORES 3 3 3 3" xfId="8200" xr:uid="{D742B66F-13A1-42E3-A4CB-43459170170E}"/>
    <cellStyle name="SHADEDSTORES 3 3 3 3 2" xfId="19866" xr:uid="{14936F82-8755-454D-ADE0-07F1A705575B}"/>
    <cellStyle name="SHADEDSTORES 3 3 3 3 2 2" xfId="54221" xr:uid="{A98BE0C2-7CDA-44F6-8A73-4272DFABDC0F}"/>
    <cellStyle name="SHADEDSTORES 3 3 3 3 2 3" xfId="34404" xr:uid="{D558DFC9-3C7E-4E33-BE76-251B125B3912}"/>
    <cellStyle name="SHADEDSTORES 3 3 3 3 3" xfId="12174" xr:uid="{9512D24B-51FA-43AF-9D9A-D23FED679978}"/>
    <cellStyle name="SHADEDSTORES 3 3 3 3 3 2" xfId="46529" xr:uid="{D0CE5B72-5D91-4AA7-BB31-9EA66E6221C7}"/>
    <cellStyle name="SHADEDSTORES 3 3 3 3 4" xfId="42676" xr:uid="{08EBF020-1D2B-4F5A-9834-BE504E97CA61}"/>
    <cellStyle name="SHADEDSTORES 3 3 3 3 5" xfId="25955" xr:uid="{018DC722-7F80-4A0E-82E4-18BB43A1E044}"/>
    <cellStyle name="SHADEDSTORES 3 3 3 4" xfId="6334" xr:uid="{2EFB8C3D-5F0B-41F8-A5C3-FC9F5B6F2E05}"/>
    <cellStyle name="SHADEDSTORES 3 3 3 4 2" xfId="18000" xr:uid="{E628310D-662C-4669-B259-A74D39130875}"/>
    <cellStyle name="SHADEDSTORES 3 3 3 4 2 2" xfId="52355" xr:uid="{D23DA7C7-E18B-4742-916B-D9C5615C3183}"/>
    <cellStyle name="SHADEDSTORES 3 3 3 4 3" xfId="40860" xr:uid="{4C98D05D-F640-4F91-BEEE-204DED80F09D}"/>
    <cellStyle name="SHADEDSTORES 3 3 3 4 4" xfId="32538" xr:uid="{15A5567B-9ED7-4F58-A8E0-BC8C913C8373}"/>
    <cellStyle name="SHADEDSTORES 3 3 3 5" xfId="15858" xr:uid="{E9676518-462D-419D-8BE1-F1F4BFD8390D}"/>
    <cellStyle name="SHADEDSTORES 3 3 3 5 2" xfId="50213" xr:uid="{75279E22-DCAA-4181-9C5D-2FB8550F3265}"/>
    <cellStyle name="SHADEDSTORES 3 3 3 5 3" xfId="30396" xr:uid="{9CE402B5-C00B-4CF2-A980-00FBBDF78B98}"/>
    <cellStyle name="SHADEDSTORES 3 3 3 6" xfId="38789" xr:uid="{9549C10E-A24E-4AE3-A986-315FF44D5881}"/>
    <cellStyle name="SHADEDSTORES 3 3 3 7" xfId="23659" xr:uid="{E92D870D-F9A0-464F-8899-873C8D42189F}"/>
    <cellStyle name="SHADEDSTORES 3 3 4" xfId="4479" xr:uid="{CAC1CEAE-1CD2-40D1-B159-FC42B73A7174}"/>
    <cellStyle name="SHADEDSTORES 3 3 4 2" xfId="8353" xr:uid="{C55EDF20-BF11-4721-8E5F-B095366D09A2}"/>
    <cellStyle name="SHADEDSTORES 3 3 4 2 2" xfId="20019" xr:uid="{A00A411F-9E65-4BAE-85E8-D1603701DBEE}"/>
    <cellStyle name="SHADEDSTORES 3 3 4 2 2 2" xfId="54374" xr:uid="{FF5FFD7F-FB02-49CA-8365-8A8D65B3F423}"/>
    <cellStyle name="SHADEDSTORES 3 3 4 2 2 3" xfId="34557" xr:uid="{74EEFAEE-A996-4F5A-836A-798D93C7288C}"/>
    <cellStyle name="SHADEDSTORES 3 3 4 2 3" xfId="12324" xr:uid="{AC22E41E-4D51-4E2A-8608-C23A2D935693}"/>
    <cellStyle name="SHADEDSTORES 3 3 4 2 3 2" xfId="46679" xr:uid="{B63F3AB6-509B-47A1-B36B-6A934A898EC4}"/>
    <cellStyle name="SHADEDSTORES 3 3 4 2 4" xfId="42829" xr:uid="{FB33D746-AF42-4A0C-9728-08868D83551F}"/>
    <cellStyle name="SHADEDSTORES 3 3 4 2 5" xfId="26108" xr:uid="{0318BC41-41EA-4F09-8FA8-F8FA369057FB}"/>
    <cellStyle name="SHADEDSTORES 3 3 4 3" xfId="9236" xr:uid="{16517A43-80B5-4BEE-B594-C6BF68922652}"/>
    <cellStyle name="SHADEDSTORES 3 3 4 3 2" xfId="20882" xr:uid="{C93585B1-D1EB-4FD6-868E-E79AA1396FB6}"/>
    <cellStyle name="SHADEDSTORES 3 3 4 3 2 2" xfId="55237" xr:uid="{356AE76C-8BDB-44E8-B60C-76E1D719579F}"/>
    <cellStyle name="SHADEDSTORES 3 3 4 3 3" xfId="43623" xr:uid="{F23F1A13-0FD2-4A56-9E27-60B8F5329018}"/>
    <cellStyle name="SHADEDSTORES 3 3 4 3 4" xfId="35440" xr:uid="{35022774-6B9B-43E9-96BE-0B6B48A1E0A6}"/>
    <cellStyle name="SHADEDSTORES 3 3 4 4" xfId="16181" xr:uid="{1FD8E7B0-8A3E-451E-B0C3-75B892D05F99}"/>
    <cellStyle name="SHADEDSTORES 3 3 4 4 2" xfId="50536" xr:uid="{7F93F1BF-6A4F-41B9-9734-7C573FAAB47C}"/>
    <cellStyle name="SHADEDSTORES 3 3 4 4 3" xfId="30719" xr:uid="{2D8F56BE-F55F-474A-A552-8141783D3708}"/>
    <cellStyle name="SHADEDSTORES 3 3 4 5" xfId="39112" xr:uid="{C597ECAC-9657-4892-BED7-A874031E52F3}"/>
    <cellStyle name="SHADEDSTORES 3 3 4 6" xfId="26987" xr:uid="{D046AD32-DA41-49BC-A9CC-AE8A7765FF33}"/>
    <cellStyle name="SHADEDSTORES 3 3 5" xfId="8418" xr:uid="{008A6094-F4B8-4A0B-9778-470CC5B8ABB4}"/>
    <cellStyle name="SHADEDSTORES 3 3 5 2" xfId="20084" xr:uid="{984A83BE-AF4E-4DD7-BAA2-22751A9EAFDD}"/>
    <cellStyle name="SHADEDSTORES 3 3 5 2 2" xfId="54439" xr:uid="{A35092FF-4FE8-4F5B-B39E-B73450A9BC7D}"/>
    <cellStyle name="SHADEDSTORES 3 3 5 2 3" xfId="34622" xr:uid="{40978623-5D6C-4DFC-A9B6-A91E05CBA97E}"/>
    <cellStyle name="SHADEDSTORES 3 3 5 3" xfId="12389" xr:uid="{EFEE1735-8900-48AB-91D1-881BF471B6AB}"/>
    <cellStyle name="SHADEDSTORES 3 3 5 3 2" xfId="46744" xr:uid="{63C281BE-B67E-4B14-A4DF-899A5A271925}"/>
    <cellStyle name="SHADEDSTORES 3 3 5 4" xfId="42894" xr:uid="{A983D40D-5837-4DA1-AD58-5610ED546385}"/>
    <cellStyle name="SHADEDSTORES 3 3 5 5" xfId="26173" xr:uid="{CD700CFC-0E32-464A-9F64-FF2F1017B478}"/>
    <cellStyle name="SHADEDSTORES 3 3 6" xfId="11146" xr:uid="{969A80F8-073B-459A-ADF5-6CBDDB477DEB}"/>
    <cellStyle name="SHADEDSTORES 3 3 6 2" xfId="22792" xr:uid="{31A8D632-6223-465A-94DF-72AAAF6A3A80}"/>
    <cellStyle name="SHADEDSTORES 3 3 6 2 2" xfId="57147" xr:uid="{6B7FE1E4-132E-4F27-AEC2-784396DE40EE}"/>
    <cellStyle name="SHADEDSTORES 3 3 6 2 3" xfId="37350" xr:uid="{D25248B7-6A5A-4984-9319-93C412DC0AE6}"/>
    <cellStyle name="SHADEDSTORES 3 3 6 3" xfId="14430" xr:uid="{BC7A3CAA-821E-4DAD-ADF5-62E94C3308C6}"/>
    <cellStyle name="SHADEDSTORES 3 3 6 3 2" xfId="48785" xr:uid="{BBDC990A-2D41-442D-B337-DD79FABDCC4D}"/>
    <cellStyle name="SHADEDSTORES 3 3 6 4" xfId="45501" xr:uid="{3A9CFEEA-2BFC-483A-B862-C88ADC12332C}"/>
    <cellStyle name="SHADEDSTORES 3 3 6 5" xfId="28963" xr:uid="{F5E2FC79-D5C6-4D9A-9336-3620C5E62C86}"/>
    <cellStyle name="SHADEDSTORES 3 3 7" xfId="6627" xr:uid="{9872DA5F-8126-4C5F-9509-E669CA66A964}"/>
    <cellStyle name="SHADEDSTORES 3 3 7 2" xfId="18293" xr:uid="{0D7D021F-7869-4103-A062-1065F2989A5D}"/>
    <cellStyle name="SHADEDSTORES 3 3 7 2 2" xfId="52648" xr:uid="{05972252-417C-41CB-B8A0-9E27997C4CDC}"/>
    <cellStyle name="SHADEDSTORES 3 3 7 3" xfId="41135" xr:uid="{DAC8A640-92A5-4EE2-B960-BD9E5D12F3C3}"/>
    <cellStyle name="SHADEDSTORES 3 3 7 4" xfId="32831" xr:uid="{38DFC6FF-3E3F-4B49-B3AF-6260925C5924}"/>
    <cellStyle name="SHADEDSTORES 3 3 8" xfId="15110" xr:uid="{769CBDD4-DEED-410B-9227-E54A7FBEF19E}"/>
    <cellStyle name="SHADEDSTORES 3 3 8 2" xfId="49465" xr:uid="{1B895A8C-CDF9-4040-BC4B-42E7D29A6CCE}"/>
    <cellStyle name="SHADEDSTORES 3 3 8 3" xfId="29648" xr:uid="{1DB52F2D-083F-431A-8E6F-A3C48EC9B74A}"/>
    <cellStyle name="SHADEDSTORES 3 3 9" xfId="38041" xr:uid="{C27A8D94-60F8-42FE-8FF4-0784F6A28C55}"/>
    <cellStyle name="SHADEDSTORES 3 4" xfId="3503" xr:uid="{261E828B-2A76-4415-AE1A-4C36F4FD39CE}"/>
    <cellStyle name="SHADEDSTORES 3 4 2" xfId="4310" xr:uid="{F6956016-408E-4786-8B66-3DA118CB0D99}"/>
    <cellStyle name="SHADEDSTORES 3 4 2 2" xfId="9080" xr:uid="{42C390E3-D216-4E3E-98A6-80A41785EE6E}"/>
    <cellStyle name="SHADEDSTORES 3 4 2 2 2" xfId="20726" xr:uid="{78FF3DFF-B932-4D8F-B8FD-0A6BDF40F1D1}"/>
    <cellStyle name="SHADEDSTORES 3 4 2 2 2 2" xfId="55081" xr:uid="{660B0578-6F4B-44AA-818B-125B9F2585E6}"/>
    <cellStyle name="SHADEDSTORES 3 4 2 2 2 3" xfId="35284" xr:uid="{BB2B2A4A-466E-4C1C-9075-E9F47B69B906}"/>
    <cellStyle name="SHADEDSTORES 3 4 2 2 3" xfId="12963" xr:uid="{2726AF16-6E12-427E-8174-0889AA2E0664}"/>
    <cellStyle name="SHADEDSTORES 3 4 2 2 3 2" xfId="47318" xr:uid="{B9E00A53-B6E6-4EB2-927C-385061D8B547}"/>
    <cellStyle name="SHADEDSTORES 3 4 2 2 4" xfId="43472" xr:uid="{9ABD94CB-8CBB-4A26-904A-DAEDCA0F71DF}"/>
    <cellStyle name="SHADEDSTORES 3 4 2 2 5" xfId="26831" xr:uid="{0D52CEEA-D635-4DC9-A7C3-2317ECD83915}"/>
    <cellStyle name="SHADEDSTORES 3 4 2 3" xfId="11430" xr:uid="{547F1F97-FE84-4FA8-9540-FEA30D3DFD64}"/>
    <cellStyle name="SHADEDSTORES 3 4 2 3 2" xfId="23076" xr:uid="{4C2EAC33-CFA6-48AB-8D76-1DCF33043972}"/>
    <cellStyle name="SHADEDSTORES 3 4 2 3 2 2" xfId="57431" xr:uid="{69E2491F-6686-4B72-88BE-AABE4CE4110D}"/>
    <cellStyle name="SHADEDSTORES 3 4 2 3 2 3" xfId="37634" xr:uid="{A52432FA-7F59-4119-A1C0-61297D92ED6F}"/>
    <cellStyle name="SHADEDSTORES 3 4 2 3 3" xfId="14712" xr:uid="{1ECFDBF3-086C-47F1-88BD-D4FE740E3100}"/>
    <cellStyle name="SHADEDSTORES 3 4 2 3 3 2" xfId="49067" xr:uid="{ED2F2AEE-E960-4C0C-A532-F7ACF5580405}"/>
    <cellStyle name="SHADEDSTORES 3 4 2 3 4" xfId="45785" xr:uid="{81EFCA8F-3617-477B-8CD6-71B135B4A285}"/>
    <cellStyle name="SHADEDSTORES 3 4 2 3 5" xfId="29247" xr:uid="{5EACF2E5-FFF0-4451-B1C8-66DC24D4C08C}"/>
    <cellStyle name="SHADEDSTORES 3 4 2 4" xfId="6477" xr:uid="{FDECE838-76F5-4173-8984-BD28FD189ABD}"/>
    <cellStyle name="SHADEDSTORES 3 4 2 4 2" xfId="18143" xr:uid="{DCC731EE-413D-46C9-BDCA-A5D8BEE930B3}"/>
    <cellStyle name="SHADEDSTORES 3 4 2 4 2 2" xfId="52498" xr:uid="{E1399B3F-1F93-4E03-A984-442576666D58}"/>
    <cellStyle name="SHADEDSTORES 3 4 2 4 3" xfId="40990" xr:uid="{EE0A2EA0-BD80-42C1-BB53-B6F2B949E025}"/>
    <cellStyle name="SHADEDSTORES 3 4 2 4 4" xfId="32681" xr:uid="{8E8B27D9-2631-4985-8296-BBD1F49DA0D2}"/>
    <cellStyle name="SHADEDSTORES 3 4 2 5" xfId="16017" xr:uid="{03DC533B-57A7-4193-837C-5C80628C5DBD}"/>
    <cellStyle name="SHADEDSTORES 3 4 2 5 2" xfId="50372" xr:uid="{75757684-3CC2-4C3B-9440-2E3E56D9E44A}"/>
    <cellStyle name="SHADEDSTORES 3 4 2 5 3" xfId="30555" xr:uid="{9AAE42D6-50C6-49B2-B808-D287E85C8011}"/>
    <cellStyle name="SHADEDSTORES 3 4 2 6" xfId="38948" xr:uid="{E994DD5E-D99A-4F9C-89AB-36BB36D7FEF9}"/>
    <cellStyle name="SHADEDSTORES 3 4 2 7" xfId="23830" xr:uid="{492C4753-154B-4922-B182-67DF0BF42436}"/>
    <cellStyle name="SHADEDSTORES 3 4 3" xfId="4709" xr:uid="{F756D2CE-EF40-47E0-8AC7-08E52CDAAF78}"/>
    <cellStyle name="SHADEDSTORES 3 4 3 2" xfId="8161" xr:uid="{60E01CCC-F769-4DCD-BFC9-3E42B0EED970}"/>
    <cellStyle name="SHADEDSTORES 3 4 3 2 2" xfId="19827" xr:uid="{EA6D6E2B-AE45-42EB-A25F-C17D0963EA23}"/>
    <cellStyle name="SHADEDSTORES 3 4 3 2 2 2" xfId="54182" xr:uid="{AB1D5026-BEA9-425B-9DB0-F4A656F0623B}"/>
    <cellStyle name="SHADEDSTORES 3 4 3 2 2 3" xfId="34365" xr:uid="{E20DC2B7-CD74-49C1-8027-5DF7CD8431BE}"/>
    <cellStyle name="SHADEDSTORES 3 4 3 2 3" xfId="12135" xr:uid="{B94A76C4-0825-4A14-9904-AC492640E9FD}"/>
    <cellStyle name="SHADEDSTORES 3 4 3 2 3 2" xfId="46490" xr:uid="{A150107C-4E3C-429F-8C3A-CA551E4EFC62}"/>
    <cellStyle name="SHADEDSTORES 3 4 3 2 4" xfId="42637" xr:uid="{C2EAA6E5-AFD7-4BF6-97B4-469A2CAB492D}"/>
    <cellStyle name="SHADEDSTORES 3 4 3 2 5" xfId="25916" xr:uid="{07214ACD-02F8-4890-BBF9-6237A77CBE03}"/>
    <cellStyle name="SHADEDSTORES 3 4 3 3" xfId="9449" xr:uid="{968B893C-3DF8-405D-BB12-31CD76D00E5C}"/>
    <cellStyle name="SHADEDSTORES 3 4 3 3 2" xfId="21095" xr:uid="{B9099806-9D00-4929-8210-74EE4AF4D5FA}"/>
    <cellStyle name="SHADEDSTORES 3 4 3 3 2 2" xfId="55450" xr:uid="{B7845000-7E20-4D95-AACE-4A5B23AC451C}"/>
    <cellStyle name="SHADEDSTORES 3 4 3 3 3" xfId="43836" xr:uid="{D717F68A-337E-4D3F-9879-66C0E00B7C44}"/>
    <cellStyle name="SHADEDSTORES 3 4 3 3 4" xfId="35653" xr:uid="{E14473CE-7EC5-4784-8A5D-B856E3325824}"/>
    <cellStyle name="SHADEDSTORES 3 4 3 4" xfId="16411" xr:uid="{C7E71D9A-651F-4F5C-B34C-C202A017B1A1}"/>
    <cellStyle name="SHADEDSTORES 3 4 3 4 2" xfId="50766" xr:uid="{932849D5-D5EB-4510-8779-6811F3D37C28}"/>
    <cellStyle name="SHADEDSTORES 3 4 3 4 3" xfId="30949" xr:uid="{86B66805-428D-4E53-8CE7-B35EEE72EEC0}"/>
    <cellStyle name="SHADEDSTORES 3 4 3 5" xfId="39342" xr:uid="{30D731AC-C4F6-49D7-A8E2-37CBD3A8005A}"/>
    <cellStyle name="SHADEDSTORES 3 4 3 6" xfId="27215" xr:uid="{61D94566-B112-4E20-9021-C15DF7646532}"/>
    <cellStyle name="SHADEDSTORES 3 4 4" xfId="8514" xr:uid="{BF9D73AD-F70C-41ED-A024-457D5A4E3D60}"/>
    <cellStyle name="SHADEDSTORES 3 4 4 2" xfId="20180" xr:uid="{EE7E26DC-CDDD-4FF2-A530-FB954A5161FD}"/>
    <cellStyle name="SHADEDSTORES 3 4 4 2 2" xfId="54535" xr:uid="{3FBBB997-E05C-4EB9-A569-2E930BDEEEA3}"/>
    <cellStyle name="SHADEDSTORES 3 4 4 2 3" xfId="34718" xr:uid="{910C319D-574F-4B2F-8735-BB233023A937}"/>
    <cellStyle name="SHADEDSTORES 3 4 4 3" xfId="12475" xr:uid="{B6421359-4A2A-4DC7-B9FA-5F7FD0A76423}"/>
    <cellStyle name="SHADEDSTORES 3 4 4 3 2" xfId="46830" xr:uid="{5BE230A7-293D-4FF3-A621-859FFA30F881}"/>
    <cellStyle name="SHADEDSTORES 3 4 4 4" xfId="42990" xr:uid="{A02BE758-977E-457C-AF8E-32CB57AA4F5E}"/>
    <cellStyle name="SHADEDSTORES 3 4 4 5" xfId="26261" xr:uid="{541C5901-D3A6-4339-BAD7-61FABB00595C}"/>
    <cellStyle name="SHADEDSTORES 3 4 5" xfId="11611" xr:uid="{338B91DE-6F58-43F8-80C7-0E95BA32D130}"/>
    <cellStyle name="SHADEDSTORES 3 4 5 2" xfId="23257" xr:uid="{D042DF74-F3E9-4A06-B0E0-F18D88421B9D}"/>
    <cellStyle name="SHADEDSTORES 3 4 5 2 2" xfId="57612" xr:uid="{451238D9-3488-4DFD-B540-AB5F8BDD86E5}"/>
    <cellStyle name="SHADEDSTORES 3 4 5 2 3" xfId="37815" xr:uid="{B3BFD4D3-5023-471D-AB40-6068D0E5F2CE}"/>
    <cellStyle name="SHADEDSTORES 3 4 5 3" xfId="14891" xr:uid="{C26BC26F-1115-4752-A0DF-23E4831243A0}"/>
    <cellStyle name="SHADEDSTORES 3 4 5 3 2" xfId="49246" xr:uid="{4622DAA4-4CDC-4E9E-92D8-7FCD117BF926}"/>
    <cellStyle name="SHADEDSTORES 3 4 5 4" xfId="45966" xr:uid="{B8E1A42C-ACC6-47E2-A138-3E90C307301D}"/>
    <cellStyle name="SHADEDSTORES 3 4 5 5" xfId="29428" xr:uid="{EC6F7A00-2578-4CD6-86F4-6E4684C1C916}"/>
    <cellStyle name="SHADEDSTORES 3 4 6" xfId="6779" xr:uid="{776B2637-F7BD-4484-B881-9C94ADA40A93}"/>
    <cellStyle name="SHADEDSTORES 3 4 6 2" xfId="18445" xr:uid="{F32EC15F-8FE1-4651-BDD6-7857E31C9243}"/>
    <cellStyle name="SHADEDSTORES 3 4 6 2 2" xfId="52800" xr:uid="{1D924B18-53DF-495F-B78D-DB2F2B4BCD2A}"/>
    <cellStyle name="SHADEDSTORES 3 4 6 3" xfId="41287" xr:uid="{C74C907E-56B0-4A2E-8E86-8C86F6CAAA7B}"/>
    <cellStyle name="SHADEDSTORES 3 4 6 4" xfId="32983" xr:uid="{1C66ADFA-3316-4337-AA99-586163C6118D}"/>
    <cellStyle name="SHADEDSTORES 3 4 7" xfId="15295" xr:uid="{06B9FBFB-A0CA-4D58-8662-369B4EA7B24E}"/>
    <cellStyle name="SHADEDSTORES 3 4 7 2" xfId="49650" xr:uid="{F6332423-0363-40F2-B619-4BC2EA9221D0}"/>
    <cellStyle name="SHADEDSTORES 3 4 7 3" xfId="29833" xr:uid="{3309422C-5DF3-42E2-B37C-B2E7FFD02AD9}"/>
    <cellStyle name="SHADEDSTORES 3 4 8" xfId="38226" xr:uid="{16C2130A-FC6D-4E6F-8817-3B2FBF81D352}"/>
    <cellStyle name="SHADEDSTORES 3 5" xfId="4972" xr:uid="{40273492-BC02-4890-90DA-977663ED2177}"/>
    <cellStyle name="SHADEDSTORES 3 5 2" xfId="9681" xr:uid="{7715D2F0-0078-469D-90E9-2951FF0CB498}"/>
    <cellStyle name="SHADEDSTORES 3 5 2 2" xfId="21327" xr:uid="{7F17BAB1-A1ED-412A-9561-F9978CD86013}"/>
    <cellStyle name="SHADEDSTORES 3 5 2 2 2" xfId="55682" xr:uid="{95BE53A3-B10B-40A0-BE74-3AEC12DA2CDD}"/>
    <cellStyle name="SHADEDSTORES 3 5 2 2 3" xfId="35885" xr:uid="{13C93CAF-976A-43D1-9F81-7CDC82C098FE}"/>
    <cellStyle name="SHADEDSTORES 3 5 2 3" xfId="13242" xr:uid="{6F30D607-A2ED-4E7C-A013-0C3BA55BDE3D}"/>
    <cellStyle name="SHADEDSTORES 3 5 2 3 2" xfId="47597" xr:uid="{DB879611-33B1-4E20-A096-FB8E50AF6DE6}"/>
    <cellStyle name="SHADEDSTORES 3 5 2 4" xfId="44068" xr:uid="{4FC97CB7-FA64-43EF-9778-A93726B9B025}"/>
    <cellStyle name="SHADEDSTORES 3 5 2 5" xfId="27478" xr:uid="{97EEBBC5-A167-4411-A01C-43A8E07959B3}"/>
    <cellStyle name="SHADEDSTORES 3 5 3" xfId="8613" xr:uid="{E09BDDD8-6B76-46E3-8C5C-E6C63F7A3AA7}"/>
    <cellStyle name="SHADEDSTORES 3 5 3 2" xfId="20279" xr:uid="{DE741785-3F83-4E2C-A1EB-26B48149869B}"/>
    <cellStyle name="SHADEDSTORES 3 5 3 2 2" xfId="54634" xr:uid="{5569F885-4B4B-48A3-B8AB-9691B71DE568}"/>
    <cellStyle name="SHADEDSTORES 3 5 3 2 3" xfId="34817" xr:uid="{719A41E1-9F7C-4929-A779-51725F2BAF5F}"/>
    <cellStyle name="SHADEDSTORES 3 5 3 3" xfId="12573" xr:uid="{8FEA715A-A3FE-49F2-8433-0B992C55043C}"/>
    <cellStyle name="SHADEDSTORES 3 5 3 3 2" xfId="46928" xr:uid="{615189C6-0C92-43C3-AC7A-778730C743AC}"/>
    <cellStyle name="SHADEDSTORES 3 5 3 4" xfId="43089" xr:uid="{85CA7CC3-FFCF-40D6-9132-129F5A237B34}"/>
    <cellStyle name="SHADEDSTORES 3 5 3 5" xfId="26360" xr:uid="{014BD369-9901-4E75-80A7-389C7A992ED8}"/>
    <cellStyle name="SHADEDSTORES 3 5 4" xfId="6967" xr:uid="{13948401-C2BB-466C-9311-8137F2447035}"/>
    <cellStyle name="SHADEDSTORES 3 5 4 2" xfId="18633" xr:uid="{C6B1EDCC-37B7-44F6-89E2-25838C154891}"/>
    <cellStyle name="SHADEDSTORES 3 5 4 2 2" xfId="52988" xr:uid="{F1669EE6-FC05-40B5-9BA0-2676DF1B59C5}"/>
    <cellStyle name="SHADEDSTORES 3 5 4 3" xfId="41475" xr:uid="{4F0CCD8C-A63A-4802-AF42-F9DA9D8FDE84}"/>
    <cellStyle name="SHADEDSTORES 3 5 4 4" xfId="33171" xr:uid="{586E21E5-2DD0-4553-8BAE-55B6A38B0932}"/>
    <cellStyle name="SHADEDSTORES 3 5 5" xfId="16674" xr:uid="{E369E64E-15F5-4BF6-BDD0-830FE827F3B5}"/>
    <cellStyle name="SHADEDSTORES 3 5 5 2" xfId="51029" xr:uid="{48919323-7E95-4A5E-8EBF-05CDB4622F8A}"/>
    <cellStyle name="SHADEDSTORES 3 5 5 3" xfId="31212" xr:uid="{F9FCE374-705D-46D1-AF42-EC70C899AF26}"/>
    <cellStyle name="SHADEDSTORES 3 5 6" xfId="39605" xr:uid="{DB19CFBD-83A8-44F5-AD32-7E3C2949444D}"/>
    <cellStyle name="SHADEDSTORES 3 6" xfId="5068" xr:uid="{A92AB70A-9A55-4153-AB26-76C96BE22809}"/>
    <cellStyle name="SHADEDSTORES 3 6 2" xfId="9777" xr:uid="{9FFB4C89-7B85-4213-B95E-FA188938B569}"/>
    <cellStyle name="SHADEDSTORES 3 6 2 2" xfId="21423" xr:uid="{87B30BEA-0F90-400E-A020-41EB3958B238}"/>
    <cellStyle name="SHADEDSTORES 3 6 2 2 2" xfId="55778" xr:uid="{B7A61916-2B6A-42DA-9B9B-4BD429F8C7E4}"/>
    <cellStyle name="SHADEDSTORES 3 6 2 2 3" xfId="35981" xr:uid="{2A993027-A93D-49FF-BD54-F098AFA83182}"/>
    <cellStyle name="SHADEDSTORES 3 6 2 3" xfId="13320" xr:uid="{6F154ADC-A98B-4298-A5CE-148033132896}"/>
    <cellStyle name="SHADEDSTORES 3 6 2 3 2" xfId="47675" xr:uid="{EE5443F6-20FC-4C52-8745-9CD24E584860}"/>
    <cellStyle name="SHADEDSTORES 3 6 2 4" xfId="44164" xr:uid="{453ECB0D-49B7-4E16-997B-4F19F7CBD19A}"/>
    <cellStyle name="SHADEDSTORES 3 6 2 5" xfId="27574" xr:uid="{E07C8D3F-B83C-4825-B7AF-9F32F1E046D5}"/>
    <cellStyle name="SHADEDSTORES 3 6 3" xfId="8645" xr:uid="{E8B73E8F-965C-49CF-8E5A-72C67F695083}"/>
    <cellStyle name="SHADEDSTORES 3 6 3 2" xfId="20311" xr:uid="{5A7FFBC6-7E6A-4625-8B9F-1053ABBF9C42}"/>
    <cellStyle name="SHADEDSTORES 3 6 3 2 2" xfId="54666" xr:uid="{4FA39332-2584-4A3B-B567-9246977E4E52}"/>
    <cellStyle name="SHADEDSTORES 3 6 3 2 3" xfId="34849" xr:uid="{EE292873-59B6-4D49-95CA-78DE2A50E5A0}"/>
    <cellStyle name="SHADEDSTORES 3 6 3 3" xfId="12605" xr:uid="{78815DDF-E7E1-4683-A77F-9A8E53881F17}"/>
    <cellStyle name="SHADEDSTORES 3 6 3 3 2" xfId="46960" xr:uid="{483F7A2F-8F55-4085-86D9-AB738CCB9E97}"/>
    <cellStyle name="SHADEDSTORES 3 6 3 4" xfId="43121" xr:uid="{BB0D6F9E-483F-4893-A131-8925979C8A53}"/>
    <cellStyle name="SHADEDSTORES 3 6 3 5" xfId="26392" xr:uid="{F8017185-8ED3-49AF-84FF-393EE4716C23}"/>
    <cellStyle name="SHADEDSTORES 3 6 4" xfId="7048" xr:uid="{E18F59B1-A494-40C0-93D6-6D4850D0FB6F}"/>
    <cellStyle name="SHADEDSTORES 3 6 4 2" xfId="18714" xr:uid="{5226A03B-EA26-44C3-99C6-008F497D37C8}"/>
    <cellStyle name="SHADEDSTORES 3 6 4 2 2" xfId="53069" xr:uid="{F3997285-D0E4-47EB-A28D-5176053DFFD0}"/>
    <cellStyle name="SHADEDSTORES 3 6 4 3" xfId="41556" xr:uid="{45F9F844-2BFC-4C85-9F39-4145D2CC47AB}"/>
    <cellStyle name="SHADEDSTORES 3 6 4 4" xfId="33252" xr:uid="{DD2D568A-F77A-46A1-80D9-C1972DBEEE15}"/>
    <cellStyle name="SHADEDSTORES 3 6 5" xfId="16770" xr:uid="{5F0B2264-7461-4F5D-9E59-1DF1E4C2336C}"/>
    <cellStyle name="SHADEDSTORES 3 6 5 2" xfId="51125" xr:uid="{92183A5C-5A3B-4007-BA0B-81061A216765}"/>
    <cellStyle name="SHADEDSTORES 3 6 5 3" xfId="31308" xr:uid="{E2C266ED-149E-4FBC-B0EA-CB7C50D0D0E0}"/>
    <cellStyle name="SHADEDSTORES 3 6 6" xfId="39701" xr:uid="{D7B64F48-9004-4044-8D2F-9480920B0AD7}"/>
    <cellStyle name="SHADEDSTORES 3 7" xfId="4488" xr:uid="{9B35BEFC-CE2A-4D93-A3D7-A5985228B7C6}"/>
    <cellStyle name="SHADEDSTORES 3 7 2" xfId="9245" xr:uid="{0E73EB23-A3AD-4AA6-A078-C1B5AB06835B}"/>
    <cellStyle name="SHADEDSTORES 3 7 2 2" xfId="20891" xr:uid="{9B0BF53C-5F15-4DEA-BFBF-58E85BC7DC2D}"/>
    <cellStyle name="SHADEDSTORES 3 7 2 2 2" xfId="55246" xr:uid="{83793419-7A9C-410E-9566-9B4644A92628}"/>
    <cellStyle name="SHADEDSTORES 3 7 2 2 3" xfId="35449" xr:uid="{92BF5FA7-D0F8-4E2B-B2D1-E423A2DE5434}"/>
    <cellStyle name="SHADEDSTORES 3 7 2 3" xfId="13094" xr:uid="{F0CF2279-5746-4569-BA6A-4AEFAD1D055D}"/>
    <cellStyle name="SHADEDSTORES 3 7 2 3 2" xfId="47449" xr:uid="{9880CFC1-2A0B-4345-906F-4ECCC3AB1B58}"/>
    <cellStyle name="SHADEDSTORES 3 7 2 4" xfId="43632" xr:uid="{8EAE4DDE-0C43-479B-B327-B6F2EFFDA8B5}"/>
    <cellStyle name="SHADEDSTORES 3 7 2 5" xfId="26996" xr:uid="{B73AABE4-6CA1-451B-A950-58A9F3C42109}"/>
    <cellStyle name="SHADEDSTORES 3 7 3" xfId="8404" xr:uid="{4151DD28-5B57-4633-BF80-55C0296BAC2B}"/>
    <cellStyle name="SHADEDSTORES 3 7 3 2" xfId="20070" xr:uid="{C9C3CC6E-DF4F-4203-85E1-A320F5B00C23}"/>
    <cellStyle name="SHADEDSTORES 3 7 3 2 2" xfId="54425" xr:uid="{544ABB7B-E0F0-43EF-B7BE-C2FC8F96A692}"/>
    <cellStyle name="SHADEDSTORES 3 7 3 2 3" xfId="34608" xr:uid="{656D8167-E966-4A17-809B-4747C0069FB1}"/>
    <cellStyle name="SHADEDSTORES 3 7 3 3" xfId="12375" xr:uid="{3AE3441A-466B-4C62-BF66-95B4F8164A48}"/>
    <cellStyle name="SHADEDSTORES 3 7 3 3 2" xfId="46730" xr:uid="{6A7869DE-5414-4705-AF95-E7E234E576B7}"/>
    <cellStyle name="SHADEDSTORES 3 7 3 4" xfId="42880" xr:uid="{F0FE92F1-633B-4D5D-880C-F66688C4022F}"/>
    <cellStyle name="SHADEDSTORES 3 7 3 5" xfId="26159" xr:uid="{4526B729-090F-4BFA-984E-7B226EBB0E9F}"/>
    <cellStyle name="SHADEDSTORES 3 7 4" xfId="6636" xr:uid="{EB13BBA0-0383-45FD-BDD0-3B2588DDD2E7}"/>
    <cellStyle name="SHADEDSTORES 3 7 4 2" xfId="18302" xr:uid="{C3A1CE98-E8FE-4544-BA49-8C0130CA2325}"/>
    <cellStyle name="SHADEDSTORES 3 7 4 2 2" xfId="52657" xr:uid="{F433F3EC-00BE-4D6B-9E00-36CD92F06A18}"/>
    <cellStyle name="SHADEDSTORES 3 7 4 3" xfId="41144" xr:uid="{103DD82A-C34B-4620-B44B-2A030814D5C7}"/>
    <cellStyle name="SHADEDSTORES 3 7 4 4" xfId="32840" xr:uid="{0EC69A47-9F10-41A4-B6FC-D6549663DEDB}"/>
    <cellStyle name="SHADEDSTORES 3 7 5" xfId="16190" xr:uid="{C37F3689-29F8-4C1A-AB6B-F6CD2935E6B3}"/>
    <cellStyle name="SHADEDSTORES 3 7 5 2" xfId="50545" xr:uid="{5A6538FF-160E-475B-A4FC-A5FB6BBC5880}"/>
    <cellStyle name="SHADEDSTORES 3 7 5 3" xfId="30728" xr:uid="{CA290237-5D4C-4F27-8692-C8F2072F0953}"/>
    <cellStyle name="SHADEDSTORES 3 7 6" xfId="39121" xr:uid="{7528D21B-867E-4062-96C9-75C3BE5147A4}"/>
    <cellStyle name="SHADEDSTORES 3 8" xfId="5182" xr:uid="{201D2CC4-D4D2-475E-BCEC-7D322BAE2853}"/>
    <cellStyle name="SHADEDSTORES 3 8 2" xfId="9891" xr:uid="{3BEFDAB5-BF97-4729-8A67-937FFFAF443E}"/>
    <cellStyle name="SHADEDSTORES 3 8 2 2" xfId="21537" xr:uid="{02635ECF-4AD1-4DF8-9EE9-B35EEF460C8D}"/>
    <cellStyle name="SHADEDSTORES 3 8 2 2 2" xfId="55892" xr:uid="{D13D073C-D8D6-4AF1-A1CF-15338B5936E6}"/>
    <cellStyle name="SHADEDSTORES 3 8 2 2 3" xfId="36095" xr:uid="{8D09BF92-C814-45AF-B41E-B78F08638A2A}"/>
    <cellStyle name="SHADEDSTORES 3 8 2 3" xfId="13418" xr:uid="{54413D90-F7B6-416B-A58B-C18211A6543A}"/>
    <cellStyle name="SHADEDSTORES 3 8 2 3 2" xfId="47773" xr:uid="{00EEFB0A-C0C8-48D1-9389-1B85C6E60CFB}"/>
    <cellStyle name="SHADEDSTORES 3 8 2 4" xfId="44278" xr:uid="{CDA89F41-4FE5-494F-926E-ACE70F2BB408}"/>
    <cellStyle name="SHADEDSTORES 3 8 2 5" xfId="27688" xr:uid="{F8081B6D-9AC7-4155-A773-ABC0B2A2EA70}"/>
    <cellStyle name="SHADEDSTORES 3 8 3" xfId="7883" xr:uid="{90CE57D4-4F74-439C-AE51-AA5CF492D4A9}"/>
    <cellStyle name="SHADEDSTORES 3 8 3 2" xfId="19549" xr:uid="{0DE5AF31-071D-4C52-A5E8-B506EA6EBE1E}"/>
    <cellStyle name="SHADEDSTORES 3 8 3 2 2" xfId="53904" xr:uid="{4C8AE458-F882-4F2C-908D-6E77E96700A1}"/>
    <cellStyle name="SHADEDSTORES 3 8 3 2 3" xfId="34087" xr:uid="{88C99FDA-B2CB-47EB-9CD9-B9E1BE1AD3D6}"/>
    <cellStyle name="SHADEDSTORES 3 8 3 3" xfId="11858" xr:uid="{64611BDD-0112-4848-8B7C-0F9500FFA172}"/>
    <cellStyle name="SHADEDSTORES 3 8 3 3 2" xfId="46213" xr:uid="{B9B0A207-8A04-4E2E-B8BA-44D030BC7DDB}"/>
    <cellStyle name="SHADEDSTORES 3 8 3 4" xfId="42359" xr:uid="{A908CFCC-1427-47A3-B25E-7EDE1C5A25E8}"/>
    <cellStyle name="SHADEDSTORES 3 8 3 5" xfId="25638" xr:uid="{40CE2D39-9582-42AC-A102-5FC3D88DFF63}"/>
    <cellStyle name="SHADEDSTORES 3 8 4" xfId="7146" xr:uid="{A4904688-AD4B-439B-BCE8-6445B5288040}"/>
    <cellStyle name="SHADEDSTORES 3 8 4 2" xfId="18812" xr:uid="{AF70B369-61D2-4100-9E17-EC5ABAF7EADE}"/>
    <cellStyle name="SHADEDSTORES 3 8 4 2 2" xfId="53167" xr:uid="{7E091CE1-A2FA-4FD8-B58B-6D7CFB22CEEB}"/>
    <cellStyle name="SHADEDSTORES 3 8 4 3" xfId="41654" xr:uid="{07E9BB95-6C0A-42E3-AD73-A3E0CDEA9F46}"/>
    <cellStyle name="SHADEDSTORES 3 8 4 4" xfId="33350" xr:uid="{18AA40A7-8464-4DC8-9115-ECB73C7F1A43}"/>
    <cellStyle name="SHADEDSTORES 3 8 5" xfId="16884" xr:uid="{45538F49-6408-4197-9939-A56DDA75BD59}"/>
    <cellStyle name="SHADEDSTORES 3 8 5 2" xfId="51239" xr:uid="{05EEE22D-FB80-4304-8C8E-43FBF4B6FE0B}"/>
    <cellStyle name="SHADEDSTORES 3 8 5 3" xfId="31422" xr:uid="{9CF29241-3C31-4D5F-B016-0FE4DB685200}"/>
    <cellStyle name="SHADEDSTORES 3 8 6" xfId="39815" xr:uid="{5FFF00E0-E7D7-4525-ABDE-DE400F527C2B}"/>
    <cellStyle name="SHADEDSTORES 3 9" xfId="5253" xr:uid="{63FA3D25-E2F9-421B-97FC-796157B3F486}"/>
    <cellStyle name="SHADEDSTORES 3 9 2" xfId="9962" xr:uid="{85948243-9B87-4C12-8374-D9F673577F21}"/>
    <cellStyle name="SHADEDSTORES 3 9 2 2" xfId="21608" xr:uid="{012942D1-53F2-4214-99A2-21442CFF7393}"/>
    <cellStyle name="SHADEDSTORES 3 9 2 2 2" xfId="55963" xr:uid="{0ED0D652-9CF3-41FD-A8EA-97FC25DBF4C0}"/>
    <cellStyle name="SHADEDSTORES 3 9 2 2 3" xfId="36166" xr:uid="{344ECE0B-3FE4-43E2-9321-F83806DEB7DA}"/>
    <cellStyle name="SHADEDSTORES 3 9 2 3" xfId="13479" xr:uid="{B5523C06-9C46-4C3A-A57D-F67980878C14}"/>
    <cellStyle name="SHADEDSTORES 3 9 2 3 2" xfId="47834" xr:uid="{4ADA0075-FD56-48E5-B02D-038FDCF44B15}"/>
    <cellStyle name="SHADEDSTORES 3 9 2 4" xfId="44349" xr:uid="{4EC67D55-0F97-4F89-AE2D-DD08C7E21B4E}"/>
    <cellStyle name="SHADEDSTORES 3 9 2 5" xfId="27759" xr:uid="{99B4BD82-A0C2-41B4-9E39-4D5E52CB787C}"/>
    <cellStyle name="SHADEDSTORES 3 9 3" xfId="7871" xr:uid="{6712BEEC-FA3B-48A4-A8EB-0A640986637F}"/>
    <cellStyle name="SHADEDSTORES 3 9 3 2" xfId="19537" xr:uid="{4ECC2533-C4A7-4775-9F05-0D413630C27F}"/>
    <cellStyle name="SHADEDSTORES 3 9 3 2 2" xfId="53892" xr:uid="{EFED6BDB-84F4-4B72-AB91-025713AA0C9C}"/>
    <cellStyle name="SHADEDSTORES 3 9 3 2 3" xfId="34075" xr:uid="{E144F068-36E7-4E25-A3BE-CE13023022E6}"/>
    <cellStyle name="SHADEDSTORES 3 9 3 3" xfId="11846" xr:uid="{45180C42-DCB1-496A-BCB5-7212F228C8D3}"/>
    <cellStyle name="SHADEDSTORES 3 9 3 3 2" xfId="46201" xr:uid="{7815F32A-8FD3-4D34-9CCC-EBFE474AFDBA}"/>
    <cellStyle name="SHADEDSTORES 3 9 3 4" xfId="42347" xr:uid="{5CEBAAC3-DEA2-496C-8513-A667DC52ECA8}"/>
    <cellStyle name="SHADEDSTORES 3 9 3 5" xfId="25626" xr:uid="{82C4FBD8-BD32-4BC9-A881-A3367CE154D9}"/>
    <cellStyle name="SHADEDSTORES 3 9 4" xfId="7207" xr:uid="{C5F8D9B8-163C-4EA1-9B32-EFD2670C4C9C}"/>
    <cellStyle name="SHADEDSTORES 3 9 4 2" xfId="18873" xr:uid="{D08D2973-8423-4D16-AB70-4096F9AB74D5}"/>
    <cellStyle name="SHADEDSTORES 3 9 4 2 2" xfId="53228" xr:uid="{E5DB6306-0B2B-43A8-A9D1-2A6DB5E722D9}"/>
    <cellStyle name="SHADEDSTORES 3 9 4 3" xfId="41715" xr:uid="{835ADD00-26B2-4FC5-B01F-0B0CCBF0691B}"/>
    <cellStyle name="SHADEDSTORES 3 9 4 4" xfId="33411" xr:uid="{3022BB32-D318-44BA-8C16-1BFF87F8F760}"/>
    <cellStyle name="SHADEDSTORES 3 9 5" xfId="16955" xr:uid="{A688929B-7757-4EC9-BA0D-03E912E66298}"/>
    <cellStyle name="SHADEDSTORES 3 9 5 2" xfId="51310" xr:uid="{57E3DDDB-BEAE-4461-A213-5F7010FD8F9B}"/>
    <cellStyle name="SHADEDSTORES 3 9 5 3" xfId="31493" xr:uid="{47665478-29F0-4278-B00C-47D30A721A3E}"/>
    <cellStyle name="SHADEDSTORES 3 9 6" xfId="39886" xr:uid="{147EA665-A527-4A2C-9B60-548B9C289AB5}"/>
    <cellStyle name="SHADEDSTORES 4" xfId="3361" xr:uid="{CC024D95-43C5-4C01-B324-560D105F7520}"/>
    <cellStyle name="SHADEDSTORES 4 2" xfId="3697" xr:uid="{CBEABB9A-B363-48D0-8C69-CBE56FF4A06E}"/>
    <cellStyle name="SHADEDSTORES 4 2 2" xfId="5881" xr:uid="{99CEA830-B438-4BC9-A7D5-A50779DA93A0}"/>
    <cellStyle name="SHADEDSTORES 4 2 2 2" xfId="10505" xr:uid="{124BBF7A-C9AC-405C-AC46-8A5130A67633}"/>
    <cellStyle name="SHADEDSTORES 4 2 2 2 2" xfId="22151" xr:uid="{1CF792D1-FC45-4BF5-87D5-6268C2BEF8BA}"/>
    <cellStyle name="SHADEDSTORES 4 2 2 2 2 2" xfId="56506" xr:uid="{43F0F847-1DA1-4AFD-BA9C-181A80412A20}"/>
    <cellStyle name="SHADEDSTORES 4 2 2 2 2 3" xfId="36709" xr:uid="{15C31AB2-3BAD-43C5-B32A-E550CACA5F9D}"/>
    <cellStyle name="SHADEDSTORES 4 2 2 2 3" xfId="13849" xr:uid="{1856EFEA-B719-471B-8027-31B6DDA96349}"/>
    <cellStyle name="SHADEDSTORES 4 2 2 2 3 2" xfId="48204" xr:uid="{79643112-706A-4302-AD25-FD614E04812C}"/>
    <cellStyle name="SHADEDSTORES 4 2 2 2 4" xfId="44870" xr:uid="{F03B5351-E6A0-4B3F-ADDC-916D4F01262A}"/>
    <cellStyle name="SHADEDSTORES 4 2 2 2 5" xfId="28322" xr:uid="{A6035BD7-B955-46FC-8C5D-994C633EE71F}"/>
    <cellStyle name="SHADEDSTORES 4 2 2 3" xfId="11536" xr:uid="{65F32712-FF63-49B7-B825-04D6CD3F562B}"/>
    <cellStyle name="SHADEDSTORES 4 2 2 3 2" xfId="23182" xr:uid="{6B9DDB86-C7AA-4E3A-B115-74A501B85FAA}"/>
    <cellStyle name="SHADEDSTORES 4 2 2 3 2 2" xfId="57537" xr:uid="{331E39A3-F667-48E7-95B3-C774157CABA6}"/>
    <cellStyle name="SHADEDSTORES 4 2 2 3 2 3" xfId="37740" xr:uid="{896C6674-009B-4662-9916-C4AAED90E46D}"/>
    <cellStyle name="SHADEDSTORES 4 2 2 3 3" xfId="14817" xr:uid="{B704237D-528F-4204-8431-21CAFEBF7635}"/>
    <cellStyle name="SHADEDSTORES 4 2 2 3 3 2" xfId="49172" xr:uid="{FE5123F0-4B5C-4949-98A2-0FF00E1023B9}"/>
    <cellStyle name="SHADEDSTORES 4 2 2 3 4" xfId="45891" xr:uid="{260B11E1-1672-4E78-8575-6CACC06BBE91}"/>
    <cellStyle name="SHADEDSTORES 4 2 2 3 5" xfId="29353" xr:uid="{4DCB6628-3802-440A-B2BB-390B41EC331C}"/>
    <cellStyle name="SHADEDSTORES 4 2 2 4" xfId="7640" xr:uid="{5DA3AADA-C002-4917-823E-332B3E21C68E}"/>
    <cellStyle name="SHADEDSTORES 4 2 2 4 2" xfId="19306" xr:uid="{89B4949F-5402-4D2D-9BED-7A25178B8D84}"/>
    <cellStyle name="SHADEDSTORES 4 2 2 4 2 2" xfId="53661" xr:uid="{BF13788B-5D9A-4E79-A18D-81DA6F830EC0}"/>
    <cellStyle name="SHADEDSTORES 4 2 2 4 3" xfId="42126" xr:uid="{F9BF721A-4559-4EC1-8083-8F632B87B090}"/>
    <cellStyle name="SHADEDSTORES 4 2 2 4 4" xfId="33844" xr:uid="{A91C43D5-19C7-410C-8BDB-F86784D865E1}"/>
    <cellStyle name="SHADEDSTORES 4 2 2 5" xfId="17561" xr:uid="{2DDD996F-FEA1-4A3D-9209-DEC3853D3093}"/>
    <cellStyle name="SHADEDSTORES 4 2 2 5 2" xfId="51916" xr:uid="{7CD2A73B-88C9-49CE-BE65-40E07C379BCA}"/>
    <cellStyle name="SHADEDSTORES 4 2 2 5 3" xfId="32099" xr:uid="{DFF5993F-8F5D-4D82-929F-6F71AA1F97D8}"/>
    <cellStyle name="SHADEDSTORES 4 2 2 6" xfId="40492" xr:uid="{EA62EEBA-847D-49B8-924F-8D90D2421597}"/>
    <cellStyle name="SHADEDSTORES 4 2 2 7" xfId="25350" xr:uid="{8E34BE2C-5A63-4DAF-9F0E-B878CA9C2018}"/>
    <cellStyle name="SHADEDSTORES 4 2 3" xfId="4556" xr:uid="{DA3F900F-59B0-4E39-B211-3B790A62094C}"/>
    <cellStyle name="SHADEDSTORES 4 2 3 2" xfId="16258" xr:uid="{B0A9C6C9-4B7E-42C2-A79A-B98D4F672A3E}"/>
    <cellStyle name="SHADEDSTORES 4 2 3 2 2" xfId="50613" xr:uid="{E44EE7EA-4F0E-4981-AFE3-1C1D26ECE3AA}"/>
    <cellStyle name="SHADEDSTORES 4 2 3 2 3" xfId="30796" xr:uid="{400A7777-52A3-4009-90B3-3D9FB373064D}"/>
    <cellStyle name="SHADEDSTORES 4 2 3 3" xfId="39189" xr:uid="{BB3C9D1E-DC99-4915-97A0-8E85359165D7}"/>
    <cellStyle name="SHADEDSTORES 4 2 4" xfId="8611" xr:uid="{3A66BA9B-E692-4C3D-9FB5-E60006C7D4AC}"/>
    <cellStyle name="SHADEDSTORES 4 2 4 2" xfId="20277" xr:uid="{C70B5CBE-BC5A-4838-B137-05388D9C6C44}"/>
    <cellStyle name="SHADEDSTORES 4 2 4 2 2" xfId="54632" xr:uid="{3B9E7BB6-3667-41AA-B9BC-C6F66E037FA0}"/>
    <cellStyle name="SHADEDSTORES 4 2 4 2 3" xfId="34815" xr:uid="{D4FC640F-1288-4E25-9FEE-D0E0F07B5EAD}"/>
    <cellStyle name="SHADEDSTORES 4 2 4 3" xfId="12571" xr:uid="{05ABE6C3-6F7D-4B4E-AC14-A3C8DFFE1399}"/>
    <cellStyle name="SHADEDSTORES 4 2 4 3 2" xfId="46926" xr:uid="{491EED11-E4C7-4922-B633-4DF0E667B3AA}"/>
    <cellStyle name="SHADEDSTORES 4 2 4 4" xfId="43087" xr:uid="{51C7A3D4-4A75-4075-8FFC-D186EBFEA2DC}"/>
    <cellStyle name="SHADEDSTORES 4 2 4 5" xfId="26358" xr:uid="{7068AF07-ED1A-4FD2-B8AB-A830DFC902B5}"/>
    <cellStyle name="SHADEDSTORES 4 2 5" xfId="11127" xr:uid="{CE9977E8-119E-44A2-9C4D-A908CE1D3FB2}"/>
    <cellStyle name="SHADEDSTORES 4 2 5 2" xfId="22773" xr:uid="{95712345-ADB6-4C5C-9B3C-5F79AEFBC75D}"/>
    <cellStyle name="SHADEDSTORES 4 2 5 2 2" xfId="57128" xr:uid="{E802AFCB-DA61-44D7-B31F-B213BD83C1B9}"/>
    <cellStyle name="SHADEDSTORES 4 2 5 2 3" xfId="37331" xr:uid="{D620C119-B93E-4743-B4E6-66A19FB2E366}"/>
    <cellStyle name="SHADEDSTORES 4 2 5 3" xfId="14411" xr:uid="{85AA4160-1D37-4953-935E-65AA18ED26C6}"/>
    <cellStyle name="SHADEDSTORES 4 2 5 3 2" xfId="48766" xr:uid="{0D67B0DD-3EAC-495E-A104-0867C953BF21}"/>
    <cellStyle name="SHADEDSTORES 4 2 5 4" xfId="45482" xr:uid="{F666F602-20B4-4534-A8B1-DC3029A0E0CC}"/>
    <cellStyle name="SHADEDSTORES 4 2 5 5" xfId="28944" xr:uid="{CB6F7917-904B-4672-88F0-D5CBE71C2336}"/>
    <cellStyle name="SHADEDSTORES 4 2 6" xfId="15489" xr:uid="{69884099-CB6E-4C50-A127-05ABDE825EC6}"/>
    <cellStyle name="SHADEDSTORES 4 2 6 2" xfId="49844" xr:uid="{6A81CF3C-C77A-46D7-AF1A-BE8BBA3A23E4}"/>
    <cellStyle name="SHADEDSTORES 4 2 6 3" xfId="30027" xr:uid="{E53B9FC9-3C68-41DB-A3BB-9D73E2C9E763}"/>
    <cellStyle name="SHADEDSTORES 4 2 7" xfId="38420" xr:uid="{DF803218-90B8-460B-AE06-AC9D56A2DA8D}"/>
    <cellStyle name="SHADEDSTORES 4 3" xfId="5919" xr:uid="{1E9FE73E-A207-463D-818B-75D85F1728C3}"/>
    <cellStyle name="SHADEDSTORES 4 3 2" xfId="10536" xr:uid="{AB11B612-D8A7-4B72-90A4-E8A14A8E2BC7}"/>
    <cellStyle name="SHADEDSTORES 4 3 2 2" xfId="22182" xr:uid="{D9BD0202-6C39-42DB-AC89-182FAD8C29FE}"/>
    <cellStyle name="SHADEDSTORES 4 3 2 2 2" xfId="56537" xr:uid="{BAA47E4D-CA89-4262-98FD-72103B9560A7}"/>
    <cellStyle name="SHADEDSTORES 4 3 2 2 3" xfId="36740" xr:uid="{DAAEEA6C-85C3-42E3-81A2-DF350B7FF85B}"/>
    <cellStyle name="SHADEDSTORES 4 3 2 3" xfId="13863" xr:uid="{16AC54DD-F7FB-443B-9BD7-5ED760F54086}"/>
    <cellStyle name="SHADEDSTORES 4 3 2 3 2" xfId="48218" xr:uid="{E2BCD2FB-4BD6-4F4F-9C1D-CCFBAEDF4E0B}"/>
    <cellStyle name="SHADEDSTORES 4 3 2 4" xfId="44899" xr:uid="{CECD7638-0BFA-4944-859E-99F09F67897A}"/>
    <cellStyle name="SHADEDSTORES 4 3 2 5" xfId="28353" xr:uid="{8BDA066C-92B1-403D-8264-EE102D47FC0C}"/>
    <cellStyle name="SHADEDSTORES 4 3 3" xfId="11222" xr:uid="{273911A9-C1B1-48F6-B0A8-B2154CDD616C}"/>
    <cellStyle name="SHADEDSTORES 4 3 3 2" xfId="22868" xr:uid="{4211192A-158B-4DC9-819C-BA4E6FC333EF}"/>
    <cellStyle name="SHADEDSTORES 4 3 3 2 2" xfId="57223" xr:uid="{E15CEACC-7C5A-455B-9D49-CEC90C4CAC53}"/>
    <cellStyle name="SHADEDSTORES 4 3 3 2 3" xfId="37426" xr:uid="{A7478E39-D0D3-4844-906E-05DA6D041592}"/>
    <cellStyle name="SHADEDSTORES 4 3 3 3" xfId="14505" xr:uid="{548732EF-2603-4BB0-9884-A6E4350A6D5D}"/>
    <cellStyle name="SHADEDSTORES 4 3 3 3 2" xfId="48860" xr:uid="{1D85BA56-81B9-4D0E-ACA4-A6CE2957F92B}"/>
    <cellStyle name="SHADEDSTORES 4 3 3 4" xfId="45577" xr:uid="{4A13F6F2-6966-4149-9DE5-F0F62E100FDC}"/>
    <cellStyle name="SHADEDSTORES 4 3 3 5" xfId="29039" xr:uid="{70DDA9DE-551F-453E-9FC5-C7FCF2D7E608}"/>
    <cellStyle name="SHADEDSTORES 4 3 4" xfId="7664" xr:uid="{DE479CFE-442A-4455-869E-98155D71623E}"/>
    <cellStyle name="SHADEDSTORES 4 3 4 2" xfId="19330" xr:uid="{2050ED3F-AE5A-46DE-80D8-1F76D674CB1A}"/>
    <cellStyle name="SHADEDSTORES 4 3 4 2 2" xfId="53685" xr:uid="{9A5EB185-17B5-42F5-A1C6-92B9B3B8A416}"/>
    <cellStyle name="SHADEDSTORES 4 3 4 3" xfId="42148" xr:uid="{5FDD5481-5A49-4D1C-97C7-064FD8EDE42A}"/>
    <cellStyle name="SHADEDSTORES 4 3 4 4" xfId="33868" xr:uid="{E34D73B3-D48B-4FE4-9818-D0B1088E39E9}"/>
    <cellStyle name="SHADEDSTORES 4 3 5" xfId="17597" xr:uid="{49FF84F5-E43F-4F4E-886E-82927FE2733F}"/>
    <cellStyle name="SHADEDSTORES 4 3 5 2" xfId="51952" xr:uid="{D1C57399-C19F-443C-AED1-552AB9DCE93A}"/>
    <cellStyle name="SHADEDSTORES 4 3 5 3" xfId="32135" xr:uid="{01B6D7CC-3146-4299-9B21-4AB2A2B7013F}"/>
    <cellStyle name="SHADEDSTORES 4 3 6" xfId="40528" xr:uid="{2341CF8F-B1C4-4910-9230-14DBEC292710}"/>
    <cellStyle name="SHADEDSTORES 4 3 7" xfId="25388" xr:uid="{0A2B69AB-A897-46DC-92D2-C3E70F294C7C}"/>
    <cellStyle name="SHADEDSTORES 4 4" xfId="3873" xr:uid="{8441DF79-8612-4DEA-A2CD-5A16AC7D316D}"/>
    <cellStyle name="SHADEDSTORES 4 4 2" xfId="8718" xr:uid="{99A9E0A4-A90D-4D89-93D0-054BA7F33216}"/>
    <cellStyle name="SHADEDSTORES 4 4 2 2" xfId="20381" xr:uid="{52717B2F-6212-4482-8F93-2C813C03F50B}"/>
    <cellStyle name="SHADEDSTORES 4 4 2 2 2" xfId="54736" xr:uid="{86B009E5-6CC3-4DA2-B59C-F5F8DE2376C8}"/>
    <cellStyle name="SHADEDSTORES 4 4 2 3" xfId="43164" xr:uid="{C7A1D699-4237-44A3-825A-355B98B28D2E}"/>
    <cellStyle name="SHADEDSTORES 4 4 2 4" xfId="34922" xr:uid="{166A90C7-B2C3-4EDD-92F9-5B5D33D43A79}"/>
    <cellStyle name="SHADEDSTORES 4 4 3" xfId="15635" xr:uid="{CEF94039-A1D1-43D8-A02D-9507E795FFE0}"/>
    <cellStyle name="SHADEDSTORES 4 4 3 2" xfId="49990" xr:uid="{3A5B0F38-E5E9-4E0E-8A56-D8FD84E47E5B}"/>
    <cellStyle name="SHADEDSTORES 4 4 3 3" xfId="30173" xr:uid="{46AA5AFD-5D67-4231-9606-149134E724B2}"/>
    <cellStyle name="SHADEDSTORES 4 4 4" xfId="38566" xr:uid="{4A6C3650-BE38-49EA-985F-7E766859694B}"/>
    <cellStyle name="SHADEDSTORES 4 5" xfId="15184" xr:uid="{4D0BA39D-C69F-4557-A5CC-18B635B44B6E}"/>
    <cellStyle name="SHADEDSTORES 4 5 2" xfId="49539" xr:uid="{8EC13E86-ABA0-440A-AC50-34CD79C70412}"/>
    <cellStyle name="SHADEDSTORES 4 5 3" xfId="29722" xr:uid="{B89C976A-1312-4142-A48D-3599C8E968A1}"/>
    <cellStyle name="SHADEDSTORES 4 6" xfId="38115" xr:uid="{4FD03CD5-1326-40FE-9189-B19ECEA0ECE9}"/>
    <cellStyle name="SHADEDSTORES 4 7" xfId="23402" xr:uid="{279D9413-A10F-400F-91B1-1ECB3999C76E}"/>
    <cellStyle name="SHADEDSTORES 5" xfId="10441" xr:uid="{975DDBF6-32DE-469D-B337-A2177D141573}"/>
    <cellStyle name="SHADEDSTORES 5 2" xfId="22087" xr:uid="{2A5A4682-816D-486B-A0E7-CE0AB8295BD9}"/>
    <cellStyle name="SHADEDSTORES 5 2 2" xfId="56442" xr:uid="{6E127C8E-A50F-4C82-82CB-00E369CE4C37}"/>
    <cellStyle name="SHADEDSTORES 5 2 3" xfId="36645" xr:uid="{FA03A9C7-DE4A-4E24-89CE-DF4A36AA5DA1}"/>
    <cellStyle name="SHADEDSTORES 5 3" xfId="13818" xr:uid="{8A3AB422-9A62-4D0D-A16C-8309A5396281}"/>
    <cellStyle name="SHADEDSTORES 5 3 2" xfId="48173" xr:uid="{AF2D7DD8-B624-468F-A48B-4D04386DBBBA}"/>
    <cellStyle name="SHADEDSTORES 5 4" xfId="44807" xr:uid="{2645EEE6-203D-4341-A67F-F7C2CBD42C90}"/>
    <cellStyle name="SHADEDSTORES 5 5" xfId="28258" xr:uid="{95BC5A14-07EA-45BF-8A60-B9BD052DB450}"/>
    <cellStyle name="SHADEDSTORES 6" xfId="37879" xr:uid="{01091370-B3DC-4B9B-A74A-969AA1053B30}"/>
    <cellStyle name="SHADEDSTORES 7" xfId="57698" xr:uid="{DAFB392F-D9B8-48A9-82AF-C076B8B472DB}"/>
    <cellStyle name="specstores" xfId="218" xr:uid="{E8D65C0E-61B1-4A8D-97A7-2CB9EB108114}"/>
    <cellStyle name="subhead" xfId="219" xr:uid="{199D9AE2-7E35-4AE4-B3A4-65C9F703BC87}"/>
    <cellStyle name="Subtotal" xfId="220" xr:uid="{EB30DFBE-2577-434C-A6F0-2A9459A9229D}"/>
    <cellStyle name="Title 2" xfId="221" xr:uid="{97FD2C51-A164-4460-A62B-003DF85E60E8}"/>
    <cellStyle name="Title 2 2" xfId="222" xr:uid="{8FB653EA-3ADA-4F46-AA54-F1DE0E09012A}"/>
    <cellStyle name="Title 3" xfId="223" xr:uid="{B747A17B-5BF0-4D98-8AD5-2F4EEB11CADF}"/>
    <cellStyle name="Total 2" xfId="224" xr:uid="{78AC24DA-A2D5-470F-909D-9CA1CD525ED4}"/>
    <cellStyle name="Total 2 10" xfId="4571" xr:uid="{A455F824-1318-4403-9E3B-5511B48BEAD9}"/>
    <cellStyle name="Total 2 10 2" xfId="5570" xr:uid="{2C77629A-EBA3-4CBE-B99C-B11DEBF749F3}"/>
    <cellStyle name="Total 2 10 2 2" xfId="10257" xr:uid="{8E7D400A-C6C4-47B6-9840-1CFEAEBC7058}"/>
    <cellStyle name="Total 2 10 2 2 2" xfId="21903" xr:uid="{0EB87282-681D-4962-9497-851569475E69}"/>
    <cellStyle name="Total 2 10 2 2 2 2" xfId="56258" xr:uid="{2C77E592-6B46-41DA-944A-1922C0B86EE9}"/>
    <cellStyle name="Total 2 10 2 2 2 3" xfId="36461" xr:uid="{7B9E336B-6500-4304-9243-2C3178103C83}"/>
    <cellStyle name="Total 2 10 2 2 3" xfId="13726" xr:uid="{759CC333-3B6A-41F5-8955-377E50F6FD16}"/>
    <cellStyle name="Total 2 10 2 2 3 2" xfId="48081" xr:uid="{10C2EA9A-0E42-43D6-9E36-F47F595D6F2F}"/>
    <cellStyle name="Total 2 10 2 2 4" xfId="44634" xr:uid="{C8814E52-8F64-4723-8145-F3DFDD8D8ABC}"/>
    <cellStyle name="Total 2 10 2 2 5" xfId="28055" xr:uid="{065DD391-EB82-40E1-9565-F44810917EB2}"/>
    <cellStyle name="Total 2 10 2 3" xfId="7470" xr:uid="{24D11361-A17B-4B61-BCAB-B2DB856408EE}"/>
    <cellStyle name="Total 2 10 2 3 2" xfId="19136" xr:uid="{73A6E733-F01D-4036-B7C4-9BE0BA87768D}"/>
    <cellStyle name="Total 2 10 2 3 2 2" xfId="53491" xr:uid="{1F57E3F8-5513-4B74-ACF9-687362A0805A}"/>
    <cellStyle name="Total 2 10 2 3 3" xfId="41968" xr:uid="{7E3B2568-A3D7-4DA9-806C-33FEAC471639}"/>
    <cellStyle name="Total 2 10 2 3 4" xfId="33674" xr:uid="{867940FB-273C-4D31-8C2F-05266FD8E357}"/>
    <cellStyle name="Total 2 10 2 4" xfId="17262" xr:uid="{C868D9DB-068B-4101-8760-584DFB8B19EC}"/>
    <cellStyle name="Total 2 10 2 4 2" xfId="51617" xr:uid="{9C814DB7-3945-447F-A0B2-3361051A9987}"/>
    <cellStyle name="Total 2 10 2 4 3" xfId="31800" xr:uid="{09236B2B-8CB0-49BC-B8D9-E0B771FC6E40}"/>
    <cellStyle name="Total 2 10 2 5" xfId="40193" xr:uid="{DAAAB3FF-843A-46FE-8DA8-AE3F6D267D9E}"/>
    <cellStyle name="Total 2 10 2 6" xfId="25039" xr:uid="{37F4B479-E2DF-42BD-A57C-18E415D44A0F}"/>
    <cellStyle name="Total 2 10 3" xfId="9322" xr:uid="{D58014CA-8C58-4DC2-9DFF-948CE0C1A7B3}"/>
    <cellStyle name="Total 2 10 3 2" xfId="20968" xr:uid="{6E8E77F8-3019-46F2-B54E-B3C7A3727625}"/>
    <cellStyle name="Total 2 10 3 2 2" xfId="55323" xr:uid="{19A27000-E84C-4115-8875-BDD0905B4C44}"/>
    <cellStyle name="Total 2 10 3 2 3" xfId="35526" xr:uid="{3DBB16E6-673B-452F-9F22-8FEBAE8DF286}"/>
    <cellStyle name="Total 2 10 3 3" xfId="13144" xr:uid="{A61B9947-C9CB-4410-A900-98C270B80364}"/>
    <cellStyle name="Total 2 10 3 3 2" xfId="47499" xr:uid="{00A5E1E3-0282-4C23-9F14-61E3D36EC1E6}"/>
    <cellStyle name="Total 2 10 3 4" xfId="43709" xr:uid="{F8D8E301-20B7-48E0-B37C-FFA2959DFCC7}"/>
    <cellStyle name="Total 2 10 3 5" xfId="27077" xr:uid="{D6287722-3ABD-4DB8-BECF-D27F721C8CF6}"/>
    <cellStyle name="Total 2 10 4" xfId="6696" xr:uid="{483AC2DB-D200-4D8F-B783-C9D9BA07A8FC}"/>
    <cellStyle name="Total 2 10 4 2" xfId="18362" xr:uid="{85C770DD-726E-4DD9-9F3A-7395968493EF}"/>
    <cellStyle name="Total 2 10 4 2 2" xfId="52717" xr:uid="{D476984F-1026-4919-9C27-AC7E48287AE9}"/>
    <cellStyle name="Total 2 10 4 3" xfId="41204" xr:uid="{DB530F64-7EBC-49C5-85EF-1661CFC72E4B}"/>
    <cellStyle name="Total 2 10 4 4" xfId="32900" xr:uid="{513E95DE-B0AE-4739-A912-34A3173F6EE3}"/>
    <cellStyle name="Total 2 10 5" xfId="16273" xr:uid="{C82D3EBF-0D74-4057-9DEB-656C224C5B09}"/>
    <cellStyle name="Total 2 10 5 2" xfId="50628" xr:uid="{D63957BB-8B02-4EC1-8CFB-B4002D44B0A9}"/>
    <cellStyle name="Total 2 10 5 3" xfId="30811" xr:uid="{E98050F1-85D5-4E48-9ADF-AD10AA901873}"/>
    <cellStyle name="Total 2 10 6" xfId="39204" xr:uid="{89236528-8792-4439-95F2-8B8CDCE4A433}"/>
    <cellStyle name="Total 2 10 7" xfId="24081" xr:uid="{B1EAA023-A158-481C-8C5C-556990807776}"/>
    <cellStyle name="Total 2 11" xfId="4088" xr:uid="{467B0DCA-6CF0-4BC2-83AB-267A08EF07DE}"/>
    <cellStyle name="Total 2 11 2" xfId="8917" xr:uid="{83F9CBDB-B9BE-4754-9AE4-F7E86CBC3536}"/>
    <cellStyle name="Total 2 11 2 2" xfId="20563" xr:uid="{E6F2F615-38AF-44AB-A1F5-A8754577059A}"/>
    <cellStyle name="Total 2 11 2 2 2" xfId="54918" xr:uid="{50ADDB42-D764-4D90-8CA3-F33FC9A4B1BE}"/>
    <cellStyle name="Total 2 11 2 2 3" xfId="35121" xr:uid="{A07850E8-3636-47C4-BEE5-F2B2B6643E21}"/>
    <cellStyle name="Total 2 11 2 3" xfId="12840" xr:uid="{7FC78E15-F09A-43A1-A5FC-5B0247317E27}"/>
    <cellStyle name="Total 2 11 2 3 2" xfId="47195" xr:uid="{D2EB4AD9-AEB7-4E02-AB63-C630950644C8}"/>
    <cellStyle name="Total 2 11 2 4" xfId="43325" xr:uid="{C307A8E5-CA83-4DC0-AF85-8D5735EDD41D}"/>
    <cellStyle name="Total 2 11 2 5" xfId="26668" xr:uid="{1CC64ABD-24D6-4970-91C7-30591EF52287}"/>
    <cellStyle name="Total 2 11 3" xfId="6290" xr:uid="{EAFB56ED-C8E4-4FDE-B19A-29A4A5D85715}"/>
    <cellStyle name="Total 2 11 3 2" xfId="17956" xr:uid="{C0410679-061C-4803-BC0A-F3ED33FDD904}"/>
    <cellStyle name="Total 2 11 3 2 2" xfId="52311" xr:uid="{9EEF3066-9FDC-4E09-9AC6-C4270651B082}"/>
    <cellStyle name="Total 2 11 3 3" xfId="40819" xr:uid="{07E9571E-E256-43E5-8306-D73EC513E7AC}"/>
    <cellStyle name="Total 2 11 3 4" xfId="32494" xr:uid="{B4512563-A5C2-4197-9EA9-1074C56732A6}"/>
    <cellStyle name="Total 2 11 4" xfId="15811" xr:uid="{24CFB266-306A-40BD-8A87-CCBDE63C8CD0}"/>
    <cellStyle name="Total 2 11 4 2" xfId="50166" xr:uid="{88F25C9D-7DDB-4528-AE17-F087A03DBD63}"/>
    <cellStyle name="Total 2 11 4 3" xfId="30349" xr:uid="{8D803914-9639-4790-8189-3BC4A6272296}"/>
    <cellStyle name="Total 2 11 5" xfId="38742" xr:uid="{14DDCDF9-7095-49B6-ACD3-BAA1F4E4C69D}"/>
    <cellStyle name="Total 2 11 6" xfId="23609" xr:uid="{72D63992-71E7-4D5F-A2E1-4DB9056DB9BB}"/>
    <cellStyle name="Total 2 12" xfId="6086" xr:uid="{C32200A0-7B91-4AB0-B583-523AEA01B133}"/>
    <cellStyle name="Total 2 12 2" xfId="10684" xr:uid="{2BF59DF2-00D1-446C-8CC8-C64F64E9CCE5}"/>
    <cellStyle name="Total 2 12 2 2" xfId="22330" xr:uid="{8491AFC6-A649-47A6-A8AB-1B53F9270343}"/>
    <cellStyle name="Total 2 12 2 2 2" xfId="56685" xr:uid="{9A6177AA-33AA-4C61-BD71-14C8F52D95B7}"/>
    <cellStyle name="Total 2 12 2 2 3" xfId="36888" xr:uid="{42AF0F4D-C78B-41C9-8693-F2FF8FD4222A}"/>
    <cellStyle name="Total 2 12 2 3" xfId="13977" xr:uid="{EBD3374B-056E-4FDF-95BE-CB5B997F85F7}"/>
    <cellStyle name="Total 2 12 2 3 2" xfId="48332" xr:uid="{D70721EB-A13B-4392-BC0C-240BE4E75F3B}"/>
    <cellStyle name="Total 2 12 2 4" xfId="45040" xr:uid="{55128C13-9458-4D1E-BB6D-874A9B556C09}"/>
    <cellStyle name="Total 2 12 2 5" xfId="28501" xr:uid="{C3B05A27-85D1-42FE-89E3-1970BCE24D7E}"/>
    <cellStyle name="Total 2 12 3" xfId="7798" xr:uid="{C2ACCA8B-DFF3-4D07-A6D5-9D5298ECE872}"/>
    <cellStyle name="Total 2 12 3 2" xfId="19464" xr:uid="{56A669EC-1B80-4327-8998-8E78BFEF6441}"/>
    <cellStyle name="Total 2 12 3 2 2" xfId="53819" xr:uid="{ABADB7D8-17C3-4764-B2DB-8B44DFE24AA0}"/>
    <cellStyle name="Total 2 12 3 3" xfId="42275" xr:uid="{E6366FB2-86D2-4647-AB27-1C828D34D7F2}"/>
    <cellStyle name="Total 2 12 3 4" xfId="34002" xr:uid="{0EFCCF27-5B03-4055-94C5-5C471E16B0BF}"/>
    <cellStyle name="Total 2 12 4" xfId="17757" xr:uid="{531A670C-14AD-44D4-BAF8-B65792369B11}"/>
    <cellStyle name="Total 2 12 4 2" xfId="52112" xr:uid="{38C10F17-86AC-482B-B003-204C6BA09464}"/>
    <cellStyle name="Total 2 12 4 3" xfId="32295" xr:uid="{A077D8FF-3D01-4547-8C7D-FEC4BA4FD172}"/>
    <cellStyle name="Total 2 12 5" xfId="40688" xr:uid="{001A1E06-3A01-4630-BCEF-1FD88671F0F8}"/>
    <cellStyle name="Total 2 12 6" xfId="25549" xr:uid="{F89B6089-E54B-401F-830A-6768A6F8E562}"/>
    <cellStyle name="Total 2 13" xfId="8364" xr:uid="{3B69314F-67D8-4B3B-AC39-DACBFF7D8D34}"/>
    <cellStyle name="Total 2 13 2" xfId="20030" xr:uid="{E146BD3C-ECD0-4AC2-AAAC-4ADA4A0935A9}"/>
    <cellStyle name="Total 2 13 2 2" xfId="54385" xr:uid="{0393D5A8-6DDB-405D-AA22-C0F85ED72570}"/>
    <cellStyle name="Total 2 13 2 3" xfId="34568" xr:uid="{4CB94B62-AEDC-47BE-9D90-928DFE94E807}"/>
    <cellStyle name="Total 2 13 3" xfId="12335" xr:uid="{C06E3EE1-886B-463A-8ADA-A543E7DFB957}"/>
    <cellStyle name="Total 2 13 3 2" xfId="46690" xr:uid="{0DE52C42-5699-4AF8-BDD7-799260BEE2F4}"/>
    <cellStyle name="Total 2 13 4" xfId="42840" xr:uid="{68DD974B-6BCD-4B66-B64A-6B16F3F1F955}"/>
    <cellStyle name="Total 2 13 5" xfId="26119" xr:uid="{44DEFE83-E6F7-4630-8550-B2001536AB5D}"/>
    <cellStyle name="Total 2 14" xfId="14952" xr:uid="{C8D66E40-43EC-4C58-854A-431E07AEDD05}"/>
    <cellStyle name="Total 2 14 2" xfId="49307" xr:uid="{A62F64CC-7427-4B4A-A3B2-F52D9F1EEB89}"/>
    <cellStyle name="Total 2 14 3" xfId="29490" xr:uid="{39A0A591-39A9-4B8F-86A0-CE333466A70F}"/>
    <cellStyle name="Total 2 15" xfId="37880" xr:uid="{B0F33591-5069-4109-A052-4C9D909448A0}"/>
    <cellStyle name="Total 2 16" xfId="57699" xr:uid="{7F365EB8-2121-451C-B471-F9770BCE1479}"/>
    <cellStyle name="Total 2 2" xfId="225" xr:uid="{564DFC02-39EB-45FF-934F-E071728431F0}"/>
    <cellStyle name="Total 2 2 10" xfId="4089" xr:uid="{B732C16B-77EA-450F-B04A-F70DF3CDDB90}"/>
    <cellStyle name="Total 2 2 10 2" xfId="8918" xr:uid="{C44C4901-22D6-4596-85B0-1CF6A37496BE}"/>
    <cellStyle name="Total 2 2 10 2 2" xfId="20564" xr:uid="{62335D0B-3415-43B2-BABF-2B1AD7374A65}"/>
    <cellStyle name="Total 2 2 10 2 2 2" xfId="54919" xr:uid="{FB2CED5C-2F4B-47E4-8D2E-84E172D2C2CA}"/>
    <cellStyle name="Total 2 2 10 2 2 3" xfId="35122" xr:uid="{164258F2-7096-4C18-B639-12D4E583E6D6}"/>
    <cellStyle name="Total 2 2 10 2 3" xfId="12841" xr:uid="{37B31782-35D5-49B9-9716-AD998B17251C}"/>
    <cellStyle name="Total 2 2 10 2 3 2" xfId="47196" xr:uid="{C1FDC915-442C-47D8-BC94-828956502F90}"/>
    <cellStyle name="Total 2 2 10 2 4" xfId="43326" xr:uid="{8A9D8EDD-3353-4580-90FE-80492E3861D4}"/>
    <cellStyle name="Total 2 2 10 2 5" xfId="26669" xr:uid="{D8F61C8C-E9CC-4DEC-B056-8CF537241268}"/>
    <cellStyle name="Total 2 2 10 3" xfId="6291" xr:uid="{A4D1D070-382C-4957-9541-7FD424F6E07B}"/>
    <cellStyle name="Total 2 2 10 3 2" xfId="17957" xr:uid="{312DCB7B-76B9-4773-9C34-4552D2FF70D0}"/>
    <cellStyle name="Total 2 2 10 3 2 2" xfId="52312" xr:uid="{CBBF828A-8C02-4FDB-A96A-300C4AAA5C7C}"/>
    <cellStyle name="Total 2 2 10 3 3" xfId="40820" xr:uid="{D8C354F3-77D1-4078-A9CA-8B83BFF00DC3}"/>
    <cellStyle name="Total 2 2 10 3 4" xfId="32495" xr:uid="{EBE7FD79-2CA5-4D2E-976C-4264E03D1E95}"/>
    <cellStyle name="Total 2 2 10 4" xfId="15812" xr:uid="{5AABE279-BD6F-410E-9F23-611F1B196C55}"/>
    <cellStyle name="Total 2 2 10 4 2" xfId="50167" xr:uid="{F9F6D96E-4B8B-4227-8465-658C81012EA8}"/>
    <cellStyle name="Total 2 2 10 4 3" xfId="30350" xr:uid="{3CBF3D68-EA0C-4113-94AB-C6CD4B1902E4}"/>
    <cellStyle name="Total 2 2 10 5" xfId="38743" xr:uid="{2523500C-3668-4EF0-98BD-3CC68782C3E8}"/>
    <cellStyle name="Total 2 2 10 6" xfId="23610" xr:uid="{AFF68111-C605-4C1A-A3D0-51013FAD4B43}"/>
    <cellStyle name="Total 2 2 11" xfId="5837" xr:uid="{23935886-ABA1-49F1-874E-F16806912F21}"/>
    <cellStyle name="Total 2 2 11 2" xfId="10469" xr:uid="{BA37040B-08D7-4252-AB19-C92C929A60A6}"/>
    <cellStyle name="Total 2 2 11 2 2" xfId="22115" xr:uid="{2CC8FF31-F078-47B4-84FC-18F48B555F38}"/>
    <cellStyle name="Total 2 2 11 2 2 2" xfId="56470" xr:uid="{313AB397-0608-46D3-A182-1ACDDA5EB704}"/>
    <cellStyle name="Total 2 2 11 2 2 3" xfId="36673" xr:uid="{4AD5548F-3D78-44CD-A508-3F43E06FF453}"/>
    <cellStyle name="Total 2 2 11 2 3" xfId="13833" xr:uid="{EC2F08C4-1AAA-4504-9170-0552A671C65D}"/>
    <cellStyle name="Total 2 2 11 2 3 2" xfId="48188" xr:uid="{9C764C55-F1C3-47E3-AEE3-97ACC932469D}"/>
    <cellStyle name="Total 2 2 11 2 4" xfId="44835" xr:uid="{E44329A0-8309-4354-93A4-BCAF9B540114}"/>
    <cellStyle name="Total 2 2 11 2 5" xfId="28286" xr:uid="{4D537A30-5E95-422A-ADA3-43A43EEF67D4}"/>
    <cellStyle name="Total 2 2 11 3" xfId="7617" xr:uid="{A50364F6-FEEB-4D1F-B13F-303343E1839A}"/>
    <cellStyle name="Total 2 2 11 3 2" xfId="19283" xr:uid="{57DF8D10-6AEC-4796-80E6-18DA198832FF}"/>
    <cellStyle name="Total 2 2 11 3 2 2" xfId="53638" xr:uid="{489DA80B-F5B0-42D3-96D3-63121E350FB0}"/>
    <cellStyle name="Total 2 2 11 3 3" xfId="42104" xr:uid="{00EFA764-2E00-4B63-A1AB-5F4E8C3C51F0}"/>
    <cellStyle name="Total 2 2 11 3 4" xfId="33821" xr:uid="{2A28797D-8EF6-4E02-8BCD-F97AE63F8609}"/>
    <cellStyle name="Total 2 2 11 4" xfId="17518" xr:uid="{E40F7627-FD36-4074-923D-E580D7757F81}"/>
    <cellStyle name="Total 2 2 11 4 2" xfId="51873" xr:uid="{9683A623-2D60-4846-A5FB-C0FA99FCEF11}"/>
    <cellStyle name="Total 2 2 11 4 3" xfId="32056" xr:uid="{55B390CF-25FD-41A9-993B-BD31073C312A}"/>
    <cellStyle name="Total 2 2 11 5" xfId="40449" xr:uid="{2F78DCDD-19B1-4B79-90D1-853734FC0E32}"/>
    <cellStyle name="Total 2 2 11 6" xfId="25306" xr:uid="{6712EA05-F7A6-40C9-88C0-ED29F9D9EFCC}"/>
    <cellStyle name="Total 2 2 12" xfId="7840" xr:uid="{67E5F6CB-6A65-4EC0-B87C-A1164CE21FE9}"/>
    <cellStyle name="Total 2 2 12 2" xfId="19506" xr:uid="{1271104D-A160-45ED-97AA-AB9A0B35623A}"/>
    <cellStyle name="Total 2 2 12 2 2" xfId="53861" xr:uid="{04DEBE83-C62C-463D-BC60-5158422B063A}"/>
    <cellStyle name="Total 2 2 12 2 3" xfId="34044" xr:uid="{993B2898-9B10-4EA4-8828-101FE85277BA}"/>
    <cellStyle name="Total 2 2 12 3" xfId="11815" xr:uid="{420DA6B1-2210-4869-8B9B-7D4D5EB12673}"/>
    <cellStyle name="Total 2 2 12 3 2" xfId="46170" xr:uid="{5717F8FD-B2FC-4CF1-BF91-24A33A3AF7F0}"/>
    <cellStyle name="Total 2 2 12 4" xfId="42316" xr:uid="{EEA7106D-5C79-494E-8442-2EAD5C08CB79}"/>
    <cellStyle name="Total 2 2 12 5" xfId="25595" xr:uid="{82623703-91D4-414C-A976-222A918FFB35}"/>
    <cellStyle name="Total 2 2 13" xfId="14953" xr:uid="{7B9CD95D-B6AB-4EEB-A375-97220F1A5098}"/>
    <cellStyle name="Total 2 2 13 2" xfId="49308" xr:uid="{0E5BB4E7-AE93-480F-AB90-C06BEACF61E6}"/>
    <cellStyle name="Total 2 2 13 3" xfId="29491" xr:uid="{8794E712-C47E-489F-AFEB-1398657C1BE5}"/>
    <cellStyle name="Total 2 2 14" xfId="37881" xr:uid="{89D31C9A-7EEC-4226-96B9-D96513F47207}"/>
    <cellStyle name="Total 2 2 15" xfId="57700" xr:uid="{4C95A021-070B-4585-BAD3-199237E574E1}"/>
    <cellStyle name="Total 2 2 2" xfId="3110" xr:uid="{F49E7558-6015-4BF3-838F-34C01A1740F6}"/>
    <cellStyle name="Total 2 2 2 10" xfId="8308" xr:uid="{86BEC7D4-D5DA-47B7-8465-93E22C3D0A8B}"/>
    <cellStyle name="Total 2 2 2 10 2" xfId="19974" xr:uid="{28B042D4-7080-4A1C-8444-4FF6A2F4AEEE}"/>
    <cellStyle name="Total 2 2 2 10 2 2" xfId="54329" xr:uid="{E0CA23FF-A131-4274-9D38-E18C31CC5648}"/>
    <cellStyle name="Total 2 2 2 10 2 3" xfId="34512" xr:uid="{C83B6946-CD34-4898-BB66-9CDD2F323276}"/>
    <cellStyle name="Total 2 2 2 10 3" xfId="12280" xr:uid="{1E07AE99-4DDA-4C94-BBE2-3FD8CA1C390D}"/>
    <cellStyle name="Total 2 2 2 10 3 2" xfId="46635" xr:uid="{7323DF69-80DA-4225-A919-6DCFCA77871B}"/>
    <cellStyle name="Total 2 2 2 10 4" xfId="42784" xr:uid="{8D17A40A-021D-49D3-9647-384A1C2D6CC8}"/>
    <cellStyle name="Total 2 2 2 10 5" xfId="26063" xr:uid="{3CF3FC0D-C237-4F77-9819-A33D4AB1D424}"/>
    <cellStyle name="Total 2 2 2 11" xfId="14978" xr:uid="{32C2BB7D-D584-40DF-B5E3-D180FD495E23}"/>
    <cellStyle name="Total 2 2 2 11 2" xfId="49333" xr:uid="{B98C49BF-EF16-4D58-BA0C-28E3F6C86DA2}"/>
    <cellStyle name="Total 2 2 2 11 3" xfId="29516" xr:uid="{CC21FC0B-E9B1-43E6-BAA2-BF8F61B673F2}"/>
    <cellStyle name="Total 2 2 2 12" xfId="37909" xr:uid="{84DE8613-C78B-49F1-9FB3-A29589418C93}"/>
    <cellStyle name="Total 2 2 2 2" xfId="3157" xr:uid="{D6A74914-E29F-4AB5-A056-FB64C0E21E7A}"/>
    <cellStyle name="Total 2 2 2 2 10" xfId="5343" xr:uid="{D7712BB5-D3B7-4149-848B-056C244B969E}"/>
    <cellStyle name="Total 2 2 2 2 10 2" xfId="10052" xr:uid="{03CBB9A2-CAA1-470D-9FB3-19F147B7968D}"/>
    <cellStyle name="Total 2 2 2 2 10 2 2" xfId="21698" xr:uid="{82F68E1E-AD9F-46C6-8C9D-B5F0364F9B5A}"/>
    <cellStyle name="Total 2 2 2 2 10 2 2 2" xfId="56053" xr:uid="{2AC3A19E-E449-4E07-8BA1-FCD8E914E908}"/>
    <cellStyle name="Total 2 2 2 2 10 2 2 3" xfId="36256" xr:uid="{E7047D6F-C145-4877-A974-111C26317B01}"/>
    <cellStyle name="Total 2 2 2 2 10 2 3" xfId="13556" xr:uid="{8E6237FF-D12F-4693-A5CF-A9F8BEF63CE7}"/>
    <cellStyle name="Total 2 2 2 2 10 2 3 2" xfId="47911" xr:uid="{D7F667DB-BD8D-43FE-A576-A47558ADFE5A}"/>
    <cellStyle name="Total 2 2 2 2 10 2 4" xfId="44439" xr:uid="{55A33514-3FB2-4AA2-8B51-781D36B6992B}"/>
    <cellStyle name="Total 2 2 2 2 10 2 5" xfId="27849" xr:uid="{A3CBCF03-B778-47A3-85DB-4F41DD52DC7C}"/>
    <cellStyle name="Total 2 2 2 2 10 3" xfId="7284" xr:uid="{4E02019D-C914-40F1-B8A1-199B0BDE06CE}"/>
    <cellStyle name="Total 2 2 2 2 10 3 2" xfId="18950" xr:uid="{0516BABB-7F87-49E2-BD72-FE17F118F11B}"/>
    <cellStyle name="Total 2 2 2 2 10 3 2 2" xfId="53305" xr:uid="{28A12454-1227-479B-8245-89DE73B92716}"/>
    <cellStyle name="Total 2 2 2 2 10 3 3" xfId="41792" xr:uid="{9A574F97-0E33-4CF0-AA7F-0A092E1EF0BD}"/>
    <cellStyle name="Total 2 2 2 2 10 3 4" xfId="33488" xr:uid="{DC90F26E-1781-47D5-81A5-0036961CF574}"/>
    <cellStyle name="Total 2 2 2 2 10 4" xfId="17045" xr:uid="{F9886AF3-70BE-424B-A0AA-F4F603F9DB1F}"/>
    <cellStyle name="Total 2 2 2 2 10 4 2" xfId="51400" xr:uid="{85B36537-ABE6-4B87-B5B1-587D8F75A092}"/>
    <cellStyle name="Total 2 2 2 2 10 4 3" xfId="31583" xr:uid="{684ECAA9-034C-4B6E-B084-74D6AF548D38}"/>
    <cellStyle name="Total 2 2 2 2 10 5" xfId="39976" xr:uid="{D5BB6731-F321-40A1-8DCC-57EE348ABAC8}"/>
    <cellStyle name="Total 2 2 2 2 10 6" xfId="24812" xr:uid="{2D7B4E03-038F-4C33-BEAF-6298DE289933}"/>
    <cellStyle name="Total 2 2 2 2 11" xfId="5414" xr:uid="{A7BD7A85-372A-4E26-8CCA-76DA2225CBC6}"/>
    <cellStyle name="Total 2 2 2 2 11 2" xfId="5971" xr:uid="{2F92E451-BF48-40BB-835C-5C4D77221588}"/>
    <cellStyle name="Total 2 2 2 2 11 2 2" xfId="10584" xr:uid="{97BFAD1E-9AD2-43A2-8596-D78D4F023556}"/>
    <cellStyle name="Total 2 2 2 2 11 2 2 2" xfId="22230" xr:uid="{12007018-E0BA-4785-BFD2-08F3125B894C}"/>
    <cellStyle name="Total 2 2 2 2 11 2 2 2 2" xfId="56585" xr:uid="{2E5F6903-3AB0-40FD-A492-0B2119102750}"/>
    <cellStyle name="Total 2 2 2 2 11 2 2 2 3" xfId="36788" xr:uid="{2FC00B87-711F-484E-B96D-FA9B8FBD0920}"/>
    <cellStyle name="Total 2 2 2 2 11 2 2 3" xfId="13897" xr:uid="{FCEC0561-C4D7-40FF-BEFB-08FDA9641680}"/>
    <cellStyle name="Total 2 2 2 2 11 2 2 3 2" xfId="48252" xr:uid="{DE3816AF-D0D6-47DE-B5A4-080A578270D1}"/>
    <cellStyle name="Total 2 2 2 2 11 2 2 4" xfId="44945" xr:uid="{0E9801BB-1328-4E6A-872C-99EE4FDF379D}"/>
    <cellStyle name="Total 2 2 2 2 11 2 2 5" xfId="28401" xr:uid="{AA8D9356-A949-42CA-AB81-1EE4F30AC2BB}"/>
    <cellStyle name="Total 2 2 2 2 11 2 3" xfId="7700" xr:uid="{B1CD9C5A-0CF4-4BDE-859D-F62C1F0E51EE}"/>
    <cellStyle name="Total 2 2 2 2 11 2 3 2" xfId="19366" xr:uid="{24F45174-D025-442E-9B1D-ADD240314C05}"/>
    <cellStyle name="Total 2 2 2 2 11 2 3 2 2" xfId="53721" xr:uid="{CA8534A0-3FFE-4595-A8E6-75FFBD4A6534}"/>
    <cellStyle name="Total 2 2 2 2 11 2 3 3" xfId="42182" xr:uid="{F672035C-F3E0-4C92-85EF-CC8ECC734CB3}"/>
    <cellStyle name="Total 2 2 2 2 11 2 3 4" xfId="33904" xr:uid="{B6F88EC7-74EC-42EA-9A8F-08C71CFA117A}"/>
    <cellStyle name="Total 2 2 2 2 11 2 4" xfId="17647" xr:uid="{C11B4595-B6C3-4EA3-9692-5C7A71CB52B0}"/>
    <cellStyle name="Total 2 2 2 2 11 2 4 2" xfId="52002" xr:uid="{B78454FA-1EDF-4C13-9022-069DA2082708}"/>
    <cellStyle name="Total 2 2 2 2 11 2 4 3" xfId="32185" xr:uid="{8D597CC2-3E55-4913-A3FE-7176A0F30461}"/>
    <cellStyle name="Total 2 2 2 2 11 2 5" xfId="40578" xr:uid="{179EC320-0BC4-4349-8F00-700729A24902}"/>
    <cellStyle name="Total 2 2 2 2 11 2 6" xfId="25436" xr:uid="{42128131-AB0C-4BA6-8737-79C85C156F3D}"/>
    <cellStyle name="Total 2 2 2 2 11 3" xfId="10123" xr:uid="{6A6E677A-74D5-4DBA-AE12-2DF9D030D475}"/>
    <cellStyle name="Total 2 2 2 2 11 3 2" xfId="21769" xr:uid="{1CB28CC7-4930-4EC3-885A-108F75708778}"/>
    <cellStyle name="Total 2 2 2 2 11 3 2 2" xfId="56124" xr:uid="{E2F9A74E-8410-49BC-BB64-FB5E33BD8C21}"/>
    <cellStyle name="Total 2 2 2 2 11 3 2 3" xfId="36327" xr:uid="{A21F7087-8268-45FE-814C-56B2A1306528}"/>
    <cellStyle name="Total 2 2 2 2 11 3 3" xfId="13617" xr:uid="{0DB31054-61EE-4D74-B1B0-FA80C08716AF}"/>
    <cellStyle name="Total 2 2 2 2 11 3 3 2" xfId="47972" xr:uid="{31E3B00A-3017-42B4-9258-9F29C860A962}"/>
    <cellStyle name="Total 2 2 2 2 11 3 4" xfId="44510" xr:uid="{451D45B6-8C29-4AD8-83C8-00AA7AE9FD35}"/>
    <cellStyle name="Total 2 2 2 2 11 3 5" xfId="27920" xr:uid="{639EBC57-4900-4271-974C-5334E9E2B0B0}"/>
    <cellStyle name="Total 2 2 2 2 11 4" xfId="7345" xr:uid="{796E3FA2-A457-4E7D-B831-5FCDF0BF6EB5}"/>
    <cellStyle name="Total 2 2 2 2 11 4 2" xfId="19011" xr:uid="{1FD3CAE9-8CA3-4AD4-A4FF-84FFA955C64D}"/>
    <cellStyle name="Total 2 2 2 2 11 4 2 2" xfId="53366" xr:uid="{3F7FCAE5-6199-4C8D-982A-A2CB8B07D606}"/>
    <cellStyle name="Total 2 2 2 2 11 4 3" xfId="41853" xr:uid="{9AE7DED0-592C-4072-882C-E0D98C0D5F39}"/>
    <cellStyle name="Total 2 2 2 2 11 4 4" xfId="33549" xr:uid="{244A526C-48EF-4345-99A3-459261E38247}"/>
    <cellStyle name="Total 2 2 2 2 11 5" xfId="17116" xr:uid="{725F17A2-E3CB-4A8C-8EF8-91917D0D4244}"/>
    <cellStyle name="Total 2 2 2 2 11 5 2" xfId="51471" xr:uid="{6579CF9D-C037-4612-BFD8-C133F6A13383}"/>
    <cellStyle name="Total 2 2 2 2 11 5 3" xfId="31654" xr:uid="{5F31FA67-0538-4529-B0EF-1AB6EFAEFF15}"/>
    <cellStyle name="Total 2 2 2 2 11 6" xfId="40047" xr:uid="{288B5AF9-D94B-4A0B-9F5A-4BB1D0120E08}"/>
    <cellStyle name="Total 2 2 2 2 11 7" xfId="24883" xr:uid="{7E865146-FEDE-401B-AEE9-12AF07B53BF8}"/>
    <cellStyle name="Total 2 2 2 2 12" xfId="4422" xr:uid="{1B6CF65F-CD64-4F9A-B670-72F53D1F264E}"/>
    <cellStyle name="Total 2 2 2 2 12 2" xfId="9179" xr:uid="{3B27AFEE-680B-4127-B912-0CE1470D7A24}"/>
    <cellStyle name="Total 2 2 2 2 12 2 2" xfId="20825" xr:uid="{318D761D-695F-43CC-A0EF-6087C184F756}"/>
    <cellStyle name="Total 2 2 2 2 12 2 2 2" xfId="55180" xr:uid="{BFBB5E30-EF94-44F7-BA54-80980945CDFE}"/>
    <cellStyle name="Total 2 2 2 2 12 2 2 3" xfId="35383" xr:uid="{AD8F09E3-2529-4B12-B896-5453B8E4A1D1}"/>
    <cellStyle name="Total 2 2 2 2 12 2 3" xfId="13040" xr:uid="{E5B1D883-548E-4ECA-939C-340660B9CD1B}"/>
    <cellStyle name="Total 2 2 2 2 12 2 3 2" xfId="47395" xr:uid="{02DB9DCA-039C-4587-ABF9-F1ABB619E1AF}"/>
    <cellStyle name="Total 2 2 2 2 12 2 4" xfId="43566" xr:uid="{AF8E559B-1395-4F28-890A-836E44223120}"/>
    <cellStyle name="Total 2 2 2 2 12 2 5" xfId="26930" xr:uid="{3B2CDFEA-9156-4343-84CF-98CF23CA6B2E}"/>
    <cellStyle name="Total 2 2 2 2 12 3" xfId="6577" xr:uid="{D36F5345-1FD3-4DAD-9E85-646E9D2046B5}"/>
    <cellStyle name="Total 2 2 2 2 12 3 2" xfId="18243" xr:uid="{249326B6-7008-429C-A32A-E009344E6AE3}"/>
    <cellStyle name="Total 2 2 2 2 12 3 2 2" xfId="52598" xr:uid="{C6BE4098-D785-450E-89D4-15B63A490CEA}"/>
    <cellStyle name="Total 2 2 2 2 12 3 3" xfId="41085" xr:uid="{316C5387-F830-4698-B715-20DBE8A7FA88}"/>
    <cellStyle name="Total 2 2 2 2 12 3 4" xfId="32781" xr:uid="{5D67DDF9-BB2B-47AE-9EA3-FECF5622EA20}"/>
    <cellStyle name="Total 2 2 2 2 12 4" xfId="16124" xr:uid="{DD5CEF22-C75E-4148-95B4-4CC1B4A0A2F1}"/>
    <cellStyle name="Total 2 2 2 2 12 4 2" xfId="50479" xr:uid="{090B9192-9382-498F-8DEA-FD2EEB26E88D}"/>
    <cellStyle name="Total 2 2 2 2 12 4 3" xfId="30662" xr:uid="{0284A2C6-F606-4FF4-8914-A7B95C86EBE6}"/>
    <cellStyle name="Total 2 2 2 2 12 5" xfId="39055" xr:uid="{0EB752CC-090E-4C45-8F2E-DD289194D636}"/>
    <cellStyle name="Total 2 2 2 2 12 6" xfId="23940" xr:uid="{7A13DED5-7EEB-4ADD-BBCF-707EECF64D79}"/>
    <cellStyle name="Total 2 2 2 2 13" xfId="4087" xr:uid="{59C9B730-CB26-48DB-899E-3DBD3F6E2F4C}"/>
    <cellStyle name="Total 2 2 2 2 13 2" xfId="8916" xr:uid="{DE56D070-A509-4A4D-87D3-F7564F4D9360}"/>
    <cellStyle name="Total 2 2 2 2 13 2 2" xfId="20562" xr:uid="{B55562EF-12B3-4E74-9C37-A412BF25E374}"/>
    <cellStyle name="Total 2 2 2 2 13 2 2 2" xfId="54917" xr:uid="{10A09EEF-BE98-47DB-8000-E79E64255F7A}"/>
    <cellStyle name="Total 2 2 2 2 13 2 2 3" xfId="35120" xr:uid="{4EA888EF-0492-4EC0-B96F-81AAE2D12E19}"/>
    <cellStyle name="Total 2 2 2 2 13 2 3" xfId="12839" xr:uid="{F18BA043-F0FD-4EC9-AD31-E3EFFE3D7801}"/>
    <cellStyle name="Total 2 2 2 2 13 2 3 2" xfId="47194" xr:uid="{0F30FA2F-1313-41DC-B2B6-DE483B368CD9}"/>
    <cellStyle name="Total 2 2 2 2 13 2 4" xfId="43324" xr:uid="{7791DF47-DD0F-4CEE-BC64-B161617CCC46}"/>
    <cellStyle name="Total 2 2 2 2 13 2 5" xfId="26667" xr:uid="{7E8442CA-D076-4F6D-894D-E28596433A79}"/>
    <cellStyle name="Total 2 2 2 2 13 3" xfId="6289" xr:uid="{1777D2A3-2F62-4A46-86D7-40E95108F6F9}"/>
    <cellStyle name="Total 2 2 2 2 13 3 2" xfId="17955" xr:uid="{0C625313-0BC6-49D3-BF1C-BD6D26EF7B6E}"/>
    <cellStyle name="Total 2 2 2 2 13 3 2 2" xfId="52310" xr:uid="{0B034B59-3F02-48B4-A2D3-D5E02E5A874B}"/>
    <cellStyle name="Total 2 2 2 2 13 3 3" xfId="40818" xr:uid="{843AC616-5C3D-4654-A851-EF2D6B8CB324}"/>
    <cellStyle name="Total 2 2 2 2 13 3 4" xfId="32493" xr:uid="{DF33D109-BC83-4796-B628-A03118C00672}"/>
    <cellStyle name="Total 2 2 2 2 13 4" xfId="15810" xr:uid="{13BF1A15-034B-4EAC-9CAE-31AFE053843C}"/>
    <cellStyle name="Total 2 2 2 2 13 4 2" xfId="50165" xr:uid="{D2209F87-7279-4A7B-8F45-67381633FF41}"/>
    <cellStyle name="Total 2 2 2 2 13 4 3" xfId="30348" xr:uid="{D8D252EA-8EB6-4494-8FC6-91215AFE8CCD}"/>
    <cellStyle name="Total 2 2 2 2 13 5" xfId="38741" xr:uid="{90BCAC93-AC67-4C1A-8955-F7A8E3AA3EC3}"/>
    <cellStyle name="Total 2 2 2 2 13 6" xfId="23608" xr:uid="{CE24BDFE-61F2-4649-9D44-E5AC66FD3C98}"/>
    <cellStyle name="Total 2 2 2 2 14" xfId="3964" xr:uid="{F7055D40-623A-4817-B7DF-26F73C07A3EA}"/>
    <cellStyle name="Total 2 2 2 2 14 2" xfId="8809" xr:uid="{790C6C14-8845-4385-A632-B5ED0B866B95}"/>
    <cellStyle name="Total 2 2 2 2 14 2 2" xfId="20462" xr:uid="{2A78BB4C-5B08-46F2-AC4A-B4B6D85F5D39}"/>
    <cellStyle name="Total 2 2 2 2 14 2 2 2" xfId="54817" xr:uid="{2E3408DD-526A-46A7-A3F9-89C814998168}"/>
    <cellStyle name="Total 2 2 2 2 14 2 3" xfId="43225" xr:uid="{75B2D54D-B9F1-4A77-BD06-0044DDA5B550}"/>
    <cellStyle name="Total 2 2 2 2 14 2 4" xfId="35013" xr:uid="{372FDDFC-F66D-4C02-AD96-D27918F41510}"/>
    <cellStyle name="Total 2 2 2 2 14 3" xfId="15696" xr:uid="{10A4345B-8594-4DC9-A105-C950396C01EC}"/>
    <cellStyle name="Total 2 2 2 2 14 3 2" xfId="50051" xr:uid="{23C56215-EF9E-4B8C-8356-2278CBBAE66E}"/>
    <cellStyle name="Total 2 2 2 2 14 3 3" xfId="30234" xr:uid="{77F55B8F-FBA8-47ED-B32A-2C0AFBC72136}"/>
    <cellStyle name="Total 2 2 2 2 14 4" xfId="12758" xr:uid="{2295E4DC-1868-4B23-931E-3067B44ACEC8}"/>
    <cellStyle name="Total 2 2 2 2 14 4 2" xfId="47113" xr:uid="{CDD0D807-BDCD-47AE-BF2C-0742972AD178}"/>
    <cellStyle name="Total 2 2 2 2 14 5" xfId="38627" xr:uid="{A71F37C7-C79B-4772-A04B-735864EF707D}"/>
    <cellStyle name="Total 2 2 2 2 14 6" xfId="26560" xr:uid="{F53FBEC4-25F2-4912-A226-222E611003E3}"/>
    <cellStyle name="Total 2 2 2 2 15" xfId="15010" xr:uid="{20218CC5-3357-49C4-BC30-E85D4834229A}"/>
    <cellStyle name="Total 2 2 2 2 15 2" xfId="49365" xr:uid="{74C04CEF-A53F-4E4E-83AE-B6C68D7E1498}"/>
    <cellStyle name="Total 2 2 2 2 15 3" xfId="29548" xr:uid="{2C4E9AE5-7140-47F7-861C-C43D6515028D}"/>
    <cellStyle name="Total 2 2 2 2 16" xfId="37941" xr:uid="{94405B9A-AFB2-44DF-A953-EA44B77C0BBA}"/>
    <cellStyle name="Total 2 2 2 2 17" xfId="23490" xr:uid="{9D5A3A05-91E0-4524-85BF-367681A89092}"/>
    <cellStyle name="Total 2 2 2 2 2" xfId="3452" xr:uid="{3F2E55C7-7215-4836-B700-E61D40BCF295}"/>
    <cellStyle name="Total 2 2 2 2 2 2" xfId="3758" xr:uid="{1BCFD19A-F015-40BC-B7C7-02923D522EB5}"/>
    <cellStyle name="Total 2 2 2 2 2 2 2" xfId="5756" xr:uid="{FA9E0631-7994-43F5-B3CF-F973D77E3308}"/>
    <cellStyle name="Total 2 2 2 2 2 2 2 2" xfId="10400" xr:uid="{3F541D82-9145-47A7-B2CF-405E89180634}"/>
    <cellStyle name="Total 2 2 2 2 2 2 2 2 2" xfId="22046" xr:uid="{BBF8907F-17B9-4E6E-AE32-C92C2E6EE73F}"/>
    <cellStyle name="Total 2 2 2 2 2 2 2 2 2 2" xfId="56401" xr:uid="{8275226D-F660-4D43-9B6D-A66DBACEB11F}"/>
    <cellStyle name="Total 2 2 2 2 2 2 2 2 3" xfId="44769" xr:uid="{C6453026-C408-41D4-A867-6E3689C1F15D}"/>
    <cellStyle name="Total 2 2 2 2 2 2 2 2 4" xfId="36604" xr:uid="{0AFDAFC3-72B9-47F3-8F51-01521A22578A}"/>
    <cellStyle name="Total 2 2 2 2 2 2 2 3" xfId="17440" xr:uid="{3331D5CA-2568-457C-9EE4-8B652C15B72E}"/>
    <cellStyle name="Total 2 2 2 2 2 2 2 3 2" xfId="51795" xr:uid="{41E8C757-B9C6-41BF-B569-0C155C501FDF}"/>
    <cellStyle name="Total 2 2 2 2 2 2 2 3 3" xfId="31978" xr:uid="{5F7E509B-AB64-4B9A-9AB6-C84294C9FCDD}"/>
    <cellStyle name="Total 2 2 2 2 2 2 2 4" xfId="40371" xr:uid="{E232540D-A769-44B4-9DCB-6FDF8C035E41}"/>
    <cellStyle name="Total 2 2 2 2 2 2 2 5" xfId="28212" xr:uid="{B6A1351A-E788-41F8-A3C1-30AE252E9CE1}"/>
    <cellStyle name="Total 2 2 2 2 2 2 3" xfId="15550" xr:uid="{E4DCFD0B-5DA2-4AB6-8AF9-1F659310C3D6}"/>
    <cellStyle name="Total 2 2 2 2 2 2 3 2" xfId="49905" xr:uid="{B7D6A9D5-A8A4-49D5-B7EC-06CFCBF67C7D}"/>
    <cellStyle name="Total 2 2 2 2 2 2 3 3" xfId="30088" xr:uid="{515BA48B-0D34-4AE3-8E56-058503BCFAD2}"/>
    <cellStyle name="Total 2 2 2 2 2 2 4" xfId="38481" xr:uid="{958EBFE8-432C-4EF9-9985-4629D08BB4D4}"/>
    <cellStyle name="Total 2 2 2 2 2 2 5" xfId="25225" xr:uid="{50883F51-234A-4187-99C6-F62203507BD3}"/>
    <cellStyle name="Total 2 2 2 2 2 3" xfId="5685" xr:uid="{A6EDAB05-161E-4285-AD11-9DAD90812829}"/>
    <cellStyle name="Total 2 2 2 2 2 3 2" xfId="7532" xr:uid="{0236760A-D1BB-4355-98C2-2D754A6D2CD6}"/>
    <cellStyle name="Total 2 2 2 2 2 3 2 2" xfId="19198" xr:uid="{FF225F66-5ECB-4536-A0E6-765909D2AD1F}"/>
    <cellStyle name="Total 2 2 2 2 2 3 2 2 2" xfId="53553" xr:uid="{AAF62C60-380D-4CF1-A446-E8EBA1B22F77}"/>
    <cellStyle name="Total 2 2 2 2 2 3 2 3" xfId="42026" xr:uid="{B4365C27-4AC0-4AC7-9C1A-92F45676B76A}"/>
    <cellStyle name="Total 2 2 2 2 2 3 2 4" xfId="33736" xr:uid="{CC4DBB48-404A-4543-BAC4-8A1B66CEDBE7}"/>
    <cellStyle name="Total 2 2 2 2 2 3 3" xfId="17373" xr:uid="{5598C0AD-6E15-4234-81A0-D000D443F598}"/>
    <cellStyle name="Total 2 2 2 2 2 3 3 2" xfId="51728" xr:uid="{EF4AA3D7-7C04-4C3E-9D88-EF7E655DC9A5}"/>
    <cellStyle name="Total 2 2 2 2 2 3 3 3" xfId="31911" xr:uid="{880E82CD-5E45-45B6-9064-A0700F9E5958}"/>
    <cellStyle name="Total 2 2 2 2 2 3 4" xfId="40304" xr:uid="{BF3B9B1E-723D-42A3-835D-E81DE63A52C3}"/>
    <cellStyle name="Total 2 2 2 2 2 3 5" xfId="25154" xr:uid="{37BC8F92-DFC8-498F-81E6-53E9D00BAA46}"/>
    <cellStyle name="Total 2 2 2 2 2 4" xfId="4760" xr:uid="{8134DB9C-901C-40CF-8206-93562CF94519}"/>
    <cellStyle name="Total 2 2 2 2 2 4 2" xfId="9496" xr:uid="{94192642-DD09-4A8C-A536-F173E0305BF3}"/>
    <cellStyle name="Total 2 2 2 2 2 4 2 2" xfId="21142" xr:uid="{0A9A3A93-B250-4B9D-BB31-6A966B9E945E}"/>
    <cellStyle name="Total 2 2 2 2 2 4 2 2 2" xfId="55497" xr:uid="{78BD9D9B-93CF-471C-BC40-09E0148E4F9F}"/>
    <cellStyle name="Total 2 2 2 2 2 4 2 3" xfId="43883" xr:uid="{4086FC3A-CF82-4AD3-BA3E-55C908BAB79F}"/>
    <cellStyle name="Total 2 2 2 2 2 4 2 4" xfId="35700" xr:uid="{8635D814-4D37-45E2-B7D1-2E8DCB39B834}"/>
    <cellStyle name="Total 2 2 2 2 2 4 3" xfId="16462" xr:uid="{0244555E-0379-49A7-B19E-DCF790E2867D}"/>
    <cellStyle name="Total 2 2 2 2 2 4 3 2" xfId="50817" xr:uid="{5092A023-AE65-4D15-90FF-13D44EF494F0}"/>
    <cellStyle name="Total 2 2 2 2 2 4 3 3" xfId="31000" xr:uid="{94D06BEB-9539-4ADB-9592-A3BBBEB748DC}"/>
    <cellStyle name="Total 2 2 2 2 2 4 4" xfId="39393" xr:uid="{88031C22-0A5F-4B2D-A8DB-D335243D6009}"/>
    <cellStyle name="Total 2 2 2 2 2 4 5" xfId="27266" xr:uid="{1C74CC55-A5E0-4D74-AF97-80D2433C6848}"/>
    <cellStyle name="Total 2 2 2 2 2 5" xfId="15245" xr:uid="{BCED2981-D2F1-4C51-84BC-A741F87200AF}"/>
    <cellStyle name="Total 2 2 2 2 2 5 2" xfId="49600" xr:uid="{E2A994E6-D048-4781-B64F-3D362DB9FBFA}"/>
    <cellStyle name="Total 2 2 2 2 2 5 3" xfId="29783" xr:uid="{4B25E0E2-2D99-4DD1-9A30-C4E49979AEE2}"/>
    <cellStyle name="Total 2 2 2 2 2 6" xfId="38176" xr:uid="{B6EB92F9-2EF2-494E-B21C-BF9093363526}"/>
    <cellStyle name="Total 2 2 2 2 2 7" xfId="24261" xr:uid="{53610590-E8A8-4DBF-9F67-C796DFA23F26}"/>
    <cellStyle name="Total 2 2 2 2 3" xfId="3523" xr:uid="{BB6A4EBA-1677-4C27-92FA-6F8AF7C52190}"/>
    <cellStyle name="Total 2 2 2 2 3 2" xfId="4359" xr:uid="{9E48803A-AFDC-40FA-ACB6-B92C6EBA335A}"/>
    <cellStyle name="Total 2 2 2 2 3 2 2" xfId="6523" xr:uid="{9EBBA04C-B052-406F-92BE-9EBC5EC0A587}"/>
    <cellStyle name="Total 2 2 2 2 3 2 2 2" xfId="18189" xr:uid="{A491C2B4-DB72-4E55-A474-CAB3353C4A2B}"/>
    <cellStyle name="Total 2 2 2 2 3 2 2 2 2" xfId="52544" xr:uid="{B07DDFD6-60F9-4127-984C-9C4BFF0C1EC3}"/>
    <cellStyle name="Total 2 2 2 2 3 2 2 3" xfId="41034" xr:uid="{F9FF2C66-550F-46F4-B155-DCD32E41E9FA}"/>
    <cellStyle name="Total 2 2 2 2 3 2 2 4" xfId="32727" xr:uid="{E6337213-ECD4-471E-A284-EEB3199572B7}"/>
    <cellStyle name="Total 2 2 2 2 3 2 3" xfId="16064" xr:uid="{3225859B-E6C6-48B4-8CAB-E6551FBBE53F}"/>
    <cellStyle name="Total 2 2 2 2 3 2 3 2" xfId="50419" xr:uid="{CAA75CF0-8468-4387-AFD6-F03C37ECC507}"/>
    <cellStyle name="Total 2 2 2 2 3 2 3 3" xfId="30602" xr:uid="{34BD729C-A22E-476D-A5C7-C71C33895D7A}"/>
    <cellStyle name="Total 2 2 2 2 3 2 4" xfId="38995" xr:uid="{20A19315-108E-4906-8926-9CE93AC22190}"/>
    <cellStyle name="Total 2 2 2 2 3 2 5" xfId="23879" xr:uid="{4FB2B7F2-6D1E-42FF-B74F-87BF183DBBE3}"/>
    <cellStyle name="Total 2 2 2 2 3 3" xfId="4829" xr:uid="{64C9DF37-2EAD-4326-BEBB-DE880C7ECE39}"/>
    <cellStyle name="Total 2 2 2 2 3 3 2" xfId="9555" xr:uid="{84C88404-EB5C-4EEF-8B1D-FF4B18358451}"/>
    <cellStyle name="Total 2 2 2 2 3 3 2 2" xfId="21201" xr:uid="{D7C7DECC-2A27-47D2-A7A2-0899A69945D8}"/>
    <cellStyle name="Total 2 2 2 2 3 3 2 2 2" xfId="55556" xr:uid="{F65D055C-A1DE-4D8D-9417-575AF4B5D3A2}"/>
    <cellStyle name="Total 2 2 2 2 3 3 2 3" xfId="43942" xr:uid="{BB52970F-7EAE-49E8-8A87-41A13E7F4093}"/>
    <cellStyle name="Total 2 2 2 2 3 3 2 4" xfId="35759" xr:uid="{54D0A7FB-8DFC-4ACA-971C-FA31F6F6918A}"/>
    <cellStyle name="Total 2 2 2 2 3 3 3" xfId="16531" xr:uid="{DB45EF58-BF5F-4332-9F8B-FD0FC336D80A}"/>
    <cellStyle name="Total 2 2 2 2 3 3 3 2" xfId="50886" xr:uid="{D68B4D3A-1679-45E7-B6A2-A31C063F3BCA}"/>
    <cellStyle name="Total 2 2 2 2 3 3 3 3" xfId="31069" xr:uid="{090E8612-5DD4-48FE-80A1-FA76A6A70FBB}"/>
    <cellStyle name="Total 2 2 2 2 3 3 4" xfId="39462" xr:uid="{083B5EEA-67D4-461B-BECE-F063C917B2F4}"/>
    <cellStyle name="Total 2 2 2 2 3 3 5" xfId="27335" xr:uid="{369A9524-C32E-4421-9C2A-BCAA869E2444}"/>
    <cellStyle name="Total 2 2 2 2 3 4" xfId="6846" xr:uid="{AA004A0C-F6FA-4ECE-BDF5-E4AD72CB81D6}"/>
    <cellStyle name="Total 2 2 2 2 3 4 2" xfId="18512" xr:uid="{6C5360AA-1235-4A4A-8FA4-B55357063850}"/>
    <cellStyle name="Total 2 2 2 2 3 4 2 2" xfId="52867" xr:uid="{F0AD85EE-8492-47E8-97D6-ADDA39C97F59}"/>
    <cellStyle name="Total 2 2 2 2 3 4 3" xfId="41354" xr:uid="{64F09A6C-34B9-4636-8308-8BEC83FB30EA}"/>
    <cellStyle name="Total 2 2 2 2 3 4 4" xfId="33050" xr:uid="{2871547D-2074-4443-B9AB-AC874D43487C}"/>
    <cellStyle name="Total 2 2 2 2 3 5" xfId="15315" xr:uid="{3700C491-B339-4C11-BBCA-CB7101CEC044}"/>
    <cellStyle name="Total 2 2 2 2 3 5 2" xfId="49670" xr:uid="{881270BA-A187-493B-B9F6-631B9516A96D}"/>
    <cellStyle name="Total 2 2 2 2 3 5 3" xfId="29853" xr:uid="{5F52ADC4-801F-4721-92A9-2679D9A419F6}"/>
    <cellStyle name="Total 2 2 2 2 3 6" xfId="38246" xr:uid="{1430D1A7-763C-4551-952E-C91EA5FF6DE3}"/>
    <cellStyle name="Total 2 2 2 2 3 7" xfId="24328" xr:uid="{80FC8C24-D457-4564-8F82-1EF9A258A3D4}"/>
    <cellStyle name="Total 2 2 2 2 4" xfId="4899" xr:uid="{E577C99E-00A8-481A-91CB-DDB23ED15660}"/>
    <cellStyle name="Total 2 2 2 2 4 2" xfId="9618" xr:uid="{7935EA39-FB72-4D16-9ADE-651EE53167AB}"/>
    <cellStyle name="Total 2 2 2 2 4 2 2" xfId="21264" xr:uid="{0DDAE919-B69E-4097-9EBB-879C642D10FF}"/>
    <cellStyle name="Total 2 2 2 2 4 2 2 2" xfId="55619" xr:uid="{6C792FEB-D553-4765-B9C9-A2A4B496E0D7}"/>
    <cellStyle name="Total 2 2 2 2 4 2 2 3" xfId="35822" xr:uid="{BD873B4B-905D-465B-A817-081A7438195E}"/>
    <cellStyle name="Total 2 2 2 2 4 2 3" xfId="13230" xr:uid="{DFF139FF-B822-45D9-87E3-9255CBADBDDA}"/>
    <cellStyle name="Total 2 2 2 2 4 2 3 2" xfId="47585" xr:uid="{83E25C8C-39A3-4600-963B-8CB5A6C71451}"/>
    <cellStyle name="Total 2 2 2 2 4 2 4" xfId="44005" xr:uid="{BA03699E-8D33-466D-9E54-D8817A421EF2}"/>
    <cellStyle name="Total 2 2 2 2 4 2 5" xfId="27405" xr:uid="{95FB12C7-2951-4416-AAD5-6F0135260E19}"/>
    <cellStyle name="Total 2 2 2 2 4 3" xfId="6906" xr:uid="{2AD0229E-4CDF-4719-BBBC-E91CBE10DBFA}"/>
    <cellStyle name="Total 2 2 2 2 4 3 2" xfId="18572" xr:uid="{473038BB-FA19-4401-A0A8-DFD9DBC096E3}"/>
    <cellStyle name="Total 2 2 2 2 4 3 2 2" xfId="52927" xr:uid="{EC17B834-1C68-4FD8-A1F1-09A3BA98D5F7}"/>
    <cellStyle name="Total 2 2 2 2 4 3 3" xfId="41414" xr:uid="{DE15BF62-DB84-4239-BE7A-0D861CC7B06E}"/>
    <cellStyle name="Total 2 2 2 2 4 3 4" xfId="33110" xr:uid="{AEE535F6-A4C5-4036-9EE7-FCA6DED7E2DB}"/>
    <cellStyle name="Total 2 2 2 2 4 4" xfId="16601" xr:uid="{76DE6607-0A5A-4A23-9DA7-6982AD169D6F}"/>
    <cellStyle name="Total 2 2 2 2 4 4 2" xfId="50956" xr:uid="{6B1C5D95-2E5E-4CD0-B68B-87A56AA4EC73}"/>
    <cellStyle name="Total 2 2 2 2 4 4 3" xfId="31139" xr:uid="{7A6FE373-A153-4025-BF0C-2CC5254E298D}"/>
    <cellStyle name="Total 2 2 2 2 4 5" xfId="39532" xr:uid="{B8D24151-D77D-419D-96B8-518D01861B23}"/>
    <cellStyle name="Total 2 2 2 2 4 6" xfId="24394" xr:uid="{B5437E61-3B5A-4E60-BC9B-B6DD9C2106CC}"/>
    <cellStyle name="Total 2 2 2 2 5" xfId="4997" xr:uid="{45B459A5-BFD9-4284-8B66-B8AAD3C5B3F4}"/>
    <cellStyle name="Total 2 2 2 2 5 2" xfId="9706" xr:uid="{DB4CF699-7D79-43BF-B433-3E9D4FEF0A99}"/>
    <cellStyle name="Total 2 2 2 2 5 2 2" xfId="21352" xr:uid="{6CD68BB7-5D41-4527-BE7C-CF068537EDD9}"/>
    <cellStyle name="Total 2 2 2 2 5 2 2 2" xfId="55707" xr:uid="{2157FB1D-DABA-4848-87E0-D73112D850FA}"/>
    <cellStyle name="Total 2 2 2 2 5 2 2 3" xfId="35910" xr:uid="{2B25C8BA-9237-4F7C-AB62-CD8112AB5066}"/>
    <cellStyle name="Total 2 2 2 2 5 2 3" xfId="13261" xr:uid="{0B33EDFF-B4A3-4450-98B4-5FC8DB9A2677}"/>
    <cellStyle name="Total 2 2 2 2 5 2 3 2" xfId="47616" xr:uid="{E904F545-B446-4658-BC59-851A5BE7DECE}"/>
    <cellStyle name="Total 2 2 2 2 5 2 4" xfId="44093" xr:uid="{DDAF90A1-A25E-4AB4-9469-30C3446DE9B8}"/>
    <cellStyle name="Total 2 2 2 2 5 2 5" xfId="27503" xr:uid="{FAD64B6A-1CA1-40B6-BAFF-67F1F0A05E70}"/>
    <cellStyle name="Total 2 2 2 2 5 3" xfId="6989" xr:uid="{DE8C052E-F304-4AC3-8E7E-3100946CC767}"/>
    <cellStyle name="Total 2 2 2 2 5 3 2" xfId="18655" xr:uid="{9C45BDED-CFF3-4425-8316-9D6D3F014BF2}"/>
    <cellStyle name="Total 2 2 2 2 5 3 2 2" xfId="53010" xr:uid="{60EDD8D1-EBFC-45C9-86C5-6A53B933E7E2}"/>
    <cellStyle name="Total 2 2 2 2 5 3 3" xfId="41497" xr:uid="{619D0DB6-67BF-4895-B9C1-D8BF76545E74}"/>
    <cellStyle name="Total 2 2 2 2 5 3 4" xfId="33193" xr:uid="{0D4C942A-8EFB-4A21-9FEC-FE234811D100}"/>
    <cellStyle name="Total 2 2 2 2 5 4" xfId="16699" xr:uid="{0CB3A28B-0C63-4159-8475-A3757036FFCB}"/>
    <cellStyle name="Total 2 2 2 2 5 4 2" xfId="51054" xr:uid="{4D4CCF13-B15F-4A3A-BB47-59F2B6B8467B}"/>
    <cellStyle name="Total 2 2 2 2 5 4 3" xfId="31237" xr:uid="{AF5E2220-9B81-4DE2-8622-9D07F7C6CC5B}"/>
    <cellStyle name="Total 2 2 2 2 5 5" xfId="39630" xr:uid="{06B9C18D-F147-4794-8C1D-2C057AEA7267}"/>
    <cellStyle name="Total 2 2 2 2 5 6" xfId="24486" xr:uid="{593FCCF4-2712-447E-860C-1C2EC17AEF1B}"/>
    <cellStyle name="Total 2 2 2 2 6" xfId="5090" xr:uid="{20A03A9E-7285-47C3-BC55-C44F877B963A}"/>
    <cellStyle name="Total 2 2 2 2 6 2" xfId="9799" xr:uid="{B3CB0012-1EBA-4CFB-85AE-ED0BF4860FBA}"/>
    <cellStyle name="Total 2 2 2 2 6 2 2" xfId="21445" xr:uid="{C4745DE3-BCC2-4DFD-9C8C-F8EE5C544715}"/>
    <cellStyle name="Total 2 2 2 2 6 2 2 2" xfId="55800" xr:uid="{45907656-3E56-411F-BA03-E0A4A00ADC52}"/>
    <cellStyle name="Total 2 2 2 2 6 2 2 3" xfId="36003" xr:uid="{52038A2C-8A0D-4C92-85B9-979F51997BC1}"/>
    <cellStyle name="Total 2 2 2 2 6 2 3" xfId="13339" xr:uid="{3EFAEF28-E6A8-44C9-9E8B-826FD7BC28A4}"/>
    <cellStyle name="Total 2 2 2 2 6 2 3 2" xfId="47694" xr:uid="{071659FB-9B28-4248-980A-8F999B5B8DAE}"/>
    <cellStyle name="Total 2 2 2 2 6 2 4" xfId="44186" xr:uid="{FA1201A0-8D74-4117-A6BC-2EF990D79900}"/>
    <cellStyle name="Total 2 2 2 2 6 2 5" xfId="27596" xr:uid="{6B77F3B5-3AC3-4890-AA14-07CDDE3EBAB7}"/>
    <cellStyle name="Total 2 2 2 2 6 3" xfId="7067" xr:uid="{96B09069-7F2B-4E10-A574-3F92EC17C79F}"/>
    <cellStyle name="Total 2 2 2 2 6 3 2" xfId="18733" xr:uid="{A5283289-C6DA-442A-AFE5-66ABC113E2E0}"/>
    <cellStyle name="Total 2 2 2 2 6 3 2 2" xfId="53088" xr:uid="{8D926D4A-171C-4966-B9F2-B0C27872AADB}"/>
    <cellStyle name="Total 2 2 2 2 6 3 3" xfId="41575" xr:uid="{A3ACFDE9-A480-476C-B80D-58F55643F7E8}"/>
    <cellStyle name="Total 2 2 2 2 6 3 4" xfId="33271" xr:uid="{ACDAE5DE-3A5B-4FFC-B27D-2253BC8C2EDB}"/>
    <cellStyle name="Total 2 2 2 2 6 4" xfId="16792" xr:uid="{B62E0AE6-08CA-4109-9380-BDDA8E0613A3}"/>
    <cellStyle name="Total 2 2 2 2 6 4 2" xfId="51147" xr:uid="{B6A60642-6B04-474C-B16D-C30386372A0E}"/>
    <cellStyle name="Total 2 2 2 2 6 4 3" xfId="31330" xr:uid="{E995E331-A5FE-49C6-A9AE-6F652572A0AD}"/>
    <cellStyle name="Total 2 2 2 2 6 5" xfId="39723" xr:uid="{391068C3-B1EE-4DD0-AD06-4DEA52303ADB}"/>
    <cellStyle name="Total 2 2 2 2 6 6" xfId="24573" xr:uid="{A6EF911C-5AF5-464A-BACB-7BD731A9EE4E}"/>
    <cellStyle name="Total 2 2 2 2 7" xfId="4641" xr:uid="{D08943A0-4230-400F-8619-BF79ED555CD7}"/>
    <cellStyle name="Total 2 2 2 2 7 2" xfId="9386" xr:uid="{3D3EDAB2-8E71-4365-83E0-D407300D6D27}"/>
    <cellStyle name="Total 2 2 2 2 7 2 2" xfId="21032" xr:uid="{E1758EAC-CBE7-4F53-BCC2-12A8A97F56F3}"/>
    <cellStyle name="Total 2 2 2 2 7 2 2 2" xfId="55387" xr:uid="{119B5F0F-942D-41E9-B8AD-F309F3C74B73}"/>
    <cellStyle name="Total 2 2 2 2 7 2 2 3" xfId="35590" xr:uid="{10DD2671-B70E-45E1-9BF0-B37A6DBB1047}"/>
    <cellStyle name="Total 2 2 2 2 7 2 3" xfId="13177" xr:uid="{83DF86F6-78AB-496D-83CF-0078FF451CF7}"/>
    <cellStyle name="Total 2 2 2 2 7 2 3 2" xfId="47532" xr:uid="{DB28F5B4-6191-4726-ACEE-AD95788FDA2D}"/>
    <cellStyle name="Total 2 2 2 2 7 2 4" xfId="43773" xr:uid="{26A00622-0FBD-40E7-853C-178E460C4342}"/>
    <cellStyle name="Total 2 2 2 2 7 2 5" xfId="27147" xr:uid="{B5506658-586E-4DA5-A64F-F3D11C8EA8FA}"/>
    <cellStyle name="Total 2 2 2 2 7 3" xfId="6743" xr:uid="{1F1E1B2E-BB81-4C10-9D47-8A50BDBF45E3}"/>
    <cellStyle name="Total 2 2 2 2 7 3 2" xfId="18409" xr:uid="{28168397-7176-42F8-A1AB-F9D09BB3CE50}"/>
    <cellStyle name="Total 2 2 2 2 7 3 2 2" xfId="52764" xr:uid="{4011046D-0D00-4E2D-8FAA-4A668898E96B}"/>
    <cellStyle name="Total 2 2 2 2 7 3 3" xfId="41251" xr:uid="{C81187E6-C800-4334-AC83-89403821E951}"/>
    <cellStyle name="Total 2 2 2 2 7 3 4" xfId="32947" xr:uid="{A004B7B1-04E1-42CC-9083-EBBD578412D2}"/>
    <cellStyle name="Total 2 2 2 2 7 4" xfId="16343" xr:uid="{1ADCC044-935D-45E7-9D57-0B1B85C4409C}"/>
    <cellStyle name="Total 2 2 2 2 7 4 2" xfId="50698" xr:uid="{4E12B5FF-C85F-48A4-B473-B76FA3FA8FDE}"/>
    <cellStyle name="Total 2 2 2 2 7 4 3" xfId="30881" xr:uid="{A1F899D4-06A1-426C-8CB8-9C87C2D338D2}"/>
    <cellStyle name="Total 2 2 2 2 7 5" xfId="39274" xr:uid="{FE1E5AE6-1A18-4330-90DF-851085A8492B}"/>
    <cellStyle name="Total 2 2 2 2 7 6" xfId="24148" xr:uid="{9A015101-45D1-4652-B005-8F0C95BA7A91}"/>
    <cellStyle name="Total 2 2 2 2 8" xfId="5203" xr:uid="{BD7F20F8-9C11-4648-835F-BE4B08F8EE65}"/>
    <cellStyle name="Total 2 2 2 2 8 2" xfId="9912" xr:uid="{5861DAA1-636A-429E-9BE2-FED6C77A87F5}"/>
    <cellStyle name="Total 2 2 2 2 8 2 2" xfId="21558" xr:uid="{FA3E238F-9499-451E-9471-9E1B38DDF977}"/>
    <cellStyle name="Total 2 2 2 2 8 2 2 2" xfId="55913" xr:uid="{DA0591EE-3820-4B18-B524-3048D490C2A0}"/>
    <cellStyle name="Total 2 2 2 2 8 2 2 3" xfId="36116" xr:uid="{FAFC3CCD-1386-4951-AD87-D0B0D50E3CFF}"/>
    <cellStyle name="Total 2 2 2 2 8 2 3" xfId="13436" xr:uid="{CC3C618A-CFA1-419A-A4F7-58A289403994}"/>
    <cellStyle name="Total 2 2 2 2 8 2 3 2" xfId="47791" xr:uid="{3A9CBFDC-0201-4741-A5D4-2525F2339C7A}"/>
    <cellStyle name="Total 2 2 2 2 8 2 4" xfId="44299" xr:uid="{F6AC006A-7D2F-49FE-B35F-E02751A4DCB8}"/>
    <cellStyle name="Total 2 2 2 2 8 2 5" xfId="27709" xr:uid="{23427294-C7AE-45A8-A763-6CD20C0F9102}"/>
    <cellStyle name="Total 2 2 2 2 8 3" xfId="7164" xr:uid="{9596925C-64A1-4F20-8E73-0C25D4FDD5B3}"/>
    <cellStyle name="Total 2 2 2 2 8 3 2" xfId="18830" xr:uid="{D24A40ED-B410-4C5C-8E93-D56DDFF85C87}"/>
    <cellStyle name="Total 2 2 2 2 8 3 2 2" xfId="53185" xr:uid="{9EEFD465-6A97-494E-89E8-A39B9D3091E0}"/>
    <cellStyle name="Total 2 2 2 2 8 3 3" xfId="41672" xr:uid="{5B674908-D305-4619-8EFD-6F5A84C12132}"/>
    <cellStyle name="Total 2 2 2 2 8 3 4" xfId="33368" xr:uid="{6C787925-4E4B-40B8-A7A7-88AFF9C7E2FA}"/>
    <cellStyle name="Total 2 2 2 2 8 4" xfId="16905" xr:uid="{8AB85318-E401-4D89-AA05-7604F2A0790B}"/>
    <cellStyle name="Total 2 2 2 2 8 4 2" xfId="51260" xr:uid="{951AFBB2-DDD1-4E91-9F11-1BE3F3527C55}"/>
    <cellStyle name="Total 2 2 2 2 8 4 3" xfId="31443" xr:uid="{739C8A77-99D9-496D-9FE3-E5A1D69B974D}"/>
    <cellStyle name="Total 2 2 2 2 8 5" xfId="39836" xr:uid="{67EE24B0-F2F9-49BA-BA4E-361899ADFC80}"/>
    <cellStyle name="Total 2 2 2 2 8 6" xfId="24680" xr:uid="{4F1F2D75-37C0-4F5D-BE93-81EFF22F9625}"/>
    <cellStyle name="Total 2 2 2 2 9" xfId="5273" xr:uid="{5FE68EA2-664A-44C1-9736-8169F192AF8A}"/>
    <cellStyle name="Total 2 2 2 2 9 2" xfId="9982" xr:uid="{BFDDEDD5-7995-4778-BCB1-80DD4B1C6C24}"/>
    <cellStyle name="Total 2 2 2 2 9 2 2" xfId="21628" xr:uid="{AF547256-A1ED-4ED7-8783-5526D7A2BA84}"/>
    <cellStyle name="Total 2 2 2 2 9 2 2 2" xfId="55983" xr:uid="{63B768C0-A43A-4AC4-A4B3-AD5F4031238C}"/>
    <cellStyle name="Total 2 2 2 2 9 2 2 3" xfId="36186" xr:uid="{2DEF96B4-54AE-432C-A0B8-88E9BF525D01}"/>
    <cellStyle name="Total 2 2 2 2 9 2 3" xfId="13496" xr:uid="{30433113-607E-488A-93BB-2DFBC863BA24}"/>
    <cellStyle name="Total 2 2 2 2 9 2 3 2" xfId="47851" xr:uid="{CC07A482-C992-481B-BC20-5CF580B3E312}"/>
    <cellStyle name="Total 2 2 2 2 9 2 4" xfId="44369" xr:uid="{E737852E-C967-487F-87D7-4193FB3EF244}"/>
    <cellStyle name="Total 2 2 2 2 9 2 5" xfId="27779" xr:uid="{109374FD-CE0B-4024-BDC7-F841872CB939}"/>
    <cellStyle name="Total 2 2 2 2 9 3" xfId="7224" xr:uid="{85597B70-A503-4173-9F27-F04D323EAA0F}"/>
    <cellStyle name="Total 2 2 2 2 9 3 2" xfId="18890" xr:uid="{4A3A376C-AFD9-4DAE-B9AF-8EE934BC0DAD}"/>
    <cellStyle name="Total 2 2 2 2 9 3 2 2" xfId="53245" xr:uid="{7CF21B35-A800-4A13-A473-3AB50B81047E}"/>
    <cellStyle name="Total 2 2 2 2 9 3 3" xfId="41732" xr:uid="{49B50537-E923-4F55-900D-4812F991F2C3}"/>
    <cellStyle name="Total 2 2 2 2 9 3 4" xfId="33428" xr:uid="{67A1D9B5-78D4-40FE-BA91-17FD5CC59815}"/>
    <cellStyle name="Total 2 2 2 2 9 4" xfId="16975" xr:uid="{CA667CA8-8C02-4365-B8CC-1BF880076EE8}"/>
    <cellStyle name="Total 2 2 2 2 9 4 2" xfId="51330" xr:uid="{46732C6F-2C06-4AE6-AAD1-B59E586E967D}"/>
    <cellStyle name="Total 2 2 2 2 9 4 3" xfId="31513" xr:uid="{5B811CCC-C108-4A90-8929-E46568F25B2E}"/>
    <cellStyle name="Total 2 2 2 2 9 5" xfId="39906" xr:uid="{CA5C96AA-88A8-4CC9-A093-5631393584CE}"/>
    <cellStyle name="Total 2 2 2 2 9 6" xfId="24746" xr:uid="{5F80E6AE-DD96-49E3-A474-3FBCAEF53385}"/>
    <cellStyle name="Total 2 2 2 3" xfId="3405" xr:uid="{91E27C2F-59AD-4A0F-AAC1-58ADB9C825C5}"/>
    <cellStyle name="Total 2 2 2 3 2" xfId="3726" xr:uid="{8798312A-382D-4B72-A68C-DCE0564A9CA5}"/>
    <cellStyle name="Total 2 2 2 3 2 2" xfId="4400" xr:uid="{F6333477-73CA-45D0-B755-A7B70CDFD911}"/>
    <cellStyle name="Total 2 2 2 3 2 2 2" xfId="6559" xr:uid="{A35FA10D-54A5-4DB0-B462-456426820C15}"/>
    <cellStyle name="Total 2 2 2 3 2 2 2 2" xfId="18225" xr:uid="{C9AC0FF2-E895-4472-865D-4D93F6DB4FFE}"/>
    <cellStyle name="Total 2 2 2 3 2 2 2 2 2" xfId="52580" xr:uid="{BB8FEDA6-C313-4F59-83C7-C3F7D310A9F1}"/>
    <cellStyle name="Total 2 2 2 3 2 2 2 3" xfId="41067" xr:uid="{D8C683BA-32C6-4CCA-AB27-1A46C3C3D15D}"/>
    <cellStyle name="Total 2 2 2 3 2 2 2 4" xfId="32763" xr:uid="{B52562D8-97A0-43F6-963B-DFA323C651E6}"/>
    <cellStyle name="Total 2 2 2 3 2 2 3" xfId="16102" xr:uid="{FFDBA5D0-E562-4326-95BA-C4097664F8D9}"/>
    <cellStyle name="Total 2 2 2 3 2 2 3 2" xfId="50457" xr:uid="{4061BA8C-0710-4DE4-A46B-1DB126130329}"/>
    <cellStyle name="Total 2 2 2 3 2 2 3 3" xfId="30640" xr:uid="{623EF54F-C622-41A1-BBA8-37A68ADFB31C}"/>
    <cellStyle name="Total 2 2 2 3 2 2 4" xfId="39033" xr:uid="{E1192173-027B-43D8-8FEA-76168C08986E}"/>
    <cellStyle name="Total 2 2 2 3 2 2 5" xfId="23918" xr:uid="{E2D50A4D-E772-49E5-8C17-AD11350EBA99}"/>
    <cellStyle name="Total 2 2 2 3 2 3" xfId="4699" xr:uid="{06C6C33E-C0CC-4F47-8DD6-08FD4CB62714}"/>
    <cellStyle name="Total 2 2 2 3 2 3 2" xfId="9441" xr:uid="{66CABCA6-D71B-4AEA-92B4-7ED3F7057D09}"/>
    <cellStyle name="Total 2 2 2 3 2 3 2 2" xfId="21087" xr:uid="{DE73F249-30C4-4192-A31D-180952529623}"/>
    <cellStyle name="Total 2 2 2 3 2 3 2 2 2" xfId="55442" xr:uid="{11443311-C0A2-467B-A06B-17CF53E6D5C8}"/>
    <cellStyle name="Total 2 2 2 3 2 3 2 3" xfId="43828" xr:uid="{4F13EA4B-DC3E-4646-8645-7C93860D4D36}"/>
    <cellStyle name="Total 2 2 2 3 2 3 2 4" xfId="35645" xr:uid="{D97984E5-CDAD-46EE-87BB-4A1E7DE82068}"/>
    <cellStyle name="Total 2 2 2 3 2 3 3" xfId="16401" xr:uid="{65EB2883-D154-4453-8A9B-3466B44805E5}"/>
    <cellStyle name="Total 2 2 2 3 2 3 3 2" xfId="50756" xr:uid="{48D76B77-E6B7-4902-80CD-1324A973B066}"/>
    <cellStyle name="Total 2 2 2 3 2 3 3 3" xfId="30939" xr:uid="{0821528B-F85B-4BAE-B35C-73698921C447}"/>
    <cellStyle name="Total 2 2 2 3 2 3 4" xfId="39332" xr:uid="{112E992D-48D7-4CBF-8DD4-8E6B19A05DFB}"/>
    <cellStyle name="Total 2 2 2 3 2 3 5" xfId="27205" xr:uid="{DBB64911-88C9-4709-888B-7BC965D76F54}"/>
    <cellStyle name="Total 2 2 2 3 2 4" xfId="15518" xr:uid="{170AB2F7-418D-4FCA-9A7D-162801626E33}"/>
    <cellStyle name="Total 2 2 2 3 2 4 2" xfId="49873" xr:uid="{6FD83676-3576-48A9-85FE-985119C69EEB}"/>
    <cellStyle name="Total 2 2 2 3 2 4 3" xfId="30056" xr:uid="{864A61EE-5DA1-4A53-A88A-B6F0020D7B72}"/>
    <cellStyle name="Total 2 2 2 3 2 5" xfId="38449" xr:uid="{84333797-0604-4A7F-9952-FA4AA5FEED14}"/>
    <cellStyle name="Total 2 2 2 3 2 6" xfId="24205" xr:uid="{DB2ABA24-E7B0-4885-9435-93A6FE6403E9}"/>
    <cellStyle name="Total 2 2 2 3 3" xfId="5585" xr:uid="{4EDABB26-6836-4094-BBB7-043F018C897B}"/>
    <cellStyle name="Total 2 2 2 3 3 2" xfId="7485" xr:uid="{868CC728-B4BE-43B0-95F2-BDC1395CE8E5}"/>
    <cellStyle name="Total 2 2 2 3 3 2 2" xfId="19151" xr:uid="{AB00F6CA-A097-4EF0-B41B-6D93723EF456}"/>
    <cellStyle name="Total 2 2 2 3 3 2 2 2" xfId="53506" xr:uid="{506B0056-6094-428C-BEE3-1CE1191C81DA}"/>
    <cellStyle name="Total 2 2 2 3 3 2 3" xfId="41983" xr:uid="{EA826B12-5B26-4A61-8DB3-951161DD71B2}"/>
    <cellStyle name="Total 2 2 2 3 3 2 4" xfId="33689" xr:uid="{F8BE0D14-05D2-448E-AB5A-4955BD72DCB8}"/>
    <cellStyle name="Total 2 2 2 3 3 3" xfId="17277" xr:uid="{CBD77744-D48D-499A-9424-7A2EA3095B34}"/>
    <cellStyle name="Total 2 2 2 3 3 3 2" xfId="51632" xr:uid="{E4E391D9-596B-4496-B32F-A3F469B4B625}"/>
    <cellStyle name="Total 2 2 2 3 3 3 3" xfId="31815" xr:uid="{465F37A7-7294-4457-B781-C984B95B9110}"/>
    <cellStyle name="Total 2 2 2 3 3 4" xfId="40208" xr:uid="{95C73138-09C8-4508-8AC9-1770031C6C31}"/>
    <cellStyle name="Total 2 2 2 3 3 5" xfId="25054" xr:uid="{8D558F9F-624D-4623-B822-0DE7DF69D786}"/>
    <cellStyle name="Total 2 2 2 3 4" xfId="3917" xr:uid="{7EEC6A87-F755-4925-87FF-006C57290AD2}"/>
    <cellStyle name="Total 2 2 2 3 4 2" xfId="8762" xr:uid="{92175E50-925D-44F5-B810-B260481F3651}"/>
    <cellStyle name="Total 2 2 2 3 4 2 2" xfId="20420" xr:uid="{C1D0A61D-65B9-4EFE-96EA-B451FF523F6D}"/>
    <cellStyle name="Total 2 2 2 3 4 2 2 2" xfId="54775" xr:uid="{BAA34F14-5CEA-4625-AA67-A4643D9ABA3C}"/>
    <cellStyle name="Total 2 2 2 3 4 2 3" xfId="43193" xr:uid="{3B7BB0BC-C822-4CF7-BF65-3BA10C0E27B7}"/>
    <cellStyle name="Total 2 2 2 3 4 2 4" xfId="34966" xr:uid="{4CF4C68F-9F4F-453D-A0A7-BD003795BC3C}"/>
    <cellStyle name="Total 2 2 2 3 4 3" xfId="15664" xr:uid="{4194CC0A-2B94-4271-BA82-0C64F1234F2C}"/>
    <cellStyle name="Total 2 2 2 3 4 3 2" xfId="50019" xr:uid="{94C48547-237C-499F-83DA-69EABDE9FA65}"/>
    <cellStyle name="Total 2 2 2 3 4 3 3" xfId="30202" xr:uid="{A67E7A93-8063-4484-A6B2-27426F1ED5C5}"/>
    <cellStyle name="Total 2 2 2 3 4 4" xfId="12720" xr:uid="{5B890C40-C3D0-4FD1-B30E-B327109B006A}"/>
    <cellStyle name="Total 2 2 2 3 4 4 2" xfId="47075" xr:uid="{485636E1-D9B7-48E6-8F66-2B2CC6AF26DB}"/>
    <cellStyle name="Total 2 2 2 3 4 5" xfId="38595" xr:uid="{24D2E19D-7B13-405E-98F4-C5351DAC283D}"/>
    <cellStyle name="Total 2 2 2 3 4 6" xfId="26517" xr:uid="{F1583CF8-A21A-46A5-AF9E-7AFA348E106A}"/>
    <cellStyle name="Total 2 2 2 3 5" xfId="15213" xr:uid="{C1309462-A093-4DA9-9C5C-F31EF925E38D}"/>
    <cellStyle name="Total 2 2 2 3 5 2" xfId="49568" xr:uid="{9961C88D-A166-4665-B767-533763438472}"/>
    <cellStyle name="Total 2 2 2 3 5 3" xfId="29751" xr:uid="{A1FAB505-D57E-4F7B-A442-451A235EBA5C}"/>
    <cellStyle name="Total 2 2 2 3 6" xfId="38144" xr:uid="{7DA69F27-C7E2-4A0E-8AA2-5A6E883B7E39}"/>
    <cellStyle name="Total 2 2 2 3 7" xfId="23446" xr:uid="{BFDB0F94-8DE7-48C0-B34A-17C58CD1589B}"/>
    <cellStyle name="Total 2 2 2 4" xfId="3275" xr:uid="{7D63589B-E06B-42FB-8A1D-C32CCED42D18}"/>
    <cellStyle name="Total 2 2 2 4 2" xfId="3626" xr:uid="{6830FE1B-D045-465F-BA0D-9995AD1D3543}"/>
    <cellStyle name="Total 2 2 2 4 2 2" xfId="5883" xr:uid="{DE56B274-C9D3-4497-8AEA-FC99635A8ECE}"/>
    <cellStyle name="Total 2 2 2 4 2 2 2" xfId="10506" xr:uid="{4A633BF0-3724-4EF3-A084-A4488639095C}"/>
    <cellStyle name="Total 2 2 2 4 2 2 2 2" xfId="22152" xr:uid="{9230FE2A-E011-4775-B31E-D357D362C373}"/>
    <cellStyle name="Total 2 2 2 4 2 2 2 2 2" xfId="56507" xr:uid="{0219722B-B9A6-4C79-A2E9-DB014B4B18EA}"/>
    <cellStyle name="Total 2 2 2 4 2 2 2 3" xfId="44871" xr:uid="{CF7B3478-7243-403F-8A97-CBFE6699854D}"/>
    <cellStyle name="Total 2 2 2 4 2 2 2 4" xfId="36710" xr:uid="{85758B21-23EA-466F-9C41-47A120538E6C}"/>
    <cellStyle name="Total 2 2 2 4 2 2 3" xfId="17563" xr:uid="{143B8A68-B26B-439C-970C-51A0755D631F}"/>
    <cellStyle name="Total 2 2 2 4 2 2 3 2" xfId="51918" xr:uid="{049F7520-EE4A-45F7-9DD6-D267CAAE40AD}"/>
    <cellStyle name="Total 2 2 2 4 2 2 3 3" xfId="32101" xr:uid="{1E56FA58-32FA-49B0-9528-3BD744EB64B0}"/>
    <cellStyle name="Total 2 2 2 4 2 2 4" xfId="40494" xr:uid="{D8A3FD22-1C12-4155-879D-B5E8445459CD}"/>
    <cellStyle name="Total 2 2 2 4 2 2 5" xfId="28323" xr:uid="{C6F727E5-DB71-476A-BEE5-D156954303BE}"/>
    <cellStyle name="Total 2 2 2 4 2 3" xfId="7642" xr:uid="{81013687-DD21-4A26-B98C-824DB984FEC8}"/>
    <cellStyle name="Total 2 2 2 4 2 3 2" xfId="19308" xr:uid="{67E70E1F-E3C7-40F7-9E61-6811C61C99CA}"/>
    <cellStyle name="Total 2 2 2 4 2 3 2 2" xfId="53663" xr:uid="{DC42F372-9357-417B-89BA-597810686AB6}"/>
    <cellStyle name="Total 2 2 2 4 2 3 3" xfId="42128" xr:uid="{35409F9B-5FDC-4320-87CD-94CBCC28E77D}"/>
    <cellStyle name="Total 2 2 2 4 2 3 4" xfId="33846" xr:uid="{3995A83B-9E82-4FAA-AE71-5C2F6CFB1821}"/>
    <cellStyle name="Total 2 2 2 4 2 4" xfId="15418" xr:uid="{D346B88A-57E2-4BF6-8CB1-7F79E603E4C1}"/>
    <cellStyle name="Total 2 2 2 4 2 4 2" xfId="49773" xr:uid="{A059EA13-1DD1-4F9F-8A4A-1B8DE79791BA}"/>
    <cellStyle name="Total 2 2 2 4 2 4 3" xfId="29956" xr:uid="{E8C04842-0A28-4310-90A7-05617DF6A032}"/>
    <cellStyle name="Total 2 2 2 4 2 5" xfId="38349" xr:uid="{CD66ED1F-0958-4B6B-9795-97AD7AF91A15}"/>
    <cellStyle name="Total 2 2 2 4 2 6" xfId="25352" xr:uid="{13294E46-DBF0-4F66-A61F-3D30EDDDEDB4}"/>
    <cellStyle name="Total 2 2 2 4 3" xfId="6053" xr:uid="{94548694-7D8B-4E04-892D-E55767A3EA44}"/>
    <cellStyle name="Total 2 2 2 4 3 2" xfId="10658" xr:uid="{A6405F06-C568-4E1E-8886-DA27AEE1E9CB}"/>
    <cellStyle name="Total 2 2 2 4 3 2 2" xfId="22304" xr:uid="{D5E1C5B7-0B32-47D4-B39B-5934EC9BCC31}"/>
    <cellStyle name="Total 2 2 2 4 3 2 2 2" xfId="56659" xr:uid="{C1EFE7C5-AF18-40FE-A8FD-A70D60FBAD92}"/>
    <cellStyle name="Total 2 2 2 4 3 2 2 3" xfId="36862" xr:uid="{CB61842C-3893-446F-A06D-8C393A61E834}"/>
    <cellStyle name="Total 2 2 2 4 3 2 3" xfId="13958" xr:uid="{35D0066B-CFA2-4893-A3CC-F9BDAAC0C3E8}"/>
    <cellStyle name="Total 2 2 2 4 3 2 3 2" xfId="48313" xr:uid="{4E33AA7B-DC2D-4DD4-8F3D-4C2781BAEB38}"/>
    <cellStyle name="Total 2 2 2 4 3 2 4" xfId="45016" xr:uid="{D7254408-8AB1-4E8C-B826-FF4EA3ED66D4}"/>
    <cellStyle name="Total 2 2 2 4 3 2 5" xfId="28475" xr:uid="{A800EE17-96F0-48D2-A6E4-4D880755F9DC}"/>
    <cellStyle name="Total 2 2 2 4 3 3" xfId="7773" xr:uid="{353C1108-FF1E-4497-8F49-2C13F79ADFAE}"/>
    <cellStyle name="Total 2 2 2 4 3 3 2" xfId="19439" xr:uid="{6944A9D6-2DC4-40AA-8B42-9A4804F390E2}"/>
    <cellStyle name="Total 2 2 2 4 3 3 2 2" xfId="53794" xr:uid="{18226F52-1170-4920-8034-A09FF771375D}"/>
    <cellStyle name="Total 2 2 2 4 3 3 3" xfId="42252" xr:uid="{D238E9E9-2A17-47F1-97FB-CB3305749D6A}"/>
    <cellStyle name="Total 2 2 2 4 3 3 4" xfId="33977" xr:uid="{1E47BFD8-E8EC-4A03-85AC-C3A0D998698C}"/>
    <cellStyle name="Total 2 2 2 4 3 4" xfId="17726" xr:uid="{DE04CCCA-26E0-42E6-B1EC-4D1C6896D4A5}"/>
    <cellStyle name="Total 2 2 2 4 3 4 2" xfId="52081" xr:uid="{FA8640A3-1C7D-4442-A2A1-0F19A3D5A834}"/>
    <cellStyle name="Total 2 2 2 4 3 4 3" xfId="32264" xr:uid="{408845BC-A8F6-47D1-B2EA-981796B130AE}"/>
    <cellStyle name="Total 2 2 2 4 3 5" xfId="40657" xr:uid="{5F3C001A-726A-4C92-9237-756B84EBBFB1}"/>
    <cellStyle name="Total 2 2 2 4 3 6" xfId="25516" xr:uid="{8B735317-7559-4FA0-A789-B3CB8EF36DB9}"/>
    <cellStyle name="Total 2 2 2 4 4" xfId="4962" xr:uid="{1DEF949B-6421-4D02-91C8-D1D89EF8FF60}"/>
    <cellStyle name="Total 2 2 2 4 4 2" xfId="9673" xr:uid="{50DC7198-43A4-43C4-AD30-8F975DCEB594}"/>
    <cellStyle name="Total 2 2 2 4 4 2 2" xfId="21319" xr:uid="{564F5129-D7B1-484B-9C87-8E310970913D}"/>
    <cellStyle name="Total 2 2 2 4 4 2 2 2" xfId="55674" xr:uid="{0AA892A1-132B-4362-98D2-B5EFE112C484}"/>
    <cellStyle name="Total 2 2 2 4 4 2 3" xfId="44060" xr:uid="{8CDDF602-BD64-4A2C-BA25-492EAF76A541}"/>
    <cellStyle name="Total 2 2 2 4 4 2 4" xfId="35877" xr:uid="{B15C3E58-2C0A-45BC-B918-37C7B3440027}"/>
    <cellStyle name="Total 2 2 2 4 4 3" xfId="16664" xr:uid="{1CB4B143-A9CD-4EE3-AABC-F980BCAA430A}"/>
    <cellStyle name="Total 2 2 2 4 4 3 2" xfId="51019" xr:uid="{C4025C07-F0C7-4DD4-BD8E-CE349C67C7CE}"/>
    <cellStyle name="Total 2 2 2 4 4 3 3" xfId="31202" xr:uid="{51D4731D-C00C-48CC-85E4-D66F2DEED8DB}"/>
    <cellStyle name="Total 2 2 2 4 4 4" xfId="39595" xr:uid="{79CEF945-A233-4186-BBC8-5CEEC7D166A4}"/>
    <cellStyle name="Total 2 2 2 4 4 5" xfId="27468" xr:uid="{0373167E-11D3-4541-8EC9-465BBCEA2A87}"/>
    <cellStyle name="Total 2 2 2 4 5" xfId="6959" xr:uid="{DFD4D348-0AA8-462B-B70E-0A4996256970}"/>
    <cellStyle name="Total 2 2 2 4 5 2" xfId="18625" xr:uid="{C930B6C7-C589-4049-95DA-64D2425B4E77}"/>
    <cellStyle name="Total 2 2 2 4 5 2 2" xfId="52980" xr:uid="{35C2763C-6F66-4FCF-B890-474D8F318263}"/>
    <cellStyle name="Total 2 2 2 4 5 3" xfId="41467" xr:uid="{3FE07633-7A79-462F-B240-DFDBF54DBAB8}"/>
    <cellStyle name="Total 2 2 2 4 5 4" xfId="33163" xr:uid="{1C507BC0-C94E-4E91-86CE-3D3E7716BF80}"/>
    <cellStyle name="Total 2 2 2 4 6" xfId="15113" xr:uid="{950495A2-7B8B-49C9-9EE0-BB15469F7F2D}"/>
    <cellStyle name="Total 2 2 2 4 6 2" xfId="49468" xr:uid="{B0BC6672-1BF0-41C9-9B99-B4303D93D927}"/>
    <cellStyle name="Total 2 2 2 4 6 3" xfId="29651" xr:uid="{55D61AA9-1DEB-433B-B4DE-CE2A2FBD25E9}"/>
    <cellStyle name="Total 2 2 2 4 7" xfId="38044" xr:uid="{A34CCFB1-F57F-4647-A13C-5B2EF7CD5F02}"/>
    <cellStyle name="Total 2 2 2 4 8" xfId="24455" xr:uid="{B74CA6E5-91B2-4C6E-B03A-A3C6825E939C}"/>
    <cellStyle name="Total 2 2 2 5" xfId="5058" xr:uid="{9E843E4B-6B0E-4ADF-831E-F7BD9E9FCA02}"/>
    <cellStyle name="Total 2 2 2 5 2" xfId="9767" xr:uid="{969054F9-A84A-41A7-80A0-84B31C400FC8}"/>
    <cellStyle name="Total 2 2 2 5 2 2" xfId="21413" xr:uid="{9AF84263-A008-4BDC-B91F-B5C65FC5A2AE}"/>
    <cellStyle name="Total 2 2 2 5 2 2 2" xfId="55768" xr:uid="{6FEBE0B2-5A70-4428-A0B7-D4F217258D07}"/>
    <cellStyle name="Total 2 2 2 5 2 2 3" xfId="35971" xr:uid="{844343A9-D3F3-4774-83FD-732F263A2326}"/>
    <cellStyle name="Total 2 2 2 5 2 3" xfId="13312" xr:uid="{B5D7C202-CBC0-4971-84E1-5BBF1714ADD0}"/>
    <cellStyle name="Total 2 2 2 5 2 3 2" xfId="47667" xr:uid="{F0DFD7CB-595B-4D06-8143-C9AC2234508F}"/>
    <cellStyle name="Total 2 2 2 5 2 4" xfId="44154" xr:uid="{87D94BEA-06EC-43F3-BB86-0E14F348ABAA}"/>
    <cellStyle name="Total 2 2 2 5 2 5" xfId="27564" xr:uid="{C38B8259-ACFB-4891-BC32-A625D9373B1E}"/>
    <cellStyle name="Total 2 2 2 5 3" xfId="7040" xr:uid="{021DB1E3-D0B1-4C11-91FC-EDF1B82A8831}"/>
    <cellStyle name="Total 2 2 2 5 3 2" xfId="18706" xr:uid="{44DB6BFB-C8EE-4ECB-9D8C-29EAA043D5D9}"/>
    <cellStyle name="Total 2 2 2 5 3 2 2" xfId="53061" xr:uid="{467EC1EE-38B9-4F50-8242-38CDBD06CEDA}"/>
    <cellStyle name="Total 2 2 2 5 3 3" xfId="41548" xr:uid="{3801C100-96C2-42A1-823B-CD5D5489F3D3}"/>
    <cellStyle name="Total 2 2 2 5 3 4" xfId="33244" xr:uid="{6E0F27F3-4E30-4CCA-A11E-BF581E63657D}"/>
    <cellStyle name="Total 2 2 2 5 4" xfId="16760" xr:uid="{33069CD9-4183-42B6-A9C0-2F28A62500ED}"/>
    <cellStyle name="Total 2 2 2 5 4 2" xfId="51115" xr:uid="{4C036CDC-670D-495B-8D0F-36E7A6BDA488}"/>
    <cellStyle name="Total 2 2 2 5 4 3" xfId="31298" xr:uid="{BBC1D573-1935-4D16-81BE-ED79ED1C9C85}"/>
    <cellStyle name="Total 2 2 2 5 5" xfId="39691" xr:uid="{A9090E6A-CE40-432C-BC52-F7C61E714E7B}"/>
    <cellStyle name="Total 2 2 2 5 6" xfId="24545" xr:uid="{5B788FD4-D64D-4912-A4D2-4C1EFF500A9B}"/>
    <cellStyle name="Total 2 2 2 6" xfId="4474" xr:uid="{CB948E5B-9DC3-4319-B3FD-A3EC09ECDE73}"/>
    <cellStyle name="Total 2 2 2 6 2" xfId="9231" xr:uid="{336DD530-CC30-4C23-8F9D-9018652CEDD1}"/>
    <cellStyle name="Total 2 2 2 6 2 2" xfId="20877" xr:uid="{76747125-46AD-4CC3-89AC-9D5CD4CB4F3D}"/>
    <cellStyle name="Total 2 2 2 6 2 2 2" xfId="55232" xr:uid="{49CD10D6-1444-4A8A-B9EE-8079BF53CE56}"/>
    <cellStyle name="Total 2 2 2 6 2 2 3" xfId="35435" xr:uid="{F14E74D2-DE62-477C-A2B9-21C80EBA4E93}"/>
    <cellStyle name="Total 2 2 2 6 2 3" xfId="13084" xr:uid="{55FD73E3-F927-460A-97F2-0BC9A7499B6D}"/>
    <cellStyle name="Total 2 2 2 6 2 3 2" xfId="47439" xr:uid="{67C8D281-0E0C-4575-B028-98300F829D7F}"/>
    <cellStyle name="Total 2 2 2 6 2 4" xfId="43618" xr:uid="{87B1891A-51C6-4A60-9C78-20F7A6EBC018}"/>
    <cellStyle name="Total 2 2 2 6 2 5" xfId="26982" xr:uid="{9F476E70-3288-4107-B014-13650F25B469}"/>
    <cellStyle name="Total 2 2 2 6 3" xfId="6622" xr:uid="{FBAD967A-6814-4E3B-9F52-F581805B3B07}"/>
    <cellStyle name="Total 2 2 2 6 3 2" xfId="18288" xr:uid="{FFFD6866-E524-471C-851C-56990520E6C5}"/>
    <cellStyle name="Total 2 2 2 6 3 2 2" xfId="52643" xr:uid="{91848710-3B88-415E-A065-527E680A86B1}"/>
    <cellStyle name="Total 2 2 2 6 3 3" xfId="41130" xr:uid="{3FD197E3-B87B-44D5-AD7B-6CEB1E5D5BEE}"/>
    <cellStyle name="Total 2 2 2 6 3 4" xfId="32826" xr:uid="{43D554B7-3810-4BF9-9674-EAC1B505180B}"/>
    <cellStyle name="Total 2 2 2 6 4" xfId="16176" xr:uid="{5ACB3E97-6061-4415-B8A7-A962B39107E9}"/>
    <cellStyle name="Total 2 2 2 6 4 2" xfId="50531" xr:uid="{754F8BCD-5F38-4E9B-99B4-1F3DE574A95A}"/>
    <cellStyle name="Total 2 2 2 6 4 3" xfId="30714" xr:uid="{352C3159-2F94-4DCB-A323-D46B2082F0C1}"/>
    <cellStyle name="Total 2 2 2 6 5" xfId="39107" xr:uid="{E631C1C4-7A01-46D9-B148-8BE7DF1AE31C}"/>
    <cellStyle name="Total 2 2 2 6 6" xfId="23991" xr:uid="{D822E772-5534-4868-B9FD-2449A2EAAF72}"/>
    <cellStyle name="Total 2 2 2 7" xfId="4501" xr:uid="{0B1590C2-5263-4C43-B70C-E10CBCC32251}"/>
    <cellStyle name="Total 2 2 2 7 2" xfId="9258" xr:uid="{9D01D447-48F2-4A9C-AB38-1BA14E90CD4B}"/>
    <cellStyle name="Total 2 2 2 7 2 2" xfId="20904" xr:uid="{D6A721AC-DC71-45CE-AE4A-4B793DE1C49C}"/>
    <cellStyle name="Total 2 2 2 7 2 2 2" xfId="55259" xr:uid="{B89E8C9C-58D9-42D5-A81D-F55BD32A7755}"/>
    <cellStyle name="Total 2 2 2 7 2 2 3" xfId="35462" xr:uid="{B633EEDE-9855-49B3-8853-72E5124A161B}"/>
    <cellStyle name="Total 2 2 2 7 2 3" xfId="13102" xr:uid="{60739521-F9C5-44F3-B5B4-0234D296C703}"/>
    <cellStyle name="Total 2 2 2 7 2 3 2" xfId="47457" xr:uid="{81FC5246-1F32-4621-8B42-12F6238C16CA}"/>
    <cellStyle name="Total 2 2 2 7 2 4" xfId="43645" xr:uid="{DA228E0D-88C4-432E-8725-3D5E74438815}"/>
    <cellStyle name="Total 2 2 2 7 2 5" xfId="27009" xr:uid="{503C1C46-2DD9-4F28-AC88-2FE7DCE4320D}"/>
    <cellStyle name="Total 2 2 2 7 3" xfId="6647" xr:uid="{7D1F934E-73F5-47DA-8A85-3F17D107BD7F}"/>
    <cellStyle name="Total 2 2 2 7 3 2" xfId="18313" xr:uid="{0F065AAF-86D7-4660-9C2C-092FD956418C}"/>
    <cellStyle name="Total 2 2 2 7 3 2 2" xfId="52668" xr:uid="{24F5E755-F3F0-45FC-8076-A4116029D9E1}"/>
    <cellStyle name="Total 2 2 2 7 3 3" xfId="41155" xr:uid="{B251BF18-F661-4D95-806C-4C3BB9F6FF0C}"/>
    <cellStyle name="Total 2 2 2 7 3 4" xfId="32851" xr:uid="{54BD5BAF-88CC-4B40-9104-4AF44AE7D57B}"/>
    <cellStyle name="Total 2 2 2 7 4" xfId="16203" xr:uid="{6D22C8D6-A6A0-41A9-B770-9E70BB318BF4}"/>
    <cellStyle name="Total 2 2 2 7 4 2" xfId="50558" xr:uid="{E02776CE-7916-4F3C-84A8-D78EF7BE77D9}"/>
    <cellStyle name="Total 2 2 2 7 4 3" xfId="30741" xr:uid="{EB9C4E27-0764-4814-90B6-7EEE4AAE0B02}"/>
    <cellStyle name="Total 2 2 2 7 5" xfId="39134" xr:uid="{273AB289-1C0D-411F-ACBE-BF21C6117E53}"/>
    <cellStyle name="Total 2 2 2 7 6" xfId="24013" xr:uid="{03385BE8-39B7-4E22-8853-117B9211191E}"/>
    <cellStyle name="Total 2 2 2 8" xfId="4385" xr:uid="{CEECB6CF-F74A-40B4-BFAD-100D325B7255}"/>
    <cellStyle name="Total 2 2 2 8 2" xfId="9143" xr:uid="{FF1C6E60-641B-4042-B47C-03A559DC5048}"/>
    <cellStyle name="Total 2 2 2 8 2 2" xfId="20789" xr:uid="{CF32A8D8-1B3A-4843-88C8-5B2DB8DE8745}"/>
    <cellStyle name="Total 2 2 2 8 2 2 2" xfId="55144" xr:uid="{D7B5875F-248F-474D-B90E-7EF674C4EAE7}"/>
    <cellStyle name="Total 2 2 2 8 2 2 3" xfId="35347" xr:uid="{36A0C433-19AA-43F6-9C64-A9AD92623DA5}"/>
    <cellStyle name="Total 2 2 2 8 2 3" xfId="13012" xr:uid="{D863ACDA-A523-4EC3-B3C6-18D49588E8FF}"/>
    <cellStyle name="Total 2 2 2 8 2 3 2" xfId="47367" xr:uid="{D727EDD9-798A-4FAB-AD50-D5A5B45BD7B3}"/>
    <cellStyle name="Total 2 2 2 8 2 4" xfId="43530" xr:uid="{B3359270-DD3B-44BE-B31D-0EC86377D0DD}"/>
    <cellStyle name="Total 2 2 2 8 2 5" xfId="26894" xr:uid="{4BC41AB2-C857-4793-A553-28C92E516C0F}"/>
    <cellStyle name="Total 2 2 2 8 3" xfId="6546" xr:uid="{743B3E2A-A6B8-4D27-9C46-D699067E2D5D}"/>
    <cellStyle name="Total 2 2 2 8 3 2" xfId="18212" xr:uid="{4B130D99-95A6-4B51-A291-AFF1B8896B55}"/>
    <cellStyle name="Total 2 2 2 8 3 2 2" xfId="52567" xr:uid="{F6E0A89B-0237-42E0-A4DE-28239E48C9C8}"/>
    <cellStyle name="Total 2 2 2 8 3 3" xfId="41054" xr:uid="{B0A18410-1381-4373-A115-231C7FE75D36}"/>
    <cellStyle name="Total 2 2 2 8 3 4" xfId="32750" xr:uid="{2F6C0025-C8C2-4D56-A118-25BBF2A5195D}"/>
    <cellStyle name="Total 2 2 2 8 4" xfId="16087" xr:uid="{C18BAD75-993E-4E50-9D07-CE873D583E76}"/>
    <cellStyle name="Total 2 2 2 8 4 2" xfId="50442" xr:uid="{EF9C5370-A211-4EE3-B88F-7E38E669F89C}"/>
    <cellStyle name="Total 2 2 2 8 4 3" xfId="30625" xr:uid="{C8B236F3-A7AF-40A3-9A00-C431E79240B0}"/>
    <cellStyle name="Total 2 2 2 8 5" xfId="39018" xr:uid="{A834FD73-6593-4AFE-ADE1-DCDEFDBC72C9}"/>
    <cellStyle name="Total 2 2 2 8 6" xfId="23905" xr:uid="{B9DF7872-F613-4A65-820B-C662AEA94EF6}"/>
    <cellStyle name="Total 2 2 2 9" xfId="4333" xr:uid="{EB6C61D8-3890-46A2-A123-F95444B13961}"/>
    <cellStyle name="Total 2 2 2 9 2" xfId="9097" xr:uid="{141812EF-FBB8-4276-8837-D87DB7B67272}"/>
    <cellStyle name="Total 2 2 2 9 2 2" xfId="20743" xr:uid="{92DA9BAB-7F20-4849-877D-209FA060CC5F}"/>
    <cellStyle name="Total 2 2 2 9 2 2 2" xfId="55098" xr:uid="{9D0F702B-3D78-4E13-A9BB-DCDC74BB0D35}"/>
    <cellStyle name="Total 2 2 2 9 2 2 3" xfId="35301" xr:uid="{B7DDC82B-E2B4-4C3A-A0D6-62C566DC075F}"/>
    <cellStyle name="Total 2 2 2 9 2 3" xfId="12975" xr:uid="{EDD11EF5-C02F-4959-BA91-75466B7C70A0}"/>
    <cellStyle name="Total 2 2 2 9 2 3 2" xfId="47330" xr:uid="{9CA4BC52-E1F1-40B7-B771-E81E38FA19E0}"/>
    <cellStyle name="Total 2 2 2 9 2 4" xfId="43488" xr:uid="{767592A5-8210-4CCC-A5E0-6000B49E60F9}"/>
    <cellStyle name="Total 2 2 2 9 2 5" xfId="26848" xr:uid="{A1898382-07EE-4D50-AC16-F1112A11D192}"/>
    <cellStyle name="Total 2 2 2 9 3" xfId="6499" xr:uid="{E16A993C-33F9-4727-8DB1-DD2E3B79CED4}"/>
    <cellStyle name="Total 2 2 2 9 3 2" xfId="18165" xr:uid="{7C4DBAB8-801D-4861-978B-88461E260311}"/>
    <cellStyle name="Total 2 2 2 9 3 2 2" xfId="52520" xr:uid="{37A6B2B0-1D91-4CD4-AC48-53BDBAFC2C12}"/>
    <cellStyle name="Total 2 2 2 9 3 3" xfId="41011" xr:uid="{F304EC56-5923-4104-B79B-A2660A56F708}"/>
    <cellStyle name="Total 2 2 2 9 3 4" xfId="32703" xr:uid="{C036AD31-187C-481C-9AA6-C57647832A2B}"/>
    <cellStyle name="Total 2 2 2 9 4" xfId="16039" xr:uid="{C5895D00-DAC3-485E-9120-F97F14D16430}"/>
    <cellStyle name="Total 2 2 2 9 4 2" xfId="50394" xr:uid="{AF6027A3-18A5-4A96-8156-B18FB7BC5010}"/>
    <cellStyle name="Total 2 2 2 9 4 3" xfId="30577" xr:uid="{761CAF04-1A16-4E18-ABE9-8D9175DCFE83}"/>
    <cellStyle name="Total 2 2 2 9 5" xfId="38970" xr:uid="{FCC73D72-E401-48DD-974F-EE452C8FF08B}"/>
    <cellStyle name="Total 2 2 2 9 6" xfId="23853" xr:uid="{06D7FCF6-BA4F-4AD8-82D7-8A16EF442CC8}"/>
    <cellStyle name="Total 2 2 3" xfId="3177" xr:uid="{1D0BFADD-AC62-46C8-AFD3-982DEB9BE05F}"/>
    <cellStyle name="Total 2 2 3 10" xfId="5363" xr:uid="{CA887158-B90F-46D3-95C0-DE9D1BC099A2}"/>
    <cellStyle name="Total 2 2 3 10 2" xfId="10072" xr:uid="{B169C8F3-5361-495C-A9C8-B65AFCFAE0DC}"/>
    <cellStyle name="Total 2 2 3 10 2 2" xfId="21718" xr:uid="{C73AB415-22F0-45F4-9351-3ED1172708CE}"/>
    <cellStyle name="Total 2 2 3 10 2 2 2" xfId="56073" xr:uid="{BBFD56D2-CC27-43C2-BCDE-B8131A0E4815}"/>
    <cellStyle name="Total 2 2 3 10 2 2 3" xfId="36276" xr:uid="{A607189E-EAB4-427C-BA82-520A72514D66}"/>
    <cellStyle name="Total 2 2 3 10 2 3" xfId="13573" xr:uid="{75E1C4EF-6519-4B72-A6D2-2E62A4AA6E17}"/>
    <cellStyle name="Total 2 2 3 10 2 3 2" xfId="47928" xr:uid="{3AC41683-4852-42C4-9808-516E1017F1BD}"/>
    <cellStyle name="Total 2 2 3 10 2 4" xfId="44459" xr:uid="{B5A0C3D4-0DE1-4455-9DCE-349767FB9519}"/>
    <cellStyle name="Total 2 2 3 10 2 5" xfId="27869" xr:uid="{F4ABE2BB-7417-438C-9614-5089EC9A8E2B}"/>
    <cellStyle name="Total 2 2 3 10 3" xfId="7301" xr:uid="{B8003DFA-A118-401C-BE00-084B43227597}"/>
    <cellStyle name="Total 2 2 3 10 3 2" xfId="18967" xr:uid="{C5D2AA4F-DC68-4EAB-AF77-AC14F548B17B}"/>
    <cellStyle name="Total 2 2 3 10 3 2 2" xfId="53322" xr:uid="{CDED7046-1884-4C73-AEE4-0D12FCFDF6CF}"/>
    <cellStyle name="Total 2 2 3 10 3 3" xfId="41809" xr:uid="{5EAF2191-4397-4A70-AFDF-B9E1E90684A3}"/>
    <cellStyle name="Total 2 2 3 10 3 4" xfId="33505" xr:uid="{1854F30E-B05E-42CC-BB8D-CC94C0D0D39E}"/>
    <cellStyle name="Total 2 2 3 10 4" xfId="17065" xr:uid="{6D5EF8D0-A3F4-4531-B9A1-C0324C7BB3E9}"/>
    <cellStyle name="Total 2 2 3 10 4 2" xfId="51420" xr:uid="{572A0455-3847-43BF-8A33-18F4C84E524A}"/>
    <cellStyle name="Total 2 2 3 10 4 3" xfId="31603" xr:uid="{4692273B-A664-4827-B8D7-CE6E0B383CDF}"/>
    <cellStyle name="Total 2 2 3 10 5" xfId="39996" xr:uid="{B13A0994-D87F-445E-A0EF-B8FAE2BB40EF}"/>
    <cellStyle name="Total 2 2 3 10 6" xfId="24832" xr:uid="{54C3542C-33AD-4BE4-B737-66C7514A9A7F}"/>
    <cellStyle name="Total 2 2 3 11" xfId="5434" xr:uid="{6D76C6C7-9500-4F68-8883-DDC004F5ACFE}"/>
    <cellStyle name="Total 2 2 3 11 2" xfId="5989" xr:uid="{29A640FC-AFD5-474D-A3D0-32208C370C3C}"/>
    <cellStyle name="Total 2 2 3 11 2 2" xfId="10601" xr:uid="{1D8A6938-ACD4-4CE4-891A-11C25BC96AC4}"/>
    <cellStyle name="Total 2 2 3 11 2 2 2" xfId="22247" xr:uid="{253EBFCF-BF00-4B44-9DE6-DDEDCF5262AD}"/>
    <cellStyle name="Total 2 2 3 11 2 2 2 2" xfId="56602" xr:uid="{1CA4701C-5255-4FE4-AB94-F67BD8401571}"/>
    <cellStyle name="Total 2 2 3 11 2 2 2 3" xfId="36805" xr:uid="{16BE82A1-525F-462E-A949-45FB84C5D03F}"/>
    <cellStyle name="Total 2 2 3 11 2 2 3" xfId="13914" xr:uid="{0BF46558-9268-469F-ADCA-36B0622FED19}"/>
    <cellStyle name="Total 2 2 3 11 2 2 3 2" xfId="48269" xr:uid="{1186F072-A385-4530-814E-818F36BAF69A}"/>
    <cellStyle name="Total 2 2 3 11 2 2 4" xfId="44962" xr:uid="{8A713A8A-4324-4488-8CC0-1CF2D7CEC782}"/>
    <cellStyle name="Total 2 2 3 11 2 2 5" xfId="28418" xr:uid="{5DE68830-DE14-469B-8BEF-9D72787DF9FA}"/>
    <cellStyle name="Total 2 2 3 11 2 3" xfId="7718" xr:uid="{42BDBCEF-12F7-4F19-A04B-9C2EBE77C60A}"/>
    <cellStyle name="Total 2 2 3 11 2 3 2" xfId="19384" xr:uid="{BD6F36FD-A5FA-4B4D-A177-09724F23F272}"/>
    <cellStyle name="Total 2 2 3 11 2 3 2 2" xfId="53739" xr:uid="{0493838D-5587-406B-982F-3B97EC7D9D1B}"/>
    <cellStyle name="Total 2 2 3 11 2 3 3" xfId="42200" xr:uid="{93FB29EB-B7EE-491E-A023-8FA8F1BA7A63}"/>
    <cellStyle name="Total 2 2 3 11 2 3 4" xfId="33922" xr:uid="{3F25505B-7BDD-4156-8FAA-61CBA99DCCF3}"/>
    <cellStyle name="Total 2 2 3 11 2 4" xfId="17665" xr:uid="{BE2FF7B2-872F-4FDC-9419-38DA8D3C0F1F}"/>
    <cellStyle name="Total 2 2 3 11 2 4 2" xfId="52020" xr:uid="{967923A4-A28C-42F4-A564-BF3F059B76E1}"/>
    <cellStyle name="Total 2 2 3 11 2 4 3" xfId="32203" xr:uid="{FAD9EF96-C88F-4940-9417-A1A5EB93ACCC}"/>
    <cellStyle name="Total 2 2 3 11 2 5" xfId="40596" xr:uid="{F4F29671-D707-42BA-8813-44E6D5C6C54F}"/>
    <cellStyle name="Total 2 2 3 11 2 6" xfId="25454" xr:uid="{CAEFFAB5-918F-44CB-8894-7BE818FE8BB8}"/>
    <cellStyle name="Total 2 2 3 11 3" xfId="10143" xr:uid="{C1403399-E481-42D8-89CF-8F950404A6B1}"/>
    <cellStyle name="Total 2 2 3 11 3 2" xfId="21789" xr:uid="{CE13492A-E429-4FF7-B08A-711F422A5D6D}"/>
    <cellStyle name="Total 2 2 3 11 3 2 2" xfId="56144" xr:uid="{F6EC8A86-A86F-4602-9CFC-3100290410D3}"/>
    <cellStyle name="Total 2 2 3 11 3 2 3" xfId="36347" xr:uid="{829A323D-9677-48D5-A762-02B5CC4E5688}"/>
    <cellStyle name="Total 2 2 3 11 3 3" xfId="13634" xr:uid="{3F284DCA-7E90-4F72-99E1-DA1F579BB741}"/>
    <cellStyle name="Total 2 2 3 11 3 3 2" xfId="47989" xr:uid="{FC074BD5-F1C4-4886-B9B0-607EFE8DCBFF}"/>
    <cellStyle name="Total 2 2 3 11 3 4" xfId="44530" xr:uid="{807A5BAE-9BDF-48E4-A891-67C54BFC6962}"/>
    <cellStyle name="Total 2 2 3 11 3 5" xfId="27940" xr:uid="{EE061B37-88C0-48AA-8DA3-AB4896901552}"/>
    <cellStyle name="Total 2 2 3 11 4" xfId="7362" xr:uid="{0AE18095-CD2E-49B4-B0DE-1B9D5C1F54F8}"/>
    <cellStyle name="Total 2 2 3 11 4 2" xfId="19028" xr:uid="{CB39070D-47C9-4B69-9259-B627F76A46AA}"/>
    <cellStyle name="Total 2 2 3 11 4 2 2" xfId="53383" xr:uid="{DBC17FA0-F268-4D15-886D-22B774CC4BD7}"/>
    <cellStyle name="Total 2 2 3 11 4 3" xfId="41870" xr:uid="{114D08C8-5320-47B2-84BC-372705DD57BB}"/>
    <cellStyle name="Total 2 2 3 11 4 4" xfId="33566" xr:uid="{E0F18376-252E-4A1B-8F16-9E5360533E05}"/>
    <cellStyle name="Total 2 2 3 11 5" xfId="17136" xr:uid="{A1A36F4C-9985-45B8-9DF2-A7C224CE3F82}"/>
    <cellStyle name="Total 2 2 3 11 5 2" xfId="51491" xr:uid="{89AA3753-55D9-430E-A53C-FA3A3FB6E1E7}"/>
    <cellStyle name="Total 2 2 3 11 5 3" xfId="31674" xr:uid="{7713E629-1DC1-456C-830F-DFA8E574179E}"/>
    <cellStyle name="Total 2 2 3 11 6" xfId="40067" xr:uid="{E0AA34B1-4376-419B-BE94-93A3008D8FBF}"/>
    <cellStyle name="Total 2 2 3 11 7" xfId="24903" xr:uid="{AC900E4D-77ED-4C7C-9C8E-D487AC89E8A1}"/>
    <cellStyle name="Total 2 2 3 12" xfId="4442" xr:uid="{304FAF9D-75A3-42D7-BEDB-B4B38280CB04}"/>
    <cellStyle name="Total 2 2 3 12 2" xfId="9199" xr:uid="{6F9F2034-C2E8-4FB2-8150-160B420B60B4}"/>
    <cellStyle name="Total 2 2 3 12 2 2" xfId="20845" xr:uid="{A043AF3A-4486-4CC0-8AF1-9E2C3C5003E1}"/>
    <cellStyle name="Total 2 2 3 12 2 2 2" xfId="55200" xr:uid="{671F0EBB-9EC7-4559-8FC9-BDB0E2AFB3EE}"/>
    <cellStyle name="Total 2 2 3 12 2 2 3" xfId="35403" xr:uid="{421D915F-730F-46D5-81A3-5D9B6D5FAF73}"/>
    <cellStyle name="Total 2 2 3 12 2 3" xfId="13057" xr:uid="{2C6E9521-EA9A-46E9-BB98-054992703E2E}"/>
    <cellStyle name="Total 2 2 3 12 2 3 2" xfId="47412" xr:uid="{5785EF34-0BF5-46ED-AA3E-FD511ADB50D1}"/>
    <cellStyle name="Total 2 2 3 12 2 4" xfId="43586" xr:uid="{646E0C42-B39D-4F82-AC6B-A3754E33AD5C}"/>
    <cellStyle name="Total 2 2 3 12 2 5" xfId="26950" xr:uid="{30B91366-DC08-445A-947C-2E4499BF488E}"/>
    <cellStyle name="Total 2 2 3 12 3" xfId="6594" xr:uid="{A23096D3-E6C8-48F4-8B09-BFA71B940886}"/>
    <cellStyle name="Total 2 2 3 12 3 2" xfId="18260" xr:uid="{895D7B1C-127E-4326-A7DA-1115F2C2CD88}"/>
    <cellStyle name="Total 2 2 3 12 3 2 2" xfId="52615" xr:uid="{3D0F28ED-0769-4ABD-90EE-E91A336F5F37}"/>
    <cellStyle name="Total 2 2 3 12 3 3" xfId="41102" xr:uid="{A9FADAE1-21A4-4475-8CC5-8558FB60AE15}"/>
    <cellStyle name="Total 2 2 3 12 3 4" xfId="32798" xr:uid="{09252E46-611C-48D1-8F10-4C70116D96F0}"/>
    <cellStyle name="Total 2 2 3 12 4" xfId="16144" xr:uid="{B504652C-3109-4A03-9E20-F46AECB0A4AB}"/>
    <cellStyle name="Total 2 2 3 12 4 2" xfId="50499" xr:uid="{122A6F8D-496C-4F8E-9E9D-508C91B1CD71}"/>
    <cellStyle name="Total 2 2 3 12 4 3" xfId="30682" xr:uid="{6704791A-86E3-4A15-A346-FA44725C2C63}"/>
    <cellStyle name="Total 2 2 3 12 5" xfId="39075" xr:uid="{7DA2DF90-0600-46A5-BF72-3A773F32DF92}"/>
    <cellStyle name="Total 2 2 3 12 6" xfId="23960" xr:uid="{9687E780-80B1-4954-A821-6243EA4E1CB3}"/>
    <cellStyle name="Total 2 2 3 13" xfId="4150" xr:uid="{1441ED4F-1536-4AE5-B54F-C316333E3076}"/>
    <cellStyle name="Total 2 2 3 13 2" xfId="8962" xr:uid="{132362B3-5754-469B-AFD7-9340B8086703}"/>
    <cellStyle name="Total 2 2 3 13 2 2" xfId="20608" xr:uid="{AFEF9A37-FC3F-44F3-8736-A1F8F0E97501}"/>
    <cellStyle name="Total 2 2 3 13 2 2 2" xfId="54963" xr:uid="{06DB32FD-20FE-4843-85AF-153AC4120F99}"/>
    <cellStyle name="Total 2 2 3 13 2 2 3" xfId="35166" xr:uid="{7105BBC8-2CE8-414E-BDDE-0511EAD2C2A1}"/>
    <cellStyle name="Total 2 2 3 13 2 3" xfId="12876" xr:uid="{59542B18-72DD-4201-988D-5B54FC186DA6}"/>
    <cellStyle name="Total 2 2 3 13 2 3 2" xfId="47231" xr:uid="{2EB51997-B59D-4606-9026-0723CDA1B21E}"/>
    <cellStyle name="Total 2 2 3 13 2 4" xfId="43365" xr:uid="{52162003-7F88-4206-B569-63E9DE2C1209}"/>
    <cellStyle name="Total 2 2 3 13 2 5" xfId="26713" xr:uid="{C109D6CB-60BA-4629-9B24-1D4363E2733C}"/>
    <cellStyle name="Total 2 2 3 13 3" xfId="6345" xr:uid="{CC2A270F-1AF4-40C0-8E85-44EC88049871}"/>
    <cellStyle name="Total 2 2 3 13 3 2" xfId="18011" xr:uid="{63E36E5D-5DBD-4A96-9AD3-78E874866323}"/>
    <cellStyle name="Total 2 2 3 13 3 2 2" xfId="52366" xr:uid="{2284930C-F37C-4BB2-BED7-9D9208EBC870}"/>
    <cellStyle name="Total 2 2 3 13 3 3" xfId="40869" xr:uid="{4715E360-ABCB-48CB-A3B2-EC6E1BC1471A}"/>
    <cellStyle name="Total 2 2 3 13 3 4" xfId="32549" xr:uid="{473B3DD7-82D8-4FCC-883A-5A9A82719EB5}"/>
    <cellStyle name="Total 2 2 3 13 4" xfId="15868" xr:uid="{0AA8EA8F-BD5A-46B0-B356-5E6CDE30F8D6}"/>
    <cellStyle name="Total 2 2 3 13 4 2" xfId="50223" xr:uid="{154BBCB8-A213-4D47-9825-A1968852B1EC}"/>
    <cellStyle name="Total 2 2 3 13 4 3" xfId="30406" xr:uid="{DC00F311-25FD-4F29-87B3-34CD0CD3BBE6}"/>
    <cellStyle name="Total 2 2 3 13 5" xfId="38799" xr:uid="{D1EF3CCD-0CFA-48FA-964C-8D59A4308313}"/>
    <cellStyle name="Total 2 2 3 13 6" xfId="23671" xr:uid="{0CABABED-D924-4DDC-B783-506F5C3156B3}"/>
    <cellStyle name="Total 2 2 3 14" xfId="15030" xr:uid="{ACEA1BBB-BA53-4387-AA49-05A9D1BD29F4}"/>
    <cellStyle name="Total 2 2 3 14 2" xfId="49385" xr:uid="{F258D1AE-4C8D-4662-8C2B-DCB3299640B1}"/>
    <cellStyle name="Total 2 2 3 14 3" xfId="29568" xr:uid="{EE2B99E0-6AA9-4173-83C5-2A42F08E0588}"/>
    <cellStyle name="Total 2 2 3 15" xfId="37961" xr:uid="{BF8BF1C6-9DF7-4DE2-B4C3-043CBBC50B09}"/>
    <cellStyle name="Total 2 2 3 16" xfId="23348" xr:uid="{99FC7FDC-2CF7-4B20-86EB-16A9B829AB8F}"/>
    <cellStyle name="Total 2 2 3 2" xfId="3472" xr:uid="{65B1EA0D-658D-440B-BA2D-F26D8EB87ADA}"/>
    <cellStyle name="Total 2 2 3 2 2" xfId="3778" xr:uid="{2070C7BC-7645-47CF-A8D1-EAA2C2056F19}"/>
    <cellStyle name="Total 2 2 3 2 2 2" xfId="6033" xr:uid="{028C4D6C-39A7-444D-91A3-5DCFFE7A5536}"/>
    <cellStyle name="Total 2 2 3 2 2 2 2" xfId="7758" xr:uid="{6EF94B09-0667-43A5-A01C-B9C935A93098}"/>
    <cellStyle name="Total 2 2 3 2 2 2 2 2" xfId="19424" xr:uid="{3855B999-CA9D-4094-B18E-113F46D78AC4}"/>
    <cellStyle name="Total 2 2 3 2 2 2 2 2 2" xfId="53779" xr:uid="{2A222B4A-69B5-4649-8198-6C6A371AC16F}"/>
    <cellStyle name="Total 2 2 3 2 2 2 2 3" xfId="42238" xr:uid="{CA6DF98E-63F8-42AB-B9A6-34044F2BB8FD}"/>
    <cellStyle name="Total 2 2 3 2 2 2 2 4" xfId="33962" xr:uid="{69A2D251-60C7-4679-8FC7-D762F22F636B}"/>
    <cellStyle name="Total 2 2 3 2 2 2 3" xfId="17707" xr:uid="{55E01986-8CF9-44A3-8B76-901BBF091AB1}"/>
    <cellStyle name="Total 2 2 3 2 2 2 3 2" xfId="52062" xr:uid="{F500EDDA-B8F3-4383-99EE-8C439CE8A569}"/>
    <cellStyle name="Total 2 2 3 2 2 2 3 3" xfId="32245" xr:uid="{25FE387B-EBAD-4361-B360-DD3818D9FAE8}"/>
    <cellStyle name="Total 2 2 3 2 2 2 4" xfId="40638" xr:uid="{17252D99-1973-4068-B579-10192F31AA6B}"/>
    <cellStyle name="Total 2 2 3 2 2 2 5" xfId="25496" xr:uid="{19708051-F5A4-4DF8-91F8-801E32814B67}"/>
    <cellStyle name="Total 2 2 3 2 2 3" xfId="4780" xr:uid="{48DF0642-64F0-40F6-B295-E0AAD4198AF4}"/>
    <cellStyle name="Total 2 2 3 2 2 3 2" xfId="9513" xr:uid="{C357ABAC-92DE-4800-9DC3-3E7DCE2FA30A}"/>
    <cellStyle name="Total 2 2 3 2 2 3 2 2" xfId="21159" xr:uid="{6A339058-3391-45BC-91EC-39502A7DCA04}"/>
    <cellStyle name="Total 2 2 3 2 2 3 2 2 2" xfId="55514" xr:uid="{DE6E0EB6-A82B-40B8-9E00-EF7337F59A60}"/>
    <cellStyle name="Total 2 2 3 2 2 3 2 3" xfId="43900" xr:uid="{23CA2ADD-929C-4118-ABA2-13E2A438E1A2}"/>
    <cellStyle name="Total 2 2 3 2 2 3 2 4" xfId="35717" xr:uid="{C269B96B-50A8-4392-B402-22845D3E57FA}"/>
    <cellStyle name="Total 2 2 3 2 2 3 3" xfId="16482" xr:uid="{5CF374ED-1A73-4F35-84B7-C4A5787094A6}"/>
    <cellStyle name="Total 2 2 3 2 2 3 3 2" xfId="50837" xr:uid="{052986DF-F09E-40DD-999A-63A905DF17D3}"/>
    <cellStyle name="Total 2 2 3 2 2 3 3 3" xfId="31020" xr:uid="{ED86F08C-D292-4E67-942E-DD5A5E614FE1}"/>
    <cellStyle name="Total 2 2 3 2 2 3 4" xfId="39413" xr:uid="{948DF4AD-6C4F-41C9-8B98-C53027C85F8C}"/>
    <cellStyle name="Total 2 2 3 2 2 3 5" xfId="27286" xr:uid="{5ACF2560-2DAF-464C-8D80-38DBB4F01198}"/>
    <cellStyle name="Total 2 2 3 2 2 4" xfId="15570" xr:uid="{0A89E063-23AF-420B-87EB-F71EC12676D7}"/>
    <cellStyle name="Total 2 2 3 2 2 4 2" xfId="49925" xr:uid="{7620E542-539F-49B1-91C2-806A7281717F}"/>
    <cellStyle name="Total 2 2 3 2 2 4 3" xfId="30108" xr:uid="{6AC4AB47-6421-427B-9C4C-B9896148F4FC}"/>
    <cellStyle name="Total 2 2 3 2 2 5" xfId="38501" xr:uid="{4F08FF76-67E6-41FA-A8A6-92B77733C0EB}"/>
    <cellStyle name="Total 2 2 3 2 2 6" xfId="24281" xr:uid="{C3E97805-F2C7-4116-A178-1E57A36ADEF1}"/>
    <cellStyle name="Total 2 2 3 2 3" xfId="4197" xr:uid="{8B570362-8516-4081-B987-111FF7810AE0}"/>
    <cellStyle name="Total 2 2 3 2 3 2" xfId="6381" xr:uid="{5FAB2538-77E3-4967-B9ED-86D22F820CA6}"/>
    <cellStyle name="Total 2 2 3 2 3 2 2" xfId="18047" xr:uid="{C7D24208-93AE-41D3-B1D5-AAA04811BFF3}"/>
    <cellStyle name="Total 2 2 3 2 3 2 2 2" xfId="52402" xr:uid="{DC24A55C-AB1E-4E9D-95FC-67CB4F17455B}"/>
    <cellStyle name="Total 2 2 3 2 3 2 3" xfId="40901" xr:uid="{CB42B7C9-7A5E-4C02-9523-B7579C4F3252}"/>
    <cellStyle name="Total 2 2 3 2 3 2 4" xfId="32585" xr:uid="{5E355889-08A7-4CAE-91D5-98B175F55AC7}"/>
    <cellStyle name="Total 2 2 3 2 3 3" xfId="15911" xr:uid="{2FFD155E-6B41-4479-93F1-5861890BFAB6}"/>
    <cellStyle name="Total 2 2 3 2 3 3 2" xfId="50266" xr:uid="{8ECEAF41-76B0-4582-94D6-6FB790CCBFD4}"/>
    <cellStyle name="Total 2 2 3 2 3 3 3" xfId="30449" xr:uid="{87FAE9F2-A7F3-4FFC-8D2B-D45CA383A544}"/>
    <cellStyle name="Total 2 2 3 2 3 4" xfId="38842" xr:uid="{A62BAE14-588A-4132-8EDE-6E38535F7D6B}"/>
    <cellStyle name="Total 2 2 3 2 3 5" xfId="23717" xr:uid="{CA1223BF-1567-4D5C-91E0-9E95E869A4F4}"/>
    <cellStyle name="Total 2 2 3 2 4" xfId="3984" xr:uid="{ADCF1EFD-83C4-43DB-BA49-76F2AAFD7495}"/>
    <cellStyle name="Total 2 2 3 2 4 2" xfId="8829" xr:uid="{8DB05D0C-4A36-41E9-B61C-0D560D05CCB1}"/>
    <cellStyle name="Total 2 2 3 2 4 2 2" xfId="20479" xr:uid="{2EC52514-1359-4BE9-A179-AB1D14A5E9F4}"/>
    <cellStyle name="Total 2 2 3 2 4 2 2 2" xfId="54834" xr:uid="{FB0EC3B8-8024-4BAF-8753-8BCBC9292F87}"/>
    <cellStyle name="Total 2 2 3 2 4 2 3" xfId="43245" xr:uid="{7781C33A-A004-46FA-974B-BE638964ACC5}"/>
    <cellStyle name="Total 2 2 3 2 4 2 4" xfId="35033" xr:uid="{1507A6E9-4DA6-4A03-8D80-5A4E3D89F2E6}"/>
    <cellStyle name="Total 2 2 3 2 4 3" xfId="15716" xr:uid="{8EFA4743-2CAF-473B-97FC-87F2733A1DE5}"/>
    <cellStyle name="Total 2 2 3 2 4 3 2" xfId="50071" xr:uid="{E0DF25E1-6912-4563-992F-4D376CA3C90B}"/>
    <cellStyle name="Total 2 2 3 2 4 3 3" xfId="30254" xr:uid="{871BD83B-FAEA-4424-A729-B304B88EA4FE}"/>
    <cellStyle name="Total 2 2 3 2 4 4" xfId="12775" xr:uid="{6A5D6EE9-AF25-47AF-A138-F03E33235010}"/>
    <cellStyle name="Total 2 2 3 2 4 4 2" xfId="47130" xr:uid="{A25D844D-16CA-40A7-9BCC-34732C25C8D5}"/>
    <cellStyle name="Total 2 2 3 2 4 5" xfId="38647" xr:uid="{6FAE856B-F389-414F-AFCB-3653EB71964A}"/>
    <cellStyle name="Total 2 2 3 2 4 6" xfId="26580" xr:uid="{9B04EF10-8BFE-4B56-B190-7E324D1DDF4E}"/>
    <cellStyle name="Total 2 2 3 2 5" xfId="15265" xr:uid="{7C3AA13C-0178-420E-AE17-B611799E965E}"/>
    <cellStyle name="Total 2 2 3 2 5 2" xfId="49620" xr:uid="{55E8D072-EA16-4850-A4FC-77CAAB07D06D}"/>
    <cellStyle name="Total 2 2 3 2 5 3" xfId="29803" xr:uid="{4E498378-4A4F-4268-9CE2-B797FE26FCC0}"/>
    <cellStyle name="Total 2 2 3 2 6" xfId="38196" xr:uid="{F9A41D0D-2961-4C55-8463-EC1045E807A3}"/>
    <cellStyle name="Total 2 2 3 2 7" xfId="23508" xr:uid="{D55831D2-39A2-4502-ABEF-B8C4D18A991A}"/>
    <cellStyle name="Total 2 2 3 3" xfId="3295" xr:uid="{AD14490C-E1D1-4371-AB1B-79DB5A61D004}"/>
    <cellStyle name="Total 2 2 3 3 2" xfId="3646" xr:uid="{BBF3C489-19E1-459B-BB91-F23527F49A4A}"/>
    <cellStyle name="Total 2 2 3 3 2 2" xfId="4152" xr:uid="{CBD17456-FE36-4D88-8635-14E3D9B1FAC5}"/>
    <cellStyle name="Total 2 2 3 3 2 2 2" xfId="8963" xr:uid="{3AAB1ED6-453B-42DA-84DD-2A2780110290}"/>
    <cellStyle name="Total 2 2 3 3 2 2 2 2" xfId="20609" xr:uid="{BE1F5959-8A47-4D24-B47B-FCD03DF84F7E}"/>
    <cellStyle name="Total 2 2 3 3 2 2 2 2 2" xfId="54964" xr:uid="{06452B26-B029-483E-AC8A-29EF24EAFB5F}"/>
    <cellStyle name="Total 2 2 3 3 2 2 2 3" xfId="43366" xr:uid="{DC7D9BE2-8A28-4DCB-BEEF-F084DE733B4F}"/>
    <cellStyle name="Total 2 2 3 3 2 2 2 4" xfId="35167" xr:uid="{C3E80268-595C-427F-A8F1-16E09810609D}"/>
    <cellStyle name="Total 2 2 3 3 2 2 3" xfId="15870" xr:uid="{A977A2E0-5DE3-41AD-A4C6-93C4420F2684}"/>
    <cellStyle name="Total 2 2 3 3 2 2 3 2" xfId="50225" xr:uid="{E11FA99A-748B-429E-9D2F-22370504ACB0}"/>
    <cellStyle name="Total 2 2 3 3 2 2 3 3" xfId="30408" xr:uid="{A0E0D130-FE68-400C-81D2-511AE0843F88}"/>
    <cellStyle name="Total 2 2 3 3 2 2 4" xfId="38801" xr:uid="{4D1E25A1-C209-48E4-98EE-9D43F4B078C8}"/>
    <cellStyle name="Total 2 2 3 3 2 2 5" xfId="26714" xr:uid="{215D9B0D-A36A-42C3-8AFF-78495388D5EB}"/>
    <cellStyle name="Total 2 2 3 3 2 3" xfId="6346" xr:uid="{93717C74-4239-4257-A2D7-7C9681D006B4}"/>
    <cellStyle name="Total 2 2 3 3 2 3 2" xfId="18012" xr:uid="{D0066CF4-EC44-4195-8C09-124144715687}"/>
    <cellStyle name="Total 2 2 3 3 2 3 2 2" xfId="52367" xr:uid="{DC3223DF-3A09-4898-9962-500C8B129912}"/>
    <cellStyle name="Total 2 2 3 3 2 3 3" xfId="40870" xr:uid="{8F9A40AB-81DA-4844-8DDC-4C66190F0A4B}"/>
    <cellStyle name="Total 2 2 3 3 2 3 4" xfId="32550" xr:uid="{9782C923-CFEA-47D5-83D0-DB0AE4B187B2}"/>
    <cellStyle name="Total 2 2 3 3 2 4" xfId="15438" xr:uid="{9FD0B445-63CE-4A40-BE8A-A3D63F137C67}"/>
    <cellStyle name="Total 2 2 3 3 2 4 2" xfId="49793" xr:uid="{039DA046-BC8F-4217-B51E-855C56D9A39D}"/>
    <cellStyle name="Total 2 2 3 3 2 4 3" xfId="29976" xr:uid="{58499F65-B601-4796-9E71-CE6CCDC5B18D}"/>
    <cellStyle name="Total 2 2 3 3 2 5" xfId="38369" xr:uid="{6419132C-65BB-45D3-B325-A5A1C01E1860}"/>
    <cellStyle name="Total 2 2 3 3 2 6" xfId="23672" xr:uid="{156D1943-94A5-46FA-B59E-3102C4FC5D4C}"/>
    <cellStyle name="Total 2 2 3 3 3" xfId="5509" xr:uid="{03E61354-556D-4C77-8145-7C2810C3F248}"/>
    <cellStyle name="Total 2 2 3 3 3 2" xfId="10206" xr:uid="{23228A9A-3DFE-41AE-819E-7059260FAE9C}"/>
    <cellStyle name="Total 2 2 3 3 3 2 2" xfId="21852" xr:uid="{437DA88A-389E-4FDB-AE91-61917F14E344}"/>
    <cellStyle name="Total 2 2 3 3 3 2 2 2" xfId="56207" xr:uid="{FE9D12AC-F18D-4F0E-ABFB-E3755B8547A7}"/>
    <cellStyle name="Total 2 2 3 3 3 2 2 3" xfId="36410" xr:uid="{089DDCAA-A142-42AB-BB10-B99FD8ED754C}"/>
    <cellStyle name="Total 2 2 3 3 3 2 3" xfId="13685" xr:uid="{30110D31-ACE1-4364-8E63-79D433CA37E4}"/>
    <cellStyle name="Total 2 2 3 3 3 2 3 2" xfId="48040" xr:uid="{BDD7976F-8E22-411F-8841-0A55A28A579A}"/>
    <cellStyle name="Total 2 2 3 3 3 2 4" xfId="44587" xr:uid="{21E42349-C7B1-4657-8085-9853E0977F61}"/>
    <cellStyle name="Total 2 2 3 3 3 2 5" xfId="28003" xr:uid="{F4F72154-35CA-4D0F-A06A-16B2A6FE71D6}"/>
    <cellStyle name="Total 2 2 3 3 3 3" xfId="7422" xr:uid="{FB4B6B63-DA0B-41F0-B647-E6D6E7EB44D4}"/>
    <cellStyle name="Total 2 2 3 3 3 3 2" xfId="19088" xr:uid="{4A2CC746-3A8E-4DFB-9A16-539863DB7068}"/>
    <cellStyle name="Total 2 2 3 3 3 3 2 2" xfId="53443" xr:uid="{F2145D15-20FC-4B51-946C-F2196BBB2BDC}"/>
    <cellStyle name="Total 2 2 3 3 3 3 3" xfId="41924" xr:uid="{44999872-DA1C-4CE8-B7E2-976C8959FE60}"/>
    <cellStyle name="Total 2 2 3 3 3 3 4" xfId="33626" xr:uid="{6F437A85-9864-4AEF-85FD-75905CC16EEB}"/>
    <cellStyle name="Total 2 2 3 3 3 4" xfId="17205" xr:uid="{D547188E-0655-4457-95DE-E9E2308DBE6E}"/>
    <cellStyle name="Total 2 2 3 3 3 4 2" xfId="51560" xr:uid="{8B17001D-2F79-4C27-ADDE-182D3C920F93}"/>
    <cellStyle name="Total 2 2 3 3 3 4 3" xfId="31743" xr:uid="{0A736ADA-859C-44BA-A96B-0B8E6CF6AAFB}"/>
    <cellStyle name="Total 2 2 3 3 3 5" xfId="40136" xr:uid="{8B8EF903-8614-446C-ABE6-53807C114DAC}"/>
    <cellStyle name="Total 2 2 3 3 3 6" xfId="24978" xr:uid="{746EAB7E-4A6A-4832-B0DA-9C5C672F893F}"/>
    <cellStyle name="Total 2 2 3 3 4" xfId="4849" xr:uid="{7E8A684C-0E93-4F72-A7C2-6EAC9430574A}"/>
    <cellStyle name="Total 2 2 3 3 4 2" xfId="9572" xr:uid="{2FC063B6-CD69-48ED-821D-F7D01B672A84}"/>
    <cellStyle name="Total 2 2 3 3 4 2 2" xfId="21218" xr:uid="{C3E1377D-F04B-49B0-9510-2537E35EEB2D}"/>
    <cellStyle name="Total 2 2 3 3 4 2 2 2" xfId="55573" xr:uid="{9392C680-E422-47BB-AFC2-8C896EDAE87D}"/>
    <cellStyle name="Total 2 2 3 3 4 2 3" xfId="43959" xr:uid="{66F2F9A5-5E45-4D53-93D7-CED07FA5E769}"/>
    <cellStyle name="Total 2 2 3 3 4 2 4" xfId="35776" xr:uid="{C937D0A6-7043-4F1F-94E5-AC59FCF5E5A3}"/>
    <cellStyle name="Total 2 2 3 3 4 3" xfId="16551" xr:uid="{C9B66547-8357-4591-9F67-3AD1C33438DC}"/>
    <cellStyle name="Total 2 2 3 3 4 3 2" xfId="50906" xr:uid="{136DB676-963E-4874-824E-D434E1C9076B}"/>
    <cellStyle name="Total 2 2 3 3 4 3 3" xfId="31089" xr:uid="{A059A790-1588-4AF7-8F52-037A406488E4}"/>
    <cellStyle name="Total 2 2 3 3 4 4" xfId="39482" xr:uid="{5F160286-2B05-49E7-9BB9-18A4223F5DCC}"/>
    <cellStyle name="Total 2 2 3 3 4 5" xfId="27355" xr:uid="{DB51A241-E668-4AA1-AA57-B5F5978D69FC}"/>
    <cellStyle name="Total 2 2 3 3 5" xfId="6863" xr:uid="{5D10DE1B-46A2-4640-8C3D-F0868A3C0F78}"/>
    <cellStyle name="Total 2 2 3 3 5 2" xfId="18529" xr:uid="{0667822D-F18B-4908-82B1-6F656ABAAAE3}"/>
    <cellStyle name="Total 2 2 3 3 5 2 2" xfId="52884" xr:uid="{BE6D2AB3-057D-4C1F-B539-CAF1AC372F55}"/>
    <cellStyle name="Total 2 2 3 3 5 3" xfId="41371" xr:uid="{2108F50B-A12E-422B-B79F-7678D563FF0F}"/>
    <cellStyle name="Total 2 2 3 3 5 4" xfId="33067" xr:uid="{3DEC78CA-E67C-4482-A9F3-36B3C9828A94}"/>
    <cellStyle name="Total 2 2 3 3 6" xfId="15133" xr:uid="{44226885-F3BA-46D4-84C3-F7196502422D}"/>
    <cellStyle name="Total 2 2 3 3 6 2" xfId="49488" xr:uid="{7C3D6BE0-AC32-4803-83B9-720AA2C15AA0}"/>
    <cellStyle name="Total 2 2 3 3 6 3" xfId="29671" xr:uid="{EA48A8EE-CB8E-451F-94A4-1FF7BB615E7D}"/>
    <cellStyle name="Total 2 2 3 3 7" xfId="38064" xr:uid="{53609E53-4F85-4744-82AF-31E7F9B43495}"/>
    <cellStyle name="Total 2 2 3 3 8" xfId="24348" xr:uid="{6C6AD158-D070-4844-8387-6DA159CCFDF5}"/>
    <cellStyle name="Total 2 2 3 4" xfId="3543" xr:uid="{59BA4366-0CA2-40AD-BAFE-8CBB8AAD53D0}"/>
    <cellStyle name="Total 2 2 3 4 2" xfId="5744" xr:uid="{3951BB06-EE61-4D5F-8857-A26AA1A64098}"/>
    <cellStyle name="Total 2 2 3 4 2 2" xfId="7566" xr:uid="{9D9187EC-CE6A-49D9-9874-B5EC96EC5015}"/>
    <cellStyle name="Total 2 2 3 4 2 2 2" xfId="19232" xr:uid="{98F12956-945E-43F8-A945-BAAEBE3D9B96}"/>
    <cellStyle name="Total 2 2 3 4 2 2 2 2" xfId="53587" xr:uid="{610B07FD-3FC3-4EA9-BFDD-94FA2337642E}"/>
    <cellStyle name="Total 2 2 3 4 2 2 3" xfId="42056" xr:uid="{0B364254-2B2B-46DB-A84F-51E53DBC067B}"/>
    <cellStyle name="Total 2 2 3 4 2 2 4" xfId="33770" xr:uid="{1258C6B1-D71B-41E7-BDFF-871E007C5C4C}"/>
    <cellStyle name="Total 2 2 3 4 2 3" xfId="17428" xr:uid="{A3448732-5A6E-4819-A58E-3A2CFBF3B973}"/>
    <cellStyle name="Total 2 2 3 4 2 3 2" xfId="51783" xr:uid="{CC9CB097-0336-48B1-AF4D-BB238AB5B420}"/>
    <cellStyle name="Total 2 2 3 4 2 3 3" xfId="31966" xr:uid="{6E4EAFAC-15CC-44B0-9B7A-F4F9E3A9FA38}"/>
    <cellStyle name="Total 2 2 3 4 2 4" xfId="40359" xr:uid="{3AB9D207-0F46-4627-BB3E-9FC81ABA08CD}"/>
    <cellStyle name="Total 2 2 3 4 2 5" xfId="25213" xr:uid="{7AEE7F2B-5183-422B-A547-1C38F4D3D4B9}"/>
    <cellStyle name="Total 2 2 3 4 3" xfId="4919" xr:uid="{047CBA67-78E3-4481-ACEF-56CF9EFA8160}"/>
    <cellStyle name="Total 2 2 3 4 3 2" xfId="9637" xr:uid="{4E5CAAD2-F784-4BE9-95CC-A657C82D084B}"/>
    <cellStyle name="Total 2 2 3 4 3 2 2" xfId="21283" xr:uid="{4F149664-7C57-4891-A2D3-12B72D6EDE5A}"/>
    <cellStyle name="Total 2 2 3 4 3 2 2 2" xfId="55638" xr:uid="{1EFD3986-A95B-4C78-9D3F-ADB12A3EC930}"/>
    <cellStyle name="Total 2 2 3 4 3 2 3" xfId="44024" xr:uid="{F4DDB2E7-7341-48F5-9A09-DA5565A8A428}"/>
    <cellStyle name="Total 2 2 3 4 3 2 4" xfId="35841" xr:uid="{3A34F0EA-6DEE-4704-8B72-21D6FADF3913}"/>
    <cellStyle name="Total 2 2 3 4 3 3" xfId="16621" xr:uid="{4BD012AE-C2D2-4BBF-80C1-0059366282D5}"/>
    <cellStyle name="Total 2 2 3 4 3 3 2" xfId="50976" xr:uid="{707B337B-A592-480E-820E-8DFC5F612374}"/>
    <cellStyle name="Total 2 2 3 4 3 3 3" xfId="31159" xr:uid="{4767A52E-B460-49EC-8493-2615AAA64DDF}"/>
    <cellStyle name="Total 2 2 3 4 3 4" xfId="39552" xr:uid="{6F22A635-B843-4E1B-A9B2-85445C90CB09}"/>
    <cellStyle name="Total 2 2 3 4 3 5" xfId="27425" xr:uid="{C8937B8C-D216-4A0D-B520-3462222860EE}"/>
    <cellStyle name="Total 2 2 3 4 4" xfId="6923" xr:uid="{0BFC0B13-C090-4EF0-BD93-AA7DAE22CEB9}"/>
    <cellStyle name="Total 2 2 3 4 4 2" xfId="18589" xr:uid="{E3859B90-8D0E-43E2-A79F-F690B28675C8}"/>
    <cellStyle name="Total 2 2 3 4 4 2 2" xfId="52944" xr:uid="{A39E94DB-FD13-4701-A788-FB3C6E5D64A3}"/>
    <cellStyle name="Total 2 2 3 4 4 3" xfId="41431" xr:uid="{08A833C6-9B84-403B-BB6A-D828D8021413}"/>
    <cellStyle name="Total 2 2 3 4 4 4" xfId="33127" xr:uid="{CFF32BD3-059C-4793-B937-DD3072A15E06}"/>
    <cellStyle name="Total 2 2 3 4 5" xfId="15335" xr:uid="{7E0C2606-9C96-4B4F-9A78-31FFF993ECA0}"/>
    <cellStyle name="Total 2 2 3 4 5 2" xfId="49690" xr:uid="{4F261CCE-1F28-4F37-AB47-70ACCAA6A82F}"/>
    <cellStyle name="Total 2 2 3 4 5 3" xfId="29873" xr:uid="{08E7B35E-C534-42EC-826C-698E8530EEFB}"/>
    <cellStyle name="Total 2 2 3 4 6" xfId="38266" xr:uid="{03F234D4-DD0C-4265-BC5E-15B5878D4032}"/>
    <cellStyle name="Total 2 2 3 4 7" xfId="24414" xr:uid="{BBC0CFC6-865D-423D-B4ED-42939B7468AA}"/>
    <cellStyle name="Total 2 2 3 5" xfId="5017" xr:uid="{646D9E7C-C04C-46FB-9437-77A569846DD8}"/>
    <cellStyle name="Total 2 2 3 5 2" xfId="9726" xr:uid="{D528E7AA-AEAA-40A8-A49F-CA8E71C0CC26}"/>
    <cellStyle name="Total 2 2 3 5 2 2" xfId="21372" xr:uid="{AB179B62-D7FC-406B-9725-ABE9B5B7750E}"/>
    <cellStyle name="Total 2 2 3 5 2 2 2" xfId="55727" xr:uid="{7D9DFBCE-FA4F-4508-9E90-C8B4F75AB6F0}"/>
    <cellStyle name="Total 2 2 3 5 2 2 3" xfId="35930" xr:uid="{B7B4B3F2-9CF5-48C5-AA8A-5B20EA847531}"/>
    <cellStyle name="Total 2 2 3 5 2 3" xfId="13278" xr:uid="{00338A6E-D457-4CCA-A4A5-EBCCC12058C3}"/>
    <cellStyle name="Total 2 2 3 5 2 3 2" xfId="47633" xr:uid="{B97934D1-B741-4E80-9AB1-AAF62B079B88}"/>
    <cellStyle name="Total 2 2 3 5 2 4" xfId="44113" xr:uid="{EE682226-E050-450F-870A-7F21C596F898}"/>
    <cellStyle name="Total 2 2 3 5 2 5" xfId="27523" xr:uid="{5DE7F3CE-8D87-408E-83AC-7984DD249229}"/>
    <cellStyle name="Total 2 2 3 5 3" xfId="7006" xr:uid="{C41E7F54-0C07-4B04-8852-D6CD1BC10933}"/>
    <cellStyle name="Total 2 2 3 5 3 2" xfId="18672" xr:uid="{0D694EFE-5460-4D23-B34B-ECD9D94D3AAC}"/>
    <cellStyle name="Total 2 2 3 5 3 2 2" xfId="53027" xr:uid="{47DDAAE9-3D3D-4290-A960-418F2D3C625E}"/>
    <cellStyle name="Total 2 2 3 5 3 3" xfId="41514" xr:uid="{3AFFA43E-B83A-4566-898E-588F7E5A032C}"/>
    <cellStyle name="Total 2 2 3 5 3 4" xfId="33210" xr:uid="{8783E7EF-5FB1-4DCC-957E-FF0890B26DBE}"/>
    <cellStyle name="Total 2 2 3 5 4" xfId="16719" xr:uid="{92DE837A-E183-498D-8429-C42D51282A12}"/>
    <cellStyle name="Total 2 2 3 5 4 2" xfId="51074" xr:uid="{8F9B9729-FB70-44E9-B714-AF2F6F187C49}"/>
    <cellStyle name="Total 2 2 3 5 4 3" xfId="31257" xr:uid="{4633ABF8-9126-4F17-8848-48E65F04435A}"/>
    <cellStyle name="Total 2 2 3 5 5" xfId="39650" xr:uid="{517157F3-4E31-4CC2-9733-5F0FA15A5743}"/>
    <cellStyle name="Total 2 2 3 5 6" xfId="24506" xr:uid="{7FF62EC0-5BC2-4D0E-A9ED-249F2D217464}"/>
    <cellStyle name="Total 2 2 3 6" xfId="5110" xr:uid="{3392F755-D429-48ED-BEBF-7C9339B3FCEB}"/>
    <cellStyle name="Total 2 2 3 6 2" xfId="9819" xr:uid="{0D91A613-2A6C-41F0-95F3-5B26B42AA37C}"/>
    <cellStyle name="Total 2 2 3 6 2 2" xfId="21465" xr:uid="{C2524D33-2A83-45F6-8F10-5E2A08BFE2DA}"/>
    <cellStyle name="Total 2 2 3 6 2 2 2" xfId="55820" xr:uid="{1F98D59D-8801-4FA0-B8AF-03B7E238B314}"/>
    <cellStyle name="Total 2 2 3 6 2 2 3" xfId="36023" xr:uid="{CF8893F1-D642-4147-ADD7-A0BC376A2962}"/>
    <cellStyle name="Total 2 2 3 6 2 3" xfId="13356" xr:uid="{84EB9395-E645-44F7-8466-0E4A03D627AE}"/>
    <cellStyle name="Total 2 2 3 6 2 3 2" xfId="47711" xr:uid="{537075BF-5285-4BB9-AE0C-A3455F74ED6B}"/>
    <cellStyle name="Total 2 2 3 6 2 4" xfId="44206" xr:uid="{D7691E7C-760A-4344-9705-DCC1F7B3093E}"/>
    <cellStyle name="Total 2 2 3 6 2 5" xfId="27616" xr:uid="{B857E3D5-3FC4-40B9-9A5D-EEA7C552F376}"/>
    <cellStyle name="Total 2 2 3 6 3" xfId="7084" xr:uid="{0BA16214-5C09-49CA-92A8-6CE198396B3C}"/>
    <cellStyle name="Total 2 2 3 6 3 2" xfId="18750" xr:uid="{7DD2EB92-AE78-4AED-98C6-E2FE1D80BF12}"/>
    <cellStyle name="Total 2 2 3 6 3 2 2" xfId="53105" xr:uid="{722B4EB6-5D95-416F-9D7D-0460C785886D}"/>
    <cellStyle name="Total 2 2 3 6 3 3" xfId="41592" xr:uid="{13253279-5CFB-4827-91D9-7C454BF61B14}"/>
    <cellStyle name="Total 2 2 3 6 3 4" xfId="33288" xr:uid="{B021AC64-BBA2-4CB8-AB88-DDE16DA65E04}"/>
    <cellStyle name="Total 2 2 3 6 4" xfId="16812" xr:uid="{4B048B89-16ED-412A-B375-AA837AAC8435}"/>
    <cellStyle name="Total 2 2 3 6 4 2" xfId="51167" xr:uid="{C218420C-EA76-436A-9E25-CDC053FCABD8}"/>
    <cellStyle name="Total 2 2 3 6 4 3" xfId="31350" xr:uid="{EBF35423-5C99-4BC0-821B-A78F0CE035A1}"/>
    <cellStyle name="Total 2 2 3 6 5" xfId="39743" xr:uid="{F4BEFD74-8A81-4596-9757-A6299BD0BEB4}"/>
    <cellStyle name="Total 2 2 3 6 6" xfId="24593" xr:uid="{2F75BFBA-6EF4-4CE1-916F-357BECD3C67C}"/>
    <cellStyle name="Total 2 2 3 7" xfId="4659" xr:uid="{DAB35507-009E-4136-AA46-85AF73D7FCB3}"/>
    <cellStyle name="Total 2 2 3 7 2" xfId="9404" xr:uid="{852B08E1-7367-41FB-87E5-B6D7AA222AC8}"/>
    <cellStyle name="Total 2 2 3 7 2 2" xfId="21050" xr:uid="{D758F6B9-2C34-4707-A95D-5FCA9EEFA65D}"/>
    <cellStyle name="Total 2 2 3 7 2 2 2" xfId="55405" xr:uid="{C58BEE51-7228-4D20-BB53-2970CC48A43D}"/>
    <cellStyle name="Total 2 2 3 7 2 2 3" xfId="35608" xr:uid="{033E1D4A-6889-4223-A555-712490801514}"/>
    <cellStyle name="Total 2 2 3 7 2 3" xfId="13192" xr:uid="{76B73802-5021-42EE-831F-C7A703297A14}"/>
    <cellStyle name="Total 2 2 3 7 2 3 2" xfId="47547" xr:uid="{7F4298B7-7FDD-4C44-9E2C-45D49744339E}"/>
    <cellStyle name="Total 2 2 3 7 2 4" xfId="43791" xr:uid="{D55BED6C-B47B-4895-9D18-63C1ADA1E06A}"/>
    <cellStyle name="Total 2 2 3 7 2 5" xfId="27165" xr:uid="{E476AA55-31A6-4536-B5E2-F81E2FB15B99}"/>
    <cellStyle name="Total 2 2 3 7 3" xfId="6758" xr:uid="{C10F7FAC-4591-4B53-8FA0-1F80037DDD53}"/>
    <cellStyle name="Total 2 2 3 7 3 2" xfId="18424" xr:uid="{5E2681D8-28D8-48F2-9707-CB71AA0C4AB1}"/>
    <cellStyle name="Total 2 2 3 7 3 2 2" xfId="52779" xr:uid="{42AD294D-E798-444B-A403-6B3812C2CCCE}"/>
    <cellStyle name="Total 2 2 3 7 3 3" xfId="41266" xr:uid="{0E1BD4F3-3F77-478C-AA1C-F2731E71688A}"/>
    <cellStyle name="Total 2 2 3 7 3 4" xfId="32962" xr:uid="{26EF6A14-4D32-48C1-B658-A8EBEEB6AAC5}"/>
    <cellStyle name="Total 2 2 3 7 4" xfId="16361" xr:uid="{FCB3565B-FA31-41BB-8691-4D56E1E33B5D}"/>
    <cellStyle name="Total 2 2 3 7 4 2" xfId="50716" xr:uid="{C5C20606-88E6-4B25-B82A-8E94F3330173}"/>
    <cellStyle name="Total 2 2 3 7 4 3" xfId="30899" xr:uid="{84E53835-19C3-4E7E-B79D-0BC5CD2D5FD6}"/>
    <cellStyle name="Total 2 2 3 7 5" xfId="39292" xr:uid="{8456F505-86E5-4D66-806D-A926745A72EA}"/>
    <cellStyle name="Total 2 2 3 7 6" xfId="24166" xr:uid="{474C5FCA-2255-4EA2-B84C-EC8664FD2D4D}"/>
    <cellStyle name="Total 2 2 3 8" xfId="5223" xr:uid="{818F54C0-89A7-4E21-9E19-36E8D290BE8F}"/>
    <cellStyle name="Total 2 2 3 8 2" xfId="9932" xr:uid="{D6E33AF9-893C-4683-B414-E3F806ED377D}"/>
    <cellStyle name="Total 2 2 3 8 2 2" xfId="21578" xr:uid="{D76C6FB9-DD52-46C3-A5AE-3CD6E22BF1F8}"/>
    <cellStyle name="Total 2 2 3 8 2 2 2" xfId="55933" xr:uid="{614604EC-A433-470A-A1E9-5C3064FBC0B3}"/>
    <cellStyle name="Total 2 2 3 8 2 2 3" xfId="36136" xr:uid="{60C8AC70-E2DA-42E8-AA2C-A7B44B0CE48F}"/>
    <cellStyle name="Total 2 2 3 8 2 3" xfId="13453" xr:uid="{260A53D4-8EB9-45F3-B079-0433308D4198}"/>
    <cellStyle name="Total 2 2 3 8 2 3 2" xfId="47808" xr:uid="{8B3C51DD-4760-42BE-A16B-85D51ACA8212}"/>
    <cellStyle name="Total 2 2 3 8 2 4" xfId="44319" xr:uid="{24B50EEB-1D3B-4F83-B3FC-52EFEF95F583}"/>
    <cellStyle name="Total 2 2 3 8 2 5" xfId="27729" xr:uid="{CA219827-04AA-4804-9DAE-68A0EDE5DF3F}"/>
    <cellStyle name="Total 2 2 3 8 3" xfId="7181" xr:uid="{91089764-9F3A-4F6F-B403-BD6BB4D55D7D}"/>
    <cellStyle name="Total 2 2 3 8 3 2" xfId="18847" xr:uid="{C89FD026-26E8-44B4-B046-0A684717723F}"/>
    <cellStyle name="Total 2 2 3 8 3 2 2" xfId="53202" xr:uid="{072E0ED9-C4A7-42A0-9253-7BDBDAA4F73E}"/>
    <cellStyle name="Total 2 2 3 8 3 3" xfId="41689" xr:uid="{456C3113-FF61-445A-9381-8FBF27636310}"/>
    <cellStyle name="Total 2 2 3 8 3 4" xfId="33385" xr:uid="{514F97D4-6996-4CE3-A29E-F694644BD9E2}"/>
    <cellStyle name="Total 2 2 3 8 4" xfId="16925" xr:uid="{A323D25A-F5A5-4E19-9CFC-96A646E77F95}"/>
    <cellStyle name="Total 2 2 3 8 4 2" xfId="51280" xr:uid="{31C72153-85D4-414F-80E5-BB89558E7B66}"/>
    <cellStyle name="Total 2 2 3 8 4 3" xfId="31463" xr:uid="{6938FEC4-37BE-439B-84D9-5661EE29AE97}"/>
    <cellStyle name="Total 2 2 3 8 5" xfId="39856" xr:uid="{C619EC84-7DD8-4D57-B85B-499DCCF1A0D0}"/>
    <cellStyle name="Total 2 2 3 8 6" xfId="24700" xr:uid="{B5D4DD8E-6D23-435B-BB94-5BA2C35987DE}"/>
    <cellStyle name="Total 2 2 3 9" xfId="5293" xr:uid="{D3E55307-D140-4DFF-95E4-D13CD36ACCD7}"/>
    <cellStyle name="Total 2 2 3 9 2" xfId="10002" xr:uid="{C701D142-FDB3-4762-B2C4-10BE5CBFE6B5}"/>
    <cellStyle name="Total 2 2 3 9 2 2" xfId="21648" xr:uid="{D7F86792-6BCB-49B4-8AAA-2DAB5FB3C79B}"/>
    <cellStyle name="Total 2 2 3 9 2 2 2" xfId="56003" xr:uid="{68F238C5-5339-45DC-A31A-840DD51EF25A}"/>
    <cellStyle name="Total 2 2 3 9 2 2 3" xfId="36206" xr:uid="{69FBDEFC-ACC3-41E6-9C63-74B79B8315B3}"/>
    <cellStyle name="Total 2 2 3 9 2 3" xfId="13513" xr:uid="{DF42AD16-7930-4A69-B22F-794964E8C871}"/>
    <cellStyle name="Total 2 2 3 9 2 3 2" xfId="47868" xr:uid="{7709607F-213D-4052-BBAF-4659C0ACBDF4}"/>
    <cellStyle name="Total 2 2 3 9 2 4" xfId="44389" xr:uid="{495C2784-F728-4714-AD19-1C1DECC30F16}"/>
    <cellStyle name="Total 2 2 3 9 2 5" xfId="27799" xr:uid="{E0B20ACC-6E27-49F8-8969-569A2FF4C4FA}"/>
    <cellStyle name="Total 2 2 3 9 3" xfId="7241" xr:uid="{F5307F83-54B5-4C3B-8DD6-F562B8932E07}"/>
    <cellStyle name="Total 2 2 3 9 3 2" xfId="18907" xr:uid="{B6AB1619-20D3-4D7C-9659-A60EDB2235B2}"/>
    <cellStyle name="Total 2 2 3 9 3 2 2" xfId="53262" xr:uid="{11CD928F-2A33-4B7F-855E-7FFF42427E68}"/>
    <cellStyle name="Total 2 2 3 9 3 3" xfId="41749" xr:uid="{11B44022-0FE0-4581-B113-897EEEDE84D5}"/>
    <cellStyle name="Total 2 2 3 9 3 4" xfId="33445" xr:uid="{C9E5DB0E-140F-452C-B362-DAE8605FD024}"/>
    <cellStyle name="Total 2 2 3 9 4" xfId="16995" xr:uid="{4DBA59EE-C560-4F6D-9B0E-541630701DFE}"/>
    <cellStyle name="Total 2 2 3 9 4 2" xfId="51350" xr:uid="{F61EB75D-9AE7-493B-98EC-49A66CF80EB8}"/>
    <cellStyle name="Total 2 2 3 9 4 3" xfId="31533" xr:uid="{D2DE3751-C7E3-4997-BAC2-AFB15AB86692}"/>
    <cellStyle name="Total 2 2 3 9 5" xfId="39926" xr:uid="{D73BBC2A-3281-41B1-819A-3EC8AD2F1AD0}"/>
    <cellStyle name="Total 2 2 3 9 6" xfId="24766" xr:uid="{79D5FE5E-F00A-4DA2-B4CC-8544FE1C54C3}"/>
    <cellStyle name="Total 2 2 4" xfId="3363" xr:uid="{C70313B9-F8F3-4DE8-96C6-0B59E5CE432A}"/>
    <cellStyle name="Total 2 2 4 2" xfId="3699" xr:uid="{3D582DB0-4566-4B35-AA37-421DF204C5D8}"/>
    <cellStyle name="Total 2 2 4 2 2" xfId="4259" xr:uid="{27A7D79C-B052-4249-AD96-E2499E96F990}"/>
    <cellStyle name="Total 2 2 4 2 2 2" xfId="6432" xr:uid="{8DC50001-F0A1-4ACF-91AF-248901D5A0F5}"/>
    <cellStyle name="Total 2 2 4 2 2 2 2" xfId="18098" xr:uid="{E2758F04-1EED-4852-A3E4-731FB79C6CB4}"/>
    <cellStyle name="Total 2 2 4 2 2 2 2 2" xfId="52453" xr:uid="{4E193BEF-CB7F-467F-9562-2EDFCAD9E78A}"/>
    <cellStyle name="Total 2 2 4 2 2 2 3" xfId="40947" xr:uid="{9ADD26CF-5517-40FD-8074-E60694B66F22}"/>
    <cellStyle name="Total 2 2 4 2 2 2 4" xfId="32636" xr:uid="{551AAE84-CD71-4B1D-8378-6831B75BA87B}"/>
    <cellStyle name="Total 2 2 4 2 2 3" xfId="15968" xr:uid="{A03D8DBF-DFA7-410F-A592-2C454E71BDD5}"/>
    <cellStyle name="Total 2 2 4 2 2 3 2" xfId="50323" xr:uid="{BF211014-0C38-43A2-9073-11DC23D202FD}"/>
    <cellStyle name="Total 2 2 4 2 2 3 3" xfId="30506" xr:uid="{A1B63BA0-1A80-47D7-A8C6-57936022B8A8}"/>
    <cellStyle name="Total 2 2 4 2 2 4" xfId="38899" xr:uid="{B77E51B7-F538-4209-BB89-6BD4C42471D6}"/>
    <cellStyle name="Total 2 2 4 2 2 5" xfId="23779" xr:uid="{AFC9AA73-E64E-40A5-AFE2-98C2D89486D8}"/>
    <cellStyle name="Total 2 2 4 2 3" xfId="4523" xr:uid="{787B482B-C10F-4848-BD8A-A38D40B7142A}"/>
    <cellStyle name="Total 2 2 4 2 3 2" xfId="9277" xr:uid="{DCBD5CFF-1A38-44E6-91FB-86AAC37022D6}"/>
    <cellStyle name="Total 2 2 4 2 3 2 2" xfId="20923" xr:uid="{2C7283C7-9B86-4952-941C-1A11678BCCA6}"/>
    <cellStyle name="Total 2 2 4 2 3 2 2 2" xfId="55278" xr:uid="{345210B9-F426-451E-812A-6DF15C618882}"/>
    <cellStyle name="Total 2 2 4 2 3 2 3" xfId="43664" xr:uid="{06561744-ACD6-45EA-93CF-257C1711D0AF}"/>
    <cellStyle name="Total 2 2 4 2 3 2 4" xfId="35481" xr:uid="{ECA27B0D-A70C-45B4-BE7E-B6BD7063E8E6}"/>
    <cellStyle name="Total 2 2 4 2 3 3" xfId="16225" xr:uid="{5502ED0B-80B1-4837-81EC-7BB54F7D7BCF}"/>
    <cellStyle name="Total 2 2 4 2 3 3 2" xfId="50580" xr:uid="{333C1670-F8F0-4CA5-BAFD-9522088BC6C6}"/>
    <cellStyle name="Total 2 2 4 2 3 3 3" xfId="30763" xr:uid="{E8C46969-C197-426D-A590-896FBBEA23CD}"/>
    <cellStyle name="Total 2 2 4 2 3 4" xfId="39156" xr:uid="{370CA2F4-6720-4F59-9FC2-C0B4763872D1}"/>
    <cellStyle name="Total 2 2 4 2 3 5" xfId="27031" xr:uid="{5DC2C4D5-9846-41FE-B52E-1198C2DD92CC}"/>
    <cellStyle name="Total 2 2 4 2 4" xfId="15491" xr:uid="{4E5B6A8B-4F73-4C77-8616-2344007211D0}"/>
    <cellStyle name="Total 2 2 4 2 4 2" xfId="49846" xr:uid="{1A65D4CE-2E45-478E-9EAD-44E6D200F4F8}"/>
    <cellStyle name="Total 2 2 4 2 4 3" xfId="30029" xr:uid="{0B8D2F9D-19C8-4479-A59C-535BB4B37BB5}"/>
    <cellStyle name="Total 2 2 4 2 5" xfId="38422" xr:uid="{4D9DEC8E-B21E-4AA9-9CA9-FA4FE241F978}"/>
    <cellStyle name="Total 2 2 4 2 6" xfId="24035" xr:uid="{BF6B7C6D-9C88-4447-8833-3B78D902A444}"/>
    <cellStyle name="Total 2 2 4 3" xfId="5760" xr:uid="{5F9530C4-B783-429D-9F04-04326E480CC3}"/>
    <cellStyle name="Total 2 2 4 3 2" xfId="7574" xr:uid="{12DE1DCC-B52A-44EE-9803-8E8EDE7C2DD3}"/>
    <cellStyle name="Total 2 2 4 3 2 2" xfId="19240" xr:uid="{4EAA46BD-6800-444E-983F-6E6396F356D2}"/>
    <cellStyle name="Total 2 2 4 3 2 2 2" xfId="53595" xr:uid="{D6C174F8-8383-468D-B25C-7AC724F0C53A}"/>
    <cellStyle name="Total 2 2 4 3 2 3" xfId="42064" xr:uid="{F2100287-36F6-4853-A7B5-1483ECCC6E9B}"/>
    <cellStyle name="Total 2 2 4 3 2 4" xfId="33778" xr:uid="{16C2DBAF-1DDA-4DE9-BB7E-49EDCA784441}"/>
    <cellStyle name="Total 2 2 4 3 3" xfId="17444" xr:uid="{F3750A55-D182-4857-B87D-4B3BF70C45A5}"/>
    <cellStyle name="Total 2 2 4 3 3 2" xfId="51799" xr:uid="{B096D931-B326-4C84-AECE-FE06475711A3}"/>
    <cellStyle name="Total 2 2 4 3 3 3" xfId="31982" xr:uid="{0F9682AF-5822-40BF-B394-D9E3DE3012AC}"/>
    <cellStyle name="Total 2 2 4 3 4" xfId="40375" xr:uid="{384471FB-2123-4937-8CAD-B9746675A983}"/>
    <cellStyle name="Total 2 2 4 3 5" xfId="25229" xr:uid="{415B5ECF-756C-4DC6-A82B-F2BCC2B24E8E}"/>
    <cellStyle name="Total 2 2 4 4" xfId="3875" xr:uid="{477D2E0E-ED4D-447B-8EEE-44F928ED5656}"/>
    <cellStyle name="Total 2 2 4 4 2" xfId="8720" xr:uid="{FFA8470D-1F8B-4817-A5F9-FE67C93F4B50}"/>
    <cellStyle name="Total 2 2 4 4 2 2" xfId="20383" xr:uid="{AD0DCA08-C54B-436E-BBE1-7C8D5BF5F389}"/>
    <cellStyle name="Total 2 2 4 4 2 2 2" xfId="54738" xr:uid="{7DFEE2F2-2AEE-4A0C-A9AD-C848F0BAB361}"/>
    <cellStyle name="Total 2 2 4 4 2 3" xfId="43166" xr:uid="{0F2DBC78-6E0E-4865-998B-31F81F777762}"/>
    <cellStyle name="Total 2 2 4 4 2 4" xfId="34924" xr:uid="{0EED00DA-78C2-49A4-BA06-EF83B488C877}"/>
    <cellStyle name="Total 2 2 4 4 3" xfId="15637" xr:uid="{11C4E70E-3711-411D-B4FD-21092A6F4836}"/>
    <cellStyle name="Total 2 2 4 4 3 2" xfId="49992" xr:uid="{183A5D80-C75B-4740-8E09-4D7D19CA6AA8}"/>
    <cellStyle name="Total 2 2 4 4 3 3" xfId="30175" xr:uid="{6E08D7BF-F8A1-4345-B2CE-4A5BF76DFA19}"/>
    <cellStyle name="Total 2 2 4 4 4" xfId="12685" xr:uid="{CBA71800-C82A-4288-A273-751EF12331AE}"/>
    <cellStyle name="Total 2 2 4 4 4 2" xfId="47040" xr:uid="{AD4A0FFB-500B-4BF9-A941-20E59D24B228}"/>
    <cellStyle name="Total 2 2 4 4 5" xfId="38568" xr:uid="{689D83C4-84ED-4F65-8FA2-926E85928EF5}"/>
    <cellStyle name="Total 2 2 4 4 6" xfId="26477" xr:uid="{EDCE7579-ECBF-4B1C-B2C4-6B9D2500F698}"/>
    <cellStyle name="Total 2 2 4 5" xfId="15186" xr:uid="{D4167324-9DB2-4267-86A2-C4265DE78B54}"/>
    <cellStyle name="Total 2 2 4 5 2" xfId="49541" xr:uid="{66179B50-8EF7-4734-AEDA-19B00DDE1B8E}"/>
    <cellStyle name="Total 2 2 4 5 3" xfId="29724" xr:uid="{AB8435D7-753F-4565-BFDD-926442C08263}"/>
    <cellStyle name="Total 2 2 4 6" xfId="38117" xr:uid="{1DA6FC56-767E-424E-81E5-A8D16817446C}"/>
    <cellStyle name="Total 2 2 4 7" xfId="23404" xr:uid="{64F79345-0DBD-49FF-81F7-1F07A3781AF2}"/>
    <cellStyle name="Total 2 2 5" xfId="3240" xr:uid="{AD20F45B-F708-4D2F-8A60-D5F7F05FDE0B}"/>
    <cellStyle name="Total 2 2 5 2" xfId="3591" xr:uid="{4D1DFDBE-7C2D-4A8C-AD7D-37D5E18B7D50}"/>
    <cellStyle name="Total 2 2 5 2 2" xfId="4229" xr:uid="{5617176C-D79D-49F1-9E24-DF620DDB73F8}"/>
    <cellStyle name="Total 2 2 5 2 2 2" xfId="9023" xr:uid="{81F3B06E-4D25-404A-9384-9F1DD43817FE}"/>
    <cellStyle name="Total 2 2 5 2 2 2 2" xfId="20669" xr:uid="{A79195B2-6FA8-4103-99BD-1EB5278DA217}"/>
    <cellStyle name="Total 2 2 5 2 2 2 2 2" xfId="55024" xr:uid="{FCD8CC42-CB15-4524-B7AE-4324AA1A8E49}"/>
    <cellStyle name="Total 2 2 5 2 2 2 3" xfId="43419" xr:uid="{8C92C720-FF2B-4DE2-BA5F-188F89B41AAA}"/>
    <cellStyle name="Total 2 2 5 2 2 2 4" xfId="35227" xr:uid="{C1F5215A-7E14-4F43-BBBB-2626CE96BECB}"/>
    <cellStyle name="Total 2 2 5 2 2 3" xfId="15940" xr:uid="{4A6BF181-F206-4300-9737-8B2D04F33E1E}"/>
    <cellStyle name="Total 2 2 5 2 2 3 2" xfId="50295" xr:uid="{490DF9FC-299D-425C-907B-7F3F8F9DDBA9}"/>
    <cellStyle name="Total 2 2 5 2 2 3 3" xfId="30478" xr:uid="{5422665B-17C9-427D-83E0-4D86879D2A0D}"/>
    <cellStyle name="Total 2 2 5 2 2 4" xfId="38871" xr:uid="{4B8AD830-B4CD-4132-8291-7EFF5C40CDD5}"/>
    <cellStyle name="Total 2 2 5 2 2 5" xfId="26774" xr:uid="{5F69D324-AB3E-4230-938E-EC1C0A53A39F}"/>
    <cellStyle name="Total 2 2 5 2 3" xfId="6409" xr:uid="{91DC105C-0618-43FF-8F1D-7397980D8A93}"/>
    <cellStyle name="Total 2 2 5 2 3 2" xfId="18075" xr:uid="{C81AAC63-B4BD-4AA6-949F-41B00A29E90C}"/>
    <cellStyle name="Total 2 2 5 2 3 2 2" xfId="52430" xr:uid="{D7F5BDD2-3B7F-48AF-9E60-F9F3E6959751}"/>
    <cellStyle name="Total 2 2 5 2 3 3" xfId="40926" xr:uid="{3E41630D-3BFB-41E8-9A93-4152CAB4BB72}"/>
    <cellStyle name="Total 2 2 5 2 3 4" xfId="32613" xr:uid="{BC3EB04F-715F-4147-9F73-5C14C79639C7}"/>
    <cellStyle name="Total 2 2 5 2 4" xfId="15383" xr:uid="{7C86BF38-698D-4CF0-893C-7C5CF8227BF5}"/>
    <cellStyle name="Total 2 2 5 2 4 2" xfId="49738" xr:uid="{3986B176-3C19-4F21-AD7D-547265F6A2E1}"/>
    <cellStyle name="Total 2 2 5 2 4 3" xfId="29921" xr:uid="{0EF22597-A1AD-4883-A64C-C683C9384120}"/>
    <cellStyle name="Total 2 2 5 2 5" xfId="38314" xr:uid="{B86A6EF3-16C1-4A21-A955-5ED0958C338E}"/>
    <cellStyle name="Total 2 2 5 2 6" xfId="23749" xr:uid="{50C69383-C345-4E28-96AE-C0035A2B7008}"/>
    <cellStyle name="Total 2 2 5 3" xfId="5823" xr:uid="{69A62E51-5FDA-4F4A-A317-ED6DE5FCD6AC}"/>
    <cellStyle name="Total 2 2 5 3 2" xfId="10457" xr:uid="{07906A56-7C7C-4828-B011-CC8805F7E829}"/>
    <cellStyle name="Total 2 2 5 3 2 2" xfId="22103" xr:uid="{10B3D1CD-07D4-481F-90CD-3A02D918FCB0}"/>
    <cellStyle name="Total 2 2 5 3 2 2 2" xfId="56458" xr:uid="{E9AFF62D-F478-4CBB-9DEA-FFB6382E661D}"/>
    <cellStyle name="Total 2 2 5 3 2 2 3" xfId="36661" xr:uid="{33A3BED4-5099-4342-BB7F-1E8691CA96AB}"/>
    <cellStyle name="Total 2 2 5 3 2 3" xfId="13827" xr:uid="{86C6462F-D7DB-44E9-ADA1-383353B436F7}"/>
    <cellStyle name="Total 2 2 5 3 2 3 2" xfId="48182" xr:uid="{F06D783F-764E-4A64-A63B-9899C650B6EF}"/>
    <cellStyle name="Total 2 2 5 3 2 4" xfId="44823" xr:uid="{6AD9F28E-E374-4142-A1C3-A9E5337F2CF8}"/>
    <cellStyle name="Total 2 2 5 3 2 5" xfId="28274" xr:uid="{564AC861-82A6-424C-860C-0C0DF61FAD9E}"/>
    <cellStyle name="Total 2 2 5 3 3" xfId="7612" xr:uid="{F34F28BC-7D8F-404A-9404-116F6304C090}"/>
    <cellStyle name="Total 2 2 5 3 3 2" xfId="19278" xr:uid="{444227B5-585D-4FD6-BDC9-AC096B466D92}"/>
    <cellStyle name="Total 2 2 5 3 3 2 2" xfId="53633" xr:uid="{4B550464-9539-43C1-8514-9E64C0AE14D3}"/>
    <cellStyle name="Total 2 2 5 3 3 3" xfId="42099" xr:uid="{FF86565F-7B50-4E70-9F3A-35F2D8F48E38}"/>
    <cellStyle name="Total 2 2 5 3 3 4" xfId="33816" xr:uid="{908AF2AE-7784-42C2-8250-67D41A8EB494}"/>
    <cellStyle name="Total 2 2 5 3 4" xfId="17504" xr:uid="{01CCB176-273C-4B5A-BD78-35BE2EC3A231}"/>
    <cellStyle name="Total 2 2 5 3 4 2" xfId="51859" xr:uid="{DD27C54B-0360-4BAA-BE3D-945EEC8FC80F}"/>
    <cellStyle name="Total 2 2 5 3 4 3" xfId="32042" xr:uid="{5CEFA7A0-6B72-472E-8DB8-CC9D1FA80601}"/>
    <cellStyle name="Total 2 2 5 3 5" xfId="40435" xr:uid="{E2B02ACB-4B59-4950-A7D5-108DF6D916DD}"/>
    <cellStyle name="Total 2 2 5 3 6" xfId="25292" xr:uid="{E016BFB6-06E8-442B-B034-CDAA06BDF7B5}"/>
    <cellStyle name="Total 2 2 5 4" xfId="4610" xr:uid="{1DABC959-4FA9-4CF8-8BCB-00A50C12E54B}"/>
    <cellStyle name="Total 2 2 5 4 2" xfId="9358" xr:uid="{EA81D897-4E6B-4AD6-AFBD-FDC3A6F57549}"/>
    <cellStyle name="Total 2 2 5 4 2 2" xfId="21004" xr:uid="{1C16BB67-C195-4F00-8832-3168116B69A8}"/>
    <cellStyle name="Total 2 2 5 4 2 2 2" xfId="55359" xr:uid="{ACEB722C-ED76-4211-81E2-22DDABA85EB0}"/>
    <cellStyle name="Total 2 2 5 4 2 3" xfId="43745" xr:uid="{BD02F239-BAC1-4880-892E-9BF2584C2113}"/>
    <cellStyle name="Total 2 2 5 4 2 4" xfId="35562" xr:uid="{A6A3E265-E105-4E2A-B236-772660369223}"/>
    <cellStyle name="Total 2 2 5 4 3" xfId="16312" xr:uid="{C3D5B2D4-DF8D-431D-888A-55223FB2E1B2}"/>
    <cellStyle name="Total 2 2 5 4 3 2" xfId="50667" xr:uid="{9C1BB681-643F-462D-BDE6-C69040DA6FE7}"/>
    <cellStyle name="Total 2 2 5 4 3 3" xfId="30850" xr:uid="{D1E2B84F-71CF-466A-82D9-73FF8E5B380A}"/>
    <cellStyle name="Total 2 2 5 4 4" xfId="39243" xr:uid="{C1D24490-8B4E-4CCD-BD11-0A555494BB56}"/>
    <cellStyle name="Total 2 2 5 4 5" xfId="27116" xr:uid="{D8B53F92-D3F8-4668-BC84-7B864B3618A1}"/>
    <cellStyle name="Total 2 2 5 5" xfId="6720" xr:uid="{798A8C72-6ACC-41FC-A5D2-F1DB7BEDF789}"/>
    <cellStyle name="Total 2 2 5 5 2" xfId="18386" xr:uid="{080C366F-62B3-4242-A801-0F05E3AC737F}"/>
    <cellStyle name="Total 2 2 5 5 2 2" xfId="52741" xr:uid="{B8756050-2934-41BF-B333-7444786ABD3F}"/>
    <cellStyle name="Total 2 2 5 5 3" xfId="41228" xr:uid="{43E08314-5180-41A6-ACF9-6498CDF3A7D4}"/>
    <cellStyle name="Total 2 2 5 5 4" xfId="32924" xr:uid="{01698084-89F2-4B76-B89F-59C9C4E7E239}"/>
    <cellStyle name="Total 2 2 5 6" xfId="15078" xr:uid="{235E1349-C4F5-4056-8197-D5B77FECA5B3}"/>
    <cellStyle name="Total 2 2 5 6 2" xfId="49433" xr:uid="{4DD715F8-CDEE-4CB2-8E09-60F1CF451C60}"/>
    <cellStyle name="Total 2 2 5 6 3" xfId="29616" xr:uid="{2596A60E-CCCA-4564-99EA-9C61D8B353CF}"/>
    <cellStyle name="Total 2 2 5 7" xfId="38009" xr:uid="{AD980E8F-FD0C-4E7D-9983-61FD37D8F58B}"/>
    <cellStyle name="Total 2 2 5 8" xfId="24117" xr:uid="{ACE244DB-61EC-4794-9673-A1832325E062}"/>
    <cellStyle name="Total 2 2 6" xfId="4520" xr:uid="{1962C8F6-071A-4D58-9B48-B357E444464B}"/>
    <cellStyle name="Total 2 2 6 2" xfId="9274" xr:uid="{F1EAABDB-B377-4288-B247-E5D22D9EA3C7}"/>
    <cellStyle name="Total 2 2 6 2 2" xfId="20920" xr:uid="{F3F44F9C-3E69-467A-8FF3-EF9C4CB4E22C}"/>
    <cellStyle name="Total 2 2 6 2 2 2" xfId="55275" xr:uid="{536A06A1-D606-41A5-8A7A-9F112AD837A6}"/>
    <cellStyle name="Total 2 2 6 2 2 3" xfId="35478" xr:uid="{509154AC-5104-4287-BEE1-8D703274D700}"/>
    <cellStyle name="Total 2 2 6 2 3" xfId="13109" xr:uid="{9E3C327D-217E-4847-8693-FBA1B01ECC93}"/>
    <cellStyle name="Total 2 2 6 2 3 2" xfId="47464" xr:uid="{EE9E1AD8-4112-4B37-9DA0-7F1E39E0FCB5}"/>
    <cellStyle name="Total 2 2 6 2 4" xfId="43661" xr:uid="{11A0C155-B67F-4C57-8191-F9FAAFF83186}"/>
    <cellStyle name="Total 2 2 6 2 5" xfId="27028" xr:uid="{E7E94E75-9BAA-4ABB-8E2F-E2F50E99FC79}"/>
    <cellStyle name="Total 2 2 6 3" xfId="6657" xr:uid="{9686372C-2361-43DA-8126-21CD2823EFE7}"/>
    <cellStyle name="Total 2 2 6 3 2" xfId="18323" xr:uid="{EE455E1D-5B95-4B15-B8D2-B5851A6BF130}"/>
    <cellStyle name="Total 2 2 6 3 2 2" xfId="52678" xr:uid="{08C3673A-D115-4870-9D75-AF680056849C}"/>
    <cellStyle name="Total 2 2 6 3 3" xfId="41165" xr:uid="{B066915E-CA8A-42FE-8883-5827F491EF2E}"/>
    <cellStyle name="Total 2 2 6 3 4" xfId="32861" xr:uid="{542174AD-B361-44FA-BEB8-954EF399B97B}"/>
    <cellStyle name="Total 2 2 6 4" xfId="16222" xr:uid="{CCFD8596-FCBD-42E3-AB4F-6EB3D9F0AB83}"/>
    <cellStyle name="Total 2 2 6 4 2" xfId="50577" xr:uid="{AE8CD0A1-354F-439D-93B2-030CA358605F}"/>
    <cellStyle name="Total 2 2 6 4 3" xfId="30760" xr:uid="{AB717DED-CBE7-44F3-9878-963D2382C02C}"/>
    <cellStyle name="Total 2 2 6 5" xfId="39153" xr:uid="{1E710730-56E0-4AB3-B535-354370D3EB60}"/>
    <cellStyle name="Total 2 2 6 6" xfId="24032" xr:uid="{B7DA100C-72F8-44B8-9CB8-AAB8D6DCCFAE}"/>
    <cellStyle name="Total 2 2 7" xfId="4526" xr:uid="{AC22A576-949B-415A-9F95-08CDB5F12937}"/>
    <cellStyle name="Total 2 2 7 2" xfId="9280" xr:uid="{78E47056-FB9A-4121-9348-D247A2CE445A}"/>
    <cellStyle name="Total 2 2 7 2 2" xfId="20926" xr:uid="{0E5B904C-4CDE-4270-962A-25A4817B7204}"/>
    <cellStyle name="Total 2 2 7 2 2 2" xfId="55281" xr:uid="{3E920B3A-61EE-47F5-92A1-DA1397F979DF}"/>
    <cellStyle name="Total 2 2 7 2 2 3" xfId="35484" xr:uid="{C2C22460-2043-4853-8248-DB2C7BC666BD}"/>
    <cellStyle name="Total 2 2 7 2 3" xfId="13112" xr:uid="{119E5B1F-8F88-4C4D-8AC3-5FE52CB59A6F}"/>
    <cellStyle name="Total 2 2 7 2 3 2" xfId="47467" xr:uid="{25C548F8-7788-485C-AC62-E6B20E640AAC}"/>
    <cellStyle name="Total 2 2 7 2 4" xfId="43667" xr:uid="{06DBA84D-EAFB-4EC9-8698-AFFCCAE8BBF8}"/>
    <cellStyle name="Total 2 2 7 2 5" xfId="27034" xr:uid="{A3258222-C3A4-443D-9FEB-D0245ADB38F4}"/>
    <cellStyle name="Total 2 2 7 3" xfId="6660" xr:uid="{88A4ADAD-FFAA-4DCF-8E78-E264C8DA9C6E}"/>
    <cellStyle name="Total 2 2 7 3 2" xfId="18326" xr:uid="{EA8990BE-DFB6-4328-AAB3-706D997CA627}"/>
    <cellStyle name="Total 2 2 7 3 2 2" xfId="52681" xr:uid="{833483A6-7F4E-4995-BDAE-111EEB56A64E}"/>
    <cellStyle name="Total 2 2 7 3 3" xfId="41168" xr:uid="{A0ADAE48-109B-4225-9E83-7EA43202AF8B}"/>
    <cellStyle name="Total 2 2 7 3 4" xfId="32864" xr:uid="{0207F789-24E4-4E73-A33A-F5163891FA75}"/>
    <cellStyle name="Total 2 2 7 4" xfId="16228" xr:uid="{224E135B-1054-47E7-8B58-329ADC876853}"/>
    <cellStyle name="Total 2 2 7 4 2" xfId="50583" xr:uid="{4C741CCF-104D-4B08-BAE8-BF1DE3845C82}"/>
    <cellStyle name="Total 2 2 7 4 3" xfId="30766" xr:uid="{36CF333B-97C6-4250-A66F-BF73891E5BED}"/>
    <cellStyle name="Total 2 2 7 5" xfId="39159" xr:uid="{B48106C4-E840-4EBA-9CF3-244E1EB2CA3F}"/>
    <cellStyle name="Total 2 2 7 6" xfId="24038" xr:uid="{2E5E271E-9E50-4DA5-8C5C-4E8F09029AC0}"/>
    <cellStyle name="Total 2 2 8" xfId="5149" xr:uid="{0DBD16D8-4A8C-4CF1-81EA-4BAFB53F05EE}"/>
    <cellStyle name="Total 2 2 8 2" xfId="9858" xr:uid="{F95B9460-1A43-46B1-9136-9BC23423A210}"/>
    <cellStyle name="Total 2 2 8 2 2" xfId="21504" xr:uid="{7C0E527B-B397-46B2-AC61-D578030EEA53}"/>
    <cellStyle name="Total 2 2 8 2 2 2" xfId="55859" xr:uid="{951464E1-C286-47F0-86CE-EF93BA2B2505}"/>
    <cellStyle name="Total 2 2 8 2 2 3" xfId="36062" xr:uid="{CF3168A7-B49C-439B-9D79-130DA5B30864}"/>
    <cellStyle name="Total 2 2 8 2 3" xfId="13389" xr:uid="{1EE4C396-E2C2-4943-B510-060A37676696}"/>
    <cellStyle name="Total 2 2 8 2 3 2" xfId="47744" xr:uid="{4F75103A-F12B-4528-9A1B-37AE2B679929}"/>
    <cellStyle name="Total 2 2 8 2 4" xfId="44245" xr:uid="{C87CE1E9-F8CA-4969-A667-D515F35DE57A}"/>
    <cellStyle name="Total 2 2 8 2 5" xfId="27655" xr:uid="{DE6A6986-CBFA-4DC3-BEC9-E5A55D7D7B9D}"/>
    <cellStyle name="Total 2 2 8 3" xfId="7117" xr:uid="{CA43F203-F402-475A-8EC6-5DDBF90D671F}"/>
    <cellStyle name="Total 2 2 8 3 2" xfId="18783" xr:uid="{9481B979-974F-468B-8F6A-B10BC678D762}"/>
    <cellStyle name="Total 2 2 8 3 2 2" xfId="53138" xr:uid="{7E84FEE9-D7AA-42A7-A586-2640CEB204D2}"/>
    <cellStyle name="Total 2 2 8 3 3" xfId="41625" xr:uid="{D63E632A-8ACC-4514-B7C9-C978A7E42C58}"/>
    <cellStyle name="Total 2 2 8 3 4" xfId="33321" xr:uid="{8CEAEC16-044F-4356-BD47-766884EF909F}"/>
    <cellStyle name="Total 2 2 8 4" xfId="16851" xr:uid="{A76752F1-9C43-40E7-9D01-AB52CC44DC65}"/>
    <cellStyle name="Total 2 2 8 4 2" xfId="51206" xr:uid="{8957853A-E493-407E-B0E3-EB3B8B712175}"/>
    <cellStyle name="Total 2 2 8 4 3" xfId="31389" xr:uid="{79079C8C-BA0E-40B9-B7C9-5401537AEA33}"/>
    <cellStyle name="Total 2 2 8 5" xfId="39782" xr:uid="{78BD80A0-C5E9-4E76-A2DF-7A195DBDF603}"/>
    <cellStyle name="Total 2 2 8 6" xfId="24630" xr:uid="{3945012E-A4AB-4029-A506-A19A6ED88E0D}"/>
    <cellStyle name="Total 2 2 9" xfId="4570" xr:uid="{939AAEC6-9D77-44BF-92C6-97D8284276B6}"/>
    <cellStyle name="Total 2 2 9 2" xfId="5569" xr:uid="{83888003-B801-46E1-B7E9-E66A1203E2B8}"/>
    <cellStyle name="Total 2 2 9 2 2" xfId="10256" xr:uid="{B8325C2D-DA7C-43A1-A6AF-7F13FE75715F}"/>
    <cellStyle name="Total 2 2 9 2 2 2" xfId="21902" xr:uid="{20172D04-B411-42B7-97E3-08AB5A4E72AD}"/>
    <cellStyle name="Total 2 2 9 2 2 2 2" xfId="56257" xr:uid="{F344E344-0165-4680-BC06-081B67DB0F89}"/>
    <cellStyle name="Total 2 2 9 2 2 2 3" xfId="36460" xr:uid="{A3E602DB-ED34-4AAC-956A-95B47D13D2AD}"/>
    <cellStyle name="Total 2 2 9 2 2 3" xfId="13725" xr:uid="{F9D1DEC3-AFEE-4909-B97E-BB5D9EF7A378}"/>
    <cellStyle name="Total 2 2 9 2 2 3 2" xfId="48080" xr:uid="{17BEA2EC-FB3B-444F-ADBC-9488DCBBC3FB}"/>
    <cellStyle name="Total 2 2 9 2 2 4" xfId="44633" xr:uid="{06E47C57-7790-4385-BA8B-5923C17607DB}"/>
    <cellStyle name="Total 2 2 9 2 2 5" xfId="28054" xr:uid="{43BF582F-4FF4-4110-A2BF-5943B4473A12}"/>
    <cellStyle name="Total 2 2 9 2 3" xfId="7469" xr:uid="{AEFA516C-94C5-445D-BDF3-78E5DBF09583}"/>
    <cellStyle name="Total 2 2 9 2 3 2" xfId="19135" xr:uid="{4A7BA0F8-6AC9-4B5C-AA89-E61329100582}"/>
    <cellStyle name="Total 2 2 9 2 3 2 2" xfId="53490" xr:uid="{DB96187B-10C3-4B2A-AAF7-E6B4AAE75E98}"/>
    <cellStyle name="Total 2 2 9 2 3 3" xfId="41967" xr:uid="{535ADC46-A4FF-4D6C-81E5-9D1F89FCE32C}"/>
    <cellStyle name="Total 2 2 9 2 3 4" xfId="33673" xr:uid="{00CE9958-F0C4-4BA4-828C-B0B21A0F99EC}"/>
    <cellStyle name="Total 2 2 9 2 4" xfId="17261" xr:uid="{E5942CFC-ECA3-4D44-B267-D8312CF399E4}"/>
    <cellStyle name="Total 2 2 9 2 4 2" xfId="51616" xr:uid="{395F4AAC-FFE0-4919-BBF3-60360514A325}"/>
    <cellStyle name="Total 2 2 9 2 4 3" xfId="31799" xr:uid="{76630103-8B0E-470A-A4DC-77C0DB4F7C73}"/>
    <cellStyle name="Total 2 2 9 2 5" xfId="40192" xr:uid="{3DE359C0-76ED-4689-8074-115199E78284}"/>
    <cellStyle name="Total 2 2 9 2 6" xfId="25038" xr:uid="{A7D4E7A6-DB9B-4B17-BB95-1F33D0A9AB99}"/>
    <cellStyle name="Total 2 2 9 3" xfId="9321" xr:uid="{41EFD20E-F952-449D-845A-9BC1D130896A}"/>
    <cellStyle name="Total 2 2 9 3 2" xfId="20967" xr:uid="{7812172B-5B80-4701-B8CC-96E61F3A91D0}"/>
    <cellStyle name="Total 2 2 9 3 2 2" xfId="55322" xr:uid="{58F94717-20DD-432C-978D-797686F92284}"/>
    <cellStyle name="Total 2 2 9 3 2 3" xfId="35525" xr:uid="{76977B5F-02C8-4F45-9856-98EE2FC58DC4}"/>
    <cellStyle name="Total 2 2 9 3 3" xfId="13143" xr:uid="{C61EDC5F-8FDD-4CB3-B452-5C806D0DCDD8}"/>
    <cellStyle name="Total 2 2 9 3 3 2" xfId="47498" xr:uid="{FE64C7CA-764C-4365-9BFD-7261356339C3}"/>
    <cellStyle name="Total 2 2 9 3 4" xfId="43708" xr:uid="{64CD4A87-EF53-4CB4-A37C-66D007999DCC}"/>
    <cellStyle name="Total 2 2 9 3 5" xfId="27076" xr:uid="{A3B94278-5DA7-4BEC-AB54-A8DC5755E0A1}"/>
    <cellStyle name="Total 2 2 9 4" xfId="6695" xr:uid="{38BA1A6B-F148-49B8-B77E-579901600EC6}"/>
    <cellStyle name="Total 2 2 9 4 2" xfId="18361" xr:uid="{195DAE6F-6D4D-451F-90EC-D2C4126D5DDA}"/>
    <cellStyle name="Total 2 2 9 4 2 2" xfId="52716" xr:uid="{977B0545-E584-418F-9529-AE62F35254AB}"/>
    <cellStyle name="Total 2 2 9 4 3" xfId="41203" xr:uid="{F405599D-626E-487C-A23D-EAE690B5E197}"/>
    <cellStyle name="Total 2 2 9 4 4" xfId="32899" xr:uid="{B42BBF72-E903-4F56-BF9D-7CA41F709A10}"/>
    <cellStyle name="Total 2 2 9 5" xfId="16272" xr:uid="{1E0244C0-9701-48DE-B101-92860B3A0327}"/>
    <cellStyle name="Total 2 2 9 5 2" xfId="50627" xr:uid="{AD060DDF-EF2B-4D08-8175-67A49E45CD67}"/>
    <cellStyle name="Total 2 2 9 5 3" xfId="30810" xr:uid="{49C1BB26-5CBF-42B6-9F4C-422D43087389}"/>
    <cellStyle name="Total 2 2 9 6" xfId="39203" xr:uid="{2848481D-89D0-4DE7-B4B7-2556F5C32493}"/>
    <cellStyle name="Total 2 2 9 7" xfId="24080" xr:uid="{99C6A172-2B9D-4B16-B6F9-F33972A02702}"/>
    <cellStyle name="Total 2 3" xfId="3109" xr:uid="{947A41D7-94A3-4538-95B1-BC981DFFE56D}"/>
    <cellStyle name="Total 2 3 10" xfId="8339" xr:uid="{E428E102-7402-4AAE-90F7-F9B9EC03F68A}"/>
    <cellStyle name="Total 2 3 10 2" xfId="20005" xr:uid="{CF07B090-B232-43DD-B754-2EAD53D4CF24}"/>
    <cellStyle name="Total 2 3 10 2 2" xfId="54360" xr:uid="{4CC3FBCF-DFE4-45CB-B21C-77C092B3A90A}"/>
    <cellStyle name="Total 2 3 10 2 3" xfId="34543" xr:uid="{6A0AF1A5-161A-4A27-A69A-0EAC02D3237F}"/>
    <cellStyle name="Total 2 3 10 3" xfId="12310" xr:uid="{FA886276-F468-4528-A5E2-FA704B88FBD0}"/>
    <cellStyle name="Total 2 3 10 3 2" xfId="46665" xr:uid="{08E3BD9D-C33A-4132-A8B9-419F6B1A8144}"/>
    <cellStyle name="Total 2 3 10 4" xfId="42815" xr:uid="{40186F11-FDD8-4CEA-9417-E1AFB963F045}"/>
    <cellStyle name="Total 2 3 10 5" xfId="26094" xr:uid="{AAB4B99C-61F2-43F0-A01C-871130B93C43}"/>
    <cellStyle name="Total 2 3 11" xfId="14977" xr:uid="{06F5821B-3ED2-41FD-8D95-4DFDDA194EF0}"/>
    <cellStyle name="Total 2 3 11 2" xfId="49332" xr:uid="{228EF1AD-C6DE-41C3-AD37-A9B976BADC01}"/>
    <cellStyle name="Total 2 3 11 3" xfId="29515" xr:uid="{04F538A5-FA7D-4CD1-81A3-F7B203835ECC}"/>
    <cellStyle name="Total 2 3 12" xfId="37908" xr:uid="{F0804B22-BA1E-4821-A5BE-9A36248AC6A2}"/>
    <cellStyle name="Total 2 3 2" xfId="3156" xr:uid="{4F78F3E6-482C-454B-A9B0-4671A6965493}"/>
    <cellStyle name="Total 2 3 2 10" xfId="5342" xr:uid="{CA513F14-9BD3-497E-A17C-A08E3946E689}"/>
    <cellStyle name="Total 2 3 2 10 2" xfId="10051" xr:uid="{09574BBF-8943-418B-8064-7392DEFE3370}"/>
    <cellStyle name="Total 2 3 2 10 2 2" xfId="21697" xr:uid="{D4BDD063-97A7-432C-9F68-AF74C98B0E64}"/>
    <cellStyle name="Total 2 3 2 10 2 2 2" xfId="56052" xr:uid="{1B488A7D-B0FB-4940-B9AC-B5F3E8EB9C82}"/>
    <cellStyle name="Total 2 3 2 10 2 2 3" xfId="36255" xr:uid="{FE5A5BB5-9D92-4373-82A1-D6AC834F37AB}"/>
    <cellStyle name="Total 2 3 2 10 2 3" xfId="13555" xr:uid="{F1AAB993-C5B5-430F-874E-C65D88C53CD1}"/>
    <cellStyle name="Total 2 3 2 10 2 3 2" xfId="47910" xr:uid="{F3E5C784-16F9-4E01-A7BF-7CF45CE732F7}"/>
    <cellStyle name="Total 2 3 2 10 2 4" xfId="44438" xr:uid="{B4CCF7CB-2F33-4633-AF14-04D86B08FD5F}"/>
    <cellStyle name="Total 2 3 2 10 2 5" xfId="27848" xr:uid="{25308803-CB74-4314-96EF-96630479855E}"/>
    <cellStyle name="Total 2 3 2 10 3" xfId="7283" xr:uid="{ECF425F0-36B1-46D4-BC5B-40F540C38492}"/>
    <cellStyle name="Total 2 3 2 10 3 2" xfId="18949" xr:uid="{C3FB915B-88F0-4583-931B-0B5DEFD1AA96}"/>
    <cellStyle name="Total 2 3 2 10 3 2 2" xfId="53304" xr:uid="{44F99A2D-9831-4091-9BAF-5F9E95362772}"/>
    <cellStyle name="Total 2 3 2 10 3 3" xfId="41791" xr:uid="{3FFDD6ED-E1E3-4552-A748-30674921A1AF}"/>
    <cellStyle name="Total 2 3 2 10 3 4" xfId="33487" xr:uid="{C0DCB080-B219-4DC4-8C79-FC76F0C928D1}"/>
    <cellStyle name="Total 2 3 2 10 4" xfId="17044" xr:uid="{7CB5A17B-8258-4004-8F6A-7728046C4301}"/>
    <cellStyle name="Total 2 3 2 10 4 2" xfId="51399" xr:uid="{6D0EDC40-3253-4105-9C71-C9E3BE7460C3}"/>
    <cellStyle name="Total 2 3 2 10 4 3" xfId="31582" xr:uid="{B0F0C67E-B808-47B1-A479-3C6A71AF3545}"/>
    <cellStyle name="Total 2 3 2 10 5" xfId="39975" xr:uid="{3580AF10-3621-48CC-B9D5-D59CA32F63B0}"/>
    <cellStyle name="Total 2 3 2 10 6" xfId="24811" xr:uid="{C5BA1F2C-C8F6-4AB1-8DD8-E211CA58CF72}"/>
    <cellStyle name="Total 2 3 2 11" xfId="5413" xr:uid="{87E68EDC-EE2A-4419-B8E7-8978B1135821}"/>
    <cellStyle name="Total 2 3 2 11 2" xfId="5970" xr:uid="{EF03A703-1430-4DC6-9FAD-52EE1C8553F9}"/>
    <cellStyle name="Total 2 3 2 11 2 2" xfId="10583" xr:uid="{C3D604ED-5B8A-4FC1-80C3-6CBE8FB28951}"/>
    <cellStyle name="Total 2 3 2 11 2 2 2" xfId="22229" xr:uid="{86E7F4AB-9BF7-4C68-96FD-F39F32B2EAD7}"/>
    <cellStyle name="Total 2 3 2 11 2 2 2 2" xfId="56584" xr:uid="{C8F3B169-B0AC-47B1-80EF-471FA26B8C6C}"/>
    <cellStyle name="Total 2 3 2 11 2 2 2 3" xfId="36787" xr:uid="{81A1521F-9C29-4247-BA71-33C0B253E8EE}"/>
    <cellStyle name="Total 2 3 2 11 2 2 3" xfId="13896" xr:uid="{2913CA77-147C-4919-9500-426F81402365}"/>
    <cellStyle name="Total 2 3 2 11 2 2 3 2" xfId="48251" xr:uid="{611BF96C-C834-491F-AF7E-6702350C910D}"/>
    <cellStyle name="Total 2 3 2 11 2 2 4" xfId="44944" xr:uid="{4F9D6228-4D1D-4DD5-95C5-5E898654C730}"/>
    <cellStyle name="Total 2 3 2 11 2 2 5" xfId="28400" xr:uid="{7B95C793-FF21-467E-87CD-D5DE73EE7F85}"/>
    <cellStyle name="Total 2 3 2 11 2 3" xfId="7699" xr:uid="{C7363723-391E-4B42-8477-EBF1543B7926}"/>
    <cellStyle name="Total 2 3 2 11 2 3 2" xfId="19365" xr:uid="{1D181187-0CB5-485E-A2F2-091C85DAA8FB}"/>
    <cellStyle name="Total 2 3 2 11 2 3 2 2" xfId="53720" xr:uid="{2759E8D9-8825-4B68-80C9-BF1514BA7FC3}"/>
    <cellStyle name="Total 2 3 2 11 2 3 3" xfId="42181" xr:uid="{A9F37CCA-A3EB-4F00-A50B-F7BF1B73FF64}"/>
    <cellStyle name="Total 2 3 2 11 2 3 4" xfId="33903" xr:uid="{35A0180F-4959-4587-ABAF-5200CD7327FC}"/>
    <cellStyle name="Total 2 3 2 11 2 4" xfId="17646" xr:uid="{81CB50F8-4616-4F9E-9BE7-BBC395CC6BE0}"/>
    <cellStyle name="Total 2 3 2 11 2 4 2" xfId="52001" xr:uid="{C65EF8A2-DB0A-456E-B2D7-2B3336C5452E}"/>
    <cellStyle name="Total 2 3 2 11 2 4 3" xfId="32184" xr:uid="{E2D6D598-F0C6-4227-BE22-F232EA7F5BEA}"/>
    <cellStyle name="Total 2 3 2 11 2 5" xfId="40577" xr:uid="{33D962ED-0590-4CB0-84DB-00054989344E}"/>
    <cellStyle name="Total 2 3 2 11 2 6" xfId="25435" xr:uid="{C129024B-A986-4D03-BA96-39D42EA614A6}"/>
    <cellStyle name="Total 2 3 2 11 3" xfId="10122" xr:uid="{82DE34CE-957B-41B7-AD2C-E3EBCAE7C624}"/>
    <cellStyle name="Total 2 3 2 11 3 2" xfId="21768" xr:uid="{80D4EC32-1093-4407-800C-7C0BC8A884E9}"/>
    <cellStyle name="Total 2 3 2 11 3 2 2" xfId="56123" xr:uid="{A632F011-16BF-481F-9787-3DC0289B6B56}"/>
    <cellStyle name="Total 2 3 2 11 3 2 3" xfId="36326" xr:uid="{A8B41979-1BBE-48D5-AB48-857B53B5502F}"/>
    <cellStyle name="Total 2 3 2 11 3 3" xfId="13616" xr:uid="{A1E79321-C99A-46AA-A0C6-598F06644F8D}"/>
    <cellStyle name="Total 2 3 2 11 3 3 2" xfId="47971" xr:uid="{20D41A47-32AB-4AFD-86D0-2D5C2FC93C4E}"/>
    <cellStyle name="Total 2 3 2 11 3 4" xfId="44509" xr:uid="{C304239F-4684-4754-B25B-12C33BE8E559}"/>
    <cellStyle name="Total 2 3 2 11 3 5" xfId="27919" xr:uid="{7E094713-653A-4D05-81C0-83EF9367388F}"/>
    <cellStyle name="Total 2 3 2 11 4" xfId="7344" xr:uid="{C192F747-CC49-45FA-B0B5-5481C1FF9DA8}"/>
    <cellStyle name="Total 2 3 2 11 4 2" xfId="19010" xr:uid="{2FC34A16-9907-4597-B194-2F3F9409ADB8}"/>
    <cellStyle name="Total 2 3 2 11 4 2 2" xfId="53365" xr:uid="{E8DE22A0-A3E9-410C-B2A0-5F63EB986282}"/>
    <cellStyle name="Total 2 3 2 11 4 3" xfId="41852" xr:uid="{3A5DD108-654F-455F-AF96-892457BF7C07}"/>
    <cellStyle name="Total 2 3 2 11 4 4" xfId="33548" xr:uid="{3DA647B1-A21F-464D-8EC0-5EAA263A94C7}"/>
    <cellStyle name="Total 2 3 2 11 5" xfId="17115" xr:uid="{702BE51D-CED8-46AD-A98E-0590B30070C5}"/>
    <cellStyle name="Total 2 3 2 11 5 2" xfId="51470" xr:uid="{A8C60C8F-63A7-4378-A5FE-AB5F691143D7}"/>
    <cellStyle name="Total 2 3 2 11 5 3" xfId="31653" xr:uid="{831E959C-760C-4FAC-BD28-BE0598A9C159}"/>
    <cellStyle name="Total 2 3 2 11 6" xfId="40046" xr:uid="{BC0FDF7F-4827-4376-9127-BB1596FA41ED}"/>
    <cellStyle name="Total 2 3 2 11 7" xfId="24882" xr:uid="{CA03DE93-4612-4C5C-A225-4F315E47453A}"/>
    <cellStyle name="Total 2 3 2 12" xfId="4421" xr:uid="{DA22866C-7806-48EB-B938-0E19FB37639F}"/>
    <cellStyle name="Total 2 3 2 12 2" xfId="9178" xr:uid="{DFE25949-54EF-41A6-92DF-1ED977AE587A}"/>
    <cellStyle name="Total 2 3 2 12 2 2" xfId="20824" xr:uid="{6A9825AF-DAE9-48C8-A6B5-FA1A82283902}"/>
    <cellStyle name="Total 2 3 2 12 2 2 2" xfId="55179" xr:uid="{14FA87D4-11F3-4DC3-81EE-EB42603081B8}"/>
    <cellStyle name="Total 2 3 2 12 2 2 3" xfId="35382" xr:uid="{4F7F98D8-0EE7-488B-AADB-034306695A01}"/>
    <cellStyle name="Total 2 3 2 12 2 3" xfId="13039" xr:uid="{7846C529-816D-49BF-B740-4A3A8296D69B}"/>
    <cellStyle name="Total 2 3 2 12 2 3 2" xfId="47394" xr:uid="{C6A7F923-FFD3-4E54-858A-0DBE04404D83}"/>
    <cellStyle name="Total 2 3 2 12 2 4" xfId="43565" xr:uid="{BF69500F-CCB3-415D-A9AF-4DBAC9A074B5}"/>
    <cellStyle name="Total 2 3 2 12 2 5" xfId="26929" xr:uid="{290FC608-72FE-4173-86C6-F42E038241AC}"/>
    <cellStyle name="Total 2 3 2 12 3" xfId="6576" xr:uid="{866E470F-FF8E-42C7-8C8B-81B72FADCFBF}"/>
    <cellStyle name="Total 2 3 2 12 3 2" xfId="18242" xr:uid="{C64DAC2D-D1E8-48A7-B4CF-DDEE3704BD0E}"/>
    <cellStyle name="Total 2 3 2 12 3 2 2" xfId="52597" xr:uid="{7B1BECFD-5CDF-4377-9B0F-E29381E26293}"/>
    <cellStyle name="Total 2 3 2 12 3 3" xfId="41084" xr:uid="{ED4413B8-EB28-45E2-B2F1-36409BA62F0F}"/>
    <cellStyle name="Total 2 3 2 12 3 4" xfId="32780" xr:uid="{892A3C87-35D6-4979-9D71-66FA3D4BC905}"/>
    <cellStyle name="Total 2 3 2 12 4" xfId="16123" xr:uid="{05F342F3-12CC-4738-B557-4FD1C3FDA2E4}"/>
    <cellStyle name="Total 2 3 2 12 4 2" xfId="50478" xr:uid="{E2B33D5D-3EFE-4A79-94FA-ACF45C5E13C5}"/>
    <cellStyle name="Total 2 3 2 12 4 3" xfId="30661" xr:uid="{863BEA39-B626-443C-8F2C-85B6F9D1DB5F}"/>
    <cellStyle name="Total 2 3 2 12 5" xfId="39054" xr:uid="{8680E94D-7689-44F1-A86B-7C5A19C337CB}"/>
    <cellStyle name="Total 2 3 2 12 6" xfId="23939" xr:uid="{3FD6C047-77F2-4C82-BC12-B95C79F88A82}"/>
    <cellStyle name="Total 2 3 2 13" xfId="4235" xr:uid="{B7B6DA3E-21C2-4ED9-8C24-E35EAD09A24E}"/>
    <cellStyle name="Total 2 3 2 13 2" xfId="9027" xr:uid="{F4C8DF91-E43A-4E7A-AAB0-E9AC61AEBF7A}"/>
    <cellStyle name="Total 2 3 2 13 2 2" xfId="20673" xr:uid="{2A79BB52-87CD-412A-994C-A530897AEC27}"/>
    <cellStyle name="Total 2 3 2 13 2 2 2" xfId="55028" xr:uid="{AC386E44-21E4-49D2-A202-3E870E82D0C2}"/>
    <cellStyle name="Total 2 3 2 13 2 2 3" xfId="35231" xr:uid="{85B9C315-55FF-4964-916B-A431F65C77D2}"/>
    <cellStyle name="Total 2 3 2 13 2 3" xfId="12926" xr:uid="{77C89B4A-EC04-4CFA-99D3-5CB42B2C7F3F}"/>
    <cellStyle name="Total 2 3 2 13 2 3 2" xfId="47281" xr:uid="{0EC5CE7D-3A57-4D48-B8BB-8DCCD391FAA6}"/>
    <cellStyle name="Total 2 3 2 13 2 4" xfId="43423" xr:uid="{E51397D5-C7E5-4583-89CF-4E820989BE23}"/>
    <cellStyle name="Total 2 3 2 13 2 5" xfId="26778" xr:uid="{4D1BC9B2-1449-48BA-9F82-BE5589FD581C}"/>
    <cellStyle name="Total 2 3 2 13 3" xfId="6415" xr:uid="{67489D45-38EE-462B-990B-AB1A459F95D7}"/>
    <cellStyle name="Total 2 3 2 13 3 2" xfId="18081" xr:uid="{17525DDC-75F5-4719-B892-53D2520CBA67}"/>
    <cellStyle name="Total 2 3 2 13 3 2 2" xfId="52436" xr:uid="{73DDC8FF-7E23-4AA6-9C3A-237C9BA9C72E}"/>
    <cellStyle name="Total 2 3 2 13 3 3" xfId="40932" xr:uid="{2D2C33CD-B38A-4820-890B-E9C99901653F}"/>
    <cellStyle name="Total 2 3 2 13 3 4" xfId="32619" xr:uid="{2FDC0B8F-C8BE-484B-877F-82BDC7AE9CE5}"/>
    <cellStyle name="Total 2 3 2 13 4" xfId="15946" xr:uid="{25BDB0C6-F9A8-48E9-9C87-4F07FDE9AF85}"/>
    <cellStyle name="Total 2 3 2 13 4 2" xfId="50301" xr:uid="{F054FEF2-DD4D-4BA7-9D9A-49A96E67EE57}"/>
    <cellStyle name="Total 2 3 2 13 4 3" xfId="30484" xr:uid="{85E09A0D-A984-49D9-8C79-1638E8D969FB}"/>
    <cellStyle name="Total 2 3 2 13 5" xfId="38877" xr:uid="{932AFF92-1C89-491B-A9AA-EC4C85BFDDC8}"/>
    <cellStyle name="Total 2 3 2 13 6" xfId="23755" xr:uid="{FCC8B1F0-AC51-4EDC-BFE8-8FF00DB27A66}"/>
    <cellStyle name="Total 2 3 2 14" xfId="3963" xr:uid="{86E902A8-2053-4D95-A093-97CA83649777}"/>
    <cellStyle name="Total 2 3 2 14 2" xfId="8808" xr:uid="{16A27B74-5C79-453E-A330-4DFEAEF7E22B}"/>
    <cellStyle name="Total 2 3 2 14 2 2" xfId="20461" xr:uid="{10C5FD8A-A35C-455A-BED7-AE7A2C86BB4E}"/>
    <cellStyle name="Total 2 3 2 14 2 2 2" xfId="54816" xr:uid="{285A9DE2-1E4C-44C4-8FEA-6967780D9384}"/>
    <cellStyle name="Total 2 3 2 14 2 3" xfId="43224" xr:uid="{667D229B-CE15-4B25-ADBE-B7B25A8E7C83}"/>
    <cellStyle name="Total 2 3 2 14 2 4" xfId="35012" xr:uid="{98B98C05-B818-4B0C-AED3-BFD6BF0FDF93}"/>
    <cellStyle name="Total 2 3 2 14 3" xfId="15695" xr:uid="{C9446755-6F60-462A-8DB5-AD0487EA3A44}"/>
    <cellStyle name="Total 2 3 2 14 3 2" xfId="50050" xr:uid="{8F3A776D-C19B-4E29-A1F5-57A954D7830A}"/>
    <cellStyle name="Total 2 3 2 14 3 3" xfId="30233" xr:uid="{5124DD29-1DF4-48EF-A5CE-F53629B2299F}"/>
    <cellStyle name="Total 2 3 2 14 4" xfId="12757" xr:uid="{8944A587-CE7D-498A-9CED-DF817FAA7955}"/>
    <cellStyle name="Total 2 3 2 14 4 2" xfId="47112" xr:uid="{30B85AC3-36C5-4DCE-9532-29D172928982}"/>
    <cellStyle name="Total 2 3 2 14 5" xfId="38626" xr:uid="{374BA542-4EF2-48FA-8B34-0EE2E67F9CE5}"/>
    <cellStyle name="Total 2 3 2 14 6" xfId="26559" xr:uid="{93485966-3072-44FE-B4AA-C32431F68F79}"/>
    <cellStyle name="Total 2 3 2 15" xfId="15009" xr:uid="{5552FBAC-34C1-4BB4-80E7-E84E06300356}"/>
    <cellStyle name="Total 2 3 2 15 2" xfId="49364" xr:uid="{319D503F-9F76-4808-8FB9-CBD4573EDB8B}"/>
    <cellStyle name="Total 2 3 2 15 3" xfId="29547" xr:uid="{42B8B76F-B60D-4DAB-B5E5-BEF0A28789F0}"/>
    <cellStyle name="Total 2 3 2 16" xfId="37940" xr:uid="{484A8B1E-85E2-44EA-A9C5-644E8A7C888F}"/>
    <cellStyle name="Total 2 3 2 17" xfId="23489" xr:uid="{A6FBAC27-6CF6-4852-870A-4109134D8B04}"/>
    <cellStyle name="Total 2 3 2 2" xfId="3451" xr:uid="{B7F9EAC3-B44B-4B85-9546-ED8FB11CCDE5}"/>
    <cellStyle name="Total 2 3 2 2 2" xfId="3757" xr:uid="{D6E87111-6A27-4BC7-99AA-E340B71B65ED}"/>
    <cellStyle name="Total 2 3 2 2 2 2" xfId="4215" xr:uid="{4E346810-183A-47B9-B6DE-7A6A8DDD18D0}"/>
    <cellStyle name="Total 2 3 2 2 2 2 2" xfId="9011" xr:uid="{64139390-F80E-4058-BC0C-DD931561C306}"/>
    <cellStyle name="Total 2 3 2 2 2 2 2 2" xfId="20657" xr:uid="{8939796F-EFB0-413B-BA05-5DF5C11DFF07}"/>
    <cellStyle name="Total 2 3 2 2 2 2 2 2 2" xfId="55012" xr:uid="{789F6D0D-8DB4-480B-8D04-75B609663D6D}"/>
    <cellStyle name="Total 2 3 2 2 2 2 2 3" xfId="43409" xr:uid="{E13CDEAD-8D3F-4FF7-8E92-4DEC7A815155}"/>
    <cellStyle name="Total 2 3 2 2 2 2 2 4" xfId="35215" xr:uid="{8824ECCB-973A-479C-A913-B032FD363BC2}"/>
    <cellStyle name="Total 2 3 2 2 2 2 3" xfId="15928" xr:uid="{54FD0967-BDDE-4BCF-95BC-A5242BF56B0C}"/>
    <cellStyle name="Total 2 3 2 2 2 2 3 2" xfId="50283" xr:uid="{15EA0693-C09B-4301-A806-5FF4A610871D}"/>
    <cellStyle name="Total 2 3 2 2 2 2 3 3" xfId="30466" xr:uid="{2B7D2000-D78B-438E-AA7F-56703A947B1A}"/>
    <cellStyle name="Total 2 3 2 2 2 2 4" xfId="38859" xr:uid="{69952FD5-27C1-4404-9012-E212EFA80833}"/>
    <cellStyle name="Total 2 3 2 2 2 2 5" xfId="26762" xr:uid="{AB589A51-014C-4B48-8BC9-4311EA53D160}"/>
    <cellStyle name="Total 2 3 2 2 2 3" xfId="15549" xr:uid="{E9380510-3CCE-4F1E-ACD4-89BD196A4220}"/>
    <cellStyle name="Total 2 3 2 2 2 3 2" xfId="49904" xr:uid="{249CCA8A-340C-4FE1-A647-15B07AA15E7B}"/>
    <cellStyle name="Total 2 3 2 2 2 3 3" xfId="30087" xr:uid="{CD88D36D-25C2-44F5-978A-B74E2B5FB14D}"/>
    <cellStyle name="Total 2 3 2 2 2 4" xfId="38480" xr:uid="{8C7582A8-7067-45F7-B81A-590069683601}"/>
    <cellStyle name="Total 2 3 2 2 2 5" xfId="23735" xr:uid="{645739CD-A50B-4943-8208-888054B4305B}"/>
    <cellStyle name="Total 2 3 2 2 3" xfId="6083" xr:uid="{56704CBA-699E-4F04-A617-44E7B821EABF}"/>
    <cellStyle name="Total 2 3 2 2 3 2" xfId="7795" xr:uid="{643193F9-375B-4FB0-9058-17F68DDB062E}"/>
    <cellStyle name="Total 2 3 2 2 3 2 2" xfId="19461" xr:uid="{572E4FBC-B6E5-419B-AAFA-33E750144BE9}"/>
    <cellStyle name="Total 2 3 2 2 3 2 2 2" xfId="53816" xr:uid="{748D1554-C959-4A17-AACA-BD0092C71086}"/>
    <cellStyle name="Total 2 3 2 2 3 2 3" xfId="42272" xr:uid="{F50FA2D8-20A2-4465-8F3E-46C32773B88E}"/>
    <cellStyle name="Total 2 3 2 2 3 2 4" xfId="33999" xr:uid="{246A2F31-1921-4CA2-8DF9-2EE1932F8F05}"/>
    <cellStyle name="Total 2 3 2 2 3 3" xfId="17754" xr:uid="{9BA2C7CE-AF0B-440C-BA5B-29172EA0C0F3}"/>
    <cellStyle name="Total 2 3 2 2 3 3 2" xfId="52109" xr:uid="{2064FF00-BC03-4F47-8981-E34F658067DA}"/>
    <cellStyle name="Total 2 3 2 2 3 3 3" xfId="32292" xr:uid="{150A1C5E-97EC-4058-9219-81D210A18EAC}"/>
    <cellStyle name="Total 2 3 2 2 3 4" xfId="40685" xr:uid="{B6148DDE-C41B-4F5C-B295-FE11A7F4ED7B}"/>
    <cellStyle name="Total 2 3 2 2 3 5" xfId="25546" xr:uid="{5B10124B-B2F0-49C9-9EC4-AEC0247EFABF}"/>
    <cellStyle name="Total 2 3 2 2 4" xfId="4759" xr:uid="{4ECFB226-FEF9-4509-97CD-EA88EF56BAF5}"/>
    <cellStyle name="Total 2 3 2 2 4 2" xfId="9495" xr:uid="{4A57F8C4-B5AF-4520-98EE-99C0B3A8CDCB}"/>
    <cellStyle name="Total 2 3 2 2 4 2 2" xfId="21141" xr:uid="{8971810B-D9C4-4C79-BCA1-65FF8654866E}"/>
    <cellStyle name="Total 2 3 2 2 4 2 2 2" xfId="55496" xr:uid="{9F15BE38-F500-422F-9092-99C7572EA7B7}"/>
    <cellStyle name="Total 2 3 2 2 4 2 3" xfId="43882" xr:uid="{E5F32464-3A38-484C-8141-574D59CB6790}"/>
    <cellStyle name="Total 2 3 2 2 4 2 4" xfId="35699" xr:uid="{9EF95461-0A5A-40FB-8C57-204ACE38A086}"/>
    <cellStyle name="Total 2 3 2 2 4 3" xfId="16461" xr:uid="{E31BB950-CD79-4190-91AF-D9401DE7EBB4}"/>
    <cellStyle name="Total 2 3 2 2 4 3 2" xfId="50816" xr:uid="{27E378C5-18BB-4C94-80DB-6E8045F933E3}"/>
    <cellStyle name="Total 2 3 2 2 4 3 3" xfId="30999" xr:uid="{37DEE708-0152-49F9-A369-9B491D4979E3}"/>
    <cellStyle name="Total 2 3 2 2 4 4" xfId="39392" xr:uid="{7A436DE8-7C16-4513-A118-8A5B29179E8B}"/>
    <cellStyle name="Total 2 3 2 2 4 5" xfId="27265" xr:uid="{7A401A9B-658A-42A9-B5E4-6CE34A981364}"/>
    <cellStyle name="Total 2 3 2 2 5" xfId="15244" xr:uid="{AADFBF0C-C937-4309-AA7A-EE02E24B99EB}"/>
    <cellStyle name="Total 2 3 2 2 5 2" xfId="49599" xr:uid="{5582CD54-6F46-447F-B74A-F35679E20A39}"/>
    <cellStyle name="Total 2 3 2 2 5 3" xfId="29782" xr:uid="{BD0F1F0F-7A0A-4AD4-AAB6-3A47E7303CC9}"/>
    <cellStyle name="Total 2 3 2 2 6" xfId="38175" xr:uid="{BE9B1EE7-C419-47B0-B122-38135A0537D9}"/>
    <cellStyle name="Total 2 3 2 2 7" xfId="24260" xr:uid="{A4204224-0592-4441-A2FA-11B80D4E3381}"/>
    <cellStyle name="Total 2 3 2 3" xfId="3522" xr:uid="{350EEDC6-058E-45CE-BBEB-4E4C5B259882}"/>
    <cellStyle name="Total 2 3 2 3 2" xfId="4124" xr:uid="{04783EBA-6235-4CFF-8DE8-EA68A9E58CA0}"/>
    <cellStyle name="Total 2 3 2 3 2 2" xfId="6321" xr:uid="{0FB48C65-A847-4D70-9770-DDCF2E68E372}"/>
    <cellStyle name="Total 2 3 2 3 2 2 2" xfId="17987" xr:uid="{13246AD2-0B1A-45F3-8E2E-2F0B2B08C37F}"/>
    <cellStyle name="Total 2 3 2 3 2 2 2 2" xfId="52342" xr:uid="{7072640A-A7A3-4560-AD48-181DD12C746F}"/>
    <cellStyle name="Total 2 3 2 3 2 2 3" xfId="40847" xr:uid="{210DF4DF-F124-4DCD-ADBD-508467B88D4F}"/>
    <cellStyle name="Total 2 3 2 3 2 2 4" xfId="32525" xr:uid="{C08EA5E3-14BF-4E31-B494-3861FD556006}"/>
    <cellStyle name="Total 2 3 2 3 2 3" xfId="15844" xr:uid="{5E673817-3D50-4EE1-9B13-2FAC285136B6}"/>
    <cellStyle name="Total 2 3 2 3 2 3 2" xfId="50199" xr:uid="{92F5D855-E63B-4642-A8EB-DBA3BE7E8ACE}"/>
    <cellStyle name="Total 2 3 2 3 2 3 3" xfId="30382" xr:uid="{D2B285B7-44E0-4C5E-B6CE-A47ECBB84900}"/>
    <cellStyle name="Total 2 3 2 3 2 4" xfId="38775" xr:uid="{DA910A37-EFF8-44C6-B995-6D8C29429616}"/>
    <cellStyle name="Total 2 3 2 3 2 5" xfId="23645" xr:uid="{5AB03C79-DECA-4BE1-B809-63477159117C}"/>
    <cellStyle name="Total 2 3 2 3 3" xfId="4828" xr:uid="{403C5C6B-BA04-41AF-A3AE-9A5B53D8DC2E}"/>
    <cellStyle name="Total 2 3 2 3 3 2" xfId="9554" xr:uid="{9A9370C6-F5E5-482F-9297-467512961A9E}"/>
    <cellStyle name="Total 2 3 2 3 3 2 2" xfId="21200" xr:uid="{D84C8638-112D-4406-B69D-20F5C94EBF91}"/>
    <cellStyle name="Total 2 3 2 3 3 2 2 2" xfId="55555" xr:uid="{8B225ADB-6637-4216-BE3A-2BB4573044EB}"/>
    <cellStyle name="Total 2 3 2 3 3 2 3" xfId="43941" xr:uid="{BC6A5548-7B49-43AF-8816-30BCAC65468C}"/>
    <cellStyle name="Total 2 3 2 3 3 2 4" xfId="35758" xr:uid="{360992A6-23E5-489C-9072-D4CCFFDAFB04}"/>
    <cellStyle name="Total 2 3 2 3 3 3" xfId="16530" xr:uid="{B0F30F67-61EF-44F3-86FE-0608E30DCFD0}"/>
    <cellStyle name="Total 2 3 2 3 3 3 2" xfId="50885" xr:uid="{59120D24-0609-43E2-9138-B3C89578C323}"/>
    <cellStyle name="Total 2 3 2 3 3 3 3" xfId="31068" xr:uid="{D1F31663-1244-41D0-9062-265BCA8D2DF6}"/>
    <cellStyle name="Total 2 3 2 3 3 4" xfId="39461" xr:uid="{5DF55558-F1AE-4F1C-94EC-CADB98080A22}"/>
    <cellStyle name="Total 2 3 2 3 3 5" xfId="27334" xr:uid="{DFEBE1F7-C587-4519-9352-201A1657D7DF}"/>
    <cellStyle name="Total 2 3 2 3 4" xfId="6845" xr:uid="{1EC571B5-2CDC-4F2F-8227-06691F6C8030}"/>
    <cellStyle name="Total 2 3 2 3 4 2" xfId="18511" xr:uid="{F8BF0DC1-63B1-441F-97C0-FC6BEC643D08}"/>
    <cellStyle name="Total 2 3 2 3 4 2 2" xfId="52866" xr:uid="{01BF5FFC-45CF-422C-AB28-B445CCBCF53A}"/>
    <cellStyle name="Total 2 3 2 3 4 3" xfId="41353" xr:uid="{7AF70B71-E4E9-4781-910C-F9F7955E5540}"/>
    <cellStyle name="Total 2 3 2 3 4 4" xfId="33049" xr:uid="{16009B8A-1A3C-45E7-B538-B06F79A0C6F0}"/>
    <cellStyle name="Total 2 3 2 3 5" xfId="15314" xr:uid="{B060F928-B54C-4F10-8999-57626DD9D0B3}"/>
    <cellStyle name="Total 2 3 2 3 5 2" xfId="49669" xr:uid="{A8A07558-BCB5-44CA-B853-AA921DFE80B3}"/>
    <cellStyle name="Total 2 3 2 3 5 3" xfId="29852" xr:uid="{8DAE9AAE-EC37-4C76-B127-C530706ADDC4}"/>
    <cellStyle name="Total 2 3 2 3 6" xfId="38245" xr:uid="{4B0908B7-7859-45C5-AC74-7D2827384A38}"/>
    <cellStyle name="Total 2 3 2 3 7" xfId="24327" xr:uid="{08390B17-22A2-4DB1-ADFD-439AB331E3E0}"/>
    <cellStyle name="Total 2 3 2 4" xfId="4898" xr:uid="{596FB35A-8032-408B-A09A-CCC4F50F21EB}"/>
    <cellStyle name="Total 2 3 2 4 2" xfId="9617" xr:uid="{23020B03-D861-4797-A8FB-58EAAC4D89EF}"/>
    <cellStyle name="Total 2 3 2 4 2 2" xfId="21263" xr:uid="{6C08CAAC-AB44-4FAB-81B7-34B1DCBD35B1}"/>
    <cellStyle name="Total 2 3 2 4 2 2 2" xfId="55618" xr:uid="{72355930-8106-428D-B873-F6326FB00EC0}"/>
    <cellStyle name="Total 2 3 2 4 2 2 3" xfId="35821" xr:uid="{F3B0D758-2D65-46F7-AA6F-83839053CB07}"/>
    <cellStyle name="Total 2 3 2 4 2 3" xfId="13229" xr:uid="{1A97B548-8B3E-4C49-83C1-9EAC30FBBC0A}"/>
    <cellStyle name="Total 2 3 2 4 2 3 2" xfId="47584" xr:uid="{8CC49922-0A15-461B-8970-6BEA264911E6}"/>
    <cellStyle name="Total 2 3 2 4 2 4" xfId="44004" xr:uid="{92B7D05D-C426-49BC-93B0-E24F2F145FC8}"/>
    <cellStyle name="Total 2 3 2 4 2 5" xfId="27404" xr:uid="{7E3DC985-DEBA-4A5A-8FCC-DE37976668B3}"/>
    <cellStyle name="Total 2 3 2 4 3" xfId="6905" xr:uid="{94BE3881-B4F3-4FFF-9C5E-03DF6338A2A9}"/>
    <cellStyle name="Total 2 3 2 4 3 2" xfId="18571" xr:uid="{279D4AB5-E4FC-4F35-9206-601924E3CB8B}"/>
    <cellStyle name="Total 2 3 2 4 3 2 2" xfId="52926" xr:uid="{FF427DCC-7319-41C3-9D44-073444C5A7AC}"/>
    <cellStyle name="Total 2 3 2 4 3 3" xfId="41413" xr:uid="{0068D898-FAC8-4AE5-A16B-04B1CED0319A}"/>
    <cellStyle name="Total 2 3 2 4 3 4" xfId="33109" xr:uid="{D546E713-E441-4453-959F-70672A936670}"/>
    <cellStyle name="Total 2 3 2 4 4" xfId="16600" xr:uid="{45E640E1-E252-4AC7-83C9-08014BDF40E2}"/>
    <cellStyle name="Total 2 3 2 4 4 2" xfId="50955" xr:uid="{8EBB0923-D018-4E38-A98D-22989D12AB7F}"/>
    <cellStyle name="Total 2 3 2 4 4 3" xfId="31138" xr:uid="{51F400F3-517F-4E62-8B40-1D62E92375DB}"/>
    <cellStyle name="Total 2 3 2 4 5" xfId="39531" xr:uid="{075B29E1-5FE9-4A14-A198-E5C2457337C2}"/>
    <cellStyle name="Total 2 3 2 4 6" xfId="24393" xr:uid="{FFF4C979-E2FF-48C4-AD25-A0ABCE7E824D}"/>
    <cellStyle name="Total 2 3 2 5" xfId="4996" xr:uid="{A168E9B8-B985-41AE-A55E-04C1A7AC7121}"/>
    <cellStyle name="Total 2 3 2 5 2" xfId="9705" xr:uid="{E9CB8A52-479B-415B-8753-C342AF8DA50A}"/>
    <cellStyle name="Total 2 3 2 5 2 2" xfId="21351" xr:uid="{C2219DC6-B6CE-413B-B29B-83D652C978D6}"/>
    <cellStyle name="Total 2 3 2 5 2 2 2" xfId="55706" xr:uid="{B986E21A-89B2-49DB-8893-B984EFF5CFD1}"/>
    <cellStyle name="Total 2 3 2 5 2 2 3" xfId="35909" xr:uid="{F05A291D-59CC-40D6-BCB2-8D544CB2DAF7}"/>
    <cellStyle name="Total 2 3 2 5 2 3" xfId="13260" xr:uid="{B7CBDFED-9766-4755-A0C3-9426F884C9D6}"/>
    <cellStyle name="Total 2 3 2 5 2 3 2" xfId="47615" xr:uid="{A48CAF39-8F03-493A-B589-1D21E3B27F38}"/>
    <cellStyle name="Total 2 3 2 5 2 4" xfId="44092" xr:uid="{60DFA1DD-A137-4E1A-9020-C838FA8C13FE}"/>
    <cellStyle name="Total 2 3 2 5 2 5" xfId="27502" xr:uid="{2ED6C003-3D5E-4E00-A893-C0C9F79698C4}"/>
    <cellStyle name="Total 2 3 2 5 3" xfId="6988" xr:uid="{E37EAB99-0982-4F40-98D5-D18F5F44DC47}"/>
    <cellStyle name="Total 2 3 2 5 3 2" xfId="18654" xr:uid="{38E09899-B734-40D5-B0A5-AB167E153416}"/>
    <cellStyle name="Total 2 3 2 5 3 2 2" xfId="53009" xr:uid="{96469852-2C02-4D32-9886-0501BBD4B49B}"/>
    <cellStyle name="Total 2 3 2 5 3 3" xfId="41496" xr:uid="{EFDBDFE6-06BC-471A-B460-FF5DE207C5D6}"/>
    <cellStyle name="Total 2 3 2 5 3 4" xfId="33192" xr:uid="{EEAAAE10-9338-424E-9D9F-DB2DA0C1440B}"/>
    <cellStyle name="Total 2 3 2 5 4" xfId="16698" xr:uid="{7ABA7D68-DE34-4C38-A1D6-FC94FBB42C84}"/>
    <cellStyle name="Total 2 3 2 5 4 2" xfId="51053" xr:uid="{71D592D8-B99F-436B-87C3-23C483E70AAF}"/>
    <cellStyle name="Total 2 3 2 5 4 3" xfId="31236" xr:uid="{8C115008-56F3-4E96-908B-325B7BC1FCEB}"/>
    <cellStyle name="Total 2 3 2 5 5" xfId="39629" xr:uid="{97A7C5E6-EECC-439C-832B-07A1E6CF43B1}"/>
    <cellStyle name="Total 2 3 2 5 6" xfId="24485" xr:uid="{2A1DB280-D3B0-49A5-9A14-204F0B11C31D}"/>
    <cellStyle name="Total 2 3 2 6" xfId="5089" xr:uid="{ED0F31CB-4832-44CD-BB4C-CD7982D1D0FA}"/>
    <cellStyle name="Total 2 3 2 6 2" xfId="9798" xr:uid="{7F52BBA0-A29E-4D1F-9DE5-EDBFE64B820D}"/>
    <cellStyle name="Total 2 3 2 6 2 2" xfId="21444" xr:uid="{1F858EFC-D234-4EFE-AD9D-43929F4A2502}"/>
    <cellStyle name="Total 2 3 2 6 2 2 2" xfId="55799" xr:uid="{9FD1B3C0-7036-491F-9310-D20239FC87BA}"/>
    <cellStyle name="Total 2 3 2 6 2 2 3" xfId="36002" xr:uid="{6A7A67B0-ADB4-451D-A5F7-688C4B512C63}"/>
    <cellStyle name="Total 2 3 2 6 2 3" xfId="13338" xr:uid="{73770366-5012-42DE-ADCA-D26F8D60D590}"/>
    <cellStyle name="Total 2 3 2 6 2 3 2" xfId="47693" xr:uid="{A6A47C47-9E41-4DA2-8501-CEBCEB90B926}"/>
    <cellStyle name="Total 2 3 2 6 2 4" xfId="44185" xr:uid="{F80AA9F1-EADB-4065-8DE7-60988932F025}"/>
    <cellStyle name="Total 2 3 2 6 2 5" xfId="27595" xr:uid="{681E0B6E-4EA2-476C-B502-18E2E671995B}"/>
    <cellStyle name="Total 2 3 2 6 3" xfId="7066" xr:uid="{F30746CA-C532-4899-8294-A2C3119F3E41}"/>
    <cellStyle name="Total 2 3 2 6 3 2" xfId="18732" xr:uid="{22F08707-0864-4D04-BB25-0B5B296C3DA4}"/>
    <cellStyle name="Total 2 3 2 6 3 2 2" xfId="53087" xr:uid="{3425009A-DBA2-4E61-B3FD-0DF4DC97CF73}"/>
    <cellStyle name="Total 2 3 2 6 3 3" xfId="41574" xr:uid="{211087D3-8225-46DB-9A09-A6E25274C611}"/>
    <cellStyle name="Total 2 3 2 6 3 4" xfId="33270" xr:uid="{EC9E05AF-D80B-4695-B4E7-97531F0EE463}"/>
    <cellStyle name="Total 2 3 2 6 4" xfId="16791" xr:uid="{44A837BC-7F07-4E8A-B186-D6D3D074DCBE}"/>
    <cellStyle name="Total 2 3 2 6 4 2" xfId="51146" xr:uid="{058B177F-E11E-4171-974D-6855CB67F709}"/>
    <cellStyle name="Total 2 3 2 6 4 3" xfId="31329" xr:uid="{9452F895-DF4C-4AEB-B542-2939732E4039}"/>
    <cellStyle name="Total 2 3 2 6 5" xfId="39722" xr:uid="{D2E8063E-F5F2-4B57-BE5C-3DD0C9B91C35}"/>
    <cellStyle name="Total 2 3 2 6 6" xfId="24572" xr:uid="{CAA93888-F1BC-4F5A-AA59-B6DF3AC2FCE1}"/>
    <cellStyle name="Total 2 3 2 7" xfId="4640" xr:uid="{8B1379E4-5C92-4F0F-9279-533B5B85C6CE}"/>
    <cellStyle name="Total 2 3 2 7 2" xfId="9385" xr:uid="{8FD0F67E-72B6-4754-A736-F43187A919D6}"/>
    <cellStyle name="Total 2 3 2 7 2 2" xfId="21031" xr:uid="{B0BED851-7EAA-419F-8F49-39FC669703EE}"/>
    <cellStyle name="Total 2 3 2 7 2 2 2" xfId="55386" xr:uid="{5CC01FD4-E553-46D0-9A56-F47E781EFB18}"/>
    <cellStyle name="Total 2 3 2 7 2 2 3" xfId="35589" xr:uid="{F92B8B36-FA63-4B43-8CDA-2041C3ED1D12}"/>
    <cellStyle name="Total 2 3 2 7 2 3" xfId="13176" xr:uid="{AE479F14-3AE2-48EE-AF0B-7D5FD523B967}"/>
    <cellStyle name="Total 2 3 2 7 2 3 2" xfId="47531" xr:uid="{5C0B3E06-AC86-4229-BACE-9361660A83A1}"/>
    <cellStyle name="Total 2 3 2 7 2 4" xfId="43772" xr:uid="{14E691B0-7597-4254-8BD2-5C3B70726EE3}"/>
    <cellStyle name="Total 2 3 2 7 2 5" xfId="27146" xr:uid="{70B622CD-3EF2-4EAB-A780-DA7281DF11BC}"/>
    <cellStyle name="Total 2 3 2 7 3" xfId="6742" xr:uid="{B7355EB7-F012-45BE-A511-AA09F2C6CAFE}"/>
    <cellStyle name="Total 2 3 2 7 3 2" xfId="18408" xr:uid="{C23C9CE7-05FD-49AF-8B68-0F6498C343FF}"/>
    <cellStyle name="Total 2 3 2 7 3 2 2" xfId="52763" xr:uid="{5B9FA42E-8433-4537-B87B-74976032002C}"/>
    <cellStyle name="Total 2 3 2 7 3 3" xfId="41250" xr:uid="{6A6D5C3F-F1A6-4949-B6D7-91A929F167D0}"/>
    <cellStyle name="Total 2 3 2 7 3 4" xfId="32946" xr:uid="{C117A77E-3DB0-47DB-AC1E-601901569A3A}"/>
    <cellStyle name="Total 2 3 2 7 4" xfId="16342" xr:uid="{4087BEE5-9190-415E-9FD9-7140BA01D6AC}"/>
    <cellStyle name="Total 2 3 2 7 4 2" xfId="50697" xr:uid="{75B7A211-3B3F-40D4-941E-30CB49108978}"/>
    <cellStyle name="Total 2 3 2 7 4 3" xfId="30880" xr:uid="{8AB79AFC-DFB7-467F-8B89-2B91BA1E5254}"/>
    <cellStyle name="Total 2 3 2 7 5" xfId="39273" xr:uid="{DED74C0C-FF49-4FCA-825C-C16A61CD6738}"/>
    <cellStyle name="Total 2 3 2 7 6" xfId="24147" xr:uid="{A975CAF7-5867-43AE-80F8-086552573AA6}"/>
    <cellStyle name="Total 2 3 2 8" xfId="5202" xr:uid="{3CB8C76F-3941-4143-843A-9151B726BF29}"/>
    <cellStyle name="Total 2 3 2 8 2" xfId="9911" xr:uid="{6CD6A2CC-9D5E-4CB4-A5CC-29D3A4DD28CB}"/>
    <cellStyle name="Total 2 3 2 8 2 2" xfId="21557" xr:uid="{68AC26B1-2907-4B03-ABCF-E8F1D58C6829}"/>
    <cellStyle name="Total 2 3 2 8 2 2 2" xfId="55912" xr:uid="{67789A13-1A02-4C21-9BDC-55FC36A79078}"/>
    <cellStyle name="Total 2 3 2 8 2 2 3" xfId="36115" xr:uid="{0811795A-8CB1-44BC-96BB-0F7F1CC39657}"/>
    <cellStyle name="Total 2 3 2 8 2 3" xfId="13435" xr:uid="{EBB737A5-BD83-4BD3-92EF-8F4A7DEC77B5}"/>
    <cellStyle name="Total 2 3 2 8 2 3 2" xfId="47790" xr:uid="{279F73F2-F407-4072-A414-915F74225D29}"/>
    <cellStyle name="Total 2 3 2 8 2 4" xfId="44298" xr:uid="{2481A57F-8AFA-4C27-AC5B-C71E58ADDDD7}"/>
    <cellStyle name="Total 2 3 2 8 2 5" xfId="27708" xr:uid="{5A0C3604-E00A-43A2-90DC-DA40B40F5FF3}"/>
    <cellStyle name="Total 2 3 2 8 3" xfId="7163" xr:uid="{17E905B7-956C-42EA-8FF0-25479B2B64A9}"/>
    <cellStyle name="Total 2 3 2 8 3 2" xfId="18829" xr:uid="{48EF8F2F-81E0-48B9-8ABE-260394363352}"/>
    <cellStyle name="Total 2 3 2 8 3 2 2" xfId="53184" xr:uid="{A422D0ED-0FC8-41EE-AF5F-598AA88C45E7}"/>
    <cellStyle name="Total 2 3 2 8 3 3" xfId="41671" xr:uid="{63E652DD-0733-4713-AE77-A9EB1915AF19}"/>
    <cellStyle name="Total 2 3 2 8 3 4" xfId="33367" xr:uid="{5A6552A9-E8A5-4C09-9F43-6445C26C1815}"/>
    <cellStyle name="Total 2 3 2 8 4" xfId="16904" xr:uid="{1DA0149A-9391-4B5E-ABCD-24EF6FCEB357}"/>
    <cellStyle name="Total 2 3 2 8 4 2" xfId="51259" xr:uid="{6160DDD2-522A-48C8-93EA-701830A9A15A}"/>
    <cellStyle name="Total 2 3 2 8 4 3" xfId="31442" xr:uid="{4DBDB5B4-27BE-4FD6-AC62-8AE248AF086D}"/>
    <cellStyle name="Total 2 3 2 8 5" xfId="39835" xr:uid="{632E326C-3A7E-43D7-A0F0-80022DB31F87}"/>
    <cellStyle name="Total 2 3 2 8 6" xfId="24679" xr:uid="{6D9012EF-C01B-4660-B828-2C916A00FE96}"/>
    <cellStyle name="Total 2 3 2 9" xfId="5272" xr:uid="{C9AC5841-3BB2-48F4-89C4-347A1F34EBB6}"/>
    <cellStyle name="Total 2 3 2 9 2" xfId="9981" xr:uid="{F7709507-7F24-42F4-A6B7-CDC01A2BB55C}"/>
    <cellStyle name="Total 2 3 2 9 2 2" xfId="21627" xr:uid="{7BD4F42E-274B-46A0-8A57-A922A8F8449B}"/>
    <cellStyle name="Total 2 3 2 9 2 2 2" xfId="55982" xr:uid="{DD1A5365-0C88-4588-AE3F-3601953F7911}"/>
    <cellStyle name="Total 2 3 2 9 2 2 3" xfId="36185" xr:uid="{DBCECAF4-0594-4359-B7FF-3762F33C6D93}"/>
    <cellStyle name="Total 2 3 2 9 2 3" xfId="13495" xr:uid="{8E75BD9B-79F5-44EA-AAF7-EA75F7C42C25}"/>
    <cellStyle name="Total 2 3 2 9 2 3 2" xfId="47850" xr:uid="{B81A6C57-65E8-460C-803E-03C9AE46D179}"/>
    <cellStyle name="Total 2 3 2 9 2 4" xfId="44368" xr:uid="{12FE6716-049F-47A8-838D-57DA2089A1CD}"/>
    <cellStyle name="Total 2 3 2 9 2 5" xfId="27778" xr:uid="{B74F54C6-C9A8-4D07-8468-BE1E996204B3}"/>
    <cellStyle name="Total 2 3 2 9 3" xfId="7223" xr:uid="{9F234A22-BB11-4143-BE32-7EBF3CF9C406}"/>
    <cellStyle name="Total 2 3 2 9 3 2" xfId="18889" xr:uid="{3B765E53-FF6A-4270-AFDD-FBC0742E5424}"/>
    <cellStyle name="Total 2 3 2 9 3 2 2" xfId="53244" xr:uid="{78721017-268C-4551-B2E7-39B36D044BC9}"/>
    <cellStyle name="Total 2 3 2 9 3 3" xfId="41731" xr:uid="{7BD58AD6-BD11-4D95-B53E-7FF485BD5E17}"/>
    <cellStyle name="Total 2 3 2 9 3 4" xfId="33427" xr:uid="{48E38434-9D58-433E-A164-9E1DCCDA3DFE}"/>
    <cellStyle name="Total 2 3 2 9 4" xfId="16974" xr:uid="{10C7F181-BD2B-408F-8096-B32CAF5BB301}"/>
    <cellStyle name="Total 2 3 2 9 4 2" xfId="51329" xr:uid="{9CFF0DC1-5CED-4539-92EA-CDE879C9705C}"/>
    <cellStyle name="Total 2 3 2 9 4 3" xfId="31512" xr:uid="{74180A7A-002C-42B8-8F7C-187A4922C286}"/>
    <cellStyle name="Total 2 3 2 9 5" xfId="39905" xr:uid="{4479C93A-E058-44EC-A419-B7445524E087}"/>
    <cellStyle name="Total 2 3 2 9 6" xfId="24745" xr:uid="{1F910A51-67DC-42A4-9653-BBC04AC17DDA}"/>
    <cellStyle name="Total 2 3 3" xfId="3404" xr:uid="{EA7B6868-704F-4002-8035-71C0E4E308A1}"/>
    <cellStyle name="Total 2 3 3 2" xfId="3725" xr:uid="{30C13F17-F9DD-40F1-8688-795486BA6632}"/>
    <cellStyle name="Total 2 3 3 2 2" xfId="5590" xr:uid="{9B8748FD-6AE2-44C8-BA71-9E414636E690}"/>
    <cellStyle name="Total 2 3 3 2 2 2" xfId="7488" xr:uid="{6EE09E10-D38D-4734-8548-1D4E8B5136A2}"/>
    <cellStyle name="Total 2 3 3 2 2 2 2" xfId="19154" xr:uid="{08A20730-66C1-4442-B178-2FBFC89360AF}"/>
    <cellStyle name="Total 2 3 3 2 2 2 2 2" xfId="53509" xr:uid="{451C5C23-D781-46D0-8F17-D123C43C4FD8}"/>
    <cellStyle name="Total 2 3 3 2 2 2 3" xfId="41986" xr:uid="{80D7381D-9E6E-47DE-B3EF-EFE484579F9F}"/>
    <cellStyle name="Total 2 3 3 2 2 2 4" xfId="33692" xr:uid="{A647BC35-934F-449E-8D4B-0F9235C3D6AC}"/>
    <cellStyle name="Total 2 3 3 2 2 3" xfId="17282" xr:uid="{5953E785-79DE-4D20-8605-713F28877C14}"/>
    <cellStyle name="Total 2 3 3 2 2 3 2" xfId="51637" xr:uid="{A59AFBDA-D830-444B-B5D8-DCA0EEBA6C1A}"/>
    <cellStyle name="Total 2 3 3 2 2 3 3" xfId="31820" xr:uid="{546284C3-2A8A-41C0-85D3-18C7BD4E5DC2}"/>
    <cellStyle name="Total 2 3 3 2 2 4" xfId="40213" xr:uid="{0089082B-7B20-41BC-A86A-4FE15FDE81A7}"/>
    <cellStyle name="Total 2 3 3 2 2 5" xfId="25059" xr:uid="{46E08B5C-1C68-4850-B9B9-63DFB943C2AA}"/>
    <cellStyle name="Total 2 3 3 2 3" xfId="4698" xr:uid="{FF3B593A-B0C0-4B31-9BFC-4D19EFCACF0F}"/>
    <cellStyle name="Total 2 3 3 2 3 2" xfId="9440" xr:uid="{AFC1CA1E-86CA-4B59-BB99-71D1D2D2E9D7}"/>
    <cellStyle name="Total 2 3 3 2 3 2 2" xfId="21086" xr:uid="{A136E7B7-9B1B-41DB-9F1D-068E9B00EA88}"/>
    <cellStyle name="Total 2 3 3 2 3 2 2 2" xfId="55441" xr:uid="{9708C139-D82D-4E51-899D-7F8AEDCD4D01}"/>
    <cellStyle name="Total 2 3 3 2 3 2 3" xfId="43827" xr:uid="{0E4A2580-DC78-45E0-A03F-45030A422C24}"/>
    <cellStyle name="Total 2 3 3 2 3 2 4" xfId="35644" xr:uid="{42519EB7-407E-4895-9D99-F4B1869E9805}"/>
    <cellStyle name="Total 2 3 3 2 3 3" xfId="16400" xr:uid="{5F7B7BAD-4D69-4413-9768-823871E6FFFD}"/>
    <cellStyle name="Total 2 3 3 2 3 3 2" xfId="50755" xr:uid="{B75AFDFD-8962-4A0E-838C-3827758B0369}"/>
    <cellStyle name="Total 2 3 3 2 3 3 3" xfId="30938" xr:uid="{003F6E42-D354-4513-A2AC-8BA9DD215662}"/>
    <cellStyle name="Total 2 3 3 2 3 4" xfId="39331" xr:uid="{1B56B940-60F3-4410-B178-BFD28094FEDB}"/>
    <cellStyle name="Total 2 3 3 2 3 5" xfId="27204" xr:uid="{A8878E00-6CC4-46C5-BD39-7B97808C9392}"/>
    <cellStyle name="Total 2 3 3 2 4" xfId="15517" xr:uid="{1CD99482-AA31-4B3A-979E-53DBA13B8264}"/>
    <cellStyle name="Total 2 3 3 2 4 2" xfId="49872" xr:uid="{16D5423E-353A-475A-8582-33BA67FB9DF5}"/>
    <cellStyle name="Total 2 3 3 2 4 3" xfId="30055" xr:uid="{02504385-551D-4E6F-985E-D03A85C8BB12}"/>
    <cellStyle name="Total 2 3 3 2 5" xfId="38448" xr:uid="{1AF9C9B6-5875-47E9-8FD4-F042C331B419}"/>
    <cellStyle name="Total 2 3 3 2 6" xfId="24204" xr:uid="{679412EC-103F-42F4-979C-E09AC31FB4BE}"/>
    <cellStyle name="Total 2 3 3 3" xfId="5707" xr:uid="{8AB5F450-2415-4C24-829B-3779B18E35A2}"/>
    <cellStyle name="Total 2 3 3 3 2" xfId="7545" xr:uid="{B80E87EF-46D6-4F34-ACD3-2A41CDEECED1}"/>
    <cellStyle name="Total 2 3 3 3 2 2" xfId="19211" xr:uid="{173CB8B5-077F-4E84-BAD6-4F599B81EC68}"/>
    <cellStyle name="Total 2 3 3 3 2 2 2" xfId="53566" xr:uid="{A0A5A715-0863-45FA-89DD-43EA56EA2ABD}"/>
    <cellStyle name="Total 2 3 3 3 2 3" xfId="42038" xr:uid="{8018539E-50AD-4F55-9485-2FC013D6EC8D}"/>
    <cellStyle name="Total 2 3 3 3 2 4" xfId="33749" xr:uid="{05773740-C020-4576-A15D-FD015BD11F6D}"/>
    <cellStyle name="Total 2 3 3 3 3" xfId="17394" xr:uid="{7C0446C0-2E9A-48F5-9AD6-4163877370AB}"/>
    <cellStyle name="Total 2 3 3 3 3 2" xfId="51749" xr:uid="{D178BCB8-08BA-4D00-B4E8-40CB1A8229C2}"/>
    <cellStyle name="Total 2 3 3 3 3 3" xfId="31932" xr:uid="{95D7A881-0468-47BD-92C7-C79F4A104D98}"/>
    <cellStyle name="Total 2 3 3 3 4" xfId="40325" xr:uid="{774719FD-866A-4CAE-BA44-D58114C6AF5E}"/>
    <cellStyle name="Total 2 3 3 3 5" xfId="25176" xr:uid="{290E5CDC-DCD2-440D-8B29-B7A252042D0A}"/>
    <cellStyle name="Total 2 3 3 4" xfId="3916" xr:uid="{63418747-35E9-4254-9336-EFF7E73E1221}"/>
    <cellStyle name="Total 2 3 3 4 2" xfId="8761" xr:uid="{9FD618E5-19AD-4625-82A1-C5DCDDA1D514}"/>
    <cellStyle name="Total 2 3 3 4 2 2" xfId="20419" xr:uid="{2748CC34-B85A-4C5F-A5DC-FB0C6010C391}"/>
    <cellStyle name="Total 2 3 3 4 2 2 2" xfId="54774" xr:uid="{D7C3BE92-4B98-44DD-9C1A-734E612AF312}"/>
    <cellStyle name="Total 2 3 3 4 2 3" xfId="43192" xr:uid="{5B58F174-AE89-4740-B2D6-53191B219D62}"/>
    <cellStyle name="Total 2 3 3 4 2 4" xfId="34965" xr:uid="{FCCC644E-E4BD-4794-A7A9-6CB28C1307BB}"/>
    <cellStyle name="Total 2 3 3 4 3" xfId="15663" xr:uid="{6A811316-C616-47DD-8C80-7E89C6B914DE}"/>
    <cellStyle name="Total 2 3 3 4 3 2" xfId="50018" xr:uid="{9528BBAE-AEA0-40A8-83AE-BAB33CAAEB4C}"/>
    <cellStyle name="Total 2 3 3 4 3 3" xfId="30201" xr:uid="{8E72E9AA-82CA-4FAE-8280-84376D31410C}"/>
    <cellStyle name="Total 2 3 3 4 4" xfId="12719" xr:uid="{2657A738-0C21-40E0-B591-7D4A4919D35D}"/>
    <cellStyle name="Total 2 3 3 4 4 2" xfId="47074" xr:uid="{5A0ACBAF-9E98-4CC4-82E2-B8544A01ADAB}"/>
    <cellStyle name="Total 2 3 3 4 5" xfId="38594" xr:uid="{D86CBAF6-031D-44C3-B9A0-768B3F7D31A3}"/>
    <cellStyle name="Total 2 3 3 4 6" xfId="26516" xr:uid="{6E737671-D0F2-4B97-83EA-11DD8CD8D6E4}"/>
    <cellStyle name="Total 2 3 3 5" xfId="15212" xr:uid="{DDC0B414-5C00-43F2-8422-265478CC02CD}"/>
    <cellStyle name="Total 2 3 3 5 2" xfId="49567" xr:uid="{BE050E06-808E-44F3-B469-1F7AC8EE2943}"/>
    <cellStyle name="Total 2 3 3 5 3" xfId="29750" xr:uid="{AD9A6230-4FF2-4280-AA1E-F9F83FAB94D8}"/>
    <cellStyle name="Total 2 3 3 6" xfId="38143" xr:uid="{E4A1983B-130B-4B1D-9981-E8ACB711E3A6}"/>
    <cellStyle name="Total 2 3 3 7" xfId="23445" xr:uid="{7DA5445D-9CDC-4887-BA05-7B7E395AB1FF}"/>
    <cellStyle name="Total 2 3 4" xfId="3274" xr:uid="{057C8E88-3687-47B2-8BF7-B400E1371B86}"/>
    <cellStyle name="Total 2 3 4 2" xfId="3625" xr:uid="{081EA274-7894-4324-83CD-CA8AD427FA3E}"/>
    <cellStyle name="Total 2 3 4 2 2" xfId="4265" xr:uid="{B926B4C7-7BE5-4332-84A2-96A8FEBBAA6B}"/>
    <cellStyle name="Total 2 3 4 2 2 2" xfId="9042" xr:uid="{30441359-70B2-4C93-A585-FDA03FB6FA97}"/>
    <cellStyle name="Total 2 3 4 2 2 2 2" xfId="20688" xr:uid="{557E367D-C224-4D91-950B-1A405B60AF13}"/>
    <cellStyle name="Total 2 3 4 2 2 2 2 2" xfId="55043" xr:uid="{EA353050-7ED4-4FC2-8094-C94E4FFBE516}"/>
    <cellStyle name="Total 2 3 4 2 2 2 3" xfId="43436" xr:uid="{857E9256-FD45-4626-AABC-B364F38FCCE6}"/>
    <cellStyle name="Total 2 3 4 2 2 2 4" xfId="35246" xr:uid="{C57D03C1-A2A0-4BDC-B651-C2AFCA16E7B2}"/>
    <cellStyle name="Total 2 3 4 2 2 3" xfId="15974" xr:uid="{BD303C9F-1C79-4CEA-89AD-79A9AFA3FD74}"/>
    <cellStyle name="Total 2 3 4 2 2 3 2" xfId="50329" xr:uid="{B675CB5D-7349-4B49-8099-AA764DCAD070}"/>
    <cellStyle name="Total 2 3 4 2 2 3 3" xfId="30512" xr:uid="{A530FC53-DDDB-4E16-934D-51DAC8446B8C}"/>
    <cellStyle name="Total 2 3 4 2 2 4" xfId="38905" xr:uid="{ED5F5FDC-0FDF-4B50-BDD0-D3444B4F0786}"/>
    <cellStyle name="Total 2 3 4 2 2 5" xfId="26793" xr:uid="{E6D38CFB-E75B-44DE-B381-7CDD638996FB}"/>
    <cellStyle name="Total 2 3 4 2 3" xfId="6438" xr:uid="{2B7492BF-1BB3-439B-9DAD-C8912593AB6D}"/>
    <cellStyle name="Total 2 3 4 2 3 2" xfId="18104" xr:uid="{B208114B-4D28-4C78-A587-D8EF1CB86A7A}"/>
    <cellStyle name="Total 2 3 4 2 3 2 2" xfId="52459" xr:uid="{98345C16-3D01-4A59-836E-442C7FE6089A}"/>
    <cellStyle name="Total 2 3 4 2 3 3" xfId="40953" xr:uid="{3F764952-6C11-43D6-8EC5-7FECF5C9D792}"/>
    <cellStyle name="Total 2 3 4 2 3 4" xfId="32642" xr:uid="{75329B59-8899-463D-9C72-226BDBA83B36}"/>
    <cellStyle name="Total 2 3 4 2 4" xfId="15417" xr:uid="{9C069BC4-7937-4620-8B69-52AE39899A29}"/>
    <cellStyle name="Total 2 3 4 2 4 2" xfId="49772" xr:uid="{9C2C2EF0-C75A-4A4F-BC45-CD213F718E2B}"/>
    <cellStyle name="Total 2 3 4 2 4 3" xfId="29955" xr:uid="{E1BB0599-1DBB-472A-A792-8CEE84CC568D}"/>
    <cellStyle name="Total 2 3 4 2 5" xfId="38348" xr:uid="{5664255E-E67F-48A4-8A17-DCA36A0F8C0A}"/>
    <cellStyle name="Total 2 3 4 2 6" xfId="23785" xr:uid="{D232C581-BFF6-4653-B5F0-6E2B6FA7A9FF}"/>
    <cellStyle name="Total 2 3 4 3" xfId="4372" xr:uid="{345C0E8E-BBFB-4AD7-8ACF-866D6CFFC0DF}"/>
    <cellStyle name="Total 2 3 4 3 2" xfId="9130" xr:uid="{7FD52D9A-1147-4F61-8B40-E8D370EB4425}"/>
    <cellStyle name="Total 2 3 4 3 2 2" xfId="20776" xr:uid="{9A41498A-CB94-4DBA-9C62-DD17195AFD0D}"/>
    <cellStyle name="Total 2 3 4 3 2 2 2" xfId="55131" xr:uid="{1E61A73E-12AF-47B7-B7CE-603811A1C28D}"/>
    <cellStyle name="Total 2 3 4 3 2 2 3" xfId="35334" xr:uid="{254F6A6B-99E4-46CB-BCDD-FDDB97857A90}"/>
    <cellStyle name="Total 2 3 4 3 2 3" xfId="13003" xr:uid="{CA1CDFF7-6DA0-4D47-920C-16B9EC7E236F}"/>
    <cellStyle name="Total 2 3 4 3 2 3 2" xfId="47358" xr:uid="{80502493-04E4-4C49-8B57-B5E403928B8B}"/>
    <cellStyle name="Total 2 3 4 3 2 4" xfId="43517" xr:uid="{F18FE2B1-EC4B-4DA2-AE2E-EC0A6E3B2A4C}"/>
    <cellStyle name="Total 2 3 4 3 2 5" xfId="26881" xr:uid="{66BFFE3C-2792-4588-95D9-C8414B9AC42B}"/>
    <cellStyle name="Total 2 3 4 3 3" xfId="6536" xr:uid="{BFED239C-752E-49C6-9DD5-E697950D4CB9}"/>
    <cellStyle name="Total 2 3 4 3 3 2" xfId="18202" xr:uid="{B56112A6-2340-435E-8232-19D3D08E2BE6}"/>
    <cellStyle name="Total 2 3 4 3 3 2 2" xfId="52557" xr:uid="{7D5B617B-FA6F-4079-A078-199C53DFE55F}"/>
    <cellStyle name="Total 2 3 4 3 3 3" xfId="41044" xr:uid="{6FF04DA0-3627-4BB0-B55A-C7345314E90F}"/>
    <cellStyle name="Total 2 3 4 3 3 4" xfId="32740" xr:uid="{50F8C3BE-F348-4314-B61F-4DCA0A0B48D7}"/>
    <cellStyle name="Total 2 3 4 3 4" xfId="16074" xr:uid="{6502B74E-AE9A-4BB6-90AE-F7CA78D1D380}"/>
    <cellStyle name="Total 2 3 4 3 4 2" xfId="50429" xr:uid="{3CC3EA20-6EC2-4E84-938A-8F3221A4BA90}"/>
    <cellStyle name="Total 2 3 4 3 4 3" xfId="30612" xr:uid="{727C7618-2BFD-408E-A758-AB09C9CE7207}"/>
    <cellStyle name="Total 2 3 4 3 5" xfId="39005" xr:uid="{A5EBAF98-7C0A-443E-B014-054DD6C61403}"/>
    <cellStyle name="Total 2 3 4 3 6" xfId="23892" xr:uid="{00ED4A01-E975-466D-B427-6ECFF0D8B038}"/>
    <cellStyle name="Total 2 3 4 4" xfId="4961" xr:uid="{44817122-0463-4BC5-89E9-929DDB357C8D}"/>
    <cellStyle name="Total 2 3 4 4 2" xfId="9672" xr:uid="{54E33B2C-79A9-48E7-821E-CE2F6752CD7F}"/>
    <cellStyle name="Total 2 3 4 4 2 2" xfId="21318" xr:uid="{9919E707-6A49-44D6-8CA3-192F1F5A16E1}"/>
    <cellStyle name="Total 2 3 4 4 2 2 2" xfId="55673" xr:uid="{08321A4E-1DAB-41C6-83D8-4F30E8569DB9}"/>
    <cellStyle name="Total 2 3 4 4 2 3" xfId="44059" xr:uid="{90A8D62F-CBC0-4360-8348-A61D3EC45176}"/>
    <cellStyle name="Total 2 3 4 4 2 4" xfId="35876" xr:uid="{FBA6167E-9CDA-4159-A66F-B2ECCE0FFA0E}"/>
    <cellStyle name="Total 2 3 4 4 3" xfId="16663" xr:uid="{7A31A4FD-36AB-4ED2-9630-4DBBEAE99A44}"/>
    <cellStyle name="Total 2 3 4 4 3 2" xfId="51018" xr:uid="{2A2DDE5C-C475-42AF-B133-6AFA62531681}"/>
    <cellStyle name="Total 2 3 4 4 3 3" xfId="31201" xr:uid="{80F21673-1B12-4D2B-8DE4-D4D72CC1A6DE}"/>
    <cellStyle name="Total 2 3 4 4 4" xfId="39594" xr:uid="{D59B1C1D-9EA3-4406-9EC8-EC59654404CF}"/>
    <cellStyle name="Total 2 3 4 4 5" xfId="27467" xr:uid="{037B5DA6-2F19-4DE9-9864-CD3457D0C1D1}"/>
    <cellStyle name="Total 2 3 4 5" xfId="6958" xr:uid="{4BEB7C51-F0EA-45B5-B082-15675234347F}"/>
    <cellStyle name="Total 2 3 4 5 2" xfId="18624" xr:uid="{E9422FA7-310B-40D6-B79D-04F9386CBE4C}"/>
    <cellStyle name="Total 2 3 4 5 2 2" xfId="52979" xr:uid="{E26D5B2E-3771-431B-BD1D-75EC1E21ED3F}"/>
    <cellStyle name="Total 2 3 4 5 3" xfId="41466" xr:uid="{E5268695-F942-4558-BA8E-E120144307B0}"/>
    <cellStyle name="Total 2 3 4 5 4" xfId="33162" xr:uid="{DE8700ED-D14B-4B29-94CE-6DBD412E2014}"/>
    <cellStyle name="Total 2 3 4 6" xfId="15112" xr:uid="{E8A60A76-0549-468A-8C98-1EAAF7DCD8F4}"/>
    <cellStyle name="Total 2 3 4 6 2" xfId="49467" xr:uid="{6B038412-43EE-441F-8760-C2C762E75030}"/>
    <cellStyle name="Total 2 3 4 6 3" xfId="29650" xr:uid="{9E414673-764D-4972-9ECA-507E8C521F2E}"/>
    <cellStyle name="Total 2 3 4 7" xfId="38043" xr:uid="{0520264D-4010-4CB6-977B-F877FB223059}"/>
    <cellStyle name="Total 2 3 4 8" xfId="24454" xr:uid="{BE132273-1923-43DF-B944-BE5196A43FB7}"/>
    <cellStyle name="Total 2 3 5" xfId="5057" xr:uid="{80A1EB9A-2642-468E-936D-540CBC813770}"/>
    <cellStyle name="Total 2 3 5 2" xfId="9766" xr:uid="{FCCBBBEE-51F1-4DE7-8D64-6ED96ECF7FD2}"/>
    <cellStyle name="Total 2 3 5 2 2" xfId="21412" xr:uid="{063C970E-7E5B-4B64-A48C-3C9AF88C910C}"/>
    <cellStyle name="Total 2 3 5 2 2 2" xfId="55767" xr:uid="{EDA81ACD-A5BE-4E77-96E7-686113E5FCD7}"/>
    <cellStyle name="Total 2 3 5 2 2 3" xfId="35970" xr:uid="{B2237182-3170-4526-A333-FF4255002AAA}"/>
    <cellStyle name="Total 2 3 5 2 3" xfId="13311" xr:uid="{B55FFF45-65A5-4970-A063-FDE037EBC450}"/>
    <cellStyle name="Total 2 3 5 2 3 2" xfId="47666" xr:uid="{9CF774EB-9C6D-4568-8D59-3D80ED0C87CF}"/>
    <cellStyle name="Total 2 3 5 2 4" xfId="44153" xr:uid="{81C6B98A-1660-4A80-9581-F920B91B9400}"/>
    <cellStyle name="Total 2 3 5 2 5" xfId="27563" xr:uid="{BDC455D0-8B36-4E59-B0F9-D02BADBE9A7B}"/>
    <cellStyle name="Total 2 3 5 3" xfId="7039" xr:uid="{AF69A67C-B997-4865-8555-8E420A05D9E7}"/>
    <cellStyle name="Total 2 3 5 3 2" xfId="18705" xr:uid="{DAF724F1-7244-4AD9-9EA3-756C88060797}"/>
    <cellStyle name="Total 2 3 5 3 2 2" xfId="53060" xr:uid="{AD27264E-8951-49EB-B7A0-6A3172158608}"/>
    <cellStyle name="Total 2 3 5 3 3" xfId="41547" xr:uid="{A2AD0B5E-64AD-454D-B273-9EAA9E1AF645}"/>
    <cellStyle name="Total 2 3 5 3 4" xfId="33243" xr:uid="{04CBD04A-8DAE-4809-8C1F-AEF39D391D99}"/>
    <cellStyle name="Total 2 3 5 4" xfId="16759" xr:uid="{B6F22AD4-A65C-4B72-A075-A6E1DE0CC901}"/>
    <cellStyle name="Total 2 3 5 4 2" xfId="51114" xr:uid="{891EC956-30BB-45FA-AE0A-6227A43795E3}"/>
    <cellStyle name="Total 2 3 5 4 3" xfId="31297" xr:uid="{8ED4F94A-3110-40AF-94DE-46D2827BD087}"/>
    <cellStyle name="Total 2 3 5 5" xfId="39690" xr:uid="{A5084BB9-EA41-481F-974E-6D5505265339}"/>
    <cellStyle name="Total 2 3 5 6" xfId="24544" xr:uid="{34B21B41-B639-4B41-85A9-72C651D56127}"/>
    <cellStyle name="Total 2 3 6" xfId="4486" xr:uid="{02AFBD17-274D-481A-9B32-3A8DB9E9E9BC}"/>
    <cellStyle name="Total 2 3 6 2" xfId="9243" xr:uid="{7EA2055B-9AB2-4F69-9916-DDC8756F7A9A}"/>
    <cellStyle name="Total 2 3 6 2 2" xfId="20889" xr:uid="{31BC6BA7-E362-42D2-9F5D-1664AD5DC0F2}"/>
    <cellStyle name="Total 2 3 6 2 2 2" xfId="55244" xr:uid="{2F13FFD2-F4E7-4B21-978A-2BE7591B1B8E}"/>
    <cellStyle name="Total 2 3 6 2 2 3" xfId="35447" xr:uid="{F018018D-4BDB-4E13-8346-5B3019F45105}"/>
    <cellStyle name="Total 2 3 6 2 3" xfId="13092" xr:uid="{6DE573E0-A538-424E-8E22-6E871BE75FC5}"/>
    <cellStyle name="Total 2 3 6 2 3 2" xfId="47447" xr:uid="{F8D8DE9B-8248-4F64-9E3D-76B1F395F8F7}"/>
    <cellStyle name="Total 2 3 6 2 4" xfId="43630" xr:uid="{C7E4EB61-4493-47F1-B891-B0593724DEC1}"/>
    <cellStyle name="Total 2 3 6 2 5" xfId="26994" xr:uid="{8B9114DD-3591-45C7-BFCD-245D13B01B9F}"/>
    <cellStyle name="Total 2 3 6 3" xfId="6634" xr:uid="{4B012CDE-47DE-4FFC-9755-4887744222CC}"/>
    <cellStyle name="Total 2 3 6 3 2" xfId="18300" xr:uid="{46FD471A-CD60-4E59-B8B3-11A3B125AE8B}"/>
    <cellStyle name="Total 2 3 6 3 2 2" xfId="52655" xr:uid="{94CCC828-1BD9-49E1-9A20-294D265389D4}"/>
    <cellStyle name="Total 2 3 6 3 3" xfId="41142" xr:uid="{E0E90F5F-F0F2-4FF1-AE92-48831E6894E7}"/>
    <cellStyle name="Total 2 3 6 3 4" xfId="32838" xr:uid="{C7D351AC-387A-466F-B793-DBD4582A1975}"/>
    <cellStyle name="Total 2 3 6 4" xfId="16188" xr:uid="{501DAFC8-9C2D-4697-97C5-D827D350B3C3}"/>
    <cellStyle name="Total 2 3 6 4 2" xfId="50543" xr:uid="{555AE8AB-FF20-412C-A99B-8BBB5177CE02}"/>
    <cellStyle name="Total 2 3 6 4 3" xfId="30726" xr:uid="{0405B4F7-F80C-4AE8-8AFF-05E43CD0B0A2}"/>
    <cellStyle name="Total 2 3 6 5" xfId="39119" xr:uid="{CA164B77-2FDD-47EB-88F3-949685F207A4}"/>
    <cellStyle name="Total 2 3 6 6" xfId="24000" xr:uid="{5E312614-16FF-487F-9F16-B17EF8396A9B}"/>
    <cellStyle name="Total 2 3 7" xfId="4669" xr:uid="{137A333D-2923-4CAB-B079-958DE4F1865F}"/>
    <cellStyle name="Total 2 3 7 2" xfId="9414" xr:uid="{E15B4C08-917C-4CE3-BE75-5FD32AD772E8}"/>
    <cellStyle name="Total 2 3 7 2 2" xfId="21060" xr:uid="{E42AB166-BCFB-471F-995D-2CA900888B02}"/>
    <cellStyle name="Total 2 3 7 2 2 2" xfId="55415" xr:uid="{3B79A66B-3DEB-47D9-BC16-79D5DCBB29A1}"/>
    <cellStyle name="Total 2 3 7 2 2 3" xfId="35618" xr:uid="{842BD482-F8E0-4477-BFF8-25B36D7F9E05}"/>
    <cellStyle name="Total 2 3 7 2 3" xfId="13200" xr:uid="{70A8F209-6B4C-44AD-9BB8-4B12B58FA719}"/>
    <cellStyle name="Total 2 3 7 2 3 2" xfId="47555" xr:uid="{C9968458-91DB-40E8-8B97-47D4C96BF4AA}"/>
    <cellStyle name="Total 2 3 7 2 4" xfId="43801" xr:uid="{3372B506-345C-4D49-AAA4-8B31758F8CCC}"/>
    <cellStyle name="Total 2 3 7 2 5" xfId="27175" xr:uid="{711928D9-4EC2-4DF4-AC94-775E1A3B0AF1}"/>
    <cellStyle name="Total 2 3 7 3" xfId="6767" xr:uid="{F2EA988E-F8DF-4BA3-9956-6F31187A9FCF}"/>
    <cellStyle name="Total 2 3 7 3 2" xfId="18433" xr:uid="{47FC6D92-AEA9-431D-9D2F-B575E6D8B65F}"/>
    <cellStyle name="Total 2 3 7 3 2 2" xfId="52788" xr:uid="{B27EF12E-C8B9-48C3-880B-3084880E83DE}"/>
    <cellStyle name="Total 2 3 7 3 3" xfId="41275" xr:uid="{A5340584-8E18-4376-9BC1-798C5730325D}"/>
    <cellStyle name="Total 2 3 7 3 4" xfId="32971" xr:uid="{4897D3D1-6E56-4ADD-AD8E-881EBC460DEE}"/>
    <cellStyle name="Total 2 3 7 4" xfId="16371" xr:uid="{A21938EE-7E8E-48A0-8861-805AD0BB5C6C}"/>
    <cellStyle name="Total 2 3 7 4 2" xfId="50726" xr:uid="{8DE545D4-DD39-4A26-88A5-CC0C353AB137}"/>
    <cellStyle name="Total 2 3 7 4 3" xfId="30909" xr:uid="{A92C7CC7-6D2D-432B-90C8-B7D69EBFD111}"/>
    <cellStyle name="Total 2 3 7 5" xfId="39302" xr:uid="{4E8D17F4-4AD7-4538-BA4E-33E52A47E82D}"/>
    <cellStyle name="Total 2 3 7 6" xfId="24175" xr:uid="{1BF53E27-9CF5-49E4-B6D6-3753BA542ADB}"/>
    <cellStyle name="Total 2 3 8" xfId="4384" xr:uid="{7DBA7A12-1A5F-4EE1-9633-916879AD110F}"/>
    <cellStyle name="Total 2 3 8 2" xfId="9142" xr:uid="{DFBC5F32-B669-43A3-9D05-D354A320287A}"/>
    <cellStyle name="Total 2 3 8 2 2" xfId="20788" xr:uid="{8E0CE933-A250-4DC9-903E-2D4CA2C8B401}"/>
    <cellStyle name="Total 2 3 8 2 2 2" xfId="55143" xr:uid="{79BF1F4E-4C92-4974-83B0-9108E2E9066B}"/>
    <cellStyle name="Total 2 3 8 2 2 3" xfId="35346" xr:uid="{A85A169E-A08F-4EAE-8EB2-9395633AB53C}"/>
    <cellStyle name="Total 2 3 8 2 3" xfId="13011" xr:uid="{2F426419-2D70-4FE5-BDAD-B5C71F110659}"/>
    <cellStyle name="Total 2 3 8 2 3 2" xfId="47366" xr:uid="{1D8C1F5A-FD5D-4EAD-AFD0-32DED9EC1C30}"/>
    <cellStyle name="Total 2 3 8 2 4" xfId="43529" xr:uid="{AB0F4620-569A-454D-935F-45C7BFC2B69A}"/>
    <cellStyle name="Total 2 3 8 2 5" xfId="26893" xr:uid="{93424836-A4BE-4BEB-A9CF-87EBEFD15473}"/>
    <cellStyle name="Total 2 3 8 3" xfId="6545" xr:uid="{DB25E3EF-00C4-419F-AE2F-1070634CFBC8}"/>
    <cellStyle name="Total 2 3 8 3 2" xfId="18211" xr:uid="{9C643D4C-AAA9-4C39-A4C4-FA8193FC3FF1}"/>
    <cellStyle name="Total 2 3 8 3 2 2" xfId="52566" xr:uid="{BB16870E-C3D9-4217-AC01-DEFBA2BE00A5}"/>
    <cellStyle name="Total 2 3 8 3 3" xfId="41053" xr:uid="{247D0077-AE38-43EC-BC3B-349BEA72306C}"/>
    <cellStyle name="Total 2 3 8 3 4" xfId="32749" xr:uid="{5B533B1D-E0ED-4773-BA51-9B88C4445A7E}"/>
    <cellStyle name="Total 2 3 8 4" xfId="16086" xr:uid="{4446964C-6950-496F-ADAC-BC3395FBF55C}"/>
    <cellStyle name="Total 2 3 8 4 2" xfId="50441" xr:uid="{3FF76467-8F0B-44BF-9109-00E330ECCDD1}"/>
    <cellStyle name="Total 2 3 8 4 3" xfId="30624" xr:uid="{16B353C1-6172-4382-B81D-B4A9E7B3D2D9}"/>
    <cellStyle name="Total 2 3 8 5" xfId="39017" xr:uid="{60AE0CDA-3A16-43FC-B77B-FA02C7A735E9}"/>
    <cellStyle name="Total 2 3 8 6" xfId="23904" xr:uid="{F8904A6D-BBEB-436A-9F39-9905EB44CADA}"/>
    <cellStyle name="Total 2 3 9" xfId="5692" xr:uid="{246152AC-C7C1-4083-80B5-E9607A54B34A}"/>
    <cellStyle name="Total 2 3 9 2" xfId="10351" xr:uid="{869FFABF-C058-4A0F-B06A-8E2221B5A712}"/>
    <cellStyle name="Total 2 3 9 2 2" xfId="21997" xr:uid="{745FA99D-47C3-48A0-80E9-260BE526C0B9}"/>
    <cellStyle name="Total 2 3 9 2 2 2" xfId="56352" xr:uid="{37A16BB5-FAD8-4544-A954-768F5ABF6E75}"/>
    <cellStyle name="Total 2 3 9 2 2 3" xfId="36555" xr:uid="{1B66B9FD-6870-49A2-9D0A-7B2C51D7C2C6}"/>
    <cellStyle name="Total 2 3 9 2 3" xfId="13774" xr:uid="{97F7A8B7-1689-4E85-BAC5-351A6A0D1F18}"/>
    <cellStyle name="Total 2 3 9 2 3 2" xfId="48129" xr:uid="{24304C81-19BD-4A6E-ADF7-335F31275164}"/>
    <cellStyle name="Total 2 3 9 2 4" xfId="44723" xr:uid="{054E10A8-9FCF-4A95-8172-C8B69C151BE3}"/>
    <cellStyle name="Total 2 3 9 2 5" xfId="28158" xr:uid="{2A677C35-F871-4ED2-8913-7CA6D30990DB}"/>
    <cellStyle name="Total 2 3 9 3" xfId="7537" xr:uid="{76AE7ABD-91CD-4B7E-A75B-3036474D3287}"/>
    <cellStyle name="Total 2 3 9 3 2" xfId="19203" xr:uid="{B37CF216-BCFB-4E4C-B408-60E3AA914B0E}"/>
    <cellStyle name="Total 2 3 9 3 2 2" xfId="53558" xr:uid="{17A8B52E-27BE-4331-AADA-F2473B844F05}"/>
    <cellStyle name="Total 2 3 9 3 3" xfId="42030" xr:uid="{843E5FEB-CC89-4FD9-AF9D-766EF2C35E4A}"/>
    <cellStyle name="Total 2 3 9 3 4" xfId="33741" xr:uid="{DDBD4DB6-BF6A-414E-A490-65F5222DA3B8}"/>
    <cellStyle name="Total 2 3 9 4" xfId="17379" xr:uid="{4E100AC0-8F13-4B82-B086-9F24C3B5E4F2}"/>
    <cellStyle name="Total 2 3 9 4 2" xfId="51734" xr:uid="{99D7E699-A64C-44D6-B158-6E0D8176879A}"/>
    <cellStyle name="Total 2 3 9 4 3" xfId="31917" xr:uid="{1E51867B-5224-4ED4-AB02-9EBEF9208480}"/>
    <cellStyle name="Total 2 3 9 5" xfId="40310" xr:uid="{5E69EDF8-991C-4550-B0D2-D0BD2B72F327}"/>
    <cellStyle name="Total 2 3 9 6" xfId="25161" xr:uid="{E00D23DD-65EB-4B04-ABC2-67752ECFFAA6}"/>
    <cellStyle name="Total 2 4" xfId="3178" xr:uid="{0BFBF326-118D-4021-BCF0-0FECD2A099E0}"/>
    <cellStyle name="Total 2 4 10" xfId="5364" xr:uid="{861FB30B-2B07-4F3D-9ED5-D2C5E538A7AD}"/>
    <cellStyle name="Total 2 4 10 2" xfId="10073" xr:uid="{335A03A5-EA2B-4706-BBB3-3B8D5FAF71B3}"/>
    <cellStyle name="Total 2 4 10 2 2" xfId="21719" xr:uid="{E4E44B86-2148-4991-85E9-1DCD935945BA}"/>
    <cellStyle name="Total 2 4 10 2 2 2" xfId="56074" xr:uid="{A47BEF2B-B566-45EC-B5C1-462B799293D8}"/>
    <cellStyle name="Total 2 4 10 2 2 3" xfId="36277" xr:uid="{9A7FC215-E56E-4065-B3E1-1120548D2086}"/>
    <cellStyle name="Total 2 4 10 2 3" xfId="13574" xr:uid="{8A1A1F6E-0478-4958-8A6E-CAB835C9EA3C}"/>
    <cellStyle name="Total 2 4 10 2 3 2" xfId="47929" xr:uid="{B6B6E626-6533-45FC-BD93-542AADEECFF7}"/>
    <cellStyle name="Total 2 4 10 2 4" xfId="44460" xr:uid="{3D35FD28-53A4-4DBF-9239-BC3A963032C4}"/>
    <cellStyle name="Total 2 4 10 2 5" xfId="27870" xr:uid="{77EA329B-F1C6-49F6-A7EE-9118B9D84807}"/>
    <cellStyle name="Total 2 4 10 3" xfId="7302" xr:uid="{110484FA-3C2E-4FE3-950E-579FF012866B}"/>
    <cellStyle name="Total 2 4 10 3 2" xfId="18968" xr:uid="{AF8FA6B0-A566-47C0-93EC-C7703ADE660C}"/>
    <cellStyle name="Total 2 4 10 3 2 2" xfId="53323" xr:uid="{483FAB36-EB46-4168-8383-34A440085EA4}"/>
    <cellStyle name="Total 2 4 10 3 3" xfId="41810" xr:uid="{DFB35D46-E688-41A9-B571-57405F26F867}"/>
    <cellStyle name="Total 2 4 10 3 4" xfId="33506" xr:uid="{CD5F01AA-262A-4692-889F-474FAB0232E4}"/>
    <cellStyle name="Total 2 4 10 4" xfId="17066" xr:uid="{B07A1A51-6DE7-461B-8DB7-22016EB44941}"/>
    <cellStyle name="Total 2 4 10 4 2" xfId="51421" xr:uid="{D1902FB4-6822-45F0-ACB4-FC739268D617}"/>
    <cellStyle name="Total 2 4 10 4 3" xfId="31604" xr:uid="{EF0714E5-FC9E-40EF-902B-FE562E18D67D}"/>
    <cellStyle name="Total 2 4 10 5" xfId="39997" xr:uid="{9676EACA-65E0-4E39-9A9C-952CC34ADD12}"/>
    <cellStyle name="Total 2 4 10 6" xfId="24833" xr:uid="{CF26E4D2-7D07-492C-9343-96B7148C7554}"/>
    <cellStyle name="Total 2 4 11" xfId="5435" xr:uid="{893F0917-840A-4DC2-805E-38ECC463E3D6}"/>
    <cellStyle name="Total 2 4 11 2" xfId="5990" xr:uid="{E30C3CE0-D186-4E57-871E-7F43AC330BD5}"/>
    <cellStyle name="Total 2 4 11 2 2" xfId="10602" xr:uid="{AD31C3FB-CE22-43C1-B188-FDA18646879C}"/>
    <cellStyle name="Total 2 4 11 2 2 2" xfId="22248" xr:uid="{5F15F657-D59A-4BB3-9F0F-900C056AF224}"/>
    <cellStyle name="Total 2 4 11 2 2 2 2" xfId="56603" xr:uid="{5B3F883B-BE1D-453F-A416-B15E0E6A2690}"/>
    <cellStyle name="Total 2 4 11 2 2 2 3" xfId="36806" xr:uid="{EDC8352A-4C94-43E5-9D78-8A9434B4F4DD}"/>
    <cellStyle name="Total 2 4 11 2 2 3" xfId="13915" xr:uid="{C1FDD69A-C88B-4324-814E-42F8B9CBF86C}"/>
    <cellStyle name="Total 2 4 11 2 2 3 2" xfId="48270" xr:uid="{12DB30CC-E614-489F-A617-6D6900672F65}"/>
    <cellStyle name="Total 2 4 11 2 2 4" xfId="44963" xr:uid="{8841950B-D7A4-44D3-A554-3961A641FFC8}"/>
    <cellStyle name="Total 2 4 11 2 2 5" xfId="28419" xr:uid="{BBE667D2-6BD3-4BC8-ABC3-9EAB8B23775C}"/>
    <cellStyle name="Total 2 4 11 2 3" xfId="7719" xr:uid="{D9C71378-F4CB-4433-BB39-6ED12D759DA5}"/>
    <cellStyle name="Total 2 4 11 2 3 2" xfId="19385" xr:uid="{9E46475C-6759-4E7B-9B99-1EAF3F7B585B}"/>
    <cellStyle name="Total 2 4 11 2 3 2 2" xfId="53740" xr:uid="{B3E77A11-553D-4469-BBB2-7E05B414A173}"/>
    <cellStyle name="Total 2 4 11 2 3 3" xfId="42201" xr:uid="{8246B2C5-FE48-40D1-9340-A96693275461}"/>
    <cellStyle name="Total 2 4 11 2 3 4" xfId="33923" xr:uid="{37B855CE-D78D-4298-9A64-658E7CBD6468}"/>
    <cellStyle name="Total 2 4 11 2 4" xfId="17666" xr:uid="{23CCA5DF-21E7-4596-B2B8-A64BBBA5756B}"/>
    <cellStyle name="Total 2 4 11 2 4 2" xfId="52021" xr:uid="{3099A528-B458-4064-A2D8-021955EA0E39}"/>
    <cellStyle name="Total 2 4 11 2 4 3" xfId="32204" xr:uid="{B74ACE88-8ABE-4DDD-9786-004D02CD38CC}"/>
    <cellStyle name="Total 2 4 11 2 5" xfId="40597" xr:uid="{D2CBC979-EEE0-4D54-95E7-BFD00D8072F8}"/>
    <cellStyle name="Total 2 4 11 2 6" xfId="25455" xr:uid="{03A9E06E-93CD-40AE-8279-B7359491B589}"/>
    <cellStyle name="Total 2 4 11 3" xfId="10144" xr:uid="{C3B2D9FE-6B37-4AA2-94B8-0788431D9F51}"/>
    <cellStyle name="Total 2 4 11 3 2" xfId="21790" xr:uid="{99867C69-5A24-4DB8-A889-9F7DB4B09E52}"/>
    <cellStyle name="Total 2 4 11 3 2 2" xfId="56145" xr:uid="{63543E58-57F8-4D4F-A251-472B747DFB4B}"/>
    <cellStyle name="Total 2 4 11 3 2 3" xfId="36348" xr:uid="{DC107436-53F6-4318-94DD-001FD59847D5}"/>
    <cellStyle name="Total 2 4 11 3 3" xfId="13635" xr:uid="{1658EA7B-896B-4B13-9DC7-3C6B716E0179}"/>
    <cellStyle name="Total 2 4 11 3 3 2" xfId="47990" xr:uid="{D5DADF89-48FA-459B-87C7-03A063F1A7D3}"/>
    <cellStyle name="Total 2 4 11 3 4" xfId="44531" xr:uid="{51B8DB76-5B0E-4939-92D0-593A51F7DB84}"/>
    <cellStyle name="Total 2 4 11 3 5" xfId="27941" xr:uid="{2008ECE4-FB3C-4737-A015-A2BBD1A10DB2}"/>
    <cellStyle name="Total 2 4 11 4" xfId="7363" xr:uid="{E1241888-B1B0-47E0-A22C-CE446CFAB6F2}"/>
    <cellStyle name="Total 2 4 11 4 2" xfId="19029" xr:uid="{A9453ACE-268A-443D-9C0B-855F4C618AC8}"/>
    <cellStyle name="Total 2 4 11 4 2 2" xfId="53384" xr:uid="{387D8DBB-E90F-4E74-8D91-0BEBB0A86468}"/>
    <cellStyle name="Total 2 4 11 4 3" xfId="41871" xr:uid="{220E9242-AFD7-489D-830E-07CE58DB819C}"/>
    <cellStyle name="Total 2 4 11 4 4" xfId="33567" xr:uid="{BD00D032-51EE-4834-A631-420214A080A0}"/>
    <cellStyle name="Total 2 4 11 5" xfId="17137" xr:uid="{B630BB0E-D3D3-4B8E-93E8-37B7DB32E48A}"/>
    <cellStyle name="Total 2 4 11 5 2" xfId="51492" xr:uid="{9A12D5CB-0E37-4C66-B392-50F6B76ED31F}"/>
    <cellStyle name="Total 2 4 11 5 3" xfId="31675" xr:uid="{8C1F59A7-F53F-45CF-8CBB-061FD7DC58BD}"/>
    <cellStyle name="Total 2 4 11 6" xfId="40068" xr:uid="{95B18ED7-F94D-4ABC-86D6-C4100555AC4D}"/>
    <cellStyle name="Total 2 4 11 7" xfId="24904" xr:uid="{8D43E61C-41A2-492E-B3C5-06C48A2B0E47}"/>
    <cellStyle name="Total 2 4 12" xfId="4443" xr:uid="{AE31690E-909E-4DBA-85D5-D4E5257ED3B7}"/>
    <cellStyle name="Total 2 4 12 2" xfId="9200" xr:uid="{DAF7DB20-6B17-4A47-821D-C4D31F5D11D7}"/>
    <cellStyle name="Total 2 4 12 2 2" xfId="20846" xr:uid="{0F7F8FC7-A67A-4680-BB8D-49B0F9D58981}"/>
    <cellStyle name="Total 2 4 12 2 2 2" xfId="55201" xr:uid="{BDDDCA4B-EA7E-4DF2-8FDE-03589D5CF130}"/>
    <cellStyle name="Total 2 4 12 2 2 3" xfId="35404" xr:uid="{18AB9C24-FE37-48F8-A7B0-0F5E29336FEA}"/>
    <cellStyle name="Total 2 4 12 2 3" xfId="13058" xr:uid="{7EF73422-FECC-4612-8619-3D6DAC3098FA}"/>
    <cellStyle name="Total 2 4 12 2 3 2" xfId="47413" xr:uid="{E30F6B46-CDB6-41A4-8BC5-D8BBA6F5860E}"/>
    <cellStyle name="Total 2 4 12 2 4" xfId="43587" xr:uid="{BD7D1AFB-821D-4976-8CB0-52FEC1A7F4BA}"/>
    <cellStyle name="Total 2 4 12 2 5" xfId="26951" xr:uid="{ADED61E4-DE79-4325-8F8B-BD276BC7DD55}"/>
    <cellStyle name="Total 2 4 12 3" xfId="6595" xr:uid="{728923EC-B66B-4608-9D1C-1D823E8FB7D7}"/>
    <cellStyle name="Total 2 4 12 3 2" xfId="18261" xr:uid="{24E4905E-5EAF-49C0-9A44-2D9C73B92543}"/>
    <cellStyle name="Total 2 4 12 3 2 2" xfId="52616" xr:uid="{38C23139-791D-41FB-988E-8B606F528F81}"/>
    <cellStyle name="Total 2 4 12 3 3" xfId="41103" xr:uid="{065DEB26-8F62-4A82-AFD0-AE0BC7DFAE7F}"/>
    <cellStyle name="Total 2 4 12 3 4" xfId="32799" xr:uid="{103D0231-0CDA-4244-9CED-083886CB6393}"/>
    <cellStyle name="Total 2 4 12 4" xfId="16145" xr:uid="{62A86338-3CDD-4EA8-8CF8-2BE4CF3521E2}"/>
    <cellStyle name="Total 2 4 12 4 2" xfId="50500" xr:uid="{498C5244-1097-4A67-9F27-5F5A82A0171A}"/>
    <cellStyle name="Total 2 4 12 4 3" xfId="30683" xr:uid="{46E9193D-41D6-4065-B260-B60B6CF579DB}"/>
    <cellStyle name="Total 2 4 12 5" xfId="39076" xr:uid="{1B3B3DCE-8B2A-4F6D-BCC0-EFEA1F52E0BB}"/>
    <cellStyle name="Total 2 4 12 6" xfId="23961" xr:uid="{7C05DF40-9406-4710-A0AB-FBC51A891C74}"/>
    <cellStyle name="Total 2 4 13" xfId="4178" xr:uid="{A3AE82C0-A92A-4528-9875-7EAA5CAAD89F}"/>
    <cellStyle name="Total 2 4 13 2" xfId="8982" xr:uid="{4315CFBB-FE70-4F63-BF00-76D7CCDAB7ED}"/>
    <cellStyle name="Total 2 4 13 2 2" xfId="20628" xr:uid="{A2450502-22E3-45E9-ACBA-836829521D0F}"/>
    <cellStyle name="Total 2 4 13 2 2 2" xfId="54983" xr:uid="{8CAAEC62-5BE9-4E30-8671-E7F6AAAE1B58}"/>
    <cellStyle name="Total 2 4 13 2 2 3" xfId="35186" xr:uid="{806285BA-73A7-4DA7-8DA2-BAE0301AF6AA}"/>
    <cellStyle name="Total 2 4 13 2 3" xfId="12888" xr:uid="{8493B9F7-DA14-4996-8AD8-3ADB4B307FC3}"/>
    <cellStyle name="Total 2 4 13 2 3 2" xfId="47243" xr:uid="{B443EC0F-73D2-4857-B5CE-64BB14D7C4A0}"/>
    <cellStyle name="Total 2 4 13 2 4" xfId="43383" xr:uid="{D4823D1F-AAC3-4D2A-BC24-298FA1C2FE01}"/>
    <cellStyle name="Total 2 4 13 2 5" xfId="26733" xr:uid="{5012C2C2-6382-4007-96FE-33B5042AE19E}"/>
    <cellStyle name="Total 2 4 13 3" xfId="6364" xr:uid="{C5E1CB2A-3322-4BDA-8850-D019ACBF7615}"/>
    <cellStyle name="Total 2 4 13 3 2" xfId="18030" xr:uid="{CE478C8A-1F6F-44B7-836E-78DD458A97BE}"/>
    <cellStyle name="Total 2 4 13 3 2 2" xfId="52385" xr:uid="{E65519A5-560F-4EB9-B11F-F4264B02BBCD}"/>
    <cellStyle name="Total 2 4 13 3 3" xfId="40886" xr:uid="{7EF1E56B-9BEC-447D-B194-C391937DEAFB}"/>
    <cellStyle name="Total 2 4 13 3 4" xfId="32568" xr:uid="{829DDDD1-E765-4156-B61D-B5A93B570190}"/>
    <cellStyle name="Total 2 4 13 4" xfId="15894" xr:uid="{69B0E4A9-019D-4180-B8EE-6D1A13128809}"/>
    <cellStyle name="Total 2 4 13 4 2" xfId="50249" xr:uid="{0568511B-271F-4550-9C73-817C68E61739}"/>
    <cellStyle name="Total 2 4 13 4 3" xfId="30432" xr:uid="{D064BA51-2CCC-4ACB-A65E-326317C8DB62}"/>
    <cellStyle name="Total 2 4 13 5" xfId="38825" xr:uid="{B9435A1C-8208-4B5F-94B4-24984D6261C6}"/>
    <cellStyle name="Total 2 4 13 6" xfId="23698" xr:uid="{A87B4B26-F374-4741-B122-995F84B66A17}"/>
    <cellStyle name="Total 2 4 14" xfId="15031" xr:uid="{2E3EF852-83C2-438D-A899-0F22C9CDFB34}"/>
    <cellStyle name="Total 2 4 14 2" xfId="49386" xr:uid="{05427589-FD86-450F-B267-D0A0D4853E5B}"/>
    <cellStyle name="Total 2 4 14 3" xfId="29569" xr:uid="{252ECA70-7211-4EEF-B148-62C6F844D432}"/>
    <cellStyle name="Total 2 4 15" xfId="37962" xr:uid="{F4B22A92-30EB-481A-AC73-F70092B12FC5}"/>
    <cellStyle name="Total 2 4 16" xfId="23349" xr:uid="{474BE34E-C061-458D-86EE-0242BBDBAE1F}"/>
    <cellStyle name="Total 2 4 2" xfId="3473" xr:uid="{502B697E-C465-49BB-A667-B80B1B7F1295}"/>
    <cellStyle name="Total 2 4 2 2" xfId="3779" xr:uid="{B2FBD100-4DA6-4541-A42F-0E89B058960A}"/>
    <cellStyle name="Total 2 4 2 2 2" xfId="5662" xr:uid="{079C1C38-C86D-4F71-883A-55D22D96585D}"/>
    <cellStyle name="Total 2 4 2 2 2 2" xfId="7521" xr:uid="{FC9CA818-377A-483D-94FF-5D9F78A080FB}"/>
    <cellStyle name="Total 2 4 2 2 2 2 2" xfId="19187" xr:uid="{8802C6A8-5877-42CF-8656-A1FA6EB97D73}"/>
    <cellStyle name="Total 2 4 2 2 2 2 2 2" xfId="53542" xr:uid="{2DE4AB52-139B-4162-A609-14880F9E7C92}"/>
    <cellStyle name="Total 2 4 2 2 2 2 3" xfId="42015" xr:uid="{22E8274F-E6CC-487E-95E2-F51A797B241E}"/>
    <cellStyle name="Total 2 4 2 2 2 2 4" xfId="33725" xr:uid="{C52F0CFC-17CF-4139-8DA0-0FF549772CF2}"/>
    <cellStyle name="Total 2 4 2 2 2 3" xfId="17350" xr:uid="{3D654BCF-7E1B-4E5C-A5F6-62C0840A7DF0}"/>
    <cellStyle name="Total 2 4 2 2 2 3 2" xfId="51705" xr:uid="{0B7CB0A8-51C8-44C2-A0BA-BA888EFB953A}"/>
    <cellStyle name="Total 2 4 2 2 2 3 3" xfId="31888" xr:uid="{DEC82C7D-6366-4643-B8A4-FA06786486E2}"/>
    <cellStyle name="Total 2 4 2 2 2 4" xfId="40281" xr:uid="{5F46477F-AE32-474A-84E4-B728200D59F3}"/>
    <cellStyle name="Total 2 4 2 2 2 5" xfId="25131" xr:uid="{772F000A-4FA7-48A4-8E4E-C9B5BE388BB6}"/>
    <cellStyle name="Total 2 4 2 2 3" xfId="4781" xr:uid="{85FF4755-1A78-4D14-9E59-467E524336B9}"/>
    <cellStyle name="Total 2 4 2 2 3 2" xfId="9514" xr:uid="{529FB243-117A-452F-8403-D9067A0A38BE}"/>
    <cellStyle name="Total 2 4 2 2 3 2 2" xfId="21160" xr:uid="{F334B3A1-8984-4321-90B5-113A228EB000}"/>
    <cellStyle name="Total 2 4 2 2 3 2 2 2" xfId="55515" xr:uid="{F0F2AD3B-2B6B-4F11-BAA4-4C9395A602BF}"/>
    <cellStyle name="Total 2 4 2 2 3 2 3" xfId="43901" xr:uid="{26414A8C-4A43-4C43-9680-E53C368F366C}"/>
    <cellStyle name="Total 2 4 2 2 3 2 4" xfId="35718" xr:uid="{CEA1CFB3-B180-4203-B39E-299B55E6D017}"/>
    <cellStyle name="Total 2 4 2 2 3 3" xfId="16483" xr:uid="{572EA71B-FA34-47D7-8FF5-75F95D342B18}"/>
    <cellStyle name="Total 2 4 2 2 3 3 2" xfId="50838" xr:uid="{C5168E2E-69A7-409E-BA43-717521C6E8FE}"/>
    <cellStyle name="Total 2 4 2 2 3 3 3" xfId="31021" xr:uid="{61C3C59A-17C3-4B1B-A8CE-2687AE799D2A}"/>
    <cellStyle name="Total 2 4 2 2 3 4" xfId="39414" xr:uid="{E016D7E7-62A9-4674-9ACC-D6D9CB515A6B}"/>
    <cellStyle name="Total 2 4 2 2 3 5" xfId="27287" xr:uid="{E1952C6A-A901-4C71-8498-83ED4E7897D7}"/>
    <cellStyle name="Total 2 4 2 2 4" xfId="15571" xr:uid="{8AADB84D-9673-4BED-8316-C38DFBC1EE83}"/>
    <cellStyle name="Total 2 4 2 2 4 2" xfId="49926" xr:uid="{F4F72804-BC0F-4D38-B532-BD65556F5671}"/>
    <cellStyle name="Total 2 4 2 2 4 3" xfId="30109" xr:uid="{A2222C13-F5CF-44F3-B69E-88D318DAE046}"/>
    <cellStyle name="Total 2 4 2 2 5" xfId="38502" xr:uid="{82919823-9634-4EAA-83C5-5E69DDFFD124}"/>
    <cellStyle name="Total 2 4 2 2 6" xfId="24282" xr:uid="{074E5BBF-4E94-46DC-8655-8DAF95416F0F}"/>
    <cellStyle name="Total 2 4 2 3" xfId="4283" xr:uid="{950B30D8-CE99-40FA-AC74-4241F91C270C}"/>
    <cellStyle name="Total 2 4 2 3 2" xfId="6454" xr:uid="{5108E316-8D8F-4B10-BB5D-C406514D9FD5}"/>
    <cellStyle name="Total 2 4 2 3 2 2" xfId="18120" xr:uid="{1A51B9F6-6B33-4B4C-9584-3E1BFF39931E}"/>
    <cellStyle name="Total 2 4 2 3 2 2 2" xfId="52475" xr:uid="{BE8DD4CD-3DCB-4E5C-B936-8E6BE2393803}"/>
    <cellStyle name="Total 2 4 2 3 2 3" xfId="40969" xr:uid="{DF5D9031-5218-4B6F-8D68-CE120BF9D580}"/>
    <cellStyle name="Total 2 4 2 3 2 4" xfId="32658" xr:uid="{A9238AD5-ADB4-4C0B-9572-DA46E80263E1}"/>
    <cellStyle name="Total 2 4 2 3 3" xfId="15992" xr:uid="{990A2448-A0B4-4AF7-B46A-B74950402E18}"/>
    <cellStyle name="Total 2 4 2 3 3 2" xfId="50347" xr:uid="{8227AE9B-4861-46D3-BF17-B861D56DC6C8}"/>
    <cellStyle name="Total 2 4 2 3 3 3" xfId="30530" xr:uid="{56B4DB0E-4A7B-49E3-ABE0-CC795BFC2E67}"/>
    <cellStyle name="Total 2 4 2 3 4" xfId="38923" xr:uid="{24B4BE70-14DE-4B32-BA17-1FED14A605D0}"/>
    <cellStyle name="Total 2 4 2 3 5" xfId="23803" xr:uid="{58BCA684-9C28-44D7-BA64-CEDCAF2D143A}"/>
    <cellStyle name="Total 2 4 2 4" xfId="3985" xr:uid="{E7472D5C-8090-4F9A-8C60-7DE92B55A746}"/>
    <cellStyle name="Total 2 4 2 4 2" xfId="8830" xr:uid="{94A9AF69-2120-4BDE-BC61-532343B7A7E5}"/>
    <cellStyle name="Total 2 4 2 4 2 2" xfId="20480" xr:uid="{77056D45-5B26-4878-BC4D-ED67ED9BB526}"/>
    <cellStyle name="Total 2 4 2 4 2 2 2" xfId="54835" xr:uid="{D0B039F9-0818-48DB-914B-2E6157AA12EF}"/>
    <cellStyle name="Total 2 4 2 4 2 3" xfId="43246" xr:uid="{9FC2AC93-8C12-4B72-AF06-60D624DE0C36}"/>
    <cellStyle name="Total 2 4 2 4 2 4" xfId="35034" xr:uid="{38BAB8C1-C21D-4FE6-AFBD-14604BFA621D}"/>
    <cellStyle name="Total 2 4 2 4 3" xfId="15717" xr:uid="{CACC67F9-4BBB-4273-A5E6-BF2E8178C7DA}"/>
    <cellStyle name="Total 2 4 2 4 3 2" xfId="50072" xr:uid="{7D0459A1-6949-498E-BBC6-2B712BC14614}"/>
    <cellStyle name="Total 2 4 2 4 3 3" xfId="30255" xr:uid="{3BC4026E-8D17-49CD-A7C3-17C9576972A2}"/>
    <cellStyle name="Total 2 4 2 4 4" xfId="12776" xr:uid="{B1ADD908-9878-450D-9D60-866FCFFAE088}"/>
    <cellStyle name="Total 2 4 2 4 4 2" xfId="47131" xr:uid="{F122478F-0061-48BB-BDF8-25AB1F9514B6}"/>
    <cellStyle name="Total 2 4 2 4 5" xfId="38648" xr:uid="{149B780F-018F-4C29-99E7-452D1E28787C}"/>
    <cellStyle name="Total 2 4 2 4 6" xfId="26581" xr:uid="{BAC328D7-DBCD-421A-8626-2560D57BDC29}"/>
    <cellStyle name="Total 2 4 2 5" xfId="15266" xr:uid="{293928A6-5005-42E4-BC7E-06566B0A29B9}"/>
    <cellStyle name="Total 2 4 2 5 2" xfId="49621" xr:uid="{A6D2F20A-E609-4FDC-B83E-44C1DE03CB8D}"/>
    <cellStyle name="Total 2 4 2 5 3" xfId="29804" xr:uid="{D1259A30-B548-4A5D-87AB-B845DEF84537}"/>
    <cellStyle name="Total 2 4 2 6" xfId="38197" xr:uid="{8D0AC205-52C0-4CAA-AFFE-FEA84642A628}"/>
    <cellStyle name="Total 2 4 2 7" xfId="23509" xr:uid="{B4A50016-EBAF-46A9-9B6C-F6516766466E}"/>
    <cellStyle name="Total 2 4 3" xfId="3296" xr:uid="{9347BDF3-CDF8-4C76-82DC-DAFF851B5217}"/>
    <cellStyle name="Total 2 4 3 2" xfId="3647" xr:uid="{759CE336-7AF5-4BC9-A5BC-E5659C19D70F}"/>
    <cellStyle name="Total 2 4 3 2 2" xfId="5910" xr:uid="{0ADAC3D4-2BE5-4506-BB87-A712285102DE}"/>
    <cellStyle name="Total 2 4 3 2 2 2" xfId="10527" xr:uid="{A1CEC4B9-826C-4101-89C1-DD320D75EA1C}"/>
    <cellStyle name="Total 2 4 3 2 2 2 2" xfId="22173" xr:uid="{A024966D-3C66-4F50-80DF-BF7A76EF8FB9}"/>
    <cellStyle name="Total 2 4 3 2 2 2 2 2" xfId="56528" xr:uid="{E6F0EAD1-3532-4E0E-9C84-59FB08E93424}"/>
    <cellStyle name="Total 2 4 3 2 2 2 3" xfId="44890" xr:uid="{52680F0B-F2D9-4C6A-B4DA-B3E7BD1937F1}"/>
    <cellStyle name="Total 2 4 3 2 2 2 4" xfId="36731" xr:uid="{F068BB55-2F0F-4799-875D-7E0999DEAAC7}"/>
    <cellStyle name="Total 2 4 3 2 2 3" xfId="17588" xr:uid="{BBC6EF4B-BD76-4715-8B0B-7BFACDF11463}"/>
    <cellStyle name="Total 2 4 3 2 2 3 2" xfId="51943" xr:uid="{907F5D8E-2A92-41E3-88DB-4310F696F455}"/>
    <cellStyle name="Total 2 4 3 2 2 3 3" xfId="32126" xr:uid="{6B36932F-F291-48FB-8092-B5FCC1421315}"/>
    <cellStyle name="Total 2 4 3 2 2 4" xfId="40519" xr:uid="{602E38DE-A5B8-4538-86FA-849D70C352CF}"/>
    <cellStyle name="Total 2 4 3 2 2 5" xfId="28344" xr:uid="{72E9CDE4-BA62-4785-AAFC-0A8A709D44F1}"/>
    <cellStyle name="Total 2 4 3 2 3" xfId="7656" xr:uid="{7160ECB2-5EFE-4087-9FC8-F6A7A20076A3}"/>
    <cellStyle name="Total 2 4 3 2 3 2" xfId="19322" xr:uid="{34D8D790-02C5-4121-8EDF-C90EC8A0F8AC}"/>
    <cellStyle name="Total 2 4 3 2 3 2 2" xfId="53677" xr:uid="{EB2915C5-68F5-490D-AD19-F7186B4953D1}"/>
    <cellStyle name="Total 2 4 3 2 3 3" xfId="42140" xr:uid="{2144B1DE-E1F8-4F93-9D9C-67383B5C250D}"/>
    <cellStyle name="Total 2 4 3 2 3 4" xfId="33860" xr:uid="{7EF4E59A-342D-45FC-B288-F1A9D10559BE}"/>
    <cellStyle name="Total 2 4 3 2 4" xfId="15439" xr:uid="{25E0C7C4-74BC-4C08-96DC-FE2D7B222FD1}"/>
    <cellStyle name="Total 2 4 3 2 4 2" xfId="49794" xr:uid="{695E76B5-8213-4EF4-AA4F-2133608FD113}"/>
    <cellStyle name="Total 2 4 3 2 4 3" xfId="29977" xr:uid="{49245CED-3F6E-4490-B90C-6C0478D3DDFB}"/>
    <cellStyle name="Total 2 4 3 2 5" xfId="38370" xr:uid="{A997FA91-0579-4654-AAF5-383A1D60E91B}"/>
    <cellStyle name="Total 2 4 3 2 6" xfId="25379" xr:uid="{06F7AF82-BDF5-4CFD-9A21-572C62E889D3}"/>
    <cellStyle name="Total 2 4 3 3" xfId="5787" xr:uid="{199DF743-DD5D-4167-9F01-F8F3715FA7AA}"/>
    <cellStyle name="Total 2 4 3 3 2" xfId="10422" xr:uid="{3888CC40-20AF-4CAA-9EB7-B61E83C89E9E}"/>
    <cellStyle name="Total 2 4 3 3 2 2" xfId="22068" xr:uid="{DAA0D623-9DCC-436A-B78F-201969DB21F3}"/>
    <cellStyle name="Total 2 4 3 3 2 2 2" xfId="56423" xr:uid="{C2DAE7E9-0F13-4B60-AB50-0B75DCDE4589}"/>
    <cellStyle name="Total 2 4 3 3 2 2 3" xfId="36626" xr:uid="{328F45F9-A7ED-43E7-A96B-DD4EE0AAD8D2}"/>
    <cellStyle name="Total 2 4 3 3 2 3" xfId="13810" xr:uid="{07BC8A3E-0F8B-474C-AA36-79D4AEC36CE1}"/>
    <cellStyle name="Total 2 4 3 3 2 3 2" xfId="48165" xr:uid="{355EA9B2-43AB-49E3-A57A-B330B7F386D1}"/>
    <cellStyle name="Total 2 4 3 3 2 4" xfId="44789" xr:uid="{E9CD2BF7-1996-4766-8CA9-A12310CE28FA}"/>
    <cellStyle name="Total 2 4 3 3 2 5" xfId="28239" xr:uid="{CCF329B7-95C6-4156-9BED-D712C9070374}"/>
    <cellStyle name="Total 2 4 3 3 3" xfId="7588" xr:uid="{DC787FA9-67D2-4F1E-9464-79FA77917CE4}"/>
    <cellStyle name="Total 2 4 3 3 3 2" xfId="19254" xr:uid="{3AB8E3E7-7F5B-4C99-B76E-831FA710D631}"/>
    <cellStyle name="Total 2 4 3 3 3 2 2" xfId="53609" xr:uid="{D508A6E9-F698-4D96-9767-EB597450B24C}"/>
    <cellStyle name="Total 2 4 3 3 3 3" xfId="42076" xr:uid="{2C5662D4-E059-44A7-9B54-1952E3844506}"/>
    <cellStyle name="Total 2 4 3 3 3 4" xfId="33792" xr:uid="{DE777B05-3E69-416D-87B8-489C8A7FCFFF}"/>
    <cellStyle name="Total 2 4 3 3 4" xfId="17469" xr:uid="{3258445D-D063-4FEB-89AB-EFF0B0495E0E}"/>
    <cellStyle name="Total 2 4 3 3 4 2" xfId="51824" xr:uid="{4D545D0B-1879-46B0-8BF1-36E6E88460D7}"/>
    <cellStyle name="Total 2 4 3 3 4 3" xfId="32007" xr:uid="{40888F4D-CEFD-4BB0-AA50-B68032F27831}"/>
    <cellStyle name="Total 2 4 3 3 5" xfId="40400" xr:uid="{36AC9561-9605-4708-8567-F3FB79C1326B}"/>
    <cellStyle name="Total 2 4 3 3 6" xfId="25256" xr:uid="{B490A772-D665-4CDC-9850-CEE284BC10A3}"/>
    <cellStyle name="Total 2 4 3 4" xfId="4850" xr:uid="{A7D77317-9861-4EEC-86EF-95C8DBFFA21C}"/>
    <cellStyle name="Total 2 4 3 4 2" xfId="9573" xr:uid="{AADDE376-59CC-46C5-84EB-B3B8F4174B9C}"/>
    <cellStyle name="Total 2 4 3 4 2 2" xfId="21219" xr:uid="{37E31BD9-10B6-45D1-80BA-6179530FA249}"/>
    <cellStyle name="Total 2 4 3 4 2 2 2" xfId="55574" xr:uid="{FA91D6CB-B82E-4682-89D3-6BF95ED81769}"/>
    <cellStyle name="Total 2 4 3 4 2 3" xfId="43960" xr:uid="{0D17E35D-C3FD-469A-B4B1-6301EC26E226}"/>
    <cellStyle name="Total 2 4 3 4 2 4" xfId="35777" xr:uid="{87CB314C-526A-487D-AF4C-BA8A346CE807}"/>
    <cellStyle name="Total 2 4 3 4 3" xfId="16552" xr:uid="{F2C053D0-F5F3-481D-87DD-BFC1F101836F}"/>
    <cellStyle name="Total 2 4 3 4 3 2" xfId="50907" xr:uid="{9CFCCB31-A50A-4927-B0B6-ACECFFBB76A4}"/>
    <cellStyle name="Total 2 4 3 4 3 3" xfId="31090" xr:uid="{324C95D6-DD47-4457-BF80-DCF848275CA8}"/>
    <cellStyle name="Total 2 4 3 4 4" xfId="39483" xr:uid="{C1C84925-FAAF-44DA-8112-6EBC94789190}"/>
    <cellStyle name="Total 2 4 3 4 5" xfId="27356" xr:uid="{8FDAB64E-FCC3-482A-A5F4-8EAE7D3DBECF}"/>
    <cellStyle name="Total 2 4 3 5" xfId="6864" xr:uid="{BDA85541-A5BD-4EBE-A0FC-E25D0BBE500B}"/>
    <cellStyle name="Total 2 4 3 5 2" xfId="18530" xr:uid="{2BC8A8FD-91F0-4F48-9273-F2DFA78D31A9}"/>
    <cellStyle name="Total 2 4 3 5 2 2" xfId="52885" xr:uid="{6097A26B-F80B-4451-B474-178B97447E6B}"/>
    <cellStyle name="Total 2 4 3 5 3" xfId="41372" xr:uid="{8B06226D-05E1-49F4-A8FD-D03D0DB6316B}"/>
    <cellStyle name="Total 2 4 3 5 4" xfId="33068" xr:uid="{ECBC320B-4E97-4AA1-8065-9E51DAC24B75}"/>
    <cellStyle name="Total 2 4 3 6" xfId="15134" xr:uid="{C190AEF6-901C-4247-93E4-D646D043B165}"/>
    <cellStyle name="Total 2 4 3 6 2" xfId="49489" xr:uid="{7D6FB37F-749C-4E0A-BD8C-FB345E0FC8A4}"/>
    <cellStyle name="Total 2 4 3 6 3" xfId="29672" xr:uid="{43EECAC9-D706-4F54-B262-E26079F15171}"/>
    <cellStyle name="Total 2 4 3 7" xfId="38065" xr:uid="{1EAE5812-307B-4798-AE0B-C65F5F55A6EB}"/>
    <cellStyle name="Total 2 4 3 8" xfId="24349" xr:uid="{9C2C2460-DE80-42F6-A7CE-C5BD80E542BC}"/>
    <cellStyle name="Total 2 4 4" xfId="3544" xr:uid="{6B4FB0D5-C3D1-434D-8E58-EC72BC5F4B50}"/>
    <cellStyle name="Total 2 4 4 2" xfId="4019" xr:uid="{C21533E0-9F0A-418B-9762-EBB473C6A624}"/>
    <cellStyle name="Total 2 4 4 2 2" xfId="6237" xr:uid="{51CE9C42-3193-497F-8160-F20E4ABE8BC2}"/>
    <cellStyle name="Total 2 4 4 2 2 2" xfId="17903" xr:uid="{DCB851BB-6D71-41DF-B043-E70CE1C6FBD6}"/>
    <cellStyle name="Total 2 4 4 2 2 2 2" xfId="52258" xr:uid="{CE6F7B6E-6831-4337-A481-877F3033CDFA}"/>
    <cellStyle name="Total 2 4 4 2 2 3" xfId="40773" xr:uid="{0A0C27AB-365D-4C1F-9650-2615C5CB222C}"/>
    <cellStyle name="Total 2 4 4 2 2 4" xfId="32441" xr:uid="{18DAE103-9063-4B70-8DED-9A92057A78BF}"/>
    <cellStyle name="Total 2 4 4 2 3" xfId="15749" xr:uid="{7D67C9D8-E181-4950-BD43-342ADFBC5AE0}"/>
    <cellStyle name="Total 2 4 4 2 3 2" xfId="50104" xr:uid="{A4087247-AF0C-4B4C-A394-7FF68125BBAA}"/>
    <cellStyle name="Total 2 4 4 2 3 3" xfId="30287" xr:uid="{408D2D83-4FC9-47A9-91C4-D6A8ACF27DE9}"/>
    <cellStyle name="Total 2 4 4 2 4" xfId="38680" xr:uid="{14103B72-17BE-476B-95D8-FEF8318495E4}"/>
    <cellStyle name="Total 2 4 4 2 5" xfId="23540" xr:uid="{34D5ACC7-8585-44E6-8241-BEC7B9AF36AA}"/>
    <cellStyle name="Total 2 4 4 3" xfId="4920" xr:uid="{3E0C26B5-AFD3-4B3A-8DAE-33E13299098E}"/>
    <cellStyle name="Total 2 4 4 3 2" xfId="9638" xr:uid="{2CF4A791-C73B-4D02-904B-0504DCD1E9E5}"/>
    <cellStyle name="Total 2 4 4 3 2 2" xfId="21284" xr:uid="{1CC85C87-6281-408F-80D6-04B5F59B4B1D}"/>
    <cellStyle name="Total 2 4 4 3 2 2 2" xfId="55639" xr:uid="{C24D1837-EDF9-4134-B3F4-BFD7F3EFA519}"/>
    <cellStyle name="Total 2 4 4 3 2 3" xfId="44025" xr:uid="{BECF87AC-381E-4228-90E9-72B8AE626CF3}"/>
    <cellStyle name="Total 2 4 4 3 2 4" xfId="35842" xr:uid="{E4273985-5DB7-4759-9A17-A8209B071CAE}"/>
    <cellStyle name="Total 2 4 4 3 3" xfId="16622" xr:uid="{E8E27BB7-2112-4601-BDB3-1AA340EFDD88}"/>
    <cellStyle name="Total 2 4 4 3 3 2" xfId="50977" xr:uid="{FC473E10-9387-4913-9A34-46E46D179C82}"/>
    <cellStyle name="Total 2 4 4 3 3 3" xfId="31160" xr:uid="{09DA257F-F0E4-42DE-9474-170C34581441}"/>
    <cellStyle name="Total 2 4 4 3 4" xfId="39553" xr:uid="{8F191A3E-0D1B-448C-A891-1A6E27C51A59}"/>
    <cellStyle name="Total 2 4 4 3 5" xfId="27426" xr:uid="{A5E0CA9C-04D6-495B-AEA6-277841D3EABD}"/>
    <cellStyle name="Total 2 4 4 4" xfId="6924" xr:uid="{3093BBDA-8C88-4904-AC60-93276404E909}"/>
    <cellStyle name="Total 2 4 4 4 2" xfId="18590" xr:uid="{B9326C76-1A16-45BA-81CE-A464342B55E4}"/>
    <cellStyle name="Total 2 4 4 4 2 2" xfId="52945" xr:uid="{34CA3513-C8B1-48CF-8DDB-A41A8EDF61FD}"/>
    <cellStyle name="Total 2 4 4 4 3" xfId="41432" xr:uid="{D6320063-F01F-400C-A183-16AB5D895065}"/>
    <cellStyle name="Total 2 4 4 4 4" xfId="33128" xr:uid="{83DF60B2-1B31-4883-A9FA-FA56F093BC74}"/>
    <cellStyle name="Total 2 4 4 5" xfId="15336" xr:uid="{74E620F9-07E4-441D-BEAA-9061619B49ED}"/>
    <cellStyle name="Total 2 4 4 5 2" xfId="49691" xr:uid="{4D32FB12-4DA3-4C4B-A0C9-51274B0189F7}"/>
    <cellStyle name="Total 2 4 4 5 3" xfId="29874" xr:uid="{E035F23B-FC94-4F21-A2DB-4BB48E9254FD}"/>
    <cellStyle name="Total 2 4 4 6" xfId="38267" xr:uid="{A49FA96F-4674-4230-90E1-46196C170D06}"/>
    <cellStyle name="Total 2 4 4 7" xfId="24415" xr:uid="{5FAAB93C-FC92-4B52-A33F-903D8D476939}"/>
    <cellStyle name="Total 2 4 5" xfId="5018" xr:uid="{85A8D5DB-EAF8-4501-9818-CAD0AA91084D}"/>
    <cellStyle name="Total 2 4 5 2" xfId="9727" xr:uid="{4F76345B-F8FF-44C5-8860-BBCF1C2BF166}"/>
    <cellStyle name="Total 2 4 5 2 2" xfId="21373" xr:uid="{A5251A49-9BCA-4083-916B-4B7731FE8188}"/>
    <cellStyle name="Total 2 4 5 2 2 2" xfId="55728" xr:uid="{1615D377-DA0F-4474-BB07-0695B33FCD4B}"/>
    <cellStyle name="Total 2 4 5 2 2 3" xfId="35931" xr:uid="{6FF4E8FC-A34D-4F54-9992-6D85C3922633}"/>
    <cellStyle name="Total 2 4 5 2 3" xfId="13279" xr:uid="{07A34887-ED53-46BB-A164-A4941CD655BD}"/>
    <cellStyle name="Total 2 4 5 2 3 2" xfId="47634" xr:uid="{A60397C5-73B7-4EEB-97C9-CC47F0096BA9}"/>
    <cellStyle name="Total 2 4 5 2 4" xfId="44114" xr:uid="{67758304-1FE8-48CE-8757-A5A3AC2DD21B}"/>
    <cellStyle name="Total 2 4 5 2 5" xfId="27524" xr:uid="{782A5A44-9D54-41C2-BF36-CB6F09F3A69F}"/>
    <cellStyle name="Total 2 4 5 3" xfId="7007" xr:uid="{9EA30FEB-B4EA-4FEB-8554-064AB6651A24}"/>
    <cellStyle name="Total 2 4 5 3 2" xfId="18673" xr:uid="{D2E251BA-A557-46E0-9263-46140C8D84EB}"/>
    <cellStyle name="Total 2 4 5 3 2 2" xfId="53028" xr:uid="{8D627C3E-589D-484E-B26E-F424276CDCDC}"/>
    <cellStyle name="Total 2 4 5 3 3" xfId="41515" xr:uid="{F5521D53-F47B-44E7-8DC7-8565662E9100}"/>
    <cellStyle name="Total 2 4 5 3 4" xfId="33211" xr:uid="{4BEA24C2-381C-4AA9-BBDF-B687D1D9C40B}"/>
    <cellStyle name="Total 2 4 5 4" xfId="16720" xr:uid="{7BEFA943-0F81-42C6-9948-827FE11622E7}"/>
    <cellStyle name="Total 2 4 5 4 2" xfId="51075" xr:uid="{66CE8F39-2F37-4936-AA7A-19911B52E18B}"/>
    <cellStyle name="Total 2 4 5 4 3" xfId="31258" xr:uid="{7DB59845-ADD1-421B-ABC0-9923A80A25A8}"/>
    <cellStyle name="Total 2 4 5 5" xfId="39651" xr:uid="{2E32474D-20CA-4674-8E42-D9B18529BE65}"/>
    <cellStyle name="Total 2 4 5 6" xfId="24507" xr:uid="{068716F6-0FDB-43FB-91DC-A889F100E096}"/>
    <cellStyle name="Total 2 4 6" xfId="5111" xr:uid="{E1DD71D3-0C6F-4AA7-BD82-ED1691A26DE1}"/>
    <cellStyle name="Total 2 4 6 2" xfId="9820" xr:uid="{BE16E3B5-263D-4A49-AEA5-23CBC59005A0}"/>
    <cellStyle name="Total 2 4 6 2 2" xfId="21466" xr:uid="{51A610D1-1AFC-405B-87B1-B3FD312ADB82}"/>
    <cellStyle name="Total 2 4 6 2 2 2" xfId="55821" xr:uid="{13DB1702-EAB5-4FAB-B44F-F31CA685512F}"/>
    <cellStyle name="Total 2 4 6 2 2 3" xfId="36024" xr:uid="{8453F63D-B3C6-48A5-9468-C415A07DB24F}"/>
    <cellStyle name="Total 2 4 6 2 3" xfId="13357" xr:uid="{7C136031-3E96-4B31-A333-E9AEE4E30346}"/>
    <cellStyle name="Total 2 4 6 2 3 2" xfId="47712" xr:uid="{08E70D58-8A00-4817-AD4D-4CFB32584087}"/>
    <cellStyle name="Total 2 4 6 2 4" xfId="44207" xr:uid="{ABCA97EE-89BD-44BD-88E3-FAF8B4534786}"/>
    <cellStyle name="Total 2 4 6 2 5" xfId="27617" xr:uid="{DB64A198-C001-412C-AEE9-EF7E79C1BF2F}"/>
    <cellStyle name="Total 2 4 6 3" xfId="7085" xr:uid="{F1A2286C-7488-46F1-B547-7FE9282C0534}"/>
    <cellStyle name="Total 2 4 6 3 2" xfId="18751" xr:uid="{BBE07AC6-B147-4ECA-945B-F8552E040D42}"/>
    <cellStyle name="Total 2 4 6 3 2 2" xfId="53106" xr:uid="{F8E086E8-245D-4DAC-8A03-EB14898C7C31}"/>
    <cellStyle name="Total 2 4 6 3 3" xfId="41593" xr:uid="{963940AB-7062-40B3-BCE0-4788308C6A14}"/>
    <cellStyle name="Total 2 4 6 3 4" xfId="33289" xr:uid="{370302DF-79A8-47EC-A8D6-9A2E94635BD7}"/>
    <cellStyle name="Total 2 4 6 4" xfId="16813" xr:uid="{67A6510C-E7AF-4773-B960-3510C333199A}"/>
    <cellStyle name="Total 2 4 6 4 2" xfId="51168" xr:uid="{4955CC6B-30E2-4F16-8BF6-2FCB0BA7B591}"/>
    <cellStyle name="Total 2 4 6 4 3" xfId="31351" xr:uid="{AC075A5E-2AB2-4669-80B3-BE65E9A9B281}"/>
    <cellStyle name="Total 2 4 6 5" xfId="39744" xr:uid="{4CEB07EE-68BD-47F4-B396-22D850D91F10}"/>
    <cellStyle name="Total 2 4 6 6" xfId="24594" xr:uid="{FC674F47-1877-4BE1-8C60-401DCD7FED39}"/>
    <cellStyle name="Total 2 4 7" xfId="4660" xr:uid="{980662A3-4E54-439E-9F7A-4C2D8035504A}"/>
    <cellStyle name="Total 2 4 7 2" xfId="9405" xr:uid="{BBD835A6-4E22-4287-8BAD-C3B5E6A3AB2B}"/>
    <cellStyle name="Total 2 4 7 2 2" xfId="21051" xr:uid="{F02AF9A0-1839-4D22-AFD9-401F119B8D36}"/>
    <cellStyle name="Total 2 4 7 2 2 2" xfId="55406" xr:uid="{41F0DC84-D9A3-432A-A462-07B1CA38E13F}"/>
    <cellStyle name="Total 2 4 7 2 2 3" xfId="35609" xr:uid="{0EC42ADA-4A2A-42C0-A143-28439DA9E10D}"/>
    <cellStyle name="Total 2 4 7 2 3" xfId="13193" xr:uid="{DC7085E2-785A-4645-B163-78187C31360A}"/>
    <cellStyle name="Total 2 4 7 2 3 2" xfId="47548" xr:uid="{D13BB05B-6304-419A-A8E1-6C24B26629AF}"/>
    <cellStyle name="Total 2 4 7 2 4" xfId="43792" xr:uid="{B26D9DC8-9992-40F4-A3D9-F4399FD98BB0}"/>
    <cellStyle name="Total 2 4 7 2 5" xfId="27166" xr:uid="{4A96DC2B-3E51-4864-B05B-DEA7BB741A87}"/>
    <cellStyle name="Total 2 4 7 3" xfId="6759" xr:uid="{E3DBB4C6-9FDC-4A5A-9A03-DC4530BF3A5F}"/>
    <cellStyle name="Total 2 4 7 3 2" xfId="18425" xr:uid="{56558B5C-B037-453D-ABB1-00692D2713F3}"/>
    <cellStyle name="Total 2 4 7 3 2 2" xfId="52780" xr:uid="{9AE2B814-1F0E-4EE1-9DA1-820690E0A894}"/>
    <cellStyle name="Total 2 4 7 3 3" xfId="41267" xr:uid="{F1E72B7F-E6FB-48FC-97DA-F4906FB34D1A}"/>
    <cellStyle name="Total 2 4 7 3 4" xfId="32963" xr:uid="{45ED8C9D-18F0-4435-9966-9656A67951CC}"/>
    <cellStyle name="Total 2 4 7 4" xfId="16362" xr:uid="{0986DF68-4F1B-4FE8-A26F-82ACB389F6DE}"/>
    <cellStyle name="Total 2 4 7 4 2" xfId="50717" xr:uid="{6431689D-7C5C-46F8-8A8B-B535604D5338}"/>
    <cellStyle name="Total 2 4 7 4 3" xfId="30900" xr:uid="{FE78A683-E0DC-4D63-A3B8-B8DDB7C2A9EB}"/>
    <cellStyle name="Total 2 4 7 5" xfId="39293" xr:uid="{EFA0F822-FB51-4ECC-A1E4-CCCF5668171E}"/>
    <cellStyle name="Total 2 4 7 6" xfId="24167" xr:uid="{5C82291F-19CC-4094-9603-1360AA5BFDAB}"/>
    <cellStyle name="Total 2 4 8" xfId="5224" xr:uid="{AF848450-570C-469D-8525-0E7E041EA800}"/>
    <cellStyle name="Total 2 4 8 2" xfId="9933" xr:uid="{E81ABC49-E70E-428E-A9F0-526D6E35ED43}"/>
    <cellStyle name="Total 2 4 8 2 2" xfId="21579" xr:uid="{892022F9-41CE-47FC-95D1-3EFF88BF1467}"/>
    <cellStyle name="Total 2 4 8 2 2 2" xfId="55934" xr:uid="{63FD5539-C3E9-41C1-A461-73CFB9BB68BB}"/>
    <cellStyle name="Total 2 4 8 2 2 3" xfId="36137" xr:uid="{752D2A2E-6787-473F-A829-4E9A076D9D0D}"/>
    <cellStyle name="Total 2 4 8 2 3" xfId="13454" xr:uid="{D8D3C238-E21B-4F4F-ADD0-5C32D2E079DD}"/>
    <cellStyle name="Total 2 4 8 2 3 2" xfId="47809" xr:uid="{9F6C5BC3-1E36-4794-9CE6-97BA8DA9816B}"/>
    <cellStyle name="Total 2 4 8 2 4" xfId="44320" xr:uid="{6A9F7A35-0B82-45F7-A51C-AE6FD2F4DBF5}"/>
    <cellStyle name="Total 2 4 8 2 5" xfId="27730" xr:uid="{38F9694C-8D55-4A0E-A5D7-067E52CFEF2A}"/>
    <cellStyle name="Total 2 4 8 3" xfId="7182" xr:uid="{5F8BABA7-B271-4ACD-B3BC-693B3662E236}"/>
    <cellStyle name="Total 2 4 8 3 2" xfId="18848" xr:uid="{6AF607E3-C4D4-4643-852E-9A36F8462383}"/>
    <cellStyle name="Total 2 4 8 3 2 2" xfId="53203" xr:uid="{F2DB7572-FF2F-4D12-976E-BF47E093A6DA}"/>
    <cellStyle name="Total 2 4 8 3 3" xfId="41690" xr:uid="{5181057A-88A5-422C-8891-80D37B51A404}"/>
    <cellStyle name="Total 2 4 8 3 4" xfId="33386" xr:uid="{4A4F02A7-23B1-4640-9A0E-17718A5279A7}"/>
    <cellStyle name="Total 2 4 8 4" xfId="16926" xr:uid="{57319439-72B6-4FCF-A162-8A81F24F4D67}"/>
    <cellStyle name="Total 2 4 8 4 2" xfId="51281" xr:uid="{8EBDA816-9BA8-4362-82A6-E3AD479D3D75}"/>
    <cellStyle name="Total 2 4 8 4 3" xfId="31464" xr:uid="{247574F4-6922-43D2-8A60-204CA23569A5}"/>
    <cellStyle name="Total 2 4 8 5" xfId="39857" xr:uid="{68835446-DE79-4AF9-BC1D-6D19E99E6D19}"/>
    <cellStyle name="Total 2 4 8 6" xfId="24701" xr:uid="{DD8C9D86-DE35-4245-82F7-F993A20C1D6A}"/>
    <cellStyle name="Total 2 4 9" xfId="5294" xr:uid="{26508FE4-7CE0-4D95-A3E4-20FF5FEE0102}"/>
    <cellStyle name="Total 2 4 9 2" xfId="10003" xr:uid="{911F88A2-FAE4-4689-91AD-23900315D7B4}"/>
    <cellStyle name="Total 2 4 9 2 2" xfId="21649" xr:uid="{0183118A-DC5A-44D4-BA85-FAC55D1DB03F}"/>
    <cellStyle name="Total 2 4 9 2 2 2" xfId="56004" xr:uid="{63A6DBFF-3D6D-49B7-B346-3D006C3E786B}"/>
    <cellStyle name="Total 2 4 9 2 2 3" xfId="36207" xr:uid="{C504B8B3-43EA-430F-97D4-7FD23391A107}"/>
    <cellStyle name="Total 2 4 9 2 3" xfId="13514" xr:uid="{D92AC6D5-E081-468A-9928-6DAF1DBE397D}"/>
    <cellStyle name="Total 2 4 9 2 3 2" xfId="47869" xr:uid="{376F24D5-0514-4E36-A7C0-B7866D3C8BA6}"/>
    <cellStyle name="Total 2 4 9 2 4" xfId="44390" xr:uid="{FFA9100D-68A7-4F4B-B74D-7F130B3627B9}"/>
    <cellStyle name="Total 2 4 9 2 5" xfId="27800" xr:uid="{1C8A3A4F-ED4F-491D-A500-1491DECF5579}"/>
    <cellStyle name="Total 2 4 9 3" xfId="7242" xr:uid="{2116643A-200D-4B11-95E4-77E464148143}"/>
    <cellStyle name="Total 2 4 9 3 2" xfId="18908" xr:uid="{0EDD18A4-A234-4DCD-B210-7DC5FA32E5D9}"/>
    <cellStyle name="Total 2 4 9 3 2 2" xfId="53263" xr:uid="{1800C96B-82B1-4C5F-899C-72C0529FF8DA}"/>
    <cellStyle name="Total 2 4 9 3 3" xfId="41750" xr:uid="{FC142503-470D-4F92-80C3-4BE426CC8C34}"/>
    <cellStyle name="Total 2 4 9 3 4" xfId="33446" xr:uid="{62828F72-8CE3-431F-BD0D-DD8BA38DBB0A}"/>
    <cellStyle name="Total 2 4 9 4" xfId="16996" xr:uid="{24D8FC97-7E6E-45B9-BA62-5FA77BE29703}"/>
    <cellStyle name="Total 2 4 9 4 2" xfId="51351" xr:uid="{1EAEE4AB-79C1-4615-98C0-9ED64C85AC46}"/>
    <cellStyle name="Total 2 4 9 4 3" xfId="31534" xr:uid="{5B929A27-F383-477F-BE68-85D94B7A3F93}"/>
    <cellStyle name="Total 2 4 9 5" xfId="39927" xr:uid="{4245EB3F-6CF2-4105-860B-2C9059470F32}"/>
    <cellStyle name="Total 2 4 9 6" xfId="24767" xr:uid="{8838884E-758E-4FE2-A25B-23CEACC4231E}"/>
    <cellStyle name="Total 2 5" xfId="3362" xr:uid="{3C68EE14-0191-4656-8DB8-459040A43D97}"/>
    <cellStyle name="Total 2 5 2" xfId="3698" xr:uid="{775B39A4-8FCD-4874-A3B3-0A38B56B46FF}"/>
    <cellStyle name="Total 2 5 2 2" xfId="4023" xr:uid="{45D7D535-F68F-4C21-A9D2-8C7AB4911466}"/>
    <cellStyle name="Total 2 5 2 2 2" xfId="6240" xr:uid="{4A122499-ADAD-4B78-86E6-DB6A61674235}"/>
    <cellStyle name="Total 2 5 2 2 2 2" xfId="17906" xr:uid="{2E4EC84C-8D09-4881-9708-4355EDB6CE14}"/>
    <cellStyle name="Total 2 5 2 2 2 2 2" xfId="52261" xr:uid="{D556E45A-7188-4847-8EC4-EC83F07AFFEE}"/>
    <cellStyle name="Total 2 5 2 2 2 3" xfId="40776" xr:uid="{42003FC1-B732-414D-95B2-53E90BD3A496}"/>
    <cellStyle name="Total 2 5 2 2 2 4" xfId="32444" xr:uid="{A3617089-262C-464C-887B-8DD767A41940}"/>
    <cellStyle name="Total 2 5 2 2 3" xfId="15753" xr:uid="{17D1B32C-8472-4602-97D1-3FA3EBE8A970}"/>
    <cellStyle name="Total 2 5 2 2 3 2" xfId="50108" xr:uid="{1F75D930-4E1F-45A7-B26A-99DF598004C0}"/>
    <cellStyle name="Total 2 5 2 2 3 3" xfId="30291" xr:uid="{73651431-8839-4365-89F5-CFEC3BDD7950}"/>
    <cellStyle name="Total 2 5 2 2 4" xfId="38684" xr:uid="{73A17867-C656-43E6-AD50-B5D3A45F4600}"/>
    <cellStyle name="Total 2 5 2 2 5" xfId="23544" xr:uid="{C5D01B44-DEC5-4724-9101-7D9850E1BC8A}"/>
    <cellStyle name="Total 2 5 2 3" xfId="4522" xr:uid="{DF534B11-193A-4C88-AF84-C98323BCED25}"/>
    <cellStyle name="Total 2 5 2 3 2" xfId="9276" xr:uid="{FD3F3299-0C8E-430B-AA4C-771A5CA98E3E}"/>
    <cellStyle name="Total 2 5 2 3 2 2" xfId="20922" xr:uid="{CF1C6086-F367-4BD2-957E-951F099E9E67}"/>
    <cellStyle name="Total 2 5 2 3 2 2 2" xfId="55277" xr:uid="{1A8B4502-D10E-46BF-9B9C-86BAA1E412D5}"/>
    <cellStyle name="Total 2 5 2 3 2 3" xfId="43663" xr:uid="{4AC75761-8FE9-4B59-872E-251FE15C6B64}"/>
    <cellStyle name="Total 2 5 2 3 2 4" xfId="35480" xr:uid="{93785710-7669-46A8-AE18-BCCC4D3B1178}"/>
    <cellStyle name="Total 2 5 2 3 3" xfId="16224" xr:uid="{22B29F7E-9738-4A8E-B5D4-7B5F3324E9CD}"/>
    <cellStyle name="Total 2 5 2 3 3 2" xfId="50579" xr:uid="{10AE3198-FA80-4FF5-8301-3A5645FA9128}"/>
    <cellStyle name="Total 2 5 2 3 3 3" xfId="30762" xr:uid="{0390A6B0-BD3C-4754-95A9-A0A69E50BDFF}"/>
    <cellStyle name="Total 2 5 2 3 4" xfId="39155" xr:uid="{D78B27FB-13D9-417E-8434-4B7112791391}"/>
    <cellStyle name="Total 2 5 2 3 5" xfId="27030" xr:uid="{E683779C-B6B3-4034-AAA1-3A63B090A29C}"/>
    <cellStyle name="Total 2 5 2 4" xfId="15490" xr:uid="{1BE653E0-52D3-4D68-9554-4C26D3B82866}"/>
    <cellStyle name="Total 2 5 2 4 2" xfId="49845" xr:uid="{A6AAD8EA-8B58-4EC0-A207-ED50175B54C7}"/>
    <cellStyle name="Total 2 5 2 4 3" xfId="30028" xr:uid="{826BB958-1D91-4328-8000-062762F7718D}"/>
    <cellStyle name="Total 2 5 2 5" xfId="38421" xr:uid="{93348017-152B-4961-8D87-ACC97BEC48A8}"/>
    <cellStyle name="Total 2 5 2 6" xfId="24034" xr:uid="{E1D131DC-7831-4D26-B145-F7688B2C0213}"/>
    <cellStyle name="Total 2 5 3" xfId="4131" xr:uid="{6150525E-C40E-4EE9-A719-4FA5757B340E}"/>
    <cellStyle name="Total 2 5 3 2" xfId="6327" xr:uid="{04AD3ABE-E8D7-452A-8C7D-3D812B6936D0}"/>
    <cellStyle name="Total 2 5 3 2 2" xfId="17993" xr:uid="{7192C3A3-9727-40CB-A7E4-6D6D0B52110C}"/>
    <cellStyle name="Total 2 5 3 2 2 2" xfId="52348" xr:uid="{89E047E7-9139-4FB2-9C4E-317D360F2067}"/>
    <cellStyle name="Total 2 5 3 2 3" xfId="40853" xr:uid="{FDF5C10D-74B4-4FE5-B124-A78D07486263}"/>
    <cellStyle name="Total 2 5 3 2 4" xfId="32531" xr:uid="{115ACDC2-2647-450C-B749-C6433F612327}"/>
    <cellStyle name="Total 2 5 3 3" xfId="15851" xr:uid="{1E31FB81-397B-436F-AB02-D3F8A6150027}"/>
    <cellStyle name="Total 2 5 3 3 2" xfId="50206" xr:uid="{2536ED4D-E9FA-4461-8E9A-8B79D497F839}"/>
    <cellStyle name="Total 2 5 3 3 3" xfId="30389" xr:uid="{38D8B738-E184-4998-A0AB-D29B5276F420}"/>
    <cellStyle name="Total 2 5 3 4" xfId="38782" xr:uid="{C4E955FE-B850-4EF6-82B6-3B5A085A83A9}"/>
    <cellStyle name="Total 2 5 3 5" xfId="23652" xr:uid="{2ED7EA92-0505-4E13-A867-273520FB9F87}"/>
    <cellStyle name="Total 2 5 4" xfId="3874" xr:uid="{FDC1407C-3FAD-4775-A30D-53A202C6CA19}"/>
    <cellStyle name="Total 2 5 4 2" xfId="8719" xr:uid="{7EC07580-9200-4155-AB30-5BC2D71D0C53}"/>
    <cellStyle name="Total 2 5 4 2 2" xfId="20382" xr:uid="{D477315B-225F-4E37-8E62-D62632B06517}"/>
    <cellStyle name="Total 2 5 4 2 2 2" xfId="54737" xr:uid="{28ABB012-67AE-478A-9465-29BAA35607BF}"/>
    <cellStyle name="Total 2 5 4 2 3" xfId="43165" xr:uid="{1FF3A34B-D238-4516-8DF8-96B3ADC3CC82}"/>
    <cellStyle name="Total 2 5 4 2 4" xfId="34923" xr:uid="{CD21AD0F-3F2A-47BA-ACD9-44492807C42B}"/>
    <cellStyle name="Total 2 5 4 3" xfId="15636" xr:uid="{4BA8A1B1-0182-4250-89D9-E85A8F38E72A}"/>
    <cellStyle name="Total 2 5 4 3 2" xfId="49991" xr:uid="{A3E07985-E145-4B67-859B-6B465668485A}"/>
    <cellStyle name="Total 2 5 4 3 3" xfId="30174" xr:uid="{544915F5-B935-45EB-BA45-2392039F4E01}"/>
    <cellStyle name="Total 2 5 4 4" xfId="12684" xr:uid="{FBF52803-0D54-43DB-A9FE-0ED79FE3905A}"/>
    <cellStyle name="Total 2 5 4 4 2" xfId="47039" xr:uid="{F7CC42C8-0DEE-4AA2-B312-5DE21D0D0C1A}"/>
    <cellStyle name="Total 2 5 4 5" xfId="38567" xr:uid="{C01D487C-6F51-476C-81DA-8F4EEBC99D8A}"/>
    <cellStyle name="Total 2 5 4 6" xfId="26476" xr:uid="{461F2E32-0006-450D-ABCC-2FC0F6A9246D}"/>
    <cellStyle name="Total 2 5 5" xfId="15185" xr:uid="{9E8DF6A2-8A98-40CC-9CB0-05D8FF8F2C07}"/>
    <cellStyle name="Total 2 5 5 2" xfId="49540" xr:uid="{341BD326-3074-4C21-93AF-52A9AC3CEF5A}"/>
    <cellStyle name="Total 2 5 5 3" xfId="29723" xr:uid="{6719AED0-2E95-4A86-97CC-9FCED75E5DF3}"/>
    <cellStyle name="Total 2 5 6" xfId="38116" xr:uid="{5801C164-7933-4B15-B28D-5240050B1086}"/>
    <cellStyle name="Total 2 5 7" xfId="23403" xr:uid="{B827ADC3-F66C-43AF-BD15-248149F85E8C}"/>
    <cellStyle name="Total 2 6" xfId="3239" xr:uid="{CC0EA3F7-2641-42C4-A594-E2BB39441C36}"/>
    <cellStyle name="Total 2 6 2" xfId="3590" xr:uid="{7804A484-5232-466A-AD05-56AD322030CB}"/>
    <cellStyle name="Total 2 6 2 2" xfId="6038" xr:uid="{860FF010-58BD-4D20-B66D-736E1B1A5803}"/>
    <cellStyle name="Total 2 6 2 2 2" xfId="10645" xr:uid="{BB260929-F20B-45E7-9E43-56D7E53A0329}"/>
    <cellStyle name="Total 2 6 2 2 2 2" xfId="22291" xr:uid="{9C9D08F6-8AD6-458D-AC55-457A998CA5BF}"/>
    <cellStyle name="Total 2 6 2 2 2 2 2" xfId="56646" xr:uid="{DDB1F1ED-72BB-4462-801D-9CE9EE622372}"/>
    <cellStyle name="Total 2 6 2 2 2 3" xfId="45003" xr:uid="{EDA59644-E6B8-4B44-99DF-AD8438CE9F58}"/>
    <cellStyle name="Total 2 6 2 2 2 4" xfId="36849" xr:uid="{E878D156-704C-45AF-8C57-9D0AC833C225}"/>
    <cellStyle name="Total 2 6 2 2 3" xfId="17711" xr:uid="{E6DDF880-C584-4B99-BC45-31BF05C5E265}"/>
    <cellStyle name="Total 2 6 2 2 3 2" xfId="52066" xr:uid="{D0574ABA-1965-4001-BF68-FDABF785E66A}"/>
    <cellStyle name="Total 2 6 2 2 3 3" xfId="32249" xr:uid="{85999755-C8FE-42EC-B426-7CF247F91EBF}"/>
    <cellStyle name="Total 2 6 2 2 4" xfId="40642" xr:uid="{87503F7D-BF6C-456A-A2BD-2E885881FCB5}"/>
    <cellStyle name="Total 2 6 2 2 5" xfId="28462" xr:uid="{BD5F9841-B46F-43D4-A65D-5F406618D039}"/>
    <cellStyle name="Total 2 6 2 3" xfId="7762" xr:uid="{B82462DC-66A3-40F6-962D-77E733AB859E}"/>
    <cellStyle name="Total 2 6 2 3 2" xfId="19428" xr:uid="{4BD70B76-DA32-4125-A916-AF56B76A2FCF}"/>
    <cellStyle name="Total 2 6 2 3 2 2" xfId="53783" xr:uid="{032F1ABA-58B1-4F74-8961-302C9B6F5D0B}"/>
    <cellStyle name="Total 2 6 2 3 3" xfId="42241" xr:uid="{5D56F341-5C3A-4597-849F-4F4E3F1EFE93}"/>
    <cellStyle name="Total 2 6 2 3 4" xfId="33966" xr:uid="{11578131-E9F8-48F4-B6E7-510C174F5A23}"/>
    <cellStyle name="Total 2 6 2 4" xfId="15382" xr:uid="{D94EA265-1C0D-4BDA-9BA1-50C0A102372B}"/>
    <cellStyle name="Total 2 6 2 4 2" xfId="49737" xr:uid="{1A532385-0360-4AB5-94AA-F623090E4632}"/>
    <cellStyle name="Total 2 6 2 4 3" xfId="29920" xr:uid="{C22F06AE-DACD-4589-90BB-23233179D027}"/>
    <cellStyle name="Total 2 6 2 5" xfId="38313" xr:uid="{8A94E36E-5D6E-4425-9BDC-C8548E45254B}"/>
    <cellStyle name="Total 2 6 2 6" xfId="25501" xr:uid="{3E3B17D0-D8B8-4A8B-8416-C2D895FB1D72}"/>
    <cellStyle name="Total 2 6 3" xfId="5680" xr:uid="{370590D4-C78B-4342-B947-2B827ACD6158}"/>
    <cellStyle name="Total 2 6 3 2" xfId="10342" xr:uid="{ED63CAFE-23AE-4FC1-9E5F-0F2EE049A881}"/>
    <cellStyle name="Total 2 6 3 2 2" xfId="21988" xr:uid="{5C94EDEA-882C-41F6-88AF-CB2028360B26}"/>
    <cellStyle name="Total 2 6 3 2 2 2" xfId="56343" xr:uid="{AA387415-F66D-4BC7-8F89-44BE32C8B174}"/>
    <cellStyle name="Total 2 6 3 2 2 3" xfId="36546" xr:uid="{7278C08E-EBF7-475F-97C5-68EF491C1197}"/>
    <cellStyle name="Total 2 6 3 2 3" xfId="13770" xr:uid="{2C1625D9-21F1-4FCB-B60C-4014709B438A}"/>
    <cellStyle name="Total 2 6 3 2 3 2" xfId="48125" xr:uid="{3F814C7C-92A8-4F10-9E06-75D1C5A338F5}"/>
    <cellStyle name="Total 2 6 3 2 4" xfId="44715" xr:uid="{009C4EDC-EA6F-4709-9C4C-C6FBF0DB34E0}"/>
    <cellStyle name="Total 2 6 3 2 5" xfId="28149" xr:uid="{E3790077-2AB7-4539-A77B-E5E90E429E5D}"/>
    <cellStyle name="Total 2 6 3 3" xfId="7530" xr:uid="{02BD9F71-33CF-48B1-8A45-0A83A9A28B87}"/>
    <cellStyle name="Total 2 6 3 3 2" xfId="19196" xr:uid="{64534D76-9001-4CE1-991D-841E7871920B}"/>
    <cellStyle name="Total 2 6 3 3 2 2" xfId="53551" xr:uid="{39985F59-97C0-4D8F-AAD7-2AD62BB50F50}"/>
    <cellStyle name="Total 2 6 3 3 3" xfId="42024" xr:uid="{F5A7CC23-8741-41A4-A987-A2BDA58A71FA}"/>
    <cellStyle name="Total 2 6 3 3 4" xfId="33734" xr:uid="{6E3E1836-ACFB-4EF7-9AEC-D2A664CA8D0B}"/>
    <cellStyle name="Total 2 6 3 4" xfId="17368" xr:uid="{6290D416-AEC1-4FB4-9341-34558A0B3826}"/>
    <cellStyle name="Total 2 6 3 4 2" xfId="51723" xr:uid="{BA6738DB-9AFB-4572-B8A3-D091FD3B5BB4}"/>
    <cellStyle name="Total 2 6 3 4 3" xfId="31906" xr:uid="{792263B5-862B-4998-8B64-C8F5BFD763C1}"/>
    <cellStyle name="Total 2 6 3 5" xfId="40299" xr:uid="{9E1E805A-51FF-44B0-BA14-2D0E176D6050}"/>
    <cellStyle name="Total 2 6 3 6" xfId="25149" xr:uid="{E043603F-56CA-4543-9C73-2D3BA7D4AB20}"/>
    <cellStyle name="Total 2 6 4" xfId="4611" xr:uid="{F696F87F-EF14-4851-9BD2-A76057A53518}"/>
    <cellStyle name="Total 2 6 4 2" xfId="9359" xr:uid="{F0E5A4BD-23E4-4026-A61F-A7E1E3DB2CB2}"/>
    <cellStyle name="Total 2 6 4 2 2" xfId="21005" xr:uid="{7B6A7076-B3AD-4205-8EDE-6DD1FA873937}"/>
    <cellStyle name="Total 2 6 4 2 2 2" xfId="55360" xr:uid="{A5022663-6090-4957-A8AB-DE0F7738E80A}"/>
    <cellStyle name="Total 2 6 4 2 3" xfId="43746" xr:uid="{23D0F9F7-573A-4886-944A-8E22BE555B09}"/>
    <cellStyle name="Total 2 6 4 2 4" xfId="35563" xr:uid="{B817AEA5-043B-4AD8-A4C8-D5BA9141F2C1}"/>
    <cellStyle name="Total 2 6 4 3" xfId="16313" xr:uid="{935A5DF9-111D-4080-B95D-ACCE807B4BDC}"/>
    <cellStyle name="Total 2 6 4 3 2" xfId="50668" xr:uid="{63475F8E-A57C-4D28-906D-597124FEF22D}"/>
    <cellStyle name="Total 2 6 4 3 3" xfId="30851" xr:uid="{87B72A27-078B-464D-9B26-15AD0A0F09B5}"/>
    <cellStyle name="Total 2 6 4 4" xfId="39244" xr:uid="{2A12DEF0-A1BE-4038-A052-1CFFDDFE85E5}"/>
    <cellStyle name="Total 2 6 4 5" xfId="27117" xr:uid="{FE1D55E7-07D7-4B0D-A24A-254E2C817CE3}"/>
    <cellStyle name="Total 2 6 5" xfId="6721" xr:uid="{F8F251AB-AD11-43DB-8C91-A0DD4578454D}"/>
    <cellStyle name="Total 2 6 5 2" xfId="18387" xr:uid="{8EDB4CC7-3E60-4387-B0AB-2B5FD018D2A8}"/>
    <cellStyle name="Total 2 6 5 2 2" xfId="52742" xr:uid="{D790EEC3-D4C5-40B5-80BD-2D60706A6F0F}"/>
    <cellStyle name="Total 2 6 5 3" xfId="41229" xr:uid="{931403CF-C0B3-46A5-A7E3-31D20AAAD4EF}"/>
    <cellStyle name="Total 2 6 5 4" xfId="32925" xr:uid="{B944A2A4-A6DE-4D25-A91C-DF9763D91B84}"/>
    <cellStyle name="Total 2 6 6" xfId="15077" xr:uid="{13B9DFFC-6524-4687-AAD4-2336C00B8D07}"/>
    <cellStyle name="Total 2 6 6 2" xfId="49432" xr:uid="{2E94CA10-0CDB-4726-B914-9B9AB774C355}"/>
    <cellStyle name="Total 2 6 6 3" xfId="29615" xr:uid="{0CA6AC70-32F5-44C6-BEB9-7C9D1C9CF16A}"/>
    <cellStyle name="Total 2 6 7" xfId="38008" xr:uid="{65F30CA1-A47E-4168-BD9A-B221DC2B93C5}"/>
    <cellStyle name="Total 2 6 8" xfId="24118" xr:uid="{58048213-CE94-479C-9167-1E245360232B}"/>
    <cellStyle name="Total 2 7" xfId="4519" xr:uid="{8FC904E0-5047-492F-A96F-83BB0323CDBF}"/>
    <cellStyle name="Total 2 7 2" xfId="9273" xr:uid="{0CE532BF-B99D-4B0F-A490-EC5D15A1AB0C}"/>
    <cellStyle name="Total 2 7 2 2" xfId="20919" xr:uid="{E135FBE3-C290-497E-B86C-054BC26A3C59}"/>
    <cellStyle name="Total 2 7 2 2 2" xfId="55274" xr:uid="{7B4FD1DF-8846-454D-BACE-584B3F75637A}"/>
    <cellStyle name="Total 2 7 2 2 3" xfId="35477" xr:uid="{C9AD9D2B-634C-44E9-B98E-7FCA4E2E39D5}"/>
    <cellStyle name="Total 2 7 2 3" xfId="13108" xr:uid="{F834D7C6-46B5-4B49-BAC6-6D576FC5354D}"/>
    <cellStyle name="Total 2 7 2 3 2" xfId="47463" xr:uid="{5C106F8C-292E-4392-95B8-793800F522A1}"/>
    <cellStyle name="Total 2 7 2 4" xfId="43660" xr:uid="{90610E02-7CA5-450D-AB64-8064DB730BB3}"/>
    <cellStyle name="Total 2 7 2 5" xfId="27027" xr:uid="{1515DD3D-3343-431D-B534-B701AE93AFC5}"/>
    <cellStyle name="Total 2 7 3" xfId="6656" xr:uid="{96F7EC24-7B0B-4FFC-B9B4-68479F8D3667}"/>
    <cellStyle name="Total 2 7 3 2" xfId="18322" xr:uid="{0779F151-A4E9-44E5-9040-ACA8411546DA}"/>
    <cellStyle name="Total 2 7 3 2 2" xfId="52677" xr:uid="{B9857E0F-EA3A-4FE9-A8E0-6FB7C3AD5DAE}"/>
    <cellStyle name="Total 2 7 3 3" xfId="41164" xr:uid="{1C4A7E5E-60B3-4450-9EAA-649C4A48B598}"/>
    <cellStyle name="Total 2 7 3 4" xfId="32860" xr:uid="{2C9CB915-999E-4F37-8807-5BD7E26F986B}"/>
    <cellStyle name="Total 2 7 4" xfId="16221" xr:uid="{D6828236-FE81-4B3E-A2EC-56AB5167288C}"/>
    <cellStyle name="Total 2 7 4 2" xfId="50576" xr:uid="{7233787D-77DE-4526-91C6-8797833A32B0}"/>
    <cellStyle name="Total 2 7 4 3" xfId="30759" xr:uid="{9B14D743-CEAE-4260-BF99-F17B7AEBCDA0}"/>
    <cellStyle name="Total 2 7 5" xfId="39152" xr:uid="{09888083-B897-489A-ADFE-B96C40C6923A}"/>
    <cellStyle name="Total 2 7 6" xfId="24031" xr:uid="{635426DF-4FCD-4DC4-9DD3-4C6E72DF9EF6}"/>
    <cellStyle name="Total 2 8" xfId="4525" xr:uid="{0B13611B-D861-4787-B728-33FE31A17631}"/>
    <cellStyle name="Total 2 8 2" xfId="9279" xr:uid="{39432EE5-59C3-4B44-AE18-2628FE842898}"/>
    <cellStyle name="Total 2 8 2 2" xfId="20925" xr:uid="{063BA47D-B226-4D84-9452-D47B5FDB1204}"/>
    <cellStyle name="Total 2 8 2 2 2" xfId="55280" xr:uid="{877BC0CF-8CB3-4CFE-AB0B-06728344E8BF}"/>
    <cellStyle name="Total 2 8 2 2 3" xfId="35483" xr:uid="{8B2A9E42-B89B-4E14-9E4C-A861E8A081B0}"/>
    <cellStyle name="Total 2 8 2 3" xfId="13111" xr:uid="{7A3B7B52-0799-4B06-A8ED-36B75DB14B9E}"/>
    <cellStyle name="Total 2 8 2 3 2" xfId="47466" xr:uid="{930689DF-25AE-4843-B982-0F38A7D5DD73}"/>
    <cellStyle name="Total 2 8 2 4" xfId="43666" xr:uid="{345A1B1F-C84D-4BAB-B763-EF01077340CF}"/>
    <cellStyle name="Total 2 8 2 5" xfId="27033" xr:uid="{054772C1-C09E-42EC-A243-BFD667843924}"/>
    <cellStyle name="Total 2 8 3" xfId="6659" xr:uid="{A6F42BD3-C95A-4EFE-A2B6-9203F609C736}"/>
    <cellStyle name="Total 2 8 3 2" xfId="18325" xr:uid="{51F0AF1E-BE17-4CC1-B9BE-FD70510CF030}"/>
    <cellStyle name="Total 2 8 3 2 2" xfId="52680" xr:uid="{C670D628-AB4F-4DF4-8B4F-687C5A9621D2}"/>
    <cellStyle name="Total 2 8 3 3" xfId="41167" xr:uid="{AF86E1B8-2FC5-417B-8CB2-BC5955DA5123}"/>
    <cellStyle name="Total 2 8 3 4" xfId="32863" xr:uid="{50AA1622-C01C-4F44-9F49-3E2541B636B7}"/>
    <cellStyle name="Total 2 8 4" xfId="16227" xr:uid="{C17A95E0-9383-4D9F-9A31-9EECC403F811}"/>
    <cellStyle name="Total 2 8 4 2" xfId="50582" xr:uid="{AAFBBE75-A1EB-4470-8959-405BD9BFFDD0}"/>
    <cellStyle name="Total 2 8 4 3" xfId="30765" xr:uid="{F8E601C3-1EA8-4C6F-9C6D-C0F51874C37D}"/>
    <cellStyle name="Total 2 8 5" xfId="39158" xr:uid="{D8122CC1-D368-4748-85F6-A28E5F98E65D}"/>
    <cellStyle name="Total 2 8 6" xfId="24037" xr:uid="{99BFFCCD-508F-439F-B612-E6E323F5D1AB}"/>
    <cellStyle name="Total 2 9" xfId="5143" xr:uid="{D4CBB015-1F07-4BCA-97B3-F19F9C162B7A}"/>
    <cellStyle name="Total 2 9 2" xfId="9852" xr:uid="{74888397-A3ED-4900-B110-C018CD8A73B3}"/>
    <cellStyle name="Total 2 9 2 2" xfId="21498" xr:uid="{F74EF969-CB43-405B-B5B3-0CA2AE13D15F}"/>
    <cellStyle name="Total 2 9 2 2 2" xfId="55853" xr:uid="{EC47E113-6D89-4CE9-BF71-0AEA3C25C247}"/>
    <cellStyle name="Total 2 9 2 2 3" xfId="36056" xr:uid="{635A5577-C8E1-4FF2-B6F5-C3714CE7A63C}"/>
    <cellStyle name="Total 2 9 2 3" xfId="13385" xr:uid="{844ED0ED-BFD3-4C2F-B440-DB57324F1FFC}"/>
    <cellStyle name="Total 2 9 2 3 2" xfId="47740" xr:uid="{3581350A-B1DD-4DC4-B860-8E8B34AF70F1}"/>
    <cellStyle name="Total 2 9 2 4" xfId="44239" xr:uid="{F6DE82AF-3858-444B-8B46-380A523EAF9A}"/>
    <cellStyle name="Total 2 9 2 5" xfId="27649" xr:uid="{0A318492-63E5-40EC-8FFA-5F0ACC65450B}"/>
    <cellStyle name="Total 2 9 3" xfId="7113" xr:uid="{40CB7DA0-480D-4EFE-B082-E77BB2853243}"/>
    <cellStyle name="Total 2 9 3 2" xfId="18779" xr:uid="{AD7DACEA-6F40-42A0-99C4-8A23E80ABE14}"/>
    <cellStyle name="Total 2 9 3 2 2" xfId="53134" xr:uid="{44B09CB5-3DE0-4A4C-8588-94DE7742FFAA}"/>
    <cellStyle name="Total 2 9 3 3" xfId="41621" xr:uid="{CBFA7951-8290-4CEC-8398-9002A8D27A42}"/>
    <cellStyle name="Total 2 9 3 4" xfId="33317" xr:uid="{562347F1-6ACC-4D32-B599-8C460323A9E2}"/>
    <cellStyle name="Total 2 9 4" xfId="16845" xr:uid="{8A375955-7401-4A27-B767-9999A28FA521}"/>
    <cellStyle name="Total 2 9 4 2" xfId="51200" xr:uid="{0447E15A-6979-4395-AB94-CAC33CF4BDAE}"/>
    <cellStyle name="Total 2 9 4 3" xfId="31383" xr:uid="{4DE82C25-22C2-4E7B-BE42-49580C5A743E}"/>
    <cellStyle name="Total 2 9 5" xfId="39776" xr:uid="{2300B24B-A73E-469E-99CE-F90616141915}"/>
    <cellStyle name="Total 2 9 6" xfId="24624" xr:uid="{8C117D6A-843C-40F0-BF11-57A7D183A3BD}"/>
    <cellStyle name="Total 3" xfId="226" xr:uid="{1F5F8313-EFAC-45E0-AA58-78AFCBCF430E}"/>
    <cellStyle name="Total 3 10" xfId="5828" xr:uid="{06B53B11-F506-440A-AC4A-9781B1B909C7}"/>
    <cellStyle name="Total 3 10 2" xfId="10462" xr:uid="{E4BAD455-C59D-4337-BD84-81DA1B7372A0}"/>
    <cellStyle name="Total 3 10 2 2" xfId="22108" xr:uid="{BD6E38D1-E5D5-454B-AE67-68814D0DBB2E}"/>
    <cellStyle name="Total 3 10 2 2 2" xfId="56463" xr:uid="{66BA7852-98EA-497B-AD2B-52932F6715D9}"/>
    <cellStyle name="Total 3 10 2 2 3" xfId="36666" xr:uid="{63898691-EBD5-416A-9595-9F906701BD45}"/>
    <cellStyle name="Total 3 10 2 3" xfId="13829" xr:uid="{8746B4B6-22ED-4491-B39D-95643B55AE1D}"/>
    <cellStyle name="Total 3 10 2 3 2" xfId="48184" xr:uid="{6BBCD986-D642-4DD5-A110-45A823A76CCE}"/>
    <cellStyle name="Total 3 10 2 4" xfId="44828" xr:uid="{655D2EF1-0A6D-414D-8603-187E1F1DFA16}"/>
    <cellStyle name="Total 3 10 2 5" xfId="28279" xr:uid="{BD229789-B898-42FA-A73B-07C6500D4CCE}"/>
    <cellStyle name="Total 3 10 3" xfId="7614" xr:uid="{512D3844-B687-4F94-9A4E-95DA983661CA}"/>
    <cellStyle name="Total 3 10 3 2" xfId="19280" xr:uid="{A6610528-F77A-49FB-83C3-1BE82D993E65}"/>
    <cellStyle name="Total 3 10 3 2 2" xfId="53635" xr:uid="{83E2FDB5-A0E2-40CF-97BB-99A4D7C3ED7C}"/>
    <cellStyle name="Total 3 10 3 3" xfId="42101" xr:uid="{F59E967E-DEC0-426A-81B8-70B4A11F89A5}"/>
    <cellStyle name="Total 3 10 3 4" xfId="33818" xr:uid="{C7CB64CD-8ED9-4EB5-9766-0806178A5EA6}"/>
    <cellStyle name="Total 3 10 4" xfId="17509" xr:uid="{B12CEFEA-6E47-4FE1-8A4D-A9CE4CF20FEE}"/>
    <cellStyle name="Total 3 10 4 2" xfId="51864" xr:uid="{D3B5E61F-A5E6-435E-B8C5-B939B5C478D8}"/>
    <cellStyle name="Total 3 10 4 3" xfId="32047" xr:uid="{9690C334-E246-4183-A610-75CE280672C0}"/>
    <cellStyle name="Total 3 10 5" xfId="40440" xr:uid="{04E322D6-8762-410F-AFFF-D3B71CE2FF13}"/>
    <cellStyle name="Total 3 10 6" xfId="25297" xr:uid="{578632BB-99CE-4CEA-8382-6A6FFDE2F746}"/>
    <cellStyle name="Total 3 11" xfId="10770" xr:uid="{71043984-F5C2-467A-8BBB-F679714F0D79}"/>
    <cellStyle name="Total 3 11 2" xfId="22416" xr:uid="{F63DBEB3-91CA-4513-94C5-1D77342085AD}"/>
    <cellStyle name="Total 3 11 2 2" xfId="56771" xr:uid="{4C1A5233-A5B9-4F87-9663-285BE320B247}"/>
    <cellStyle name="Total 3 11 2 3" xfId="36974" xr:uid="{9FBB9317-BF0B-4FD5-AFF6-46324B52008C}"/>
    <cellStyle name="Total 3 11 3" xfId="14055" xr:uid="{F9C7F22E-A36E-4114-9D5D-2CCD2AD6B160}"/>
    <cellStyle name="Total 3 11 3 2" xfId="48410" xr:uid="{E6B031E4-5F17-49AF-A969-E123A40EC9B9}"/>
    <cellStyle name="Total 3 11 4" xfId="45125" xr:uid="{4E133F6E-8C16-47D6-A83D-4793CBC78CFC}"/>
    <cellStyle name="Total 3 11 5" xfId="28587" xr:uid="{EDCCFCD8-254C-4E70-88EA-5AF9F4766239}"/>
    <cellStyle name="Total 3 12" xfId="14954" xr:uid="{0A56047B-6806-44D0-BE09-6FDC95871F47}"/>
    <cellStyle name="Total 3 12 2" xfId="49309" xr:uid="{65FF7B88-EED0-4400-9C16-AFB36D617ED6}"/>
    <cellStyle name="Total 3 12 3" xfId="29492" xr:uid="{923D2CD3-5361-4E5D-B0F1-A762DC015B36}"/>
    <cellStyle name="Total 3 13" xfId="37882" xr:uid="{6E36689D-4C61-4311-87C1-C7D6122F2FC2}"/>
    <cellStyle name="Total 3 2" xfId="3111" xr:uid="{29386EA5-70F5-4FA8-BB1E-469AA2356BDF}"/>
    <cellStyle name="Total 3 2 10" xfId="9099" xr:uid="{D32F791A-BBC5-4A30-9598-955170693A83}"/>
    <cellStyle name="Total 3 2 10 2" xfId="20745" xr:uid="{5A8C26D3-D0CF-49BD-BFB0-8C0610F2319D}"/>
    <cellStyle name="Total 3 2 10 2 2" xfId="55100" xr:uid="{5676D65A-43BF-44D0-9A40-491027D5F9E7}"/>
    <cellStyle name="Total 3 2 10 2 3" xfId="35303" xr:uid="{78EA6C22-CADF-411F-A4DF-F1BBAD31CF32}"/>
    <cellStyle name="Total 3 2 10 3" xfId="12977" xr:uid="{84FBF521-C407-41AD-B699-05487F54992E}"/>
    <cellStyle name="Total 3 2 10 3 2" xfId="47332" xr:uid="{A3BDD7A2-6FE3-4369-9BC1-506CEDB1EE5B}"/>
    <cellStyle name="Total 3 2 10 4" xfId="43490" xr:uid="{3D3D5C23-1277-4724-A82C-9D57A22A6A59}"/>
    <cellStyle name="Total 3 2 10 5" xfId="26850" xr:uid="{93E2C1EA-E2A6-494C-B5BB-E942D2ACCD23}"/>
    <cellStyle name="Total 3 2 11" xfId="14979" xr:uid="{2746FB9B-DF2B-491E-B347-D34AB4694F4A}"/>
    <cellStyle name="Total 3 2 11 2" xfId="49334" xr:uid="{14C886B4-6873-4570-B572-738F683B1520}"/>
    <cellStyle name="Total 3 2 11 3" xfId="29517" xr:uid="{DE67744F-2FA0-4899-8701-51051CFF4129}"/>
    <cellStyle name="Total 3 2 12" xfId="37910" xr:uid="{C11E117E-F2C7-4C6A-9175-73C7B621C681}"/>
    <cellStyle name="Total 3 2 2" xfId="3155" xr:uid="{EEE2648D-194F-432F-9EC8-8B1C942EA43D}"/>
    <cellStyle name="Total 3 2 2 10" xfId="5341" xr:uid="{71E57E95-900E-419A-B305-B4C064D75300}"/>
    <cellStyle name="Total 3 2 2 10 2" xfId="10050" xr:uid="{21F8E01C-F4DB-4BBF-B68C-7AAA54F2FE3B}"/>
    <cellStyle name="Total 3 2 2 10 2 2" xfId="21696" xr:uid="{072A673D-528B-4C76-B756-55E6B347FCE1}"/>
    <cellStyle name="Total 3 2 2 10 2 2 2" xfId="56051" xr:uid="{51740CF7-5A81-4349-A1AC-68616090C1F1}"/>
    <cellStyle name="Total 3 2 2 10 2 2 3" xfId="36254" xr:uid="{39388785-AB28-4EE2-A1FE-C976A435408B}"/>
    <cellStyle name="Total 3 2 2 10 2 3" xfId="13554" xr:uid="{B6C552FA-A3E6-4E18-B074-277BC76CFDD4}"/>
    <cellStyle name="Total 3 2 2 10 2 3 2" xfId="47909" xr:uid="{11FEC8A5-77FE-4796-833B-A78A56E97F4E}"/>
    <cellStyle name="Total 3 2 2 10 2 4" xfId="44437" xr:uid="{07258EB0-8C0A-490D-91E1-D3788DF4C534}"/>
    <cellStyle name="Total 3 2 2 10 2 5" xfId="27847" xr:uid="{BDA81B89-2C4D-495A-98FE-A105DDCF2206}"/>
    <cellStyle name="Total 3 2 2 10 3" xfId="7282" xr:uid="{36B8A430-7EA9-4E87-94F3-830A3F3DB7B5}"/>
    <cellStyle name="Total 3 2 2 10 3 2" xfId="18948" xr:uid="{6CDF33EC-7B6A-4DF7-A7AD-A617D7C8ACF2}"/>
    <cellStyle name="Total 3 2 2 10 3 2 2" xfId="53303" xr:uid="{810759DD-C3D2-43AA-BF24-BE1A99CD9CE1}"/>
    <cellStyle name="Total 3 2 2 10 3 3" xfId="41790" xr:uid="{D5F62CE1-280E-456B-BB0A-1ECF609C66C8}"/>
    <cellStyle name="Total 3 2 2 10 3 4" xfId="33486" xr:uid="{BD6E351E-48EB-439F-AD85-67E173554A5F}"/>
    <cellStyle name="Total 3 2 2 10 4" xfId="17043" xr:uid="{ADA53E21-6C84-4CE5-80D7-8A05AA809AF7}"/>
    <cellStyle name="Total 3 2 2 10 4 2" xfId="51398" xr:uid="{FFF2DAD2-EFD2-43FD-B434-FFE2BBEC0DAB}"/>
    <cellStyle name="Total 3 2 2 10 4 3" xfId="31581" xr:uid="{441732CA-EA0F-43B8-814E-A97509E327B2}"/>
    <cellStyle name="Total 3 2 2 10 5" xfId="39974" xr:uid="{343CEB25-D0DB-49AE-ADC6-3D819223D130}"/>
    <cellStyle name="Total 3 2 2 10 6" xfId="24810" xr:uid="{7F50DD5B-1C99-4323-A4B6-351C09A7566B}"/>
    <cellStyle name="Total 3 2 2 11" xfId="5412" xr:uid="{7616B702-E4C7-4580-A0AD-77C9BFFB0458}"/>
    <cellStyle name="Total 3 2 2 11 2" xfId="5969" xr:uid="{D467C0ED-D08C-421F-9F95-574D7854C0C0}"/>
    <cellStyle name="Total 3 2 2 11 2 2" xfId="10582" xr:uid="{FEE8A572-8BB6-46F1-9D6A-CD7EFB0CB4EE}"/>
    <cellStyle name="Total 3 2 2 11 2 2 2" xfId="22228" xr:uid="{A45ADC85-A0D7-4EA6-909E-450D81380A2A}"/>
    <cellStyle name="Total 3 2 2 11 2 2 2 2" xfId="56583" xr:uid="{8CFD3AD9-5CD2-4BBB-BBA7-95B72EF70FDC}"/>
    <cellStyle name="Total 3 2 2 11 2 2 2 3" xfId="36786" xr:uid="{7C8CA0EC-010E-430B-BF85-502FD8D98BDA}"/>
    <cellStyle name="Total 3 2 2 11 2 2 3" xfId="13895" xr:uid="{24B97652-0B36-4752-BEE9-DECA9BCC7480}"/>
    <cellStyle name="Total 3 2 2 11 2 2 3 2" xfId="48250" xr:uid="{D4B07B39-77B6-4E8D-84E3-03678843D1C0}"/>
    <cellStyle name="Total 3 2 2 11 2 2 4" xfId="44943" xr:uid="{6137D398-1E81-4B7D-9096-9864D003596A}"/>
    <cellStyle name="Total 3 2 2 11 2 2 5" xfId="28399" xr:uid="{309C2ED7-828F-468F-8EC1-1C72704516B3}"/>
    <cellStyle name="Total 3 2 2 11 2 3" xfId="7698" xr:uid="{FF1275D7-A6F0-444B-A6E0-C9BFF1255B51}"/>
    <cellStyle name="Total 3 2 2 11 2 3 2" xfId="19364" xr:uid="{54E05F00-9628-41BE-8DCE-99466A6BACC0}"/>
    <cellStyle name="Total 3 2 2 11 2 3 2 2" xfId="53719" xr:uid="{FE65CB5B-1FEF-444C-AE66-DE52C15FCA3F}"/>
    <cellStyle name="Total 3 2 2 11 2 3 3" xfId="42180" xr:uid="{330AA4BC-8852-42F7-A5A5-28F5AD549289}"/>
    <cellStyle name="Total 3 2 2 11 2 3 4" xfId="33902" xr:uid="{8F20B85D-8851-4740-BD6C-D55077777D7E}"/>
    <cellStyle name="Total 3 2 2 11 2 4" xfId="17645" xr:uid="{BBB6C523-0A50-40C1-8E51-9FC98220CB39}"/>
    <cellStyle name="Total 3 2 2 11 2 4 2" xfId="52000" xr:uid="{BE3E31CE-7BF3-43CE-B256-FE61FA9F7D74}"/>
    <cellStyle name="Total 3 2 2 11 2 4 3" xfId="32183" xr:uid="{9D548D8F-8CB9-42E5-8513-69B868FF7B22}"/>
    <cellStyle name="Total 3 2 2 11 2 5" xfId="40576" xr:uid="{1D345C5D-D47F-4055-A361-EE759D8C94D2}"/>
    <cellStyle name="Total 3 2 2 11 2 6" xfId="25434" xr:uid="{7440442B-EA66-42D6-8802-31331A54FA3E}"/>
    <cellStyle name="Total 3 2 2 11 3" xfId="10121" xr:uid="{2C94A454-8297-47C8-BE69-D30E85E9AE9A}"/>
    <cellStyle name="Total 3 2 2 11 3 2" xfId="21767" xr:uid="{FC9C2CE8-40CA-4ECE-BFDE-F37D5E318D15}"/>
    <cellStyle name="Total 3 2 2 11 3 2 2" xfId="56122" xr:uid="{E1A92A98-32CA-480F-B3AC-091CC414DDE6}"/>
    <cellStyle name="Total 3 2 2 11 3 2 3" xfId="36325" xr:uid="{629BD5E0-A0BE-4D1D-8231-5DB6E1A2A077}"/>
    <cellStyle name="Total 3 2 2 11 3 3" xfId="13615" xr:uid="{81AAAAA6-C4F4-495F-A4C2-2B4D82B42DF3}"/>
    <cellStyle name="Total 3 2 2 11 3 3 2" xfId="47970" xr:uid="{4B059777-592E-4813-B62C-E1F99A5327DF}"/>
    <cellStyle name="Total 3 2 2 11 3 4" xfId="44508" xr:uid="{D470D015-CC14-486A-BD86-36004920AF5C}"/>
    <cellStyle name="Total 3 2 2 11 3 5" xfId="27918" xr:uid="{D68551C7-E6A0-4759-A8F4-B8792C395C77}"/>
    <cellStyle name="Total 3 2 2 11 4" xfId="7343" xr:uid="{B53D1126-4DE3-43FD-9DE4-C9C0828A8867}"/>
    <cellStyle name="Total 3 2 2 11 4 2" xfId="19009" xr:uid="{2EB8BE7F-CFCA-4D77-9C4B-C572344F0B8C}"/>
    <cellStyle name="Total 3 2 2 11 4 2 2" xfId="53364" xr:uid="{2774DEAA-F1AA-4BC7-B103-E3807BDD8FD0}"/>
    <cellStyle name="Total 3 2 2 11 4 3" xfId="41851" xr:uid="{C50D87F1-2984-49ED-B139-61B6CE6A2222}"/>
    <cellStyle name="Total 3 2 2 11 4 4" xfId="33547" xr:uid="{49DF2472-6453-46DA-86D4-58DD03906F1B}"/>
    <cellStyle name="Total 3 2 2 11 5" xfId="17114" xr:uid="{10D880B8-426E-4ADB-9DF9-3D9755D19C17}"/>
    <cellStyle name="Total 3 2 2 11 5 2" xfId="51469" xr:uid="{2FE93587-38CB-46BA-A48C-CFC927BD6F95}"/>
    <cellStyle name="Total 3 2 2 11 5 3" xfId="31652" xr:uid="{ACA08A96-9709-4E80-B27D-0E8E1F994741}"/>
    <cellStyle name="Total 3 2 2 11 6" xfId="40045" xr:uid="{1A5393ED-7E62-498C-9B97-6DF8A74138AA}"/>
    <cellStyle name="Total 3 2 2 11 7" xfId="24881" xr:uid="{BC4D5759-EADE-42F7-ABEC-DEA4357466D3}"/>
    <cellStyle name="Total 3 2 2 12" xfId="4420" xr:uid="{53723341-3D67-422A-B133-9037AB2D0ACF}"/>
    <cellStyle name="Total 3 2 2 12 2" xfId="9177" xr:uid="{7AFFB37A-E2AC-4326-B985-F421CCB8B4AB}"/>
    <cellStyle name="Total 3 2 2 12 2 2" xfId="20823" xr:uid="{49057365-CF5E-48DF-BBB4-34AE72F0C3CD}"/>
    <cellStyle name="Total 3 2 2 12 2 2 2" xfId="55178" xr:uid="{D1254505-D68A-4F43-BDAF-CF34EA871D3C}"/>
    <cellStyle name="Total 3 2 2 12 2 2 3" xfId="35381" xr:uid="{2E696901-E38D-4F18-872A-D715F6690FCD}"/>
    <cellStyle name="Total 3 2 2 12 2 3" xfId="13038" xr:uid="{123BD683-F6CE-416E-ACB6-5D6608CD49A5}"/>
    <cellStyle name="Total 3 2 2 12 2 3 2" xfId="47393" xr:uid="{0782523A-69D2-4E38-AEF1-78521A8488B7}"/>
    <cellStyle name="Total 3 2 2 12 2 4" xfId="43564" xr:uid="{7FCD70B9-EB6B-4006-9782-7AFE6E02C1BC}"/>
    <cellStyle name="Total 3 2 2 12 2 5" xfId="26928" xr:uid="{635D6623-57D7-420C-8B63-E32049B54913}"/>
    <cellStyle name="Total 3 2 2 12 3" xfId="6575" xr:uid="{554D119A-5091-4F4E-8C0E-62A6EACF1374}"/>
    <cellStyle name="Total 3 2 2 12 3 2" xfId="18241" xr:uid="{D237510E-7624-4747-BE57-F52F9573668B}"/>
    <cellStyle name="Total 3 2 2 12 3 2 2" xfId="52596" xr:uid="{5B5463C7-83B0-4162-ADF7-96910A93C46D}"/>
    <cellStyle name="Total 3 2 2 12 3 3" xfId="41083" xr:uid="{1F16DB16-D5B4-436B-9A6B-CC6B48D39D4C}"/>
    <cellStyle name="Total 3 2 2 12 3 4" xfId="32779" xr:uid="{AF41EF55-F791-42AB-A70C-EBF83CDF09E7}"/>
    <cellStyle name="Total 3 2 2 12 4" xfId="16122" xr:uid="{B26BD66D-16BC-4E3A-BD45-BC997E786AF9}"/>
    <cellStyle name="Total 3 2 2 12 4 2" xfId="50477" xr:uid="{0093E4BE-C407-47ED-BEE6-E67A725EEEF8}"/>
    <cellStyle name="Total 3 2 2 12 4 3" xfId="30660" xr:uid="{C6DB634C-B1E7-4672-A4B4-C0F9231665E3}"/>
    <cellStyle name="Total 3 2 2 12 5" xfId="39053" xr:uid="{67ABCF91-2789-43C5-A823-01A7DDBF0CB6}"/>
    <cellStyle name="Total 3 2 2 12 6" xfId="23938" xr:uid="{3C36BC53-68A6-41AF-8683-530848A27687}"/>
    <cellStyle name="Total 3 2 2 13" xfId="4207" xr:uid="{7CAD56C1-FF7C-4653-8A37-C1BCB543F04C}"/>
    <cellStyle name="Total 3 2 2 13 2" xfId="9003" xr:uid="{09FA6232-0072-4848-801F-7DDA8B623552}"/>
    <cellStyle name="Total 3 2 2 13 2 2" xfId="20649" xr:uid="{9D6914A1-4D17-4730-BE2D-D20D828EDD7B}"/>
    <cellStyle name="Total 3 2 2 13 2 2 2" xfId="55004" xr:uid="{D0B7BC4C-42EA-442F-BFED-EC3517CAA35C}"/>
    <cellStyle name="Total 3 2 2 13 2 2 3" xfId="35207" xr:uid="{66659377-9188-4F57-971B-606572832530}"/>
    <cellStyle name="Total 3 2 2 13 2 3" xfId="12906" xr:uid="{5862AFDC-4BC0-4A2F-83BB-C6DD12A31350}"/>
    <cellStyle name="Total 3 2 2 13 2 3 2" xfId="47261" xr:uid="{5C1FC641-9165-44D5-995B-FB171D11C689}"/>
    <cellStyle name="Total 3 2 2 13 2 4" xfId="43402" xr:uid="{618B966B-3D8A-4DCC-A2A6-DFD1647FAAA9}"/>
    <cellStyle name="Total 3 2 2 13 2 5" xfId="26754" xr:uid="{5F52BE76-4349-485C-916C-6C1D13527929}"/>
    <cellStyle name="Total 3 2 2 13 3" xfId="6389" xr:uid="{DD0CAD42-30D5-4D66-9B99-066BB5EF48D4}"/>
    <cellStyle name="Total 3 2 2 13 3 2" xfId="18055" xr:uid="{C7B34F9F-70FD-4025-ACB2-FEF66D88EA1A}"/>
    <cellStyle name="Total 3 2 2 13 3 2 2" xfId="52410" xr:uid="{9D2514A2-FB46-4597-8153-5F0A4DC411E8}"/>
    <cellStyle name="Total 3 2 2 13 3 3" xfId="40909" xr:uid="{FBBA4879-82E3-47EC-802B-AD4128629870}"/>
    <cellStyle name="Total 3 2 2 13 3 4" xfId="32593" xr:uid="{FF18B21B-F076-4462-BB07-3D37606AB404}"/>
    <cellStyle name="Total 3 2 2 13 4" xfId="15921" xr:uid="{EEA1813B-6404-4100-8FAF-ADF3052A24AD}"/>
    <cellStyle name="Total 3 2 2 13 4 2" xfId="50276" xr:uid="{6F2A60AB-110F-411B-9B47-AB1C41A99277}"/>
    <cellStyle name="Total 3 2 2 13 4 3" xfId="30459" xr:uid="{4B8DB71C-3847-40C1-A9A7-2DC9319894C9}"/>
    <cellStyle name="Total 3 2 2 13 5" xfId="38852" xr:uid="{3C212DBA-D77C-4E5C-83BF-251E21C61D66}"/>
    <cellStyle name="Total 3 2 2 13 6" xfId="23727" xr:uid="{766D7B22-7174-41BE-BB01-5E6C49268DC8}"/>
    <cellStyle name="Total 3 2 2 14" xfId="3962" xr:uid="{5EB4EDB2-5285-441A-9B8F-E64B411210F2}"/>
    <cellStyle name="Total 3 2 2 14 2" xfId="8807" xr:uid="{111D7293-99B9-40FA-9FDD-31F99390B6C7}"/>
    <cellStyle name="Total 3 2 2 14 2 2" xfId="20460" xr:uid="{69028973-604A-4B8C-90DB-E4E02D3576A1}"/>
    <cellStyle name="Total 3 2 2 14 2 2 2" xfId="54815" xr:uid="{899457C2-D773-497E-9847-CC83F66B5E0F}"/>
    <cellStyle name="Total 3 2 2 14 2 3" xfId="43223" xr:uid="{A572C7EE-56EB-4CD3-9BF4-C7F5135E3D31}"/>
    <cellStyle name="Total 3 2 2 14 2 4" xfId="35011" xr:uid="{F288C2E0-EE61-4D6F-B0A9-B3235206B99E}"/>
    <cellStyle name="Total 3 2 2 14 3" xfId="15694" xr:uid="{2BC700B2-2D3A-4BB3-8560-CFAD90C34CB5}"/>
    <cellStyle name="Total 3 2 2 14 3 2" xfId="50049" xr:uid="{C4EBF8CD-6D59-42AA-9BBB-5FC090653CE9}"/>
    <cellStyle name="Total 3 2 2 14 3 3" xfId="30232" xr:uid="{F10CEA25-E12E-470D-9BD7-E50DF0092013}"/>
    <cellStyle name="Total 3 2 2 14 4" xfId="12756" xr:uid="{FB08D72B-9D34-491A-958D-A0F1DE6DA786}"/>
    <cellStyle name="Total 3 2 2 14 4 2" xfId="47111" xr:uid="{4910936D-D2D1-40A9-B9CD-BD350D14F236}"/>
    <cellStyle name="Total 3 2 2 14 5" xfId="38625" xr:uid="{2F3C4272-C564-47CE-965F-FF50DAB9DCD4}"/>
    <cellStyle name="Total 3 2 2 14 6" xfId="26558" xr:uid="{DD2591E2-A081-446E-8D1A-BF05E56992A3}"/>
    <cellStyle name="Total 3 2 2 15" xfId="15008" xr:uid="{B7372BE4-8E27-4C1C-8AEB-7FE6B55E7DC4}"/>
    <cellStyle name="Total 3 2 2 15 2" xfId="49363" xr:uid="{85365D97-A247-4119-8952-10F0C94DB390}"/>
    <cellStyle name="Total 3 2 2 15 3" xfId="29546" xr:uid="{0CD1CC47-DCB9-41A1-B9AA-28565C2A118C}"/>
    <cellStyle name="Total 3 2 2 16" xfId="37939" xr:uid="{14A876E6-D6C5-4ED7-AEB4-0B905EDC1DAC}"/>
    <cellStyle name="Total 3 2 2 17" xfId="23488" xr:uid="{0D916D02-9EBB-4360-8948-5219A83442CA}"/>
    <cellStyle name="Total 3 2 2 2" xfId="3450" xr:uid="{8032A8CC-AAA7-4133-ABC6-594B9DC179FB}"/>
    <cellStyle name="Total 3 2 2 2 2" xfId="3756" xr:uid="{1DD21BB8-D310-4774-836B-DE98A8B1BDB7}"/>
    <cellStyle name="Total 3 2 2 2 2 2" xfId="4239" xr:uid="{119105D3-6BBE-4AA4-A943-42CFFB9DCBCD}"/>
    <cellStyle name="Total 3 2 2 2 2 2 2" xfId="9030" xr:uid="{E5112CD5-84C4-4EA9-BB0C-F21670C21BE8}"/>
    <cellStyle name="Total 3 2 2 2 2 2 2 2" xfId="20676" xr:uid="{ED37EFAC-0CB6-496B-BCDE-CB8E1479C73E}"/>
    <cellStyle name="Total 3 2 2 2 2 2 2 2 2" xfId="55031" xr:uid="{F93190A3-E38B-4B01-AC6C-0EF85AF07A68}"/>
    <cellStyle name="Total 3 2 2 2 2 2 2 3" xfId="43426" xr:uid="{AC12704A-8035-40DF-8B4A-856B92024189}"/>
    <cellStyle name="Total 3 2 2 2 2 2 2 4" xfId="35234" xr:uid="{F7DD64B4-3D1E-492F-8B26-18BC48AAD480}"/>
    <cellStyle name="Total 3 2 2 2 2 2 3" xfId="15950" xr:uid="{AF2072F1-1994-43BF-A0B4-0F950536AFD5}"/>
    <cellStyle name="Total 3 2 2 2 2 2 3 2" xfId="50305" xr:uid="{31BC70E2-AEBB-4D65-A61C-E63FB4DA7B53}"/>
    <cellStyle name="Total 3 2 2 2 2 2 3 3" xfId="30488" xr:uid="{61AC22C3-383B-462B-81B7-8619957DE1BB}"/>
    <cellStyle name="Total 3 2 2 2 2 2 4" xfId="38881" xr:uid="{B8F026F7-6F4B-4385-A938-83A4DDC1112C}"/>
    <cellStyle name="Total 3 2 2 2 2 2 5" xfId="26781" xr:uid="{0A6BC04B-BFFB-4A00-8E0C-5DFA2BDEE5AC}"/>
    <cellStyle name="Total 3 2 2 2 2 3" xfId="15548" xr:uid="{F22C53F8-510A-453F-89D1-235807ECDD17}"/>
    <cellStyle name="Total 3 2 2 2 2 3 2" xfId="49903" xr:uid="{706B341A-235C-45D9-893F-B140B1C1B2F4}"/>
    <cellStyle name="Total 3 2 2 2 2 3 3" xfId="30086" xr:uid="{5512FA38-5CF1-4AE3-AE88-D15FAE3327FF}"/>
    <cellStyle name="Total 3 2 2 2 2 4" xfId="38479" xr:uid="{0967AF0E-3ED1-490B-B209-DAFA56C5C845}"/>
    <cellStyle name="Total 3 2 2 2 2 5" xfId="23759" xr:uid="{F2A13251-642F-48CF-A735-2EC4B7363306}"/>
    <cellStyle name="Total 3 2 2 2 3" xfId="5761" xr:uid="{6E77F9D3-6BA0-47AE-8628-C9FABA083C16}"/>
    <cellStyle name="Total 3 2 2 2 3 2" xfId="7575" xr:uid="{06CAF429-3879-49DE-B27E-E03D35325CA7}"/>
    <cellStyle name="Total 3 2 2 2 3 2 2" xfId="19241" xr:uid="{C1F3696F-4B0C-4EDC-869B-C04B6EF14B76}"/>
    <cellStyle name="Total 3 2 2 2 3 2 2 2" xfId="53596" xr:uid="{487D0168-9F37-41FD-A2B1-D16E022ABEC8}"/>
    <cellStyle name="Total 3 2 2 2 3 2 3" xfId="42065" xr:uid="{4B171A0F-445A-4894-89B3-57342B086525}"/>
    <cellStyle name="Total 3 2 2 2 3 2 4" xfId="33779" xr:uid="{82101F10-7637-44C9-9521-CA7D879D5A64}"/>
    <cellStyle name="Total 3 2 2 2 3 3" xfId="17445" xr:uid="{234B6BD9-59E4-4E8A-8013-AC9B3BF4AFE8}"/>
    <cellStyle name="Total 3 2 2 2 3 3 2" xfId="51800" xr:uid="{83267175-D4CF-443F-BBC0-D8DCEAAFA791}"/>
    <cellStyle name="Total 3 2 2 2 3 3 3" xfId="31983" xr:uid="{218DF90F-6B3E-4DF2-8BB9-B74E7E2BA96A}"/>
    <cellStyle name="Total 3 2 2 2 3 4" xfId="40376" xr:uid="{545807E7-00AB-4A0D-8DD0-B4733D321C0A}"/>
    <cellStyle name="Total 3 2 2 2 3 5" xfId="25230" xr:uid="{02961D52-5986-4E3C-A14E-16F9B374EC09}"/>
    <cellStyle name="Total 3 2 2 2 4" xfId="4758" xr:uid="{2F8C1A4C-88D1-4489-80E0-6334A9E112C1}"/>
    <cellStyle name="Total 3 2 2 2 4 2" xfId="9494" xr:uid="{14E55A25-CD50-49C0-B90A-8A567F9E0565}"/>
    <cellStyle name="Total 3 2 2 2 4 2 2" xfId="21140" xr:uid="{6A7A67FF-F8E1-4AFA-AE95-75814F4245DB}"/>
    <cellStyle name="Total 3 2 2 2 4 2 2 2" xfId="55495" xr:uid="{64885B4C-FC02-4B00-95F3-4ED1A13963EA}"/>
    <cellStyle name="Total 3 2 2 2 4 2 3" xfId="43881" xr:uid="{4AEA3809-CBF1-44A0-A271-6FCE8641F5B2}"/>
    <cellStyle name="Total 3 2 2 2 4 2 4" xfId="35698" xr:uid="{FDB5CA49-1849-4708-96A6-6670AED304E8}"/>
    <cellStyle name="Total 3 2 2 2 4 3" xfId="16460" xr:uid="{197E86FC-675F-4CC6-B2E1-972BF8EF5DB5}"/>
    <cellStyle name="Total 3 2 2 2 4 3 2" xfId="50815" xr:uid="{20A739D5-70EB-4A0F-81CB-E0226099A06D}"/>
    <cellStyle name="Total 3 2 2 2 4 3 3" xfId="30998" xr:uid="{F6A9CC21-0620-4322-8233-B62A80D26F09}"/>
    <cellStyle name="Total 3 2 2 2 4 4" xfId="39391" xr:uid="{40E6079E-A9B4-4DF8-860F-3692C0926424}"/>
    <cellStyle name="Total 3 2 2 2 4 5" xfId="27264" xr:uid="{9AF5E0D5-F5C4-4DDA-9B5F-F47E2E11D9E1}"/>
    <cellStyle name="Total 3 2 2 2 5" xfId="15243" xr:uid="{DF866F20-C271-4DE0-A4F9-B522DD9B1964}"/>
    <cellStyle name="Total 3 2 2 2 5 2" xfId="49598" xr:uid="{DB6DC139-05A8-4DC3-A78E-78F9B8AD46A4}"/>
    <cellStyle name="Total 3 2 2 2 5 3" xfId="29781" xr:uid="{F96753B7-932C-44E9-93D0-854D98D76E23}"/>
    <cellStyle name="Total 3 2 2 2 6" xfId="38174" xr:uid="{1F72F699-93A5-4510-B363-EC120207C724}"/>
    <cellStyle name="Total 3 2 2 2 7" xfId="24259" xr:uid="{607830EC-1DF6-4293-A8FB-6C8BF1E186CC}"/>
    <cellStyle name="Total 3 2 2 3" xfId="3521" xr:uid="{0B28E4CA-CEE4-4278-A294-74EF5804ED7B}"/>
    <cellStyle name="Total 3 2 2 3 2" xfId="4262" xr:uid="{5C0058A1-843D-41C6-93D7-707A67D875AC}"/>
    <cellStyle name="Total 3 2 2 3 2 2" xfId="6435" xr:uid="{F9DDC59C-4F76-4EE3-A671-89289673125B}"/>
    <cellStyle name="Total 3 2 2 3 2 2 2" xfId="18101" xr:uid="{DB0C7F13-EBB8-4A90-B5D5-97942D709765}"/>
    <cellStyle name="Total 3 2 2 3 2 2 2 2" xfId="52456" xr:uid="{B99F88A3-DB8B-49F9-BB9F-527DCB40C350}"/>
    <cellStyle name="Total 3 2 2 3 2 2 3" xfId="40950" xr:uid="{7BF66D5A-B6CA-403D-BB10-2FDFA576074D}"/>
    <cellStyle name="Total 3 2 2 3 2 2 4" xfId="32639" xr:uid="{32237912-CE8C-49AF-BC0E-08987AD71E13}"/>
    <cellStyle name="Total 3 2 2 3 2 3" xfId="15971" xr:uid="{0612EC22-4451-4A80-9836-8D9386C7FF3D}"/>
    <cellStyle name="Total 3 2 2 3 2 3 2" xfId="50326" xr:uid="{F581A15F-88F7-4505-9195-41DD8523A7D3}"/>
    <cellStyle name="Total 3 2 2 3 2 3 3" xfId="30509" xr:uid="{F12BD642-B62A-487C-BB13-657C61AF05D4}"/>
    <cellStyle name="Total 3 2 2 3 2 4" xfId="38902" xr:uid="{1D82F5FD-CAAB-4D18-A5FB-EDD68F8ED1B7}"/>
    <cellStyle name="Total 3 2 2 3 2 5" xfId="23782" xr:uid="{77E1CF43-020E-47F4-8EFD-CFF77E5A6725}"/>
    <cellStyle name="Total 3 2 2 3 3" xfId="4827" xr:uid="{2D8291E0-A64D-4B7B-961A-DBA92FAB0C5A}"/>
    <cellStyle name="Total 3 2 2 3 3 2" xfId="9553" xr:uid="{E02918F7-179D-4AB4-8509-871E6A59D3D5}"/>
    <cellStyle name="Total 3 2 2 3 3 2 2" xfId="21199" xr:uid="{DD7B1171-8066-44F6-A4CB-8E1BF6F7367C}"/>
    <cellStyle name="Total 3 2 2 3 3 2 2 2" xfId="55554" xr:uid="{B264210D-AF08-42CE-853F-05924188BB8E}"/>
    <cellStyle name="Total 3 2 2 3 3 2 3" xfId="43940" xr:uid="{9D25560B-5F79-4237-888C-71E7F64AA13C}"/>
    <cellStyle name="Total 3 2 2 3 3 2 4" xfId="35757" xr:uid="{F7B698CC-8C9C-4A5D-8332-8B33E52E745E}"/>
    <cellStyle name="Total 3 2 2 3 3 3" xfId="16529" xr:uid="{C6E5A5C2-543A-4746-AA06-4EC4919C6267}"/>
    <cellStyle name="Total 3 2 2 3 3 3 2" xfId="50884" xr:uid="{BC0F7E0D-632A-48CE-8259-398FADC6D52B}"/>
    <cellStyle name="Total 3 2 2 3 3 3 3" xfId="31067" xr:uid="{39A5CB32-64E2-4267-962F-3CD51C31E57D}"/>
    <cellStyle name="Total 3 2 2 3 3 4" xfId="39460" xr:uid="{6FAAEC25-0EA5-4C97-8454-8441B5608978}"/>
    <cellStyle name="Total 3 2 2 3 3 5" xfId="27333" xr:uid="{AE81909B-1D80-465B-BBE1-9A494919FA11}"/>
    <cellStyle name="Total 3 2 2 3 4" xfId="6844" xr:uid="{7029A60B-3D58-48B9-BD3B-527C4AEBDFC1}"/>
    <cellStyle name="Total 3 2 2 3 4 2" xfId="18510" xr:uid="{20D08C5D-792D-4221-B01A-C7E089E3A70A}"/>
    <cellStyle name="Total 3 2 2 3 4 2 2" xfId="52865" xr:uid="{D9157ADC-656A-4AF8-AA6E-6CB2C5092A53}"/>
    <cellStyle name="Total 3 2 2 3 4 3" xfId="41352" xr:uid="{734122AC-683F-49BC-A5D6-50A7263F95D1}"/>
    <cellStyle name="Total 3 2 2 3 4 4" xfId="33048" xr:uid="{953A27FB-C99F-456D-9E3E-F841E1A3233C}"/>
    <cellStyle name="Total 3 2 2 3 5" xfId="15313" xr:uid="{E56616C5-6B48-43CD-B30F-8CDA94FA94B4}"/>
    <cellStyle name="Total 3 2 2 3 5 2" xfId="49668" xr:uid="{052837BC-C760-466D-B4EF-06F001334311}"/>
    <cellStyle name="Total 3 2 2 3 5 3" xfId="29851" xr:uid="{F49F9DE0-BA10-43C3-90FA-FE7E49F01475}"/>
    <cellStyle name="Total 3 2 2 3 6" xfId="38244" xr:uid="{1A6342BA-1101-4723-9970-FC9B350AA71E}"/>
    <cellStyle name="Total 3 2 2 3 7" xfId="24326" xr:uid="{50DB8E58-D4C7-4C4C-9E54-DA5A881D0053}"/>
    <cellStyle name="Total 3 2 2 4" xfId="4897" xr:uid="{3B4E375A-6F49-4FD6-89A7-A373DA774F15}"/>
    <cellStyle name="Total 3 2 2 4 2" xfId="9616" xr:uid="{3A0D0A74-F42D-490F-AAA4-70ED702FCAC0}"/>
    <cellStyle name="Total 3 2 2 4 2 2" xfId="21262" xr:uid="{846412B8-EC3E-4A30-A6DA-914BFCB31A96}"/>
    <cellStyle name="Total 3 2 2 4 2 2 2" xfId="55617" xr:uid="{BCA8F189-2D8F-4CD3-BA54-0AD770A11222}"/>
    <cellStyle name="Total 3 2 2 4 2 2 3" xfId="35820" xr:uid="{8658E907-D8D5-4BC4-BBB4-C431F00E8B18}"/>
    <cellStyle name="Total 3 2 2 4 2 3" xfId="13228" xr:uid="{3D06BEC7-5C18-4687-A223-05B546AE28F7}"/>
    <cellStyle name="Total 3 2 2 4 2 3 2" xfId="47583" xr:uid="{89544387-096E-4518-BE64-579EF8E20B4A}"/>
    <cellStyle name="Total 3 2 2 4 2 4" xfId="44003" xr:uid="{D6C6145D-4506-4F67-BA5E-7DD27B3E907A}"/>
    <cellStyle name="Total 3 2 2 4 2 5" xfId="27403" xr:uid="{27DDD576-2AC8-4E4B-A52C-5DDBF39815C2}"/>
    <cellStyle name="Total 3 2 2 4 3" xfId="6904" xr:uid="{5D3D7133-4740-4827-897A-A9FE1A75BC17}"/>
    <cellStyle name="Total 3 2 2 4 3 2" xfId="18570" xr:uid="{7A163F1F-A4F6-4A84-B966-D5B3BCACC6AB}"/>
    <cellStyle name="Total 3 2 2 4 3 2 2" xfId="52925" xr:uid="{E956915C-0E68-4230-98F6-8626CBDEC219}"/>
    <cellStyle name="Total 3 2 2 4 3 3" xfId="41412" xr:uid="{806BA0DA-EAFC-4C9A-8A53-2EE61F8498CD}"/>
    <cellStyle name="Total 3 2 2 4 3 4" xfId="33108" xr:uid="{C3409A79-62F1-4568-BDF7-9A0EA8D0E2B1}"/>
    <cellStyle name="Total 3 2 2 4 4" xfId="16599" xr:uid="{E79F7AA6-8554-482D-B921-F92EEA84F130}"/>
    <cellStyle name="Total 3 2 2 4 4 2" xfId="50954" xr:uid="{B3306CAA-6485-4E48-A135-8CFFF2ED6A31}"/>
    <cellStyle name="Total 3 2 2 4 4 3" xfId="31137" xr:uid="{8CA055CF-DB87-4CEA-B537-7027E5DF7CAF}"/>
    <cellStyle name="Total 3 2 2 4 5" xfId="39530" xr:uid="{EA1227F6-231B-44F0-A764-028B88F2D457}"/>
    <cellStyle name="Total 3 2 2 4 6" xfId="24392" xr:uid="{0B76D320-ABD2-4D00-AD91-309E4F83CD3A}"/>
    <cellStyle name="Total 3 2 2 5" xfId="4995" xr:uid="{CD8D3DCD-05B8-41BB-9E29-6D4993F21E36}"/>
    <cellStyle name="Total 3 2 2 5 2" xfId="9704" xr:uid="{7BF7CAFD-46FE-46E2-AD95-8A3333A2BD2C}"/>
    <cellStyle name="Total 3 2 2 5 2 2" xfId="21350" xr:uid="{2B718225-A6F3-4493-A502-730F396AC085}"/>
    <cellStyle name="Total 3 2 2 5 2 2 2" xfId="55705" xr:uid="{4B5DFB4A-FB83-4E23-94FC-422A8B5C4371}"/>
    <cellStyle name="Total 3 2 2 5 2 2 3" xfId="35908" xr:uid="{92657965-87FE-461C-BDFE-3C46AADC1C41}"/>
    <cellStyle name="Total 3 2 2 5 2 3" xfId="13259" xr:uid="{F6D17A7A-067F-4B89-A832-8DDE52D6E9CC}"/>
    <cellStyle name="Total 3 2 2 5 2 3 2" xfId="47614" xr:uid="{70350993-5779-424B-B81E-1B7F03C90B9D}"/>
    <cellStyle name="Total 3 2 2 5 2 4" xfId="44091" xr:uid="{05D4E650-86A8-4C78-BF3F-1D6021B96785}"/>
    <cellStyle name="Total 3 2 2 5 2 5" xfId="27501" xr:uid="{1C1FE3C8-FF6B-416F-98DD-1621D78545DF}"/>
    <cellStyle name="Total 3 2 2 5 3" xfId="6987" xr:uid="{B6545948-46A0-43B2-A126-931532438BD5}"/>
    <cellStyle name="Total 3 2 2 5 3 2" xfId="18653" xr:uid="{30E1BF36-56A4-4187-BE3E-5F8843A40D00}"/>
    <cellStyle name="Total 3 2 2 5 3 2 2" xfId="53008" xr:uid="{4E40A9E1-5AA8-47E9-AAC0-12B1CD524762}"/>
    <cellStyle name="Total 3 2 2 5 3 3" xfId="41495" xr:uid="{B6337CEF-181F-48C7-98A9-A43105F3D545}"/>
    <cellStyle name="Total 3 2 2 5 3 4" xfId="33191" xr:uid="{F7B87FAE-C81B-4035-8F60-00D7002E742C}"/>
    <cellStyle name="Total 3 2 2 5 4" xfId="16697" xr:uid="{9928BD55-A668-4F5B-857D-30CC7A11BC67}"/>
    <cellStyle name="Total 3 2 2 5 4 2" xfId="51052" xr:uid="{80839F5D-9EEA-4FAA-96EE-F8886520BCE5}"/>
    <cellStyle name="Total 3 2 2 5 4 3" xfId="31235" xr:uid="{70917D64-37CB-46D2-8838-46131C131308}"/>
    <cellStyle name="Total 3 2 2 5 5" xfId="39628" xr:uid="{1515027D-20A9-4938-B003-7A481172FA89}"/>
    <cellStyle name="Total 3 2 2 5 6" xfId="24484" xr:uid="{0ED287C4-E550-4C94-A137-FC1FC69C35EB}"/>
    <cellStyle name="Total 3 2 2 6" xfId="5088" xr:uid="{D232A21A-77D5-4881-A1D3-5764260443A0}"/>
    <cellStyle name="Total 3 2 2 6 2" xfId="9797" xr:uid="{3FD67EAE-98B4-4898-9BE9-D0C4C6ED3FBA}"/>
    <cellStyle name="Total 3 2 2 6 2 2" xfId="21443" xr:uid="{F555055A-6906-4CA1-9ADC-E41E04BE7458}"/>
    <cellStyle name="Total 3 2 2 6 2 2 2" xfId="55798" xr:uid="{F4FBA844-0484-4408-A751-CEB3C76CC31A}"/>
    <cellStyle name="Total 3 2 2 6 2 2 3" xfId="36001" xr:uid="{E8913FE9-C828-437F-9F33-A0E622C1A253}"/>
    <cellStyle name="Total 3 2 2 6 2 3" xfId="13337" xr:uid="{2FC80DE5-B4CB-4024-B5DB-BF7EFB761EF1}"/>
    <cellStyle name="Total 3 2 2 6 2 3 2" xfId="47692" xr:uid="{6D094315-3146-453D-995D-93D2EB69ABE7}"/>
    <cellStyle name="Total 3 2 2 6 2 4" xfId="44184" xr:uid="{3170A474-8498-4271-8BAD-F89E9D42ADD9}"/>
    <cellStyle name="Total 3 2 2 6 2 5" xfId="27594" xr:uid="{854C0754-6321-48F4-9C64-92E0A0BE6867}"/>
    <cellStyle name="Total 3 2 2 6 3" xfId="7065" xr:uid="{51488F5D-1142-4027-9C1D-86F6924A27A1}"/>
    <cellStyle name="Total 3 2 2 6 3 2" xfId="18731" xr:uid="{70F37D63-D670-48FC-A664-949F5A78299C}"/>
    <cellStyle name="Total 3 2 2 6 3 2 2" xfId="53086" xr:uid="{F7B91E6A-3A62-4604-9EC0-516941799991}"/>
    <cellStyle name="Total 3 2 2 6 3 3" xfId="41573" xr:uid="{6E8038FD-0222-4202-A948-ACE42B492CBD}"/>
    <cellStyle name="Total 3 2 2 6 3 4" xfId="33269" xr:uid="{FFA0CA88-351D-4EFC-8859-48BC4011F4B2}"/>
    <cellStyle name="Total 3 2 2 6 4" xfId="16790" xr:uid="{6A951FC5-B1C7-47B3-8A50-C4D22137C898}"/>
    <cellStyle name="Total 3 2 2 6 4 2" xfId="51145" xr:uid="{E045DC4F-1EDD-4989-B135-64D31E63D28A}"/>
    <cellStyle name="Total 3 2 2 6 4 3" xfId="31328" xr:uid="{F6C5189C-C35F-43A2-A3F2-610AD3308C76}"/>
    <cellStyle name="Total 3 2 2 6 5" xfId="39721" xr:uid="{126B34F0-B791-4DC2-86D4-25C4B9A01274}"/>
    <cellStyle name="Total 3 2 2 6 6" xfId="24571" xr:uid="{0BFD1D40-85AB-4225-B20F-FF87BD372D2E}"/>
    <cellStyle name="Total 3 2 2 7" xfId="4639" xr:uid="{F21FC4C1-A9A2-45D1-80C7-0F83C2A70D69}"/>
    <cellStyle name="Total 3 2 2 7 2" xfId="9384" xr:uid="{45B7254B-5BE2-4FA5-AA94-D5D7ABDE1858}"/>
    <cellStyle name="Total 3 2 2 7 2 2" xfId="21030" xr:uid="{326C767E-94AE-4B6B-AB73-F74E183AE2FF}"/>
    <cellStyle name="Total 3 2 2 7 2 2 2" xfId="55385" xr:uid="{635593DC-418F-468B-989A-E018D4AA8678}"/>
    <cellStyle name="Total 3 2 2 7 2 2 3" xfId="35588" xr:uid="{2A0DA771-46B5-490B-9D29-527238848F46}"/>
    <cellStyle name="Total 3 2 2 7 2 3" xfId="13175" xr:uid="{1049A45A-6767-4245-8C5D-128898390735}"/>
    <cellStyle name="Total 3 2 2 7 2 3 2" xfId="47530" xr:uid="{FFF4D122-E0B5-4D94-BA56-B19BEC3FA007}"/>
    <cellStyle name="Total 3 2 2 7 2 4" xfId="43771" xr:uid="{28784EF2-253E-415D-B605-73CC56E63E98}"/>
    <cellStyle name="Total 3 2 2 7 2 5" xfId="27145" xr:uid="{C2D0AC6C-EC3C-4127-895D-5A34E86D64D2}"/>
    <cellStyle name="Total 3 2 2 7 3" xfId="6741" xr:uid="{A4A3769A-B7DE-4D01-B252-B8CFB02B7AF4}"/>
    <cellStyle name="Total 3 2 2 7 3 2" xfId="18407" xr:uid="{27DE7D7B-467B-4389-87E3-3AFF264E0C8A}"/>
    <cellStyle name="Total 3 2 2 7 3 2 2" xfId="52762" xr:uid="{B85C8A3D-0321-4157-AB04-E4A1297E690E}"/>
    <cellStyle name="Total 3 2 2 7 3 3" xfId="41249" xr:uid="{F2F11170-9F9A-4036-82DA-DC1CA48ADCC5}"/>
    <cellStyle name="Total 3 2 2 7 3 4" xfId="32945" xr:uid="{665984E0-07B5-441A-965E-AFEEA3207564}"/>
    <cellStyle name="Total 3 2 2 7 4" xfId="16341" xr:uid="{1C7E3809-7AC4-44CC-8364-4DE67C73FAC2}"/>
    <cellStyle name="Total 3 2 2 7 4 2" xfId="50696" xr:uid="{ADFBD4C3-2509-47A4-AEA1-AB7ACB61987B}"/>
    <cellStyle name="Total 3 2 2 7 4 3" xfId="30879" xr:uid="{87268AC0-4376-419E-A503-470D323BDD73}"/>
    <cellStyle name="Total 3 2 2 7 5" xfId="39272" xr:uid="{DCE4EF2C-E902-4B1E-9806-50B774A1A136}"/>
    <cellStyle name="Total 3 2 2 7 6" xfId="24146" xr:uid="{F14FD8F0-3059-4C66-A90F-942AA23F7F41}"/>
    <cellStyle name="Total 3 2 2 8" xfId="5201" xr:uid="{F5FF8A6F-B02B-4465-8877-9D86095C7D5F}"/>
    <cellStyle name="Total 3 2 2 8 2" xfId="9910" xr:uid="{AD2D39F8-9668-4BA2-B17D-650B26DAE613}"/>
    <cellStyle name="Total 3 2 2 8 2 2" xfId="21556" xr:uid="{2A8D0E84-1CA5-449B-A9F2-67C2A29FB8C6}"/>
    <cellStyle name="Total 3 2 2 8 2 2 2" xfId="55911" xr:uid="{4366A172-0D90-4BB1-9AFA-3CF438A7D477}"/>
    <cellStyle name="Total 3 2 2 8 2 2 3" xfId="36114" xr:uid="{CF712214-87C1-4CC1-B417-0F4797795F8E}"/>
    <cellStyle name="Total 3 2 2 8 2 3" xfId="13434" xr:uid="{5D90C3F1-C754-4EBE-A8A1-8344C8922760}"/>
    <cellStyle name="Total 3 2 2 8 2 3 2" xfId="47789" xr:uid="{BA265305-5DFB-4210-A00B-B1C4D5577FB6}"/>
    <cellStyle name="Total 3 2 2 8 2 4" xfId="44297" xr:uid="{2FDAD425-560A-4062-87B9-40BAFCEF045C}"/>
    <cellStyle name="Total 3 2 2 8 2 5" xfId="27707" xr:uid="{6D976673-427E-4025-BA6C-6AC862828654}"/>
    <cellStyle name="Total 3 2 2 8 3" xfId="7162" xr:uid="{440F4D25-1762-463B-92E5-24C3D0061319}"/>
    <cellStyle name="Total 3 2 2 8 3 2" xfId="18828" xr:uid="{FF148403-3E86-4362-AB4E-AD5E76335718}"/>
    <cellStyle name="Total 3 2 2 8 3 2 2" xfId="53183" xr:uid="{D54B7717-3739-4BD8-A42F-2B7B0CA6DEF0}"/>
    <cellStyle name="Total 3 2 2 8 3 3" xfId="41670" xr:uid="{D94D7FDC-562F-48F4-9314-B58B50625F90}"/>
    <cellStyle name="Total 3 2 2 8 3 4" xfId="33366" xr:uid="{7B50B9F8-9990-4BFC-BB50-2ED035D6A605}"/>
    <cellStyle name="Total 3 2 2 8 4" xfId="16903" xr:uid="{22A2969D-E400-4980-8429-17C0FECE5D9E}"/>
    <cellStyle name="Total 3 2 2 8 4 2" xfId="51258" xr:uid="{D0D2A410-8738-4A73-B34B-3915C8DFACCF}"/>
    <cellStyle name="Total 3 2 2 8 4 3" xfId="31441" xr:uid="{95C12993-72F6-4DF3-BF84-03EE6B48F8A2}"/>
    <cellStyle name="Total 3 2 2 8 5" xfId="39834" xr:uid="{964F5FD5-1B97-4B76-B6C0-17EE7CF44FBC}"/>
    <cellStyle name="Total 3 2 2 8 6" xfId="24678" xr:uid="{DD64170B-F86E-4F0F-A7FA-B2EF3885BF42}"/>
    <cellStyle name="Total 3 2 2 9" xfId="5271" xr:uid="{8895E3D1-C47F-4800-B291-A7550F547EE4}"/>
    <cellStyle name="Total 3 2 2 9 2" xfId="9980" xr:uid="{E3F11A61-9D9B-4AAB-B31C-AC51D1C8B6AE}"/>
    <cellStyle name="Total 3 2 2 9 2 2" xfId="21626" xr:uid="{FD321E7A-C084-4BB8-9641-580EE3DCC4F4}"/>
    <cellStyle name="Total 3 2 2 9 2 2 2" xfId="55981" xr:uid="{449C534C-CE09-4FA9-8D1B-EF5FF5E9F6AC}"/>
    <cellStyle name="Total 3 2 2 9 2 2 3" xfId="36184" xr:uid="{BD8F07AC-D41E-494E-829E-1937C14A4756}"/>
    <cellStyle name="Total 3 2 2 9 2 3" xfId="13494" xr:uid="{9B04D568-7C98-4F7C-8557-682824BDFEE5}"/>
    <cellStyle name="Total 3 2 2 9 2 3 2" xfId="47849" xr:uid="{E4326106-2472-4D37-B607-D7800D6F70DD}"/>
    <cellStyle name="Total 3 2 2 9 2 4" xfId="44367" xr:uid="{E00FF849-3FF0-47AA-922F-54E8D78FAF44}"/>
    <cellStyle name="Total 3 2 2 9 2 5" xfId="27777" xr:uid="{2F84DD13-9433-4A26-93B3-DF07C0CA16CC}"/>
    <cellStyle name="Total 3 2 2 9 3" xfId="7222" xr:uid="{78C895E0-D249-4AA6-8FD5-A9FBDB4ADB60}"/>
    <cellStyle name="Total 3 2 2 9 3 2" xfId="18888" xr:uid="{E4CC5975-EEA5-49B8-A21C-279480D158F5}"/>
    <cellStyle name="Total 3 2 2 9 3 2 2" xfId="53243" xr:uid="{24ACEB4A-C1E1-4B7B-B368-53CD56AB07F4}"/>
    <cellStyle name="Total 3 2 2 9 3 3" xfId="41730" xr:uid="{5E8303AE-C73F-4FB3-AFBC-B400DB1D4F58}"/>
    <cellStyle name="Total 3 2 2 9 3 4" xfId="33426" xr:uid="{671CDE96-CFEE-44ED-A78C-2370020876C7}"/>
    <cellStyle name="Total 3 2 2 9 4" xfId="16973" xr:uid="{BABF6EB5-3CB2-4713-8E3E-89F909E5B3D9}"/>
    <cellStyle name="Total 3 2 2 9 4 2" xfId="51328" xr:uid="{C4313923-AB42-4CC7-844A-E54410A9E9A4}"/>
    <cellStyle name="Total 3 2 2 9 4 3" xfId="31511" xr:uid="{2AAA52D8-9C0B-4652-A334-762D1E0D49E0}"/>
    <cellStyle name="Total 3 2 2 9 5" xfId="39904" xr:uid="{78DF911C-5F70-4E0E-9E77-53A75E0A90C6}"/>
    <cellStyle name="Total 3 2 2 9 6" xfId="24744" xr:uid="{0D9234FE-FEB4-4CD2-89F1-0A0823B7B738}"/>
    <cellStyle name="Total 3 2 3" xfId="3406" xr:uid="{BA15FD16-22C4-48B9-8C9B-2B53E8595E56}"/>
    <cellStyle name="Total 3 2 3 2" xfId="3727" xr:uid="{6752C59D-9A50-47A9-B8D4-2BAD24CED0B8}"/>
    <cellStyle name="Total 3 2 3 2 2" xfId="4232" xr:uid="{8E07B61A-BD65-470A-94BE-53CB7150A12F}"/>
    <cellStyle name="Total 3 2 3 2 2 2" xfId="6412" xr:uid="{F6525BD2-D690-43D1-83B7-425D563D71EB}"/>
    <cellStyle name="Total 3 2 3 2 2 2 2" xfId="18078" xr:uid="{89A26415-234A-40CA-A595-C54B3B31667B}"/>
    <cellStyle name="Total 3 2 3 2 2 2 2 2" xfId="52433" xr:uid="{17597176-021C-4E77-A362-E977FD39CA01}"/>
    <cellStyle name="Total 3 2 3 2 2 2 3" xfId="40929" xr:uid="{1FB526F5-611A-48B1-B1C8-122839FDB8E3}"/>
    <cellStyle name="Total 3 2 3 2 2 2 4" xfId="32616" xr:uid="{6215D17C-5B66-44B0-A124-91FF1FAF6193}"/>
    <cellStyle name="Total 3 2 3 2 2 3" xfId="15943" xr:uid="{34965B32-4B9C-42CA-8CAF-FF91887BE445}"/>
    <cellStyle name="Total 3 2 3 2 2 3 2" xfId="50298" xr:uid="{D1D44D0E-DB71-4B20-8541-282441AF7FCE}"/>
    <cellStyle name="Total 3 2 3 2 2 3 3" xfId="30481" xr:uid="{1335A0E5-F897-4880-8EE0-02C8F0B6FE64}"/>
    <cellStyle name="Total 3 2 3 2 2 4" xfId="38874" xr:uid="{EE4B0123-F377-4626-8F32-430A2F49C781}"/>
    <cellStyle name="Total 3 2 3 2 2 5" xfId="23752" xr:uid="{6EFD4B13-AC23-4C31-83C3-477539DDF75D}"/>
    <cellStyle name="Total 3 2 3 2 3" xfId="4700" xr:uid="{025EB57E-DB3B-436C-8DB5-290E8A464AA7}"/>
    <cellStyle name="Total 3 2 3 2 3 2" xfId="9442" xr:uid="{A0989EFF-762C-4550-97A2-C188BCAA7D7E}"/>
    <cellStyle name="Total 3 2 3 2 3 2 2" xfId="21088" xr:uid="{4E01664A-57E8-423C-AD45-FA62928DB298}"/>
    <cellStyle name="Total 3 2 3 2 3 2 2 2" xfId="55443" xr:uid="{3689841D-FB38-49B1-97D8-3916B0E2E59E}"/>
    <cellStyle name="Total 3 2 3 2 3 2 3" xfId="43829" xr:uid="{C7499285-12D6-4DE9-A682-A6C6EA876012}"/>
    <cellStyle name="Total 3 2 3 2 3 2 4" xfId="35646" xr:uid="{2DE00B71-8124-45CF-AE4E-819320FDB087}"/>
    <cellStyle name="Total 3 2 3 2 3 3" xfId="16402" xr:uid="{0D1E1774-9C85-4AF7-81AD-FEC24891BA09}"/>
    <cellStyle name="Total 3 2 3 2 3 3 2" xfId="50757" xr:uid="{6CE4A7CA-7367-4BEA-8313-67436DD021AB}"/>
    <cellStyle name="Total 3 2 3 2 3 3 3" xfId="30940" xr:uid="{7A4E7D3C-90C3-42ED-8C8B-A109569A6824}"/>
    <cellStyle name="Total 3 2 3 2 3 4" xfId="39333" xr:uid="{E597A595-AE5B-4375-890D-AA98A54D14F4}"/>
    <cellStyle name="Total 3 2 3 2 3 5" xfId="27206" xr:uid="{48DB7AD8-BBC2-4657-9B9A-0D73EC064C3E}"/>
    <cellStyle name="Total 3 2 3 2 4" xfId="15519" xr:uid="{743F26A5-394C-4062-B21C-3C34DC307BC5}"/>
    <cellStyle name="Total 3 2 3 2 4 2" xfId="49874" xr:uid="{46E971D5-449D-4E2D-BAF6-3AED60CAD2BF}"/>
    <cellStyle name="Total 3 2 3 2 4 3" xfId="30057" xr:uid="{038D9E40-193F-4F89-9595-89998178B563}"/>
    <cellStyle name="Total 3 2 3 2 5" xfId="38450" xr:uid="{5F14DE98-DF1E-400A-8EE7-7440491C73A5}"/>
    <cellStyle name="Total 3 2 3 2 6" xfId="24206" xr:uid="{D819A614-2EE9-4F64-9150-6E977094E670}"/>
    <cellStyle name="Total 3 2 3 3" xfId="5476" xr:uid="{DEDA1FA2-9425-4586-BC0A-5D8265312611}"/>
    <cellStyle name="Total 3 2 3 3 2" xfId="7397" xr:uid="{FB7DFD90-5F94-4E33-BB0B-4A3989579FA4}"/>
    <cellStyle name="Total 3 2 3 3 2 2" xfId="19063" xr:uid="{C4D0195C-652E-4914-B053-8699139242B2}"/>
    <cellStyle name="Total 3 2 3 3 2 2 2" xfId="53418" xr:uid="{10F33875-EB32-451B-9AD5-7D64B3C85125}"/>
    <cellStyle name="Total 3 2 3 3 2 3" xfId="41903" xr:uid="{CD94C6F1-5CFF-4073-9E72-1C43373C82F6}"/>
    <cellStyle name="Total 3 2 3 3 2 4" xfId="33601" xr:uid="{918D79E9-6150-4FB4-9DFA-9AD1238B7AAC}"/>
    <cellStyle name="Total 3 2 3 3 3" xfId="17176" xr:uid="{556B5694-A122-4BE7-A344-8740AB20DCD1}"/>
    <cellStyle name="Total 3 2 3 3 3 2" xfId="51531" xr:uid="{C1318800-B008-440A-9549-7BDCC7F5A721}"/>
    <cellStyle name="Total 3 2 3 3 3 3" xfId="31714" xr:uid="{4A5C4715-2F1C-4BE2-B6AB-627CA66D4D6A}"/>
    <cellStyle name="Total 3 2 3 3 4" xfId="40107" xr:uid="{2EE15478-EED5-442B-B50C-FDD257A67456}"/>
    <cellStyle name="Total 3 2 3 3 5" xfId="24945" xr:uid="{0964BFAA-2EFD-41BF-836B-12C65FF33380}"/>
    <cellStyle name="Total 3 2 3 4" xfId="3918" xr:uid="{263E9DD8-14BB-4B32-A29E-63D04749D494}"/>
    <cellStyle name="Total 3 2 3 4 2" xfId="8763" xr:uid="{B76241AD-FDF8-4A94-B956-E9DDBB3EB850}"/>
    <cellStyle name="Total 3 2 3 4 2 2" xfId="20421" xr:uid="{522A1B1F-FDC5-46C9-8D0E-0D38781D4DDC}"/>
    <cellStyle name="Total 3 2 3 4 2 2 2" xfId="54776" xr:uid="{B450091B-F01F-4B9F-80FE-6BBC5517D000}"/>
    <cellStyle name="Total 3 2 3 4 2 3" xfId="43194" xr:uid="{699DC71C-30C7-49CE-BA0D-4FFD4C3F4E47}"/>
    <cellStyle name="Total 3 2 3 4 2 4" xfId="34967" xr:uid="{D30048B0-9235-438E-BD04-B444BAA71C9A}"/>
    <cellStyle name="Total 3 2 3 4 3" xfId="15665" xr:uid="{B2444F3E-5190-4E5F-B1C8-A8267072CF88}"/>
    <cellStyle name="Total 3 2 3 4 3 2" xfId="50020" xr:uid="{CC7096CF-7AFD-402E-B103-6E8E23011BE0}"/>
    <cellStyle name="Total 3 2 3 4 3 3" xfId="30203" xr:uid="{9E7FA334-824F-4A68-93F4-753F09885B96}"/>
    <cellStyle name="Total 3 2 3 4 4" xfId="12721" xr:uid="{42B71F4A-9B1E-45AE-9385-2266186B289E}"/>
    <cellStyle name="Total 3 2 3 4 4 2" xfId="47076" xr:uid="{5AEB46DB-A758-41FA-A9E6-1CC07948FA11}"/>
    <cellStyle name="Total 3 2 3 4 5" xfId="38596" xr:uid="{4FB033C4-4A38-4762-83D1-6210E4D7B116}"/>
    <cellStyle name="Total 3 2 3 4 6" xfId="26518" xr:uid="{D5D48847-834A-4945-AEC0-43779C26B0DC}"/>
    <cellStyle name="Total 3 2 3 5" xfId="15214" xr:uid="{870483A1-7B94-4BEF-B645-4CA94D7676E3}"/>
    <cellStyle name="Total 3 2 3 5 2" xfId="49569" xr:uid="{2ACBC651-E26C-40E8-8E71-01E755C98EBD}"/>
    <cellStyle name="Total 3 2 3 5 3" xfId="29752" xr:uid="{723E7AED-83FC-4526-8F39-CF418BE46DD1}"/>
    <cellStyle name="Total 3 2 3 6" xfId="38145" xr:uid="{CB31A9E0-87B6-4691-BAF7-F03DEC8255EC}"/>
    <cellStyle name="Total 3 2 3 7" xfId="23447" xr:uid="{D852CC03-3A7A-4694-B0CB-AAA61CA0A769}"/>
    <cellStyle name="Total 3 2 4" xfId="3273" xr:uid="{8919F2D5-5C03-45DB-9699-F1A68AB25E65}"/>
    <cellStyle name="Total 3 2 4 2" xfId="3624" xr:uid="{07A450F5-1D60-4E35-9B9A-9A98F883AB2A}"/>
    <cellStyle name="Total 3 2 4 2 2" xfId="4029" xr:uid="{7A97BF06-8A25-454B-9591-7B6CB125F856}"/>
    <cellStyle name="Total 3 2 4 2 2 2" xfId="8869" xr:uid="{8948987A-0EC6-48F8-9B18-D4E2876547F6}"/>
    <cellStyle name="Total 3 2 4 2 2 2 2" xfId="20515" xr:uid="{F4B6FD72-E560-4974-8FB0-82CD9C09B764}"/>
    <cellStyle name="Total 3 2 4 2 2 2 2 2" xfId="54870" xr:uid="{BBD0E4A2-88EC-4A79-B0CC-7CDA30112F96}"/>
    <cellStyle name="Total 3 2 4 2 2 2 3" xfId="43284" xr:uid="{B098BEA8-71DF-4339-AD04-3E2AF35E71C2}"/>
    <cellStyle name="Total 3 2 4 2 2 2 4" xfId="35073" xr:uid="{4CEA615E-E34F-48DA-A195-1E29743B8881}"/>
    <cellStyle name="Total 3 2 4 2 2 3" xfId="15759" xr:uid="{DEC40E07-18B4-40BD-A64B-AFAE8F377455}"/>
    <cellStyle name="Total 3 2 4 2 2 3 2" xfId="50114" xr:uid="{82902F98-4639-4002-AC2B-D012FE0D03B5}"/>
    <cellStyle name="Total 3 2 4 2 2 3 3" xfId="30297" xr:uid="{14E401D0-5063-413C-9A86-AC96600804FA}"/>
    <cellStyle name="Total 3 2 4 2 2 4" xfId="38690" xr:uid="{1842723F-AA17-4688-B12E-4655F147C7F2}"/>
    <cellStyle name="Total 3 2 4 2 2 5" xfId="26620" xr:uid="{E9D7CA40-F158-43B4-8DE6-1380CB2696EF}"/>
    <cellStyle name="Total 3 2 4 2 3" xfId="6245" xr:uid="{B7A0E1A3-9704-4FBC-80BF-2C8CB181E493}"/>
    <cellStyle name="Total 3 2 4 2 3 2" xfId="17911" xr:uid="{C36048F4-8744-4B22-9FC9-368081EB0DD4}"/>
    <cellStyle name="Total 3 2 4 2 3 2 2" xfId="52266" xr:uid="{2A863C44-4BAE-4379-8C59-CE784B91D55B}"/>
    <cellStyle name="Total 3 2 4 2 3 3" xfId="40781" xr:uid="{B52CED95-0F63-4C37-9C35-AF3833E49947}"/>
    <cellStyle name="Total 3 2 4 2 3 4" xfId="32449" xr:uid="{261BAE24-78F7-45C7-B7EC-8AD6AA9A3ECA}"/>
    <cellStyle name="Total 3 2 4 2 4" xfId="15416" xr:uid="{7E5B8C85-3771-44E1-BA60-3141135BB838}"/>
    <cellStyle name="Total 3 2 4 2 4 2" xfId="49771" xr:uid="{7C27E9CF-932B-4127-A697-C802970E119C}"/>
    <cellStyle name="Total 3 2 4 2 4 3" xfId="29954" xr:uid="{486DCD85-C1A3-435E-9E77-87CE16F48D85}"/>
    <cellStyle name="Total 3 2 4 2 5" xfId="38347" xr:uid="{B32829B3-420C-4AE8-B1B5-455D578E30F3}"/>
    <cellStyle name="Total 3 2 4 2 6" xfId="23550" xr:uid="{5A7962FF-9909-4559-942A-4ED437168301}"/>
    <cellStyle name="Total 3 2 4 3" xfId="5913" xr:uid="{E1DA0302-4255-4036-81BF-E0BA731F2676}"/>
    <cellStyle name="Total 3 2 4 3 2" xfId="10530" xr:uid="{7DACF9E6-A322-406F-8733-7CBA9BFA8856}"/>
    <cellStyle name="Total 3 2 4 3 2 2" xfId="22176" xr:uid="{71D4ACCA-8D7C-4E0B-94F0-99ED84DC9BF5}"/>
    <cellStyle name="Total 3 2 4 3 2 2 2" xfId="56531" xr:uid="{45775526-F1DF-47BE-9C99-78EC0CBDF377}"/>
    <cellStyle name="Total 3 2 4 3 2 2 3" xfId="36734" xr:uid="{4332E7C9-915A-4D20-A68A-39CEF7118546}"/>
    <cellStyle name="Total 3 2 4 3 2 3" xfId="13859" xr:uid="{AFFC17A9-5142-4B55-A385-4AA4ED20CE2C}"/>
    <cellStyle name="Total 3 2 4 3 2 3 2" xfId="48214" xr:uid="{F68C76DF-4E7B-40C5-98E3-0FFC9A950C95}"/>
    <cellStyle name="Total 3 2 4 3 2 4" xfId="44893" xr:uid="{BD420148-87A2-44B9-8586-6E2591589EBD}"/>
    <cellStyle name="Total 3 2 4 3 2 5" xfId="28347" xr:uid="{C1F86236-816E-4509-B8E2-DDF0F607581E}"/>
    <cellStyle name="Total 3 2 4 3 3" xfId="7659" xr:uid="{35B76713-B75E-4654-B8C6-4004864A5828}"/>
    <cellStyle name="Total 3 2 4 3 3 2" xfId="19325" xr:uid="{2C41CE18-70DF-464B-BF33-209E16F7F318}"/>
    <cellStyle name="Total 3 2 4 3 3 2 2" xfId="53680" xr:uid="{BF073479-E5F6-423B-87E5-CDA3FCFEEC7A}"/>
    <cellStyle name="Total 3 2 4 3 3 3" xfId="42143" xr:uid="{DEE8B54A-1B02-43A9-BD29-8811D1825A91}"/>
    <cellStyle name="Total 3 2 4 3 3 4" xfId="33863" xr:uid="{F417BDF1-C39C-497F-B47C-6690720B5E1C}"/>
    <cellStyle name="Total 3 2 4 3 4" xfId="17591" xr:uid="{1B5C7FC6-45A1-4DCB-A3EA-73BD93371A59}"/>
    <cellStyle name="Total 3 2 4 3 4 2" xfId="51946" xr:uid="{C9CAE982-B50B-47B5-A5AB-9F32E9FC3CB4}"/>
    <cellStyle name="Total 3 2 4 3 4 3" xfId="32129" xr:uid="{C06694CF-EC8E-45DB-965E-5CF683330C15}"/>
    <cellStyle name="Total 3 2 4 3 5" xfId="40522" xr:uid="{31C4424A-CA7C-44BD-A61A-FF43C8702C2D}"/>
    <cellStyle name="Total 3 2 4 3 6" xfId="25382" xr:uid="{1B5B2685-2276-4C17-A262-B42C1D084AF3}"/>
    <cellStyle name="Total 3 2 4 4" xfId="4963" xr:uid="{30E34FBB-9137-4DB2-94F7-4A826CD7C84E}"/>
    <cellStyle name="Total 3 2 4 4 2" xfId="9674" xr:uid="{9DB0D724-674B-43F9-9FD1-00DB07B52DEF}"/>
    <cellStyle name="Total 3 2 4 4 2 2" xfId="21320" xr:uid="{E94889FF-4A60-4127-B084-A832F9ED1B58}"/>
    <cellStyle name="Total 3 2 4 4 2 2 2" xfId="55675" xr:uid="{E8647045-E962-46BC-BEFD-081F796C563A}"/>
    <cellStyle name="Total 3 2 4 4 2 3" xfId="44061" xr:uid="{B23C90CD-7732-4233-9E91-DC92A30023D5}"/>
    <cellStyle name="Total 3 2 4 4 2 4" xfId="35878" xr:uid="{D8681707-4327-4095-9D0E-357E065FB200}"/>
    <cellStyle name="Total 3 2 4 4 3" xfId="16665" xr:uid="{C3ED3143-3021-4EAD-8B3A-7D205CB69F68}"/>
    <cellStyle name="Total 3 2 4 4 3 2" xfId="51020" xr:uid="{46F21676-C20A-4734-BB96-6D13D7C2B828}"/>
    <cellStyle name="Total 3 2 4 4 3 3" xfId="31203" xr:uid="{7D1F3A05-AF81-431D-AA74-2895137F4EF7}"/>
    <cellStyle name="Total 3 2 4 4 4" xfId="39596" xr:uid="{8051DCE0-C4CA-4701-B58B-79C346634349}"/>
    <cellStyle name="Total 3 2 4 4 5" xfId="27469" xr:uid="{530EE65A-5561-497F-907A-45B4A03E8498}"/>
    <cellStyle name="Total 3 2 4 5" xfId="6960" xr:uid="{EA9A0B37-8C7F-41E5-AC8D-53CB0FE863E2}"/>
    <cellStyle name="Total 3 2 4 5 2" xfId="18626" xr:uid="{781249F1-867B-4AA1-B7E9-97B0FB8017CF}"/>
    <cellStyle name="Total 3 2 4 5 2 2" xfId="52981" xr:uid="{700F6261-EB0A-4333-9AB7-A842936B6C92}"/>
    <cellStyle name="Total 3 2 4 5 3" xfId="41468" xr:uid="{C2237A9F-3FB3-4484-AE2E-64AE1146C538}"/>
    <cellStyle name="Total 3 2 4 5 4" xfId="33164" xr:uid="{44E82E7E-FE1C-46CB-835C-8A431A20F870}"/>
    <cellStyle name="Total 3 2 4 6" xfId="15111" xr:uid="{F7C7777A-3984-47B4-A8A6-60EF30A08663}"/>
    <cellStyle name="Total 3 2 4 6 2" xfId="49466" xr:uid="{53553E97-8F81-4736-A9C7-DEB586AAA0EF}"/>
    <cellStyle name="Total 3 2 4 6 3" xfId="29649" xr:uid="{8E4717F6-5C52-4A83-96F1-EA5A2A44C5A7}"/>
    <cellStyle name="Total 3 2 4 7" xfId="38042" xr:uid="{ADC58369-36DE-4381-8E77-1305E8A2FDAE}"/>
    <cellStyle name="Total 3 2 4 8" xfId="24456" xr:uid="{FFD3A877-269A-4564-8BD3-ED369AC7D9A1}"/>
    <cellStyle name="Total 3 2 5" xfId="5059" xr:uid="{9B2DEE04-A7D7-4244-8809-197FF84C8E7F}"/>
    <cellStyle name="Total 3 2 5 2" xfId="9768" xr:uid="{02557E8A-0741-41A0-A046-F8DA22E64615}"/>
    <cellStyle name="Total 3 2 5 2 2" xfId="21414" xr:uid="{D6622A1E-20C7-43FC-BF19-8750BA0E2F40}"/>
    <cellStyle name="Total 3 2 5 2 2 2" xfId="55769" xr:uid="{5323609A-8E28-475D-8C3B-FE9A4402E31B}"/>
    <cellStyle name="Total 3 2 5 2 2 3" xfId="35972" xr:uid="{2988B238-354F-48F1-B3E2-CCF2B84FCCD4}"/>
    <cellStyle name="Total 3 2 5 2 3" xfId="13313" xr:uid="{1B82721E-D82D-4057-B13B-E3A20665DE4D}"/>
    <cellStyle name="Total 3 2 5 2 3 2" xfId="47668" xr:uid="{9100E5EC-F8AC-43BF-AE7D-521F1C4497EB}"/>
    <cellStyle name="Total 3 2 5 2 4" xfId="44155" xr:uid="{A1E4356A-1E31-44D4-B419-622CAD9BE464}"/>
    <cellStyle name="Total 3 2 5 2 5" xfId="27565" xr:uid="{A82539C5-39B7-41A0-AF71-A3F80BEAFA77}"/>
    <cellStyle name="Total 3 2 5 3" xfId="7041" xr:uid="{72D4C7CD-E12D-44EA-87B6-56FC967BE87A}"/>
    <cellStyle name="Total 3 2 5 3 2" xfId="18707" xr:uid="{61BA34E3-5C24-4AA3-84C4-75FA372D8EAE}"/>
    <cellStyle name="Total 3 2 5 3 2 2" xfId="53062" xr:uid="{EDBB814E-87EC-4664-99E8-9F7710200C9C}"/>
    <cellStyle name="Total 3 2 5 3 3" xfId="41549" xr:uid="{0332FB63-D655-4131-9205-0B8AEA2E5B59}"/>
    <cellStyle name="Total 3 2 5 3 4" xfId="33245" xr:uid="{7789545E-F56B-43D6-8228-A8338823F0D4}"/>
    <cellStyle name="Total 3 2 5 4" xfId="16761" xr:uid="{ADDD5A3B-2CBB-4D82-AD0D-F2E407502C3B}"/>
    <cellStyle name="Total 3 2 5 4 2" xfId="51116" xr:uid="{67153022-C8AE-48AC-982A-C0F2A2FC4317}"/>
    <cellStyle name="Total 3 2 5 4 3" xfId="31299" xr:uid="{B574F677-FA55-43F4-8F0C-B5A526FD67F4}"/>
    <cellStyle name="Total 3 2 5 5" xfId="39692" xr:uid="{8827C26A-8C22-4C34-9030-19405DE294E0}"/>
    <cellStyle name="Total 3 2 5 6" xfId="24546" xr:uid="{3C6EF725-5B32-47E3-BF6F-8FA98D7DFCA9}"/>
    <cellStyle name="Total 3 2 6" xfId="4494" xr:uid="{48B45C8B-8824-4573-9FD3-A5234F0B2BC6}"/>
    <cellStyle name="Total 3 2 6 2" xfId="9251" xr:uid="{CD7AA284-EB57-4FF6-89EE-798839EE4F17}"/>
    <cellStyle name="Total 3 2 6 2 2" xfId="20897" xr:uid="{2170CC11-F1F8-4B94-A76F-2BEABCE4B3E2}"/>
    <cellStyle name="Total 3 2 6 2 2 2" xfId="55252" xr:uid="{417055A0-1059-41D5-8696-E89A81E406C6}"/>
    <cellStyle name="Total 3 2 6 2 2 3" xfId="35455" xr:uid="{8F0E410B-D75A-45B5-A5A1-E4A9C355AAC4}"/>
    <cellStyle name="Total 3 2 6 2 3" xfId="13096" xr:uid="{EEE12D1B-251F-4F3E-9807-CB9C8A155D0A}"/>
    <cellStyle name="Total 3 2 6 2 3 2" xfId="47451" xr:uid="{40FCBE09-DFEF-4C6C-8B58-FB54CF990EE8}"/>
    <cellStyle name="Total 3 2 6 2 4" xfId="43638" xr:uid="{7013B237-1C25-46EC-B5ED-16BE7C497202}"/>
    <cellStyle name="Total 3 2 6 2 5" xfId="27002" xr:uid="{0BFE6F5D-9341-4EFA-B874-5CF645D18845}"/>
    <cellStyle name="Total 3 2 6 3" xfId="6641" xr:uid="{E669DE5A-D6C5-41B8-AA84-9B3FF4A371B7}"/>
    <cellStyle name="Total 3 2 6 3 2" xfId="18307" xr:uid="{B17E5CA2-B201-431D-B6D3-B27EE9B4E464}"/>
    <cellStyle name="Total 3 2 6 3 2 2" xfId="52662" xr:uid="{17FB8084-D031-4252-87DD-E0B364772845}"/>
    <cellStyle name="Total 3 2 6 3 3" xfId="41149" xr:uid="{6E03C57E-5403-47E4-9372-7093787F7D67}"/>
    <cellStyle name="Total 3 2 6 3 4" xfId="32845" xr:uid="{B3C107DC-D2EB-4DAF-B803-16D398CE3EF7}"/>
    <cellStyle name="Total 3 2 6 4" xfId="16196" xr:uid="{425428B7-6D15-4FC6-A4C3-0343E2EDB0BA}"/>
    <cellStyle name="Total 3 2 6 4 2" xfId="50551" xr:uid="{97F38279-34A1-4F86-9D28-E3F8EE3871E8}"/>
    <cellStyle name="Total 3 2 6 4 3" xfId="30734" xr:uid="{3BD2A15D-AC86-4A6C-81F2-97ABBCBBFD82}"/>
    <cellStyle name="Total 3 2 6 5" xfId="39127" xr:uid="{6434878C-2CF0-4BC7-822E-67FAD2752536}"/>
    <cellStyle name="Total 3 2 6 6" xfId="24007" xr:uid="{13A6DAE5-D1CA-4D9E-B0DB-D933CE3899C8}"/>
    <cellStyle name="Total 3 2 7" xfId="4681" xr:uid="{C939795F-9C08-4940-9F3C-D6062BE03314}"/>
    <cellStyle name="Total 3 2 7 2" xfId="9426" xr:uid="{579FFE76-049D-491A-A813-2DAD00CAFB2A}"/>
    <cellStyle name="Total 3 2 7 2 2" xfId="21072" xr:uid="{0851E610-E0F7-47E9-89E8-9D5C8DBF060B}"/>
    <cellStyle name="Total 3 2 7 2 2 2" xfId="55427" xr:uid="{8A0116ED-F73A-4458-8679-CE764234825C}"/>
    <cellStyle name="Total 3 2 7 2 2 3" xfId="35630" xr:uid="{76809F01-853C-4DC2-8966-79463A969783}"/>
    <cellStyle name="Total 3 2 7 2 3" xfId="13206" xr:uid="{507D95F8-AE2F-4D49-97B1-FBCF930ED696}"/>
    <cellStyle name="Total 3 2 7 2 3 2" xfId="47561" xr:uid="{94F64077-0550-4B8E-9445-0F09611F5989}"/>
    <cellStyle name="Total 3 2 7 2 4" xfId="43813" xr:uid="{602FC8D9-C3DA-40CB-8778-7F202D5278E1}"/>
    <cellStyle name="Total 3 2 7 2 5" xfId="27187" xr:uid="{501096CC-EB8E-454A-859E-974A199007EE}"/>
    <cellStyle name="Total 3 2 7 3" xfId="6775" xr:uid="{63A94E29-50CD-48DF-AAA0-12A33C56C898}"/>
    <cellStyle name="Total 3 2 7 3 2" xfId="18441" xr:uid="{1D906508-0E49-44C6-A2C4-68E5233AF8BA}"/>
    <cellStyle name="Total 3 2 7 3 2 2" xfId="52796" xr:uid="{E656B339-D24D-4135-A435-C61AA2AA71F2}"/>
    <cellStyle name="Total 3 2 7 3 3" xfId="41283" xr:uid="{9AF923FA-4767-40B1-B183-E753FF175BD5}"/>
    <cellStyle name="Total 3 2 7 3 4" xfId="32979" xr:uid="{2FAC3B7D-9723-4E07-8D4E-3F39FCE534C4}"/>
    <cellStyle name="Total 3 2 7 4" xfId="16383" xr:uid="{7AAD3151-B79F-4B48-88AD-A5CACB73AEB4}"/>
    <cellStyle name="Total 3 2 7 4 2" xfId="50738" xr:uid="{94DFCA70-7220-4396-AE45-05F7CA3DC530}"/>
    <cellStyle name="Total 3 2 7 4 3" xfId="30921" xr:uid="{7C13AE13-4571-4746-B2FA-6270B1D592EA}"/>
    <cellStyle name="Total 3 2 7 5" xfId="39314" xr:uid="{532C0C85-1244-44BF-AEA6-EABAE6F971D4}"/>
    <cellStyle name="Total 3 2 7 6" xfId="24187" xr:uid="{2BB5D7F3-4F2E-4B59-BCD2-B76FFCEF33D4}"/>
    <cellStyle name="Total 3 2 8" xfId="4386" xr:uid="{7573F9CC-EFB4-4001-9A93-8FD3A88E1F28}"/>
    <cellStyle name="Total 3 2 8 2" xfId="9144" xr:uid="{B4CE11A6-A08E-43E1-A69F-C4F2238ABA33}"/>
    <cellStyle name="Total 3 2 8 2 2" xfId="20790" xr:uid="{A5E14499-38FC-4D53-B96E-E069DA8A8000}"/>
    <cellStyle name="Total 3 2 8 2 2 2" xfId="55145" xr:uid="{35208FCF-3719-4D17-9C22-CEC7CB623120}"/>
    <cellStyle name="Total 3 2 8 2 2 3" xfId="35348" xr:uid="{FCDBE729-4D1E-4CD7-9FFB-131502E8469A}"/>
    <cellStyle name="Total 3 2 8 2 3" xfId="13013" xr:uid="{1EEC830D-9B48-4250-9E4E-B202D708BC94}"/>
    <cellStyle name="Total 3 2 8 2 3 2" xfId="47368" xr:uid="{F5AF5B1D-CB65-4183-8D66-5AFE63B56872}"/>
    <cellStyle name="Total 3 2 8 2 4" xfId="43531" xr:uid="{DF605DFD-9163-4171-BEC4-BB7510372531}"/>
    <cellStyle name="Total 3 2 8 2 5" xfId="26895" xr:uid="{A32813F5-CB5E-445E-A89B-ACB1927B7E08}"/>
    <cellStyle name="Total 3 2 8 3" xfId="6547" xr:uid="{C432CA45-9038-4B3B-AC46-20BA296FA2B6}"/>
    <cellStyle name="Total 3 2 8 3 2" xfId="18213" xr:uid="{0F414ECA-1B57-4BDD-916A-D98B41104619}"/>
    <cellStyle name="Total 3 2 8 3 2 2" xfId="52568" xr:uid="{3E000DEC-8F22-45CC-A78E-69000D25C0FD}"/>
    <cellStyle name="Total 3 2 8 3 3" xfId="41055" xr:uid="{D84469FE-3975-4949-8854-0A183F0D04BE}"/>
    <cellStyle name="Total 3 2 8 3 4" xfId="32751" xr:uid="{A003B504-007E-4A50-B44D-CCEC2040AF5D}"/>
    <cellStyle name="Total 3 2 8 4" xfId="16088" xr:uid="{3A736DE5-C475-4EDE-AC45-3E0FC9402FBD}"/>
    <cellStyle name="Total 3 2 8 4 2" xfId="50443" xr:uid="{D1F0BF88-10EB-408F-BFCE-0499EDD9495C}"/>
    <cellStyle name="Total 3 2 8 4 3" xfId="30626" xr:uid="{EEE234B5-F140-41C0-A9A3-589AFECFB924}"/>
    <cellStyle name="Total 3 2 8 5" xfId="39019" xr:uid="{C214049A-5229-455C-B31A-251EDD172880}"/>
    <cellStyle name="Total 3 2 8 6" xfId="23906" xr:uid="{571694E5-201E-4AA8-91A7-AF3A9604052A}"/>
    <cellStyle name="Total 3 2 9" xfId="4363" xr:uid="{E6FB7639-05EC-4930-8169-8887D794DFF5}"/>
    <cellStyle name="Total 3 2 9 2" xfId="9122" xr:uid="{345B69A0-0549-4D74-9707-A11FF5A1FE4D}"/>
    <cellStyle name="Total 3 2 9 2 2" xfId="20768" xr:uid="{608CD06C-163A-4C79-BB87-FCBD170084DB}"/>
    <cellStyle name="Total 3 2 9 2 2 2" xfId="55123" xr:uid="{EE46B1CF-221B-481D-9AB0-5EED6C5E5309}"/>
    <cellStyle name="Total 3 2 9 2 2 3" xfId="35326" xr:uid="{820688C3-70D9-4C25-A703-65FC0B81E171}"/>
    <cellStyle name="Total 3 2 9 2 3" xfId="12996" xr:uid="{93482F30-D96B-4B64-B2E8-F620F6DE2CE7}"/>
    <cellStyle name="Total 3 2 9 2 3 2" xfId="47351" xr:uid="{3432B5E6-FC40-4922-A8DA-F2E7ABC33B85}"/>
    <cellStyle name="Total 3 2 9 2 4" xfId="43512" xr:uid="{16123388-3069-4E35-BAD5-FA98E65F06A9}"/>
    <cellStyle name="Total 3 2 9 2 5" xfId="26873" xr:uid="{648130F9-54E5-439B-B3BE-ABDB9A8354B2}"/>
    <cellStyle name="Total 3 2 9 3" xfId="6527" xr:uid="{DB332F9E-D24B-4E78-8916-0CC61FD3DA31}"/>
    <cellStyle name="Total 3 2 9 3 2" xfId="18193" xr:uid="{10EB92DA-26BE-41F8-8A83-D04028FC7791}"/>
    <cellStyle name="Total 3 2 9 3 2 2" xfId="52548" xr:uid="{CBD38F16-3C9C-4CD6-BC81-B92AD1019581}"/>
    <cellStyle name="Total 3 2 9 3 3" xfId="41038" xr:uid="{4DBFC23B-BC67-4139-AAC5-6AFE0FEC0A3B}"/>
    <cellStyle name="Total 3 2 9 3 4" xfId="32731" xr:uid="{F3F796BF-2DA1-46B1-9843-B59B40057016}"/>
    <cellStyle name="Total 3 2 9 4" xfId="16068" xr:uid="{946AABE6-CD42-46C8-8617-F4C887247134}"/>
    <cellStyle name="Total 3 2 9 4 2" xfId="50423" xr:uid="{C91B585C-ACF6-4C45-A9A4-F7896CAF27D0}"/>
    <cellStyle name="Total 3 2 9 4 3" xfId="30606" xr:uid="{1B783660-B4F3-4718-9CEA-47907F4378AC}"/>
    <cellStyle name="Total 3 2 9 5" xfId="38999" xr:uid="{E2C8F478-435A-4141-B28C-A0154BC0733B}"/>
    <cellStyle name="Total 3 2 9 6" xfId="23883" xr:uid="{D27ED725-A2DE-4E97-95A4-C7FEA68E79ED}"/>
    <cellStyle name="Total 3 3" xfId="3179" xr:uid="{33253971-5627-41C5-94A1-3EF54C8CD14F}"/>
    <cellStyle name="Total 3 3 10" xfId="5365" xr:uid="{614C0703-2D90-4808-870A-6254E1067A08}"/>
    <cellStyle name="Total 3 3 10 2" xfId="10074" xr:uid="{828D3A6D-E91D-43E4-95FD-7AEF24C72F68}"/>
    <cellStyle name="Total 3 3 10 2 2" xfId="21720" xr:uid="{1CBBFB25-9B3D-479A-975D-DDF9DE809293}"/>
    <cellStyle name="Total 3 3 10 2 2 2" xfId="56075" xr:uid="{3B212344-49DB-4D37-BEC4-EC11653A802B}"/>
    <cellStyle name="Total 3 3 10 2 2 3" xfId="36278" xr:uid="{D4AB0668-81A5-40A9-9D55-4D61280ACB57}"/>
    <cellStyle name="Total 3 3 10 2 3" xfId="13575" xr:uid="{5ABAB5FF-7B21-41A5-8416-91A86DDD7DE8}"/>
    <cellStyle name="Total 3 3 10 2 3 2" xfId="47930" xr:uid="{8909D40B-24F7-4D6A-8286-C536296CF983}"/>
    <cellStyle name="Total 3 3 10 2 4" xfId="44461" xr:uid="{32E6110C-F636-44B0-84A6-F30FFFE0CF34}"/>
    <cellStyle name="Total 3 3 10 2 5" xfId="27871" xr:uid="{87451B2D-7A91-4471-BE21-6C13C66F7BE4}"/>
    <cellStyle name="Total 3 3 10 3" xfId="7303" xr:uid="{02247548-8FE2-40D4-BC2A-AB2C76B20659}"/>
    <cellStyle name="Total 3 3 10 3 2" xfId="18969" xr:uid="{387F303B-B93D-45C7-9370-CC1565008B33}"/>
    <cellStyle name="Total 3 3 10 3 2 2" xfId="53324" xr:uid="{A2091939-1608-4B89-9CFD-0FFD5C89BFF2}"/>
    <cellStyle name="Total 3 3 10 3 3" xfId="41811" xr:uid="{3093DBE5-B64C-4A52-BEF9-2F2CEBDE47CA}"/>
    <cellStyle name="Total 3 3 10 3 4" xfId="33507" xr:uid="{292A3E37-3305-43B0-AC3F-9C48374E033F}"/>
    <cellStyle name="Total 3 3 10 4" xfId="17067" xr:uid="{9CB3D87E-2EB9-4708-A1F8-5E9BC6EC876D}"/>
    <cellStyle name="Total 3 3 10 4 2" xfId="51422" xr:uid="{3BCD4A5A-8D56-48A3-B566-6D34B498AE81}"/>
    <cellStyle name="Total 3 3 10 4 3" xfId="31605" xr:uid="{BDE87B05-C728-4BEF-8CB6-EAA289310488}"/>
    <cellStyle name="Total 3 3 10 5" xfId="39998" xr:uid="{665AEDDA-B0AD-47B3-8271-C14DD21596A7}"/>
    <cellStyle name="Total 3 3 10 6" xfId="24834" xr:uid="{30EC20D8-3BC3-4B45-BBA8-F2979E1E9EAD}"/>
    <cellStyle name="Total 3 3 11" xfId="5436" xr:uid="{0E45F023-A93B-45F5-8B88-2D051E0183F2}"/>
    <cellStyle name="Total 3 3 11 2" xfId="5991" xr:uid="{4D5865A5-681F-4877-8B26-F136F9A75BF9}"/>
    <cellStyle name="Total 3 3 11 2 2" xfId="10603" xr:uid="{F96047E8-2536-4ADC-B1AB-0B5328C06CE9}"/>
    <cellStyle name="Total 3 3 11 2 2 2" xfId="22249" xr:uid="{335E8C86-32A9-4EA6-BE35-CFEC4BDA545E}"/>
    <cellStyle name="Total 3 3 11 2 2 2 2" xfId="56604" xr:uid="{66C60527-B14C-4FB4-8DD5-B7F0F287E787}"/>
    <cellStyle name="Total 3 3 11 2 2 2 3" xfId="36807" xr:uid="{04F7BA6A-91ED-41BD-90BC-74A4A5A3BA44}"/>
    <cellStyle name="Total 3 3 11 2 2 3" xfId="13916" xr:uid="{D4FED727-A14D-4514-ACEB-868B759194F1}"/>
    <cellStyle name="Total 3 3 11 2 2 3 2" xfId="48271" xr:uid="{A0A00A77-0B82-4BC7-A53A-AD91C5665E8B}"/>
    <cellStyle name="Total 3 3 11 2 2 4" xfId="44964" xr:uid="{37BAFB9A-A857-4EF2-8D76-6CF72493647F}"/>
    <cellStyle name="Total 3 3 11 2 2 5" xfId="28420" xr:uid="{D085435A-28D8-492C-ADB8-90A682D0CD2A}"/>
    <cellStyle name="Total 3 3 11 2 3" xfId="7720" xr:uid="{FB1EF9E7-F885-4776-ACE2-1A35F0BBFEFF}"/>
    <cellStyle name="Total 3 3 11 2 3 2" xfId="19386" xr:uid="{F58587F2-E542-4103-B070-6A26FF0CC6DA}"/>
    <cellStyle name="Total 3 3 11 2 3 2 2" xfId="53741" xr:uid="{9221AE8B-7BC0-4CCF-994D-50F97B8E43B3}"/>
    <cellStyle name="Total 3 3 11 2 3 3" xfId="42202" xr:uid="{0E66B2B5-B54C-4E6F-BB2D-204F10E6FCD0}"/>
    <cellStyle name="Total 3 3 11 2 3 4" xfId="33924" xr:uid="{FCDFCE11-1D10-45BD-9A68-4404680ACD66}"/>
    <cellStyle name="Total 3 3 11 2 4" xfId="17667" xr:uid="{D773A279-2EF0-41AA-85D4-9334E6CAC55A}"/>
    <cellStyle name="Total 3 3 11 2 4 2" xfId="52022" xr:uid="{CACFA030-DCC5-4C06-ACF2-5FA612729784}"/>
    <cellStyle name="Total 3 3 11 2 4 3" xfId="32205" xr:uid="{D7B26391-DD01-4D4A-9277-B4B9B484B51E}"/>
    <cellStyle name="Total 3 3 11 2 5" xfId="40598" xr:uid="{4092D4D5-D133-4CDF-9442-2EBE96E4EB32}"/>
    <cellStyle name="Total 3 3 11 2 6" xfId="25456" xr:uid="{BFFBC3E4-5A58-4759-8138-CD1EEAB8349D}"/>
    <cellStyle name="Total 3 3 11 3" xfId="10145" xr:uid="{440EF514-D9F2-4521-99D0-A23776DA55BE}"/>
    <cellStyle name="Total 3 3 11 3 2" xfId="21791" xr:uid="{290520B0-3888-479E-A986-9034DD239939}"/>
    <cellStyle name="Total 3 3 11 3 2 2" xfId="56146" xr:uid="{BA38E198-108D-45B1-AF11-C80684F3CAF6}"/>
    <cellStyle name="Total 3 3 11 3 2 3" xfId="36349" xr:uid="{AF2E77D0-2DC7-409F-801E-1678BE6F8C91}"/>
    <cellStyle name="Total 3 3 11 3 3" xfId="13636" xr:uid="{F97DF32B-35FF-4D3D-BECF-70149E3D5EAF}"/>
    <cellStyle name="Total 3 3 11 3 3 2" xfId="47991" xr:uid="{CCB93C79-FE64-483C-8016-119200274B12}"/>
    <cellStyle name="Total 3 3 11 3 4" xfId="44532" xr:uid="{68467EA7-1DB1-4AAE-88B2-12B7CB16BAB7}"/>
    <cellStyle name="Total 3 3 11 3 5" xfId="27942" xr:uid="{33FF8519-9A86-42EE-BD50-16C9D6A66455}"/>
    <cellStyle name="Total 3 3 11 4" xfId="7364" xr:uid="{47C3A05B-DBAC-4868-BB67-880410C5813C}"/>
    <cellStyle name="Total 3 3 11 4 2" xfId="19030" xr:uid="{EF752AC3-A5BD-4423-99EF-B60CC12C3EB2}"/>
    <cellStyle name="Total 3 3 11 4 2 2" xfId="53385" xr:uid="{BF9313B4-932F-4462-9EE5-5FBF38AC22CA}"/>
    <cellStyle name="Total 3 3 11 4 3" xfId="41872" xr:uid="{31DF6466-3DDE-44C2-BC07-62D022079D8D}"/>
    <cellStyle name="Total 3 3 11 4 4" xfId="33568" xr:uid="{392B0086-63A6-4AB8-8BF0-2FC65E0191D3}"/>
    <cellStyle name="Total 3 3 11 5" xfId="17138" xr:uid="{71B33613-1F75-469D-AC27-F8C37E925B1E}"/>
    <cellStyle name="Total 3 3 11 5 2" xfId="51493" xr:uid="{EBA59083-8969-4E66-8612-DF0861DF5F2E}"/>
    <cellStyle name="Total 3 3 11 5 3" xfId="31676" xr:uid="{398BBC47-FF5D-4442-9AB7-A83F5AF954A3}"/>
    <cellStyle name="Total 3 3 11 6" xfId="40069" xr:uid="{EC3F544C-6C11-46E2-B24D-8DA8232FF288}"/>
    <cellStyle name="Total 3 3 11 7" xfId="24905" xr:uid="{4F059974-4076-41B0-87A1-9A3FDAA1327F}"/>
    <cellStyle name="Total 3 3 12" xfId="4444" xr:uid="{00FCF617-8E14-4089-93F8-26F9695820C3}"/>
    <cellStyle name="Total 3 3 12 2" xfId="9201" xr:uid="{04328CBF-D821-4A52-9720-08283641BEE0}"/>
    <cellStyle name="Total 3 3 12 2 2" xfId="20847" xr:uid="{2FCFFE6B-A959-444D-9D9E-1A01909B2E34}"/>
    <cellStyle name="Total 3 3 12 2 2 2" xfId="55202" xr:uid="{749799A2-3C0E-4C32-A537-2FEBC7065912}"/>
    <cellStyle name="Total 3 3 12 2 2 3" xfId="35405" xr:uid="{24B9FD48-4C91-457B-B263-1D5E25E57EB0}"/>
    <cellStyle name="Total 3 3 12 2 3" xfId="13059" xr:uid="{99E2EC73-6F75-4DD6-A604-F12EFA784F45}"/>
    <cellStyle name="Total 3 3 12 2 3 2" xfId="47414" xr:uid="{1717C0C0-40DC-46FA-8F43-96F533BEFE84}"/>
    <cellStyle name="Total 3 3 12 2 4" xfId="43588" xr:uid="{0CE3ED53-67EA-4CDE-80F1-5E69AF53FE73}"/>
    <cellStyle name="Total 3 3 12 2 5" xfId="26952" xr:uid="{89BDA2D3-6A90-4F5F-8060-62CCDC79A4A5}"/>
    <cellStyle name="Total 3 3 12 3" xfId="6596" xr:uid="{5CFEECAA-BB80-4321-9462-EB77D46B1CBC}"/>
    <cellStyle name="Total 3 3 12 3 2" xfId="18262" xr:uid="{B11A268B-D2E9-472D-BE31-3D2E693D48C5}"/>
    <cellStyle name="Total 3 3 12 3 2 2" xfId="52617" xr:uid="{2C4F6744-6BBF-4526-89AF-309A9B66A016}"/>
    <cellStyle name="Total 3 3 12 3 3" xfId="41104" xr:uid="{57D0C25D-ED97-4EF2-B0F6-94CB5C902AD1}"/>
    <cellStyle name="Total 3 3 12 3 4" xfId="32800" xr:uid="{D6A47340-1A2F-4982-9705-A42E8C01FC07}"/>
    <cellStyle name="Total 3 3 12 4" xfId="16146" xr:uid="{4C2411D3-AEED-41B3-8800-1A5005E98EDA}"/>
    <cellStyle name="Total 3 3 12 4 2" xfId="50501" xr:uid="{2A5B8985-03DA-4043-B548-33CC8B50016E}"/>
    <cellStyle name="Total 3 3 12 4 3" xfId="30684" xr:uid="{9B3DF77C-DAB1-470B-A2EF-98D5D6D888C8}"/>
    <cellStyle name="Total 3 3 12 5" xfId="39077" xr:uid="{753FE098-1231-471B-ABF5-E2661DD07B41}"/>
    <cellStyle name="Total 3 3 12 6" xfId="23962" xr:uid="{F756F9EF-6353-415D-86F0-87E7748923C1}"/>
    <cellStyle name="Total 3 3 13" xfId="4059" xr:uid="{4F41233C-13D0-440C-9905-8B7408E5C4F0}"/>
    <cellStyle name="Total 3 3 13 2" xfId="8888" xr:uid="{B5D8A3DD-446F-4C34-BDFD-30208E53CA8D}"/>
    <cellStyle name="Total 3 3 13 2 2" xfId="20534" xr:uid="{C5413DFA-1D91-42F0-9F35-332761572F58}"/>
    <cellStyle name="Total 3 3 13 2 2 2" xfId="54889" xr:uid="{626C201D-5D82-426A-AAF5-ECED5800EFB3}"/>
    <cellStyle name="Total 3 3 13 2 2 3" xfId="35092" xr:uid="{7216E35D-2C03-4877-9AD7-7096A6EEFFF7}"/>
    <cellStyle name="Total 3 3 13 2 3" xfId="12818" xr:uid="{CBCF5165-1805-43F2-B044-F56AFCDDE162}"/>
    <cellStyle name="Total 3 3 13 2 3 2" xfId="47173" xr:uid="{11F7F1E2-301C-4EC3-BB4A-5B0603CA3FDF}"/>
    <cellStyle name="Total 3 3 13 2 4" xfId="43299" xr:uid="{F719874D-3A6D-49A1-A185-4C96D9D87EB5}"/>
    <cellStyle name="Total 3 3 13 2 5" xfId="26639" xr:uid="{97CFEA6E-43B2-4471-AB8A-6CE7A8558F49}"/>
    <cellStyle name="Total 3 3 13 3" xfId="6266" xr:uid="{F7AFCAC6-6415-4895-BF16-4A9A08F2D379}"/>
    <cellStyle name="Total 3 3 13 3 2" xfId="17932" xr:uid="{C35D04AE-F2C8-4E5C-AF71-18179BF7D392}"/>
    <cellStyle name="Total 3 3 13 3 2 2" xfId="52287" xr:uid="{4308CE46-475C-4491-B0F1-CF237EFFF953}"/>
    <cellStyle name="Total 3 3 13 3 3" xfId="40798" xr:uid="{C68BA3DC-54AC-4524-A871-904AEE32AF82}"/>
    <cellStyle name="Total 3 3 13 3 4" xfId="32470" xr:uid="{C776B403-4487-470E-B9C0-878747673EA6}"/>
    <cellStyle name="Total 3 3 13 4" xfId="15785" xr:uid="{39C1FBFB-7AC2-4BC9-9DD4-103B57F63C9E}"/>
    <cellStyle name="Total 3 3 13 4 2" xfId="50140" xr:uid="{09F3C898-03F0-433A-8A66-BFA8F709792E}"/>
    <cellStyle name="Total 3 3 13 4 3" xfId="30323" xr:uid="{4F885210-C962-453C-87B4-3D95F6771DD3}"/>
    <cellStyle name="Total 3 3 13 5" xfId="38716" xr:uid="{47072D55-4390-49C6-8879-08EC44F7DED0}"/>
    <cellStyle name="Total 3 3 13 6" xfId="23580" xr:uid="{F727F0A2-66E0-46FA-8838-96ACA84EFCD7}"/>
    <cellStyle name="Total 3 3 14" xfId="15032" xr:uid="{9EE906D8-49FE-4ACA-94EB-981AC6457BCB}"/>
    <cellStyle name="Total 3 3 14 2" xfId="49387" xr:uid="{8287D61B-AD04-4AA7-8C54-4230BE2A373C}"/>
    <cellStyle name="Total 3 3 14 3" xfId="29570" xr:uid="{800A0D0C-449F-4937-AD1D-6143FA0A93AE}"/>
    <cellStyle name="Total 3 3 15" xfId="37963" xr:uid="{72B771EE-CB9F-4BAC-AA97-99B3D1FACF2E}"/>
    <cellStyle name="Total 3 3 16" xfId="23350" xr:uid="{4165B420-DC12-49D3-93E7-00E0F887A2EE}"/>
    <cellStyle name="Total 3 3 2" xfId="3474" xr:uid="{8E86B80B-399B-414A-B3A8-46C4E1978215}"/>
    <cellStyle name="Total 3 3 2 2" xfId="3780" xr:uid="{41F7E86A-99EA-4D5C-B535-FF0CEB248CF2}"/>
    <cellStyle name="Total 3 3 2 2 2" xfId="4268" xr:uid="{02E84668-616E-49AB-B0C8-BF4AF19631EF}"/>
    <cellStyle name="Total 3 3 2 2 2 2" xfId="6441" xr:uid="{C8025166-B873-4E41-8ED6-B96F11EEC3C5}"/>
    <cellStyle name="Total 3 3 2 2 2 2 2" xfId="18107" xr:uid="{8FEAF93E-483D-45B2-98A9-1AF449D3EA5D}"/>
    <cellStyle name="Total 3 3 2 2 2 2 2 2" xfId="52462" xr:uid="{6FA8F897-B534-4033-A948-37A0A8AF6B52}"/>
    <cellStyle name="Total 3 3 2 2 2 2 3" xfId="40956" xr:uid="{9BFE03FB-FBC1-480B-9049-7A1C650FBAF1}"/>
    <cellStyle name="Total 3 3 2 2 2 2 4" xfId="32645" xr:uid="{FEA0B412-E234-4F5A-93D7-0A1EC067A0E3}"/>
    <cellStyle name="Total 3 3 2 2 2 3" xfId="15977" xr:uid="{C27436F8-5DF9-4E3C-B870-69F5C4727235}"/>
    <cellStyle name="Total 3 3 2 2 2 3 2" xfId="50332" xr:uid="{96121B06-331E-461E-9A33-12383DC5F5C9}"/>
    <cellStyle name="Total 3 3 2 2 2 3 3" xfId="30515" xr:uid="{F0A268E2-1423-4C6A-8A86-241C49C2A6AF}"/>
    <cellStyle name="Total 3 3 2 2 2 4" xfId="38908" xr:uid="{A4088457-1A59-4F50-9603-493A31211CEE}"/>
    <cellStyle name="Total 3 3 2 2 2 5" xfId="23788" xr:uid="{6231E527-73A9-4D7C-9951-1A029C75C1F4}"/>
    <cellStyle name="Total 3 3 2 2 3" xfId="4782" xr:uid="{74217CC0-5544-4DAD-9D0D-6BEEE573C4DB}"/>
    <cellStyle name="Total 3 3 2 2 3 2" xfId="9515" xr:uid="{5854CD9E-BD08-4258-A802-3789D7CD00BE}"/>
    <cellStyle name="Total 3 3 2 2 3 2 2" xfId="21161" xr:uid="{9B5C455B-86D9-4A9D-9D7C-6934C05C0B69}"/>
    <cellStyle name="Total 3 3 2 2 3 2 2 2" xfId="55516" xr:uid="{F7132CBE-C732-440D-9D3E-725AB6A67229}"/>
    <cellStyle name="Total 3 3 2 2 3 2 3" xfId="43902" xr:uid="{42571E57-9BBB-4224-AD38-FA759DB4A4F3}"/>
    <cellStyle name="Total 3 3 2 2 3 2 4" xfId="35719" xr:uid="{AE4304AB-A553-4E58-9808-42924E947A75}"/>
    <cellStyle name="Total 3 3 2 2 3 3" xfId="16484" xr:uid="{BF36F13B-EA00-4E43-8499-2A2CCB30AF50}"/>
    <cellStyle name="Total 3 3 2 2 3 3 2" xfId="50839" xr:uid="{BDE2681B-8EFE-4442-AAC1-C34FC2B047CB}"/>
    <cellStyle name="Total 3 3 2 2 3 3 3" xfId="31022" xr:uid="{E4833916-23F3-48B5-8F67-FEBD049FFAE1}"/>
    <cellStyle name="Total 3 3 2 2 3 4" xfId="39415" xr:uid="{59FE123F-BFA6-430C-B99E-B8B5DCF80B3A}"/>
    <cellStyle name="Total 3 3 2 2 3 5" xfId="27288" xr:uid="{7096012C-C875-4835-A578-61C50FA4FBA1}"/>
    <cellStyle name="Total 3 3 2 2 4" xfId="15572" xr:uid="{A11A0589-3608-428F-B0DC-1DA86752C9F0}"/>
    <cellStyle name="Total 3 3 2 2 4 2" xfId="49927" xr:uid="{2F2DA7AF-E4C8-4332-95CD-4A465ECC9E45}"/>
    <cellStyle name="Total 3 3 2 2 4 3" xfId="30110" xr:uid="{1C70949F-AFFB-4159-993E-FF4676D8FA4C}"/>
    <cellStyle name="Total 3 3 2 2 5" xfId="38503" xr:uid="{FFB5B78E-685B-4AAD-9937-EC8DD4227FEC}"/>
    <cellStyle name="Total 3 3 2 2 6" xfId="24283" xr:uid="{4BC1C511-7B73-4C7B-B4B0-82F290A38E38}"/>
    <cellStyle name="Total 3 3 2 3" xfId="4279" xr:uid="{AE5FFDBC-B62C-41A8-9491-E462996FEFBD}"/>
    <cellStyle name="Total 3 3 2 3 2" xfId="6450" xr:uid="{46453217-1E2D-4E76-B4BA-04797DCCE9CB}"/>
    <cellStyle name="Total 3 3 2 3 2 2" xfId="18116" xr:uid="{2B019A33-FA5A-40F4-9968-58BB02EB4C2C}"/>
    <cellStyle name="Total 3 3 2 3 2 2 2" xfId="52471" xr:uid="{E67F1927-8273-4670-BBE7-21E3049171A8}"/>
    <cellStyle name="Total 3 3 2 3 2 3" xfId="40965" xr:uid="{E1D736CA-73EF-4834-A2C9-8A4A45674801}"/>
    <cellStyle name="Total 3 3 2 3 2 4" xfId="32654" xr:uid="{A5E8C9B9-8E93-4D3C-8BB6-FC9353F64621}"/>
    <cellStyle name="Total 3 3 2 3 3" xfId="15988" xr:uid="{35EC3753-8C1C-4B96-B6D6-0B2F3F7D3FA6}"/>
    <cellStyle name="Total 3 3 2 3 3 2" xfId="50343" xr:uid="{09F8E566-7BF6-44D4-A816-498950F2E11A}"/>
    <cellStyle name="Total 3 3 2 3 3 3" xfId="30526" xr:uid="{F75081EE-72C2-43E4-B463-5360A18918C7}"/>
    <cellStyle name="Total 3 3 2 3 4" xfId="38919" xr:uid="{01A0FADF-BE8B-45CF-AD7A-10E1B9CD5962}"/>
    <cellStyle name="Total 3 3 2 3 5" xfId="23799" xr:uid="{2FB2FE80-7482-4252-B782-D5DE76742818}"/>
    <cellStyle name="Total 3 3 2 4" xfId="3986" xr:uid="{18FC6847-EE36-41F7-A3C2-A9ACAC25E031}"/>
    <cellStyle name="Total 3 3 2 4 2" xfId="8831" xr:uid="{110ECB3F-528E-485F-953D-B3EAD0DEC716}"/>
    <cellStyle name="Total 3 3 2 4 2 2" xfId="20481" xr:uid="{F260F089-DCBD-42F5-A600-A7A776F68B96}"/>
    <cellStyle name="Total 3 3 2 4 2 2 2" xfId="54836" xr:uid="{B79BBB04-8D2D-4A1A-95CD-26F4CD4478F0}"/>
    <cellStyle name="Total 3 3 2 4 2 3" xfId="43247" xr:uid="{AFBE3235-263C-44B5-9670-10267F2956E3}"/>
    <cellStyle name="Total 3 3 2 4 2 4" xfId="35035" xr:uid="{298EDF68-8502-46EF-9574-DBC8FBF084DE}"/>
    <cellStyle name="Total 3 3 2 4 3" xfId="15718" xr:uid="{8688ADA9-BDB5-4DA6-BF80-D308025C0359}"/>
    <cellStyle name="Total 3 3 2 4 3 2" xfId="50073" xr:uid="{ED86DE63-67A5-48A3-A90B-9C8E116DBBB4}"/>
    <cellStyle name="Total 3 3 2 4 3 3" xfId="30256" xr:uid="{73CA1203-CC00-4690-9535-C2E681B0820D}"/>
    <cellStyle name="Total 3 3 2 4 4" xfId="12777" xr:uid="{68BC4577-837C-45D5-8922-65D31C50302B}"/>
    <cellStyle name="Total 3 3 2 4 4 2" xfId="47132" xr:uid="{D07B8BBD-BAE0-47A1-A239-CBF6528B78D3}"/>
    <cellStyle name="Total 3 3 2 4 5" xfId="38649" xr:uid="{55B8EEB8-9429-4B64-90D4-E0756AEDA6B7}"/>
    <cellStyle name="Total 3 3 2 4 6" xfId="26582" xr:uid="{10AFB271-697A-4803-99E5-44CCE3E555F2}"/>
    <cellStyle name="Total 3 3 2 5" xfId="15267" xr:uid="{204D6EB7-F627-42E2-89F9-D2D0145882D7}"/>
    <cellStyle name="Total 3 3 2 5 2" xfId="49622" xr:uid="{D8608272-F1C5-47C7-94C5-1948A0706EAC}"/>
    <cellStyle name="Total 3 3 2 5 3" xfId="29805" xr:uid="{033E8144-1A67-4609-A975-ACF593B05CA5}"/>
    <cellStyle name="Total 3 3 2 6" xfId="38198" xr:uid="{5FA0A51F-AEDF-4822-81F8-4053DD6D5667}"/>
    <cellStyle name="Total 3 3 2 7" xfId="23510" xr:uid="{0BACEB39-4E85-4CF9-8B6F-501536433609}"/>
    <cellStyle name="Total 3 3 3" xfId="3297" xr:uid="{159443B0-3EDE-4998-8327-FB47799054D9}"/>
    <cellStyle name="Total 3 3 3 2" xfId="3648" xr:uid="{E625211A-655B-4D07-B67B-9F9FA8D8C01F}"/>
    <cellStyle name="Total 3 3 3 2 2" xfId="5792" xr:uid="{89A5A220-FF07-49E6-9B7B-099DD4ABAF1B}"/>
    <cellStyle name="Total 3 3 3 2 2 2" xfId="10427" xr:uid="{5BD855DF-50EC-4875-85B9-0DF4E3F40FC8}"/>
    <cellStyle name="Total 3 3 3 2 2 2 2" xfId="22073" xr:uid="{211DCD79-C9C4-4C9C-82E1-9AABBBFD3B74}"/>
    <cellStyle name="Total 3 3 3 2 2 2 2 2" xfId="56428" xr:uid="{5F41F03B-6386-44D8-86A0-73B994A8F07B}"/>
    <cellStyle name="Total 3 3 3 2 2 2 3" xfId="44793" xr:uid="{C2627038-8166-453A-AAD0-19F120755DB3}"/>
    <cellStyle name="Total 3 3 3 2 2 2 4" xfId="36631" xr:uid="{92D72A75-9E91-410A-9D83-C9B59E976DC4}"/>
    <cellStyle name="Total 3 3 3 2 2 3" xfId="17473" xr:uid="{D5386081-3621-493D-8C13-69EA5D50129A}"/>
    <cellStyle name="Total 3 3 3 2 2 3 2" xfId="51828" xr:uid="{46B6AD74-8254-44AB-AB1B-186D27BFD465}"/>
    <cellStyle name="Total 3 3 3 2 2 3 3" xfId="32011" xr:uid="{E183F72A-4FDC-4043-A9B3-CC7215622B09}"/>
    <cellStyle name="Total 3 3 3 2 2 4" xfId="40404" xr:uid="{95990F17-CC8F-4CC1-8F9E-2F0621EB5254}"/>
    <cellStyle name="Total 3 3 3 2 2 5" xfId="28244" xr:uid="{E5F3680C-6041-47D7-93C3-895134573E1F}"/>
    <cellStyle name="Total 3 3 3 2 3" xfId="7593" xr:uid="{2CAA2B75-6EEF-4814-BFBC-C523FF6F3484}"/>
    <cellStyle name="Total 3 3 3 2 3 2" xfId="19259" xr:uid="{DED712FB-2C9D-4512-B0D5-E4E30D06E785}"/>
    <cellStyle name="Total 3 3 3 2 3 2 2" xfId="53614" xr:uid="{AB1E04A4-A35C-42C5-BE1E-82D92E48F4B5}"/>
    <cellStyle name="Total 3 3 3 2 3 3" xfId="42080" xr:uid="{80252062-E00F-46DA-9514-72C049402EE3}"/>
    <cellStyle name="Total 3 3 3 2 3 4" xfId="33797" xr:uid="{C88A4DD8-BFC7-4CA9-BFBB-ACA0739EB813}"/>
    <cellStyle name="Total 3 3 3 2 4" xfId="15440" xr:uid="{6D29715B-E83D-4DD1-AF08-AA76B4305A53}"/>
    <cellStyle name="Total 3 3 3 2 4 2" xfId="49795" xr:uid="{1B1B058C-C442-4C9D-852C-3A99C0C462C9}"/>
    <cellStyle name="Total 3 3 3 2 4 3" xfId="29978" xr:uid="{08795712-C832-4F3C-AE93-4CD1A66A4353}"/>
    <cellStyle name="Total 3 3 3 2 5" xfId="38371" xr:uid="{D1D4E989-5990-46C1-BA7F-1D185DF90A28}"/>
    <cellStyle name="Total 3 3 3 2 6" xfId="25261" xr:uid="{67935F96-CD96-49D8-AA59-F9AA21336180}"/>
    <cellStyle name="Total 3 3 3 3" xfId="5851" xr:uid="{8FE649E4-734B-4CD6-BD6C-D047645762AB}"/>
    <cellStyle name="Total 3 3 3 3 2" xfId="10481" xr:uid="{A32D1621-242A-47BE-9DB6-BBD7772DFD7A}"/>
    <cellStyle name="Total 3 3 3 3 2 2" xfId="22127" xr:uid="{A203CE79-FBBC-4AA6-BBCC-59A0CC85CB86}"/>
    <cellStyle name="Total 3 3 3 3 2 2 2" xfId="56482" xr:uid="{F4D280A4-E890-4CCB-AAC0-21F1A3D94261}"/>
    <cellStyle name="Total 3 3 3 3 2 2 3" xfId="36685" xr:uid="{C2B58BF4-435E-4503-B414-1E5E88D700D1}"/>
    <cellStyle name="Total 3 3 3 3 2 3" xfId="13838" xr:uid="{0840146D-1014-4CF0-B5D3-7BE8911CC276}"/>
    <cellStyle name="Total 3 3 3 3 2 3 2" xfId="48193" xr:uid="{72B6660B-BD9E-435E-81CE-88926CA8BD15}"/>
    <cellStyle name="Total 3 3 3 3 2 4" xfId="44847" xr:uid="{F5299EED-12E6-4E99-9C0D-0F4961C46408}"/>
    <cellStyle name="Total 3 3 3 3 2 5" xfId="28298" xr:uid="{4D514FA9-AD02-442D-AD6B-7239650A20BB}"/>
    <cellStyle name="Total 3 3 3 3 3" xfId="7624" xr:uid="{AAEF439C-B3BB-4578-BB27-EB71EEA1DFF5}"/>
    <cellStyle name="Total 3 3 3 3 3 2" xfId="19290" xr:uid="{5D0F470D-6EE7-48A7-876A-C162320B53CA}"/>
    <cellStyle name="Total 3 3 3 3 3 2 2" xfId="53645" xr:uid="{B8261FF5-47A0-489F-BC03-37E87B49358E}"/>
    <cellStyle name="Total 3 3 3 3 3 3" xfId="42111" xr:uid="{4C1C41B6-6DA0-4790-A461-6C889619A447}"/>
    <cellStyle name="Total 3 3 3 3 3 4" xfId="33828" xr:uid="{14704174-DBEA-45B9-8914-359A5B1C4CF8}"/>
    <cellStyle name="Total 3 3 3 3 4" xfId="17532" xr:uid="{AA4A1A5F-D8CC-443F-87F6-B40E99648466}"/>
    <cellStyle name="Total 3 3 3 3 4 2" xfId="51887" xr:uid="{E9519B89-4370-456F-A7B1-9DBAFA4B9877}"/>
    <cellStyle name="Total 3 3 3 3 4 3" xfId="32070" xr:uid="{FA422EAA-D255-4E87-BB8B-83A6E5E06737}"/>
    <cellStyle name="Total 3 3 3 3 5" xfId="40463" xr:uid="{B2AE15FD-E9FB-436C-9298-37C6DE38FE9E}"/>
    <cellStyle name="Total 3 3 3 3 6" xfId="25320" xr:uid="{C7556D13-2349-44A3-8EE4-55C7EA1EF9AE}"/>
    <cellStyle name="Total 3 3 3 4" xfId="4851" xr:uid="{E176E401-BFF2-4033-9B38-5702D3BBA990}"/>
    <cellStyle name="Total 3 3 3 4 2" xfId="9574" xr:uid="{3D366FB1-853F-4978-B203-D22FAA11A91C}"/>
    <cellStyle name="Total 3 3 3 4 2 2" xfId="21220" xr:uid="{01A6F511-F45C-42D2-B8BF-0E87515AF7F1}"/>
    <cellStyle name="Total 3 3 3 4 2 2 2" xfId="55575" xr:uid="{F8655D74-425C-418E-B42B-0BA9076E59FB}"/>
    <cellStyle name="Total 3 3 3 4 2 3" xfId="43961" xr:uid="{BB55B90F-66F6-496E-BDAA-0326AE579EE2}"/>
    <cellStyle name="Total 3 3 3 4 2 4" xfId="35778" xr:uid="{27EF89AD-BD0C-4737-85F4-C621E922AE5B}"/>
    <cellStyle name="Total 3 3 3 4 3" xfId="16553" xr:uid="{985A5DF0-21E4-43D4-8758-A0511C7048AB}"/>
    <cellStyle name="Total 3 3 3 4 3 2" xfId="50908" xr:uid="{40F6BAAA-40FE-4A81-8169-3FBB5AF09A2F}"/>
    <cellStyle name="Total 3 3 3 4 3 3" xfId="31091" xr:uid="{F8CA77DA-B994-4FE1-B48E-A328C38D9E53}"/>
    <cellStyle name="Total 3 3 3 4 4" xfId="39484" xr:uid="{C65E811B-0004-42F7-931D-177FD33649BA}"/>
    <cellStyle name="Total 3 3 3 4 5" xfId="27357" xr:uid="{33327ABD-8758-4372-9DCB-C37094C268BE}"/>
    <cellStyle name="Total 3 3 3 5" xfId="6865" xr:uid="{37F33D2C-CD49-4561-AFB2-E4C9D89EF87C}"/>
    <cellStyle name="Total 3 3 3 5 2" xfId="18531" xr:uid="{C8BE9D1E-A84A-4B57-8E09-8C54D5C3263F}"/>
    <cellStyle name="Total 3 3 3 5 2 2" xfId="52886" xr:uid="{50DD8507-0299-4709-B326-F226F82681FE}"/>
    <cellStyle name="Total 3 3 3 5 3" xfId="41373" xr:uid="{63F818DA-4575-4A23-992D-1C0BDD02C938}"/>
    <cellStyle name="Total 3 3 3 5 4" xfId="33069" xr:uid="{13B4A71B-8D4D-469F-8B80-08C9C3FEBF14}"/>
    <cellStyle name="Total 3 3 3 6" xfId="15135" xr:uid="{B9BC6F4B-C72D-40A8-B938-81A65947C1BD}"/>
    <cellStyle name="Total 3 3 3 6 2" xfId="49490" xr:uid="{57F1956E-9860-4CFB-A9DC-85E427D7F0C3}"/>
    <cellStyle name="Total 3 3 3 6 3" xfId="29673" xr:uid="{2D6A888D-232F-435C-8989-679FB6B896D9}"/>
    <cellStyle name="Total 3 3 3 7" xfId="38066" xr:uid="{0E6E129E-A1B1-4391-8FED-595D1FF8E6B4}"/>
    <cellStyle name="Total 3 3 3 8" xfId="24350" xr:uid="{682E5109-FC31-4A4E-B997-211072AD3D1C}"/>
    <cellStyle name="Total 3 3 4" xfId="3545" xr:uid="{A312448A-1E51-412A-8C5A-0A1A791A9171}"/>
    <cellStyle name="Total 3 3 4 2" xfId="4113" xr:uid="{49E07BC0-0775-4E54-B835-C52C71A558E3}"/>
    <cellStyle name="Total 3 3 4 2 2" xfId="6312" xr:uid="{32D62B9F-B879-4509-A877-1337A60C4880}"/>
    <cellStyle name="Total 3 3 4 2 2 2" xfId="17978" xr:uid="{28C1AFA8-DCA5-4EFC-B8F3-69188FADF9B9}"/>
    <cellStyle name="Total 3 3 4 2 2 2 2" xfId="52333" xr:uid="{368C3411-2693-473D-A413-29437E03F61E}"/>
    <cellStyle name="Total 3 3 4 2 2 3" xfId="40840" xr:uid="{1EBA5618-9297-4686-9F04-491261F26D79}"/>
    <cellStyle name="Total 3 3 4 2 2 4" xfId="32516" xr:uid="{E8953DED-B701-4786-89A9-CBBE4BD097E8}"/>
    <cellStyle name="Total 3 3 4 2 3" xfId="15835" xr:uid="{107558A7-8456-44E2-9AE5-48DE30E0D84B}"/>
    <cellStyle name="Total 3 3 4 2 3 2" xfId="50190" xr:uid="{DAD730FF-BE45-490B-99B5-6111D1B1A9C8}"/>
    <cellStyle name="Total 3 3 4 2 3 3" xfId="30373" xr:uid="{30ECAF9D-707E-4BA2-AE40-1052C25E9806}"/>
    <cellStyle name="Total 3 3 4 2 4" xfId="38766" xr:uid="{351C897B-78F3-4D4D-AFE5-52DD6D80BE37}"/>
    <cellStyle name="Total 3 3 4 2 5" xfId="23634" xr:uid="{F18D8416-E226-4D77-B365-4D23BB345906}"/>
    <cellStyle name="Total 3 3 4 3" xfId="4921" xr:uid="{0B9738D5-701B-484A-81CD-994286113F69}"/>
    <cellStyle name="Total 3 3 4 3 2" xfId="9639" xr:uid="{A99218A1-73E2-4A2B-BF05-6036ABFB225B}"/>
    <cellStyle name="Total 3 3 4 3 2 2" xfId="21285" xr:uid="{EF3CC25E-E552-49DE-822C-6E32315FB7A8}"/>
    <cellStyle name="Total 3 3 4 3 2 2 2" xfId="55640" xr:uid="{695A360B-446B-43BF-975B-240FD25A42A3}"/>
    <cellStyle name="Total 3 3 4 3 2 3" xfId="44026" xr:uid="{DCA266EC-EB6B-46FC-80DE-B76F5912AA72}"/>
    <cellStyle name="Total 3 3 4 3 2 4" xfId="35843" xr:uid="{C3F55FB7-9DA6-4D00-9F8B-5302168004B1}"/>
    <cellStyle name="Total 3 3 4 3 3" xfId="16623" xr:uid="{100A5AD1-A0AB-4150-B596-85F262D1DA6A}"/>
    <cellStyle name="Total 3 3 4 3 3 2" xfId="50978" xr:uid="{75C77152-B974-4406-BE9C-DA146B67195E}"/>
    <cellStyle name="Total 3 3 4 3 3 3" xfId="31161" xr:uid="{1AFF7DA3-8F22-47BC-A2D1-B62D18F7324C}"/>
    <cellStyle name="Total 3 3 4 3 4" xfId="39554" xr:uid="{BCB9BE6C-B147-4BC2-B9B3-B4F879C050A6}"/>
    <cellStyle name="Total 3 3 4 3 5" xfId="27427" xr:uid="{F0DEF9EA-120A-48E2-B9AE-AEAA2DD436BD}"/>
    <cellStyle name="Total 3 3 4 4" xfId="6925" xr:uid="{536ECDDB-581C-4E8F-87E3-F52B77CFC0CA}"/>
    <cellStyle name="Total 3 3 4 4 2" xfId="18591" xr:uid="{CDAA8B4C-2BEE-42A0-BB42-5438590ED94C}"/>
    <cellStyle name="Total 3 3 4 4 2 2" xfId="52946" xr:uid="{DCC82AE4-776D-4533-B42D-74B411CC2EC7}"/>
    <cellStyle name="Total 3 3 4 4 3" xfId="41433" xr:uid="{AE6289A1-68FE-4FCE-B968-9ED5398B2831}"/>
    <cellStyle name="Total 3 3 4 4 4" xfId="33129" xr:uid="{37AD7526-0BEB-4BDD-B853-CBFED645EF6A}"/>
    <cellStyle name="Total 3 3 4 5" xfId="15337" xr:uid="{7EA09C29-E15B-454C-B6EB-967E30A2145D}"/>
    <cellStyle name="Total 3 3 4 5 2" xfId="49692" xr:uid="{92581AE9-B412-48FC-A6C3-936E1AB42EEA}"/>
    <cellStyle name="Total 3 3 4 5 3" xfId="29875" xr:uid="{74B8C468-AF87-4EB9-90DE-D82B7E26B010}"/>
    <cellStyle name="Total 3 3 4 6" xfId="38268" xr:uid="{BA149E9C-6374-4210-AF78-00973B50CF11}"/>
    <cellStyle name="Total 3 3 4 7" xfId="24416" xr:uid="{9E08FF62-70E2-4C3C-ACC9-FE1B9D83FA31}"/>
    <cellStyle name="Total 3 3 5" xfId="5019" xr:uid="{A6404E21-F1FB-4B01-8F4F-80BA3899D6B5}"/>
    <cellStyle name="Total 3 3 5 2" xfId="9728" xr:uid="{9B171808-C388-4D28-976A-03ECE28C846D}"/>
    <cellStyle name="Total 3 3 5 2 2" xfId="21374" xr:uid="{E2486D66-740B-44B3-A2F3-12B60E02247C}"/>
    <cellStyle name="Total 3 3 5 2 2 2" xfId="55729" xr:uid="{3CE25EB0-AAE9-4D0D-AAE1-93EBA1F657E8}"/>
    <cellStyle name="Total 3 3 5 2 2 3" xfId="35932" xr:uid="{90C1D30F-0A6A-4AF8-BDE1-FFEB9E5C84CC}"/>
    <cellStyle name="Total 3 3 5 2 3" xfId="13280" xr:uid="{13D88662-D59D-4E7C-885F-4332071616A2}"/>
    <cellStyle name="Total 3 3 5 2 3 2" xfId="47635" xr:uid="{06A844CB-A824-4BAC-83ED-B030DA715B61}"/>
    <cellStyle name="Total 3 3 5 2 4" xfId="44115" xr:uid="{D58D43B2-A03F-4EB2-9FB3-FA1E38BF3143}"/>
    <cellStyle name="Total 3 3 5 2 5" xfId="27525" xr:uid="{20D6DD8F-9923-44FC-A8DD-4210DDDC41E1}"/>
    <cellStyle name="Total 3 3 5 3" xfId="7008" xr:uid="{19C3F8E8-A2AE-48CA-8B2B-0356DCF342F3}"/>
    <cellStyle name="Total 3 3 5 3 2" xfId="18674" xr:uid="{49138F39-9C7D-4260-8E64-4C8E6C7AD885}"/>
    <cellStyle name="Total 3 3 5 3 2 2" xfId="53029" xr:uid="{92082BBC-43DA-4B8C-B23E-6F3B8F360A1F}"/>
    <cellStyle name="Total 3 3 5 3 3" xfId="41516" xr:uid="{6740DC65-E34A-4B74-A060-045F9CF5D2D0}"/>
    <cellStyle name="Total 3 3 5 3 4" xfId="33212" xr:uid="{A3D6F80A-5D9E-4463-89F0-A832F6467990}"/>
    <cellStyle name="Total 3 3 5 4" xfId="16721" xr:uid="{FC3D8F91-9DF8-4C33-905C-046CE861BA34}"/>
    <cellStyle name="Total 3 3 5 4 2" xfId="51076" xr:uid="{5580D0C1-54AF-4D3B-9529-03B1B283CDAF}"/>
    <cellStyle name="Total 3 3 5 4 3" xfId="31259" xr:uid="{BB8B9E0C-8DC3-40A6-B9AE-E61BD6BA64E3}"/>
    <cellStyle name="Total 3 3 5 5" xfId="39652" xr:uid="{990B97BC-F314-424C-97C7-480DCEB0EFD8}"/>
    <cellStyle name="Total 3 3 5 6" xfId="24508" xr:uid="{EA725D44-AAD6-4490-8898-774D0C7E5FAF}"/>
    <cellStyle name="Total 3 3 6" xfId="5112" xr:uid="{9451F702-B7BE-4121-8B50-D8DFC6F87F97}"/>
    <cellStyle name="Total 3 3 6 2" xfId="9821" xr:uid="{09743179-EBFD-4589-9397-E70E30934478}"/>
    <cellStyle name="Total 3 3 6 2 2" xfId="21467" xr:uid="{0D40C930-AFE9-4F5E-A9B2-368C3E8B50F7}"/>
    <cellStyle name="Total 3 3 6 2 2 2" xfId="55822" xr:uid="{A61D5994-56A0-413B-BC3C-9812A8BFB9CC}"/>
    <cellStyle name="Total 3 3 6 2 2 3" xfId="36025" xr:uid="{8152E29C-A8EC-4B53-8B16-E7D462EDC901}"/>
    <cellStyle name="Total 3 3 6 2 3" xfId="13358" xr:uid="{6C8E143F-7243-4AF2-B7FD-82A22503F3E6}"/>
    <cellStyle name="Total 3 3 6 2 3 2" xfId="47713" xr:uid="{801AB688-C09B-4993-A196-113FE4B9C498}"/>
    <cellStyle name="Total 3 3 6 2 4" xfId="44208" xr:uid="{5FBA9554-8874-49A8-A6B1-5CF31046AA2A}"/>
    <cellStyle name="Total 3 3 6 2 5" xfId="27618" xr:uid="{3F075910-CF2E-4E79-85BB-0D7D52823075}"/>
    <cellStyle name="Total 3 3 6 3" xfId="7086" xr:uid="{34F3A274-70F3-4989-9AFC-34F34AE169DB}"/>
    <cellStyle name="Total 3 3 6 3 2" xfId="18752" xr:uid="{A8B9FEF7-DB18-4974-A556-2D734090879A}"/>
    <cellStyle name="Total 3 3 6 3 2 2" xfId="53107" xr:uid="{7D81B9B5-2B63-4699-BB1D-638ADF77F0B0}"/>
    <cellStyle name="Total 3 3 6 3 3" xfId="41594" xr:uid="{6A8C7BFC-2EC9-497E-BA98-65C0DF0E535B}"/>
    <cellStyle name="Total 3 3 6 3 4" xfId="33290" xr:uid="{F76EB44A-9AE3-4701-8BA0-BFCAC6597CD4}"/>
    <cellStyle name="Total 3 3 6 4" xfId="16814" xr:uid="{7030E5AA-1C39-4BC7-9F02-F9F822CEB467}"/>
    <cellStyle name="Total 3 3 6 4 2" xfId="51169" xr:uid="{4BCA0140-05C5-4C6C-8E60-8A9B59B7F0F6}"/>
    <cellStyle name="Total 3 3 6 4 3" xfId="31352" xr:uid="{73ED2482-362D-476D-9BA6-F44AB9092856}"/>
    <cellStyle name="Total 3 3 6 5" xfId="39745" xr:uid="{D0D0C131-B1C8-47B1-8DC9-EC9F0A665394}"/>
    <cellStyle name="Total 3 3 6 6" xfId="24595" xr:uid="{03A155AB-378E-49A6-9DC6-CD05BE46DB91}"/>
    <cellStyle name="Total 3 3 7" xfId="5152" xr:uid="{8FD1A590-BDCC-4462-A70E-2C389A5CE5C2}"/>
    <cellStyle name="Total 3 3 7 2" xfId="9861" xr:uid="{7AA5456B-40E1-41C5-9F33-50F7F87B6C57}"/>
    <cellStyle name="Total 3 3 7 2 2" xfId="21507" xr:uid="{62D38FE6-018B-4F1C-8DF4-5259D8BB1BED}"/>
    <cellStyle name="Total 3 3 7 2 2 2" xfId="55862" xr:uid="{CD12CC32-D00B-4B4C-A8FE-F2314CB86C6B}"/>
    <cellStyle name="Total 3 3 7 2 2 3" xfId="36065" xr:uid="{E0FF8847-5080-4CFA-B841-5CF5C71980AC}"/>
    <cellStyle name="Total 3 3 7 2 3" xfId="13392" xr:uid="{62C9B30F-7EA4-4B95-88F1-891994D18B23}"/>
    <cellStyle name="Total 3 3 7 2 3 2" xfId="47747" xr:uid="{1EABBE1F-B6EA-4BF4-9AB3-893B4AE2E9CD}"/>
    <cellStyle name="Total 3 3 7 2 4" xfId="44248" xr:uid="{65C66A5E-0EFA-4FDC-9BD6-BB18BAC910C9}"/>
    <cellStyle name="Total 3 3 7 2 5" xfId="27658" xr:uid="{28DB0853-5479-4610-88C0-C53A58B319F7}"/>
    <cellStyle name="Total 3 3 7 3" xfId="7120" xr:uid="{7C3E22C2-C516-4564-A3F0-A6D6392D239F}"/>
    <cellStyle name="Total 3 3 7 3 2" xfId="18786" xr:uid="{AA4AF899-37FA-4A1A-B9D8-524C93441CFB}"/>
    <cellStyle name="Total 3 3 7 3 2 2" xfId="53141" xr:uid="{920A15B7-F6F3-4079-B376-7523ACEDF9AE}"/>
    <cellStyle name="Total 3 3 7 3 3" xfId="41628" xr:uid="{5393396C-1055-4CC0-B2D4-CDECE3E27AB6}"/>
    <cellStyle name="Total 3 3 7 3 4" xfId="33324" xr:uid="{FEEA2DDF-B385-4CDC-A19E-16D0071BB36B}"/>
    <cellStyle name="Total 3 3 7 4" xfId="16854" xr:uid="{AEDA0A36-24EA-4AE5-B79E-8689135A9520}"/>
    <cellStyle name="Total 3 3 7 4 2" xfId="51209" xr:uid="{9DDA199C-053C-4960-8340-0CFA50F7F182}"/>
    <cellStyle name="Total 3 3 7 4 3" xfId="31392" xr:uid="{3F5C0931-B5A5-490B-849B-90A7C4C06CBD}"/>
    <cellStyle name="Total 3 3 7 5" xfId="39785" xr:uid="{FA3C86E4-2A7A-4ACC-924A-8A21C540E665}"/>
    <cellStyle name="Total 3 3 7 6" xfId="24633" xr:uid="{CBC8D593-87DF-46F5-9108-A0D261336E19}"/>
    <cellStyle name="Total 3 3 8" xfId="5225" xr:uid="{71D7481C-9317-4389-B5F5-3360ACEEE539}"/>
    <cellStyle name="Total 3 3 8 2" xfId="9934" xr:uid="{30873C24-C0E5-444E-A242-78818B103AFF}"/>
    <cellStyle name="Total 3 3 8 2 2" xfId="21580" xr:uid="{3D49CFA8-C0E6-4024-A5E4-C6975D89E321}"/>
    <cellStyle name="Total 3 3 8 2 2 2" xfId="55935" xr:uid="{84DF0190-165B-45A5-AABE-9980AB221CD8}"/>
    <cellStyle name="Total 3 3 8 2 2 3" xfId="36138" xr:uid="{43474A55-9076-4DBF-BA4D-939A683F4447}"/>
    <cellStyle name="Total 3 3 8 2 3" xfId="13455" xr:uid="{93178674-48FF-4A3B-828E-D95AA15EA317}"/>
    <cellStyle name="Total 3 3 8 2 3 2" xfId="47810" xr:uid="{2D0D452C-3196-46B6-9080-DA5FA9B8E13F}"/>
    <cellStyle name="Total 3 3 8 2 4" xfId="44321" xr:uid="{4C1CB2D1-E649-416D-9EA6-47E6E67E00A5}"/>
    <cellStyle name="Total 3 3 8 2 5" xfId="27731" xr:uid="{FE46ED28-F074-48D8-947F-7E71545B3C91}"/>
    <cellStyle name="Total 3 3 8 3" xfId="7183" xr:uid="{EF3CDFEA-EB39-4363-AAD7-87FF78071717}"/>
    <cellStyle name="Total 3 3 8 3 2" xfId="18849" xr:uid="{20012B14-AB1E-48C6-93BD-351FAF097D05}"/>
    <cellStyle name="Total 3 3 8 3 2 2" xfId="53204" xr:uid="{588A56CE-CB64-4D2C-8D5D-4CF0A5EF8EEB}"/>
    <cellStyle name="Total 3 3 8 3 3" xfId="41691" xr:uid="{67462AD5-13DB-49E0-A0A2-70C3324B7DCF}"/>
    <cellStyle name="Total 3 3 8 3 4" xfId="33387" xr:uid="{C60D6E78-3295-4D46-A593-7BA85F86F12F}"/>
    <cellStyle name="Total 3 3 8 4" xfId="16927" xr:uid="{7D4D31D4-4519-4D9B-8CC5-C212B3F0D6AA}"/>
    <cellStyle name="Total 3 3 8 4 2" xfId="51282" xr:uid="{BCE47096-C7C8-4068-8365-A8056EF895EF}"/>
    <cellStyle name="Total 3 3 8 4 3" xfId="31465" xr:uid="{1AEED311-BED8-4901-8271-CAFC3BA95548}"/>
    <cellStyle name="Total 3 3 8 5" xfId="39858" xr:uid="{9A6432DF-41C5-45A3-985C-B28A9096D577}"/>
    <cellStyle name="Total 3 3 8 6" xfId="24702" xr:uid="{C07E669C-2F9F-492D-ACA3-8F6614789D16}"/>
    <cellStyle name="Total 3 3 9" xfId="5295" xr:uid="{1CD13B43-24CC-49E9-A406-30FD5FA3E7A8}"/>
    <cellStyle name="Total 3 3 9 2" xfId="10004" xr:uid="{2A06C2B2-763C-44DA-A076-1B6D70434DD3}"/>
    <cellStyle name="Total 3 3 9 2 2" xfId="21650" xr:uid="{3ED487D9-54C9-4218-9B80-A248E63F310F}"/>
    <cellStyle name="Total 3 3 9 2 2 2" xfId="56005" xr:uid="{29EB6BAB-B678-4ADD-8320-EF6520278AD9}"/>
    <cellStyle name="Total 3 3 9 2 2 3" xfId="36208" xr:uid="{2D05D26E-A1DB-4911-ACCE-40072981997A}"/>
    <cellStyle name="Total 3 3 9 2 3" xfId="13515" xr:uid="{C9828EDD-8165-44F5-BFFC-A57A340BF485}"/>
    <cellStyle name="Total 3 3 9 2 3 2" xfId="47870" xr:uid="{150C667C-D4A3-4419-A7F7-B485CF39F887}"/>
    <cellStyle name="Total 3 3 9 2 4" xfId="44391" xr:uid="{6A416EBA-8988-4067-89F0-14DF8FF29ED0}"/>
    <cellStyle name="Total 3 3 9 2 5" xfId="27801" xr:uid="{DE4FA6F2-0653-47A7-8565-8CDFF9AF46B4}"/>
    <cellStyle name="Total 3 3 9 3" xfId="7243" xr:uid="{D0C70749-623E-4ECF-90A9-AC3D30C3FF39}"/>
    <cellStyle name="Total 3 3 9 3 2" xfId="18909" xr:uid="{67A1D065-57B1-4EE3-BC1A-A50D74835F99}"/>
    <cellStyle name="Total 3 3 9 3 2 2" xfId="53264" xr:uid="{906FEB5A-A116-4B47-83FD-280951FFD2A1}"/>
    <cellStyle name="Total 3 3 9 3 3" xfId="41751" xr:uid="{B6DB108B-4D7A-4A59-912E-51E43535507B}"/>
    <cellStyle name="Total 3 3 9 3 4" xfId="33447" xr:uid="{A808ACAD-2DF6-4611-BA0A-4FBEC4B09D93}"/>
    <cellStyle name="Total 3 3 9 4" xfId="16997" xr:uid="{FBB18146-46E1-47BF-85C3-E4431FBBC2D9}"/>
    <cellStyle name="Total 3 3 9 4 2" xfId="51352" xr:uid="{4B8A763B-89CC-4385-BC65-CD5D3EC102E0}"/>
    <cellStyle name="Total 3 3 9 4 3" xfId="31535" xr:uid="{0C7F84E6-F10E-4B1A-A13A-B093458EFFE1}"/>
    <cellStyle name="Total 3 3 9 5" xfId="39928" xr:uid="{9489469B-E6DD-4336-82C4-A87C795C5CE4}"/>
    <cellStyle name="Total 3 3 9 6" xfId="24768" xr:uid="{D42697A2-DFB2-4BB4-A638-C3B028C803BE}"/>
    <cellStyle name="Total 3 4" xfId="3364" xr:uid="{F2976B60-37AF-4D65-A9B9-0CAB2DD2B1FF}"/>
    <cellStyle name="Total 3 4 2" xfId="3700" xr:uid="{40E28662-FEF5-4C84-A31C-3504A9AB0B26}"/>
    <cellStyle name="Total 3 4 2 2" xfId="4116" xr:uid="{B66FA014-F926-404F-B7CB-AFFB68E4BD5F}"/>
    <cellStyle name="Total 3 4 2 2 2" xfId="6314" xr:uid="{C5CAF17D-B017-4AAD-BC71-5DD6C5984B05}"/>
    <cellStyle name="Total 3 4 2 2 2 2" xfId="17980" xr:uid="{035A2123-E20A-495D-B91E-268A1C06C929}"/>
    <cellStyle name="Total 3 4 2 2 2 2 2" xfId="52335" xr:uid="{6BE07CD0-90FA-4612-803B-2997D3A29405}"/>
    <cellStyle name="Total 3 4 2 2 2 3" xfId="40842" xr:uid="{7E0D466C-8ABD-4D65-8E14-73B9C34799C8}"/>
    <cellStyle name="Total 3 4 2 2 2 4" xfId="32518" xr:uid="{54274D97-655A-43F1-8184-98D3B244BFEC}"/>
    <cellStyle name="Total 3 4 2 2 3" xfId="15838" xr:uid="{95232C83-A690-4897-8242-2045EB801CF0}"/>
    <cellStyle name="Total 3 4 2 2 3 2" xfId="50193" xr:uid="{E4E44AC1-5D6C-4E82-8D8F-83CA95ECDAF6}"/>
    <cellStyle name="Total 3 4 2 2 3 3" xfId="30376" xr:uid="{25A538ED-09D3-41CB-9B93-637B29589F0B}"/>
    <cellStyle name="Total 3 4 2 2 4" xfId="38769" xr:uid="{1858B6F8-4928-4D86-9853-8B7FCD15810B}"/>
    <cellStyle name="Total 3 4 2 2 5" xfId="23637" xr:uid="{69C0E633-3FDE-43C1-BC98-ACE827DC5FCE}"/>
    <cellStyle name="Total 3 4 2 3" xfId="4524" xr:uid="{44BE094F-1EF5-43B1-BCF0-68842F1A2978}"/>
    <cellStyle name="Total 3 4 2 3 2" xfId="9278" xr:uid="{B01F0583-1864-4B62-A967-658E3BD552AE}"/>
    <cellStyle name="Total 3 4 2 3 2 2" xfId="20924" xr:uid="{C8346B69-E066-46E1-8851-26727E032894}"/>
    <cellStyle name="Total 3 4 2 3 2 2 2" xfId="55279" xr:uid="{29BF1BA2-04BE-4E0C-9F91-0DC0B7FC5952}"/>
    <cellStyle name="Total 3 4 2 3 2 3" xfId="43665" xr:uid="{C2AD6623-D96E-4AE7-AC27-4EC38348CE51}"/>
    <cellStyle name="Total 3 4 2 3 2 4" xfId="35482" xr:uid="{F2CE2B88-AD3D-4FB4-AC6D-29856F710023}"/>
    <cellStyle name="Total 3 4 2 3 3" xfId="16226" xr:uid="{AB1E45DD-1EAA-442A-B450-33D42EA528B8}"/>
    <cellStyle name="Total 3 4 2 3 3 2" xfId="50581" xr:uid="{78924B81-827C-4903-BA77-EB6E5E2DF640}"/>
    <cellStyle name="Total 3 4 2 3 3 3" xfId="30764" xr:uid="{5ABB117A-97A9-4AC8-A24B-1BC0EBBF73B3}"/>
    <cellStyle name="Total 3 4 2 3 4" xfId="39157" xr:uid="{AFDC0BAA-DA2A-4AE1-A2ED-26EF124B2CC5}"/>
    <cellStyle name="Total 3 4 2 3 5" xfId="27032" xr:uid="{ABC76B34-B987-4D93-83B2-B6228A84AFD3}"/>
    <cellStyle name="Total 3 4 2 4" xfId="15492" xr:uid="{7FC22E7D-DAE8-4419-B039-09CA83975286}"/>
    <cellStyle name="Total 3 4 2 4 2" xfId="49847" xr:uid="{EE49F8A3-043B-470E-AC07-B8216CBB906C}"/>
    <cellStyle name="Total 3 4 2 4 3" xfId="30030" xr:uid="{0C3F952D-B8C9-4E67-B72F-4277FDBD0A80}"/>
    <cellStyle name="Total 3 4 2 5" xfId="38423" xr:uid="{A7FFA623-1DEC-48C7-9893-1566A6C36294}"/>
    <cellStyle name="Total 3 4 2 6" xfId="24036" xr:uid="{173A6E0E-7436-4695-9615-96F0E82232D6}"/>
    <cellStyle name="Total 3 4 3" xfId="4248" xr:uid="{45445977-45A5-4A4E-A4F8-B041FB27DD10}"/>
    <cellStyle name="Total 3 4 3 2" xfId="6424" xr:uid="{A7EE4E52-DA9A-45C1-B5E5-EE230EE35445}"/>
    <cellStyle name="Total 3 4 3 2 2" xfId="18090" xr:uid="{320AD778-F082-4377-A209-0373B3765979}"/>
    <cellStyle name="Total 3 4 3 2 2 2" xfId="52445" xr:uid="{4F14843D-F8CE-4807-8859-FE5349E1DC6B}"/>
    <cellStyle name="Total 3 4 3 2 3" xfId="40939" xr:uid="{43B10E72-1BB7-4462-8BB8-BC66FB85CF0F}"/>
    <cellStyle name="Total 3 4 3 2 4" xfId="32628" xr:uid="{39ECFFFF-77D1-4CFB-AA9F-0BD969E566BA}"/>
    <cellStyle name="Total 3 4 3 3" xfId="15957" xr:uid="{B52431DD-1076-4607-9224-4050A5117EDE}"/>
    <cellStyle name="Total 3 4 3 3 2" xfId="50312" xr:uid="{E7D0A66E-94C1-4F50-9808-C80A06732061}"/>
    <cellStyle name="Total 3 4 3 3 3" xfId="30495" xr:uid="{34F169C8-5974-4F68-A04A-DD0B752798BF}"/>
    <cellStyle name="Total 3 4 3 4" xfId="38888" xr:uid="{2184DCC5-2A8A-4DB5-A464-3822D6AFE1E1}"/>
    <cellStyle name="Total 3 4 3 5" xfId="23768" xr:uid="{AD839D36-1DAB-457C-AD8E-6F4F283686E4}"/>
    <cellStyle name="Total 3 4 4" xfId="3876" xr:uid="{31C88B71-8F7E-41C7-A0B0-CC40EF7F666F}"/>
    <cellStyle name="Total 3 4 4 2" xfId="8721" xr:uid="{8BA97B50-D141-4057-9758-9EF561ADB376}"/>
    <cellStyle name="Total 3 4 4 2 2" xfId="20384" xr:uid="{B3690EE5-DAC5-4440-84DE-1CA62F508928}"/>
    <cellStyle name="Total 3 4 4 2 2 2" xfId="54739" xr:uid="{6011B2A0-2CAA-49C3-A257-440D5B3E8417}"/>
    <cellStyle name="Total 3 4 4 2 3" xfId="43167" xr:uid="{6DFC5DC4-3AA4-4BC6-AE0C-9435E9BC4CF4}"/>
    <cellStyle name="Total 3 4 4 2 4" xfId="34925" xr:uid="{B43943AF-3FC2-433B-8225-A256F8A01186}"/>
    <cellStyle name="Total 3 4 4 3" xfId="15638" xr:uid="{56732C33-3C9D-4538-89FA-C8B2ADB78E90}"/>
    <cellStyle name="Total 3 4 4 3 2" xfId="49993" xr:uid="{F11991A7-367E-4B25-950A-C4F7B3DC15F6}"/>
    <cellStyle name="Total 3 4 4 3 3" xfId="30176" xr:uid="{AAAC3F58-C6DD-45B9-998D-14A04A5B7E2F}"/>
    <cellStyle name="Total 3 4 4 4" xfId="12686" xr:uid="{906CE0FC-E28F-46C5-87D7-666F98D844AF}"/>
    <cellStyle name="Total 3 4 4 4 2" xfId="47041" xr:uid="{49E524FA-01FC-4CB1-A7E5-50E898E03D21}"/>
    <cellStyle name="Total 3 4 4 5" xfId="38569" xr:uid="{1D4AE3B2-DD7E-4719-A15E-5B5C72AD7672}"/>
    <cellStyle name="Total 3 4 4 6" xfId="26478" xr:uid="{F0EF2EE5-2521-4C91-81EC-4985F2E257BD}"/>
    <cellStyle name="Total 3 4 5" xfId="15187" xr:uid="{EF0CD06D-08C6-4DED-B141-2DDC6B0EB502}"/>
    <cellStyle name="Total 3 4 5 2" xfId="49542" xr:uid="{7884C255-7CCB-455D-9C64-54A7A194AB81}"/>
    <cellStyle name="Total 3 4 5 3" xfId="29725" xr:uid="{D7232976-C2A3-41E7-89A1-10DA7D52FF32}"/>
    <cellStyle name="Total 3 4 6" xfId="38118" xr:uid="{BFAFF77F-2459-4C4F-BAA1-5CBCC127389F}"/>
    <cellStyle name="Total 3 4 7" xfId="23405" xr:uid="{8AF8461C-4E5E-41BD-AB12-9B5C1F118B50}"/>
    <cellStyle name="Total 3 5" xfId="3238" xr:uid="{4CDF9AE8-E569-4787-8577-F2D08796EC98}"/>
    <cellStyle name="Total 3 5 2" xfId="3589" xr:uid="{03CA7DDF-E420-4AF7-9D06-43309E37903B}"/>
    <cellStyle name="Total 3 5 2 2" xfId="6055" xr:uid="{1767868D-FEA8-43D0-BBC7-2D1920A24186}"/>
    <cellStyle name="Total 3 5 2 2 2" xfId="10660" xr:uid="{2278221B-8F27-4C42-BB83-9649CFE50183}"/>
    <cellStyle name="Total 3 5 2 2 2 2" xfId="22306" xr:uid="{6E3CDAF1-6726-4C77-A81D-C75B87C9E3E6}"/>
    <cellStyle name="Total 3 5 2 2 2 2 2" xfId="56661" xr:uid="{9AD65753-FDA5-492D-8C70-7398F44D565F}"/>
    <cellStyle name="Total 3 5 2 2 2 3" xfId="45018" xr:uid="{FE68A0EC-17E0-47FD-BDBC-C034A5017209}"/>
    <cellStyle name="Total 3 5 2 2 2 4" xfId="36864" xr:uid="{669B6F7D-2827-4DDC-A7F8-4853897C241A}"/>
    <cellStyle name="Total 3 5 2 2 3" xfId="17728" xr:uid="{300827E2-7B98-4C0F-B901-D5AD4C6AE74D}"/>
    <cellStyle name="Total 3 5 2 2 3 2" xfId="52083" xr:uid="{5DA1955F-9E0F-4F84-A501-FB6D0B7AAC00}"/>
    <cellStyle name="Total 3 5 2 2 3 3" xfId="32266" xr:uid="{22AA6F38-7451-40FD-A7DA-AA35F7624AFC}"/>
    <cellStyle name="Total 3 5 2 2 4" xfId="40659" xr:uid="{1C18D18B-BE95-43A9-880B-E1090DAB0D9D}"/>
    <cellStyle name="Total 3 5 2 2 5" xfId="28477" xr:uid="{D158A4B3-363E-436D-A74E-786FCE0486BD}"/>
    <cellStyle name="Total 3 5 2 3" xfId="7774" xr:uid="{33F6E1AD-B3BA-4535-9162-4AC12B9797A0}"/>
    <cellStyle name="Total 3 5 2 3 2" xfId="19440" xr:uid="{0544E998-0236-408F-BBF6-57EEE1C85817}"/>
    <cellStyle name="Total 3 5 2 3 2 2" xfId="53795" xr:uid="{6DC0167C-E61A-4C24-90E2-2CA91C879BC6}"/>
    <cellStyle name="Total 3 5 2 3 3" xfId="42253" xr:uid="{AE123B97-51F6-45A4-B466-3F19408A6BDD}"/>
    <cellStyle name="Total 3 5 2 3 4" xfId="33978" xr:uid="{F8EAD2A0-5D08-49AC-89B8-AB2181932732}"/>
    <cellStyle name="Total 3 5 2 4" xfId="15381" xr:uid="{5CBC5471-186C-4456-9A91-61D83F14A618}"/>
    <cellStyle name="Total 3 5 2 4 2" xfId="49736" xr:uid="{AE1B477C-DAFE-4FF9-B45A-EE116833666F}"/>
    <cellStyle name="Total 3 5 2 4 3" xfId="29919" xr:uid="{2A603C8C-26DF-42C1-B033-B754D43F3CA3}"/>
    <cellStyle name="Total 3 5 2 5" xfId="38312" xr:uid="{98882183-CDE8-4FEE-B386-AF5159EAA52C}"/>
    <cellStyle name="Total 3 5 2 6" xfId="25518" xr:uid="{E49DCCFA-3206-4218-879E-EDE64C96DB87}"/>
    <cellStyle name="Total 3 5 3" xfId="6079" xr:uid="{04A2AB2D-4C45-4F10-9041-56523C88C7EE}"/>
    <cellStyle name="Total 3 5 3 2" xfId="10679" xr:uid="{70225E93-C43D-4D67-ADA8-5B93300EE89D}"/>
    <cellStyle name="Total 3 5 3 2 2" xfId="22325" xr:uid="{453D2714-AE58-4956-BC06-BBE71D47D443}"/>
    <cellStyle name="Total 3 5 3 2 2 2" xfId="56680" xr:uid="{85C0C7F2-53DA-47E0-93D9-4C023205CB8D}"/>
    <cellStyle name="Total 3 5 3 2 2 3" xfId="36883" xr:uid="{9DE7C96F-85BF-4C4B-99E6-6C60CFB3FE69}"/>
    <cellStyle name="Total 3 5 3 2 3" xfId="13973" xr:uid="{889871CA-77CD-42D3-8309-10EA52F9E08C}"/>
    <cellStyle name="Total 3 5 3 2 3 2" xfId="48328" xr:uid="{5BFB6E41-28B2-4662-90F4-0E7EF1CDF37C}"/>
    <cellStyle name="Total 3 5 3 2 4" xfId="45035" xr:uid="{59B913B9-1C74-4514-853B-8F55235D67D8}"/>
    <cellStyle name="Total 3 5 3 2 5" xfId="28496" xr:uid="{B1BBF21D-6089-45C3-AC21-1B67E73F1564}"/>
    <cellStyle name="Total 3 5 3 3" xfId="7792" xr:uid="{84497DD7-76EE-4390-A688-19CF0B75E412}"/>
    <cellStyle name="Total 3 5 3 3 2" xfId="19458" xr:uid="{44C94564-B6D8-4A48-951F-1E1AB6D4E63E}"/>
    <cellStyle name="Total 3 5 3 3 2 2" xfId="53813" xr:uid="{C2CC3D93-9E72-4DC9-B3AF-901F77F79053}"/>
    <cellStyle name="Total 3 5 3 3 3" xfId="42269" xr:uid="{0900CFF5-A5D2-461B-BFAD-E8D7FA721ABB}"/>
    <cellStyle name="Total 3 5 3 3 4" xfId="33996" xr:uid="{D5F9733B-0985-4A7F-826F-4BF26BD5A3CD}"/>
    <cellStyle name="Total 3 5 3 4" xfId="17750" xr:uid="{6CEECD09-244E-4385-85F3-CFB6969E81B2}"/>
    <cellStyle name="Total 3 5 3 4 2" xfId="52105" xr:uid="{17C64413-9E5D-49AF-A908-F9C3D24D197A}"/>
    <cellStyle name="Total 3 5 3 4 3" xfId="32288" xr:uid="{C51E5976-F389-4A6E-91B8-067424C4336E}"/>
    <cellStyle name="Total 3 5 3 5" xfId="40681" xr:uid="{9377685A-5AAD-4691-9F64-F621192C323B}"/>
    <cellStyle name="Total 3 5 3 6" xfId="25542" xr:uid="{154D621B-28C7-4FD9-BFD4-8BA09A545FBD}"/>
    <cellStyle name="Total 3 5 4" xfId="4609" xr:uid="{665DF693-E6D3-4215-8AA0-D3842727200A}"/>
    <cellStyle name="Total 3 5 4 2" xfId="9357" xr:uid="{899FA502-5F5A-47DC-9D66-42078D691047}"/>
    <cellStyle name="Total 3 5 4 2 2" xfId="21003" xr:uid="{4BF46EC0-422D-4E72-9699-86D13BB79EA0}"/>
    <cellStyle name="Total 3 5 4 2 2 2" xfId="55358" xr:uid="{169B3864-0B54-49E0-8A3D-88A5B9D00D6A}"/>
    <cellStyle name="Total 3 5 4 2 3" xfId="43744" xr:uid="{A82A231C-5A90-46FA-A77F-461077301CB3}"/>
    <cellStyle name="Total 3 5 4 2 4" xfId="35561" xr:uid="{48A59263-D0B5-491E-B9C1-D29B4C425CEA}"/>
    <cellStyle name="Total 3 5 4 3" xfId="16311" xr:uid="{9B36CCCE-A3DB-434D-A6D3-DFFF3E40A49D}"/>
    <cellStyle name="Total 3 5 4 3 2" xfId="50666" xr:uid="{C8A43CDA-2335-4A5B-8BBA-63EB36F16E05}"/>
    <cellStyle name="Total 3 5 4 3 3" xfId="30849" xr:uid="{7EE4167D-4D73-4984-B5C5-D1B50045AEB1}"/>
    <cellStyle name="Total 3 5 4 4" xfId="39242" xr:uid="{8B66CCE1-5BCA-4AD1-AFA7-E13F6BBCCE2C}"/>
    <cellStyle name="Total 3 5 4 5" xfId="27115" xr:uid="{95D773E9-27F0-4DF4-975E-909C82E934C4}"/>
    <cellStyle name="Total 3 5 5" xfId="6719" xr:uid="{7D836133-CB33-4F04-B501-0F042864FF89}"/>
    <cellStyle name="Total 3 5 5 2" xfId="18385" xr:uid="{9DD65CC9-AE50-473C-A7F4-7E3C6D14284F}"/>
    <cellStyle name="Total 3 5 5 2 2" xfId="52740" xr:uid="{38FF0A18-4F28-4EE4-A7A3-9E9B740C9D3A}"/>
    <cellStyle name="Total 3 5 5 3" xfId="41227" xr:uid="{F0600985-66D7-45BE-99FC-39DA54EDF1F8}"/>
    <cellStyle name="Total 3 5 5 4" xfId="32923" xr:uid="{D2B35EEF-59EF-43BE-A9AD-86E5327F3CC7}"/>
    <cellStyle name="Total 3 5 6" xfId="15076" xr:uid="{6F649794-1DAA-4564-B720-3173AF3AA599}"/>
    <cellStyle name="Total 3 5 6 2" xfId="49431" xr:uid="{2F5E7D4F-4EE4-4709-91D4-814F73778F11}"/>
    <cellStyle name="Total 3 5 6 3" xfId="29614" xr:uid="{FCC9DB23-2F06-43A8-B4EA-6009F45C869C}"/>
    <cellStyle name="Total 3 5 7" xfId="38007" xr:uid="{36505ABD-096B-4734-BDBF-4F36977EB5E4}"/>
    <cellStyle name="Total 3 5 8" xfId="24116" xr:uid="{4F4C8236-307C-4B86-9C9C-3607C706BBBE}"/>
    <cellStyle name="Total 3 6" xfId="4521" xr:uid="{F8A2CBA6-7516-4E99-A9AA-D9389A24D45E}"/>
    <cellStyle name="Total 3 6 2" xfId="9275" xr:uid="{271A4436-7C95-4A39-8D40-92A62C0FEADD}"/>
    <cellStyle name="Total 3 6 2 2" xfId="20921" xr:uid="{FA569879-DF1D-4078-B92A-66F4044FB627}"/>
    <cellStyle name="Total 3 6 2 2 2" xfId="55276" xr:uid="{3A16A524-D6B1-4EBA-8EE7-54A2D263F93B}"/>
    <cellStyle name="Total 3 6 2 2 3" xfId="35479" xr:uid="{F9AD812E-9327-44B3-946D-85BE3FEDBC31}"/>
    <cellStyle name="Total 3 6 2 3" xfId="13110" xr:uid="{3217F173-5ABC-43B1-ADF4-432045263DA6}"/>
    <cellStyle name="Total 3 6 2 3 2" xfId="47465" xr:uid="{0AF9DAFF-FE9D-400E-BEDC-C15DA8EE86AA}"/>
    <cellStyle name="Total 3 6 2 4" xfId="43662" xr:uid="{33F64C28-7BDA-423A-8785-225159EB8390}"/>
    <cellStyle name="Total 3 6 2 5" xfId="27029" xr:uid="{D1A6C5BF-46F9-4D23-9160-C0E63511FFEF}"/>
    <cellStyle name="Total 3 6 3" xfId="6658" xr:uid="{724B64E3-E15A-405B-B138-62B7F1D7AAE8}"/>
    <cellStyle name="Total 3 6 3 2" xfId="18324" xr:uid="{04B54432-0E35-4D78-B2CC-FF3EA3791C7B}"/>
    <cellStyle name="Total 3 6 3 2 2" xfId="52679" xr:uid="{95598488-F1D8-47BB-8749-22FDA2CC5DB0}"/>
    <cellStyle name="Total 3 6 3 3" xfId="41166" xr:uid="{AA960833-CF4C-4E89-A6EE-70D095C6AD7D}"/>
    <cellStyle name="Total 3 6 3 4" xfId="32862" xr:uid="{F9F1B5D0-6F42-4C20-976A-41D4B4FC0A90}"/>
    <cellStyle name="Total 3 6 4" xfId="16223" xr:uid="{433915B0-198E-44F9-97CA-3E87EBD58AC7}"/>
    <cellStyle name="Total 3 6 4 2" xfId="50578" xr:uid="{A7B4D510-6BE5-42F4-B0CF-0497A310262C}"/>
    <cellStyle name="Total 3 6 4 3" xfId="30761" xr:uid="{8B77A4F1-D3BC-4F30-99E2-4C01ED6D58FE}"/>
    <cellStyle name="Total 3 6 5" xfId="39154" xr:uid="{43E39C63-0234-4BD7-9F68-6072C5D679EB}"/>
    <cellStyle name="Total 3 6 6" xfId="24033" xr:uid="{B527E1A5-A8D1-4AEE-96CA-0E2DC5E1D5EB}"/>
    <cellStyle name="Total 3 7" xfId="4527" xr:uid="{79669839-AE0A-4BD4-8E00-22BE020C1EF8}"/>
    <cellStyle name="Total 3 7 2" xfId="9281" xr:uid="{A18C968B-F977-4E54-B9C2-F065C8B89900}"/>
    <cellStyle name="Total 3 7 2 2" xfId="20927" xr:uid="{C1A60AB9-3ECA-4B83-A2CD-4E6162BC59A3}"/>
    <cellStyle name="Total 3 7 2 2 2" xfId="55282" xr:uid="{72924D56-F0FC-4F2A-B131-A813C3F64C87}"/>
    <cellStyle name="Total 3 7 2 2 3" xfId="35485" xr:uid="{D45C5471-C32F-4827-B482-701ED385BA55}"/>
    <cellStyle name="Total 3 7 2 3" xfId="13113" xr:uid="{C5571DD0-CBD9-48C0-A6E8-9ED202C8A279}"/>
    <cellStyle name="Total 3 7 2 3 2" xfId="47468" xr:uid="{F2B74140-052F-41B8-ADD3-270F7B743B65}"/>
    <cellStyle name="Total 3 7 2 4" xfId="43668" xr:uid="{08903F09-3FE0-4F7B-96D3-8ACE708C8C49}"/>
    <cellStyle name="Total 3 7 2 5" xfId="27035" xr:uid="{DED814FB-6E40-415B-9577-EADFB9B7E455}"/>
    <cellStyle name="Total 3 7 3" xfId="6661" xr:uid="{D8886813-D8DB-4F23-8EB1-390164D1EBA8}"/>
    <cellStyle name="Total 3 7 3 2" xfId="18327" xr:uid="{500ECA35-3EB9-4DCB-BB38-0D0E17ED48DB}"/>
    <cellStyle name="Total 3 7 3 2 2" xfId="52682" xr:uid="{7337B534-E79E-446B-9E33-644B478BE807}"/>
    <cellStyle name="Total 3 7 3 3" xfId="41169" xr:uid="{540BAA60-441C-452D-AC8D-401EBAD92D67}"/>
    <cellStyle name="Total 3 7 3 4" xfId="32865" xr:uid="{A8BF1912-2D3A-43E8-A7F8-49D6CE070577}"/>
    <cellStyle name="Total 3 7 4" xfId="16229" xr:uid="{A605850A-74A4-46F1-B130-5634ECE4A721}"/>
    <cellStyle name="Total 3 7 4 2" xfId="50584" xr:uid="{5858C597-4F32-4555-B1E8-10DB34F9D933}"/>
    <cellStyle name="Total 3 7 4 3" xfId="30767" xr:uid="{CC56F6B4-E279-4313-9232-564B9A00A290}"/>
    <cellStyle name="Total 3 7 5" xfId="39160" xr:uid="{A5303515-58CB-4159-96E3-E16CF19978A3}"/>
    <cellStyle name="Total 3 7 6" xfId="24039" xr:uid="{F1674F0D-3777-4429-B304-2EABEBC9417F}"/>
    <cellStyle name="Total 3 8" xfId="5144" xr:uid="{DACE3289-72D6-4103-BF3D-0FABF8BF4643}"/>
    <cellStyle name="Total 3 8 2" xfId="9853" xr:uid="{B30454D2-7A5D-4E6D-894F-DEE056352BCC}"/>
    <cellStyle name="Total 3 8 2 2" xfId="21499" xr:uid="{DD03B024-FE93-4EB5-BFAB-165CF3FF4A9A}"/>
    <cellStyle name="Total 3 8 2 2 2" xfId="55854" xr:uid="{E685CA80-D88A-4211-B603-CE69808B0715}"/>
    <cellStyle name="Total 3 8 2 2 3" xfId="36057" xr:uid="{57AC33DE-F124-440B-A914-B816444D54A9}"/>
    <cellStyle name="Total 3 8 2 3" xfId="13386" xr:uid="{1194BD7C-C885-414E-A911-E6AE5E48C17A}"/>
    <cellStyle name="Total 3 8 2 3 2" xfId="47741" xr:uid="{D72D7C6A-2E90-4461-8764-FE7CF2BD728B}"/>
    <cellStyle name="Total 3 8 2 4" xfId="44240" xr:uid="{866193C3-40DB-44B4-BA87-FDD7FB678027}"/>
    <cellStyle name="Total 3 8 2 5" xfId="27650" xr:uid="{F8F74894-3629-4B60-86D2-08F3690CA542}"/>
    <cellStyle name="Total 3 8 3" xfId="7114" xr:uid="{39D07555-1D86-4C55-A5DF-22D81F9B5D9B}"/>
    <cellStyle name="Total 3 8 3 2" xfId="18780" xr:uid="{E673C3D9-465F-4DFF-AD5C-AEFB0385FCC7}"/>
    <cellStyle name="Total 3 8 3 2 2" xfId="53135" xr:uid="{35980641-8203-4BAE-8E42-A44DE2732674}"/>
    <cellStyle name="Total 3 8 3 3" xfId="41622" xr:uid="{DA82DDEF-64F2-4FAA-A566-A1A9B77D3D49}"/>
    <cellStyle name="Total 3 8 3 4" xfId="33318" xr:uid="{99BCC746-3273-4A0D-9120-FFC2D87C4747}"/>
    <cellStyle name="Total 3 8 4" xfId="16846" xr:uid="{A349DF66-EF9C-4DF4-BD23-95C8F55D940B}"/>
    <cellStyle name="Total 3 8 4 2" xfId="51201" xr:uid="{52AFFD34-F9EC-4D17-A79E-0BD70D856F2D}"/>
    <cellStyle name="Total 3 8 4 3" xfId="31384" xr:uid="{508DB021-E1D4-417A-92F8-AE393A8710A9}"/>
    <cellStyle name="Total 3 8 5" xfId="39777" xr:uid="{4424E4AD-83DE-4F3B-9E5C-D79EC3FC1E62}"/>
    <cellStyle name="Total 3 8 6" xfId="24625" xr:uid="{123E6F07-6C8E-47A0-90DA-7308AC8CFBFF}"/>
    <cellStyle name="Total 3 9" xfId="4090" xr:uid="{7B20D5C5-4A94-47C7-8F0F-83D959C07A3B}"/>
    <cellStyle name="Total 3 9 2" xfId="8919" xr:uid="{75487267-B83C-4C02-8BC3-94804275BCD6}"/>
    <cellStyle name="Total 3 9 2 2" xfId="20565" xr:uid="{B8DB20D0-8879-43E4-BEB7-4404A01D8AF1}"/>
    <cellStyle name="Total 3 9 2 2 2" xfId="54920" xr:uid="{5FF38C4A-F079-4890-B3EE-47551AC47712}"/>
    <cellStyle name="Total 3 9 2 2 3" xfId="35123" xr:uid="{75C62B69-3EC8-4FA1-B013-861ACD76BB68}"/>
    <cellStyle name="Total 3 9 2 3" xfId="12842" xr:uid="{8B3154C7-94E1-425E-B995-BA724DFAD358}"/>
    <cellStyle name="Total 3 9 2 3 2" xfId="47197" xr:uid="{C3C96050-64D7-435F-BDA9-E16D7AF8E0AC}"/>
    <cellStyle name="Total 3 9 2 4" xfId="43327" xr:uid="{592E23FA-D4E5-4AC4-998F-0BC7B626A4BB}"/>
    <cellStyle name="Total 3 9 2 5" xfId="26670" xr:uid="{7BF24744-AF93-4815-9F14-80C9C9E885BA}"/>
    <cellStyle name="Total 3 9 3" xfId="6292" xr:uid="{C8014CA2-1D48-49C6-8823-819C28BFC247}"/>
    <cellStyle name="Total 3 9 3 2" xfId="17958" xr:uid="{334E4167-8FD3-42A3-B4FC-0C2BC1BB39F5}"/>
    <cellStyle name="Total 3 9 3 2 2" xfId="52313" xr:uid="{4287C75B-6842-476C-8FBB-B0504D81C929}"/>
    <cellStyle name="Total 3 9 3 3" xfId="40821" xr:uid="{7FC985C5-4D21-45C0-9488-94719F2C4E90}"/>
    <cellStyle name="Total 3 9 3 4" xfId="32496" xr:uid="{F05D473B-01F0-407E-B9DE-ABEC26150D32}"/>
    <cellStyle name="Total 3 9 4" xfId="15813" xr:uid="{3CC4595F-2AFB-41E7-A9EB-990E5F33139C}"/>
    <cellStyle name="Total 3 9 4 2" xfId="50168" xr:uid="{7B0C83D0-DCB6-49D2-BABB-D8AD4FE49701}"/>
    <cellStyle name="Total 3 9 4 3" xfId="30351" xr:uid="{E656F1A8-8F7A-4C17-8154-228320B97543}"/>
    <cellStyle name="Total 3 9 5" xfId="38744" xr:uid="{69D484E6-C228-438A-B663-1657492123B4}"/>
    <cellStyle name="Total 3 9 6" xfId="23611" xr:uid="{A779E1BB-BCBF-4D49-9F5C-5DEB7E764905}"/>
    <cellStyle name="Total 4" xfId="4572" xr:uid="{1F86F2A6-39DF-4800-9229-7330520FB3DC}"/>
    <cellStyle name="Total 4 2" xfId="9323" xr:uid="{3C6E1D05-D74B-4480-8E20-162E9EC44034}"/>
    <cellStyle name="Total 4 2 2" xfId="20969" xr:uid="{9A4E5455-2F64-4CD5-B5B6-3D34A1FA7029}"/>
    <cellStyle name="Total 4 2 2 2" xfId="55324" xr:uid="{C314EE5C-868F-4419-B671-5F54416D1916}"/>
    <cellStyle name="Total 4 2 3" xfId="43710" xr:uid="{188A443B-2FFD-49BF-A336-C9E2D321A1D7}"/>
    <cellStyle name="Total 4 2 4" xfId="35527" xr:uid="{E57A33A3-1835-43AC-BF87-EA8ACA01529A}"/>
    <cellStyle name="Total 4 3" xfId="16274" xr:uid="{2AFDF75C-0628-477E-B4E3-5F108F700B43}"/>
    <cellStyle name="Total 4 3 2" xfId="50629" xr:uid="{185501D9-A621-46E6-AB3A-A8A7989F591B}"/>
    <cellStyle name="Total 4 3 3" xfId="30812" xr:uid="{7D89F969-5EA0-4ABA-BEBD-323E929E2127}"/>
    <cellStyle name="Total 4 4" xfId="39205" xr:uid="{C7948CF5-B138-447B-B95F-85921E5E118F}"/>
    <cellStyle name="Total 4 5" xfId="27078" xr:uid="{D361D1F1-745C-4890-9BC1-A2F8CE90D724}"/>
    <cellStyle name="Total 5" xfId="57701" xr:uid="{55E9D0DA-3F5A-4160-AF51-E20C1D2C0463}"/>
    <cellStyle name="Warning Text 2" xfId="227" xr:uid="{EC0A8633-5FD7-405C-BBBE-4B0D1430E95C}"/>
    <cellStyle name="Warning Text 2 2" xfId="228" xr:uid="{E7E9B582-332A-4C0F-B35E-57A3E46C247E}"/>
    <cellStyle name="Warning Text 3" xfId="229" xr:uid="{22DC3698-A217-4456-89E6-500DA2116D3E}"/>
    <cellStyle name="강조색1 2" xfId="230" xr:uid="{3BF2C6BE-5AB4-4DBD-87A4-DB4D672DC6D0}"/>
    <cellStyle name="강조색1 3" xfId="231" xr:uid="{9F6279AF-3EF6-4455-8BC6-C75CFB473D76}"/>
    <cellStyle name="강조색2 2" xfId="232" xr:uid="{9D927932-55C2-4805-B8CA-AC237156B502}"/>
    <cellStyle name="강조색2 3" xfId="233" xr:uid="{F2AA7A77-03A6-4FF1-BD65-3249957993A8}"/>
    <cellStyle name="강조색3 2" xfId="234" xr:uid="{6B1AE45A-9AF3-43EE-8DAF-DE3582B581C7}"/>
    <cellStyle name="강조색3 3" xfId="235" xr:uid="{D6CAACF8-7EE4-4AF6-A4A6-3D4F6EC47D1F}"/>
    <cellStyle name="강조색4 2" xfId="236" xr:uid="{F55DF9F5-42EE-47C0-9E5C-3F2009A139E6}"/>
    <cellStyle name="강조색4 3" xfId="237" xr:uid="{7860CAE7-A50E-4424-BE15-8D0FF9160998}"/>
    <cellStyle name="강조색5 2" xfId="238" xr:uid="{367DDBDC-0AB5-496C-B1D7-B3D0F308B6EC}"/>
    <cellStyle name="강조색5 3" xfId="239" xr:uid="{2AE8F9AF-A4F8-495D-8E5B-60436270E497}"/>
    <cellStyle name="강조색6 2" xfId="240" xr:uid="{57E54EAE-6062-45B4-A727-6E4CC11596FA}"/>
    <cellStyle name="강조색6 3" xfId="241" xr:uid="{C7E10F6D-FDBC-4D52-9CF1-51A24D1D7F79}"/>
    <cellStyle name="경고문 2" xfId="242" xr:uid="{25E26007-DF71-4BB8-BD7B-A91C9B28AC5E}"/>
    <cellStyle name="경고문 3" xfId="243" xr:uid="{9FCA61ED-B850-42AB-A134-88F429B1A933}"/>
    <cellStyle name="계산 2" xfId="244" xr:uid="{6AFF3D76-B39A-49FF-BF12-D868AC77841C}"/>
    <cellStyle name="계산 2 10" xfId="4094" xr:uid="{BF93D10C-7346-4095-B0B1-B6BB9D904443}"/>
    <cellStyle name="계산 2 10 2" xfId="8922" xr:uid="{7BA0D898-D528-4D12-B370-6CF1B34FC6EA}"/>
    <cellStyle name="계산 2 10 2 2" xfId="20568" xr:uid="{DD1C9F7B-595D-4730-B529-8E5466E95BBC}"/>
    <cellStyle name="계산 2 10 2 2 2" xfId="54923" xr:uid="{DB19A18A-7548-47C0-9D6C-A07DB6F48361}"/>
    <cellStyle name="계산 2 10 2 2 3" xfId="35126" xr:uid="{8EF9EFF9-74ED-4A34-9B4F-13A7CE145CCF}"/>
    <cellStyle name="계산 2 10 2 3" xfId="12845" xr:uid="{573DACFE-627F-4738-8FC1-29C8C5077E14}"/>
    <cellStyle name="계산 2 10 2 3 2" xfId="47200" xr:uid="{1098F932-5364-4B5C-94A9-14C3616045F5}"/>
    <cellStyle name="계산 2 10 2 4" xfId="43330" xr:uid="{EEA800A8-7CB2-40C1-B4C0-A03CBC76359A}"/>
    <cellStyle name="계산 2 10 2 5" xfId="26673" xr:uid="{5F14392A-4E31-4355-9B97-85E1EE722EC9}"/>
    <cellStyle name="계산 2 10 3" xfId="10787" xr:uid="{DA292747-864F-4337-ADB7-E09A5A3EC3E9}"/>
    <cellStyle name="계산 2 10 3 2" xfId="22433" xr:uid="{02ADEF67-82AA-429F-9F58-D7E7C3E1AAF4}"/>
    <cellStyle name="계산 2 10 3 2 2" xfId="56788" xr:uid="{A1B294C3-058D-435D-B61E-31982C3A3156}"/>
    <cellStyle name="계산 2 10 3 2 3" xfId="36991" xr:uid="{DDE487BC-C3AB-4784-90BA-A2E1E11DBE25}"/>
    <cellStyle name="계산 2 10 3 3" xfId="14072" xr:uid="{106E04E3-F729-4731-BC3C-5AD6A8FACD19}"/>
    <cellStyle name="계산 2 10 3 3 2" xfId="48427" xr:uid="{4367B289-D00E-4DE8-80AC-1FBC369FCEB7}"/>
    <cellStyle name="계산 2 10 3 4" xfId="45142" xr:uid="{7BF39ABF-3D27-44DF-9AC5-6EF055CB361A}"/>
    <cellStyle name="계산 2 10 3 5" xfId="28604" xr:uid="{F65B8F75-F2AF-4449-A4BC-36099B1D2B91}"/>
    <cellStyle name="계산 2 10 4" xfId="6294" xr:uid="{D0EDD6F2-63EA-43A2-BFFB-BD130B15EA75}"/>
    <cellStyle name="계산 2 10 4 2" xfId="17960" xr:uid="{E995CBDE-91D6-49BA-8A07-D31BA66B474F}"/>
    <cellStyle name="계산 2 10 4 2 2" xfId="52315" xr:uid="{A422DA7E-86C0-408A-AE7E-5C27A58AFD1E}"/>
    <cellStyle name="계산 2 10 4 3" xfId="40823" xr:uid="{4976F8AE-00B4-4325-A720-E9702A1B5B17}"/>
    <cellStyle name="계산 2 10 4 4" xfId="32498" xr:uid="{CE0B1ACB-3072-452F-87BE-1E37D8585E95}"/>
    <cellStyle name="계산 2 10 5" xfId="15817" xr:uid="{47F7F615-560A-454E-AE80-71934B873946}"/>
    <cellStyle name="계산 2 10 5 2" xfId="50172" xr:uid="{649B090F-5699-4212-9DBA-B711DD441721}"/>
    <cellStyle name="계산 2 10 5 3" xfId="30355" xr:uid="{90C3D7A2-D2FC-450D-A4CF-C20ABDB4ED55}"/>
    <cellStyle name="계산 2 10 6" xfId="38748" xr:uid="{2866CF7D-4CE0-4999-B759-1F17301B6171}"/>
    <cellStyle name="계산 2 10 7" xfId="23615" xr:uid="{7265A435-AD9E-4996-804C-452C153A0BBC}"/>
    <cellStyle name="계산 2 11" xfId="3832" xr:uid="{864AB435-BD0D-470C-BA2A-00E4B93B5BE6}"/>
    <cellStyle name="계산 2 11 2" xfId="9075" xr:uid="{6AFD1291-D26A-47F3-999A-C5912D8D5389}"/>
    <cellStyle name="계산 2 11 2 2" xfId="20721" xr:uid="{AE8E2426-6655-400B-9BE8-77069FB55ECE}"/>
    <cellStyle name="계산 2 11 2 2 2" xfId="55076" xr:uid="{B2D87804-1234-4311-8807-72A71A4C00EC}"/>
    <cellStyle name="계산 2 11 2 2 3" xfId="35279" xr:uid="{094D2809-520F-48B9-95E8-91EB9640CACB}"/>
    <cellStyle name="계산 2 11 2 3" xfId="12959" xr:uid="{7FFAD5FB-CA80-482D-BDC2-4C779870C47C}"/>
    <cellStyle name="계산 2 11 2 3 2" xfId="47314" xr:uid="{41EE5DDF-E47E-4890-9D6B-7ABC7C5DC045}"/>
    <cellStyle name="계산 2 11 2 4" xfId="43467" xr:uid="{802AD085-E11F-4282-9533-25C49AC478DF}"/>
    <cellStyle name="계산 2 11 2 5" xfId="26826" xr:uid="{AAB82725-D675-4BAD-9117-AFBD7FA4203A}"/>
    <cellStyle name="계산 2 11 3" xfId="15609" xr:uid="{EA93913B-69A9-45B3-85E5-B44868F34B66}"/>
    <cellStyle name="계산 2 11 3 2" xfId="49964" xr:uid="{E46B18E3-9B55-45CE-9F33-881479E67581}"/>
    <cellStyle name="계산 2 11 3 3" xfId="30147" xr:uid="{6919705A-4732-46CB-9080-9EF1A31D67CB}"/>
    <cellStyle name="계산 2 11 4" xfId="12650" xr:uid="{A0D2D2C4-2013-433E-9EBB-8A3A04D34061}"/>
    <cellStyle name="계산 2 11 4 2" xfId="47005" xr:uid="{78995901-D97A-4566-A957-AADF60ADDC0A}"/>
    <cellStyle name="계산 2 11 5" xfId="38540" xr:uid="{512912FF-7060-4AA8-9363-909EA66A44D3}"/>
    <cellStyle name="계산 2 11 6" xfId="26438" xr:uid="{23661753-4B33-47B5-AF8D-AB91277964E0}"/>
    <cellStyle name="계산 2 12" xfId="8235" xr:uid="{53B41C24-D7CD-4952-AC62-6092E4CCEE9A}"/>
    <cellStyle name="계산 2 12 2" xfId="19901" xr:uid="{EAB48A4A-5833-4D78-9044-E950EE74A6DC}"/>
    <cellStyle name="계산 2 12 2 2" xfId="54256" xr:uid="{82B68F23-F71A-4D14-BD1A-CED3113E4AC2}"/>
    <cellStyle name="계산 2 12 2 3" xfId="34439" xr:uid="{49D633BE-2C94-4288-B894-55FCD88596D7}"/>
    <cellStyle name="계산 2 12 3" xfId="12208" xr:uid="{FB85F6BF-D9E1-44AD-AED9-0FD0B615FD94}"/>
    <cellStyle name="계산 2 12 3 2" xfId="46563" xr:uid="{40ADBB9E-73D6-44A5-975B-F50D18FF7C7E}"/>
    <cellStyle name="계산 2 12 4" xfId="42711" xr:uid="{31A87789-33D0-4E25-8D7C-3742C76FEDAC}"/>
    <cellStyle name="계산 2 12 5" xfId="25990" xr:uid="{EAA00B1A-51CE-4CF1-9EEE-0191322DA910}"/>
    <cellStyle name="계산 2 13" xfId="14955" xr:uid="{96200C95-6465-4C3A-8B0A-134970941B2D}"/>
    <cellStyle name="계산 2 13 2" xfId="49310" xr:uid="{A4AEE597-8569-44DA-8F83-859B1185F659}"/>
    <cellStyle name="계산 2 13 3" xfId="29493" xr:uid="{5A1C4881-1EAB-4429-953A-14AAA20FA363}"/>
    <cellStyle name="계산 2 14" xfId="11681" xr:uid="{7B2AE09F-2A79-4BE6-807C-FBD13826A799}"/>
    <cellStyle name="계산 2 14 2" xfId="46036" xr:uid="{A1570614-2BF9-4597-87A0-8ABBEB609DF3}"/>
    <cellStyle name="계산 2 15" xfId="37883" xr:uid="{841B3111-31FD-4BEC-A30E-A62E7A15E0CA}"/>
    <cellStyle name="계산 2 16" xfId="23324" xr:uid="{0F38713C-C4F0-4102-AF57-2D041BE3F23C}"/>
    <cellStyle name="계산 2 17" xfId="57672" xr:uid="{E770681D-D0CB-4679-ACB7-48AFC062DF5F}"/>
    <cellStyle name="계산 2 18" xfId="57702" xr:uid="{84361BE0-6ED5-4D13-BAFF-A5DFEF1882FE}"/>
    <cellStyle name="계산 2 2" xfId="3158" xr:uid="{CDBB40AB-74BB-4D65-BA09-DB8A43F1BF8B}"/>
    <cellStyle name="계산 2 2 10" xfId="5344" xr:uid="{7B103E91-561B-4AB4-A021-A58295F46C17}"/>
    <cellStyle name="계산 2 2 10 2" xfId="10053" xr:uid="{1AB256E1-6C06-4E97-9E42-1B5359222664}"/>
    <cellStyle name="계산 2 2 10 2 2" xfId="21699" xr:uid="{1A96374F-D97A-4F68-887E-9FCD3C4D6879}"/>
    <cellStyle name="계산 2 2 10 2 2 2" xfId="56054" xr:uid="{777E8A8D-B0FF-4659-A864-43052DE1CA5A}"/>
    <cellStyle name="계산 2 2 10 2 2 3" xfId="36257" xr:uid="{B4E282B5-65C0-4A76-9FAE-6F0AF9B062BC}"/>
    <cellStyle name="계산 2 2 10 2 3" xfId="13557" xr:uid="{265CB040-33D1-4D80-93B4-FA372F376166}"/>
    <cellStyle name="계산 2 2 10 2 3 2" xfId="47912" xr:uid="{4B90764D-EEE3-4B4A-89A8-5B4DBBA0C9C4}"/>
    <cellStyle name="계산 2 2 10 2 4" xfId="44440" xr:uid="{3AF920DF-AA10-4F78-BF9E-48C64B042A4C}"/>
    <cellStyle name="계산 2 2 10 2 5" xfId="27850" xr:uid="{8E29517F-0F1A-4DE1-94A8-DD83EEFEB604}"/>
    <cellStyle name="계산 2 2 10 3" xfId="11439" xr:uid="{11377792-29D5-4E00-84B1-473ECEFD115F}"/>
    <cellStyle name="계산 2 2 10 3 2" xfId="23085" xr:uid="{B441239D-6A66-4D50-84DF-30EC58FE54C4}"/>
    <cellStyle name="계산 2 2 10 3 2 2" xfId="57440" xr:uid="{32C0BBBC-F36F-446F-AA2F-C1C5BE96A9CA}"/>
    <cellStyle name="계산 2 2 10 3 2 3" xfId="37643" xr:uid="{701CA64E-6F81-43EF-AB05-AF833E4FD294}"/>
    <cellStyle name="계산 2 2 10 3 3" xfId="14721" xr:uid="{CBDA19EB-BE69-4A06-B87E-F6CD739C546A}"/>
    <cellStyle name="계산 2 2 10 3 3 2" xfId="49076" xr:uid="{B7540BDB-C4DF-4B79-A49A-B7C43442E654}"/>
    <cellStyle name="계산 2 2 10 3 4" xfId="45794" xr:uid="{29C5BF79-2B7A-4530-88E4-2E0950AA7412}"/>
    <cellStyle name="계산 2 2 10 3 5" xfId="29256" xr:uid="{3CD2B25E-2E87-4589-BD44-FB06146CA374}"/>
    <cellStyle name="계산 2 2 10 4" xfId="7285" xr:uid="{AF2059D9-4837-4201-899E-9E014A055A1A}"/>
    <cellStyle name="계산 2 2 10 4 2" xfId="18951" xr:uid="{0D95188F-768F-425B-AB12-D8FB648232E6}"/>
    <cellStyle name="계산 2 2 10 4 2 2" xfId="53306" xr:uid="{3689EA7F-A68C-4D1A-9F8F-0606B66FF339}"/>
    <cellStyle name="계산 2 2 10 4 3" xfId="41793" xr:uid="{82D3BE60-6B4D-41DD-9B6B-2B47176F27DC}"/>
    <cellStyle name="계산 2 2 10 4 4" xfId="33489" xr:uid="{ACA8E37C-47A5-4B20-93ED-65A0496E6D79}"/>
    <cellStyle name="계산 2 2 10 5" xfId="17046" xr:uid="{8C8EAD77-757C-4842-BB48-73463FE14244}"/>
    <cellStyle name="계산 2 2 10 5 2" xfId="51401" xr:uid="{6FD94B7D-678F-4DF0-A2D2-8A16357569D3}"/>
    <cellStyle name="계산 2 2 10 5 3" xfId="31584" xr:uid="{67E3B8AB-63F7-483A-B619-51DC938E908C}"/>
    <cellStyle name="계산 2 2 10 6" xfId="39977" xr:uid="{22D4F2BA-8651-46B5-9C07-6A1E796029E0}"/>
    <cellStyle name="계산 2 2 10 7" xfId="24813" xr:uid="{E1CE4261-E6CE-41C8-AC57-91C5C086775A}"/>
    <cellStyle name="계산 2 2 11" xfId="5415" xr:uid="{0D7E3897-CB80-4BC1-90B4-95F255880C33}"/>
    <cellStyle name="계산 2 2 11 2" xfId="5972" xr:uid="{0BFCD538-91B8-4BCC-B730-AA76E2FB4B7A}"/>
    <cellStyle name="계산 2 2 11 2 2" xfId="10585" xr:uid="{4970650A-EF32-46A7-8BEB-EFDA6A72E6A4}"/>
    <cellStyle name="계산 2 2 11 2 2 2" xfId="22231" xr:uid="{84984704-22E9-4373-B29D-92ACEC799127}"/>
    <cellStyle name="계산 2 2 11 2 2 2 2" xfId="56586" xr:uid="{61AEA09F-B0C0-4397-B439-DFA56844EA51}"/>
    <cellStyle name="계산 2 2 11 2 2 2 3" xfId="36789" xr:uid="{967428E6-5BC7-41D4-AE00-D6A034C201B3}"/>
    <cellStyle name="계산 2 2 11 2 2 3" xfId="13898" xr:uid="{369B0B30-6504-470B-A4C7-B479D10B1F63}"/>
    <cellStyle name="계산 2 2 11 2 2 3 2" xfId="48253" xr:uid="{A920E33A-EEA8-440A-8267-D39FB4A4094C}"/>
    <cellStyle name="계산 2 2 11 2 2 4" xfId="44946" xr:uid="{1EF7CE71-2463-46F1-A286-7391751FEA0B}"/>
    <cellStyle name="계산 2 2 11 2 2 5" xfId="28402" xr:uid="{BF85CD99-81C7-4ABA-8521-415A7B5DB916}"/>
    <cellStyle name="계산 2 2 11 2 3" xfId="11328" xr:uid="{52F26C67-6D3F-463A-935D-74375A1A34B4}"/>
    <cellStyle name="계산 2 2 11 2 3 2" xfId="22974" xr:uid="{3699104D-BF4B-4C70-BA8F-7F59BD502F22}"/>
    <cellStyle name="계산 2 2 11 2 3 2 2" xfId="57329" xr:uid="{04F21DB1-5E54-40A5-BF68-FC8701988FF2}"/>
    <cellStyle name="계산 2 2 11 2 3 2 3" xfId="37532" xr:uid="{B2C0D319-8554-41AE-B739-8D0A27822681}"/>
    <cellStyle name="계산 2 2 11 2 3 3" xfId="14611" xr:uid="{DEE26908-C4C4-417A-A74C-9B00E0D113C5}"/>
    <cellStyle name="계산 2 2 11 2 3 3 2" xfId="48966" xr:uid="{D0A45606-D4D1-4CE3-829D-7D9E180F19CF}"/>
    <cellStyle name="계산 2 2 11 2 3 4" xfId="45683" xr:uid="{2B153F10-0F3E-49CE-A934-9707172D871C}"/>
    <cellStyle name="계산 2 2 11 2 3 5" xfId="29145" xr:uid="{41385072-51DD-4830-BDBE-F1939D34222F}"/>
    <cellStyle name="계산 2 2 11 2 4" xfId="7701" xr:uid="{91A954BA-8E45-4C4C-BF48-02FC35128285}"/>
    <cellStyle name="계산 2 2 11 2 4 2" xfId="19367" xr:uid="{FF288A86-75CA-434E-83F3-F6B3A7FC07FC}"/>
    <cellStyle name="계산 2 2 11 2 4 2 2" xfId="53722" xr:uid="{89857EF3-21D2-4B51-82C2-24E5483C03CF}"/>
    <cellStyle name="계산 2 2 11 2 4 3" xfId="42183" xr:uid="{37FA7B8B-CCC9-48E2-ACE0-5AB626E3BF3F}"/>
    <cellStyle name="계산 2 2 11 2 4 4" xfId="33905" xr:uid="{23D8D329-C352-4056-A672-D360C7751D4E}"/>
    <cellStyle name="계산 2 2 11 2 5" xfId="17648" xr:uid="{A9C34B2C-1B3C-4F8E-9C4B-C3E00DF8CBA8}"/>
    <cellStyle name="계산 2 2 11 2 5 2" xfId="52003" xr:uid="{84A3FFAD-F318-4816-96DB-D4A0A64E4713}"/>
    <cellStyle name="계산 2 2 11 2 5 3" xfId="32186" xr:uid="{69F48AC0-5362-48CD-9AFD-6ED25AB4CF4A}"/>
    <cellStyle name="계산 2 2 11 2 6" xfId="40579" xr:uid="{8EB2A8AC-8889-40B7-9A1F-10412662810A}"/>
    <cellStyle name="계산 2 2 11 2 7" xfId="25437" xr:uid="{9D9A61A3-8863-4841-915E-A91E2357D27A}"/>
    <cellStyle name="계산 2 2 11 3" xfId="10124" xr:uid="{0329144F-D1F3-4D11-9B8E-7F07049D8488}"/>
    <cellStyle name="계산 2 2 11 3 2" xfId="21770" xr:uid="{A88BE81A-4946-4C07-A30B-A42A1BAF6AB2}"/>
    <cellStyle name="계산 2 2 11 3 2 2" xfId="56125" xr:uid="{5F0EF521-B9F6-4F08-97F5-0E87A7A20814}"/>
    <cellStyle name="계산 2 2 11 3 2 3" xfId="36328" xr:uid="{7D22FB2F-1654-4DAD-A0C8-BBE6DE6C7ED9}"/>
    <cellStyle name="계산 2 2 11 3 3" xfId="13618" xr:uid="{D1916DC3-AC2E-4800-A5DE-554F08CFEA75}"/>
    <cellStyle name="계산 2 2 11 3 3 2" xfId="47973" xr:uid="{6652659D-97F8-417B-ADFB-D17B53E89B3E}"/>
    <cellStyle name="계산 2 2 11 3 4" xfId="44511" xr:uid="{6605EF2C-A120-4A02-947A-0A8D5BEA11EC}"/>
    <cellStyle name="계산 2 2 11 3 5" xfId="27921" xr:uid="{02B6F0C0-2362-4764-8BAE-F8A30776453E}"/>
    <cellStyle name="계산 2 2 11 4" xfId="8095" xr:uid="{77E65908-1C36-44FA-858C-0A8DB933DE91}"/>
    <cellStyle name="계산 2 2 11 4 2" xfId="19761" xr:uid="{215513D4-4F7F-4C8E-8E2A-99E7D695E7AD}"/>
    <cellStyle name="계산 2 2 11 4 2 2" xfId="54116" xr:uid="{7C27D482-0DD7-4635-8DF2-9EE933A61C23}"/>
    <cellStyle name="계산 2 2 11 4 2 3" xfId="34299" xr:uid="{78323BB3-03E8-4A85-9B14-0043D183E50D}"/>
    <cellStyle name="계산 2 2 11 4 3" xfId="12069" xr:uid="{E850F841-4937-4AF3-8F99-2B4A692CA0B9}"/>
    <cellStyle name="계산 2 2 11 4 3 2" xfId="46424" xr:uid="{1FF27895-B6DE-4F31-9273-1FB155E91B9E}"/>
    <cellStyle name="계산 2 2 11 4 4" xfId="42571" xr:uid="{0C2D4015-4610-4241-94ED-F7B83113C1DD}"/>
    <cellStyle name="계산 2 2 11 4 5" xfId="25850" xr:uid="{6AFFE431-16F0-409C-BF58-9B8ECC63A359}"/>
    <cellStyle name="계산 2 2 11 5" xfId="7346" xr:uid="{0D5C5F53-F01B-4565-9081-5EAB5C2C3399}"/>
    <cellStyle name="계산 2 2 11 5 2" xfId="19012" xr:uid="{061E739D-B276-473B-A52E-FE6F8A8B3DCF}"/>
    <cellStyle name="계산 2 2 11 5 2 2" xfId="53367" xr:uid="{E9D1BBFB-3CB9-4B33-B5D4-08181BB80EB8}"/>
    <cellStyle name="계산 2 2 11 5 3" xfId="41854" xr:uid="{043D9DCD-6F9C-49FC-A87B-1C30AD0A392E}"/>
    <cellStyle name="계산 2 2 11 5 4" xfId="33550" xr:uid="{6DD510E5-6190-4014-9464-6EFAE1EB4C15}"/>
    <cellStyle name="계산 2 2 11 6" xfId="17117" xr:uid="{E3C7CC33-0BB0-4D59-87E0-BDFAEB61B081}"/>
    <cellStyle name="계산 2 2 11 6 2" xfId="51472" xr:uid="{9F1B798F-491A-445D-B0A4-6AE647DBC759}"/>
    <cellStyle name="계산 2 2 11 6 3" xfId="31655" xr:uid="{006D8A21-92D4-4A3A-84C0-BCD290FE63FC}"/>
    <cellStyle name="계산 2 2 11 7" xfId="40048" xr:uid="{F428FD59-49B2-4FBB-9C90-EC7D102EC58D}"/>
    <cellStyle name="계산 2 2 11 8" xfId="24884" xr:uid="{D687AFED-BB92-4BE5-9846-618D10EAFC26}"/>
    <cellStyle name="계산 2 2 12" xfId="4423" xr:uid="{C53E4141-DE60-45D6-B237-5F4DBF576295}"/>
    <cellStyle name="계산 2 2 12 2" xfId="9180" xr:uid="{2140A015-7E9B-4C8E-BFB2-533089E938CE}"/>
    <cellStyle name="계산 2 2 12 2 2" xfId="20826" xr:uid="{F89FF0EE-8CE6-46ED-9FC7-65FC2AD10F50}"/>
    <cellStyle name="계산 2 2 12 2 2 2" xfId="55181" xr:uid="{A7B72C1F-0EEA-459C-82C0-627A5B5831F2}"/>
    <cellStyle name="계산 2 2 12 2 2 3" xfId="35384" xr:uid="{565634B4-C57C-4AFA-B08C-574734B59065}"/>
    <cellStyle name="계산 2 2 12 2 3" xfId="13041" xr:uid="{AD145908-522C-48D2-BC97-E7AE6B12998F}"/>
    <cellStyle name="계산 2 2 12 2 3 2" xfId="47396" xr:uid="{87AB6C38-E06B-4464-9886-5BA34297302E}"/>
    <cellStyle name="계산 2 2 12 2 4" xfId="43567" xr:uid="{EADD3E6E-0343-4A93-A0DF-E48BA867F57C}"/>
    <cellStyle name="계산 2 2 12 2 5" xfId="26931" xr:uid="{55FEBEFB-40E8-4B0E-A288-CD4E20A4F0DF}"/>
    <cellStyle name="계산 2 2 12 3" xfId="7876" xr:uid="{847F0DC0-9421-4D30-BA97-EE064ABC1D20}"/>
    <cellStyle name="계산 2 2 12 3 2" xfId="19542" xr:uid="{C7EA8C43-B20B-4086-A96C-E35298419FEA}"/>
    <cellStyle name="계산 2 2 12 3 2 2" xfId="53897" xr:uid="{8769C997-A223-4CC7-A62F-E9993BA4E96A}"/>
    <cellStyle name="계산 2 2 12 3 2 3" xfId="34080" xr:uid="{E355471D-7303-49EC-A9C0-8A6B6C46EF1C}"/>
    <cellStyle name="계산 2 2 12 3 3" xfId="11851" xr:uid="{358494EC-CD53-4D71-B3FD-2701624C58BB}"/>
    <cellStyle name="계산 2 2 12 3 3 2" xfId="46206" xr:uid="{37AEC201-4725-4E56-A5BD-966F89EBB97D}"/>
    <cellStyle name="계산 2 2 12 3 4" xfId="42352" xr:uid="{10B4947D-4D33-4DE8-B871-79E2988FC910}"/>
    <cellStyle name="계산 2 2 12 3 5" xfId="25631" xr:uid="{0334328C-2228-4C01-9ED8-7D2A946E05B5}"/>
    <cellStyle name="계산 2 2 12 4" xfId="6578" xr:uid="{EFBA4968-61C6-43CF-B834-2E8E1598A29F}"/>
    <cellStyle name="계산 2 2 12 4 2" xfId="18244" xr:uid="{0AD39D0C-0D47-4651-A806-F78A75943A97}"/>
    <cellStyle name="계산 2 2 12 4 2 2" xfId="52599" xr:uid="{0DE71085-5D8B-4E5E-BA4A-664A46097159}"/>
    <cellStyle name="계산 2 2 12 4 3" xfId="41086" xr:uid="{6B747D5B-154D-41DA-AB19-F6FFB463FB6D}"/>
    <cellStyle name="계산 2 2 12 4 4" xfId="32782" xr:uid="{941F7A1D-4B40-496A-A986-F15E67718120}"/>
    <cellStyle name="계산 2 2 12 5" xfId="16125" xr:uid="{817197E1-5C43-4BCF-B68E-CA03C16F104C}"/>
    <cellStyle name="계산 2 2 12 5 2" xfId="50480" xr:uid="{5F1F7AED-94A9-46EC-B829-A363F7285971}"/>
    <cellStyle name="계산 2 2 12 5 3" xfId="30663" xr:uid="{78C54023-1EEE-4997-9051-4D26C0EFC4E9}"/>
    <cellStyle name="계산 2 2 12 6" xfId="39056" xr:uid="{2D26C33C-E8F1-4B42-9A11-424DB672CF1B}"/>
    <cellStyle name="계산 2 2 12 7" xfId="23941" xr:uid="{37BE0731-FC95-4E41-9F91-AB42C08218A0}"/>
    <cellStyle name="계산 2 2 13" xfId="4030" xr:uid="{905DBFF2-4DEE-43BA-AD59-41CFD27478D9}"/>
    <cellStyle name="계산 2 2 13 2" xfId="8870" xr:uid="{DBD13EA0-F443-4706-A33E-74469ACF806D}"/>
    <cellStyle name="계산 2 2 13 2 2" xfId="20516" xr:uid="{12D3001A-A442-4207-AF3D-C4F4CE83CFDB}"/>
    <cellStyle name="계산 2 2 13 2 2 2" xfId="54871" xr:uid="{BCE393B2-0CF2-4F78-9CAC-4F16DC300A2D}"/>
    <cellStyle name="계산 2 2 13 2 2 3" xfId="35074" xr:uid="{B2EAF94A-A82F-4C4B-B445-0515F410A51C}"/>
    <cellStyle name="계산 2 2 13 2 3" xfId="12805" xr:uid="{F39860E6-A504-4085-B68D-2DE93B008D60}"/>
    <cellStyle name="계산 2 2 13 2 3 2" xfId="47160" xr:uid="{B1D1BC7C-771F-4309-B0BD-435ADA3DE920}"/>
    <cellStyle name="계산 2 2 13 2 4" xfId="43285" xr:uid="{B0586B75-B5D1-41F7-A7CE-0A4D196046E2}"/>
    <cellStyle name="계산 2 2 13 2 5" xfId="26621" xr:uid="{266D55DD-AAB8-4F4F-84FC-D66021CEDC24}"/>
    <cellStyle name="계산 2 2 13 3" xfId="8309" xr:uid="{78A2338C-67E8-4FB7-AC27-3F2A0A3A8C50}"/>
    <cellStyle name="계산 2 2 13 3 2" xfId="19975" xr:uid="{A4EA540B-E214-49BA-94B0-8C1A45026671}"/>
    <cellStyle name="계산 2 2 13 3 2 2" xfId="54330" xr:uid="{B6CFD67A-B2A7-4794-90BB-99C9597404A6}"/>
    <cellStyle name="계산 2 2 13 3 2 3" xfId="34513" xr:uid="{8E6D8FD9-56DE-4BEC-AB41-3C05FB0F0D3C}"/>
    <cellStyle name="계산 2 2 13 3 3" xfId="12281" xr:uid="{5F9FF8AB-CD44-42E1-8AF8-59229193DC8D}"/>
    <cellStyle name="계산 2 2 13 3 3 2" xfId="46636" xr:uid="{7A313888-4B7A-4529-B883-9E082DA904CC}"/>
    <cellStyle name="계산 2 2 13 3 4" xfId="42785" xr:uid="{AA34D199-15B0-42D7-8EBC-F0C193D1A29F}"/>
    <cellStyle name="계산 2 2 13 3 5" xfId="26064" xr:uid="{91459896-6D0B-4259-991B-9B397E083AEF}"/>
    <cellStyle name="계산 2 2 13 4" xfId="6246" xr:uid="{8EABC38E-9E34-41C0-8F99-81F41815E690}"/>
    <cellStyle name="계산 2 2 13 4 2" xfId="17912" xr:uid="{D74AD7F5-89EA-4CA5-9955-F3FB07BC4856}"/>
    <cellStyle name="계산 2 2 13 4 2 2" xfId="52267" xr:uid="{A72E5C7B-CB36-45E8-8225-7108890B52BD}"/>
    <cellStyle name="계산 2 2 13 4 3" xfId="40782" xr:uid="{E328D20E-ED3D-4BAE-84C9-C15EE7EB6B1C}"/>
    <cellStyle name="계산 2 2 13 4 4" xfId="32450" xr:uid="{FF7D5C43-0C75-4B85-989B-2A86D7403BCE}"/>
    <cellStyle name="계산 2 2 13 5" xfId="15760" xr:uid="{E633D893-1712-4A00-87DF-145AAFB967B5}"/>
    <cellStyle name="계산 2 2 13 5 2" xfId="50115" xr:uid="{686930EF-7F54-4534-BD71-7402FF65746D}"/>
    <cellStyle name="계산 2 2 13 5 3" xfId="30298" xr:uid="{E69690D7-0F1A-47F0-B90D-41D33352E925}"/>
    <cellStyle name="계산 2 2 13 6" xfId="38691" xr:uid="{6C35AEBF-A3BE-4788-8B13-228AF140DABD}"/>
    <cellStyle name="계산 2 2 13 7" xfId="23551" xr:uid="{4E8FA796-C8C0-4BD5-A7D0-EFC41E2CBB10}"/>
    <cellStyle name="계산 2 2 14" xfId="11130" xr:uid="{4914B863-7A74-43A1-9FB3-75FC32D1665B}"/>
    <cellStyle name="계산 2 2 14 2" xfId="22776" xr:uid="{4258D5BB-52C8-45AA-9869-C6F595324C6B}"/>
    <cellStyle name="계산 2 2 14 2 2" xfId="57131" xr:uid="{3F9AA761-F921-4687-AFF1-94F31C1BDC23}"/>
    <cellStyle name="계산 2 2 14 2 3" xfId="37334" xr:uid="{3455D144-D7E5-4208-B2D5-60F83FCFC8C0}"/>
    <cellStyle name="계산 2 2 14 3" xfId="14414" xr:uid="{73532634-92CC-4F26-B34D-C8FCB0FF0CCC}"/>
    <cellStyle name="계산 2 2 14 3 2" xfId="48769" xr:uid="{A20C084F-1CAF-4281-9BB3-B13FBAA057DB}"/>
    <cellStyle name="계산 2 2 14 4" xfId="45485" xr:uid="{DEBFF7A0-A42D-4C48-A5C6-ECFB538CEED0}"/>
    <cellStyle name="계산 2 2 14 5" xfId="28947" xr:uid="{D69B53E1-8215-4436-B16F-D85CCEA53F69}"/>
    <cellStyle name="계산 2 2 15" xfId="6137" xr:uid="{C288522C-07B6-483B-818C-B53BF19D0617}"/>
    <cellStyle name="계산 2 2 15 2" xfId="17803" xr:uid="{4C2DC79B-41C0-40F4-B065-96B1FF6C4C19}"/>
    <cellStyle name="계산 2 2 15 2 2" xfId="52158" xr:uid="{DBC018ED-4287-4F3F-8B86-86B2693D740F}"/>
    <cellStyle name="계산 2 2 15 3" xfId="40719" xr:uid="{7A1CA0AA-F36F-4544-A7EC-16BAFBCE7CCB}"/>
    <cellStyle name="계산 2 2 15 4" xfId="32341" xr:uid="{103B4EDB-2309-43FA-BBE0-E650D1E1389B}"/>
    <cellStyle name="계산 2 2 16" xfId="15011" xr:uid="{26E0DB99-A669-4859-8B92-E584609502CF}"/>
    <cellStyle name="계산 2 2 16 2" xfId="49366" xr:uid="{65E5D4E2-63AA-4661-A5E0-2BBEB34217EC}"/>
    <cellStyle name="계산 2 2 16 3" xfId="29549" xr:uid="{B4840980-AFCB-4C0E-8C03-57965BA4187C}"/>
    <cellStyle name="계산 2 2 17" xfId="37942" xr:uid="{CD957ADA-4A6E-471F-9A9C-B45DD59571F4}"/>
    <cellStyle name="계산 2 2 18" xfId="23336" xr:uid="{677E9E86-A821-476C-803E-7D4E87949134}"/>
    <cellStyle name="계산 2 2 2" xfId="3453" xr:uid="{D8D3F33F-FB31-45A6-8436-BC0C8C6B5F56}"/>
    <cellStyle name="계산 2 2 2 2" xfId="3759" xr:uid="{F502CF4E-EBAA-4F08-869E-AE0E7C4571F7}"/>
    <cellStyle name="계산 2 2 2 2 2" xfId="4323" xr:uid="{8FA5A858-93BA-40F3-940B-0D1DBBD7359A}"/>
    <cellStyle name="계산 2 2 2 2 2 2" xfId="10789" xr:uid="{7375A424-8208-472A-84EF-350A1A4F5B8C}"/>
    <cellStyle name="계산 2 2 2 2 2 2 2" xfId="22435" xr:uid="{E64328C9-DEDE-4C1C-9F0F-A93B7460B930}"/>
    <cellStyle name="계산 2 2 2 2 2 2 2 2" xfId="56790" xr:uid="{E3A83898-E8D9-4275-88C4-958E997F87C5}"/>
    <cellStyle name="계산 2 2 2 2 2 2 2 3" xfId="36993" xr:uid="{857E63E3-68DF-438C-B4AE-E9D3D3A025BC}"/>
    <cellStyle name="계산 2 2 2 2 2 2 3" xfId="14074" xr:uid="{64960EC8-6D9B-49D5-BCD7-3096F56A1303}"/>
    <cellStyle name="계산 2 2 2 2 2 2 3 2" xfId="48429" xr:uid="{41D243F1-F4CF-4138-B297-03F8B57B4CB2}"/>
    <cellStyle name="계산 2 2 2 2 2 2 4" xfId="45144" xr:uid="{55D4CD89-9C3E-4CDD-9FDA-F4962778807F}"/>
    <cellStyle name="계산 2 2 2 2 2 2 5" xfId="28606" xr:uid="{CF3EAF39-AFB9-4294-9A21-E466CA3951F6}"/>
    <cellStyle name="계산 2 2 2 2 2 3" xfId="6489" xr:uid="{3B5C871D-1CD9-4358-8453-D3443ED7C249}"/>
    <cellStyle name="계산 2 2 2 2 2 3 2" xfId="18155" xr:uid="{0E920486-CC71-485B-8D84-2AE0BA51F339}"/>
    <cellStyle name="계산 2 2 2 2 2 3 2 2" xfId="52510" xr:uid="{957E32DE-7597-444F-82D3-AB13A4F72F58}"/>
    <cellStyle name="계산 2 2 2 2 2 3 3" xfId="41001" xr:uid="{DA2798F0-1F95-4FF6-890B-AB6165C90556}"/>
    <cellStyle name="계산 2 2 2 2 2 3 4" xfId="32693" xr:uid="{E1BDF56B-090C-427F-9C39-1DE57E505DE1}"/>
    <cellStyle name="계산 2 2 2 2 2 4" xfId="16029" xr:uid="{F4096F66-A477-45FE-BA2B-CC0498F2D196}"/>
    <cellStyle name="계산 2 2 2 2 2 4 2" xfId="50384" xr:uid="{87BE1772-F2F7-4954-8A58-48E3232363B9}"/>
    <cellStyle name="계산 2 2 2 2 2 4 3" xfId="30567" xr:uid="{395294F3-89E4-4D32-9F96-0BC2EAD88F5C}"/>
    <cellStyle name="계산 2 2 2 2 2 5" xfId="38960" xr:uid="{2C32253D-7232-409A-95B8-9E0BBE40D649}"/>
    <cellStyle name="계산 2 2 2 2 2 6" xfId="23843" xr:uid="{46173B14-6B3E-4D8F-92FD-D7165A746666}"/>
    <cellStyle name="계산 2 2 2 2 3" xfId="4761" xr:uid="{F8CE2768-36D4-414C-9F05-E267C97F8626}"/>
    <cellStyle name="계산 2 2 2 2 3 2" xfId="8256" xr:uid="{9880B204-A096-4104-B78E-F8261D7B7D04}"/>
    <cellStyle name="계산 2 2 2 2 3 2 2" xfId="19922" xr:uid="{2125ABA5-C902-4393-98CD-A6A2FF443349}"/>
    <cellStyle name="계산 2 2 2 2 3 2 2 2" xfId="54277" xr:uid="{675E1EB7-6362-4314-90D8-21282088FB14}"/>
    <cellStyle name="계산 2 2 2 2 3 2 2 3" xfId="34460" xr:uid="{A210C4CE-828E-4F8F-AC28-F7993CC5769A}"/>
    <cellStyle name="계산 2 2 2 2 3 2 3" xfId="12229" xr:uid="{E2DC2712-8BDA-4AD8-82AD-42C69BB7AA71}"/>
    <cellStyle name="계산 2 2 2 2 3 2 3 2" xfId="46584" xr:uid="{22E97C6B-7D91-47FE-8E89-CC119725BC85}"/>
    <cellStyle name="계산 2 2 2 2 3 2 4" xfId="42732" xr:uid="{88CA5807-0937-4CE9-B4C9-DDBAD595F408}"/>
    <cellStyle name="계산 2 2 2 2 3 2 5" xfId="26011" xr:uid="{0F4757C8-A39A-47E3-994B-004146721E64}"/>
    <cellStyle name="계산 2 2 2 2 3 3" xfId="9497" xr:uid="{A9B7BBF9-1E09-4150-A704-A13F38D328AE}"/>
    <cellStyle name="계산 2 2 2 2 3 3 2" xfId="21143" xr:uid="{B92B62F9-65C0-47C6-BE41-E68A9FF91F44}"/>
    <cellStyle name="계산 2 2 2 2 3 3 2 2" xfId="55498" xr:uid="{43C86995-A0B2-4156-8067-A4DC0D1A411C}"/>
    <cellStyle name="계산 2 2 2 2 3 3 3" xfId="43884" xr:uid="{B18EC8DF-D1D4-42C4-8439-71B0DFC75BDF}"/>
    <cellStyle name="계산 2 2 2 2 3 3 4" xfId="35701" xr:uid="{35AA0F6A-526D-4CD1-B5BA-D11B514F3C6A}"/>
    <cellStyle name="계산 2 2 2 2 3 4" xfId="16463" xr:uid="{5A5EB005-D2DA-44A4-8268-E4971F1025CE}"/>
    <cellStyle name="계산 2 2 2 2 3 4 2" xfId="50818" xr:uid="{A0236A72-AD59-4857-89DD-60E4A1A2DFBF}"/>
    <cellStyle name="계산 2 2 2 2 3 4 3" xfId="31001" xr:uid="{397138E5-DB12-4D2E-88A6-816FF95B9FC3}"/>
    <cellStyle name="계산 2 2 2 2 3 5" xfId="39394" xr:uid="{252853EA-BE4C-4887-9F11-85442A39F496}"/>
    <cellStyle name="계산 2 2 2 2 3 6" xfId="27267" xr:uid="{FECA1584-A186-4A87-AEB8-B0266AAC5CA6}"/>
    <cellStyle name="계산 2 2 2 2 4" xfId="11565" xr:uid="{8B1D5363-04E7-46B7-B56B-316F1BEA9FA6}"/>
    <cellStyle name="계산 2 2 2 2 4 2" xfId="23211" xr:uid="{F80BF18F-8684-42B2-920D-75C1D3A9052F}"/>
    <cellStyle name="계산 2 2 2 2 4 2 2" xfId="57566" xr:uid="{B3D086FC-EF79-45ED-85CF-8A3F8D1A2595}"/>
    <cellStyle name="계산 2 2 2 2 4 2 3" xfId="37769" xr:uid="{1B006344-1636-4679-879B-65735580AD30}"/>
    <cellStyle name="계산 2 2 2 2 4 3" xfId="14846" xr:uid="{0D2A2953-FEA1-47FB-B584-041E7BC32E49}"/>
    <cellStyle name="계산 2 2 2 2 4 3 2" xfId="49201" xr:uid="{A13AA9F1-9DD6-476A-AC7E-B1B4DE40D5F5}"/>
    <cellStyle name="계산 2 2 2 2 4 4" xfId="45920" xr:uid="{A80DEDE9-2156-491F-8BEB-9E114C0FE9A3}"/>
    <cellStyle name="계산 2 2 2 2 4 5" xfId="29382" xr:uid="{72F816E1-FCC7-453F-847D-CC891995D9E7}"/>
    <cellStyle name="계산 2 2 2 2 5" xfId="6812" xr:uid="{3878E5ED-A1C2-4C5E-9E1F-D713912D6522}"/>
    <cellStyle name="계산 2 2 2 2 5 2" xfId="18478" xr:uid="{BBCAD3EF-8435-43D3-8EDF-F92AFB02B69E}"/>
    <cellStyle name="계산 2 2 2 2 5 2 2" xfId="52833" xr:uid="{42C470B6-833F-4C56-8DD4-B64F6E8A7E6C}"/>
    <cellStyle name="계산 2 2 2 2 5 3" xfId="41320" xr:uid="{F4919CD3-A518-444F-8210-5D4FF65CAD05}"/>
    <cellStyle name="계산 2 2 2 2 5 4" xfId="33016" xr:uid="{7A2AFEAC-0B39-4D5B-99BF-775EC6A7BCEA}"/>
    <cellStyle name="계산 2 2 2 2 6" xfId="15551" xr:uid="{AE5E1792-4E13-4E14-B597-5AB0258D36B9}"/>
    <cellStyle name="계산 2 2 2 2 6 2" xfId="49906" xr:uid="{262F64E2-6C34-4821-8859-1854CD02AAFD}"/>
    <cellStyle name="계산 2 2 2 2 6 3" xfId="30089" xr:uid="{B6F1233C-3071-461D-A0A8-8E9374CC46BD}"/>
    <cellStyle name="계산 2 2 2 2 7" xfId="38482" xr:uid="{B6C848B5-D5BC-434F-8829-CC7F5491DDFA}"/>
    <cellStyle name="계산 2 2 2 2 8" xfId="24262" xr:uid="{CD31A6FB-CFBA-40F6-B698-430DC27E6FB3}"/>
    <cellStyle name="계산 2 2 2 3" xfId="4039" xr:uid="{14BC82F3-8A55-4A3B-B8F1-FE88636C41CC}"/>
    <cellStyle name="계산 2 2 2 3 2" xfId="9127" xr:uid="{6C1939A2-1602-4780-81D4-8C74BC0E0F65}"/>
    <cellStyle name="계산 2 2 2 3 2 2" xfId="20773" xr:uid="{8F723E89-FE6F-4631-BD4E-1559884E86F0}"/>
    <cellStyle name="계산 2 2 2 3 2 2 2" xfId="55128" xr:uid="{C8BC382F-7E18-422A-A346-0EC61BF3B861}"/>
    <cellStyle name="계산 2 2 2 3 2 2 3" xfId="35331" xr:uid="{B938DAE5-4422-42F4-9107-B5E2F78FC26F}"/>
    <cellStyle name="계산 2 2 2 3 2 3" xfId="13000" xr:uid="{F00978F8-25B7-4531-A693-F17608F7FE8D}"/>
    <cellStyle name="계산 2 2 2 3 2 3 2" xfId="47355" xr:uid="{FAA162AA-9C32-404C-ACED-6640BAE89B94}"/>
    <cellStyle name="계산 2 2 2 3 2 4" xfId="43515" xr:uid="{6528EF77-1A03-4BC4-AC4B-1126FC95583F}"/>
    <cellStyle name="계산 2 2 2 3 2 5" xfId="26878" xr:uid="{0EF50B7F-B839-437B-BF7D-67B86E044DA7}"/>
    <cellStyle name="계산 2 2 2 3 3" xfId="6251" xr:uid="{4EA688EF-02E7-4742-8917-9DA17900ED75}"/>
    <cellStyle name="계산 2 2 2 3 3 2" xfId="17917" xr:uid="{D0EB45F3-0469-4819-BBB8-52C0703B7651}"/>
    <cellStyle name="계산 2 2 2 3 3 2 2" xfId="52272" xr:uid="{6F88C7A3-77FC-4DB3-8FFE-938EF967C64D}"/>
    <cellStyle name="계산 2 2 2 3 3 3" xfId="40786" xr:uid="{B7629E0D-9D71-45ED-AF32-DEA7C7EEE4D1}"/>
    <cellStyle name="계산 2 2 2 3 3 4" xfId="32455" xr:uid="{1805CA88-09CE-4A4C-8324-77B7C7F7C7D7}"/>
    <cellStyle name="계산 2 2 2 3 4" xfId="15768" xr:uid="{4A1DF6FA-9ABC-451F-8426-726EB3D6B5C3}"/>
    <cellStyle name="계산 2 2 2 3 4 2" xfId="50123" xr:uid="{4E5EEA86-5029-4401-A0C7-255C61A7963E}"/>
    <cellStyle name="계산 2 2 2 3 4 3" xfId="30306" xr:uid="{98D3FDD1-4970-4E66-8D36-8F8CB6915700}"/>
    <cellStyle name="계산 2 2 2 3 5" xfId="38699" xr:uid="{263924A0-963B-475E-A0D6-DBAA2BD4A165}"/>
    <cellStyle name="계산 2 2 2 3 6" xfId="23560" xr:uid="{3BF17E70-7D86-49FF-878C-7E9A29224118}"/>
    <cellStyle name="계산 2 2 2 4" xfId="3965" xr:uid="{49F89492-2F30-45F7-8C1B-79094F6AE566}"/>
    <cellStyle name="계산 2 2 2 4 2" xfId="8034" xr:uid="{193AD770-5593-48C4-BFEB-35E7429549E1}"/>
    <cellStyle name="계산 2 2 2 4 2 2" xfId="19700" xr:uid="{D7A4143A-2A35-4404-B97A-1DADF81BE770}"/>
    <cellStyle name="계산 2 2 2 4 2 2 2" xfId="54055" xr:uid="{BDC4A058-6629-4D1C-8940-9F5C795C9FA1}"/>
    <cellStyle name="계산 2 2 2 4 2 2 3" xfId="34238" xr:uid="{D7677C09-7BDB-43FC-9C0C-E45EA079E0A0}"/>
    <cellStyle name="계산 2 2 2 4 2 3" xfId="12009" xr:uid="{2E0F584B-CC97-48CB-B47F-3FD45677A483}"/>
    <cellStyle name="계산 2 2 2 4 2 3 2" xfId="46364" xr:uid="{12F8C10B-3951-45D5-A982-79ACDF6CDDD7}"/>
    <cellStyle name="계산 2 2 2 4 2 4" xfId="42510" xr:uid="{C0B18A1C-39EC-4A56-B4CA-612A2B444AA9}"/>
    <cellStyle name="계산 2 2 2 4 2 5" xfId="25789" xr:uid="{CE6A834B-D051-4E70-83F6-589A79BE39CA}"/>
    <cellStyle name="계산 2 2 2 4 3" xfId="8810" xr:uid="{F5FFC8B9-C0FE-4D4F-8668-870EF34E1486}"/>
    <cellStyle name="계산 2 2 2 4 3 2" xfId="20463" xr:uid="{7C75D632-CB3D-4868-8507-062D83AEABC5}"/>
    <cellStyle name="계산 2 2 2 4 3 2 2" xfId="54818" xr:uid="{9AC59356-F581-456D-8CE3-A3CF8E7F627A}"/>
    <cellStyle name="계산 2 2 2 4 3 3" xfId="43226" xr:uid="{B93EE75B-DC49-4546-8419-65B9F4A55433}"/>
    <cellStyle name="계산 2 2 2 4 3 4" xfId="35014" xr:uid="{3B897D4D-5189-4BFB-84A1-E210888DCD11}"/>
    <cellStyle name="계산 2 2 2 4 4" xfId="15697" xr:uid="{A96AD9DB-4827-47B2-BD9B-7A832F6E9690}"/>
    <cellStyle name="계산 2 2 2 4 4 2" xfId="50052" xr:uid="{1216A943-7975-4627-BE51-D46FE9F0FBAC}"/>
    <cellStyle name="계산 2 2 2 4 4 3" xfId="30235" xr:uid="{F95F0DEC-E93C-4F5B-9B29-90915F713353}"/>
    <cellStyle name="계산 2 2 2 4 5" xfId="12759" xr:uid="{3CCF9EAA-B88B-4D6F-88DA-120FFA72B8A2}"/>
    <cellStyle name="계산 2 2 2 4 5 2" xfId="47114" xr:uid="{6882E4B2-258F-4859-B4A3-085B48FA7C30}"/>
    <cellStyle name="계산 2 2 2 4 6" xfId="38628" xr:uid="{A7E203E4-6725-48E1-B978-5C0F7C652E00}"/>
    <cellStyle name="계산 2 2 2 4 7" xfId="26561" xr:uid="{79D7F171-C2E0-4B21-A6D5-673EA203B81C}"/>
    <cellStyle name="계산 2 2 2 5" xfId="11332" xr:uid="{3A14FE65-4F7B-4689-8966-6005EFCE578D}"/>
    <cellStyle name="계산 2 2 2 5 2" xfId="22978" xr:uid="{3CC08016-9145-488F-83E5-104E183428ED}"/>
    <cellStyle name="계산 2 2 2 5 2 2" xfId="57333" xr:uid="{C57FE038-0DE6-45CF-8872-085AA12AD04A}"/>
    <cellStyle name="계산 2 2 2 5 2 3" xfId="37536" xr:uid="{9B250F22-664E-498D-B39E-5D7931947D83}"/>
    <cellStyle name="계산 2 2 2 5 3" xfId="14615" xr:uid="{6CB6F8FF-2B75-4AB6-B154-BE97920A96FE}"/>
    <cellStyle name="계산 2 2 2 5 3 2" xfId="48970" xr:uid="{2E3990F2-D725-4B5B-A233-5C8CC99FF8C9}"/>
    <cellStyle name="계산 2 2 2 5 4" xfId="45687" xr:uid="{09C1720A-5811-443A-8715-96321FA396DF}"/>
    <cellStyle name="계산 2 2 2 5 5" xfId="29149" xr:uid="{FBDC4766-F37D-448D-9278-0D3FE30B39BE}"/>
    <cellStyle name="계산 2 2 2 6" xfId="6218" xr:uid="{5FDC21F4-9BAF-4D7A-ADE0-568650BC7B66}"/>
    <cellStyle name="계산 2 2 2 6 2" xfId="17884" xr:uid="{AF9977E6-C4FE-41D3-8F62-9876CCD1CDED}"/>
    <cellStyle name="계산 2 2 2 6 2 2" xfId="52239" xr:uid="{DAB55E4D-77AD-4A96-A0D6-1182FC66266C}"/>
    <cellStyle name="계산 2 2 2 6 3" xfId="40755" xr:uid="{811381D3-5D79-4D5B-B0CD-16E9F325ABB2}"/>
    <cellStyle name="계산 2 2 2 6 4" xfId="32422" xr:uid="{CF8212B2-60D5-4CC6-B70D-73ED74B33A9A}"/>
    <cellStyle name="계산 2 2 2 7" xfId="15246" xr:uid="{E2169DCC-5EA3-4730-8F52-7070B756D286}"/>
    <cellStyle name="계산 2 2 2 7 2" xfId="49601" xr:uid="{A1181113-A42F-48C8-9089-37C4B4E482FA}"/>
    <cellStyle name="계산 2 2 2 7 3" xfId="29784" xr:uid="{3C87DE64-F831-4599-8941-72AADCB9EC16}"/>
    <cellStyle name="계산 2 2 2 8" xfId="38177" xr:uid="{B93DAB59-8E77-4EA0-BDB1-E6BE082858B1}"/>
    <cellStyle name="계산 2 2 2 9" xfId="23491" xr:uid="{A2CA2BD4-C4D0-429F-A771-E0D30DAE2BF2}"/>
    <cellStyle name="계산 2 2 3" xfId="3276" xr:uid="{4D6B7FCD-B9C5-48B8-8193-BBC643922F32}"/>
    <cellStyle name="계산 2 2 3 2" xfId="3627" xr:uid="{4DC3D9C4-A06D-4FD4-8159-512413FD6448}"/>
    <cellStyle name="계산 2 2 3 2 2" xfId="4291" xr:uid="{5BF3D245-CD5A-43D7-B7C8-D076EC8FABBA}"/>
    <cellStyle name="계산 2 2 3 2 2 2" xfId="11379" xr:uid="{E549AEFB-05B4-4B99-910A-198326C306D4}"/>
    <cellStyle name="계산 2 2 3 2 2 2 2" xfId="23025" xr:uid="{756FA7EA-243A-479A-A482-5A955C1D1940}"/>
    <cellStyle name="계산 2 2 3 2 2 2 2 2" xfId="57380" xr:uid="{6825096B-A1A6-4451-B853-3D1CF373CD88}"/>
    <cellStyle name="계산 2 2 3 2 2 2 2 3" xfId="37583" xr:uid="{6202980F-8610-43A6-B7B6-6E75A6D92444}"/>
    <cellStyle name="계산 2 2 3 2 2 2 3" xfId="14661" xr:uid="{DC9527A4-3EB0-4CE7-B443-D6C60BF61A7E}"/>
    <cellStyle name="계산 2 2 3 2 2 2 3 2" xfId="49016" xr:uid="{DD03D675-0163-4F7D-84DD-117CD3D67C77}"/>
    <cellStyle name="계산 2 2 3 2 2 2 4" xfId="45734" xr:uid="{722DE4B2-D124-469C-A5D7-E85D5A4C9A92}"/>
    <cellStyle name="계산 2 2 3 2 2 2 5" xfId="29196" xr:uid="{0AD359DF-1C68-4C58-B23A-09FD9DEC6B75}"/>
    <cellStyle name="계산 2 2 3 2 2 3" xfId="9062" xr:uid="{F012B89C-A916-41FD-A47B-3C509C8B40CE}"/>
    <cellStyle name="계산 2 2 3 2 2 3 2" xfId="20708" xr:uid="{9DA90D2A-5C56-42AA-A05F-CDBEC1FE108E}"/>
    <cellStyle name="계산 2 2 3 2 2 3 2 2" xfId="55063" xr:uid="{33CF2CCF-AE83-4F7C-99A4-068C2E1BD32E}"/>
    <cellStyle name="계산 2 2 3 2 2 3 3" xfId="43455" xr:uid="{4378C906-8CFD-4566-9516-B5F0A6D63729}"/>
    <cellStyle name="계산 2 2 3 2 2 3 4" xfId="35266" xr:uid="{ECE076E6-46A9-45A2-84F1-20853DE7D6E6}"/>
    <cellStyle name="계산 2 2 3 2 2 4" xfId="15999" xr:uid="{27DA7003-0995-49A4-AE3F-E179B7976544}"/>
    <cellStyle name="계산 2 2 3 2 2 4 2" xfId="50354" xr:uid="{2D91459E-0A5B-40A9-8293-7CFAE53BBA08}"/>
    <cellStyle name="계산 2 2 3 2 2 4 3" xfId="30537" xr:uid="{BA1AA499-C9A5-4683-A2B6-53EA2A9CC15C}"/>
    <cellStyle name="계산 2 2 3 2 2 5" xfId="38930" xr:uid="{37E8495A-AEF6-46D1-BDCF-0095CC92DFBC}"/>
    <cellStyle name="계산 2 2 3 2 2 6" xfId="26813" xr:uid="{63BC1ACE-3C3F-4596-8811-F8218F9E7286}"/>
    <cellStyle name="계산 2 2 3 2 3" xfId="10769" xr:uid="{30849DD2-51D3-49AB-9E47-4167EEAD7E5F}"/>
    <cellStyle name="계산 2 2 3 2 3 2" xfId="22415" xr:uid="{BB7205E8-0E9E-46A8-8D94-44E0769317E1}"/>
    <cellStyle name="계산 2 2 3 2 3 2 2" xfId="56770" xr:uid="{DE305438-8096-4BD2-8C7E-3681C26619DB}"/>
    <cellStyle name="계산 2 2 3 2 3 2 3" xfId="36973" xr:uid="{D47D4DEE-C8FA-4377-A635-BB31A5167E77}"/>
    <cellStyle name="계산 2 2 3 2 3 3" xfId="14054" xr:uid="{BFFFD633-F2CF-4E60-9891-1B2307A34583}"/>
    <cellStyle name="계산 2 2 3 2 3 3 2" xfId="48409" xr:uid="{17B87E1D-AC92-4879-AFD7-E336A60C2440}"/>
    <cellStyle name="계산 2 2 3 2 3 4" xfId="45124" xr:uid="{C044F53A-7E19-45AA-9922-E76D94733311}"/>
    <cellStyle name="계산 2 2 3 2 3 5" xfId="28586" xr:uid="{01156088-56FF-4F6E-B52E-5697F5E171CB}"/>
    <cellStyle name="계산 2 2 3 2 4" xfId="6462" xr:uid="{0747BD5B-4C48-4F04-A628-BD5FD56EA933}"/>
    <cellStyle name="계산 2 2 3 2 4 2" xfId="18128" xr:uid="{73B1D32B-6EA1-48EF-85C2-3B18D4A0F082}"/>
    <cellStyle name="계산 2 2 3 2 4 2 2" xfId="52483" xr:uid="{38952563-0C90-4532-861C-4247ED4A8B26}"/>
    <cellStyle name="계산 2 2 3 2 4 3" xfId="40976" xr:uid="{61D32410-54F7-42D9-BC47-90E271C0A5BD}"/>
    <cellStyle name="계산 2 2 3 2 4 4" xfId="32666" xr:uid="{5CAFD623-3684-4633-8475-F86D4149724F}"/>
    <cellStyle name="계산 2 2 3 2 5" xfId="15419" xr:uid="{B2570AE6-3D7D-461D-827C-3C0343B8B9B7}"/>
    <cellStyle name="계산 2 2 3 2 5 2" xfId="49774" xr:uid="{42ABC063-251D-4F3C-9CBC-FA8368438B3A}"/>
    <cellStyle name="계산 2 2 3 2 5 3" xfId="29957" xr:uid="{D5620B62-96B8-4C31-9F15-A3E537FC7BA7}"/>
    <cellStyle name="계산 2 2 3 2 6" xfId="38350" xr:uid="{AE5C96E7-560C-4E2E-876A-4C14B42759A2}"/>
    <cellStyle name="계산 2 2 3 2 7" xfId="23811" xr:uid="{0C535466-58C6-41DD-90E5-B780FE99D9BE}"/>
    <cellStyle name="계산 2 2 3 3" xfId="5916" xr:uid="{848AB150-6231-4AE0-A782-726C4A88DF97}"/>
    <cellStyle name="계산 2 2 3 3 2" xfId="10533" xr:uid="{0BE2B2B4-405D-4A41-B1B7-D1CF2982F8B6}"/>
    <cellStyle name="계산 2 2 3 3 2 2" xfId="22179" xr:uid="{6EF04D27-3A21-4EDD-ABFF-7ED97A9BF30B}"/>
    <cellStyle name="계산 2 2 3 3 2 2 2" xfId="56534" xr:uid="{B48801FD-A22E-408B-A51A-885D549A9FF2}"/>
    <cellStyle name="계산 2 2 3 3 2 2 3" xfId="36737" xr:uid="{B46A436D-BF7F-4571-88C1-8CB2292FC300}"/>
    <cellStyle name="계산 2 2 3 3 2 3" xfId="13861" xr:uid="{A81671FF-1B36-4746-A2B4-F348ED9B746A}"/>
    <cellStyle name="계산 2 2 3 3 2 3 2" xfId="48216" xr:uid="{50E2E165-12ED-42A2-A18B-13C443C988F1}"/>
    <cellStyle name="계산 2 2 3 3 2 4" xfId="44896" xr:uid="{683F1BD8-E890-4270-939B-120A4F5E9A3E}"/>
    <cellStyle name="계산 2 2 3 3 2 5" xfId="28350" xr:uid="{73D0DD1D-8E20-473E-B444-3D1ABB3DACD7}"/>
    <cellStyle name="계산 2 2 3 3 3" xfId="8552" xr:uid="{444F47ED-FB19-401E-A934-ACAE01339520}"/>
    <cellStyle name="계산 2 2 3 3 3 2" xfId="20218" xr:uid="{3C51E1C2-68A4-49FD-B407-EF1CF52AACCE}"/>
    <cellStyle name="계산 2 2 3 3 3 2 2" xfId="54573" xr:uid="{918EFE95-04CB-4A5C-A11D-AA6D1D0FA85E}"/>
    <cellStyle name="계산 2 2 3 3 3 2 3" xfId="34756" xr:uid="{01A07AA6-02FA-47DA-8172-370BE33BDB1B}"/>
    <cellStyle name="계산 2 2 3 3 3 3" xfId="12513" xr:uid="{CCE21342-C1FC-4095-8AAE-D69828867509}"/>
    <cellStyle name="계산 2 2 3 3 3 3 2" xfId="46868" xr:uid="{6E02343E-A075-4DEC-8398-478D967BFFF0}"/>
    <cellStyle name="계산 2 2 3 3 3 4" xfId="43028" xr:uid="{933EA434-FF89-4C3C-91EA-66BBE36445DF}"/>
    <cellStyle name="계산 2 2 3 3 3 5" xfId="26299" xr:uid="{C9DDCD29-21B3-4FA4-AE02-EABC16616BDE}"/>
    <cellStyle name="계산 2 2 3 3 4" xfId="7662" xr:uid="{3E5EC788-01CA-4079-9C37-9EC9AEEF5F58}"/>
    <cellStyle name="계산 2 2 3 3 4 2" xfId="19328" xr:uid="{45D3B848-537D-4C39-858F-93937447D194}"/>
    <cellStyle name="계산 2 2 3 3 4 2 2" xfId="53683" xr:uid="{F92E64B9-6399-475A-AC83-E8E646B8F634}"/>
    <cellStyle name="계산 2 2 3 3 4 3" xfId="42146" xr:uid="{14E860EC-0517-41FE-AC95-9CAFA0635C5A}"/>
    <cellStyle name="계산 2 2 3 3 4 4" xfId="33866" xr:uid="{912823F5-C6DA-4183-B3C4-5E0A3E98A0E3}"/>
    <cellStyle name="계산 2 2 3 3 5" xfId="17594" xr:uid="{02BE89FE-E3B5-4EAB-A980-3F82D36E387B}"/>
    <cellStyle name="계산 2 2 3 3 5 2" xfId="51949" xr:uid="{59ADDAC6-7D20-41D5-B4E2-4027974EB5F1}"/>
    <cellStyle name="계산 2 2 3 3 5 3" xfId="32132" xr:uid="{F00FBA06-3F0D-4A2C-BE49-BC9B71762FDB}"/>
    <cellStyle name="계산 2 2 3 3 6" xfId="40525" xr:uid="{6B62ED93-6892-4282-AF61-D8D3F003983B}"/>
    <cellStyle name="계산 2 2 3 3 7" xfId="25385" xr:uid="{9252F092-2AE1-4D06-B0CA-72EAAD65310C}"/>
    <cellStyle name="계산 2 2 3 4" xfId="4830" xr:uid="{C082DBC3-B7DA-4CB2-B36F-45916DE357B0}"/>
    <cellStyle name="계산 2 2 3 4 2" xfId="8572" xr:uid="{D2FD5F3F-988E-4555-ACF1-1049BDB97E60}"/>
    <cellStyle name="계산 2 2 3 4 2 2" xfId="20238" xr:uid="{1993B8FB-19A9-4A7F-ADD5-27CC2A058A7D}"/>
    <cellStyle name="계산 2 2 3 4 2 2 2" xfId="54593" xr:uid="{7A82BE0E-EBA6-40D8-B448-A4EDE8BEB9AB}"/>
    <cellStyle name="계산 2 2 3 4 2 2 3" xfId="34776" xr:uid="{D0E9ECEF-9549-40BB-B2E0-155E7AE175A9}"/>
    <cellStyle name="계산 2 2 3 4 2 3" xfId="12532" xr:uid="{605462FE-63C2-403E-AB8D-314FAD409A54}"/>
    <cellStyle name="계산 2 2 3 4 2 3 2" xfId="46887" xr:uid="{98791688-A711-47F9-9A8F-BE8CE1E61369}"/>
    <cellStyle name="계산 2 2 3 4 2 4" xfId="43048" xr:uid="{E3E27795-FCA1-403F-A148-D4D8036656B9}"/>
    <cellStyle name="계산 2 2 3 4 2 5" xfId="26319" xr:uid="{13B11A83-8D67-4AC5-8F91-372C5B292714}"/>
    <cellStyle name="계산 2 2 3 4 3" xfId="9556" xr:uid="{49CB51A6-C35D-465B-B9C0-DC928E94F5AE}"/>
    <cellStyle name="계산 2 2 3 4 3 2" xfId="21202" xr:uid="{0BA3775C-900A-4A88-821F-BE778C6FA948}"/>
    <cellStyle name="계산 2 2 3 4 3 2 2" xfId="55557" xr:uid="{ED686974-4AA5-4DD1-B635-33D3DD806712}"/>
    <cellStyle name="계산 2 2 3 4 3 3" xfId="43943" xr:uid="{59F62AF1-0A2E-45E4-9C9A-760B779A5645}"/>
    <cellStyle name="계산 2 2 3 4 3 4" xfId="35760" xr:uid="{8EF221BF-7F90-452A-B62E-206C216E5E36}"/>
    <cellStyle name="계산 2 2 3 4 4" xfId="16532" xr:uid="{F2BAE167-DF5E-4256-817A-C8BBD8780A5E}"/>
    <cellStyle name="계산 2 2 3 4 4 2" xfId="50887" xr:uid="{5D6602B8-5BD7-4D11-B6FB-6879422B8F26}"/>
    <cellStyle name="계산 2 2 3 4 4 3" xfId="31070" xr:uid="{CABB7A35-A6C1-4689-9207-CA5480A50E61}"/>
    <cellStyle name="계산 2 2 3 4 5" xfId="39463" xr:uid="{330E2209-C6A0-4593-9E35-2E8F45D24543}"/>
    <cellStyle name="계산 2 2 3 4 6" xfId="27336" xr:uid="{CB742597-14C2-43B7-879B-56C71F156C42}"/>
    <cellStyle name="계산 2 2 3 5" xfId="11267" xr:uid="{9BA4DCD6-E4D1-467E-8DB9-4099AEBBC667}"/>
    <cellStyle name="계산 2 2 3 5 2" xfId="22913" xr:uid="{580C08D8-A42B-40C8-838C-C1DEC320DD07}"/>
    <cellStyle name="계산 2 2 3 5 2 2" xfId="57268" xr:uid="{68AD4CF5-79B2-4F68-BCB1-B52397521824}"/>
    <cellStyle name="계산 2 2 3 5 2 3" xfId="37471" xr:uid="{D6D86CEA-DBBB-4897-8BFA-976A3C705150}"/>
    <cellStyle name="계산 2 2 3 5 3" xfId="14550" xr:uid="{1B91C911-281C-4DDE-833F-BA900B61A2C5}"/>
    <cellStyle name="계산 2 2 3 5 3 2" xfId="48905" xr:uid="{85CCD243-48E2-403E-A29B-055087162A12}"/>
    <cellStyle name="계산 2 2 3 5 4" xfId="45622" xr:uid="{00E6D56C-A986-418E-B7A4-683F664F004A}"/>
    <cellStyle name="계산 2 2 3 5 5" xfId="29084" xr:uid="{B1D0E2B6-F16F-4BF8-9612-B05443436CEB}"/>
    <cellStyle name="계산 2 2 3 6" xfId="6847" xr:uid="{12B93B5E-CA47-49CB-9FE9-BC4451D62D96}"/>
    <cellStyle name="계산 2 2 3 6 2" xfId="18513" xr:uid="{DB58F11E-C50D-4ED5-81AD-EB91C701083A}"/>
    <cellStyle name="계산 2 2 3 6 2 2" xfId="52868" xr:uid="{76D7081A-97BE-425F-95E2-87DE83AD186C}"/>
    <cellStyle name="계산 2 2 3 6 3" xfId="41355" xr:uid="{8966AE4A-5CD2-423D-9ABD-E5CD98D45034}"/>
    <cellStyle name="계산 2 2 3 6 4" xfId="33051" xr:uid="{48B36A94-0236-43F5-807B-CB1C5019986B}"/>
    <cellStyle name="계산 2 2 3 7" xfId="15114" xr:uid="{BB84F262-BFD4-4136-9442-C6D9C64A2F61}"/>
    <cellStyle name="계산 2 2 3 7 2" xfId="49469" xr:uid="{ABFCC596-F1E7-4536-AF2E-C570A1F6B178}"/>
    <cellStyle name="계산 2 2 3 7 3" xfId="29652" xr:uid="{F01C6379-C651-46CA-AF38-1400F6536B84}"/>
    <cellStyle name="계산 2 2 3 8" xfId="38045" xr:uid="{538C95E9-AA41-4EA3-991E-62BC44991CDB}"/>
    <cellStyle name="계산 2 2 3 9" xfId="24329" xr:uid="{C19A2A85-39C6-4214-BECA-3E12E0238849}"/>
    <cellStyle name="계산 2 2 4" xfId="3524" xr:uid="{62982943-798F-43BD-8243-EBF375E03B39}"/>
    <cellStyle name="계산 2 2 4 2" xfId="5542" xr:uid="{393983AB-910A-4F04-8684-32101AF4E53B}"/>
    <cellStyle name="계산 2 2 4 2 2" xfId="10470" xr:uid="{7D3EF44D-9C41-4D7F-B46A-8EE773A9EC25}"/>
    <cellStyle name="계산 2 2 4 2 2 2" xfId="22116" xr:uid="{7DCFD932-DB88-4336-8A44-359447EBBEE7}"/>
    <cellStyle name="계산 2 2 4 2 2 2 2" xfId="56471" xr:uid="{1897E6F9-DA2F-4E57-8440-2E1E9FED5C3F}"/>
    <cellStyle name="계산 2 2 4 2 2 2 3" xfId="36674" xr:uid="{AA62B3B2-9430-4587-8198-702D149DFA8D}"/>
    <cellStyle name="계산 2 2 4 2 2 3" xfId="13834" xr:uid="{0BA370ED-088C-4A4B-8533-D61694DEA9DF}"/>
    <cellStyle name="계산 2 2 4 2 2 3 2" xfId="48189" xr:uid="{EC61D072-8427-4443-8F4E-D1121D72A866}"/>
    <cellStyle name="계산 2 2 4 2 2 4" xfId="44836" xr:uid="{6B62B5AD-684C-485D-83E4-AF0224EAC0FB}"/>
    <cellStyle name="계산 2 2 4 2 2 5" xfId="28287" xr:uid="{8E107884-4DA9-4DC2-BDF5-0C0B0E942F70}"/>
    <cellStyle name="계산 2 2 4 2 3" xfId="7443" xr:uid="{5A4E266D-7AF2-414D-A6C4-1D35807B42C1}"/>
    <cellStyle name="계산 2 2 4 2 3 2" xfId="19109" xr:uid="{F0D4A542-D9FF-426C-877E-B7CCA36EC8D4}"/>
    <cellStyle name="계산 2 2 4 2 3 2 2" xfId="53464" xr:uid="{E46FBD83-F37F-4E47-B79A-C981107E6D0C}"/>
    <cellStyle name="계산 2 2 4 2 3 3" xfId="41941" xr:uid="{58FC1B76-41BC-4522-8EB5-2BB87BB5097E}"/>
    <cellStyle name="계산 2 2 4 2 3 4" xfId="33647" xr:uid="{E8B20616-BD35-4A7D-AC69-9468CA9D9379}"/>
    <cellStyle name="계산 2 2 4 2 4" xfId="17234" xr:uid="{EAABF861-396D-451D-84F9-3B28683508CF}"/>
    <cellStyle name="계산 2 2 4 2 4 2" xfId="51589" xr:uid="{439C28E3-6337-492F-8509-996401C724B2}"/>
    <cellStyle name="계산 2 2 4 2 4 3" xfId="31772" xr:uid="{76518AE5-586F-40E9-BF18-35612BFE2F7B}"/>
    <cellStyle name="계산 2 2 4 2 5" xfId="40165" xr:uid="{D7032BE9-AC4E-4AF1-AEE9-0E630BB6CE9A}"/>
    <cellStyle name="계산 2 2 4 2 6" xfId="25011" xr:uid="{868248CB-8A39-40BA-B460-FE7CE8A336FD}"/>
    <cellStyle name="계산 2 2 4 3" xfId="4900" xr:uid="{D1B4C0D5-322F-4148-8695-29EC73DFAB55}"/>
    <cellStyle name="계산 2 2 4 3 2" xfId="11077" xr:uid="{B4947ECB-C8F0-41F0-9FFD-EE460FD79B7F}"/>
    <cellStyle name="계산 2 2 4 3 2 2" xfId="22723" xr:uid="{D75E5809-E0A0-48FE-AC32-861FD81965CE}"/>
    <cellStyle name="계산 2 2 4 3 2 2 2" xfId="57078" xr:uid="{D54638C4-5B8E-4900-97D0-ABC5FD0D4EB1}"/>
    <cellStyle name="계산 2 2 4 3 2 2 3" xfId="37281" xr:uid="{65EC746D-0618-47A4-8025-795B56FC341E}"/>
    <cellStyle name="계산 2 2 4 3 2 3" xfId="14361" xr:uid="{A8AD0499-E249-41EE-8C0D-B3AD8DCC4F25}"/>
    <cellStyle name="계산 2 2 4 3 2 3 2" xfId="48716" xr:uid="{02A53316-5E6B-43C2-8DC8-D183C856A388}"/>
    <cellStyle name="계산 2 2 4 3 2 4" xfId="45432" xr:uid="{FA95AB37-F3B9-409B-9DDE-A3D43E566F28}"/>
    <cellStyle name="계산 2 2 4 3 2 5" xfId="28894" xr:uid="{F1CC9267-D62F-4FD1-8743-49C6F9E0E092}"/>
    <cellStyle name="계산 2 2 4 3 3" xfId="9619" xr:uid="{0FF7B9CE-B07E-4249-B4E7-EDABC41BEF65}"/>
    <cellStyle name="계산 2 2 4 3 3 2" xfId="21265" xr:uid="{26BB4527-F797-448E-9855-657A94B27F4D}"/>
    <cellStyle name="계산 2 2 4 3 3 2 2" xfId="55620" xr:uid="{1185433E-D035-42E2-B3C4-3E248015CF95}"/>
    <cellStyle name="계산 2 2 4 3 3 3" xfId="44006" xr:uid="{9B77A62D-1077-4AD3-AAE4-90DF797E158E}"/>
    <cellStyle name="계산 2 2 4 3 3 4" xfId="35823" xr:uid="{53AAE287-29C6-423A-AD1D-A2D671B1F61D}"/>
    <cellStyle name="계산 2 2 4 3 4" xfId="16602" xr:uid="{2D542C20-D0D7-488E-BE4A-C16BFF696FD2}"/>
    <cellStyle name="계산 2 2 4 3 4 2" xfId="50957" xr:uid="{FD2970F2-909D-4B91-A796-CC0F87A36A3C}"/>
    <cellStyle name="계산 2 2 4 3 4 3" xfId="31140" xr:uid="{F249948B-0A55-43DA-943E-0EA5DDCD6643}"/>
    <cellStyle name="계산 2 2 4 3 5" xfId="39533" xr:uid="{D087FC11-099D-4C0C-A2C0-2EBD0644513C}"/>
    <cellStyle name="계산 2 2 4 3 6" xfId="27406" xr:uid="{163C7AE1-53AD-4668-9790-ABA4A51B37CB}"/>
    <cellStyle name="계산 2 2 4 4" xfId="10752" xr:uid="{B4166A28-0B5D-4C1E-9DAE-A48B607330B4}"/>
    <cellStyle name="계산 2 2 4 4 2" xfId="22398" xr:uid="{981934F0-295C-4088-BE05-6F31DCF79518}"/>
    <cellStyle name="계산 2 2 4 4 2 2" xfId="56753" xr:uid="{799E5AA9-3FF4-4F40-958A-20EEBD48B8B0}"/>
    <cellStyle name="계산 2 2 4 4 2 3" xfId="36956" xr:uid="{0A80811A-DD3C-4A61-8871-4A5582AD54E6}"/>
    <cellStyle name="계산 2 2 4 4 3" xfId="14038" xr:uid="{A3B55EBE-5A34-4C8E-AD28-0B5F35F4F3C6}"/>
    <cellStyle name="계산 2 2 4 4 3 2" xfId="48393" xr:uid="{540945DB-3C3A-4362-89EB-D5FE016049ED}"/>
    <cellStyle name="계산 2 2 4 4 4" xfId="45107" xr:uid="{7CFED07B-4D1F-4563-BF9B-AFE9D958B3A9}"/>
    <cellStyle name="계산 2 2 4 4 5" xfId="28569" xr:uid="{E1880B73-7009-4A4D-BFD4-98E6F0138D2A}"/>
    <cellStyle name="계산 2 2 4 5" xfId="6907" xr:uid="{8BE6F6C3-7091-417E-A8C5-C172578F10C8}"/>
    <cellStyle name="계산 2 2 4 5 2" xfId="18573" xr:uid="{240EA25A-F453-46D6-8AA3-BAB7391CE56C}"/>
    <cellStyle name="계산 2 2 4 5 2 2" xfId="52928" xr:uid="{E6A6557E-083B-44F5-90DD-5FB73C4ED20C}"/>
    <cellStyle name="계산 2 2 4 5 3" xfId="41415" xr:uid="{441E0CF6-7641-4B42-98A5-98B961B2CCE1}"/>
    <cellStyle name="계산 2 2 4 5 4" xfId="33111" xr:uid="{29191124-C6C6-453D-9753-1DA792731814}"/>
    <cellStyle name="계산 2 2 4 6" xfId="15316" xr:uid="{5624F954-8A95-40D7-9B41-4AEC514B75DE}"/>
    <cellStyle name="계산 2 2 4 6 2" xfId="49671" xr:uid="{78063FDA-C62A-4102-A7EA-E180012B0FE7}"/>
    <cellStyle name="계산 2 2 4 6 3" xfId="29854" xr:uid="{CD12F74A-B6BE-4F71-B157-9D9F44E90431}"/>
    <cellStyle name="계산 2 2 4 7" xfId="38247" xr:uid="{D43F0052-73AC-4E6C-8ED4-BF980E300261}"/>
    <cellStyle name="계산 2 2 4 8" xfId="24395" xr:uid="{4B45BC6D-46BB-4F13-95C9-281235C6F06A}"/>
    <cellStyle name="계산 2 2 5" xfId="4998" xr:uid="{EEB773CD-C37B-4AB2-AA82-2C4839B6C156}"/>
    <cellStyle name="계산 2 2 5 2" xfId="9707" xr:uid="{64991D6C-7F53-4061-A227-7D6F1843DCC2}"/>
    <cellStyle name="계산 2 2 5 2 2" xfId="21353" xr:uid="{D144BE5F-30ED-4479-B3E0-756D574F35CC}"/>
    <cellStyle name="계산 2 2 5 2 2 2" xfId="55708" xr:uid="{8A4F73EA-EE4C-4501-B302-37453BB816CA}"/>
    <cellStyle name="계산 2 2 5 2 2 3" xfId="35911" xr:uid="{512F7251-FD15-4BE3-851B-C55364C43F7F}"/>
    <cellStyle name="계산 2 2 5 2 3" xfId="13262" xr:uid="{CC146E3A-50E7-40DB-921A-BD701CE02DCC}"/>
    <cellStyle name="계산 2 2 5 2 3 2" xfId="47617" xr:uid="{B55064DF-4CC7-4DC6-BCDD-0CBD367083BC}"/>
    <cellStyle name="계산 2 2 5 2 4" xfId="44094" xr:uid="{2E21B7D2-A363-4F79-8F61-418F94FDB94A}"/>
    <cellStyle name="계산 2 2 5 2 5" xfId="27504" xr:uid="{431182C0-3745-4D23-AAF2-811F093AD95C}"/>
    <cellStyle name="계산 2 2 5 3" xfId="7907" xr:uid="{EB5B528A-FAA8-48D2-B435-306E7D963A69}"/>
    <cellStyle name="계산 2 2 5 3 2" xfId="19573" xr:uid="{8B710EDA-FC4E-4463-BE88-8CBC2A8507B1}"/>
    <cellStyle name="계산 2 2 5 3 2 2" xfId="53928" xr:uid="{0569AF37-75DB-41DF-9593-A9B923E0D342}"/>
    <cellStyle name="계산 2 2 5 3 2 3" xfId="34111" xr:uid="{C6419C53-1CA8-456F-831D-BC215C90B00A}"/>
    <cellStyle name="계산 2 2 5 3 3" xfId="11882" xr:uid="{ED12B81A-5FD4-41B9-8ABB-7BC76DE000A1}"/>
    <cellStyle name="계산 2 2 5 3 3 2" xfId="46237" xr:uid="{304BF699-1B2F-4B91-B4E7-3E8585F094E9}"/>
    <cellStyle name="계산 2 2 5 3 4" xfId="42383" xr:uid="{3AEA5C6B-2FAF-4BE1-A86F-EB425BFE5117}"/>
    <cellStyle name="계산 2 2 5 3 5" xfId="25662" xr:uid="{514AF76D-1D7F-4838-83FA-B51DAEC47992}"/>
    <cellStyle name="계산 2 2 5 4" xfId="6990" xr:uid="{8D319BE8-E225-47DB-83A7-C990BC2B213C}"/>
    <cellStyle name="계산 2 2 5 4 2" xfId="18656" xr:uid="{0463F4FE-BCD9-4A0E-9B19-451A5AE5D405}"/>
    <cellStyle name="계산 2 2 5 4 2 2" xfId="53011" xr:uid="{C4F502E0-FB6A-47A6-B159-0EA521A8683D}"/>
    <cellStyle name="계산 2 2 5 4 3" xfId="41498" xr:uid="{CDE7D4F7-B126-48E7-9D04-A5CC603C07FF}"/>
    <cellStyle name="계산 2 2 5 4 4" xfId="33194" xr:uid="{72035FF3-6DAC-4077-B597-FC451A4A9520}"/>
    <cellStyle name="계산 2 2 5 5" xfId="16700" xr:uid="{BBEB1E98-3095-4A41-AC44-6637B80FE83F}"/>
    <cellStyle name="계산 2 2 5 5 2" xfId="51055" xr:uid="{BD785AAD-2CA8-4838-9BE6-B88D67F5D815}"/>
    <cellStyle name="계산 2 2 5 5 3" xfId="31238" xr:uid="{3BD65541-6E3E-4181-BE6D-50F997B1F622}"/>
    <cellStyle name="계산 2 2 5 6" xfId="39631" xr:uid="{D3491A64-C2F6-4BF8-9521-B95C6DD55069}"/>
    <cellStyle name="계산 2 2 5 7" xfId="24487" xr:uid="{E0B6CD0D-D422-4B4A-8C06-61ADD34B4F65}"/>
    <cellStyle name="계산 2 2 6" xfId="5091" xr:uid="{B0413B91-87FE-4AB0-B2C2-0E8625FC36D4}"/>
    <cellStyle name="계산 2 2 6 2" xfId="9800" xr:uid="{77C34005-4D8F-4AB5-A7FB-71373D1E00B4}"/>
    <cellStyle name="계산 2 2 6 2 2" xfId="21446" xr:uid="{12672EEF-F47A-4B6D-8CFF-8445C28EE1BB}"/>
    <cellStyle name="계산 2 2 6 2 2 2" xfId="55801" xr:uid="{BBBD6A1F-63BA-49A0-A322-43D69FEE1CD5}"/>
    <cellStyle name="계산 2 2 6 2 2 3" xfId="36004" xr:uid="{12AAE03A-9FAF-4FDB-917B-F2486227F6D2}"/>
    <cellStyle name="계산 2 2 6 2 3" xfId="13340" xr:uid="{8E9A9F90-CB24-409E-A852-2D037449BE4A}"/>
    <cellStyle name="계산 2 2 6 2 3 2" xfId="47695" xr:uid="{3E55AB90-18AF-452C-A133-857FA4AF8B15}"/>
    <cellStyle name="계산 2 2 6 2 4" xfId="44187" xr:uid="{299C1CCB-B4BB-4AD9-9340-0A9DB7871F76}"/>
    <cellStyle name="계산 2 2 6 2 5" xfId="27597" xr:uid="{CBD3DBF7-977F-4B63-84F2-AD46E4192A11}"/>
    <cellStyle name="계산 2 2 6 3" xfId="11601" xr:uid="{B4C4EB80-34DB-4332-BFA5-3868180C002A}"/>
    <cellStyle name="계산 2 2 6 3 2" xfId="23247" xr:uid="{0640D239-D44D-43A7-A7A6-111C59863C9E}"/>
    <cellStyle name="계산 2 2 6 3 2 2" xfId="57602" xr:uid="{FD237306-A042-4DE7-9BE6-09D69F154CDD}"/>
    <cellStyle name="계산 2 2 6 3 2 3" xfId="37805" xr:uid="{4F6E4C76-060B-4F54-A0B8-893F567BCC7A}"/>
    <cellStyle name="계산 2 2 6 3 3" xfId="14882" xr:uid="{37D5137F-D04D-4718-A5A1-92F38D9D31B6}"/>
    <cellStyle name="계산 2 2 6 3 3 2" xfId="49237" xr:uid="{A41C3FC8-6ECC-46B6-89E8-97086C9BC699}"/>
    <cellStyle name="계산 2 2 6 3 4" xfId="45956" xr:uid="{6F0486AA-A975-419A-A589-3731E3ABFAE1}"/>
    <cellStyle name="계산 2 2 6 3 5" xfId="29418" xr:uid="{BF0B8C5E-0B92-4591-B717-BC5FE9FF9482}"/>
    <cellStyle name="계산 2 2 6 4" xfId="7068" xr:uid="{531EACD1-1D87-4C91-A486-077B46A691FB}"/>
    <cellStyle name="계산 2 2 6 4 2" xfId="18734" xr:uid="{98240045-5DB6-4F41-9999-99B72108DD6F}"/>
    <cellStyle name="계산 2 2 6 4 2 2" xfId="53089" xr:uid="{4550092A-C415-4C81-AF47-AD62406B357B}"/>
    <cellStyle name="계산 2 2 6 4 3" xfId="41576" xr:uid="{947D9D88-0AE8-4E3F-91C3-D5D96B91AF37}"/>
    <cellStyle name="계산 2 2 6 4 4" xfId="33272" xr:uid="{5FB4F7D9-BC1E-4C26-83EF-CE4E3CCCB8EB}"/>
    <cellStyle name="계산 2 2 6 5" xfId="16793" xr:uid="{C6B4C214-BF82-4F17-82B1-99426EA22C89}"/>
    <cellStyle name="계산 2 2 6 5 2" xfId="51148" xr:uid="{36C3A7F2-3C20-4975-BC5C-80907D327BE2}"/>
    <cellStyle name="계산 2 2 6 5 3" xfId="31331" xr:uid="{51DD3BB7-7896-4E41-8A7C-8B294FC7AF40}"/>
    <cellStyle name="계산 2 2 6 6" xfId="39724" xr:uid="{399C12CC-1398-40C8-B1E7-BB3BBD51D3FE}"/>
    <cellStyle name="계산 2 2 6 7" xfId="24574" xr:uid="{41A8BCEA-5CF7-45E4-90F7-BDA1AA4180D4}"/>
    <cellStyle name="계산 2 2 7" xfId="4642" xr:uid="{105717E6-F8DC-4913-A407-CA3FABD399C0}"/>
    <cellStyle name="계산 2 2 7 2" xfId="9387" xr:uid="{AC15D0DD-1FC8-4ED0-A13D-9C05A118FDEA}"/>
    <cellStyle name="계산 2 2 7 2 2" xfId="21033" xr:uid="{3CB81476-5B99-4497-A86E-72CF9800A0EA}"/>
    <cellStyle name="계산 2 2 7 2 2 2" xfId="55388" xr:uid="{A312B7C6-E439-47B8-86EB-D479A8439761}"/>
    <cellStyle name="계산 2 2 7 2 2 3" xfId="35591" xr:uid="{F85B3C0A-B451-4589-B772-51CBE78B6EBD}"/>
    <cellStyle name="계산 2 2 7 2 3" xfId="13178" xr:uid="{7C0B34CF-A8D4-4790-A82A-24E4A6F4D366}"/>
    <cellStyle name="계산 2 2 7 2 3 2" xfId="47533" xr:uid="{53999067-F0B4-43F8-AF91-DD1DA5363AA6}"/>
    <cellStyle name="계산 2 2 7 2 4" xfId="43774" xr:uid="{049D3E10-8B2C-4458-996A-9711F40BD494}"/>
    <cellStyle name="계산 2 2 7 2 5" xfId="27148" xr:uid="{09967457-E2C8-493A-9B71-9FF0E35DBB4B}"/>
    <cellStyle name="계산 2 2 7 3" xfId="11156" xr:uid="{1E36975C-2858-43A4-9228-2969C7B0642C}"/>
    <cellStyle name="계산 2 2 7 3 2" xfId="22802" xr:uid="{E85D4603-2228-4DD4-AA89-F65A940CBFCA}"/>
    <cellStyle name="계산 2 2 7 3 2 2" xfId="57157" xr:uid="{D7420F1B-BE81-4411-84B6-71129BBA9C26}"/>
    <cellStyle name="계산 2 2 7 3 2 3" xfId="37360" xr:uid="{8570EE6E-4004-45B8-8612-453A1C2F7598}"/>
    <cellStyle name="계산 2 2 7 3 3" xfId="14440" xr:uid="{E27B274C-C60E-4684-AA06-1FB37FD05709}"/>
    <cellStyle name="계산 2 2 7 3 3 2" xfId="48795" xr:uid="{71B00CD9-35BB-428F-A6F1-2BD21D449FAB}"/>
    <cellStyle name="계산 2 2 7 3 4" xfId="45511" xr:uid="{DDB10ECA-47C5-4A23-92B3-951EA2A300AF}"/>
    <cellStyle name="계산 2 2 7 3 5" xfId="28973" xr:uid="{FE5B138A-3CE4-4CAB-844A-3964AD60289E}"/>
    <cellStyle name="계산 2 2 7 4" xfId="6744" xr:uid="{185BCB2F-0AC2-46DB-AE7E-7471E3040055}"/>
    <cellStyle name="계산 2 2 7 4 2" xfId="18410" xr:uid="{CFB9E9EA-4082-45F5-B4E1-EB58A4ED6FDA}"/>
    <cellStyle name="계산 2 2 7 4 2 2" xfId="52765" xr:uid="{0D18F042-2B5F-4E4F-B322-6153CDF1C508}"/>
    <cellStyle name="계산 2 2 7 4 3" xfId="41252" xr:uid="{82D66C8C-00FB-409A-B27D-1D2F7A7C909C}"/>
    <cellStyle name="계산 2 2 7 4 4" xfId="32948" xr:uid="{C551D788-76B8-46C0-A122-545B15E23DBA}"/>
    <cellStyle name="계산 2 2 7 5" xfId="16344" xr:uid="{DB7C0EDE-678A-4FAB-9511-0ED918C7D638}"/>
    <cellStyle name="계산 2 2 7 5 2" xfId="50699" xr:uid="{F53BBAF9-15D7-4884-BF51-33EB2D4E81FE}"/>
    <cellStyle name="계산 2 2 7 5 3" xfId="30882" xr:uid="{5FB28FF6-167C-4A10-AC3D-5137077B83D3}"/>
    <cellStyle name="계산 2 2 7 6" xfId="39275" xr:uid="{C4E53CC3-51F1-41E7-9E6C-695DBD3A1C8A}"/>
    <cellStyle name="계산 2 2 7 7" xfId="24149" xr:uid="{138DCFDC-F02C-44F5-9537-FC68C9A59A31}"/>
    <cellStyle name="계산 2 2 8" xfId="5204" xr:uid="{AB4300B9-2D68-4A17-A8CD-27A32A947FAE}"/>
    <cellStyle name="계산 2 2 8 2" xfId="9913" xr:uid="{798036A1-8376-4449-834A-D7C20384AE03}"/>
    <cellStyle name="계산 2 2 8 2 2" xfId="21559" xr:uid="{87E4E4B8-B5E1-42D9-8C35-759DE6A1FEBD}"/>
    <cellStyle name="계산 2 2 8 2 2 2" xfId="55914" xr:uid="{1E1CBA02-BC72-47D3-8B37-5F2236C5880F}"/>
    <cellStyle name="계산 2 2 8 2 2 3" xfId="36117" xr:uid="{F6701C66-8722-4A0D-AC0D-7C6CBE3771BD}"/>
    <cellStyle name="계산 2 2 8 2 3" xfId="13437" xr:uid="{60502DF2-766E-48B1-AF6E-A49E533636F3}"/>
    <cellStyle name="계산 2 2 8 2 3 2" xfId="47792" xr:uid="{A147CDD2-97F7-46D9-BF50-BCB8E988B8F2}"/>
    <cellStyle name="계산 2 2 8 2 4" xfId="44300" xr:uid="{8C3E8D5D-0AC5-458F-AF50-529F705074D6}"/>
    <cellStyle name="계산 2 2 8 2 5" xfId="27710" xr:uid="{5B98B9FB-51EC-41EF-A70F-4D523D01C50B}"/>
    <cellStyle name="계산 2 2 8 3" xfId="8086" xr:uid="{55A59AA2-AD54-4B3A-AB76-6FA54C473AA5}"/>
    <cellStyle name="계산 2 2 8 3 2" xfId="19752" xr:uid="{544FD366-47A1-43B1-8E0A-D06CF9C9F6C6}"/>
    <cellStyle name="계산 2 2 8 3 2 2" xfId="54107" xr:uid="{EDFEA6F6-F8DD-4F37-A615-1974D552263F}"/>
    <cellStyle name="계산 2 2 8 3 2 3" xfId="34290" xr:uid="{30EF153D-3640-49B5-9B5C-A44B9978E0AA}"/>
    <cellStyle name="계산 2 2 8 3 3" xfId="12061" xr:uid="{33C39C43-FA30-4C8D-A4D7-6CAC4CCEFE6A}"/>
    <cellStyle name="계산 2 2 8 3 3 2" xfId="46416" xr:uid="{CC0E0395-CBCD-42CC-9C9B-FF3F153F71F5}"/>
    <cellStyle name="계산 2 2 8 3 4" xfId="42562" xr:uid="{870EA0E2-A76C-44F1-B0B1-7FE4055262D9}"/>
    <cellStyle name="계산 2 2 8 3 5" xfId="25841" xr:uid="{BEF4A02D-99ED-4EAD-B8CA-FA594DD377C1}"/>
    <cellStyle name="계산 2 2 8 4" xfId="7165" xr:uid="{6A119E32-F3C8-4B03-8616-DFE6A48092B2}"/>
    <cellStyle name="계산 2 2 8 4 2" xfId="18831" xr:uid="{7222AA1D-320B-483B-963D-E860CF99B477}"/>
    <cellStyle name="계산 2 2 8 4 2 2" xfId="53186" xr:uid="{1D1637DE-6DD5-400B-B8BC-6A9365249A45}"/>
    <cellStyle name="계산 2 2 8 4 3" xfId="41673" xr:uid="{FFFC785C-89E7-4BD7-97E9-F279ACB57D11}"/>
    <cellStyle name="계산 2 2 8 4 4" xfId="33369" xr:uid="{A893DA78-7079-406A-BD48-5DE659FAB118}"/>
    <cellStyle name="계산 2 2 8 5" xfId="16906" xr:uid="{D8DE2783-9E92-47F2-AC36-F87EC5BABC72}"/>
    <cellStyle name="계산 2 2 8 5 2" xfId="51261" xr:uid="{F3D174EA-93A8-4339-907E-21807D08EDC0}"/>
    <cellStyle name="계산 2 2 8 5 3" xfId="31444" xr:uid="{545F96B9-05B6-4795-B342-EBA199675102}"/>
    <cellStyle name="계산 2 2 8 6" xfId="39837" xr:uid="{6B878457-E0B8-4BA2-9590-2CC17C0D5C2A}"/>
    <cellStyle name="계산 2 2 8 7" xfId="24681" xr:uid="{90CB946E-89A5-433E-8CE9-2E1CDDA436D7}"/>
    <cellStyle name="계산 2 2 9" xfId="5274" xr:uid="{480F3438-E6BA-4104-9205-0D8C64C1F823}"/>
    <cellStyle name="계산 2 2 9 2" xfId="9983" xr:uid="{825423B1-0248-4F46-B280-CDB8A93C35A8}"/>
    <cellStyle name="계산 2 2 9 2 2" xfId="21629" xr:uid="{A29319A8-89E7-4E1D-B090-D6516C55B45B}"/>
    <cellStyle name="계산 2 2 9 2 2 2" xfId="55984" xr:uid="{5FEB4BA7-1878-4385-9E1E-3B82C0C757A4}"/>
    <cellStyle name="계산 2 2 9 2 2 3" xfId="36187" xr:uid="{5D993DA0-EF1D-4BBA-B10B-67CA5A4D50D0}"/>
    <cellStyle name="계산 2 2 9 2 3" xfId="13497" xr:uid="{7EEFF877-1134-4FA2-B236-E57B478F3A9D}"/>
    <cellStyle name="계산 2 2 9 2 3 2" xfId="47852" xr:uid="{E87F8506-30CA-40DD-BCF7-4DC21C4CC761}"/>
    <cellStyle name="계산 2 2 9 2 4" xfId="44370" xr:uid="{C31727D6-9E39-4608-AFDE-7499E400A188}"/>
    <cellStyle name="계산 2 2 9 2 5" xfId="27780" xr:uid="{07FA858E-1AC0-47AA-A623-E10A79EF7597}"/>
    <cellStyle name="계산 2 2 9 3" xfId="10987" xr:uid="{7EDF4F00-027A-4067-ABF5-AD5EFCDA40F1}"/>
    <cellStyle name="계산 2 2 9 3 2" xfId="22633" xr:uid="{9C8AAA0E-B0E0-46EE-9F10-AE49FC9D9C8C}"/>
    <cellStyle name="계산 2 2 9 3 2 2" xfId="56988" xr:uid="{38FDA590-CC07-4805-B0DA-49CBCB0D1F44}"/>
    <cellStyle name="계산 2 2 9 3 2 3" xfId="37191" xr:uid="{F9FA28AF-6A64-4597-A972-CF946A97160E}"/>
    <cellStyle name="계산 2 2 9 3 3" xfId="14271" xr:uid="{A5AAB863-4D53-41E8-8E30-05AFFB22F9D7}"/>
    <cellStyle name="계산 2 2 9 3 3 2" xfId="48626" xr:uid="{20FBC533-035E-4141-88F5-EFC2286E74EB}"/>
    <cellStyle name="계산 2 2 9 3 4" xfId="45342" xr:uid="{878D5FE1-5176-4BC0-AACC-75886D618D00}"/>
    <cellStyle name="계산 2 2 9 3 5" xfId="28804" xr:uid="{7C94F94C-7CE7-4055-BCE7-9FE83C41AA14}"/>
    <cellStyle name="계산 2 2 9 4" xfId="7225" xr:uid="{F3F0239D-0DB8-4961-962A-C0BD0FD7BBA4}"/>
    <cellStyle name="계산 2 2 9 4 2" xfId="18891" xr:uid="{FD887ED9-BA50-4134-8386-7A5918223C0C}"/>
    <cellStyle name="계산 2 2 9 4 2 2" xfId="53246" xr:uid="{2182BBBD-6323-4B6C-BED0-48D02FB845AB}"/>
    <cellStyle name="계산 2 2 9 4 3" xfId="41733" xr:uid="{EC63E821-92A0-4A93-9203-A8013D074B69}"/>
    <cellStyle name="계산 2 2 9 4 4" xfId="33429" xr:uid="{350803A6-6F45-47E5-961A-AD7BA1508724}"/>
    <cellStyle name="계산 2 2 9 5" xfId="16976" xr:uid="{5FDAAD73-71FD-4CBC-BD9F-9ECAC9FEDD75}"/>
    <cellStyle name="계산 2 2 9 5 2" xfId="51331" xr:uid="{894791DE-946D-4693-AEC3-E6B51C8F9228}"/>
    <cellStyle name="계산 2 2 9 5 3" xfId="31514" xr:uid="{B9AF8372-0898-4855-8052-1D1BC4B4F367}"/>
    <cellStyle name="계산 2 2 9 6" xfId="39907" xr:uid="{65CF592C-B314-4AA7-B76E-634EBE28135C}"/>
    <cellStyle name="계산 2 2 9 7" xfId="24747" xr:uid="{80337837-36C3-4AF9-8113-15087F1DDF89}"/>
    <cellStyle name="계산 2 3" xfId="3176" xr:uid="{47E3E495-2CCE-47AA-9E4D-D8E4DBAF9DCB}"/>
    <cellStyle name="계산 2 3 10" xfId="5362" xr:uid="{D1183B57-0054-47C7-9D54-76A4ADB90869}"/>
    <cellStyle name="계산 2 3 10 2" xfId="10071" xr:uid="{CC4B40D7-3EBE-493B-85D3-D93B1EEA5356}"/>
    <cellStyle name="계산 2 3 10 2 2" xfId="21717" xr:uid="{636040E2-7217-4029-9734-BBEA1FA37A13}"/>
    <cellStyle name="계산 2 3 10 2 2 2" xfId="56072" xr:uid="{BA6F2C9B-4DC3-467B-87A6-C7B91258C987}"/>
    <cellStyle name="계산 2 3 10 2 2 3" xfId="36275" xr:uid="{1FA2E93F-A28A-454F-ADE4-5EEB666D6EA3}"/>
    <cellStyle name="계산 2 3 10 2 3" xfId="13572" xr:uid="{41CCFA16-DD8D-40F3-B640-07179FC1B4EC}"/>
    <cellStyle name="계산 2 3 10 2 3 2" xfId="47927" xr:uid="{8237536E-4E1A-4D28-BA9B-C3E308753346}"/>
    <cellStyle name="계산 2 3 10 2 4" xfId="44458" xr:uid="{CF085D09-BA48-4C20-B5B4-68CAF008DB44}"/>
    <cellStyle name="계산 2 3 10 2 5" xfId="27868" xr:uid="{E4D831C8-BAAE-4100-961B-22144D80CA54}"/>
    <cellStyle name="계산 2 3 10 3" xfId="7909" xr:uid="{5720F039-C6BF-4C08-A22A-D7DE015E6422}"/>
    <cellStyle name="계산 2 3 10 3 2" xfId="19575" xr:uid="{B67170F3-D78A-4503-9E37-A2AF104D2DF9}"/>
    <cellStyle name="계산 2 3 10 3 2 2" xfId="53930" xr:uid="{DCDC3698-CAB0-4D52-8AEB-1592AF0B159F}"/>
    <cellStyle name="계산 2 3 10 3 2 3" xfId="34113" xr:uid="{17CDA3D1-BB5B-440B-BD0F-F502D086387C}"/>
    <cellStyle name="계산 2 3 10 3 3" xfId="11884" xr:uid="{B2391B80-1620-484B-BC3F-B4D239297D1E}"/>
    <cellStyle name="계산 2 3 10 3 3 2" xfId="46239" xr:uid="{C6D569D5-4D40-49D9-8AA6-B44EB1E2600A}"/>
    <cellStyle name="계산 2 3 10 3 4" xfId="42385" xr:uid="{EC648332-209A-4180-B35F-7079612A901D}"/>
    <cellStyle name="계산 2 3 10 3 5" xfId="25664" xr:uid="{6489CD7A-6B44-4418-A452-F094E6CE6998}"/>
    <cellStyle name="계산 2 3 10 4" xfId="7300" xr:uid="{0F698AAD-D11F-48B4-8BCB-0884F6C8C331}"/>
    <cellStyle name="계산 2 3 10 4 2" xfId="18966" xr:uid="{23AD4C0A-A7CE-4DC0-8294-3EB412F2D0BC}"/>
    <cellStyle name="계산 2 3 10 4 2 2" xfId="53321" xr:uid="{91DF68FC-277C-4A0A-9BEE-F3585C9B5AB3}"/>
    <cellStyle name="계산 2 3 10 4 3" xfId="41808" xr:uid="{52971BF2-CBD6-40FB-90DC-3E28C338B09A}"/>
    <cellStyle name="계산 2 3 10 4 4" xfId="33504" xr:uid="{3BEC199B-B68A-4F6A-900C-DF19243D0F5A}"/>
    <cellStyle name="계산 2 3 10 5" xfId="17064" xr:uid="{E3B8572D-AED9-4059-A874-9C4ED4FAA80C}"/>
    <cellStyle name="계산 2 3 10 5 2" xfId="51419" xr:uid="{84137F99-909F-4EC9-A919-39570BA71077}"/>
    <cellStyle name="계산 2 3 10 5 3" xfId="31602" xr:uid="{FB9CBEC1-B428-416E-9727-2FF50A80BB8F}"/>
    <cellStyle name="계산 2 3 10 6" xfId="39995" xr:uid="{00CBED6D-D2A3-4912-97DA-E7D35F82C4AD}"/>
    <cellStyle name="계산 2 3 10 7" xfId="24831" xr:uid="{D54FF7CE-0A55-4A22-9623-8FD8FFDD6B59}"/>
    <cellStyle name="계산 2 3 11" xfId="5433" xr:uid="{A178E27D-D1D1-41F6-A201-DD5D85482A2B}"/>
    <cellStyle name="계산 2 3 11 2" xfId="5988" xr:uid="{179788DE-26B5-4CDD-8C0E-8140C6C2CAEF}"/>
    <cellStyle name="계산 2 3 11 2 2" xfId="10600" xr:uid="{729B346E-4D84-4EEF-96D6-404BEAA8A997}"/>
    <cellStyle name="계산 2 3 11 2 2 2" xfId="22246" xr:uid="{1E7DFBC5-7D63-4989-A5E4-DDE08CA31965}"/>
    <cellStyle name="계산 2 3 11 2 2 2 2" xfId="56601" xr:uid="{702D9FA4-0D74-4C75-9F2B-C492D530A36B}"/>
    <cellStyle name="계산 2 3 11 2 2 2 3" xfId="36804" xr:uid="{677F55B1-395D-4EC4-A266-8F28C7F33483}"/>
    <cellStyle name="계산 2 3 11 2 2 3" xfId="13913" xr:uid="{BBF29F59-814D-474C-84C8-7A5577AF44FD}"/>
    <cellStyle name="계산 2 3 11 2 2 3 2" xfId="48268" xr:uid="{E18864C9-31DD-4E4E-8759-0B800A8D12C4}"/>
    <cellStyle name="계산 2 3 11 2 2 4" xfId="44961" xr:uid="{9812F507-5B05-4703-AA63-6EA2F218609C}"/>
    <cellStyle name="계산 2 3 11 2 2 5" xfId="28417" xr:uid="{7956DFB9-A9A3-46A9-9F26-A8612CC070EA}"/>
    <cellStyle name="계산 2 3 11 2 3" xfId="7853" xr:uid="{FD6C6D08-5731-4B07-9FF9-64CFA8D7D0B1}"/>
    <cellStyle name="계산 2 3 11 2 3 2" xfId="19519" xr:uid="{3C0044A2-8BA9-4A4C-B7C8-3AA3FEFCA2E3}"/>
    <cellStyle name="계산 2 3 11 2 3 2 2" xfId="53874" xr:uid="{B7D43AA2-2292-41A6-9A64-ED6D49561AAC}"/>
    <cellStyle name="계산 2 3 11 2 3 2 3" xfId="34057" xr:uid="{65D7900D-692A-4489-9B71-757A2A6A8BDA}"/>
    <cellStyle name="계산 2 3 11 2 3 3" xfId="11828" xr:uid="{2B8C294C-EB40-4945-B0F8-F94DB6CF81C1}"/>
    <cellStyle name="계산 2 3 11 2 3 3 2" xfId="46183" xr:uid="{E87AD4A0-1F98-4352-98F0-3FF432602064}"/>
    <cellStyle name="계산 2 3 11 2 3 4" xfId="42329" xr:uid="{45A6795A-C249-4C3B-9A36-023FDCC45EA8}"/>
    <cellStyle name="계산 2 3 11 2 3 5" xfId="25608" xr:uid="{0CC43CF7-EA72-4AD9-B031-33C05A923807}"/>
    <cellStyle name="계산 2 3 11 2 4" xfId="7717" xr:uid="{99C209FA-16F1-4BBE-B1DD-BD2DC4853558}"/>
    <cellStyle name="계산 2 3 11 2 4 2" xfId="19383" xr:uid="{B3F1D00E-3B91-41A0-B80D-F343CF824F0F}"/>
    <cellStyle name="계산 2 3 11 2 4 2 2" xfId="53738" xr:uid="{76BF3B6A-571A-45DE-A830-38D5619FFC7A}"/>
    <cellStyle name="계산 2 3 11 2 4 3" xfId="42199" xr:uid="{373687E3-0A3B-43DC-B3B8-93E672B6B75C}"/>
    <cellStyle name="계산 2 3 11 2 4 4" xfId="33921" xr:uid="{6AAF494B-52E6-46BB-9CA9-A963B0E9FF23}"/>
    <cellStyle name="계산 2 3 11 2 5" xfId="17664" xr:uid="{03A00FCB-9472-4AB3-84FE-8F536BDB9AE3}"/>
    <cellStyle name="계산 2 3 11 2 5 2" xfId="52019" xr:uid="{2A301D7E-14D3-4879-B8F3-E204BB325A4C}"/>
    <cellStyle name="계산 2 3 11 2 5 3" xfId="32202" xr:uid="{C1955D40-936A-4E9A-8BD0-4975EA0C2D8C}"/>
    <cellStyle name="계산 2 3 11 2 6" xfId="40595" xr:uid="{01241340-FF28-4E69-A44B-2A3471967F67}"/>
    <cellStyle name="계산 2 3 11 2 7" xfId="25453" xr:uid="{54180DC5-A65E-4B81-AC4E-0C2024F00369}"/>
    <cellStyle name="계산 2 3 11 3" xfId="10142" xr:uid="{1E3FAD51-BB34-4327-8546-8C094CA2F381}"/>
    <cellStyle name="계산 2 3 11 3 2" xfId="21788" xr:uid="{FB28C814-7EE0-43F3-A8CE-656203CAEC8E}"/>
    <cellStyle name="계산 2 3 11 3 2 2" xfId="56143" xr:uid="{0932A2A5-A3F4-457D-9118-D65FC66D4A77}"/>
    <cellStyle name="계산 2 3 11 3 2 3" xfId="36346" xr:uid="{B33E4634-152A-42F3-89D1-2F50CCF908BA}"/>
    <cellStyle name="계산 2 3 11 3 3" xfId="13633" xr:uid="{E99AFD92-1DBA-4820-9967-1A5D08FD86D4}"/>
    <cellStyle name="계산 2 3 11 3 3 2" xfId="47988" xr:uid="{DF1EEF89-73C1-4F33-A6CD-69C29616D932}"/>
    <cellStyle name="계산 2 3 11 3 4" xfId="44529" xr:uid="{FBF3D439-4CF9-4827-915E-933A5032AB10}"/>
    <cellStyle name="계산 2 3 11 3 5" xfId="27939" xr:uid="{CB0746E2-3667-41DC-B873-ED30FFE14F48}"/>
    <cellStyle name="계산 2 3 11 4" xfId="10867" xr:uid="{D2D9649F-DCE1-45F6-9EDD-FEE07A203D77}"/>
    <cellStyle name="계산 2 3 11 4 2" xfId="22513" xr:uid="{C7A6F90A-6447-49F7-8C97-46D3282C5F7F}"/>
    <cellStyle name="계산 2 3 11 4 2 2" xfId="56868" xr:uid="{EAB0F540-4682-4315-87B1-B094AA6B844F}"/>
    <cellStyle name="계산 2 3 11 4 2 3" xfId="37071" xr:uid="{9EE80567-A7CA-4AA7-86A9-D44ECAC97C69}"/>
    <cellStyle name="계산 2 3 11 4 3" xfId="14152" xr:uid="{511BD9E9-8F75-4DC8-AC40-15932CA63C1E}"/>
    <cellStyle name="계산 2 3 11 4 3 2" xfId="48507" xr:uid="{C4AF1CA9-2450-49D9-9D60-B0D7E577B99B}"/>
    <cellStyle name="계산 2 3 11 4 4" xfId="45222" xr:uid="{527E048A-14FE-4494-9A16-475BFB1BFA9F}"/>
    <cellStyle name="계산 2 3 11 4 5" xfId="28684" xr:uid="{76002725-C9FF-46D9-9807-1898342A44F3}"/>
    <cellStyle name="계산 2 3 11 5" xfId="7361" xr:uid="{FF28AAA5-76F6-4098-B569-463068021D64}"/>
    <cellStyle name="계산 2 3 11 5 2" xfId="19027" xr:uid="{1CCFAB3D-F621-4BA6-93DE-B61159FBC9F9}"/>
    <cellStyle name="계산 2 3 11 5 2 2" xfId="53382" xr:uid="{A7816A38-0EB7-4CDA-BAA3-4E2AB7A21D62}"/>
    <cellStyle name="계산 2 3 11 5 3" xfId="41869" xr:uid="{3B97B84D-7499-4CCA-BD93-D347C953BB9F}"/>
    <cellStyle name="계산 2 3 11 5 4" xfId="33565" xr:uid="{CF67540F-A4D8-4038-BB6F-32C714900846}"/>
    <cellStyle name="계산 2 3 11 6" xfId="17135" xr:uid="{C9B216DF-54E4-4E6E-8A43-3FA15215044C}"/>
    <cellStyle name="계산 2 3 11 6 2" xfId="51490" xr:uid="{962DFC8A-649B-4F4C-9512-EA8327C76A9C}"/>
    <cellStyle name="계산 2 3 11 6 3" xfId="31673" xr:uid="{7A426ACE-217A-442D-83F6-61050844DB5E}"/>
    <cellStyle name="계산 2 3 11 7" xfId="40066" xr:uid="{7C09C449-3356-4308-9F94-0E8E21277464}"/>
    <cellStyle name="계산 2 3 11 8" xfId="24902" xr:uid="{6ECFC228-CF9C-475E-8669-C8A673333C12}"/>
    <cellStyle name="계산 2 3 12" xfId="4441" xr:uid="{6551104E-0A31-40A5-953E-1A23987B0EC5}"/>
    <cellStyle name="계산 2 3 12 2" xfId="9198" xr:uid="{4F336735-53D1-4ECA-A684-818A8B748A2A}"/>
    <cellStyle name="계산 2 3 12 2 2" xfId="20844" xr:uid="{ED58AE52-724E-4489-BEE6-002D0E6EE446}"/>
    <cellStyle name="계산 2 3 12 2 2 2" xfId="55199" xr:uid="{25C5E29F-0DE2-4777-9747-FEB14302765B}"/>
    <cellStyle name="계산 2 3 12 2 2 3" xfId="35402" xr:uid="{68F84291-3945-4DEF-A767-BE1497AD2ECD}"/>
    <cellStyle name="계산 2 3 12 2 3" xfId="13056" xr:uid="{1990E359-5315-440E-9ECA-9A16B681BE75}"/>
    <cellStyle name="계산 2 3 12 2 3 2" xfId="47411" xr:uid="{2C955939-E120-41FE-9115-4505369F6CCE}"/>
    <cellStyle name="계산 2 3 12 2 4" xfId="43585" xr:uid="{0DA6A4A3-7EBA-44B6-A2C0-366CFFAC73D5}"/>
    <cellStyle name="계산 2 3 12 2 5" xfId="26949" xr:uid="{5D6D2BB6-6AEA-4AE0-B63D-D6B6D62E9ED3}"/>
    <cellStyle name="계산 2 3 12 3" xfId="10912" xr:uid="{D96222BF-2874-4212-8BDC-757EF039325D}"/>
    <cellStyle name="계산 2 3 12 3 2" xfId="22558" xr:uid="{8B3D56C8-28D5-4480-9453-4B6FF4E7E7B8}"/>
    <cellStyle name="계산 2 3 12 3 2 2" xfId="56913" xr:uid="{F69D87A7-DC19-4DF4-A398-B79A2D2C2BD0}"/>
    <cellStyle name="계산 2 3 12 3 2 3" xfId="37116" xr:uid="{032E9798-BEAE-441E-931A-50BAF7B43B9C}"/>
    <cellStyle name="계산 2 3 12 3 3" xfId="14197" xr:uid="{DE64A7E2-F3A7-436A-A241-7EA3EF8542A1}"/>
    <cellStyle name="계산 2 3 12 3 3 2" xfId="48552" xr:uid="{8EFB32ED-DCF0-42CF-8410-41642F784B73}"/>
    <cellStyle name="계산 2 3 12 3 4" xfId="45267" xr:uid="{3B77B933-48A2-45AE-B355-9E901684ECA8}"/>
    <cellStyle name="계산 2 3 12 3 5" xfId="28729" xr:uid="{B5B8BA14-9FA3-44C3-A930-F8A0A49122A2}"/>
    <cellStyle name="계산 2 3 12 4" xfId="6593" xr:uid="{4143D92C-6A43-438B-8ADE-57DE162AC5DC}"/>
    <cellStyle name="계산 2 3 12 4 2" xfId="18259" xr:uid="{9723770D-8350-4890-A8C3-A442691F1115}"/>
    <cellStyle name="계산 2 3 12 4 2 2" xfId="52614" xr:uid="{243E7BD8-507E-4392-93B4-BFB7CF027F92}"/>
    <cellStyle name="계산 2 3 12 4 3" xfId="41101" xr:uid="{DA09EDFB-3045-4D68-9FA9-DECB0EC3586B}"/>
    <cellStyle name="계산 2 3 12 4 4" xfId="32797" xr:uid="{FDC51580-BB8F-40CB-9FA9-EF1C05D31A76}"/>
    <cellStyle name="계산 2 3 12 5" xfId="16143" xr:uid="{AC2C23BF-39BA-4685-81DA-2C938DD0E17C}"/>
    <cellStyle name="계산 2 3 12 5 2" xfId="50498" xr:uid="{42D2357C-266D-40BD-9827-305B3116D64C}"/>
    <cellStyle name="계산 2 3 12 5 3" xfId="30681" xr:uid="{D7E2CE16-B4F2-4073-840F-4AB914232FAE}"/>
    <cellStyle name="계산 2 3 12 6" xfId="39074" xr:uid="{099DE243-3E55-40E1-8B86-6A5CEC8AC8AC}"/>
    <cellStyle name="계산 2 3 12 7" xfId="23959" xr:uid="{0F460A8F-F7E8-4717-9C39-713049D5BB16}"/>
    <cellStyle name="계산 2 3 13" xfId="4346" xr:uid="{77299DB2-EBC1-4FA8-9A3A-28DCC22F187A}"/>
    <cellStyle name="계산 2 3 13 2" xfId="9108" xr:uid="{EA2B751B-9D22-4EB3-9242-EA44F0859CAB}"/>
    <cellStyle name="계산 2 3 13 2 2" xfId="20754" xr:uid="{06A5D0C2-DF2A-4726-87AF-05F5F3E46CEF}"/>
    <cellStyle name="계산 2 3 13 2 2 2" xfId="55109" xr:uid="{901A6F09-4015-429F-9633-7D0FA5F5D200}"/>
    <cellStyle name="계산 2 3 13 2 2 3" xfId="35312" xr:uid="{DD578724-D99F-4DD1-B5BF-AF7120B30CC9}"/>
    <cellStyle name="계산 2 3 13 2 3" xfId="12983" xr:uid="{DCAF8F50-28F6-43F2-ABE2-531E65667DEE}"/>
    <cellStyle name="계산 2 3 13 2 3 2" xfId="47338" xr:uid="{D4F9D07A-6AF8-40ED-97E4-3FF7E74299D5}"/>
    <cellStyle name="계산 2 3 13 2 4" xfId="43499" xr:uid="{79B9ADA2-EAC4-4D0A-AB33-08365066E233}"/>
    <cellStyle name="계산 2 3 13 2 5" xfId="26859" xr:uid="{6F681AF9-A812-4B8D-A71B-9E260A102603}"/>
    <cellStyle name="계산 2 3 13 3" xfId="7944" xr:uid="{87C4FC62-8CCB-4523-9AB5-1D4DB555CD62}"/>
    <cellStyle name="계산 2 3 13 3 2" xfId="19610" xr:uid="{4CF35B63-27C1-4BF8-B2FB-DBBD81A895F2}"/>
    <cellStyle name="계산 2 3 13 3 2 2" xfId="53965" xr:uid="{E9A0292B-FACA-486C-BC3D-628429428AE7}"/>
    <cellStyle name="계산 2 3 13 3 2 3" xfId="34148" xr:uid="{E84CF497-A1E9-40CA-92C1-514EF8EBD82C}"/>
    <cellStyle name="계산 2 3 13 3 3" xfId="11919" xr:uid="{9C3D1CBD-2DAE-4F24-A4D6-9C7EA5DB0B57}"/>
    <cellStyle name="계산 2 3 13 3 3 2" xfId="46274" xr:uid="{900F82CC-59D0-4AC4-B59B-F9797ED52DC8}"/>
    <cellStyle name="계산 2 3 13 3 4" xfId="42420" xr:uid="{9411756F-FCC1-419C-8BA8-4F78D366641A}"/>
    <cellStyle name="계산 2 3 13 3 5" xfId="25699" xr:uid="{F2EB7045-CFAC-48EC-A7EE-108F9C9F7A88}"/>
    <cellStyle name="계산 2 3 13 4" xfId="6511" xr:uid="{E9921384-642F-4F33-9F5F-A2A80AF737F5}"/>
    <cellStyle name="계산 2 3 13 4 2" xfId="18177" xr:uid="{3B0C1427-AC93-4EAF-A963-A632C2D2C059}"/>
    <cellStyle name="계산 2 3 13 4 2 2" xfId="52532" xr:uid="{8266D5EA-8E7B-43F7-AEDB-B10B2E9EB283}"/>
    <cellStyle name="계산 2 3 13 4 3" xfId="41023" xr:uid="{B2009E76-4B78-4F0E-ABFA-EB4D5019297A}"/>
    <cellStyle name="계산 2 3 13 4 4" xfId="32715" xr:uid="{8C0A6751-EE83-495F-9986-8388E80B01B7}"/>
    <cellStyle name="계산 2 3 13 5" xfId="16052" xr:uid="{29B59902-A6F2-4396-9DE4-5A50DF347850}"/>
    <cellStyle name="계산 2 3 13 5 2" xfId="50407" xr:uid="{41AAE1FC-EC79-4887-B5B5-D4E587ECF2F6}"/>
    <cellStyle name="계산 2 3 13 5 3" xfId="30590" xr:uid="{796C1DC5-BAE0-4C95-A697-3BB0CB7A161E}"/>
    <cellStyle name="계산 2 3 13 6" xfId="38983" xr:uid="{48256430-9A2D-4AB1-90F1-38F3AC0803D4}"/>
    <cellStyle name="계산 2 3 13 7" xfId="23866" xr:uid="{67B29898-17D2-4078-BF36-7AE43B05EE44}"/>
    <cellStyle name="계산 2 3 14" xfId="8330" xr:uid="{A6BB1451-2A4F-4E27-AB81-6E7D8845A3A3}"/>
    <cellStyle name="계산 2 3 14 2" xfId="19996" xr:uid="{AC1B7EA6-ED05-414B-B639-94A8369B88D2}"/>
    <cellStyle name="계산 2 3 14 2 2" xfId="54351" xr:uid="{DF16E3B6-BC71-47F9-8550-372DE3397C2D}"/>
    <cellStyle name="계산 2 3 14 2 3" xfId="34534" xr:uid="{2AC30A81-9CFB-49E7-8A06-ABA06FCADD52}"/>
    <cellStyle name="계산 2 3 14 3" xfId="12301" xr:uid="{F078A0FA-40B4-4152-8A0F-36F5BBD71EB1}"/>
    <cellStyle name="계산 2 3 14 3 2" xfId="46656" xr:uid="{B05D3AF6-96E5-4DBC-A671-A6E906B83599}"/>
    <cellStyle name="계산 2 3 14 4" xfId="42806" xr:uid="{7344B9E5-4EB9-40B1-A7D8-C565F5F9F12A}"/>
    <cellStyle name="계산 2 3 14 5" xfId="26085" xr:uid="{3A390F83-B7BB-4979-9737-C9105F76986B}"/>
    <cellStyle name="계산 2 3 15" xfId="6143" xr:uid="{F6CCB4E4-E44D-4BB7-BB86-1BB39AE7413B}"/>
    <cellStyle name="계산 2 3 15 2" xfId="17809" xr:uid="{B23C86CA-046B-4F97-B3EC-746F7B8BB590}"/>
    <cellStyle name="계산 2 3 15 2 2" xfId="52164" xr:uid="{878FDF5F-7E65-4762-879D-38D1A03113B2}"/>
    <cellStyle name="계산 2 3 15 3" xfId="40725" xr:uid="{E426E08C-C63C-4CD9-8F13-CEB10B66F34D}"/>
    <cellStyle name="계산 2 3 15 4" xfId="32347" xr:uid="{437E16CF-891F-422D-9005-067390580EDC}"/>
    <cellStyle name="계산 2 3 16" xfId="15029" xr:uid="{0BC0E2CE-9F7C-4C0C-AF56-23C1E2C2663E}"/>
    <cellStyle name="계산 2 3 16 2" xfId="49384" xr:uid="{C07C102F-7B0C-4597-B211-74512121660F}"/>
    <cellStyle name="계산 2 3 16 3" xfId="29567" xr:uid="{FE579E00-0438-4057-9272-A0468F6DD956}"/>
    <cellStyle name="계산 2 3 17" xfId="37960" xr:uid="{C867E314-3981-4D72-AFF8-FDC9FDE2FFDC}"/>
    <cellStyle name="계산 2 3 18" xfId="23347" xr:uid="{C1314AD8-5D75-4035-BC5D-9C9409145809}"/>
    <cellStyle name="계산 2 3 2" xfId="3471" xr:uid="{7525BBB6-C8CA-4EB3-9BA9-D8B2A3F1848A}"/>
    <cellStyle name="계산 2 3 2 2" xfId="3777" xr:uid="{FFE99071-1E2C-450A-B216-CDE7E0ECE097}"/>
    <cellStyle name="계산 2 3 2 2 2" xfId="5571" xr:uid="{5899C964-D491-4D4B-B87B-3BCDD1FA9564}"/>
    <cellStyle name="계산 2 3 2 2 2 2" xfId="7818" xr:uid="{EB34EC88-FCCE-4FEE-AC05-C483BD84408A}"/>
    <cellStyle name="계산 2 3 2 2 2 2 2" xfId="19484" xr:uid="{16C108DC-C914-4897-A51E-8EC17FD38DC8}"/>
    <cellStyle name="계산 2 3 2 2 2 2 2 2" xfId="53839" xr:uid="{83A9CA0B-EBC7-4021-B81C-A9E25027EBEF}"/>
    <cellStyle name="계산 2 3 2 2 2 2 2 3" xfId="34022" xr:uid="{FFB23530-FA2F-4408-8E86-2D4B2BB35820}"/>
    <cellStyle name="계산 2 3 2 2 2 2 3" xfId="11793" xr:uid="{818A09CD-5188-44F2-B450-45F83DB540C9}"/>
    <cellStyle name="계산 2 3 2 2 2 2 3 2" xfId="46148" xr:uid="{76D06280-FC40-4369-8C0F-A00F5B7BFB7A}"/>
    <cellStyle name="계산 2 3 2 2 2 2 4" xfId="42294" xr:uid="{7C77A9E6-2DE3-46B8-8E0D-24004EF41B1A}"/>
    <cellStyle name="계산 2 3 2 2 2 2 5" xfId="25573" xr:uid="{53968507-592C-4D0A-B0AE-7C52B8E0CB11}"/>
    <cellStyle name="계산 2 3 2 2 2 3" xfId="7471" xr:uid="{CCADF309-1F81-4DCE-B8D4-4276FD676F44}"/>
    <cellStyle name="계산 2 3 2 2 2 3 2" xfId="19137" xr:uid="{873EA2E4-3B1A-4396-8F82-8D65C4BAEE01}"/>
    <cellStyle name="계산 2 3 2 2 2 3 2 2" xfId="53492" xr:uid="{1FAE53DB-85A1-4C59-BB1D-976330E6E7A8}"/>
    <cellStyle name="계산 2 3 2 2 2 3 3" xfId="41969" xr:uid="{8A09C96B-C010-42B0-9E2F-F8A849FA4748}"/>
    <cellStyle name="계산 2 3 2 2 2 3 4" xfId="33675" xr:uid="{BFB844ED-400D-43C0-BAC5-4771B0E58E20}"/>
    <cellStyle name="계산 2 3 2 2 2 4" xfId="17263" xr:uid="{5DB360AB-5260-409F-88FD-35F4D2A615AE}"/>
    <cellStyle name="계산 2 3 2 2 2 4 2" xfId="51618" xr:uid="{423CD951-42C8-47A3-B5C4-D1868C51B387}"/>
    <cellStyle name="계산 2 3 2 2 2 4 3" xfId="31801" xr:uid="{A399D7E4-5F18-4C32-BFDA-6A236E9EB63E}"/>
    <cellStyle name="계산 2 3 2 2 2 5" xfId="40194" xr:uid="{9CA00F2E-129F-4D0D-8B72-26213693CD45}"/>
    <cellStyle name="계산 2 3 2 2 2 6" xfId="25040" xr:uid="{588B61CF-74DC-4687-8389-FD49C6EECC17}"/>
    <cellStyle name="계산 2 3 2 2 3" xfId="4779" xr:uid="{3B0BC024-76DD-40B4-9003-80B8D275E6FD}"/>
    <cellStyle name="계산 2 3 2 2 3 2" xfId="8643" xr:uid="{7F1D5BD3-353F-4EBC-BBA3-1E2036B88B23}"/>
    <cellStyle name="계산 2 3 2 2 3 2 2" xfId="20309" xr:uid="{C94C2BBC-1062-44B2-B743-4420A495AD48}"/>
    <cellStyle name="계산 2 3 2 2 3 2 2 2" xfId="54664" xr:uid="{80AFBB47-5B23-478B-9688-F704EEF5B7E1}"/>
    <cellStyle name="계산 2 3 2 2 3 2 2 3" xfId="34847" xr:uid="{9F7D27F4-2D68-48EA-AF2C-BEA167319F8D}"/>
    <cellStyle name="계산 2 3 2 2 3 2 3" xfId="12603" xr:uid="{38275BB3-DD3E-4743-941E-066E8559471D}"/>
    <cellStyle name="계산 2 3 2 2 3 2 3 2" xfId="46958" xr:uid="{4AC19CE9-D21E-4733-8407-587C06F582C6}"/>
    <cellStyle name="계산 2 3 2 2 3 2 4" xfId="43119" xr:uid="{6E87964D-4360-4196-A595-27BE36EAD579}"/>
    <cellStyle name="계산 2 3 2 2 3 2 5" xfId="26390" xr:uid="{AA0BE962-89F8-4BF9-8891-A913761F7A38}"/>
    <cellStyle name="계산 2 3 2 2 3 3" xfId="9512" xr:uid="{7A090797-EC87-4A45-A1FE-DFACB9667092}"/>
    <cellStyle name="계산 2 3 2 2 3 3 2" xfId="21158" xr:uid="{D1426FD7-5715-4C5D-AB8A-4C69C2C31C64}"/>
    <cellStyle name="계산 2 3 2 2 3 3 2 2" xfId="55513" xr:uid="{49C973E8-5A3B-4D17-A050-DD288FFEAE99}"/>
    <cellStyle name="계산 2 3 2 2 3 3 3" xfId="43899" xr:uid="{B728F7D7-1230-4474-9EE9-3C8BF76FD3F4}"/>
    <cellStyle name="계산 2 3 2 2 3 3 4" xfId="35716" xr:uid="{4D6987AE-A5AC-4EDE-8CB3-717C6A43EFD6}"/>
    <cellStyle name="계산 2 3 2 2 3 4" xfId="16481" xr:uid="{1E8A49B2-F65E-4906-A0DA-FCB5BBD55403}"/>
    <cellStyle name="계산 2 3 2 2 3 4 2" xfId="50836" xr:uid="{FE96C464-6F48-44A0-8D15-D0ADA850E5BF}"/>
    <cellStyle name="계산 2 3 2 2 3 4 3" xfId="31019" xr:uid="{C51C34E6-4B16-4639-B30D-BA998212E96E}"/>
    <cellStyle name="계산 2 3 2 2 3 5" xfId="39412" xr:uid="{215B0AFE-F810-4969-BF1C-128B1DACA9A8}"/>
    <cellStyle name="계산 2 3 2 2 3 6" xfId="27285" xr:uid="{46B4F180-99CA-48B4-B55D-989A17F43F00}"/>
    <cellStyle name="계산 2 3 2 2 4" xfId="11100" xr:uid="{D22F94E5-2E92-48F7-96BB-46D4FFDCF802}"/>
    <cellStyle name="계산 2 3 2 2 4 2" xfId="22746" xr:uid="{8E7DA018-6437-4EBE-A64A-A7CB23C262BB}"/>
    <cellStyle name="계산 2 3 2 2 4 2 2" xfId="57101" xr:uid="{FAE3AA75-AB8B-4CFE-B05B-254C603E9EF5}"/>
    <cellStyle name="계산 2 3 2 2 4 2 3" xfId="37304" xr:uid="{D9FEA92F-A4D0-4E66-815F-9C0BB07A0154}"/>
    <cellStyle name="계산 2 3 2 2 4 3" xfId="14384" xr:uid="{BD753F08-AC53-4504-B9C6-B996B5031AD2}"/>
    <cellStyle name="계산 2 3 2 2 4 3 2" xfId="48739" xr:uid="{3E78867E-DA04-4896-AA3D-950D725D7730}"/>
    <cellStyle name="계산 2 3 2 2 4 4" xfId="45455" xr:uid="{90DC7B4D-9BB6-49E9-B7BF-92D40CA35A5D}"/>
    <cellStyle name="계산 2 3 2 2 4 5" xfId="28917" xr:uid="{A0809022-FF51-4A48-AB74-05DE7F487B65}"/>
    <cellStyle name="계산 2 3 2 2 5" xfId="6818" xr:uid="{5AEE8488-8A89-4CD2-BDB2-482390BB7DA0}"/>
    <cellStyle name="계산 2 3 2 2 5 2" xfId="18484" xr:uid="{4D7A00A5-6296-4ABB-97FA-4745F0037CD1}"/>
    <cellStyle name="계산 2 3 2 2 5 2 2" xfId="52839" xr:uid="{8317A041-57C1-48BB-9D5B-3809A81CCB72}"/>
    <cellStyle name="계산 2 3 2 2 5 3" xfId="41326" xr:uid="{4085CA7F-1FF9-49A0-95F1-B575C7E2BE9E}"/>
    <cellStyle name="계산 2 3 2 2 5 4" xfId="33022" xr:uid="{DB61F8A6-8B4B-42B8-BDE1-AA4178D2AE52}"/>
    <cellStyle name="계산 2 3 2 2 6" xfId="15569" xr:uid="{E4CC5995-0487-4ABB-96E3-08B30E23A2F8}"/>
    <cellStyle name="계산 2 3 2 2 6 2" xfId="49924" xr:uid="{6D8B6309-F295-4C76-B77F-61F57AB8CBDD}"/>
    <cellStyle name="계산 2 3 2 2 6 3" xfId="30107" xr:uid="{C54A9651-FF79-4B02-8377-CE75443652F9}"/>
    <cellStyle name="계산 2 3 2 2 7" xfId="38500" xr:uid="{B6FB4D34-D53B-4CCD-87AB-8369306C241E}"/>
    <cellStyle name="계산 2 3 2 2 8" xfId="24280" xr:uid="{C360C754-1A86-46A7-BD67-EEA848147BE4}"/>
    <cellStyle name="계산 2 3 2 3" xfId="4252" xr:uid="{B04F49F7-7D8F-4C29-B819-69362E8FE93D}"/>
    <cellStyle name="계산 2 3 2 3 2" xfId="11084" xr:uid="{3897F535-5257-4695-AD4D-62F9B0248D7C}"/>
    <cellStyle name="계산 2 3 2 3 2 2" xfId="22730" xr:uid="{73EA91D3-E9A2-4BD3-A039-C54A5B56E040}"/>
    <cellStyle name="계산 2 3 2 3 2 2 2" xfId="57085" xr:uid="{AF56EB43-DC13-45DD-99B8-8D94DA301738}"/>
    <cellStyle name="계산 2 3 2 3 2 2 3" xfId="37288" xr:uid="{20FDFEC7-3E23-4339-BEF0-C73E1E678E22}"/>
    <cellStyle name="계산 2 3 2 3 2 3" xfId="14368" xr:uid="{56B0D78A-D70F-48FC-8F48-87E18AAA4F22}"/>
    <cellStyle name="계산 2 3 2 3 2 3 2" xfId="48723" xr:uid="{1A9827E3-84BF-4B45-A733-48E97F26C04A}"/>
    <cellStyle name="계산 2 3 2 3 2 4" xfId="45439" xr:uid="{2AA96DB8-1EAF-4246-B800-92BA8878F0AF}"/>
    <cellStyle name="계산 2 3 2 3 2 5" xfId="28901" xr:uid="{FB84B8EF-8E06-4FAB-B244-AEED62399140}"/>
    <cellStyle name="계산 2 3 2 3 3" xfId="6427" xr:uid="{97F4EAB3-3DA8-4E27-902C-9B724510C306}"/>
    <cellStyle name="계산 2 3 2 3 3 2" xfId="18093" xr:uid="{ED3A8D8C-C786-40CB-8540-C19091B1E2C4}"/>
    <cellStyle name="계산 2 3 2 3 3 2 2" xfId="52448" xr:uid="{0054E4F3-F145-460D-94B2-4B80246D0D62}"/>
    <cellStyle name="계산 2 3 2 3 3 3" xfId="40942" xr:uid="{4E01590C-B1E0-442E-80B2-F611EEF18FC9}"/>
    <cellStyle name="계산 2 3 2 3 3 4" xfId="32631" xr:uid="{72069873-79A5-4402-AFF8-6687C085ED39}"/>
    <cellStyle name="계산 2 3 2 3 4" xfId="15961" xr:uid="{FD8A89FA-79EE-450D-9C26-66DB5B25356D}"/>
    <cellStyle name="계산 2 3 2 3 4 2" xfId="50316" xr:uid="{615A5AC2-883E-4AA4-B2A1-FE67CD3938B6}"/>
    <cellStyle name="계산 2 3 2 3 4 3" xfId="30499" xr:uid="{255AF933-FA8F-4CD6-B431-EBEF2F0813C5}"/>
    <cellStyle name="계산 2 3 2 3 5" xfId="38892" xr:uid="{172739AF-EE46-40FF-BBA8-66D8EDF048D7}"/>
    <cellStyle name="계산 2 3 2 3 6" xfId="23772" xr:uid="{E84EE55A-2257-4043-A2FF-BACE0D9C3699}"/>
    <cellStyle name="계산 2 3 2 4" xfId="3983" xr:uid="{940603D1-CE6A-45A9-A369-DD03EE286612}"/>
    <cellStyle name="계산 2 3 2 4 2" xfId="10513" xr:uid="{8E5BDF82-1E69-4BEE-82A7-7C6E32FA9B4C}"/>
    <cellStyle name="계산 2 3 2 4 2 2" xfId="22159" xr:uid="{34E29964-4E9E-4490-8441-CAE7E9FBD463}"/>
    <cellStyle name="계산 2 3 2 4 2 2 2" xfId="56514" xr:uid="{16BE369F-49F1-4727-9344-63FA334B1FD6}"/>
    <cellStyle name="계산 2 3 2 4 2 2 3" xfId="36717" xr:uid="{2A35D43A-66D2-464A-9698-827CC615E285}"/>
    <cellStyle name="계산 2 3 2 4 2 3" xfId="13854" xr:uid="{276749BD-6320-4DC5-8DA3-261418BBABB5}"/>
    <cellStyle name="계산 2 3 2 4 2 3 2" xfId="48209" xr:uid="{9B7E0B7E-D3BB-4991-84F7-A2FB34D906BF}"/>
    <cellStyle name="계산 2 3 2 4 2 4" xfId="44876" xr:uid="{A856E90E-7CAE-423A-8884-4A0986825BAB}"/>
    <cellStyle name="계산 2 3 2 4 2 5" xfId="28330" xr:uid="{CAE1F61D-13EC-4994-ACA2-5B1842F37540}"/>
    <cellStyle name="계산 2 3 2 4 3" xfId="8828" xr:uid="{6559CBFF-E3F6-4B9C-ACDF-B97CEBB16088}"/>
    <cellStyle name="계산 2 3 2 4 3 2" xfId="20478" xr:uid="{C3459963-58F7-4318-AC9C-B34ADBE60313}"/>
    <cellStyle name="계산 2 3 2 4 3 2 2" xfId="54833" xr:uid="{4AF64827-67C3-469C-90BE-6E24B26F5BB1}"/>
    <cellStyle name="계산 2 3 2 4 3 3" xfId="43244" xr:uid="{5957C7A7-F3E0-484D-9DEA-F94B217B5656}"/>
    <cellStyle name="계산 2 3 2 4 3 4" xfId="35032" xr:uid="{F41D2342-5150-4517-8207-FCBE4F7CF72F}"/>
    <cellStyle name="계산 2 3 2 4 4" xfId="15715" xr:uid="{D16F0FFA-977D-4A02-B167-E179121258C4}"/>
    <cellStyle name="계산 2 3 2 4 4 2" xfId="50070" xr:uid="{836B881E-40A5-4E7C-9BB2-46FACAD35F75}"/>
    <cellStyle name="계산 2 3 2 4 4 3" xfId="30253" xr:uid="{29772EE7-9BF3-45A4-B335-BFE3DF8C2F58}"/>
    <cellStyle name="계산 2 3 2 4 5" xfId="12774" xr:uid="{C6B4CBCB-5ACA-4E06-AF6B-7685A1BA0CA3}"/>
    <cellStyle name="계산 2 3 2 4 5 2" xfId="47129" xr:uid="{6D3B39BD-17E0-47FE-9D53-8220CA17DC99}"/>
    <cellStyle name="계산 2 3 2 4 6" xfId="38646" xr:uid="{19766952-0829-4ECE-9800-C585B561013F}"/>
    <cellStyle name="계산 2 3 2 4 7" xfId="26579" xr:uid="{932CA5CB-83B1-4AA1-97AC-3C45AD3FAA5E}"/>
    <cellStyle name="계산 2 3 2 5" xfId="8990" xr:uid="{778FBEC3-EB6C-4976-BDFD-0919C27855B6}"/>
    <cellStyle name="계산 2 3 2 5 2" xfId="20636" xr:uid="{3A2B8E99-0F95-4EDC-9973-4FA2E2DD773D}"/>
    <cellStyle name="계산 2 3 2 5 2 2" xfId="54991" xr:uid="{8FD0439F-20B3-43BF-81F9-40CA8A9D8CE0}"/>
    <cellStyle name="계산 2 3 2 5 2 3" xfId="35194" xr:uid="{8C703B7F-F9DE-4811-AE17-C03BC588C027}"/>
    <cellStyle name="계산 2 3 2 5 3" xfId="12895" xr:uid="{AB17B844-B700-4289-8BDB-2913AABCA878}"/>
    <cellStyle name="계산 2 3 2 5 3 2" xfId="47250" xr:uid="{6341FA9D-23D4-4B52-B61A-383F776E24D6}"/>
    <cellStyle name="계산 2 3 2 5 4" xfId="43390" xr:uid="{D2ACD496-B3F3-4B8C-823A-142F2E19C773}"/>
    <cellStyle name="계산 2 3 2 5 5" xfId="26741" xr:uid="{1C3AA224-01CE-41F4-BF6E-7B232D35FCE7}"/>
    <cellStyle name="계산 2 3 2 6" xfId="6224" xr:uid="{7CCC1FFB-8364-4199-8DBE-B7F1C3B1010E}"/>
    <cellStyle name="계산 2 3 2 6 2" xfId="17890" xr:uid="{65F8EACD-C612-4426-A6EC-901BA1FC7334}"/>
    <cellStyle name="계산 2 3 2 6 2 2" xfId="52245" xr:uid="{44CD1269-5F0F-4A85-AD9F-358112097819}"/>
    <cellStyle name="계산 2 3 2 6 3" xfId="40761" xr:uid="{44B12A87-DDCC-4B41-AD95-2D802DF3EE41}"/>
    <cellStyle name="계산 2 3 2 6 4" xfId="32428" xr:uid="{3CC4AF5B-C43D-4DEE-BFF2-DAD2FA29C6BF}"/>
    <cellStyle name="계산 2 3 2 7" xfId="15264" xr:uid="{99B2686D-8426-4EDC-8890-00B735E32AD7}"/>
    <cellStyle name="계산 2 3 2 7 2" xfId="49619" xr:uid="{EAE456B8-BD33-4ABE-9997-8DE719970ABB}"/>
    <cellStyle name="계산 2 3 2 7 3" xfId="29802" xr:uid="{BA440394-59C1-48A2-A080-8B7BB41AAF5F}"/>
    <cellStyle name="계산 2 3 2 8" xfId="38195" xr:uid="{79B0F50F-3A43-42AF-97BA-1F2B6657B1AB}"/>
    <cellStyle name="계산 2 3 2 9" xfId="23507" xr:uid="{4599829F-764B-4E8E-8499-B9C0AF989359}"/>
    <cellStyle name="계산 2 3 3" xfId="3294" xr:uid="{A23B4755-301A-43B8-B868-2F0644556A9B}"/>
    <cellStyle name="계산 2 3 3 2" xfId="3645" xr:uid="{3A78EB66-C461-4947-9378-8AC2F7A3BF39}"/>
    <cellStyle name="계산 2 3 3 2 2" xfId="5788" xr:uid="{497E4C05-B7FE-4B55-BB22-C64E77CBDC16}"/>
    <cellStyle name="계산 2 3 3 2 2 2" xfId="11422" xr:uid="{8BD4DDA2-C1B7-434E-B626-BB17C7B02340}"/>
    <cellStyle name="계산 2 3 3 2 2 2 2" xfId="23068" xr:uid="{448A0984-5C02-4241-99E3-6455EF91A4CF}"/>
    <cellStyle name="계산 2 3 3 2 2 2 2 2" xfId="57423" xr:uid="{EF7962B3-45AD-4A8B-AF10-A85FB9D52BAD}"/>
    <cellStyle name="계산 2 3 3 2 2 2 2 3" xfId="37626" xr:uid="{94D0DCFE-1FF2-41F7-B71F-4DE59F78478D}"/>
    <cellStyle name="계산 2 3 3 2 2 2 3" xfId="14704" xr:uid="{85D2B99D-46D5-4B05-99B0-BCD919CF5CAF}"/>
    <cellStyle name="계산 2 3 3 2 2 2 3 2" xfId="49059" xr:uid="{197C5D44-949E-48F9-94B7-6D6325921989}"/>
    <cellStyle name="계산 2 3 3 2 2 2 4" xfId="45777" xr:uid="{5245A05F-05D6-4424-B953-B228FCBD2837}"/>
    <cellStyle name="계산 2 3 3 2 2 2 5" xfId="29239" xr:uid="{03CD54D8-8E35-47ED-88E4-BA0C01B7C1AC}"/>
    <cellStyle name="계산 2 3 3 2 2 3" xfId="10423" xr:uid="{E3289B40-08B6-48F2-A3F2-13B543B0C974}"/>
    <cellStyle name="계산 2 3 3 2 2 3 2" xfId="22069" xr:uid="{F046B531-39A2-402A-A4A2-C969A96DDBD7}"/>
    <cellStyle name="계산 2 3 3 2 2 3 2 2" xfId="56424" xr:uid="{39BDD19C-D34C-4B80-A15A-BB434DA1F456}"/>
    <cellStyle name="계산 2 3 3 2 2 3 3" xfId="44790" xr:uid="{E1CEBB08-E07A-4A8E-95BC-5BCC84DA084A}"/>
    <cellStyle name="계산 2 3 3 2 2 3 4" xfId="36627" xr:uid="{4780BD99-B46E-4900-BE61-6B9747EF54B5}"/>
    <cellStyle name="계산 2 3 3 2 2 4" xfId="17470" xr:uid="{D5F82EE6-A6B7-4FC1-96DB-0641D1C38301}"/>
    <cellStyle name="계산 2 3 3 2 2 4 2" xfId="51825" xr:uid="{E32A84FA-DB90-4217-83CA-190B48DA0DD1}"/>
    <cellStyle name="계산 2 3 3 2 2 4 3" xfId="32008" xr:uid="{54E9F4D4-301A-4D13-A288-045335A079DB}"/>
    <cellStyle name="계산 2 3 3 2 2 5" xfId="40401" xr:uid="{00F00A96-FEE2-4F25-8585-55662DD03F51}"/>
    <cellStyle name="계산 2 3 3 2 2 6" xfId="28240" xr:uid="{DC442574-524D-4E48-BDD0-006EDC2485D4}"/>
    <cellStyle name="계산 2 3 3 2 3" xfId="8004" xr:uid="{6B4CEE31-6443-42C7-A1F5-3076E56DA1D5}"/>
    <cellStyle name="계산 2 3 3 2 3 2" xfId="19670" xr:uid="{214C2ECD-6EF4-4472-87CD-3D1BF90974E2}"/>
    <cellStyle name="계산 2 3 3 2 3 2 2" xfId="54025" xr:uid="{6A01DED5-E974-4DB8-8466-D59DBB65A2B6}"/>
    <cellStyle name="계산 2 3 3 2 3 2 3" xfId="34208" xr:uid="{4944076F-0C81-4906-842D-BEB1AEB794E3}"/>
    <cellStyle name="계산 2 3 3 2 3 3" xfId="11979" xr:uid="{77D85715-9694-4B0A-94B2-B78675410242}"/>
    <cellStyle name="계산 2 3 3 2 3 3 2" xfId="46334" xr:uid="{424C4398-3DF4-45A8-85ED-CA2F2E783BC9}"/>
    <cellStyle name="계산 2 3 3 2 3 4" xfId="42480" xr:uid="{338C8FF6-9C04-4641-A21A-EC000B24815E}"/>
    <cellStyle name="계산 2 3 3 2 3 5" xfId="25759" xr:uid="{C236190B-D4CA-4BB5-BF5D-FFDDFB95C8E2}"/>
    <cellStyle name="계산 2 3 3 2 4" xfId="7589" xr:uid="{FFD0C5A3-82DD-4632-B4EC-2141B5C4A9AC}"/>
    <cellStyle name="계산 2 3 3 2 4 2" xfId="19255" xr:uid="{1A50D020-2126-48BF-BC48-0FCF5BAD05AF}"/>
    <cellStyle name="계산 2 3 3 2 4 2 2" xfId="53610" xr:uid="{7A58EDBA-AE3F-4B70-8852-CB8F6750B8E8}"/>
    <cellStyle name="계산 2 3 3 2 4 3" xfId="42077" xr:uid="{F44C9523-30D0-485A-9925-18E3DFFFEEFB}"/>
    <cellStyle name="계산 2 3 3 2 4 4" xfId="33793" xr:uid="{C13DBF1D-56A4-4AD3-A13A-28F878A4EE91}"/>
    <cellStyle name="계산 2 3 3 2 5" xfId="15437" xr:uid="{F9D9A60B-20C3-4F2E-8BFF-1B74E5044FCD}"/>
    <cellStyle name="계산 2 3 3 2 5 2" xfId="49792" xr:uid="{65CDB473-C688-468E-B73B-0FFEE32E130C}"/>
    <cellStyle name="계산 2 3 3 2 5 3" xfId="29975" xr:uid="{B20C7303-7FF1-4F79-B9D7-3F182FB6399E}"/>
    <cellStyle name="계산 2 3 3 2 6" xfId="38368" xr:uid="{0F22D95B-7223-487C-BC93-9C31001DC4DD}"/>
    <cellStyle name="계산 2 3 3 2 7" xfId="25257" xr:uid="{93B3B5E5-9593-452C-BBE6-A2AE64BB3BDD}"/>
    <cellStyle name="계산 2 3 3 3" xfId="4357" xr:uid="{58D4CA04-7C0E-44A5-97DC-CFC96DAB299E}"/>
    <cellStyle name="계산 2 3 3 3 2" xfId="9117" xr:uid="{64A4F65F-0D1B-4CB3-975E-F1C5C3D16656}"/>
    <cellStyle name="계산 2 3 3 3 2 2" xfId="20763" xr:uid="{1DBD0BDE-BB65-421A-9F0E-8C3433BB9240}"/>
    <cellStyle name="계산 2 3 3 3 2 2 2" xfId="55118" xr:uid="{1B4D1EE3-69FE-423F-B0EA-1B5233028ABD}"/>
    <cellStyle name="계산 2 3 3 3 2 2 3" xfId="35321" xr:uid="{1E5D145A-D6ED-4313-9293-7862AA0768AE}"/>
    <cellStyle name="계산 2 3 3 3 2 3" xfId="12991" xr:uid="{C92AA438-FEDC-45C0-A818-BD362491756A}"/>
    <cellStyle name="계산 2 3 3 3 2 3 2" xfId="47346" xr:uid="{BDEEE25E-9B0E-4676-A033-DD8F36BF5412}"/>
    <cellStyle name="계산 2 3 3 3 2 4" xfId="43507" xr:uid="{03EB788E-29E9-4497-8624-E6BE528CE929}"/>
    <cellStyle name="계산 2 3 3 3 2 5" xfId="26868" xr:uid="{9DF8FD8A-60AF-43DB-8455-197E49070C6C}"/>
    <cellStyle name="계산 2 3 3 3 3" xfId="11316" xr:uid="{8EB6C765-0432-4B32-AF83-5DFF5712A43D}"/>
    <cellStyle name="계산 2 3 3 3 3 2" xfId="22962" xr:uid="{F1380825-0484-4AC8-84F6-4D02B42A8365}"/>
    <cellStyle name="계산 2 3 3 3 3 2 2" xfId="57317" xr:uid="{8FFECE33-C5C1-4FA7-99E8-31A240C7551A}"/>
    <cellStyle name="계산 2 3 3 3 3 2 3" xfId="37520" xr:uid="{DDF9C69C-BD0B-4A73-A32D-0725115B2810}"/>
    <cellStyle name="계산 2 3 3 3 3 3" xfId="14599" xr:uid="{7D076388-1592-4884-A6A7-CF1305992F17}"/>
    <cellStyle name="계산 2 3 3 3 3 3 2" xfId="48954" xr:uid="{4EC29849-C74A-4047-BEC8-5E736F18041E}"/>
    <cellStyle name="계산 2 3 3 3 3 4" xfId="45671" xr:uid="{6C3C0976-AF46-480B-BF5D-C3FEF1865BEE}"/>
    <cellStyle name="계산 2 3 3 3 3 5" xfId="29133" xr:uid="{E6A65B80-D37E-4141-B702-B9DA2215FF25}"/>
    <cellStyle name="계산 2 3 3 3 4" xfId="6521" xr:uid="{BAF6E04A-6303-4F10-A119-2C27BB0395AD}"/>
    <cellStyle name="계산 2 3 3 3 4 2" xfId="18187" xr:uid="{30E86758-BA2F-4A34-85C9-8F390A86D0C4}"/>
    <cellStyle name="계산 2 3 3 3 4 2 2" xfId="52542" xr:uid="{3F5680CC-4FA8-425E-8C32-C0FEC4764FA9}"/>
    <cellStyle name="계산 2 3 3 3 4 3" xfId="41032" xr:uid="{76DD536F-1EE0-4047-B264-F9706CFFB834}"/>
    <cellStyle name="계산 2 3 3 3 4 4" xfId="32725" xr:uid="{2D1F2699-FA1E-4620-9773-DB24695722C0}"/>
    <cellStyle name="계산 2 3 3 3 5" xfId="16062" xr:uid="{1BD72D43-4D33-4B49-BF35-877D69223025}"/>
    <cellStyle name="계산 2 3 3 3 5 2" xfId="50417" xr:uid="{7B82CC2B-561F-40BE-A43D-8978E79FF62C}"/>
    <cellStyle name="계산 2 3 3 3 5 3" xfId="30600" xr:uid="{0B9FA76C-9ED6-41ED-B70E-9450A3C0BDE3}"/>
    <cellStyle name="계산 2 3 3 3 6" xfId="38993" xr:uid="{97FB8D2A-A053-4811-BB9B-176F98CD274C}"/>
    <cellStyle name="계산 2 3 3 3 7" xfId="23877" xr:uid="{3B6C3A53-12DA-4D81-B506-F6CB250ED2DA}"/>
    <cellStyle name="계산 2 3 3 4" xfId="4848" xr:uid="{D62C111C-12A7-47C3-AB60-08BE5E7D0C66}"/>
    <cellStyle name="계산 2 3 3 4 2" xfId="9047" xr:uid="{76BF7AAE-863C-4616-BC0C-AB85BC1751B6}"/>
    <cellStyle name="계산 2 3 3 4 2 2" xfId="20693" xr:uid="{40650B50-69B5-4E8B-A39D-4D8C55040004}"/>
    <cellStyle name="계산 2 3 3 4 2 2 2" xfId="55048" xr:uid="{8BEFB836-B828-4781-B160-1A6B38530C6F}"/>
    <cellStyle name="계산 2 3 3 4 2 2 3" xfId="35251" xr:uid="{D5B9B9A3-A5CE-4C68-A0E8-E9E925B8D0A3}"/>
    <cellStyle name="계산 2 3 3 4 2 3" xfId="12939" xr:uid="{55AF742E-94F7-435F-9D97-E7A9EE2E8FD4}"/>
    <cellStyle name="계산 2 3 3 4 2 3 2" xfId="47294" xr:uid="{72051EA0-342B-4269-AE1F-7DF5B0BC4795}"/>
    <cellStyle name="계산 2 3 3 4 2 4" xfId="43441" xr:uid="{6B5B5D45-C2F9-44EC-A2B4-28F441DC7A43}"/>
    <cellStyle name="계산 2 3 3 4 2 5" xfId="26798" xr:uid="{CB45475B-3226-474B-ACB6-1E1ED41C8261}"/>
    <cellStyle name="계산 2 3 3 4 3" xfId="9571" xr:uid="{F885B3B7-93C4-46BD-B4FA-DF8175C38435}"/>
    <cellStyle name="계산 2 3 3 4 3 2" xfId="21217" xr:uid="{ED0CC0BF-2A3C-4613-AAA8-852EE8803398}"/>
    <cellStyle name="계산 2 3 3 4 3 2 2" xfId="55572" xr:uid="{C526E0FA-E71F-4398-8845-EBA1893A1532}"/>
    <cellStyle name="계산 2 3 3 4 3 3" xfId="43958" xr:uid="{D40F134A-A719-4D69-A3AC-6E8CA4A69584}"/>
    <cellStyle name="계산 2 3 3 4 3 4" xfId="35775" xr:uid="{502740A0-3CDE-4639-A0BF-B033B1A49CC2}"/>
    <cellStyle name="계산 2 3 3 4 4" xfId="16550" xr:uid="{CA5D6B01-A17B-4D07-AAE7-F370B6EDEDC0}"/>
    <cellStyle name="계산 2 3 3 4 4 2" xfId="50905" xr:uid="{02BFC49F-29BA-4729-964B-06BCEEA92840}"/>
    <cellStyle name="계산 2 3 3 4 4 3" xfId="31088" xr:uid="{5E93D82C-1D19-428E-9B8B-05F79CDD814C}"/>
    <cellStyle name="계산 2 3 3 4 5" xfId="39481" xr:uid="{AD12873A-EB9F-44F0-A84E-7CC1DDBA9230}"/>
    <cellStyle name="계산 2 3 3 4 6" xfId="27354" xr:uid="{E31CA66B-94C5-4085-AC7D-97713A9C547A}"/>
    <cellStyle name="계산 2 3 3 5" xfId="10785" xr:uid="{933969EE-B7D3-47D9-8090-82B8CD1B7D06}"/>
    <cellStyle name="계산 2 3 3 5 2" xfId="22431" xr:uid="{1D877C43-9FF8-42B7-9BAA-29BA7F02CF11}"/>
    <cellStyle name="계산 2 3 3 5 2 2" xfId="56786" xr:uid="{FE49847A-4990-4891-8CE4-F71128D35301}"/>
    <cellStyle name="계산 2 3 3 5 2 3" xfId="36989" xr:uid="{AC2719F9-B85F-4C42-86F2-46DA2C0E2476}"/>
    <cellStyle name="계산 2 3 3 5 3" xfId="14070" xr:uid="{53457372-D5C3-4008-A872-1ABF38BD6CA7}"/>
    <cellStyle name="계산 2 3 3 5 3 2" xfId="48425" xr:uid="{263BA70D-CE5E-422A-835A-570639FB79C4}"/>
    <cellStyle name="계산 2 3 3 5 4" xfId="45140" xr:uid="{4AF54CB9-F358-405F-9D08-0FFFD6A1757E}"/>
    <cellStyle name="계산 2 3 3 5 5" xfId="28602" xr:uid="{44D57406-E844-4E30-AA15-90AA86931456}"/>
    <cellStyle name="계산 2 3 3 6" xfId="6862" xr:uid="{67CC50D7-134F-460E-BDF3-F9B130CFB2BF}"/>
    <cellStyle name="계산 2 3 3 6 2" xfId="18528" xr:uid="{535191C6-900E-40FA-A231-082E8F5DD1E6}"/>
    <cellStyle name="계산 2 3 3 6 2 2" xfId="52883" xr:uid="{3966FFCA-35F2-413A-AD37-3EF58235FADC}"/>
    <cellStyle name="계산 2 3 3 6 3" xfId="41370" xr:uid="{D4C35065-17AD-4539-B541-29CAFD0D8BB3}"/>
    <cellStyle name="계산 2 3 3 6 4" xfId="33066" xr:uid="{9BD3A936-23C7-4DA5-8D44-335604525B3A}"/>
    <cellStyle name="계산 2 3 3 7" xfId="15132" xr:uid="{A8750227-1D02-4409-9C33-556905862F06}"/>
    <cellStyle name="계산 2 3 3 7 2" xfId="49487" xr:uid="{2BA8B8B2-B96D-48DD-81DA-7BC2347EBFC1}"/>
    <cellStyle name="계산 2 3 3 7 3" xfId="29670" xr:uid="{6815ED4C-12E6-4F44-A836-227B97498A66}"/>
    <cellStyle name="계산 2 3 3 8" xfId="38063" xr:uid="{4101A5D9-744F-4BB0-B2BF-99BAF27B87BE}"/>
    <cellStyle name="계산 2 3 3 9" xfId="24347" xr:uid="{485D7F46-B3D9-49DD-9D39-42B85376D94D}"/>
    <cellStyle name="계산 2 3 4" xfId="3542" xr:uid="{6EE17E13-AB2F-42AA-BF31-7E377999081F}"/>
    <cellStyle name="계산 2 3 4 2" xfId="4289" xr:uid="{A455E945-D506-4462-8D08-AF87ABA7434F}"/>
    <cellStyle name="계산 2 3 4 2 2" xfId="11501" xr:uid="{E429AF4E-9EFF-46B4-8CF0-1BCA76E57001}"/>
    <cellStyle name="계산 2 3 4 2 2 2" xfId="23147" xr:uid="{B74DE770-7573-4080-B4AA-316883ECDFDE}"/>
    <cellStyle name="계산 2 3 4 2 2 2 2" xfId="57502" xr:uid="{078EC5A2-E59B-4D10-960D-BC02BF55062B}"/>
    <cellStyle name="계산 2 3 4 2 2 2 3" xfId="37705" xr:uid="{A496DD7B-9DB2-4F65-86EE-72D1DB1E3C56}"/>
    <cellStyle name="계산 2 3 4 2 2 3" xfId="14782" xr:uid="{18545B9E-3309-452C-AA16-C5689A9B7503}"/>
    <cellStyle name="계산 2 3 4 2 2 3 2" xfId="49137" xr:uid="{752D0E3B-D4D2-4DF4-806F-4B498B2F5B3F}"/>
    <cellStyle name="계산 2 3 4 2 2 4" xfId="45856" xr:uid="{063404AB-3961-433E-B217-5115B670EB5A}"/>
    <cellStyle name="계산 2 3 4 2 2 5" xfId="29318" xr:uid="{C3149256-E9DC-4F4C-ACE6-BD8B84655112}"/>
    <cellStyle name="계산 2 3 4 2 3" xfId="6460" xr:uid="{044FD229-29EE-408A-A0D1-0AF73FAD6779}"/>
    <cellStyle name="계산 2 3 4 2 3 2" xfId="18126" xr:uid="{4F6AC245-7A3B-4FF0-BADD-44C082FC8A79}"/>
    <cellStyle name="계산 2 3 4 2 3 2 2" xfId="52481" xr:uid="{722CAEAD-86FE-4EFD-A600-C35E6D7F36C8}"/>
    <cellStyle name="계산 2 3 4 2 3 3" xfId="40974" xr:uid="{7897E0E5-68CD-411D-8099-10406DC0EEF3}"/>
    <cellStyle name="계산 2 3 4 2 3 4" xfId="32664" xr:uid="{4356B0D6-D25B-4981-91B7-244D5DD5E548}"/>
    <cellStyle name="계산 2 3 4 2 4" xfId="15997" xr:uid="{298350F0-8029-4FB3-B3D8-3209E304031C}"/>
    <cellStyle name="계산 2 3 4 2 4 2" xfId="50352" xr:uid="{A95F232F-10C3-455A-B5E5-6AB4A9F738C4}"/>
    <cellStyle name="계산 2 3 4 2 4 3" xfId="30535" xr:uid="{1DEE12F6-C10A-4008-A8ED-F712A718D269}"/>
    <cellStyle name="계산 2 3 4 2 5" xfId="38928" xr:uid="{AAB96130-43BD-42EA-8845-749C40447748}"/>
    <cellStyle name="계산 2 3 4 2 6" xfId="23809" xr:uid="{E23F007C-F33F-4257-B262-2DA6D611A04C}"/>
    <cellStyle name="계산 2 3 4 3" xfId="4918" xr:uid="{EFC42DA5-3496-4AD2-AFD6-7F7EE1DC8911}"/>
    <cellStyle name="계산 2 3 4 3 2" xfId="8582" xr:uid="{2ABF2C37-69B3-4CA9-BA11-72611F74DB3D}"/>
    <cellStyle name="계산 2 3 4 3 2 2" xfId="20248" xr:uid="{2A710C00-7354-4DA4-8B6A-3E59703E7163}"/>
    <cellStyle name="계산 2 3 4 3 2 2 2" xfId="54603" xr:uid="{112F88B1-D057-4BDE-87F9-77311EC0A352}"/>
    <cellStyle name="계산 2 3 4 3 2 2 3" xfId="34786" xr:uid="{EBBF3D8A-B76A-4718-9D5D-71780FD89430}"/>
    <cellStyle name="계산 2 3 4 3 2 3" xfId="12542" xr:uid="{14E60839-0D1A-44EC-9C1E-91FF33251FBB}"/>
    <cellStyle name="계산 2 3 4 3 2 3 2" xfId="46897" xr:uid="{06EAF93A-2F23-479A-BD21-6B5E63E96709}"/>
    <cellStyle name="계산 2 3 4 3 2 4" xfId="43058" xr:uid="{1C2639A3-8128-45B9-BB9B-2DE2F594A13C}"/>
    <cellStyle name="계산 2 3 4 3 2 5" xfId="26329" xr:uid="{578AA91A-586F-4D92-BD0D-1ABCBBA96C2C}"/>
    <cellStyle name="계산 2 3 4 3 3" xfId="9636" xr:uid="{6D12D825-1BDB-4CA3-AF1E-2C2615B5A448}"/>
    <cellStyle name="계산 2 3 4 3 3 2" xfId="21282" xr:uid="{8F5F8B75-10C2-411D-B5A6-C57BB0789489}"/>
    <cellStyle name="계산 2 3 4 3 3 2 2" xfId="55637" xr:uid="{4723A572-97C9-45CC-B40B-50EB34D502A1}"/>
    <cellStyle name="계산 2 3 4 3 3 3" xfId="44023" xr:uid="{9A9F252D-9C66-4C43-8486-2B12F6199A5A}"/>
    <cellStyle name="계산 2 3 4 3 3 4" xfId="35840" xr:uid="{AA0B0FE2-BB7D-44E1-B22D-9CBFCFF443AB}"/>
    <cellStyle name="계산 2 3 4 3 4" xfId="16620" xr:uid="{8181402B-B721-4E24-B0AB-E0B71BEBEF34}"/>
    <cellStyle name="계산 2 3 4 3 4 2" xfId="50975" xr:uid="{BF827ED9-0186-4F8F-BB1A-066E562E4BF2}"/>
    <cellStyle name="계산 2 3 4 3 4 3" xfId="31158" xr:uid="{A74E0AEF-514A-4F90-ABBF-446D946B0506}"/>
    <cellStyle name="계산 2 3 4 3 5" xfId="39551" xr:uid="{BD2376EE-28D3-4120-89D8-84730DC2C68D}"/>
    <cellStyle name="계산 2 3 4 3 6" xfId="27424" xr:uid="{8A325DC7-F791-4752-8CF1-0AB7CBB94969}"/>
    <cellStyle name="계산 2 3 4 4" xfId="11451" xr:uid="{617597ED-A631-4850-9BED-4913961FB32F}"/>
    <cellStyle name="계산 2 3 4 4 2" xfId="23097" xr:uid="{B2263F3B-B6B3-4F04-A464-A3724DD7CD70}"/>
    <cellStyle name="계산 2 3 4 4 2 2" xfId="57452" xr:uid="{DCD2D78D-DB5F-4D23-ABDC-4FC15901483D}"/>
    <cellStyle name="계산 2 3 4 4 2 3" xfId="37655" xr:uid="{F7194728-F702-429F-8A99-1DBFBE431FAE}"/>
    <cellStyle name="계산 2 3 4 4 3" xfId="14733" xr:uid="{21A53543-2720-49D9-8BF6-BA67F4E1E5E3}"/>
    <cellStyle name="계산 2 3 4 4 3 2" xfId="49088" xr:uid="{FED03F62-5017-4842-844B-1179E8C9A0A1}"/>
    <cellStyle name="계산 2 3 4 4 4" xfId="45806" xr:uid="{74B16EAB-89A8-44CB-A0CA-7BC137C279F4}"/>
    <cellStyle name="계산 2 3 4 4 5" xfId="29268" xr:uid="{8A86EEE9-29BF-496A-A619-EB165D42359D}"/>
    <cellStyle name="계산 2 3 4 5" xfId="6922" xr:uid="{DE4CFF0D-1C55-4323-8588-96FF04D21251}"/>
    <cellStyle name="계산 2 3 4 5 2" xfId="18588" xr:uid="{31B94C2F-072A-47A1-99F3-94E5D73BAF61}"/>
    <cellStyle name="계산 2 3 4 5 2 2" xfId="52943" xr:uid="{0E48A816-455B-4E7D-B003-6CD6941AEAEC}"/>
    <cellStyle name="계산 2 3 4 5 3" xfId="41430" xr:uid="{7B9D8203-C236-4274-A0D6-289D72234D9A}"/>
    <cellStyle name="계산 2 3 4 5 4" xfId="33126" xr:uid="{E09FC4A4-8E60-4BC5-9077-F663A668B3AB}"/>
    <cellStyle name="계산 2 3 4 6" xfId="15334" xr:uid="{B590616C-4BCD-4C94-9F15-AB76B2F65EB4}"/>
    <cellStyle name="계산 2 3 4 6 2" xfId="49689" xr:uid="{BA7A114B-9DD7-4FF1-BBAF-F1B99C7ECC01}"/>
    <cellStyle name="계산 2 3 4 6 3" xfId="29872" xr:uid="{53C6AB80-8BB9-4F5D-B1CB-9D4DED2A7402}"/>
    <cellStyle name="계산 2 3 4 7" xfId="38265" xr:uid="{18E0CE48-380A-4545-9FAE-AEE85D733FC8}"/>
    <cellStyle name="계산 2 3 4 8" xfId="24413" xr:uid="{6977C95C-18B2-4499-8EE8-3780331C8C8E}"/>
    <cellStyle name="계산 2 3 5" xfId="5016" xr:uid="{093B6D29-A3F8-41FE-BE21-5604DA44F98B}"/>
    <cellStyle name="계산 2 3 5 2" xfId="9725" xr:uid="{DFD1E945-547E-4644-BE2A-953F019DABB6}"/>
    <cellStyle name="계산 2 3 5 2 2" xfId="21371" xr:uid="{63AD1753-52D3-41C2-952F-B62C7C1B205E}"/>
    <cellStyle name="계산 2 3 5 2 2 2" xfId="55726" xr:uid="{6B7C7B67-EA3E-48D9-AB88-CB2D08832BE3}"/>
    <cellStyle name="계산 2 3 5 2 2 3" xfId="35929" xr:uid="{5530888C-11BD-45A6-99F6-DA10E5D1AAFB}"/>
    <cellStyle name="계산 2 3 5 2 3" xfId="13277" xr:uid="{32FD3FBF-42DA-4060-9739-BECE6D0984D2}"/>
    <cellStyle name="계산 2 3 5 2 3 2" xfId="47632" xr:uid="{A2790760-5AD3-4AA7-910C-00CCE73B88E1}"/>
    <cellStyle name="계산 2 3 5 2 4" xfId="44112" xr:uid="{1918779D-FC38-47D5-B7B5-9AE4C66A37DD}"/>
    <cellStyle name="계산 2 3 5 2 5" xfId="27522" xr:uid="{264FA2E8-B1B0-4FD5-9BF9-1DDECC0C9CB1}"/>
    <cellStyle name="계산 2 3 5 3" xfId="8616" xr:uid="{38429A52-A8B5-46EC-9286-0634E775768A}"/>
    <cellStyle name="계산 2 3 5 3 2" xfId="20282" xr:uid="{E0493F30-068D-4966-AB80-BDB15D9B22F0}"/>
    <cellStyle name="계산 2 3 5 3 2 2" xfId="54637" xr:uid="{7ACDB117-D90E-41F6-880F-654433337539}"/>
    <cellStyle name="계산 2 3 5 3 2 3" xfId="34820" xr:uid="{5E10B8EB-4865-4ACA-BBFC-0B7071593ED7}"/>
    <cellStyle name="계산 2 3 5 3 3" xfId="12576" xr:uid="{462EF2E0-9386-4AA0-B496-FF76F2D1D2BB}"/>
    <cellStyle name="계산 2 3 5 3 3 2" xfId="46931" xr:uid="{1D17D285-988E-455A-8D75-520B41F4E196}"/>
    <cellStyle name="계산 2 3 5 3 4" xfId="43092" xr:uid="{59624AF2-4FC5-4F38-8463-9CFBF447048D}"/>
    <cellStyle name="계산 2 3 5 3 5" xfId="26363" xr:uid="{BBA86BA4-67FC-42B4-A1B3-80B472714A00}"/>
    <cellStyle name="계산 2 3 5 4" xfId="7005" xr:uid="{A8363D54-1012-4993-9C9D-C4F37C2103A0}"/>
    <cellStyle name="계산 2 3 5 4 2" xfId="18671" xr:uid="{471B40BF-66C4-46D8-92CA-DDD88A33814A}"/>
    <cellStyle name="계산 2 3 5 4 2 2" xfId="53026" xr:uid="{65436FBC-B597-4D0B-834B-2137A174BDFA}"/>
    <cellStyle name="계산 2 3 5 4 3" xfId="41513" xr:uid="{291BCA0B-909C-452B-B538-36E4646166F7}"/>
    <cellStyle name="계산 2 3 5 4 4" xfId="33209" xr:uid="{BC212E4F-B153-4100-9C26-9E763330FCBF}"/>
    <cellStyle name="계산 2 3 5 5" xfId="16718" xr:uid="{9799D982-5C9A-4F34-BA55-BE38F4369D71}"/>
    <cellStyle name="계산 2 3 5 5 2" xfId="51073" xr:uid="{BFF0F0FA-DDEE-4B58-BF27-8E21C5D7E823}"/>
    <cellStyle name="계산 2 3 5 5 3" xfId="31256" xr:uid="{717DA7B4-D18C-4837-B0F2-FD19902C8AD5}"/>
    <cellStyle name="계산 2 3 5 6" xfId="39649" xr:uid="{1EE53FEC-3BB9-40FB-A29C-0E2937B35469}"/>
    <cellStyle name="계산 2 3 5 7" xfId="24505" xr:uid="{D8CABA5A-7022-475A-B53E-33A35FF2F8CE}"/>
    <cellStyle name="계산 2 3 6" xfId="5109" xr:uid="{90DCB2FE-1380-4E9D-8078-CEE58E33483C}"/>
    <cellStyle name="계산 2 3 6 2" xfId="9818" xr:uid="{8108DC1B-E636-4598-835C-28EBE45415BC}"/>
    <cellStyle name="계산 2 3 6 2 2" xfId="21464" xr:uid="{2768E408-C596-4CFA-9E93-1B9F14711DE3}"/>
    <cellStyle name="계산 2 3 6 2 2 2" xfId="55819" xr:uid="{9D187623-FEB5-49E9-A992-E8B28B07165D}"/>
    <cellStyle name="계산 2 3 6 2 2 3" xfId="36022" xr:uid="{85B57968-D853-4E67-A4C8-8D3B80C5F2BD}"/>
    <cellStyle name="계산 2 3 6 2 3" xfId="13355" xr:uid="{22373C74-7DCF-4CE1-897F-EF4336F17AFE}"/>
    <cellStyle name="계산 2 3 6 2 3 2" xfId="47710" xr:uid="{36752C66-84EC-4E59-B823-458B2B8F85E3}"/>
    <cellStyle name="계산 2 3 6 2 4" xfId="44205" xr:uid="{D04984C7-C397-46CA-91FC-7A9F48BFF318}"/>
    <cellStyle name="계산 2 3 6 2 5" xfId="27615" xr:uid="{0C867CB1-D545-41BD-87EA-E8954F86CD98}"/>
    <cellStyle name="계산 2 3 6 3" xfId="8216" xr:uid="{AAE1FD26-C72D-412C-B668-0BB865CD1F10}"/>
    <cellStyle name="계산 2 3 6 3 2" xfId="19882" xr:uid="{38F315FD-0B01-4163-B7D0-1B90C71FC254}"/>
    <cellStyle name="계산 2 3 6 3 2 2" xfId="54237" xr:uid="{AD550B8F-CE7E-4B3D-9723-0460C0E5B4F5}"/>
    <cellStyle name="계산 2 3 6 3 2 3" xfId="34420" xr:uid="{AA1ED823-D11E-4937-B4F0-B594955DF4C1}"/>
    <cellStyle name="계산 2 3 6 3 3" xfId="12189" xr:uid="{0D59F1E3-CCA2-42E9-AE3E-59285425BACC}"/>
    <cellStyle name="계산 2 3 6 3 3 2" xfId="46544" xr:uid="{D4652080-6028-4E7E-97E0-2AFC444D1817}"/>
    <cellStyle name="계산 2 3 6 3 4" xfId="42692" xr:uid="{571024DE-B303-4EE9-AD93-84F441F45123}"/>
    <cellStyle name="계산 2 3 6 3 5" xfId="25971" xr:uid="{77B25996-2722-49C5-8897-C66D650A615E}"/>
    <cellStyle name="계산 2 3 6 4" xfId="7083" xr:uid="{99A89A2A-97DA-4FA9-83A8-9EACCE80BDA2}"/>
    <cellStyle name="계산 2 3 6 4 2" xfId="18749" xr:uid="{43126D73-13D1-4884-A803-C26F24883843}"/>
    <cellStyle name="계산 2 3 6 4 2 2" xfId="53104" xr:uid="{65B35A4B-DBD9-46F5-B177-6357ADDDAEDB}"/>
    <cellStyle name="계산 2 3 6 4 3" xfId="41591" xr:uid="{3B818393-4106-4D77-9E3A-ECDF70025E38}"/>
    <cellStyle name="계산 2 3 6 4 4" xfId="33287" xr:uid="{8BA6A49C-3BC1-4F5A-B208-04823AE89A07}"/>
    <cellStyle name="계산 2 3 6 5" xfId="16811" xr:uid="{FC343FF0-3BE4-4D20-ACDB-ADF46D75BB3F}"/>
    <cellStyle name="계산 2 3 6 5 2" xfId="51166" xr:uid="{DF5BDA88-F86F-4E4F-8028-733EDA28D0F4}"/>
    <cellStyle name="계산 2 3 6 5 3" xfId="31349" xr:uid="{107B6F52-0D08-49B4-BE24-2C7CC81D5F3D}"/>
    <cellStyle name="계산 2 3 6 6" xfId="39742" xr:uid="{CE288CD0-410D-4D5B-B5FB-4992BB39B0DA}"/>
    <cellStyle name="계산 2 3 6 7" xfId="24592" xr:uid="{2F417DAD-1245-4BE5-9506-ED15005C6140}"/>
    <cellStyle name="계산 2 3 7" xfId="4658" xr:uid="{381BE433-5F7F-4487-AEE0-F6C0C4948B48}"/>
    <cellStyle name="계산 2 3 7 2" xfId="9403" xr:uid="{606635CF-C6FD-4F57-9956-FF6859698A3F}"/>
    <cellStyle name="계산 2 3 7 2 2" xfId="21049" xr:uid="{7309E832-0ECA-4C9B-BFD7-F1D87DD265B0}"/>
    <cellStyle name="계산 2 3 7 2 2 2" xfId="55404" xr:uid="{96B0A506-242C-4D96-B89F-2A9A515FE7C2}"/>
    <cellStyle name="계산 2 3 7 2 2 3" xfId="35607" xr:uid="{FD16B5CD-7FFF-41B7-92A9-C7267844B1E2}"/>
    <cellStyle name="계산 2 3 7 2 3" xfId="13191" xr:uid="{3807F794-15EB-4091-8211-1AC8ACDF3BC8}"/>
    <cellStyle name="계산 2 3 7 2 3 2" xfId="47546" xr:uid="{0E99D5C2-1823-4BEC-B85C-8E6CD99B0093}"/>
    <cellStyle name="계산 2 3 7 2 4" xfId="43790" xr:uid="{362E542D-32AA-4505-B2C7-49ECB90E5666}"/>
    <cellStyle name="계산 2 3 7 2 5" xfId="27164" xr:uid="{901673D1-C712-4633-83AC-30F3C4C163DD}"/>
    <cellStyle name="계산 2 3 7 3" xfId="11491" xr:uid="{233B21C6-E515-43CD-B057-84E88FF3ED27}"/>
    <cellStyle name="계산 2 3 7 3 2" xfId="23137" xr:uid="{1A8C97AC-2FF8-461D-9F2A-736617D0FE50}"/>
    <cellStyle name="계산 2 3 7 3 2 2" xfId="57492" xr:uid="{F54BBAB8-C569-4EC7-85FD-34ED536A2AD0}"/>
    <cellStyle name="계산 2 3 7 3 2 3" xfId="37695" xr:uid="{34335FDF-12BD-4DF5-8F4F-8B2164B2A2E8}"/>
    <cellStyle name="계산 2 3 7 3 3" xfId="14772" xr:uid="{4B5D5441-DB65-4AB4-AEC5-4BA4BBE55F56}"/>
    <cellStyle name="계산 2 3 7 3 3 2" xfId="49127" xr:uid="{CE73204E-B27A-44CE-8FAF-3579B401F2A6}"/>
    <cellStyle name="계산 2 3 7 3 4" xfId="45846" xr:uid="{1F837B58-FCC4-4138-BF75-0A5EB31E153B}"/>
    <cellStyle name="계산 2 3 7 3 5" xfId="29308" xr:uid="{A43C714A-F6A1-4B4C-8BCA-2E38297F8607}"/>
    <cellStyle name="계산 2 3 7 4" xfId="6757" xr:uid="{77670FEC-11FA-4711-A03D-4C80D224D6EC}"/>
    <cellStyle name="계산 2 3 7 4 2" xfId="18423" xr:uid="{BBB13916-F15C-446D-B070-6C2B3367284D}"/>
    <cellStyle name="계산 2 3 7 4 2 2" xfId="52778" xr:uid="{D470F0D6-F537-4303-A518-76C4E93FEBFE}"/>
    <cellStyle name="계산 2 3 7 4 3" xfId="41265" xr:uid="{606FAE9A-9BA0-446F-AF6F-562A42DE3F35}"/>
    <cellStyle name="계산 2 3 7 4 4" xfId="32961" xr:uid="{7DDE7CBB-1939-4EFE-A661-C4944F55199F}"/>
    <cellStyle name="계산 2 3 7 5" xfId="16360" xr:uid="{3AFA8CB1-55B0-4D18-B61A-BD530CB2F1EE}"/>
    <cellStyle name="계산 2 3 7 5 2" xfId="50715" xr:uid="{A008A8F0-5B7F-4D32-AE4E-42C8AD6AEA71}"/>
    <cellStyle name="계산 2 3 7 5 3" xfId="30898" xr:uid="{EEE09655-F627-4504-A8CC-00C2B8CB984B}"/>
    <cellStyle name="계산 2 3 7 6" xfId="39291" xr:uid="{DA7ED6A7-8D96-4176-8BB3-8D23ED3A830C}"/>
    <cellStyle name="계산 2 3 7 7" xfId="24165" xr:uid="{120E9447-6E71-4C9F-82CC-2B0770EC79B2}"/>
    <cellStyle name="계산 2 3 8" xfId="5222" xr:uid="{250E6476-B0FE-4884-B6B8-51D546A5C8E8}"/>
    <cellStyle name="계산 2 3 8 2" xfId="9931" xr:uid="{206707A5-C0B2-451E-AC31-56FFB396DB3D}"/>
    <cellStyle name="계산 2 3 8 2 2" xfId="21577" xr:uid="{EA7B640A-A26C-432B-90E0-53F6807D19FD}"/>
    <cellStyle name="계산 2 3 8 2 2 2" xfId="55932" xr:uid="{5051C4B4-9CAB-4E36-9988-A061F52B7B34}"/>
    <cellStyle name="계산 2 3 8 2 2 3" xfId="36135" xr:uid="{BA4A3E04-EAF3-42E4-98B4-4A630455F3E0}"/>
    <cellStyle name="계산 2 3 8 2 3" xfId="13452" xr:uid="{4D929C87-0C9E-43B5-A0AD-43DCB53C89EA}"/>
    <cellStyle name="계산 2 3 8 2 3 2" xfId="47807" xr:uid="{90465BF9-AB06-4CB3-95EF-7C4D4B63B64D}"/>
    <cellStyle name="계산 2 3 8 2 4" xfId="44318" xr:uid="{B9B82341-34E6-4A80-AAF4-8398CF4289BE}"/>
    <cellStyle name="계산 2 3 8 2 5" xfId="27728" xr:uid="{CBAD9BD5-0809-4E1A-A1C4-07204A79231C}"/>
    <cellStyle name="계산 2 3 8 3" xfId="8323" xr:uid="{CF96AC2E-AF50-4890-BD07-444D8078E74A}"/>
    <cellStyle name="계산 2 3 8 3 2" xfId="19989" xr:uid="{4A4482E8-9CF3-4385-87BE-27F0C11C30CC}"/>
    <cellStyle name="계산 2 3 8 3 2 2" xfId="54344" xr:uid="{83AF6D20-1B97-4088-B6A9-648D18055851}"/>
    <cellStyle name="계산 2 3 8 3 2 3" xfId="34527" xr:uid="{56211955-3857-498F-A91F-EA52182F35B5}"/>
    <cellStyle name="계산 2 3 8 3 3" xfId="12295" xr:uid="{8A965BDD-78C8-44F5-8D84-CC6736143307}"/>
    <cellStyle name="계산 2 3 8 3 3 2" xfId="46650" xr:uid="{8A303C12-76DA-4C21-8B1F-857AB777F5D0}"/>
    <cellStyle name="계산 2 3 8 3 4" xfId="42799" xr:uid="{0FD0F4F6-BB13-4BC8-AB03-7893EDCE9B60}"/>
    <cellStyle name="계산 2 3 8 3 5" xfId="26078" xr:uid="{BC451235-91E4-42C9-A7CD-FFE5440FD005}"/>
    <cellStyle name="계산 2 3 8 4" xfId="7180" xr:uid="{79F9FAD2-17F4-4935-822B-DC6E98D1225C}"/>
    <cellStyle name="계산 2 3 8 4 2" xfId="18846" xr:uid="{9C67E0AB-210D-421B-9067-60598CE4B593}"/>
    <cellStyle name="계산 2 3 8 4 2 2" xfId="53201" xr:uid="{DACD9A72-BB66-4B78-8BFE-97C93F9291BA}"/>
    <cellStyle name="계산 2 3 8 4 3" xfId="41688" xr:uid="{C7DFDC46-C0EA-4D0F-ADBE-668F9F9CBD05}"/>
    <cellStyle name="계산 2 3 8 4 4" xfId="33384" xr:uid="{912D77F3-66D7-49AA-9C08-5AC6E13F92E3}"/>
    <cellStyle name="계산 2 3 8 5" xfId="16924" xr:uid="{7333FD03-9A1F-42E0-AF62-C7997A2A30DB}"/>
    <cellStyle name="계산 2 3 8 5 2" xfId="51279" xr:uid="{0759CF6F-71EF-4878-92C2-65B2347E8ED1}"/>
    <cellStyle name="계산 2 3 8 5 3" xfId="31462" xr:uid="{F5A4A1FA-0B06-413B-9031-9D47654D44BC}"/>
    <cellStyle name="계산 2 3 8 6" xfId="39855" xr:uid="{90B3E4AD-8F68-4014-B813-BB9EE0D88E3A}"/>
    <cellStyle name="계산 2 3 8 7" xfId="24699" xr:uid="{A7933BE5-5E96-40A2-9F45-5AE91B95B6E4}"/>
    <cellStyle name="계산 2 3 9" xfId="5292" xr:uid="{AF8F04D8-64C7-4A28-91BB-84F814CDF5B8}"/>
    <cellStyle name="계산 2 3 9 2" xfId="10001" xr:uid="{2609C77D-02F3-4CA3-91FA-D7E7890D4840}"/>
    <cellStyle name="계산 2 3 9 2 2" xfId="21647" xr:uid="{808C5DF5-7B46-45DD-B0C8-3C05A87F0704}"/>
    <cellStyle name="계산 2 3 9 2 2 2" xfId="56002" xr:uid="{DA2DB990-91FB-46F0-A724-F91FFC7C1500}"/>
    <cellStyle name="계산 2 3 9 2 2 3" xfId="36205" xr:uid="{F893E40D-638B-4335-9E02-845A498A2668}"/>
    <cellStyle name="계산 2 3 9 2 3" xfId="13512" xr:uid="{D1265D30-71E5-4C1E-B120-C0DB2A263B24}"/>
    <cellStyle name="계산 2 3 9 2 3 2" xfId="47867" xr:uid="{97D3DD4C-5371-47FD-8847-E14C1AACFA64}"/>
    <cellStyle name="계산 2 3 9 2 4" xfId="44388" xr:uid="{D09FBA89-8CC5-4852-A389-4BFD47CB330E}"/>
    <cellStyle name="계산 2 3 9 2 5" xfId="27798" xr:uid="{D672F45A-CCCC-433D-8AFC-BB12F4988482}"/>
    <cellStyle name="계산 2 3 9 3" xfId="7974" xr:uid="{1FAD2C89-5050-4F17-AA55-E0249FD3C3F4}"/>
    <cellStyle name="계산 2 3 9 3 2" xfId="19640" xr:uid="{2E75E81E-0368-4BC6-8DBE-B4DFA9ED59EF}"/>
    <cellStyle name="계산 2 3 9 3 2 2" xfId="53995" xr:uid="{634265DA-2EFD-4F56-8277-2E1190E712FF}"/>
    <cellStyle name="계산 2 3 9 3 2 3" xfId="34178" xr:uid="{23464AA5-51DB-41F8-A146-3B6AA756F748}"/>
    <cellStyle name="계산 2 3 9 3 3" xfId="11949" xr:uid="{7350408F-3B05-49F5-96B7-F273B84FF05C}"/>
    <cellStyle name="계산 2 3 9 3 3 2" xfId="46304" xr:uid="{E7F80F83-C6BB-448D-A663-30FD65420C3F}"/>
    <cellStyle name="계산 2 3 9 3 4" xfId="42450" xr:uid="{106EC6CE-E051-44A6-B7B1-398109CFD98E}"/>
    <cellStyle name="계산 2 3 9 3 5" xfId="25729" xr:uid="{407ABD83-9C16-4714-AC28-61EA8BD66ADC}"/>
    <cellStyle name="계산 2 3 9 4" xfId="7240" xr:uid="{FB30A050-7FB6-416E-9B4D-B868995A3221}"/>
    <cellStyle name="계산 2 3 9 4 2" xfId="18906" xr:uid="{DCC23752-9E4D-4E55-B707-DB6A56E88074}"/>
    <cellStyle name="계산 2 3 9 4 2 2" xfId="53261" xr:uid="{535AB89B-5F31-4449-9799-86E510809614}"/>
    <cellStyle name="계산 2 3 9 4 3" xfId="41748" xr:uid="{7D43306B-C852-4E05-A28D-4D2D87E2F754}"/>
    <cellStyle name="계산 2 3 9 4 4" xfId="33444" xr:uid="{F5AF7D70-FFF1-41C6-A3EA-D759C576137F}"/>
    <cellStyle name="계산 2 3 9 5" xfId="16994" xr:uid="{D099D43B-0BDC-4E4E-AF7F-7672A29B1F3B}"/>
    <cellStyle name="계산 2 3 9 5 2" xfId="51349" xr:uid="{187F0A14-B524-4B05-910C-4FD9B3475D38}"/>
    <cellStyle name="계산 2 3 9 5 3" xfId="31532" xr:uid="{017E9ED2-B80B-4D08-8B87-DD258BD79AE2}"/>
    <cellStyle name="계산 2 3 9 6" xfId="39925" xr:uid="{00F6DE7D-B9C0-43B0-82C9-75240D77EAD0}"/>
    <cellStyle name="계산 2 3 9 7" xfId="24765" xr:uid="{CDE2FA11-6670-49BF-802F-C85DB5E1E7A9}"/>
    <cellStyle name="계산 2 4" xfId="3365" xr:uid="{172BF4BA-F2D0-4934-A137-7AC3AC524455}"/>
    <cellStyle name="계산 2 4 2" xfId="3701" xr:uid="{E5110267-1CE2-4E74-9BBE-52D29B217DF6}"/>
    <cellStyle name="계산 2 4 2 2" xfId="4370" xr:uid="{7ECBBEBC-0406-44F0-98AA-C77284067D7D}"/>
    <cellStyle name="계산 2 4 2 2 2" xfId="10468" xr:uid="{E1DD7624-2953-4BDF-813D-9E45892E8EEC}"/>
    <cellStyle name="계산 2 4 2 2 2 2" xfId="22114" xr:uid="{F6921F24-B1B6-42B4-BB40-AFF59A2F596C}"/>
    <cellStyle name="계산 2 4 2 2 2 2 2" xfId="56469" xr:uid="{FB50F511-A45D-4D48-BEEF-3FF105FA370C}"/>
    <cellStyle name="계산 2 4 2 2 2 2 3" xfId="36672" xr:uid="{0E3017A4-03FC-4DB6-97BB-6B59AE22CA75}"/>
    <cellStyle name="계산 2 4 2 2 2 3" xfId="13832" xr:uid="{DDA71C5B-571C-46ED-8FBB-08D0562FD01C}"/>
    <cellStyle name="계산 2 4 2 2 2 3 2" xfId="48187" xr:uid="{16161BE1-FCA3-46CA-9576-F06F6EB937E0}"/>
    <cellStyle name="계산 2 4 2 2 2 4" xfId="44834" xr:uid="{9ECA14EF-0CEC-4B06-8240-627720CB4AD3}"/>
    <cellStyle name="계산 2 4 2 2 2 5" xfId="28285" xr:uid="{B560397E-7AE3-4535-9C9B-19607D1FE173}"/>
    <cellStyle name="계산 2 4 2 2 3" xfId="6534" xr:uid="{17BF6B35-961D-4065-B3DB-EF4E4AB633EF}"/>
    <cellStyle name="계산 2 4 2 2 3 2" xfId="18200" xr:uid="{FFB05C85-7B8E-4C22-B9CD-1EC95995D104}"/>
    <cellStyle name="계산 2 4 2 2 3 2 2" xfId="52555" xr:uid="{716261EF-729C-421A-ACA9-613EB972788C}"/>
    <cellStyle name="계산 2 4 2 2 3 3" xfId="41043" xr:uid="{C0AA8C2E-2206-4BEF-8F5B-24F4F3FD0114}"/>
    <cellStyle name="계산 2 4 2 2 3 4" xfId="32738" xr:uid="{9381DA4A-DA90-4E54-8E9D-87385F751701}"/>
    <cellStyle name="계산 2 4 2 2 4" xfId="16073" xr:uid="{EBAC5D18-6A5A-4D69-8030-C44D9B5CCF95}"/>
    <cellStyle name="계산 2 4 2 2 4 2" xfId="50428" xr:uid="{5E05D57A-D3F3-40D1-A260-C41C3A0F7033}"/>
    <cellStyle name="계산 2 4 2 2 4 3" xfId="30611" xr:uid="{BAD7A751-E423-4EFF-9C26-B6AC5DC6DCB9}"/>
    <cellStyle name="계산 2 4 2 2 5" xfId="39004" xr:uid="{EE727DB5-13A2-4EE3-A9A1-C5E2E5579A32}"/>
    <cellStyle name="계산 2 4 2 2 6" xfId="23890" xr:uid="{A6C121C1-8003-4DD9-A0E0-4D345C17B738}"/>
    <cellStyle name="계산 2 4 2 3" xfId="4734" xr:uid="{74709B7F-E160-4A56-9868-C1F8A1D64515}"/>
    <cellStyle name="계산 2 4 2 3 2" xfId="7964" xr:uid="{C4FE1B96-9A56-4458-9343-5BC3434150F0}"/>
    <cellStyle name="계산 2 4 2 3 2 2" xfId="19630" xr:uid="{71B2691A-CF66-49EC-A992-9FDD7DE2E430}"/>
    <cellStyle name="계산 2 4 2 3 2 2 2" xfId="53985" xr:uid="{BCAF7C20-7821-4017-BF71-E9A077D376FC}"/>
    <cellStyle name="계산 2 4 2 3 2 2 3" xfId="34168" xr:uid="{5922C1C2-68ED-4E9C-97AF-55138A6404D8}"/>
    <cellStyle name="계산 2 4 2 3 2 3" xfId="11939" xr:uid="{D1D8DB85-0AD9-4E1A-9F74-81485202102D}"/>
    <cellStyle name="계산 2 4 2 3 2 3 2" xfId="46294" xr:uid="{308455A8-5582-476A-A1F4-ACDBB2EE0A04}"/>
    <cellStyle name="계산 2 4 2 3 2 4" xfId="42440" xr:uid="{D686CE73-9A09-486C-B4BB-EC9E21747BF6}"/>
    <cellStyle name="계산 2 4 2 3 2 5" xfId="25719" xr:uid="{F56ACD89-8E70-4F20-A2F7-E4BC268E6E28}"/>
    <cellStyle name="계산 2 4 2 3 3" xfId="9473" xr:uid="{C40E9F63-F36A-467C-AA52-AF0B7705DDFB}"/>
    <cellStyle name="계산 2 4 2 3 3 2" xfId="21119" xr:uid="{2CF3F880-BF97-4C95-A349-693CE001ACEF}"/>
    <cellStyle name="계산 2 4 2 3 3 2 2" xfId="55474" xr:uid="{F6CBD8E7-E565-48C1-B6D5-B8A1C34D4B95}"/>
    <cellStyle name="계산 2 4 2 3 3 3" xfId="43860" xr:uid="{BC40AA66-A42E-43C3-8607-9A83AC932E99}"/>
    <cellStyle name="계산 2 4 2 3 3 4" xfId="35677" xr:uid="{28E1E508-9700-45B2-A721-8A3BC3027FEB}"/>
    <cellStyle name="계산 2 4 2 3 4" xfId="16436" xr:uid="{BD12EA0E-0052-4A10-BB7E-27E6DB22FE54}"/>
    <cellStyle name="계산 2 4 2 3 4 2" xfId="50791" xr:uid="{72585811-C466-4808-8A30-EB71D0556BBD}"/>
    <cellStyle name="계산 2 4 2 3 4 3" xfId="30974" xr:uid="{99924A95-829B-43CB-B737-E9F1599FC472}"/>
    <cellStyle name="계산 2 4 2 3 5" xfId="39367" xr:uid="{3A2134CD-4D8B-48EC-99D1-B96D032D17C3}"/>
    <cellStyle name="계산 2 4 2 3 6" xfId="27240" xr:uid="{BBF732B2-0FBF-40E0-967D-F9BB90C648CA}"/>
    <cellStyle name="계산 2 4 2 4" xfId="7827" xr:uid="{45A35471-EC23-45E8-97DE-425CAE179C63}"/>
    <cellStyle name="계산 2 4 2 4 2" xfId="19493" xr:uid="{35D16521-22A0-407A-B851-F88BFF6AD7C5}"/>
    <cellStyle name="계산 2 4 2 4 2 2" xfId="53848" xr:uid="{B5A34973-0BF2-4FC1-B370-E73738F66A3F}"/>
    <cellStyle name="계산 2 4 2 4 2 3" xfId="34031" xr:uid="{FD6056C5-3CEB-43D1-857D-15608BCA9E4E}"/>
    <cellStyle name="계산 2 4 2 4 3" xfId="11802" xr:uid="{E572D5D6-3C86-4E58-AC57-97E382CAD5C9}"/>
    <cellStyle name="계산 2 4 2 4 3 2" xfId="46157" xr:uid="{D6EED987-E90E-4C10-8634-502E8A958E5C}"/>
    <cellStyle name="계산 2 4 2 4 4" xfId="42303" xr:uid="{4023AD94-12F4-4336-846B-77227200F199}"/>
    <cellStyle name="계산 2 4 2 4 5" xfId="25582" xr:uid="{404D5F55-921C-4BC8-AA8A-745B253AFBDE}"/>
    <cellStyle name="계산 2 4 2 5" xfId="6798" xr:uid="{824EB3EF-E18A-4C54-A720-E8E59DBB0353}"/>
    <cellStyle name="계산 2 4 2 5 2" xfId="18464" xr:uid="{4CC6F226-2CC2-4759-8BF0-69514A0F93AB}"/>
    <cellStyle name="계산 2 4 2 5 2 2" xfId="52819" xr:uid="{C78A75EB-46E3-4FBE-B4FC-02DE566AC4D0}"/>
    <cellStyle name="계산 2 4 2 5 3" xfId="41306" xr:uid="{3A0E2593-C7CA-48FD-A765-C3CAC955F3E2}"/>
    <cellStyle name="계산 2 4 2 5 4" xfId="33002" xr:uid="{F4FED9C9-FA41-4ED1-B3F0-36E364F130F0}"/>
    <cellStyle name="계산 2 4 2 6" xfId="15493" xr:uid="{AA1EB15D-8DD8-4077-B7D2-59B6D6223698}"/>
    <cellStyle name="계산 2 4 2 6 2" xfId="49848" xr:uid="{C1F19CF4-24D1-43C3-AA43-956C760D845A}"/>
    <cellStyle name="계산 2 4 2 6 3" xfId="30031" xr:uid="{862F8DA6-C863-4E30-83D1-1E23C4567B07}"/>
    <cellStyle name="계산 2 4 2 7" xfId="38424" xr:uid="{2A943E50-8A39-4141-B68C-CB3E00C1BC70}"/>
    <cellStyle name="계산 2 4 2 8" xfId="24237" xr:uid="{389BE725-552E-4AFE-9ED1-4C39159F9884}"/>
    <cellStyle name="계산 2 4 3" xfId="4273" xr:uid="{3A66786E-7B06-429B-9F0A-BDE3E4583223}"/>
    <cellStyle name="계산 2 4 3 2" xfId="8399" xr:uid="{10F35DD9-4783-455B-9482-0363D4826C65}"/>
    <cellStyle name="계산 2 4 3 2 2" xfId="20065" xr:uid="{1F76FDD0-2660-41F8-9681-BC6A70B86CCD}"/>
    <cellStyle name="계산 2 4 3 2 2 2" xfId="54420" xr:uid="{12F4B592-DEEE-4DE5-BF7E-9AC4654CAA98}"/>
    <cellStyle name="계산 2 4 3 2 2 3" xfId="34603" xr:uid="{44519002-49FE-4664-B72E-CAF5AE668EC0}"/>
    <cellStyle name="계산 2 4 3 2 3" xfId="12370" xr:uid="{F8B366F2-6283-4531-AD46-39E76F78F2EA}"/>
    <cellStyle name="계산 2 4 3 2 3 2" xfId="46725" xr:uid="{0860786A-8DF6-40ED-95F9-15821C0DC6CF}"/>
    <cellStyle name="계산 2 4 3 2 4" xfId="42875" xr:uid="{7F6FBCD7-5D07-441A-AF32-E4463DC3C99D}"/>
    <cellStyle name="계산 2 4 3 2 5" xfId="26154" xr:uid="{08F281C9-CB13-4FEE-80FC-0ABD32520628}"/>
    <cellStyle name="계산 2 4 3 3" xfId="6445" xr:uid="{B6734419-4C49-449E-8438-6F17049CCA14}"/>
    <cellStyle name="계산 2 4 3 3 2" xfId="18111" xr:uid="{AF9601EA-B10F-4A67-B964-BD9477D7446D}"/>
    <cellStyle name="계산 2 4 3 3 2 2" xfId="52466" xr:uid="{CBF1188E-2061-4EDB-BE7F-08A370FBCB36}"/>
    <cellStyle name="계산 2 4 3 3 3" xfId="40960" xr:uid="{F5C81484-AA9E-4B9B-9304-8AE6D4103419}"/>
    <cellStyle name="계산 2 4 3 3 4" xfId="32649" xr:uid="{7FE03FA8-37CA-439E-B597-965616327AE1}"/>
    <cellStyle name="계산 2 4 3 4" xfId="15982" xr:uid="{59F4FBE7-207B-434A-AA82-8AC69A96011D}"/>
    <cellStyle name="계산 2 4 3 4 2" xfId="50337" xr:uid="{7081C3FC-BF93-4732-A775-1DF6C7E92422}"/>
    <cellStyle name="계산 2 4 3 4 3" xfId="30520" xr:uid="{A5D91AAD-23CD-42F1-8066-114BC7336488}"/>
    <cellStyle name="계산 2 4 3 5" xfId="38913" xr:uid="{8DE9EEF6-633A-48AD-90D0-F2ABC71D44B9}"/>
    <cellStyle name="계산 2 4 3 6" xfId="23793" xr:uid="{822A2FE1-B2DB-491D-9D4A-C101CC90ED62}"/>
    <cellStyle name="계산 2 4 4" xfId="3877" xr:uid="{9814E1E0-6F02-44FF-86A2-640C229B60E0}"/>
    <cellStyle name="계산 2 4 4 2" xfId="10579" xr:uid="{B0D61B51-77C6-42E6-BB76-4B2310592744}"/>
    <cellStyle name="계산 2 4 4 2 2" xfId="22225" xr:uid="{8B4B7CBD-D726-4681-84ED-8FD9D334EFC8}"/>
    <cellStyle name="계산 2 4 4 2 2 2" xfId="56580" xr:uid="{D27EDA17-2E4D-4162-B168-12470C32DF36}"/>
    <cellStyle name="계산 2 4 4 2 2 3" xfId="36783" xr:uid="{1B50F425-3DCA-455D-94F2-55364CD467B5}"/>
    <cellStyle name="계산 2 4 4 2 3" xfId="13892" xr:uid="{698762C6-A25A-48CE-A397-7B5CDF3E8F33}"/>
    <cellStyle name="계산 2 4 4 2 3 2" xfId="48247" xr:uid="{82AEC702-88ED-4335-98DC-9180B97A6B1C}"/>
    <cellStyle name="계산 2 4 4 2 4" xfId="44940" xr:uid="{5A0DD48C-B097-41BA-AC66-7452D1CBEC1F}"/>
    <cellStyle name="계산 2 4 4 2 5" xfId="28396" xr:uid="{2272CC84-29A2-48FB-B64F-D0DD853CCE03}"/>
    <cellStyle name="계산 2 4 4 3" xfId="8722" xr:uid="{8E302262-D86F-4720-AC91-E12EB3BB22B2}"/>
    <cellStyle name="계산 2 4 4 3 2" xfId="20385" xr:uid="{1B171CB2-8826-4593-B51A-70479F3A62EE}"/>
    <cellStyle name="계산 2 4 4 3 2 2" xfId="54740" xr:uid="{6B4585EF-1728-4D23-B223-4EA737E41328}"/>
    <cellStyle name="계산 2 4 4 3 3" xfId="43168" xr:uid="{478214F3-3044-4D09-96F6-EB5E854021DE}"/>
    <cellStyle name="계산 2 4 4 3 4" xfId="34926" xr:uid="{B6D72447-8FA4-49C2-B357-A3B5C97C7B6A}"/>
    <cellStyle name="계산 2 4 4 4" xfId="15639" xr:uid="{36BAF31C-B2BE-477C-A8D8-AC60CE803911}"/>
    <cellStyle name="계산 2 4 4 4 2" xfId="49994" xr:uid="{480C6B39-6DFD-4289-9D95-C9A492DF68E2}"/>
    <cellStyle name="계산 2 4 4 4 3" xfId="30177" xr:uid="{E33A6D3B-DBFC-46A7-8CD4-4BF861D1CFE9}"/>
    <cellStyle name="계산 2 4 4 5" xfId="12687" xr:uid="{97B3BFFA-4E0E-4114-A731-AA9302EEAC65}"/>
    <cellStyle name="계산 2 4 4 5 2" xfId="47042" xr:uid="{1CC954EE-4BFD-45E3-A1A4-0FE4A5041CE2}"/>
    <cellStyle name="계산 2 4 4 6" xfId="38570" xr:uid="{C52BE0B5-EF1F-4D26-880F-5A344E01154A}"/>
    <cellStyle name="계산 2 4 4 7" xfId="26479" xr:uid="{5CA6AEDD-2DDA-4F14-85E1-81BE5DDA9CB4}"/>
    <cellStyle name="계산 2 4 5" xfId="8591" xr:uid="{801ED01F-8CF4-4131-8127-6668B41FBCF2}"/>
    <cellStyle name="계산 2 4 5 2" xfId="20257" xr:uid="{9AF89059-0214-4478-B75B-E70186DB989F}"/>
    <cellStyle name="계산 2 4 5 2 2" xfId="54612" xr:uid="{C415395B-0E77-4EAE-8C4E-75145E6ACE82}"/>
    <cellStyle name="계산 2 4 5 2 3" xfId="34795" xr:uid="{F2012607-D63D-4812-9C6A-8D71969242D9}"/>
    <cellStyle name="계산 2 4 5 3" xfId="12551" xr:uid="{75979855-7DE9-4118-9AEB-FF171A9BA892}"/>
    <cellStyle name="계산 2 4 5 3 2" xfId="46906" xr:uid="{6927D59B-FB65-46B5-87D7-D4EF49586AC8}"/>
    <cellStyle name="계산 2 4 5 4" xfId="43067" xr:uid="{CAA05F6A-4AA7-48DB-9D84-1EF92868E13F}"/>
    <cellStyle name="계산 2 4 5 5" xfId="26338" xr:uid="{9CA3758D-8504-4916-AEAE-D31865A6B9B4}"/>
    <cellStyle name="계산 2 4 6" xfId="6176" xr:uid="{E3FB54D1-BFF7-49D8-B04C-535B3F74DCF8}"/>
    <cellStyle name="계산 2 4 6 2" xfId="17842" xr:uid="{0B8C1D3B-3AE3-4DAB-8964-EBEEEF9D4F4E}"/>
    <cellStyle name="계산 2 4 6 2 2" xfId="52197" xr:uid="{1E3B6598-66A3-4257-8A49-BE5CB574B5CB}"/>
    <cellStyle name="계산 2 4 6 3" xfId="40743" xr:uid="{79589A9E-66E0-4830-A62B-7F95E920E867}"/>
    <cellStyle name="계산 2 4 6 4" xfId="32380" xr:uid="{463A8963-AF32-443B-963C-DB5F6C71414C}"/>
    <cellStyle name="계산 2 4 7" xfId="15188" xr:uid="{4FC2DD1F-CB21-457B-A1C2-1E20676BE02A}"/>
    <cellStyle name="계산 2 4 7 2" xfId="49543" xr:uid="{E077F5F7-5912-497E-8780-596423ABE6FA}"/>
    <cellStyle name="계산 2 4 7 3" xfId="29726" xr:uid="{3D23AFAC-0F8C-4EE4-9DC2-3AA12DC9797B}"/>
    <cellStyle name="계산 2 4 8" xfId="38119" xr:uid="{03E955B2-A72C-4D48-9425-756923AAB5E3}"/>
    <cellStyle name="계산 2 4 9" xfId="23406" xr:uid="{EB84D772-86F6-4601-8931-D8457DDA829F}"/>
    <cellStyle name="계산 2 5" xfId="3241" xr:uid="{8F92BA30-673E-4D4B-9A7F-9F072F1FEFBE}"/>
    <cellStyle name="계산 2 5 2" xfId="3592" xr:uid="{53CEDE95-4A5A-45AE-BFDD-022072BE44CC}"/>
    <cellStyle name="계산 2 5 2 2" xfId="4295" xr:uid="{8F5534F7-39B7-49A2-A5FF-5CAA0CE5B3B6}"/>
    <cellStyle name="계산 2 5 2 2 2" xfId="8097" xr:uid="{78FC48A7-4605-46A7-8C98-30A8B882D58E}"/>
    <cellStyle name="계산 2 5 2 2 2 2" xfId="19763" xr:uid="{238A2707-E2EF-4B17-A1BD-6BCD44DF45C1}"/>
    <cellStyle name="계산 2 5 2 2 2 2 2" xfId="54118" xr:uid="{7E4812E9-87FF-4B6D-A618-F8D53326CA11}"/>
    <cellStyle name="계산 2 5 2 2 2 2 3" xfId="34301" xr:uid="{AFE416BC-0254-4B14-AC92-E1BCB036F800}"/>
    <cellStyle name="계산 2 5 2 2 2 3" xfId="12071" xr:uid="{984DCB83-3D3D-42C0-A86A-80F2D427154D}"/>
    <cellStyle name="계산 2 5 2 2 2 3 2" xfId="46426" xr:uid="{D16AC887-8838-49BE-B7A0-B364C6D26212}"/>
    <cellStyle name="계산 2 5 2 2 2 4" xfId="42573" xr:uid="{67971AF8-3C60-4FC1-B294-9EC9DD2A9A3C}"/>
    <cellStyle name="계산 2 5 2 2 2 5" xfId="25852" xr:uid="{FBCDED16-3F93-41F6-A047-DC1CFAE7A610}"/>
    <cellStyle name="계산 2 5 2 2 3" xfId="9066" xr:uid="{66907692-599C-4D12-909D-DE4ECE99CB9E}"/>
    <cellStyle name="계산 2 5 2 2 3 2" xfId="20712" xr:uid="{198CD406-D57A-4EED-BF04-2C961319D7A7}"/>
    <cellStyle name="계산 2 5 2 2 3 2 2" xfId="55067" xr:uid="{119F1A78-1055-4C33-9EFA-4237CEA8E8B4}"/>
    <cellStyle name="계산 2 5 2 2 3 3" xfId="43458" xr:uid="{23FFA2AB-9131-45C9-94CE-FCAFF7EF1A11}"/>
    <cellStyle name="계산 2 5 2 2 3 4" xfId="35270" xr:uid="{3A581848-94A0-491E-9BD1-3D0650048E65}"/>
    <cellStyle name="계산 2 5 2 2 4" xfId="16002" xr:uid="{DFE05870-A4AA-4D9C-8039-77E562761F36}"/>
    <cellStyle name="계산 2 5 2 2 4 2" xfId="50357" xr:uid="{20B0CD81-7B97-409D-BEE3-479860D12402}"/>
    <cellStyle name="계산 2 5 2 2 4 3" xfId="30540" xr:uid="{964259B6-DA07-44E4-9AB1-52CA19A97A05}"/>
    <cellStyle name="계산 2 5 2 2 5" xfId="38933" xr:uid="{5B1F5ECF-5A50-4CE0-A558-D2BA38EA473B}"/>
    <cellStyle name="계산 2 5 2 2 6" xfId="26817" xr:uid="{0DA347AC-2FD8-40F9-BFD4-C6CB582413E4}"/>
    <cellStyle name="계산 2 5 2 3" xfId="8083" xr:uid="{05F66DE2-1660-4688-902D-CCAE8E72C1ED}"/>
    <cellStyle name="계산 2 5 2 3 2" xfId="19749" xr:uid="{F498672D-560F-4461-B988-628239EBEA27}"/>
    <cellStyle name="계산 2 5 2 3 2 2" xfId="54104" xr:uid="{D5589CDE-4F54-44AF-B397-0A7ED6F0BEFB}"/>
    <cellStyle name="계산 2 5 2 3 2 3" xfId="34287" xr:uid="{97392E75-73B0-49A9-B1CA-5625E5762F11}"/>
    <cellStyle name="계산 2 5 2 3 3" xfId="12058" xr:uid="{620F1FC5-6948-4D5F-A9E6-77C397696526}"/>
    <cellStyle name="계산 2 5 2 3 3 2" xfId="46413" xr:uid="{875CC6B9-F122-49F4-B45F-ABB7056E7F99}"/>
    <cellStyle name="계산 2 5 2 3 4" xfId="42559" xr:uid="{91013F6A-CD2B-4766-9680-4378A1F570C6}"/>
    <cellStyle name="계산 2 5 2 3 5" xfId="25838" xr:uid="{2AD737FD-764F-437A-ABE6-1A7DE8AFE6E9}"/>
    <cellStyle name="계산 2 5 2 4" xfId="6466" xr:uid="{9676642E-5FAF-4A30-A828-77D3B60AF037}"/>
    <cellStyle name="계산 2 5 2 4 2" xfId="18132" xr:uid="{68B150E0-D6ED-4847-8502-9CAA67C4548F}"/>
    <cellStyle name="계산 2 5 2 4 2 2" xfId="52487" xr:uid="{C37D5C28-11CF-4FDF-8998-139806A550E4}"/>
    <cellStyle name="계산 2 5 2 4 3" xfId="40979" xr:uid="{B48A9BD4-E0E0-4E7B-8E70-A8F2C0A522BF}"/>
    <cellStyle name="계산 2 5 2 4 4" xfId="32670" xr:uid="{B4B2F28E-F0CC-4BC6-8400-22CF19AC5226}"/>
    <cellStyle name="계산 2 5 2 5" xfId="15384" xr:uid="{AF5E33DA-EEB8-457B-8523-7D11E2150763}"/>
    <cellStyle name="계산 2 5 2 5 2" xfId="49739" xr:uid="{9B56AF51-7294-4E7A-B19C-5F8B3735D457}"/>
    <cellStyle name="계산 2 5 2 5 3" xfId="29922" xr:uid="{A390F73A-6DF5-49E3-9ED4-1B6B14000B45}"/>
    <cellStyle name="계산 2 5 2 6" xfId="38315" xr:uid="{0AF79335-A4B1-4E9A-9E45-9E2682663C7D}"/>
    <cellStyle name="계산 2 5 2 7" xfId="23815" xr:uid="{DBF2F278-DB27-4505-9604-5330259B4F25}"/>
    <cellStyle name="계산 2 5 3" xfId="5807" xr:uid="{962002D7-AA20-427B-A726-8807AF230577}"/>
    <cellStyle name="계산 2 5 3 2" xfId="10442" xr:uid="{FA58BD6E-8865-4CB2-8B2D-4BDB8CB9D5DD}"/>
    <cellStyle name="계산 2 5 3 2 2" xfId="22088" xr:uid="{D49D2D76-B17A-419A-9ADE-DAF1B50DD6EA}"/>
    <cellStyle name="계산 2 5 3 2 2 2" xfId="56443" xr:uid="{245147DD-6930-4630-B8F6-F75E6C371F14}"/>
    <cellStyle name="계산 2 5 3 2 2 3" xfId="36646" xr:uid="{51E2C138-082E-4E21-ACCA-3DF2B64D0344}"/>
    <cellStyle name="계산 2 5 3 2 3" xfId="13819" xr:uid="{34F32657-5F2B-4FD1-B548-0D4B0356852C}"/>
    <cellStyle name="계산 2 5 3 2 3 2" xfId="48174" xr:uid="{02B28624-1EF4-49B5-8F06-19FA5A1710AC}"/>
    <cellStyle name="계산 2 5 3 2 4" xfId="44808" xr:uid="{0EA7F191-45BC-4E8E-A980-39D5CE254D56}"/>
    <cellStyle name="계산 2 5 3 2 5" xfId="28259" xr:uid="{D9B5C5CB-1022-46DC-BA56-1724F585565E}"/>
    <cellStyle name="계산 2 5 3 3" xfId="8196" xr:uid="{9EE177CB-8550-4553-9873-F9A2F556717B}"/>
    <cellStyle name="계산 2 5 3 3 2" xfId="19862" xr:uid="{E5B24E41-5DE4-4BC5-99A1-92AB878B730C}"/>
    <cellStyle name="계산 2 5 3 3 2 2" xfId="54217" xr:uid="{D1FDB2DE-6174-4A68-8A26-50252EFD5B33}"/>
    <cellStyle name="계산 2 5 3 3 2 3" xfId="34400" xr:uid="{10041925-2ADF-4C9F-869E-AA805AFF4E89}"/>
    <cellStyle name="계산 2 5 3 3 3" xfId="12170" xr:uid="{25CF702B-7C14-4877-8882-1E224DAC8FC9}"/>
    <cellStyle name="계산 2 5 3 3 3 2" xfId="46525" xr:uid="{D2362B97-39D5-407B-96E1-3969225CE64F}"/>
    <cellStyle name="계산 2 5 3 3 4" xfId="42672" xr:uid="{D44E76A9-6107-40E2-9BA0-13E6693F747F}"/>
    <cellStyle name="계산 2 5 3 3 5" xfId="25951" xr:uid="{E821DD68-1A9F-4CCD-8914-F07218400043}"/>
    <cellStyle name="계산 2 5 3 4" xfId="7600" xr:uid="{5D2760AC-18F4-4654-9DE8-4DA86AC87235}"/>
    <cellStyle name="계산 2 5 3 4 2" xfId="19266" xr:uid="{383D2045-DBB3-42A3-AAA3-864F0E854FFE}"/>
    <cellStyle name="계산 2 5 3 4 2 2" xfId="53621" xr:uid="{E029A0BA-F879-4175-8259-7DB3BE60D7D0}"/>
    <cellStyle name="계산 2 5 3 4 3" xfId="42087" xr:uid="{427B1A84-882E-41D8-8B30-20E234EDE898}"/>
    <cellStyle name="계산 2 5 3 4 4" xfId="33804" xr:uid="{005C8551-4FFA-4530-AD8A-8CEF2D2F8D8F}"/>
    <cellStyle name="계산 2 5 3 5" xfId="17488" xr:uid="{F8769E3F-3B39-408F-BEB7-507C57F794DA}"/>
    <cellStyle name="계산 2 5 3 5 2" xfId="51843" xr:uid="{4799D8DC-7411-40C0-A7AE-1A2609826B47}"/>
    <cellStyle name="계산 2 5 3 5 3" xfId="32026" xr:uid="{B8E3385B-EE0D-476A-99E5-A2B83C24AC26}"/>
    <cellStyle name="계산 2 5 3 6" xfId="40419" xr:uid="{43AC9DFB-48EA-4A24-8DD4-537FB8C4B7EF}"/>
    <cellStyle name="계산 2 5 3 7" xfId="25276" xr:uid="{C5F5799A-65C9-4A3F-9411-DF116C1EE6C3}"/>
    <cellStyle name="계산 2 5 4" xfId="4481" xr:uid="{0F690C89-F9E1-45F4-BB4B-4A40FE370F43}"/>
    <cellStyle name="계산 2 5 4 2" xfId="10878" xr:uid="{FBC4E5B2-04B0-4EF2-8E65-B4C0B3910A59}"/>
    <cellStyle name="계산 2 5 4 2 2" xfId="22524" xr:uid="{D619F2FD-26FE-4FB1-B983-D4612266E0B6}"/>
    <cellStyle name="계산 2 5 4 2 2 2" xfId="56879" xr:uid="{E60474FC-E338-45E6-B3C3-72674AE11C6F}"/>
    <cellStyle name="계산 2 5 4 2 2 3" xfId="37082" xr:uid="{9A4CD662-E10A-4289-9CB6-1B3B48C228E4}"/>
    <cellStyle name="계산 2 5 4 2 3" xfId="14163" xr:uid="{08A5ACD1-EBE3-430B-AD7A-4C0B337EB579}"/>
    <cellStyle name="계산 2 5 4 2 3 2" xfId="48518" xr:uid="{1FF71DBA-EC3A-4802-A401-A2B7998AFF1C}"/>
    <cellStyle name="계산 2 5 4 2 4" xfId="45233" xr:uid="{31742213-D586-4915-AC8F-9086CD9744FB}"/>
    <cellStyle name="계산 2 5 4 2 5" xfId="28695" xr:uid="{B5EC87B9-DD0F-4341-9EFE-661473EA0A00}"/>
    <cellStyle name="계산 2 5 4 3" xfId="9238" xr:uid="{6D0F21B5-F167-47B8-B8C8-9C5DE96BF946}"/>
    <cellStyle name="계산 2 5 4 3 2" xfId="20884" xr:uid="{68EB3602-E314-43CF-A15B-6C8727027998}"/>
    <cellStyle name="계산 2 5 4 3 2 2" xfId="55239" xr:uid="{07F76615-475F-468C-B9BD-8B8516E89EBE}"/>
    <cellStyle name="계산 2 5 4 3 3" xfId="43625" xr:uid="{89C14DF4-E0FD-486F-BC49-1BDBA5637BDF}"/>
    <cellStyle name="계산 2 5 4 3 4" xfId="35442" xr:uid="{80E68F26-398F-4FD8-8690-276A3A9F88FF}"/>
    <cellStyle name="계산 2 5 4 4" xfId="16183" xr:uid="{BC965D38-7D6E-410F-8BFD-C66AFA07893B}"/>
    <cellStyle name="계산 2 5 4 4 2" xfId="50538" xr:uid="{3786BD06-9FBB-47A4-90E4-27A5E7B4690E}"/>
    <cellStyle name="계산 2 5 4 4 3" xfId="30721" xr:uid="{DC76D4F3-8252-491B-B9F3-4A78D53CD267}"/>
    <cellStyle name="계산 2 5 4 5" xfId="39114" xr:uid="{C2DA915E-345B-44F5-A409-56086F390152}"/>
    <cellStyle name="계산 2 5 4 6" xfId="26989" xr:uid="{53384A98-5EB3-40B8-8C74-DE650C2A8508}"/>
    <cellStyle name="계산 2 5 5" xfId="8338" xr:uid="{0C303814-A640-4925-B98C-E3E88C88B77C}"/>
    <cellStyle name="계산 2 5 5 2" xfId="20004" xr:uid="{2385EE65-B8DB-4B14-9D5C-2C8CF80F8CAE}"/>
    <cellStyle name="계산 2 5 5 2 2" xfId="54359" xr:uid="{538DBEE3-6FF4-488D-8413-EE97217586B5}"/>
    <cellStyle name="계산 2 5 5 2 3" xfId="34542" xr:uid="{272EBA3A-8839-46D9-BB3C-1E0388BD75FC}"/>
    <cellStyle name="계산 2 5 5 3" xfId="12309" xr:uid="{2FD86863-77E7-4115-A983-10827A62C3C5}"/>
    <cellStyle name="계산 2 5 5 3 2" xfId="46664" xr:uid="{DE7E5E07-8B67-4427-9F95-4BC9C3E0A1EA}"/>
    <cellStyle name="계산 2 5 5 4" xfId="42814" xr:uid="{CE01C505-047E-4C64-9C6C-FCE5F2ABF829}"/>
    <cellStyle name="계산 2 5 5 5" xfId="26093" xr:uid="{4BB53191-00F9-4EA4-AA5E-792FA53EC5A7}"/>
    <cellStyle name="계산 2 5 6" xfId="6629" xr:uid="{11A15DC6-28F5-4CDC-960E-77EF6A674DA8}"/>
    <cellStyle name="계산 2 5 6 2" xfId="18295" xr:uid="{7425CE95-59D0-4362-8AEC-8C5EB227C298}"/>
    <cellStyle name="계산 2 5 6 2 2" xfId="52650" xr:uid="{B31AE48E-1C52-44D9-B419-0FD30863DC73}"/>
    <cellStyle name="계산 2 5 6 3" xfId="41137" xr:uid="{08D0BA74-6658-4C49-BF60-5A9D1826EA52}"/>
    <cellStyle name="계산 2 5 6 4" xfId="32833" xr:uid="{19321399-A900-4932-ABE1-28CE9F7512F0}"/>
    <cellStyle name="계산 2 5 7" xfId="15079" xr:uid="{A5175B46-5BF6-41D9-ACF1-9D0D2BF97A18}"/>
    <cellStyle name="계산 2 5 7 2" xfId="49434" xr:uid="{05702FD8-A973-4C83-A886-3CB0EE3ACB88}"/>
    <cellStyle name="계산 2 5 7 3" xfId="29617" xr:uid="{9261A926-2B20-489F-8D41-BA5DC8DF37D5}"/>
    <cellStyle name="계산 2 5 8" xfId="38010" xr:uid="{CED4E36E-8EE3-4A22-BC37-DFA218A3D080}"/>
    <cellStyle name="계산 2 5 9" xfId="23995" xr:uid="{E14A99E2-09D6-46C0-B265-6D5DA75645A3}"/>
    <cellStyle name="계산 2 6" xfId="5151" xr:uid="{A44F6073-78C4-46B1-9A4F-895CA093B913}"/>
    <cellStyle name="계산 2 6 2" xfId="9860" xr:uid="{CEA3EBC3-DACD-4319-9972-33C0460197AD}"/>
    <cellStyle name="계산 2 6 2 2" xfId="21506" xr:uid="{F3C58A21-8A0F-4A25-BD42-E91D4D88777C}"/>
    <cellStyle name="계산 2 6 2 2 2" xfId="55861" xr:uid="{2BAE2FF8-27AC-4C8B-A1BC-0F8786F0ABDA}"/>
    <cellStyle name="계산 2 6 2 2 3" xfId="36064" xr:uid="{E963778E-C584-49C9-A423-3D71A2AA74AA}"/>
    <cellStyle name="계산 2 6 2 3" xfId="13391" xr:uid="{09066C95-486F-4793-9FD3-3F83BBB32131}"/>
    <cellStyle name="계산 2 6 2 3 2" xfId="47746" xr:uid="{C96A34E5-E158-473E-82EB-425BFA75015E}"/>
    <cellStyle name="계산 2 6 2 4" xfId="44247" xr:uid="{1EA8BE0C-57CB-457A-8D80-025393ACFB34}"/>
    <cellStyle name="계산 2 6 2 5" xfId="27657" xr:uid="{0E3E3A48-2B96-42F9-9D76-02AFE8B81667}"/>
    <cellStyle name="계산 2 6 3" xfId="8444" xr:uid="{768E3645-832C-4E5F-8552-15175F4DF458}"/>
    <cellStyle name="계산 2 6 3 2" xfId="20110" xr:uid="{A269FB9A-B792-4BCF-A5AA-B76D6D78D679}"/>
    <cellStyle name="계산 2 6 3 2 2" xfId="54465" xr:uid="{06E4C8BC-444E-40A1-A90E-B78CE8C24A64}"/>
    <cellStyle name="계산 2 6 3 2 3" xfId="34648" xr:uid="{D795C9AD-C6BA-4B32-B841-C865F1388D63}"/>
    <cellStyle name="계산 2 6 3 3" xfId="12412" xr:uid="{9BF91272-E09F-43BB-8931-CF4B24C168AC}"/>
    <cellStyle name="계산 2 6 3 3 2" xfId="46767" xr:uid="{9B8A74E8-D73D-474D-B5AE-074E420793E5}"/>
    <cellStyle name="계산 2 6 3 4" xfId="42920" xr:uid="{1D82BB3D-8B64-45B5-8E23-4EB2C0306B3F}"/>
    <cellStyle name="계산 2 6 3 5" xfId="26197" xr:uid="{E049B963-C0F8-4DD3-B952-BDF319705255}"/>
    <cellStyle name="계산 2 6 4" xfId="7119" xr:uid="{E99C9BE2-0DFB-4737-A73E-B4CD046AC607}"/>
    <cellStyle name="계산 2 6 4 2" xfId="18785" xr:uid="{C351FB64-FE1C-4951-AF36-62CE126BCCB3}"/>
    <cellStyle name="계산 2 6 4 2 2" xfId="53140" xr:uid="{3ECFEDAB-B3D4-4606-B49F-104061F8245E}"/>
    <cellStyle name="계산 2 6 4 3" xfId="41627" xr:uid="{5A822586-2AB3-4044-A48A-6B16C7068E08}"/>
    <cellStyle name="계산 2 6 4 4" xfId="33323" xr:uid="{23BA14E9-1D77-423D-B481-B36CEEC9BB11}"/>
    <cellStyle name="계산 2 6 5" xfId="16853" xr:uid="{11E1ECD5-3E61-4B81-A6A4-43D00FF9009B}"/>
    <cellStyle name="계산 2 6 5 2" xfId="51208" xr:uid="{F15B1887-30B8-45D9-B079-5300FE4BEC60}"/>
    <cellStyle name="계산 2 6 5 3" xfId="31391" xr:uid="{FE03BAF6-7161-4F5D-8D21-4BB51A0C4426}"/>
    <cellStyle name="계산 2 6 6" xfId="39784" xr:uid="{B00DC12C-9E4C-4894-BD87-D4A10EFFEB95}"/>
    <cellStyle name="계산 2 6 7" xfId="24632" xr:uid="{1BD91128-42E3-4CE7-8A0F-EF59100EF86D}"/>
    <cellStyle name="계산 2 7" xfId="4569" xr:uid="{E7674CE7-527D-4FB9-ADFC-447F72A43652}"/>
    <cellStyle name="계산 2 7 2" xfId="5568" xr:uid="{D4147108-80A5-4C66-AA47-0F75C0AE94F3}"/>
    <cellStyle name="계산 2 7 2 2" xfId="10255" xr:uid="{7CC9F91C-6820-4BD9-8921-80EA3FAEE6BB}"/>
    <cellStyle name="계산 2 7 2 2 2" xfId="21901" xr:uid="{AF53B255-559F-41F9-B228-3BA1E26988F2}"/>
    <cellStyle name="계산 2 7 2 2 2 2" xfId="56256" xr:uid="{C306860C-D3AA-454A-A392-3275F801C54A}"/>
    <cellStyle name="계산 2 7 2 2 2 3" xfId="36459" xr:uid="{AC6DAA7B-C1E9-4471-A3A9-2A561DBD6030}"/>
    <cellStyle name="계산 2 7 2 2 3" xfId="13724" xr:uid="{9DD9C998-2712-4DD7-8965-3E8DE6C22956}"/>
    <cellStyle name="계산 2 7 2 2 3 2" xfId="48079" xr:uid="{1627A99A-B7D6-4A11-8C7F-91407B437CFA}"/>
    <cellStyle name="계산 2 7 2 2 4" xfId="44632" xr:uid="{BB9C55A6-5F5E-42D9-A8A5-1005F9AA5BAE}"/>
    <cellStyle name="계산 2 7 2 2 5" xfId="28053" xr:uid="{8141FE04-378E-424F-8A93-0DABCC750042}"/>
    <cellStyle name="계산 2 7 2 3" xfId="11325" xr:uid="{86C9F652-8144-4658-AD45-CE76CD088A37}"/>
    <cellStyle name="계산 2 7 2 3 2" xfId="22971" xr:uid="{9D28DE33-BA4D-4BC5-82EE-8299BB168AD2}"/>
    <cellStyle name="계산 2 7 2 3 2 2" xfId="57326" xr:uid="{A8C102F3-1A6A-4EA9-ABFA-15EA1C287559}"/>
    <cellStyle name="계산 2 7 2 3 2 3" xfId="37529" xr:uid="{634FAA5D-99B0-471D-A205-5C865A09D6AD}"/>
    <cellStyle name="계산 2 7 2 3 3" xfId="14608" xr:uid="{8FED6AB8-2E96-4CB6-A429-145C98DFCDE5}"/>
    <cellStyle name="계산 2 7 2 3 3 2" xfId="48963" xr:uid="{CF37B020-6308-4730-9BA2-B3F78E020B76}"/>
    <cellStyle name="계산 2 7 2 3 4" xfId="45680" xr:uid="{BB402789-E77B-4DA6-9CB0-31951D923D34}"/>
    <cellStyle name="계산 2 7 2 3 5" xfId="29142" xr:uid="{DCB6F1C1-AA4C-4AAB-AF9C-A8D7E4BAFCD8}"/>
    <cellStyle name="계산 2 7 2 4" xfId="7468" xr:uid="{ACF9B366-8B01-404B-B8D1-A5AE07081872}"/>
    <cellStyle name="계산 2 7 2 4 2" xfId="19134" xr:uid="{6A807AB7-0CD7-4EA6-A59A-DEB62200F85C}"/>
    <cellStyle name="계산 2 7 2 4 2 2" xfId="53489" xr:uid="{7B49CE24-35BE-46E5-A627-24DC2454E730}"/>
    <cellStyle name="계산 2 7 2 4 3" xfId="41966" xr:uid="{F579B574-EDDC-457F-9ACD-0728AFFB6C15}"/>
    <cellStyle name="계산 2 7 2 4 4" xfId="33672" xr:uid="{3D4389B8-8DFF-4174-BA7B-F73098E381AE}"/>
    <cellStyle name="계산 2 7 2 5" xfId="17260" xr:uid="{0D85DB50-312F-4451-BD84-60665AA758D9}"/>
    <cellStyle name="계산 2 7 2 5 2" xfId="51615" xr:uid="{835967CA-B566-44C3-8DBE-FC54AE8D1A24}"/>
    <cellStyle name="계산 2 7 2 5 3" xfId="31798" xr:uid="{AAB5AEBC-1FEB-407E-BBD6-02FE31A14E46}"/>
    <cellStyle name="계산 2 7 2 6" xfId="40191" xr:uid="{50C57978-F35F-4959-A6D3-C78F895F8F8D}"/>
    <cellStyle name="계산 2 7 2 7" xfId="25037" xr:uid="{87A91D78-1D53-435F-A10C-5E0C55177924}"/>
    <cellStyle name="계산 2 7 3" xfId="9320" xr:uid="{BD8D3F9D-9EE5-4844-87FF-6F947BA4E9D7}"/>
    <cellStyle name="계산 2 7 3 2" xfId="20966" xr:uid="{8AC53137-01B8-4A5A-BCBD-2F7002FAA915}"/>
    <cellStyle name="계산 2 7 3 2 2" xfId="55321" xr:uid="{BE18E58B-ACD3-4405-B495-6B674B3A8EB1}"/>
    <cellStyle name="계산 2 7 3 2 3" xfId="35524" xr:uid="{EBABCB95-319A-4467-AF24-F6DDE477DFDB}"/>
    <cellStyle name="계산 2 7 3 3" xfId="13142" xr:uid="{EA003021-FF5A-4518-AA74-2079F2B449E6}"/>
    <cellStyle name="계산 2 7 3 3 2" xfId="47497" xr:uid="{EE848430-35CC-409B-A9E0-AE284AF23DAB}"/>
    <cellStyle name="계산 2 7 3 4" xfId="43707" xr:uid="{9BCB7BB4-762B-43C9-9D03-F55A41D5A7B9}"/>
    <cellStyle name="계산 2 7 3 5" xfId="27075" xr:uid="{0299272C-62C4-43EC-A187-9C1DFB7C0C06}"/>
    <cellStyle name="계산 2 7 4" xfId="8999" xr:uid="{5422E339-55AA-4B35-9185-45C6051F5010}"/>
    <cellStyle name="계산 2 7 4 2" xfId="20645" xr:uid="{79E01778-7106-4469-A276-7F939D74FA0A}"/>
    <cellStyle name="계산 2 7 4 2 2" xfId="55000" xr:uid="{7870990B-4019-450C-A28B-588E7303613F}"/>
    <cellStyle name="계산 2 7 4 2 3" xfId="35203" xr:uid="{DB20BC11-E680-4311-B44E-1C50443DD0DC}"/>
    <cellStyle name="계산 2 7 4 3" xfId="12903" xr:uid="{C559D1FF-2BE7-4A2E-A18C-D44A3848296D}"/>
    <cellStyle name="계산 2 7 4 3 2" xfId="47258" xr:uid="{9FB233D5-C434-4274-94F8-C807A9D64337}"/>
    <cellStyle name="계산 2 7 4 4" xfId="43398" xr:uid="{6BD70641-920E-42E3-A1BD-0938DD648669}"/>
    <cellStyle name="계산 2 7 4 5" xfId="26750" xr:uid="{87CB9509-3392-4A78-B220-3643AAC1DE1F}"/>
    <cellStyle name="계산 2 7 5" xfId="6694" xr:uid="{65808460-ECB5-4863-A3AF-6E20B789B669}"/>
    <cellStyle name="계산 2 7 5 2" xfId="18360" xr:uid="{E086B901-C669-447A-9298-BE84D1B99F7E}"/>
    <cellStyle name="계산 2 7 5 2 2" xfId="52715" xr:uid="{2AE13EF7-DF03-4ECE-9B98-C0C15F2BE6DA}"/>
    <cellStyle name="계산 2 7 5 3" xfId="41202" xr:uid="{C192446E-390A-44DC-AA9D-8CFD62A3B771}"/>
    <cellStyle name="계산 2 7 5 4" xfId="32898" xr:uid="{4FF6C3D6-6407-4624-8051-E5BAE0BCC072}"/>
    <cellStyle name="계산 2 7 6" xfId="16271" xr:uid="{A739B147-11AB-4FE1-8116-A8C6A10C2A47}"/>
    <cellStyle name="계산 2 7 6 2" xfId="50626" xr:uid="{49E4DB56-265E-41DE-9FBF-FB097A4C5F16}"/>
    <cellStyle name="계산 2 7 6 3" xfId="30809" xr:uid="{8D58F5FD-C0DB-4651-A00F-33EF82370CC6}"/>
    <cellStyle name="계산 2 7 7" xfId="39202" xr:uid="{6282BCC5-C533-4F5A-A4A7-878EBC4D9CB2}"/>
    <cellStyle name="계산 2 7 8" xfId="24079" xr:uid="{B05E746C-067D-4FD0-834E-1876D75B0D7C}"/>
    <cellStyle name="계산 2 8" xfId="4557" xr:uid="{042DDACD-33F2-403A-9242-A76A8F62A5A8}"/>
    <cellStyle name="계산 2 8 2" xfId="5556" xr:uid="{96CFDF2E-493A-4B0A-983C-A8721D9785FD}"/>
    <cellStyle name="계산 2 8 2 2" xfId="10244" xr:uid="{C8B6D38E-450A-40D5-9E28-667D5C95A009}"/>
    <cellStyle name="계산 2 8 2 2 2" xfId="21890" xr:uid="{3C442E88-4DB1-4F65-90B4-4B5BDC8F873E}"/>
    <cellStyle name="계산 2 8 2 2 2 2" xfId="56245" xr:uid="{53508A18-E100-422B-A7F1-4E83DBDA778E}"/>
    <cellStyle name="계산 2 8 2 2 2 3" xfId="36448" xr:uid="{F3F21BAB-752D-4FC4-9894-40DB1652A281}"/>
    <cellStyle name="계산 2 8 2 2 3" xfId="13713" xr:uid="{1F0FEB6B-A806-46C8-8D69-1AC4105105D0}"/>
    <cellStyle name="계산 2 8 2 2 3 2" xfId="48068" xr:uid="{1C88C839-7760-4FF3-BBB5-6E43FE6C0DE8}"/>
    <cellStyle name="계산 2 8 2 2 4" xfId="44621" xr:uid="{2750CD12-1E22-42F2-AC0D-2A1DA80E5136}"/>
    <cellStyle name="계산 2 8 2 2 5" xfId="28042" xr:uid="{861161EE-B404-46FE-A2C1-A1A9E1522425}"/>
    <cellStyle name="계산 2 8 2 3" xfId="10945" xr:uid="{38D4CBFD-0E52-498B-A364-948C89A2331B}"/>
    <cellStyle name="계산 2 8 2 3 2" xfId="22591" xr:uid="{F75DA468-A5D1-4A54-9D52-3C52BD3F4D4C}"/>
    <cellStyle name="계산 2 8 2 3 2 2" xfId="56946" xr:uid="{B61DD4EE-A01E-4D8E-80D7-5F359380DAF0}"/>
    <cellStyle name="계산 2 8 2 3 2 3" xfId="37149" xr:uid="{E52DEA30-7624-4208-9D65-0C34D50481BD}"/>
    <cellStyle name="계산 2 8 2 3 3" xfId="14230" xr:uid="{2208894F-E96C-4F63-B263-5F2A6AD05B93}"/>
    <cellStyle name="계산 2 8 2 3 3 2" xfId="48585" xr:uid="{2240A00A-77B1-42F6-A035-640733C5E183}"/>
    <cellStyle name="계산 2 8 2 3 4" xfId="45300" xr:uid="{57D6BA5E-B00E-4AE0-83EB-01634350C0CF}"/>
    <cellStyle name="계산 2 8 2 3 5" xfId="28762" xr:uid="{A8094BCF-91A6-4750-9B98-BDB7303828BC}"/>
    <cellStyle name="계산 2 8 2 4" xfId="7456" xr:uid="{442FC94F-F49F-47FC-9403-3D65EE03F80A}"/>
    <cellStyle name="계산 2 8 2 4 2" xfId="19122" xr:uid="{ADA2C556-BB15-4BE2-A26F-4E65996F4A48}"/>
    <cellStyle name="계산 2 8 2 4 2 2" xfId="53477" xr:uid="{4D4FC6FB-9020-47C7-B17B-E891275F953D}"/>
    <cellStyle name="계산 2 8 2 4 3" xfId="41954" xr:uid="{DCCD9335-B88F-429B-BA04-75744E979B5E}"/>
    <cellStyle name="계산 2 8 2 4 4" xfId="33660" xr:uid="{E8CBBD63-D1E3-4774-80CC-0FA3A61333DA}"/>
    <cellStyle name="계산 2 8 2 5" xfId="17248" xr:uid="{125A766D-DD99-4411-8CAE-3CE4E7D34303}"/>
    <cellStyle name="계산 2 8 2 5 2" xfId="51603" xr:uid="{FE250BBB-AD15-42E7-96BF-609981A63ADE}"/>
    <cellStyle name="계산 2 8 2 5 3" xfId="31786" xr:uid="{93F570B3-8262-4DA9-A96D-2EB6164AC7C3}"/>
    <cellStyle name="계산 2 8 2 6" xfId="40179" xr:uid="{F98451DF-8D46-4EE9-8583-D4A5309913F5}"/>
    <cellStyle name="계산 2 8 2 7" xfId="25025" xr:uid="{541B8989-F65C-462C-91E7-16A3C2013E82}"/>
    <cellStyle name="계산 2 8 3" xfId="9308" xr:uid="{D69F227E-3304-4E60-9010-FD5CD60EF43E}"/>
    <cellStyle name="계산 2 8 3 2" xfId="20954" xr:uid="{847916A7-26F2-4D6F-A3DC-9ED70941D6B4}"/>
    <cellStyle name="계산 2 8 3 2 2" xfId="55309" xr:uid="{F56AB10C-F7A3-468C-967B-A05A74D6598C}"/>
    <cellStyle name="계산 2 8 3 2 3" xfId="35512" xr:uid="{7220D962-E44B-4BF8-9506-A24C9ACD342C}"/>
    <cellStyle name="계산 2 8 3 3" xfId="13132" xr:uid="{925D413F-23F9-405E-B45B-49FC91DC7811}"/>
    <cellStyle name="계산 2 8 3 3 2" xfId="47487" xr:uid="{5433C7BE-572B-42A0-BAFC-B5AF1E1B9F62}"/>
    <cellStyle name="계산 2 8 3 4" xfId="43695" xr:uid="{E523EC3A-DF08-40EF-9C3C-C462C5BB52B4}"/>
    <cellStyle name="계산 2 8 3 5" xfId="27063" xr:uid="{8F1358EA-ADBF-42A3-A22A-E2B65465801C}"/>
    <cellStyle name="계산 2 8 4" xfId="11532" xr:uid="{F74CD5AD-A348-4FA5-9774-52DD686658F1}"/>
    <cellStyle name="계산 2 8 4 2" xfId="23178" xr:uid="{AA62B708-1E5F-46C2-865C-39904122B952}"/>
    <cellStyle name="계산 2 8 4 2 2" xfId="57533" xr:uid="{454224C7-7DC8-4ADA-BB6F-05C40BE20AD8}"/>
    <cellStyle name="계산 2 8 4 2 3" xfId="37736" xr:uid="{2896DDAC-99AA-4367-AD74-5BE416509F83}"/>
    <cellStyle name="계산 2 8 4 3" xfId="14813" xr:uid="{8D405E29-28F1-4495-A664-DFCA565008F6}"/>
    <cellStyle name="계산 2 8 4 3 2" xfId="49168" xr:uid="{BE27899D-10F9-4CD9-A8B5-4823E63C5BAC}"/>
    <cellStyle name="계산 2 8 4 4" xfId="45887" xr:uid="{AD963FB9-DCA7-46A8-87D6-01E074B2EF43}"/>
    <cellStyle name="계산 2 8 4 5" xfId="29349" xr:uid="{B8B36C88-C74D-412C-9C7A-32A4853F4237}"/>
    <cellStyle name="계산 2 8 5" xfId="6684" xr:uid="{8091AD77-3193-477C-A5C5-EC70E2B9737F}"/>
    <cellStyle name="계산 2 8 5 2" xfId="18350" xr:uid="{1B2CC027-3F0C-4DCC-B0C0-B86C917626FA}"/>
    <cellStyle name="계산 2 8 5 2 2" xfId="52705" xr:uid="{2C0C13B0-8037-42E2-A80C-0C897DA5EFA8}"/>
    <cellStyle name="계산 2 8 5 3" xfId="41192" xr:uid="{D171EE98-3167-4C34-8BDE-9ABB0EA51B3D}"/>
    <cellStyle name="계산 2 8 5 4" xfId="32888" xr:uid="{15ADF663-8738-4ABE-9407-8B067B9EE08F}"/>
    <cellStyle name="계산 2 8 6" xfId="16259" xr:uid="{F95208B4-EA00-4C4F-8293-32CAF5F311B6}"/>
    <cellStyle name="계산 2 8 6 2" xfId="50614" xr:uid="{9875E0D8-4C71-4220-B5FF-7D4E7A294C17}"/>
    <cellStyle name="계산 2 8 6 3" xfId="30797" xr:uid="{BD38F641-C106-4D9C-A860-8D989A5179D4}"/>
    <cellStyle name="계산 2 8 7" xfId="39190" xr:uid="{9B40A23B-1676-487D-BB38-5894B4166AC6}"/>
    <cellStyle name="계산 2 8 8" xfId="24067" xr:uid="{CD70553C-8D41-4516-B6C4-1EDF3DFE0289}"/>
    <cellStyle name="계산 2 9" xfId="4096" xr:uid="{3A5DA663-478F-4ABD-A570-5F7ED13B19FF}"/>
    <cellStyle name="계산 2 9 2" xfId="8923" xr:uid="{BBE6B64C-DE52-473C-A5C7-87367E6B1DD1}"/>
    <cellStyle name="계산 2 9 2 2" xfId="20569" xr:uid="{B4C30299-DD35-4801-A41F-F050B083547F}"/>
    <cellStyle name="계산 2 9 2 2 2" xfId="54924" xr:uid="{0B6B5CEC-C0DA-4F82-B7D2-15B9C11A180A}"/>
    <cellStyle name="계산 2 9 2 2 3" xfId="35127" xr:uid="{83BA9265-0A32-43BB-AAB1-72C49145877A}"/>
    <cellStyle name="계산 2 9 2 3" xfId="12846" xr:uid="{47DAFCA7-E357-4503-8EF3-5A7FA27E47D0}"/>
    <cellStyle name="계산 2 9 2 3 2" xfId="47201" xr:uid="{05E7A03C-0063-4F43-B0E8-F7DEC6BE359E}"/>
    <cellStyle name="계산 2 9 2 4" xfId="43331" xr:uid="{4CF08107-C09E-47DF-AB4A-33BFA7E25B97}"/>
    <cellStyle name="계산 2 9 2 5" xfId="26674" xr:uid="{C187BA8C-CF8E-4F95-9505-140D64412A64}"/>
    <cellStyle name="계산 2 9 3" xfId="7837" xr:uid="{0ACF7593-5438-41ED-ABC5-D3E21C1F37A1}"/>
    <cellStyle name="계산 2 9 3 2" xfId="19503" xr:uid="{38773445-B5E9-4F57-B979-1F4467923C83}"/>
    <cellStyle name="계산 2 9 3 2 2" xfId="53858" xr:uid="{429584CD-24EB-43E1-B6F6-48A821E171B7}"/>
    <cellStyle name="계산 2 9 3 2 3" xfId="34041" xr:uid="{E469C32C-AA11-437E-A887-4C0E29881440}"/>
    <cellStyle name="계산 2 9 3 3" xfId="11812" xr:uid="{A0515E7B-789C-414D-855D-4554D90064A4}"/>
    <cellStyle name="계산 2 9 3 3 2" xfId="46167" xr:uid="{4B748DB0-9F75-4EEB-B231-818F91499791}"/>
    <cellStyle name="계산 2 9 3 4" xfId="42313" xr:uid="{119ADE73-8924-4E32-A962-61559C593E0E}"/>
    <cellStyle name="계산 2 9 3 5" xfId="25592" xr:uid="{FA895100-7D09-4908-9339-3010107B3C54}"/>
    <cellStyle name="계산 2 9 4" xfId="6296" xr:uid="{74F48F2A-8878-49A1-A600-C92956B26BBA}"/>
    <cellStyle name="계산 2 9 4 2" xfId="17962" xr:uid="{3CBA4D5C-A657-4106-8420-6062F6E7BCAB}"/>
    <cellStyle name="계산 2 9 4 2 2" xfId="52317" xr:uid="{2A0D846F-7FAE-4E23-A602-BD83D164F5DA}"/>
    <cellStyle name="계산 2 9 4 3" xfId="40825" xr:uid="{4177FFD4-6535-4912-A7B4-5D26557D1032}"/>
    <cellStyle name="계산 2 9 4 4" xfId="32500" xr:uid="{6E98369B-808F-49CA-B794-076F6C2A4C12}"/>
    <cellStyle name="계산 2 9 5" xfId="15819" xr:uid="{51E2AC02-1F66-4259-BB81-BCD2AA8E0389}"/>
    <cellStyle name="계산 2 9 5 2" xfId="50174" xr:uid="{D643CD14-46DF-40C2-97A3-39F5F435F27C}"/>
    <cellStyle name="계산 2 9 5 3" xfId="30357" xr:uid="{24A1544E-8C26-4672-B79E-BAEEC9ECF991}"/>
    <cellStyle name="계산 2 9 6" xfId="38750" xr:uid="{9720578A-C0B4-4C98-832D-6BACCBE828A6}"/>
    <cellStyle name="계산 2 9 7" xfId="23617" xr:uid="{884EF7B9-2EBC-4DC7-A5DE-BF81B71CAFD6}"/>
    <cellStyle name="계산 3" xfId="245" xr:uid="{9DDA10B9-BA27-4953-902E-382998BE9308}"/>
    <cellStyle name="계산 3 10" xfId="5943" xr:uid="{331317AA-60D9-4733-B00D-AE856D12F78E}"/>
    <cellStyle name="계산 3 10 2" xfId="10559" xr:uid="{59E10069-7EED-4E2A-9A50-587AEC6BEBA2}"/>
    <cellStyle name="계산 3 10 2 2" xfId="22205" xr:uid="{FAD804CC-E58E-4F11-8A1E-FD87C28FA53B}"/>
    <cellStyle name="계산 3 10 2 2 2" xfId="56560" xr:uid="{A2BAB9A0-69B4-4CCA-B581-DB20EE6D2BA1}"/>
    <cellStyle name="계산 3 10 2 2 3" xfId="36763" xr:uid="{DE3E7482-3312-4AAD-BCD2-8A575B5AA2DF}"/>
    <cellStyle name="계산 3 10 2 3" xfId="13873" xr:uid="{B75F5621-66E9-44E9-AE9E-E9BFCD98258B}"/>
    <cellStyle name="계산 3 10 2 3 2" xfId="48228" xr:uid="{27D9E5A3-20AD-431D-A072-EB5404E3DCD4}"/>
    <cellStyle name="계산 3 10 2 4" xfId="44921" xr:uid="{0AF57153-499B-4923-B4F4-714A349F9BC2}"/>
    <cellStyle name="계산 3 10 2 5" xfId="28376" xr:uid="{6780C5F6-27F8-4EF9-97A7-94EC0A1903F1}"/>
    <cellStyle name="계산 3 10 3" xfId="11354" xr:uid="{C9918BE7-FE3E-4786-A86E-DCE000A95CD8}"/>
    <cellStyle name="계산 3 10 3 2" xfId="23000" xr:uid="{F69589EC-843A-4A9A-9B85-325D46D3D90A}"/>
    <cellStyle name="계산 3 10 3 2 2" xfId="57355" xr:uid="{51048AA7-4B00-4108-A7C5-15A8FB000D98}"/>
    <cellStyle name="계산 3 10 3 2 3" xfId="37558" xr:uid="{C13270B5-49C0-4E42-A824-4643C980CC18}"/>
    <cellStyle name="계산 3 10 3 3" xfId="14637" xr:uid="{CBE6DBF4-FB3F-4F0B-8199-C693FB0CE779}"/>
    <cellStyle name="계산 3 10 3 3 2" xfId="48992" xr:uid="{99FE1F37-8B88-4A64-B4EE-B7C15048C938}"/>
    <cellStyle name="계산 3 10 3 4" xfId="45709" xr:uid="{559E1041-72D0-416E-8623-E06972CD5EEF}"/>
    <cellStyle name="계산 3 10 3 5" xfId="29171" xr:uid="{A8E2A5E4-E961-483D-BBB1-FA5C5D441034}"/>
    <cellStyle name="계산 3 10 4" xfId="7678" xr:uid="{68C7165A-B381-4960-975E-0B50F3A5D9C9}"/>
    <cellStyle name="계산 3 10 4 2" xfId="19344" xr:uid="{7015E5C7-9FDA-4A85-88FF-59CE8BE8B13A}"/>
    <cellStyle name="계산 3 10 4 2 2" xfId="53699" xr:uid="{78F3F886-6346-480D-8CA9-F0C6E458554E}"/>
    <cellStyle name="계산 3 10 4 3" xfId="42161" xr:uid="{9A73D1BA-1B84-49CF-AEC2-0D4A288805BA}"/>
    <cellStyle name="계산 3 10 4 4" xfId="33882" xr:uid="{C934C594-6A84-429F-B687-0FA59958B91F}"/>
    <cellStyle name="계산 3 10 5" xfId="17620" xr:uid="{FA30815F-C7A7-4481-A983-EF37EA6183EC}"/>
    <cellStyle name="계산 3 10 5 2" xfId="51975" xr:uid="{B1C08ACF-1E96-40C0-BB16-702E8FF91AFF}"/>
    <cellStyle name="계산 3 10 5 3" xfId="32158" xr:uid="{E9A8AC55-ADC7-441A-A153-3BAE27968278}"/>
    <cellStyle name="계산 3 10 6" xfId="40551" xr:uid="{4ABC93B6-E777-4227-85B4-FE44D125D178}"/>
    <cellStyle name="계산 3 10 7" xfId="25412" xr:uid="{757652AB-1C60-4988-921B-D6FA1744B9E3}"/>
    <cellStyle name="계산 3 11" xfId="3833" xr:uid="{A2344C66-536B-473C-85BF-3AF79631F59D}"/>
    <cellStyle name="계산 3 11 2" xfId="10226" xr:uid="{564D0CBF-908C-4C33-A0EE-1F538639520F}"/>
    <cellStyle name="계산 3 11 2 2" xfId="21872" xr:uid="{A5F10F69-3019-413B-B505-820652FE7AD5}"/>
    <cellStyle name="계산 3 11 2 2 2" xfId="56227" xr:uid="{EEE0874D-9099-47F9-B626-E516616CCF86}"/>
    <cellStyle name="계산 3 11 2 2 3" xfId="36430" xr:uid="{AAA93D6B-A08C-4DFA-94C2-80F3939212E8}"/>
    <cellStyle name="계산 3 11 2 3" xfId="13695" xr:uid="{EA1B8E26-4726-443E-931E-1ACDA2BC7796}"/>
    <cellStyle name="계산 3 11 2 3 2" xfId="48050" xr:uid="{BC16724D-014A-4169-A86F-2C0000B32F05}"/>
    <cellStyle name="계산 3 11 2 4" xfId="44603" xr:uid="{6F221DBD-2754-41DD-8047-DEADD19E23E8}"/>
    <cellStyle name="계산 3 11 2 5" xfId="28023" xr:uid="{CDD39832-2C4C-4366-A59A-6A4FC68C08B5}"/>
    <cellStyle name="계산 3 11 3" xfId="15610" xr:uid="{B9D78B31-3C16-4D19-9651-AC9E72DDAF74}"/>
    <cellStyle name="계산 3 11 3 2" xfId="49965" xr:uid="{B4D3C31C-69E5-40BB-9FBA-751BCD95B0BD}"/>
    <cellStyle name="계산 3 11 3 3" xfId="30148" xr:uid="{5F51017B-03A7-49B3-B4BF-9C8FC37A5597}"/>
    <cellStyle name="계산 3 11 4" xfId="12651" xr:uid="{099D150F-E15B-4814-86EC-1496EF84FF3D}"/>
    <cellStyle name="계산 3 11 4 2" xfId="47006" xr:uid="{173003E6-D865-478E-9143-5FCEAFD9FF9A}"/>
    <cellStyle name="계산 3 11 5" xfId="38541" xr:uid="{A003E9F8-2249-4512-8C17-2076EC321E34}"/>
    <cellStyle name="계산 3 11 6" xfId="26439" xr:uid="{7845446C-6FD7-492E-96B8-C41F02600047}"/>
    <cellStyle name="계산 3 12" xfId="8234" xr:uid="{F930BE4B-D20C-4FFB-8B3C-C260E1A806EE}"/>
    <cellStyle name="계산 3 12 2" xfId="19900" xr:uid="{E0F15D49-D4FC-44E6-8829-6E7809F30102}"/>
    <cellStyle name="계산 3 12 2 2" xfId="54255" xr:uid="{11F4762A-29AE-4000-82A2-A2A7CE11E3AE}"/>
    <cellStyle name="계산 3 12 2 3" xfId="34438" xr:uid="{0F8F101E-B7D6-4214-9A03-0F0310A76025}"/>
    <cellStyle name="계산 3 12 3" xfId="12207" xr:uid="{221F2A7A-2930-4BA1-8C5F-669391C33C48}"/>
    <cellStyle name="계산 3 12 3 2" xfId="46562" xr:uid="{41D51000-6072-4C4C-AA9C-8A785A304807}"/>
    <cellStyle name="계산 3 12 4" xfId="42710" xr:uid="{F9855644-2204-4012-BDE9-A8A7C9A5EB6D}"/>
    <cellStyle name="계산 3 12 5" xfId="25989" xr:uid="{7C59C9C0-907A-4108-8C14-785B65CACD9A}"/>
    <cellStyle name="계산 3 13" xfId="14956" xr:uid="{87291CC6-7CC6-482A-8077-1E336499C5AF}"/>
    <cellStyle name="계산 3 13 2" xfId="49311" xr:uid="{BA98DD28-EE6F-4062-B047-4B547844FBA6}"/>
    <cellStyle name="계산 3 13 3" xfId="29494" xr:uid="{23B045BA-C662-4027-A755-1A155D055500}"/>
    <cellStyle name="계산 3 14" xfId="11682" xr:uid="{9C0A4F2A-65C9-4A34-A27E-22F83B4A78FF}"/>
    <cellStyle name="계산 3 14 2" xfId="46037" xr:uid="{AE50B8DB-36C5-4929-B0A7-D26A0B86F758}"/>
    <cellStyle name="계산 3 15" xfId="37884" xr:uid="{D05E2970-933B-4A80-B124-7C262FF9ABCA}"/>
    <cellStyle name="계산 3 16" xfId="23325" xr:uid="{933EAD35-06F0-4246-8A53-D81B9A90CD04}"/>
    <cellStyle name="계산 3 17" xfId="57673" xr:uid="{AF80C10B-7031-4ABF-8F79-430295226A45}"/>
    <cellStyle name="계산 3 18" xfId="57703" xr:uid="{D89D4759-29F6-46EE-BAE7-FC495B4A97CA}"/>
    <cellStyle name="계산 3 2" xfId="3159" xr:uid="{B52DD41E-2F46-4710-A4A4-5432ABF9FE2E}"/>
    <cellStyle name="계산 3 2 10" xfId="5345" xr:uid="{0559DD57-4975-4EB2-B3C0-2FCA92CAD7A0}"/>
    <cellStyle name="계산 3 2 10 2" xfId="10054" xr:uid="{80465AA8-5F11-4E51-B934-37811C2C7499}"/>
    <cellStyle name="계산 3 2 10 2 2" xfId="21700" xr:uid="{79FB544C-58C0-4B8C-8687-03FE96504920}"/>
    <cellStyle name="계산 3 2 10 2 2 2" xfId="56055" xr:uid="{828F829B-5840-4E12-8241-C3D70243651D}"/>
    <cellStyle name="계산 3 2 10 2 2 3" xfId="36258" xr:uid="{5BF84B47-0E6E-4E49-81EE-E71F54EB5671}"/>
    <cellStyle name="계산 3 2 10 2 3" xfId="13558" xr:uid="{07B2722F-A852-4935-AF62-CCF030E2B259}"/>
    <cellStyle name="계산 3 2 10 2 3 2" xfId="47913" xr:uid="{5F1CAECD-3FCE-42B8-9100-7EB4EDDA2C52}"/>
    <cellStyle name="계산 3 2 10 2 4" xfId="44441" xr:uid="{5FC9DA84-728E-461D-B68F-BD31AEF69D6E}"/>
    <cellStyle name="계산 3 2 10 2 5" xfId="27851" xr:uid="{FAEA01A8-8DD1-415D-A5EE-E74FD263F95E}"/>
    <cellStyle name="계산 3 2 10 3" xfId="8329" xr:uid="{E77D3A8C-815A-4120-A043-CDC152AF9AD3}"/>
    <cellStyle name="계산 3 2 10 3 2" xfId="19995" xr:uid="{CDCA008B-8841-4C3B-ABA8-CA887D25F7E4}"/>
    <cellStyle name="계산 3 2 10 3 2 2" xfId="54350" xr:uid="{8243EFE6-9FED-4341-9343-5B26A193ED8A}"/>
    <cellStyle name="계산 3 2 10 3 2 3" xfId="34533" xr:uid="{9706CBDC-23CA-45F1-A8A3-4B38FF2F77C9}"/>
    <cellStyle name="계산 3 2 10 3 3" xfId="12300" xr:uid="{C9341314-487A-42B3-9B89-14DB909DD3F9}"/>
    <cellStyle name="계산 3 2 10 3 3 2" xfId="46655" xr:uid="{BD110CAE-9F1F-48BC-B73D-B004F78F4F1B}"/>
    <cellStyle name="계산 3 2 10 3 4" xfId="42805" xr:uid="{01C9E481-F811-412E-BF16-EE048AF1E545}"/>
    <cellStyle name="계산 3 2 10 3 5" xfId="26084" xr:uid="{2D2D4740-0025-483B-A0B9-EE8276611678}"/>
    <cellStyle name="계산 3 2 10 4" xfId="7286" xr:uid="{52347983-D97E-4157-B85D-CA50B89E81A8}"/>
    <cellStyle name="계산 3 2 10 4 2" xfId="18952" xr:uid="{B02EEB80-E917-4EE5-A8C1-F0E8E12E09A5}"/>
    <cellStyle name="계산 3 2 10 4 2 2" xfId="53307" xr:uid="{83D99AEA-AB01-4F4B-95E9-9B7B28A343ED}"/>
    <cellStyle name="계산 3 2 10 4 3" xfId="41794" xr:uid="{24F584F5-BDF5-407E-8037-76D17430AAC0}"/>
    <cellStyle name="계산 3 2 10 4 4" xfId="33490" xr:uid="{F14E48F5-24CA-4551-B323-00D8246A9561}"/>
    <cellStyle name="계산 3 2 10 5" xfId="17047" xr:uid="{1B809D0F-0EC2-4B27-8EAE-71E92971A799}"/>
    <cellStyle name="계산 3 2 10 5 2" xfId="51402" xr:uid="{6636B1B9-ABFD-4CAD-99EB-110192816D06}"/>
    <cellStyle name="계산 3 2 10 5 3" xfId="31585" xr:uid="{26C4F516-51E4-4CC0-A01B-59D8D569E07E}"/>
    <cellStyle name="계산 3 2 10 6" xfId="39978" xr:uid="{735F70AB-4556-490E-AC05-4AF8DDC37104}"/>
    <cellStyle name="계산 3 2 10 7" xfId="24814" xr:uid="{26049324-422D-474D-8F2F-21E6F5BDD9A4}"/>
    <cellStyle name="계산 3 2 11" xfId="5416" xr:uid="{C9DDEA72-D70B-4058-8E69-F20024F1AA66}"/>
    <cellStyle name="계산 3 2 11 2" xfId="5973" xr:uid="{F1B0E121-352B-44CA-879A-703F0A30053A}"/>
    <cellStyle name="계산 3 2 11 2 2" xfId="10586" xr:uid="{1B3F1A6C-555B-4DAB-8366-6173CFEBA005}"/>
    <cellStyle name="계산 3 2 11 2 2 2" xfId="22232" xr:uid="{15CCB929-EA1B-4B9F-99D7-C5C6E20ABBB0}"/>
    <cellStyle name="계산 3 2 11 2 2 2 2" xfId="56587" xr:uid="{473117BE-16C9-44FD-8183-7B5D0CD25F2C}"/>
    <cellStyle name="계산 3 2 11 2 2 2 3" xfId="36790" xr:uid="{177AFBD0-4D66-42D0-8A49-7A7A8E305E12}"/>
    <cellStyle name="계산 3 2 11 2 2 3" xfId="13899" xr:uid="{C06789DD-DA8E-46C0-96BE-1C116CA97E0C}"/>
    <cellStyle name="계산 3 2 11 2 2 3 2" xfId="48254" xr:uid="{0EB1077E-6664-4DFB-939E-664BD7F4511E}"/>
    <cellStyle name="계산 3 2 11 2 2 4" xfId="44947" xr:uid="{B8A20A53-2856-4E76-9ED5-A1A14A4C875C}"/>
    <cellStyle name="계산 3 2 11 2 2 5" xfId="28403" xr:uid="{F4BB98D0-F989-4517-B499-AEDE41B498AC}"/>
    <cellStyle name="계산 3 2 11 2 3" xfId="11560" xr:uid="{0EAF251B-393E-4868-84E5-73956B7D478B}"/>
    <cellStyle name="계산 3 2 11 2 3 2" xfId="23206" xr:uid="{2349E27E-3DF9-4EBE-8E5C-DF823FD3C72E}"/>
    <cellStyle name="계산 3 2 11 2 3 2 2" xfId="57561" xr:uid="{439A1683-A481-4593-96E0-4EB9E31C2DD3}"/>
    <cellStyle name="계산 3 2 11 2 3 2 3" xfId="37764" xr:uid="{42939490-1EEA-4BDD-A401-AD647BC29D20}"/>
    <cellStyle name="계산 3 2 11 2 3 3" xfId="14841" xr:uid="{E3DD5EA4-5D87-401A-98BC-CE6555B401D7}"/>
    <cellStyle name="계산 3 2 11 2 3 3 2" xfId="49196" xr:uid="{B6628D6E-3342-4FAB-94D2-63856507F6CE}"/>
    <cellStyle name="계산 3 2 11 2 3 4" xfId="45915" xr:uid="{D863A443-3CB7-4F0E-87BE-C75681DDC15B}"/>
    <cellStyle name="계산 3 2 11 2 3 5" xfId="29377" xr:uid="{D026E39E-D34B-4A43-9DC1-8B8EEEE29A62}"/>
    <cellStyle name="계산 3 2 11 2 4" xfId="7702" xr:uid="{AC97BA2C-69FB-4C60-9E97-2931773D1502}"/>
    <cellStyle name="계산 3 2 11 2 4 2" xfId="19368" xr:uid="{F7CC3CAE-1B86-45C9-A54F-7890BCBBFBE1}"/>
    <cellStyle name="계산 3 2 11 2 4 2 2" xfId="53723" xr:uid="{30C7BE74-9B24-423B-88D7-ACBDABB24CE7}"/>
    <cellStyle name="계산 3 2 11 2 4 3" xfId="42184" xr:uid="{A1C8FDDD-C278-4EB2-BC6D-9F2CD547B6D6}"/>
    <cellStyle name="계산 3 2 11 2 4 4" xfId="33906" xr:uid="{CB9A930E-4DAB-4705-B299-FE2D20646577}"/>
    <cellStyle name="계산 3 2 11 2 5" xfId="17649" xr:uid="{83DE2423-EB8F-4495-91EB-2DB290B69ABB}"/>
    <cellStyle name="계산 3 2 11 2 5 2" xfId="52004" xr:uid="{8F0DF21B-52B3-431C-B028-8177D529E73F}"/>
    <cellStyle name="계산 3 2 11 2 5 3" xfId="32187" xr:uid="{9CE614F1-8259-48AD-80A6-013B2311D971}"/>
    <cellStyle name="계산 3 2 11 2 6" xfId="40580" xr:uid="{46114510-7D22-4FA2-8085-D170813EEEB5}"/>
    <cellStyle name="계산 3 2 11 2 7" xfId="25438" xr:uid="{00319C92-F035-4177-AEE5-8D752E803078}"/>
    <cellStyle name="계산 3 2 11 3" xfId="10125" xr:uid="{AD41839A-12C0-45C3-9145-C863C68EAF4B}"/>
    <cellStyle name="계산 3 2 11 3 2" xfId="21771" xr:uid="{0A5C817F-EE64-4644-B73C-F3957BC9760C}"/>
    <cellStyle name="계산 3 2 11 3 2 2" xfId="56126" xr:uid="{29EC4B03-FA06-4C0A-BBED-82068E4FE6C4}"/>
    <cellStyle name="계산 3 2 11 3 2 3" xfId="36329" xr:uid="{63AECBE9-0BBA-4621-AAC4-E90931B93989}"/>
    <cellStyle name="계산 3 2 11 3 3" xfId="13619" xr:uid="{2473BFE6-FFBE-4418-8010-FD3C6BAEA775}"/>
    <cellStyle name="계산 3 2 11 3 3 2" xfId="47974" xr:uid="{103B7E1F-F9C6-447E-86D1-35AFF90BE6B4}"/>
    <cellStyle name="계산 3 2 11 3 4" xfId="44512" xr:uid="{421D02DE-0E47-4CDD-8E0E-45C18F7D1481}"/>
    <cellStyle name="계산 3 2 11 3 5" xfId="27922" xr:uid="{9EE02D52-0D96-4071-9D12-8D6C859031D3}"/>
    <cellStyle name="계산 3 2 11 4" xfId="8008" xr:uid="{CB005A24-85D3-4949-B834-DF02613E7C4F}"/>
    <cellStyle name="계산 3 2 11 4 2" xfId="19674" xr:uid="{692A2DAD-B91A-41F9-A705-CA902626054A}"/>
    <cellStyle name="계산 3 2 11 4 2 2" xfId="54029" xr:uid="{E8B4D80B-9785-432E-B6F1-2BF15FFDD34A}"/>
    <cellStyle name="계산 3 2 11 4 2 3" xfId="34212" xr:uid="{3CBF0EE7-D564-4D70-B85A-7369C749798D}"/>
    <cellStyle name="계산 3 2 11 4 3" xfId="11983" xr:uid="{99F4D1C6-39B3-4F74-B817-17F2ADDC6B6E}"/>
    <cellStyle name="계산 3 2 11 4 3 2" xfId="46338" xr:uid="{A8B40B02-09BB-420A-94A9-66EDCC666608}"/>
    <cellStyle name="계산 3 2 11 4 4" xfId="42484" xr:uid="{A24094C1-C26A-42B3-A3D1-A321A97121D0}"/>
    <cellStyle name="계산 3 2 11 4 5" xfId="25763" xr:uid="{80D8820B-3089-4004-A417-D5F7F54607FC}"/>
    <cellStyle name="계산 3 2 11 5" xfId="7347" xr:uid="{ED038F61-6340-4D8A-97AE-1DFBEC228FF8}"/>
    <cellStyle name="계산 3 2 11 5 2" xfId="19013" xr:uid="{3A25FC8D-91B8-4440-A175-13062501DF70}"/>
    <cellStyle name="계산 3 2 11 5 2 2" xfId="53368" xr:uid="{AD5279AC-9BFB-4C38-91A0-A08F31C7EAE4}"/>
    <cellStyle name="계산 3 2 11 5 3" xfId="41855" xr:uid="{D32BBF0C-10D8-4BF1-B896-7DC8D2031807}"/>
    <cellStyle name="계산 3 2 11 5 4" xfId="33551" xr:uid="{91E2EE54-A050-44DA-9494-F430FE335F3F}"/>
    <cellStyle name="계산 3 2 11 6" xfId="17118" xr:uid="{766182A2-29AE-43A5-AC11-6C08D52AB5EC}"/>
    <cellStyle name="계산 3 2 11 6 2" xfId="51473" xr:uid="{DAD5446C-A581-479C-AC11-BC026561FAC9}"/>
    <cellStyle name="계산 3 2 11 6 3" xfId="31656" xr:uid="{6366BC5D-3003-4272-A42B-5E6D1CB551A0}"/>
    <cellStyle name="계산 3 2 11 7" xfId="40049" xr:uid="{30660D39-E081-441E-B21A-D8AE48973DDA}"/>
    <cellStyle name="계산 3 2 11 8" xfId="24885" xr:uid="{A3407178-D912-4C17-8843-E8B83C666450}"/>
    <cellStyle name="계산 3 2 12" xfId="4424" xr:uid="{AA5591A2-4777-4F6E-BFDE-4E1889F50E6D}"/>
    <cellStyle name="계산 3 2 12 2" xfId="9181" xr:uid="{44428245-A240-4DB9-8FCD-09095D089472}"/>
    <cellStyle name="계산 3 2 12 2 2" xfId="20827" xr:uid="{BB782A7B-D4ED-4A9B-8718-67E722B38FEF}"/>
    <cellStyle name="계산 3 2 12 2 2 2" xfId="55182" xr:uid="{D7D8D34A-4078-4273-9B58-3410630C9B63}"/>
    <cellStyle name="계산 3 2 12 2 2 3" xfId="35385" xr:uid="{C3A52F70-9EA2-473C-B916-426860CBF5BC}"/>
    <cellStyle name="계산 3 2 12 2 3" xfId="13042" xr:uid="{459B8F3D-774D-47D1-A05F-6B6EC2CB3B8B}"/>
    <cellStyle name="계산 3 2 12 2 3 2" xfId="47397" xr:uid="{3C6F1F67-2B99-4B61-A7D3-0A4D10C7D069}"/>
    <cellStyle name="계산 3 2 12 2 4" xfId="43568" xr:uid="{74E14B88-12BA-497D-A8F3-77A2AB1FF121}"/>
    <cellStyle name="계산 3 2 12 2 5" xfId="26932" xr:uid="{2974F8B1-9E8C-4CCA-A195-E9AAEBD338F2}"/>
    <cellStyle name="계산 3 2 12 3" xfId="11331" xr:uid="{BB077B8E-0E73-4BA2-B76F-99C406DDC226}"/>
    <cellStyle name="계산 3 2 12 3 2" xfId="22977" xr:uid="{8A47CD42-341B-409C-AAED-E45037496F9A}"/>
    <cellStyle name="계산 3 2 12 3 2 2" xfId="57332" xr:uid="{4C4628C0-D43B-4F27-A6D7-D5E2B372734D}"/>
    <cellStyle name="계산 3 2 12 3 2 3" xfId="37535" xr:uid="{0062FE9C-5096-4AD1-A5BD-56622CC61EEC}"/>
    <cellStyle name="계산 3 2 12 3 3" xfId="14614" xr:uid="{03185F55-974C-4C02-A572-B54B42A7CB1A}"/>
    <cellStyle name="계산 3 2 12 3 3 2" xfId="48969" xr:uid="{1770FF04-B5AB-4437-8667-D7062B81C6BA}"/>
    <cellStyle name="계산 3 2 12 3 4" xfId="45686" xr:uid="{ABBB97D1-7E9A-4B34-8609-31FB0E630D7F}"/>
    <cellStyle name="계산 3 2 12 3 5" xfId="29148" xr:uid="{70DEBBDC-F787-4939-A04D-E9D5C44BA1CD}"/>
    <cellStyle name="계산 3 2 12 4" xfId="6579" xr:uid="{3F223445-0E6D-4008-BC63-6FB1270E8B58}"/>
    <cellStyle name="계산 3 2 12 4 2" xfId="18245" xr:uid="{2A12B2D9-1AA4-4947-BAFA-E54898C01AFF}"/>
    <cellStyle name="계산 3 2 12 4 2 2" xfId="52600" xr:uid="{7670FCC3-AE48-4506-BA31-5C5D8D054493}"/>
    <cellStyle name="계산 3 2 12 4 3" xfId="41087" xr:uid="{218AC95B-EA2C-4478-9631-09A57E7D31D7}"/>
    <cellStyle name="계산 3 2 12 4 4" xfId="32783" xr:uid="{5A9A7654-B462-4A28-8A73-8709BD205E85}"/>
    <cellStyle name="계산 3 2 12 5" xfId="16126" xr:uid="{101D0B76-CB7F-4DEF-B364-875572BD38C9}"/>
    <cellStyle name="계산 3 2 12 5 2" xfId="50481" xr:uid="{9718213C-6DF1-443C-8C1A-B474FC3891BB}"/>
    <cellStyle name="계산 3 2 12 5 3" xfId="30664" xr:uid="{DD270C3C-BB82-4783-91B6-7C2297DEF4E8}"/>
    <cellStyle name="계산 3 2 12 6" xfId="39057" xr:uid="{A2A17B37-C463-4B05-A2CF-E030E9420DF0}"/>
    <cellStyle name="계산 3 2 12 7" xfId="23942" xr:uid="{6538AE31-59C2-48C8-824C-C0141717D42F}"/>
    <cellStyle name="계산 3 2 13" xfId="4179" xr:uid="{09C4FF19-583D-41E6-9F5B-9E4521D20BD7}"/>
    <cellStyle name="계산 3 2 13 2" xfId="8983" xr:uid="{15B8C38F-41DE-46E1-8817-3D3FDC123D2B}"/>
    <cellStyle name="계산 3 2 13 2 2" xfId="20629" xr:uid="{AF968FE2-2240-464F-8F5F-613B6C8CAA36}"/>
    <cellStyle name="계산 3 2 13 2 2 2" xfId="54984" xr:uid="{757C146B-070D-459C-B528-EE38335A836F}"/>
    <cellStyle name="계산 3 2 13 2 2 3" xfId="35187" xr:uid="{5FC890A9-4000-4A5A-A3D0-75AEF6EB88D1}"/>
    <cellStyle name="계산 3 2 13 2 3" xfId="12889" xr:uid="{52A1AF56-0A03-44CC-AE04-4E8506619073}"/>
    <cellStyle name="계산 3 2 13 2 3 2" xfId="47244" xr:uid="{8A02CF84-7B71-4183-B281-EB413E32A5CA}"/>
    <cellStyle name="계산 3 2 13 2 4" xfId="43384" xr:uid="{2A37FE18-C782-4915-AE38-BC58E9485B9E}"/>
    <cellStyle name="계산 3 2 13 2 5" xfId="26734" xr:uid="{501239C7-7768-4807-98DC-0BD3AE83B8EC}"/>
    <cellStyle name="계산 3 2 13 3" xfId="11424" xr:uid="{6A081A21-9D51-4B3D-9748-076BF4AA4E2F}"/>
    <cellStyle name="계산 3 2 13 3 2" xfId="23070" xr:uid="{0DD51A6D-020F-4F80-82DF-69E65803E5E7}"/>
    <cellStyle name="계산 3 2 13 3 2 2" xfId="57425" xr:uid="{45C66E42-F711-4A0F-8282-C93C234A4F88}"/>
    <cellStyle name="계산 3 2 13 3 2 3" xfId="37628" xr:uid="{627435EC-59A7-48B5-BEF3-CEB584A31239}"/>
    <cellStyle name="계산 3 2 13 3 3" xfId="14706" xr:uid="{2F4A2CA6-814E-4043-A475-7B2280DCEAF8}"/>
    <cellStyle name="계산 3 2 13 3 3 2" xfId="49061" xr:uid="{E9CE8A94-CABA-4481-B3E8-AC9A828E5688}"/>
    <cellStyle name="계산 3 2 13 3 4" xfId="45779" xr:uid="{562B7635-6E4D-4205-A6BA-70089F4D4D31}"/>
    <cellStyle name="계산 3 2 13 3 5" xfId="29241" xr:uid="{C9EA87C0-F205-4FED-930E-1A42F0210A8D}"/>
    <cellStyle name="계산 3 2 13 4" xfId="6365" xr:uid="{EDA8E7A1-6236-44B2-8634-832404C155BF}"/>
    <cellStyle name="계산 3 2 13 4 2" xfId="18031" xr:uid="{D8F15953-2A37-4165-B5D4-4CB2D9D498DA}"/>
    <cellStyle name="계산 3 2 13 4 2 2" xfId="52386" xr:uid="{5FCC88B7-E6D9-4559-8104-CB3896DE2431}"/>
    <cellStyle name="계산 3 2 13 4 3" xfId="40887" xr:uid="{DE59566E-07D3-49C9-9349-B07AF223CF3B}"/>
    <cellStyle name="계산 3 2 13 4 4" xfId="32569" xr:uid="{D26372CB-31E3-4841-8E30-42293362F078}"/>
    <cellStyle name="계산 3 2 13 5" xfId="15895" xr:uid="{7FE1B523-5AA0-450E-A700-97A04DBDE362}"/>
    <cellStyle name="계산 3 2 13 5 2" xfId="50250" xr:uid="{C1BE9D85-9388-499D-89D2-EB4D2A3F15EB}"/>
    <cellStyle name="계산 3 2 13 5 3" xfId="30433" xr:uid="{9F0CFA20-0452-48F7-8BA9-A4E185E01CE2}"/>
    <cellStyle name="계산 3 2 13 6" xfId="38826" xr:uid="{CBF3BE26-2F43-430B-93CE-A1FF67657702}"/>
    <cellStyle name="계산 3 2 13 7" xfId="23699" xr:uid="{73B19FDC-1151-4BEF-B5E2-0A8DDA9CE8D3}"/>
    <cellStyle name="계산 3 2 14" xfId="7831" xr:uid="{681EDF0F-10BB-4D19-A272-76D9183A0BF5}"/>
    <cellStyle name="계산 3 2 14 2" xfId="19497" xr:uid="{C3CEB364-860C-49AC-BCEF-636BDF691C87}"/>
    <cellStyle name="계산 3 2 14 2 2" xfId="53852" xr:uid="{9CB9A27A-608A-422D-982F-2703A28D0755}"/>
    <cellStyle name="계산 3 2 14 2 3" xfId="34035" xr:uid="{CD755BF8-5147-4870-9949-32297338B7AD}"/>
    <cellStyle name="계산 3 2 14 3" xfId="11806" xr:uid="{CB155333-1D0C-43B9-8811-E042F5EF2DCE}"/>
    <cellStyle name="계산 3 2 14 3 2" xfId="46161" xr:uid="{ED15A620-D294-488F-B7E5-B40B2DB4C0FC}"/>
    <cellStyle name="계산 3 2 14 4" xfId="42307" xr:uid="{B793B58E-4551-41C2-8923-89E0870BCC92}"/>
    <cellStyle name="계산 3 2 14 5" xfId="25586" xr:uid="{63383E53-54D2-4DD4-9AC5-B8D703645331}"/>
    <cellStyle name="계산 3 2 15" xfId="6138" xr:uid="{085305B2-1317-4271-A5F8-6ECC4706CD1B}"/>
    <cellStyle name="계산 3 2 15 2" xfId="17804" xr:uid="{5A65610B-19EA-496C-A1D7-22DC4851ABD6}"/>
    <cellStyle name="계산 3 2 15 2 2" xfId="52159" xr:uid="{DC7B6158-84F3-4F2A-BA68-2D4E8B806FC0}"/>
    <cellStyle name="계산 3 2 15 3" xfId="40720" xr:uid="{44EBB4E7-BB83-4622-AF27-003E0B1F438D}"/>
    <cellStyle name="계산 3 2 15 4" xfId="32342" xr:uid="{3DAB8605-CBB5-45F5-8773-E33600ACFD39}"/>
    <cellStyle name="계산 3 2 16" xfId="15012" xr:uid="{1DAE567C-62E4-49A4-BF5D-4F48AC5353CA}"/>
    <cellStyle name="계산 3 2 16 2" xfId="49367" xr:uid="{C493649F-5FED-408A-9DFC-6D5553C2E172}"/>
    <cellStyle name="계산 3 2 16 3" xfId="29550" xr:uid="{413CB6DC-EE20-47E6-910B-13549EA2C03F}"/>
    <cellStyle name="계산 3 2 17" xfId="37943" xr:uid="{D6A8555D-8B85-4091-987B-1DFF2E384776}"/>
    <cellStyle name="계산 3 2 18" xfId="23337" xr:uid="{0729B3AE-72F6-4E75-8FB2-AEA2FC5BB572}"/>
    <cellStyle name="계산 3 2 2" xfId="3454" xr:uid="{1E05676B-B87D-4969-93D0-245C6197269C}"/>
    <cellStyle name="계산 3 2 2 2" xfId="3760" xr:uid="{E9036418-27BC-48AA-B8C3-DED659AE1FE9}"/>
    <cellStyle name="계산 3 2 2 2 2" xfId="4185" xr:uid="{22530934-2603-4478-94B3-78ABE66213C8}"/>
    <cellStyle name="계산 3 2 2 2 2 2" xfId="7959" xr:uid="{F9E7CB8A-371B-4C16-ADEE-157B935D3BB1}"/>
    <cellStyle name="계산 3 2 2 2 2 2 2" xfId="19625" xr:uid="{78A72731-0B26-463A-98D5-0D154ED64CAA}"/>
    <cellStyle name="계산 3 2 2 2 2 2 2 2" xfId="53980" xr:uid="{0D87B30E-76F9-4833-A185-94E4CF8ECA2F}"/>
    <cellStyle name="계산 3 2 2 2 2 2 2 3" xfId="34163" xr:uid="{2DBF8FF6-7B82-4E92-97BA-B1B976F10ADC}"/>
    <cellStyle name="계산 3 2 2 2 2 2 3" xfId="11934" xr:uid="{DBD41809-6FD5-4D3A-9723-44CCE70D4450}"/>
    <cellStyle name="계산 3 2 2 2 2 2 3 2" xfId="46289" xr:uid="{9FA2422E-300B-4012-B49B-A79208017737}"/>
    <cellStyle name="계산 3 2 2 2 2 2 4" xfId="42435" xr:uid="{68CC2EF7-9B12-4BE1-915A-EE9D02D98197}"/>
    <cellStyle name="계산 3 2 2 2 2 2 5" xfId="25714" xr:uid="{74B4461D-15C8-4CF8-B12E-64F613782487}"/>
    <cellStyle name="계산 3 2 2 2 2 3" xfId="6370" xr:uid="{76735FF8-FD9F-4351-9B49-E53FB0814D5B}"/>
    <cellStyle name="계산 3 2 2 2 2 3 2" xfId="18036" xr:uid="{1E4D1540-9377-4148-99D5-8A73CFAA7C47}"/>
    <cellStyle name="계산 3 2 2 2 2 3 2 2" xfId="52391" xr:uid="{05C9C65C-8F76-4F06-963B-05B5EB31A54B}"/>
    <cellStyle name="계산 3 2 2 2 2 3 3" xfId="40892" xr:uid="{4822775A-2AA9-4FBF-B595-7DF792979764}"/>
    <cellStyle name="계산 3 2 2 2 2 3 4" xfId="32574" xr:uid="{A9C2129E-4599-4BAB-AA7B-BC64EF91A5C9}"/>
    <cellStyle name="계산 3 2 2 2 2 4" xfId="15901" xr:uid="{4D66B1D1-71D9-4AEC-9081-E79D946DDCA5}"/>
    <cellStyle name="계산 3 2 2 2 2 4 2" xfId="50256" xr:uid="{DB529318-F553-449D-8213-BB8DD8758B2C}"/>
    <cellStyle name="계산 3 2 2 2 2 4 3" xfId="30439" xr:uid="{FFE99A0B-71AA-447A-A888-F53B93D79FFB}"/>
    <cellStyle name="계산 3 2 2 2 2 5" xfId="38832" xr:uid="{34FD5D7E-3831-42A6-BA4C-DCB6F36BA2C2}"/>
    <cellStyle name="계산 3 2 2 2 2 6" xfId="23705" xr:uid="{4CC7D4BC-B6C4-4BA1-BF73-D5CD62613FEE}"/>
    <cellStyle name="계산 3 2 2 2 3" xfId="4762" xr:uid="{49E800CC-5066-447F-9EE1-58784B25BC53}"/>
    <cellStyle name="계산 3 2 2 2 3 2" xfId="10994" xr:uid="{69F5A4B2-E259-4A15-954A-E0F067CC6698}"/>
    <cellStyle name="계산 3 2 2 2 3 2 2" xfId="22640" xr:uid="{618E6931-6A4C-4DBA-99CF-445C8795C017}"/>
    <cellStyle name="계산 3 2 2 2 3 2 2 2" xfId="56995" xr:uid="{0172605A-9476-4C8D-8885-91E3FC04101A}"/>
    <cellStyle name="계산 3 2 2 2 3 2 2 3" xfId="37198" xr:uid="{967985EB-E149-40D3-A286-7AEB9943F4C3}"/>
    <cellStyle name="계산 3 2 2 2 3 2 3" xfId="14278" xr:uid="{EF712F65-22FC-47D1-904F-768A690008D2}"/>
    <cellStyle name="계산 3 2 2 2 3 2 3 2" xfId="48633" xr:uid="{AA221D0E-A834-449D-8420-EB1B8A6B7CC9}"/>
    <cellStyle name="계산 3 2 2 2 3 2 4" xfId="45349" xr:uid="{0DB253C3-3D0F-4495-8AF6-D640F59C8630}"/>
    <cellStyle name="계산 3 2 2 2 3 2 5" xfId="28811" xr:uid="{3AD600CD-E41C-472B-9F86-954BBC4E75FC}"/>
    <cellStyle name="계산 3 2 2 2 3 3" xfId="9498" xr:uid="{9A156379-C40E-4BF1-A60F-0765E06520F2}"/>
    <cellStyle name="계산 3 2 2 2 3 3 2" xfId="21144" xr:uid="{CA659D73-81B4-4621-9DF2-9043E202AC45}"/>
    <cellStyle name="계산 3 2 2 2 3 3 2 2" xfId="55499" xr:uid="{712B1587-EE60-4E91-B921-E1C85EC7FE3B}"/>
    <cellStyle name="계산 3 2 2 2 3 3 3" xfId="43885" xr:uid="{9033400C-93FB-4650-B603-702C85916DEA}"/>
    <cellStyle name="계산 3 2 2 2 3 3 4" xfId="35702" xr:uid="{B2841BF1-8969-4DE5-A5B0-1A931FBCFCD9}"/>
    <cellStyle name="계산 3 2 2 2 3 4" xfId="16464" xr:uid="{D0D882EA-125C-414C-A8F2-97B0C45FA03F}"/>
    <cellStyle name="계산 3 2 2 2 3 4 2" xfId="50819" xr:uid="{8CC6C955-100D-41D8-9693-6DD2DF5A6358}"/>
    <cellStyle name="계산 3 2 2 2 3 4 3" xfId="31002" xr:uid="{2C0EDD41-2CB2-44C0-80C2-CB60A3E27A4C}"/>
    <cellStyle name="계산 3 2 2 2 3 5" xfId="39395" xr:uid="{9A39119B-7BF6-4649-A0BD-D8674E055597}"/>
    <cellStyle name="계산 3 2 2 2 3 6" xfId="27268" xr:uid="{33E254D8-0671-401A-B71B-2528149265F3}"/>
    <cellStyle name="계산 3 2 2 2 4" xfId="11314" xr:uid="{CF148964-5A68-4105-AF6B-267AA3C0E7F2}"/>
    <cellStyle name="계산 3 2 2 2 4 2" xfId="22960" xr:uid="{DF3FD1AC-B5CB-4074-B5E6-E053EEBF9573}"/>
    <cellStyle name="계산 3 2 2 2 4 2 2" xfId="57315" xr:uid="{E0E7F1F6-8833-4460-AC2F-92698ECB6F0C}"/>
    <cellStyle name="계산 3 2 2 2 4 2 3" xfId="37518" xr:uid="{A265FD42-170A-43D7-B2FF-80F72B25A0FF}"/>
    <cellStyle name="계산 3 2 2 2 4 3" xfId="14597" xr:uid="{00CD45C1-3C66-43D8-996E-94049BE084ED}"/>
    <cellStyle name="계산 3 2 2 2 4 3 2" xfId="48952" xr:uid="{69CD1AD7-C869-491D-9FCA-4F04CB8C431F}"/>
    <cellStyle name="계산 3 2 2 2 4 4" xfId="45669" xr:uid="{F561E508-81FB-4758-8E9D-C4D5A5CF3627}"/>
    <cellStyle name="계산 3 2 2 2 4 5" xfId="29131" xr:uid="{33D44BC9-FDA4-4C47-AD28-93DB300F71A7}"/>
    <cellStyle name="계산 3 2 2 2 5" xfId="6813" xr:uid="{DD8375CD-09E5-40B2-88AD-E8EE1B3E628D}"/>
    <cellStyle name="계산 3 2 2 2 5 2" xfId="18479" xr:uid="{18882254-22BA-49C0-9FBA-38B07835116C}"/>
    <cellStyle name="계산 3 2 2 2 5 2 2" xfId="52834" xr:uid="{B4D339E9-9097-4522-90AA-6C9403CAFAF8}"/>
    <cellStyle name="계산 3 2 2 2 5 3" xfId="41321" xr:uid="{0D92E899-9E72-4D31-9DE7-5720F5AC82FC}"/>
    <cellStyle name="계산 3 2 2 2 5 4" xfId="33017" xr:uid="{9976722C-57CB-4937-B447-B9D9EF629459}"/>
    <cellStyle name="계산 3 2 2 2 6" xfId="15552" xr:uid="{A92A7000-EBC5-46E0-90EA-A390333C88C5}"/>
    <cellStyle name="계산 3 2 2 2 6 2" xfId="49907" xr:uid="{F81C063E-FCF6-4ED1-9176-12F2DDCDCC25}"/>
    <cellStyle name="계산 3 2 2 2 6 3" xfId="30090" xr:uid="{35631C6F-7425-4203-8B20-A06BFA707FA9}"/>
    <cellStyle name="계산 3 2 2 2 7" xfId="38483" xr:uid="{8DEC54A3-72BC-4C47-9804-C96C5B849230}"/>
    <cellStyle name="계산 3 2 2 2 8" xfId="24263" xr:uid="{4C701F19-F0B5-48E4-BEAE-B653122B6096}"/>
    <cellStyle name="계산 3 2 2 3" xfId="6040" xr:uid="{3E91B9F7-F37F-4C36-AFCC-9BAB3D3C51AA}"/>
    <cellStyle name="계산 3 2 2 3 2" xfId="10936" xr:uid="{4688567B-E1F4-4BA3-AA76-740FAADC39E9}"/>
    <cellStyle name="계산 3 2 2 3 2 2" xfId="22582" xr:uid="{C2D96F79-0334-497A-8981-75CA6EFA1319}"/>
    <cellStyle name="계산 3 2 2 3 2 2 2" xfId="56937" xr:uid="{DD6F478A-2CB3-4EEB-9F6F-672A241F37E1}"/>
    <cellStyle name="계산 3 2 2 3 2 2 3" xfId="37140" xr:uid="{407D7954-ACB6-425E-97BE-18E9E35297EE}"/>
    <cellStyle name="계산 3 2 2 3 2 3" xfId="14221" xr:uid="{1FB44398-F63C-41AA-A703-D68CC97AD234}"/>
    <cellStyle name="계산 3 2 2 3 2 3 2" xfId="48576" xr:uid="{6750AE82-8F51-4DAF-874A-BB2BD5B567E5}"/>
    <cellStyle name="계산 3 2 2 3 2 4" xfId="45291" xr:uid="{283565EB-C064-4C6A-97B8-CE609196BFFE}"/>
    <cellStyle name="계산 3 2 2 3 2 5" xfId="28753" xr:uid="{CAE2586E-E9CF-411A-998F-12DF46E4B0AB}"/>
    <cellStyle name="계산 3 2 2 3 3" xfId="7764" xr:uid="{54ED3EA2-8E02-4CAC-85EE-521CDC00409B}"/>
    <cellStyle name="계산 3 2 2 3 3 2" xfId="19430" xr:uid="{6591EA64-CE94-4569-B54A-F6C2C3AB4B78}"/>
    <cellStyle name="계산 3 2 2 3 3 2 2" xfId="53785" xr:uid="{09A0D25A-A2F4-4CBD-A4FA-7A46D6246226}"/>
    <cellStyle name="계산 3 2 2 3 3 3" xfId="42243" xr:uid="{ABFCBF99-6B30-41DE-B18D-EEF85A0FA595}"/>
    <cellStyle name="계산 3 2 2 3 3 4" xfId="33968" xr:uid="{6D454891-D797-42F4-96D5-BB0D594EF9BD}"/>
    <cellStyle name="계산 3 2 2 3 4" xfId="17713" xr:uid="{D6573BB7-8C5C-4EFC-B0B3-BE5D5C027AC7}"/>
    <cellStyle name="계산 3 2 2 3 4 2" xfId="52068" xr:uid="{924CAE25-6122-474E-987F-8F3A12BF89FD}"/>
    <cellStyle name="계산 3 2 2 3 4 3" xfId="32251" xr:uid="{3A5771A7-DC76-466A-B68C-AAD1E748991E}"/>
    <cellStyle name="계산 3 2 2 3 5" xfId="40644" xr:uid="{FE6CDFA6-E778-4C0E-9EB5-46661A7DA14C}"/>
    <cellStyle name="계산 3 2 2 3 6" xfId="25503" xr:uid="{04E80411-8164-4E64-90DA-43029740015D}"/>
    <cellStyle name="계산 3 2 2 4" xfId="3966" xr:uid="{7BC94D4B-88B7-4C0B-B437-D92086773377}"/>
    <cellStyle name="계산 3 2 2 4 2" xfId="11351" xr:uid="{DE76FC81-A36D-4224-B9D3-77A757421D6D}"/>
    <cellStyle name="계산 3 2 2 4 2 2" xfId="22997" xr:uid="{B26E6CD7-9A44-4C07-A9EC-D7D8338BB485}"/>
    <cellStyle name="계산 3 2 2 4 2 2 2" xfId="57352" xr:uid="{73E1A2B9-AA87-4B0C-8280-C103B023CDE3}"/>
    <cellStyle name="계산 3 2 2 4 2 2 3" xfId="37555" xr:uid="{50784D2A-287D-48CC-A12A-39D60EA90428}"/>
    <cellStyle name="계산 3 2 2 4 2 3" xfId="14634" xr:uid="{9F2B06C6-7D68-4019-AF5E-2716F2CE4F92}"/>
    <cellStyle name="계산 3 2 2 4 2 3 2" xfId="48989" xr:uid="{E0916BFC-8D2B-4136-B953-644CFF205D31}"/>
    <cellStyle name="계산 3 2 2 4 2 4" xfId="45706" xr:uid="{51E5D1B6-8208-4AF2-8B10-3E12A7233B2D}"/>
    <cellStyle name="계산 3 2 2 4 2 5" xfId="29168" xr:uid="{60529C4F-4430-48C3-9FE2-8084AE139301}"/>
    <cellStyle name="계산 3 2 2 4 3" xfId="8811" xr:uid="{4C7F7816-5CDB-427D-A7CD-03B363EB34D9}"/>
    <cellStyle name="계산 3 2 2 4 3 2" xfId="20464" xr:uid="{7DA86FB6-DD45-446C-9100-CE166B0F303E}"/>
    <cellStyle name="계산 3 2 2 4 3 2 2" xfId="54819" xr:uid="{001EE2F6-407F-402E-B162-46C1D4DA16E8}"/>
    <cellStyle name="계산 3 2 2 4 3 3" xfId="43227" xr:uid="{D0D1CD45-3EF2-45E9-8C5B-33D51571F075}"/>
    <cellStyle name="계산 3 2 2 4 3 4" xfId="35015" xr:uid="{B86E0B79-BAFA-4221-87B2-A0CF913C2E8A}"/>
    <cellStyle name="계산 3 2 2 4 4" xfId="15698" xr:uid="{85322305-A819-40AA-BD94-A4F4D1719182}"/>
    <cellStyle name="계산 3 2 2 4 4 2" xfId="50053" xr:uid="{33AB1CB7-18DC-465B-915C-3E34D3D215B1}"/>
    <cellStyle name="계산 3 2 2 4 4 3" xfId="30236" xr:uid="{340DB49C-CA01-4C1B-BEB8-7E482FD57B0B}"/>
    <cellStyle name="계산 3 2 2 4 5" xfId="12760" xr:uid="{530DEC99-8A46-42A0-868F-A9EAB2D791BD}"/>
    <cellStyle name="계산 3 2 2 4 5 2" xfId="47115" xr:uid="{E74AF0AC-0CF0-4C58-8E8A-97042C6893EF}"/>
    <cellStyle name="계산 3 2 2 4 6" xfId="38629" xr:uid="{63C3853A-6261-4CFE-A96E-DA5FA56D847F}"/>
    <cellStyle name="계산 3 2 2 4 7" xfId="26562" xr:uid="{73C24733-32CF-4304-8370-E9246825C5E8}"/>
    <cellStyle name="계산 3 2 2 5" xfId="8455" xr:uid="{B9998363-AFB7-401E-B210-CDB580773EA4}"/>
    <cellStyle name="계산 3 2 2 5 2" xfId="20121" xr:uid="{DDF8D10E-CD43-4FA9-9D4F-7D5ADEAD323D}"/>
    <cellStyle name="계산 3 2 2 5 2 2" xfId="54476" xr:uid="{5727ADD6-425A-4CCA-AC1E-6001B0F3ADF0}"/>
    <cellStyle name="계산 3 2 2 5 2 3" xfId="34659" xr:uid="{66E1C87C-743C-4180-8A3D-3D0CD8511111}"/>
    <cellStyle name="계산 3 2 2 5 3" xfId="12423" xr:uid="{AE702C05-A1D1-4237-88A7-204606417025}"/>
    <cellStyle name="계산 3 2 2 5 3 2" xfId="46778" xr:uid="{FC1B49DC-78C4-44A5-B959-D383FF91912E}"/>
    <cellStyle name="계산 3 2 2 5 4" xfId="42931" xr:uid="{692E9B81-8FB2-4167-B52B-7FA75B19B571}"/>
    <cellStyle name="계산 3 2 2 5 5" xfId="26208" xr:uid="{3A3E759E-7020-44FF-B2DE-210114F1F97D}"/>
    <cellStyle name="계산 3 2 2 6" xfId="6219" xr:uid="{86C65C88-32FC-4A84-94EC-FA3ABC053021}"/>
    <cellStyle name="계산 3 2 2 6 2" xfId="17885" xr:uid="{537C402E-7C4A-44AA-81F7-A36C80E5C51D}"/>
    <cellStyle name="계산 3 2 2 6 2 2" xfId="52240" xr:uid="{0952B9D3-282E-4822-A31E-36DD4FC072E1}"/>
    <cellStyle name="계산 3 2 2 6 3" xfId="40756" xr:uid="{169EDDB7-4730-4446-B37D-0821C51C0333}"/>
    <cellStyle name="계산 3 2 2 6 4" xfId="32423" xr:uid="{FAE25DB4-0686-4952-A0F0-D8DB2101D938}"/>
    <cellStyle name="계산 3 2 2 7" xfId="15247" xr:uid="{81E973FF-8F92-45C7-A789-2812FD24C8F7}"/>
    <cellStyle name="계산 3 2 2 7 2" xfId="49602" xr:uid="{1E0428AC-75AC-4A05-9974-9AA6A630299F}"/>
    <cellStyle name="계산 3 2 2 7 3" xfId="29785" xr:uid="{8EDB0C7B-FAB3-488D-831E-CE2B19F3DC61}"/>
    <cellStyle name="계산 3 2 2 8" xfId="38178" xr:uid="{96C2E1BE-47B3-4D14-83D5-9B544BF0658E}"/>
    <cellStyle name="계산 3 2 2 9" xfId="23492" xr:uid="{1835435B-6064-4768-B35A-A1B03E5F0D2E}"/>
    <cellStyle name="계산 3 2 3" xfId="3277" xr:uid="{2EBB5FB9-BD73-47A4-9CBF-E451DAC1FAD6}"/>
    <cellStyle name="계산 3 2 3 2" xfId="3628" xr:uid="{F005115A-09B0-4BE8-B209-9CD34DDD4A14}"/>
    <cellStyle name="계산 3 2 3 2 2" xfId="4115" xr:uid="{7D61BC98-F0E3-4A4E-A3FD-3729341C77E3}"/>
    <cellStyle name="계산 3 2 3 2 2 2" xfId="8011" xr:uid="{6858820B-F3BA-4024-A7D2-FB9FE073EA96}"/>
    <cellStyle name="계산 3 2 3 2 2 2 2" xfId="19677" xr:uid="{F5138BF3-9A59-4241-844B-13759A354A2F}"/>
    <cellStyle name="계산 3 2 3 2 2 2 2 2" xfId="54032" xr:uid="{3CBA7A7F-6A25-43FA-940D-0DE724754D41}"/>
    <cellStyle name="계산 3 2 3 2 2 2 2 3" xfId="34215" xr:uid="{3522693B-15D8-48BE-AE56-526595CD90FA}"/>
    <cellStyle name="계산 3 2 3 2 2 2 3" xfId="11986" xr:uid="{4FF2D590-3DDB-47A3-8EC0-F1DC077C34B7}"/>
    <cellStyle name="계산 3 2 3 2 2 2 3 2" xfId="46341" xr:uid="{D76C6A22-E069-4D7A-99EC-F0EE0E16A124}"/>
    <cellStyle name="계산 3 2 3 2 2 2 4" xfId="42487" xr:uid="{C4C87EC2-5DAB-4EAC-8D00-B0A84E0AF5C7}"/>
    <cellStyle name="계산 3 2 3 2 2 2 5" xfId="25766" xr:uid="{531775BD-4C56-4D41-BC20-E4CE38223CE3}"/>
    <cellStyle name="계산 3 2 3 2 2 3" xfId="8937" xr:uid="{F3D7FC64-4CEE-4848-88E6-F7DC069517EA}"/>
    <cellStyle name="계산 3 2 3 2 2 3 2" xfId="20583" xr:uid="{35721D63-825A-44B2-A2EA-5A9566257929}"/>
    <cellStyle name="계산 3 2 3 2 2 3 2 2" xfId="54938" xr:uid="{590CF514-9DA6-449E-84CB-7133CFCE01AC}"/>
    <cellStyle name="계산 3 2 3 2 2 3 3" xfId="43344" xr:uid="{90B72E38-B27A-4310-BBBC-4CED041AEA14}"/>
    <cellStyle name="계산 3 2 3 2 2 3 4" xfId="35141" xr:uid="{5C9A0D3C-613F-4FEC-A0CD-A6A7171E59A2}"/>
    <cellStyle name="계산 3 2 3 2 2 4" xfId="15837" xr:uid="{EDFEEF0C-071F-443B-8BA7-F87F9595EC1E}"/>
    <cellStyle name="계산 3 2 3 2 2 4 2" xfId="50192" xr:uid="{E10A0956-4790-4586-B583-33CE8B0B9070}"/>
    <cellStyle name="계산 3 2 3 2 2 4 3" xfId="30375" xr:uid="{21020BF9-1B92-44B9-93A0-6934AA2DB65C}"/>
    <cellStyle name="계산 3 2 3 2 2 5" xfId="38768" xr:uid="{B62C67D0-B9F4-401B-BC08-254A7135BF3E}"/>
    <cellStyle name="계산 3 2 3 2 2 6" xfId="26688" xr:uid="{3CD5D6AB-98CA-4C16-BFD5-42CA0AB1EC49}"/>
    <cellStyle name="계산 3 2 3 2 3" xfId="8081" xr:uid="{A275692D-1848-46B9-86A0-313202F9AD98}"/>
    <cellStyle name="계산 3 2 3 2 3 2" xfId="19747" xr:uid="{67F1F586-DC3B-44A6-9404-43E8000C4BEC}"/>
    <cellStyle name="계산 3 2 3 2 3 2 2" xfId="54102" xr:uid="{80836842-2833-4773-8B14-31B5F37EE5C7}"/>
    <cellStyle name="계산 3 2 3 2 3 2 3" xfId="34285" xr:uid="{B33A47A5-1FE5-4361-A341-97DBD03929BC}"/>
    <cellStyle name="계산 3 2 3 2 3 3" xfId="12056" xr:uid="{7E56A55C-C644-4E34-A1D2-2FA2D9C7DC15}"/>
    <cellStyle name="계산 3 2 3 2 3 3 2" xfId="46411" xr:uid="{539E7EBB-094D-4F86-9BE3-B5050893FFE4}"/>
    <cellStyle name="계산 3 2 3 2 3 4" xfId="42557" xr:uid="{0EBCC1C4-064A-4DA0-BBC2-9C0E06F94B6A}"/>
    <cellStyle name="계산 3 2 3 2 3 5" xfId="25836" xr:uid="{04D56C3A-D8EE-452F-9AD2-CD7900162952}"/>
    <cellStyle name="계산 3 2 3 2 4" xfId="6313" xr:uid="{82275BE9-906D-4B13-BB28-79FD7F2E3620}"/>
    <cellStyle name="계산 3 2 3 2 4 2" xfId="17979" xr:uid="{8EE20EC5-C76F-4AC2-B9CF-7EB4BA4D0881}"/>
    <cellStyle name="계산 3 2 3 2 4 2 2" xfId="52334" xr:uid="{83A782FA-363A-418F-AB9A-56642C884647}"/>
    <cellStyle name="계산 3 2 3 2 4 3" xfId="40841" xr:uid="{2039BD00-70DE-4C33-8A36-AF22693297CC}"/>
    <cellStyle name="계산 3 2 3 2 4 4" xfId="32517" xr:uid="{E032AFC4-30D2-48B3-8C9C-2AC5BBF15EC6}"/>
    <cellStyle name="계산 3 2 3 2 5" xfId="15420" xr:uid="{F3D59E51-E481-4983-BB16-33B0E981A2F0}"/>
    <cellStyle name="계산 3 2 3 2 5 2" xfId="49775" xr:uid="{8417116C-C056-4645-BD81-AE74054059F3}"/>
    <cellStyle name="계산 3 2 3 2 5 3" xfId="29958" xr:uid="{EDA892E2-F927-487E-BBFF-E5C7120A21A7}"/>
    <cellStyle name="계산 3 2 3 2 6" xfId="38351" xr:uid="{6D871CD9-FCED-45D7-837D-65E2AD3A0355}"/>
    <cellStyle name="계산 3 2 3 2 7" xfId="23636" xr:uid="{EF53022A-0A6B-42F9-A96F-3A4A9B38DF68}"/>
    <cellStyle name="계산 3 2 3 3" xfId="5473" xr:uid="{4AA33DDA-0413-471C-A9E4-9295612503CC}"/>
    <cellStyle name="계산 3 2 3 3 2" xfId="10180" xr:uid="{02285D9F-A34E-4575-BA03-C4DFE694A5DA}"/>
    <cellStyle name="계산 3 2 3 3 2 2" xfId="21826" xr:uid="{6EAA2A56-BA94-414D-9F2E-E435056B142E}"/>
    <cellStyle name="계산 3 2 3 3 2 2 2" xfId="56181" xr:uid="{C6F8CEB9-6C30-4DCB-ABCD-1A2B901EC669}"/>
    <cellStyle name="계산 3 2 3 3 2 2 3" xfId="36384" xr:uid="{44F7A3C9-3303-46EC-8F7F-62333BCE5042}"/>
    <cellStyle name="계산 3 2 3 3 2 3" xfId="13664" xr:uid="{8F764A44-E76A-41D1-82E0-ED081D0357DE}"/>
    <cellStyle name="계산 3 2 3 3 2 3 2" xfId="48019" xr:uid="{8B6370A3-FB4C-415B-90C7-F68A108F5E8A}"/>
    <cellStyle name="계산 3 2 3 3 2 4" xfId="44566" xr:uid="{605D98DE-69E6-4848-9B7E-2AEA0B306387}"/>
    <cellStyle name="계산 3 2 3 3 2 5" xfId="27977" xr:uid="{C11B73AD-A05B-415C-8256-CB7AD2EAAD21}"/>
    <cellStyle name="계산 3 2 3 3 3" xfId="11327" xr:uid="{1AB8BBA6-1BC7-41DA-8057-C53D532D2981}"/>
    <cellStyle name="계산 3 2 3 3 3 2" xfId="22973" xr:uid="{D8D63586-E95A-41AB-AFAE-C34FFC5338BE}"/>
    <cellStyle name="계산 3 2 3 3 3 2 2" xfId="57328" xr:uid="{CFC9F490-B74A-4299-A1AE-5E692ABAF491}"/>
    <cellStyle name="계산 3 2 3 3 3 2 3" xfId="37531" xr:uid="{0521DF4C-AA10-47A5-A74D-A3B62516F52C}"/>
    <cellStyle name="계산 3 2 3 3 3 3" xfId="14610" xr:uid="{A9119966-924D-4E17-AEC4-FCCD722264E5}"/>
    <cellStyle name="계산 3 2 3 3 3 3 2" xfId="48965" xr:uid="{F30138D9-6A51-4265-8557-41732C9C6223}"/>
    <cellStyle name="계산 3 2 3 3 3 4" xfId="45682" xr:uid="{CE9B4C20-5732-4C03-9A5E-796BFA6D9BCE}"/>
    <cellStyle name="계산 3 2 3 3 3 5" xfId="29144" xr:uid="{EF3C44EA-D57A-4470-A104-EE61D987E42C}"/>
    <cellStyle name="계산 3 2 3 3 4" xfId="7394" xr:uid="{EA0F419D-DEE8-4973-8A0C-22E7492BDA17}"/>
    <cellStyle name="계산 3 2 3 3 4 2" xfId="19060" xr:uid="{6F3CC9F3-3DB3-4BDC-B7B3-C79B1365EB8B}"/>
    <cellStyle name="계산 3 2 3 3 4 2 2" xfId="53415" xr:uid="{4C8CB9F5-E5C7-43C9-B0A8-DA9ACA95159D}"/>
    <cellStyle name="계산 3 2 3 3 4 3" xfId="41901" xr:uid="{14EFC4F1-3744-448F-8443-124E0EC53B4C}"/>
    <cellStyle name="계산 3 2 3 3 4 4" xfId="33598" xr:uid="{73CE76CD-C10B-407C-8CA3-A22747ACA81A}"/>
    <cellStyle name="계산 3 2 3 3 5" xfId="17174" xr:uid="{9737535F-08D9-46E8-9B39-8738CCB6931B}"/>
    <cellStyle name="계산 3 2 3 3 5 2" xfId="51529" xr:uid="{6A43967F-5252-40A4-9047-04FD56280182}"/>
    <cellStyle name="계산 3 2 3 3 5 3" xfId="31712" xr:uid="{620DDEE3-CE96-4085-BEAA-E61C75A19216}"/>
    <cellStyle name="계산 3 2 3 3 6" xfId="40105" xr:uid="{B0E0183A-65F6-459D-BD62-9D3E35D7FCC7}"/>
    <cellStyle name="계산 3 2 3 3 7" xfId="24942" xr:uid="{AAFEAC8C-FF33-4F30-BC55-1C05CAD1457A}"/>
    <cellStyle name="계산 3 2 3 4" xfId="4831" xr:uid="{D577347F-A162-474C-9D6B-5378E56EEA24}"/>
    <cellStyle name="계산 3 2 3 4 2" xfId="11163" xr:uid="{19EFA4C9-1CA9-45CD-BC4F-5EDBF1DE6C63}"/>
    <cellStyle name="계산 3 2 3 4 2 2" xfId="22809" xr:uid="{280E7383-81B4-455C-83AA-066D3D821AC6}"/>
    <cellStyle name="계산 3 2 3 4 2 2 2" xfId="57164" xr:uid="{37379258-155E-44D1-878E-F435731BED94}"/>
    <cellStyle name="계산 3 2 3 4 2 2 3" xfId="37367" xr:uid="{A94B822F-EFF1-4DFB-8931-8242B0A47055}"/>
    <cellStyle name="계산 3 2 3 4 2 3" xfId="14447" xr:uid="{C55AC1E8-D888-4051-93C8-AD85533E5937}"/>
    <cellStyle name="계산 3 2 3 4 2 3 2" xfId="48802" xr:uid="{6360E49D-D050-464F-BB28-EAAF972C4155}"/>
    <cellStyle name="계산 3 2 3 4 2 4" xfId="45518" xr:uid="{B5856342-BA2A-4FA3-A037-65F0C1D06166}"/>
    <cellStyle name="계산 3 2 3 4 2 5" xfId="28980" xr:uid="{E02FAADA-6BFE-4BC9-AC42-AB69EC5C910B}"/>
    <cellStyle name="계산 3 2 3 4 3" xfId="9557" xr:uid="{F92FB977-6CC2-47DF-9097-BAEFDC5FEF26}"/>
    <cellStyle name="계산 3 2 3 4 3 2" xfId="21203" xr:uid="{3BB458E2-A0CD-4A2C-B6FE-A2DC2886A6DF}"/>
    <cellStyle name="계산 3 2 3 4 3 2 2" xfId="55558" xr:uid="{65D60D4D-0FDE-4C1F-AB83-F44081C19F5D}"/>
    <cellStyle name="계산 3 2 3 4 3 3" xfId="43944" xr:uid="{7B940DE1-0CAC-488B-BA51-9B250CC04371}"/>
    <cellStyle name="계산 3 2 3 4 3 4" xfId="35761" xr:uid="{DC304562-8851-4164-BC9B-78F07F871F84}"/>
    <cellStyle name="계산 3 2 3 4 4" xfId="16533" xr:uid="{A22D75CE-6E60-4FCF-8B57-243E5007A467}"/>
    <cellStyle name="계산 3 2 3 4 4 2" xfId="50888" xr:uid="{44F52B66-0467-496F-8673-B80F63C653C3}"/>
    <cellStyle name="계산 3 2 3 4 4 3" xfId="31071" xr:uid="{0B576092-9011-46B9-A8B7-294366B4634C}"/>
    <cellStyle name="계산 3 2 3 4 5" xfId="39464" xr:uid="{EF09335C-C353-4557-AA10-BC999D223FB4}"/>
    <cellStyle name="계산 3 2 3 4 6" xfId="27337" xr:uid="{19199F69-451D-4C66-BDDA-0F00F6E7A289}"/>
    <cellStyle name="계산 3 2 3 5" xfId="8504" xr:uid="{0CA5C09C-DBC0-4FEE-8840-767EC55F0F98}"/>
    <cellStyle name="계산 3 2 3 5 2" xfId="20170" xr:uid="{F23900BD-CCF1-4DAF-8879-DBE8E303F65A}"/>
    <cellStyle name="계산 3 2 3 5 2 2" xfId="54525" xr:uid="{C96661D3-B6BE-4E39-8BD8-6FCEC03697A9}"/>
    <cellStyle name="계산 3 2 3 5 2 3" xfId="34708" xr:uid="{A4F69F4A-08E0-4EF1-B4CF-A6AD2089AC1B}"/>
    <cellStyle name="계산 3 2 3 5 3" xfId="12465" xr:uid="{2F479E82-7657-4883-A831-22824F39A310}"/>
    <cellStyle name="계산 3 2 3 5 3 2" xfId="46820" xr:uid="{D4495489-8389-41A0-AC1A-E3D936F5D389}"/>
    <cellStyle name="계산 3 2 3 5 4" xfId="42980" xr:uid="{460FFD72-BF9F-40E6-8B79-168FA113283D}"/>
    <cellStyle name="계산 3 2 3 5 5" xfId="26251" xr:uid="{7528897F-3D0E-4A77-B0A3-270B1BFCA745}"/>
    <cellStyle name="계산 3 2 3 6" xfId="6848" xr:uid="{F71A840C-51DE-41FF-A6E9-AB2221FC0DF7}"/>
    <cellStyle name="계산 3 2 3 6 2" xfId="18514" xr:uid="{B02EC8FA-C387-4EBD-A862-3C7AB787830D}"/>
    <cellStyle name="계산 3 2 3 6 2 2" xfId="52869" xr:uid="{07DD9EC8-696E-4C1D-9360-31660EE708B6}"/>
    <cellStyle name="계산 3 2 3 6 3" xfId="41356" xr:uid="{4DC20DCC-DEF7-40E1-A0B9-B6E5DF3CE180}"/>
    <cellStyle name="계산 3 2 3 6 4" xfId="33052" xr:uid="{FDA63ABB-3D3D-4EB9-A50C-0FEF50141646}"/>
    <cellStyle name="계산 3 2 3 7" xfId="15115" xr:uid="{EA682505-A376-486C-9B5B-08CBED87FE5F}"/>
    <cellStyle name="계산 3 2 3 7 2" xfId="49470" xr:uid="{D1A6B8B4-979D-4795-8A85-D1215694A7D7}"/>
    <cellStyle name="계산 3 2 3 7 3" xfId="29653" xr:uid="{93F86141-7BD6-4CB8-B18F-F544DA70733C}"/>
    <cellStyle name="계산 3 2 3 8" xfId="38046" xr:uid="{DF3A009B-7E7E-457E-8D97-593D48B6C98D}"/>
    <cellStyle name="계산 3 2 3 9" xfId="24330" xr:uid="{515DFF52-103A-447B-803B-0427F09A53C3}"/>
    <cellStyle name="계산 3 2 4" xfId="3525" xr:uid="{8DE74DE8-C12E-4ED9-851F-99E638A4D539}"/>
    <cellStyle name="계산 3 2 4 2" xfId="5856" xr:uid="{1B2F4FED-D66A-49C5-A0D0-4F7327E30555}"/>
    <cellStyle name="계산 3 2 4 2 2" xfId="8137" xr:uid="{15425947-0EF4-4557-B4B7-36750BFF16F7}"/>
    <cellStyle name="계산 3 2 4 2 2 2" xfId="19803" xr:uid="{50CA8938-918F-49B5-BC29-0FA3C56BCD54}"/>
    <cellStyle name="계산 3 2 4 2 2 2 2" xfId="54158" xr:uid="{DEDF8010-1C9C-4693-B0B0-4B61D1CBB60B}"/>
    <cellStyle name="계산 3 2 4 2 2 2 3" xfId="34341" xr:uid="{DCD8CE29-2D15-4093-AD60-32435D7CFE67}"/>
    <cellStyle name="계산 3 2 4 2 2 3" xfId="12111" xr:uid="{3375D9ED-A4E7-4BC4-8A94-4F4E4C6B962B}"/>
    <cellStyle name="계산 3 2 4 2 2 3 2" xfId="46466" xr:uid="{E9275E0D-FDF6-4ADA-8711-3B108AD62243}"/>
    <cellStyle name="계산 3 2 4 2 2 4" xfId="42613" xr:uid="{4EBC1A17-2A7E-4664-93D7-FDE6BE998F43}"/>
    <cellStyle name="계산 3 2 4 2 2 5" xfId="25892" xr:uid="{387B7C3D-A360-4D3F-938C-69FB6A19525E}"/>
    <cellStyle name="계산 3 2 4 2 3" xfId="7628" xr:uid="{1DEADA08-85E9-4559-94D1-F2A5A1110C68}"/>
    <cellStyle name="계산 3 2 4 2 3 2" xfId="19294" xr:uid="{0769E988-F7F3-45DA-BCAD-A7DF65931EF8}"/>
    <cellStyle name="계산 3 2 4 2 3 2 2" xfId="53649" xr:uid="{3B4EE7D8-F552-472A-B7DC-885D09242F52}"/>
    <cellStyle name="계산 3 2 4 2 3 3" xfId="42115" xr:uid="{98F558F6-79AD-4E55-8711-0D123797A49B}"/>
    <cellStyle name="계산 3 2 4 2 3 4" xfId="33832" xr:uid="{DE3526DF-9A4C-41FE-90F8-5D482F76185F}"/>
    <cellStyle name="계산 3 2 4 2 4" xfId="17537" xr:uid="{653F2CF0-AA16-42B7-A72B-BA630A1F8B5E}"/>
    <cellStyle name="계산 3 2 4 2 4 2" xfId="51892" xr:uid="{AADB7804-E2AE-4AC0-914B-A2F48711F567}"/>
    <cellStyle name="계산 3 2 4 2 4 3" xfId="32075" xr:uid="{5F252E2E-9A9B-4528-89F1-D1677EB2A29D}"/>
    <cellStyle name="계산 3 2 4 2 5" xfId="40468" xr:uid="{AAEEB361-A886-4638-9CA4-FFB16994566F}"/>
    <cellStyle name="계산 3 2 4 2 6" xfId="25325" xr:uid="{265C19CE-0460-4D0E-89E0-A618B6959304}"/>
    <cellStyle name="계산 3 2 4 3" xfId="4901" xr:uid="{020CBB7A-3BA6-46C6-A6FA-9D9B0CB21410}"/>
    <cellStyle name="계산 3 2 4 3 2" xfId="11087" xr:uid="{0BF3E421-CFEA-48BE-96D9-16DC5D71FB3E}"/>
    <cellStyle name="계산 3 2 4 3 2 2" xfId="22733" xr:uid="{A784B9F0-49DE-415E-B5BC-875B0DB60AEF}"/>
    <cellStyle name="계산 3 2 4 3 2 2 2" xfId="57088" xr:uid="{DD5754CD-1A7A-4DA9-9553-614E9A80777E}"/>
    <cellStyle name="계산 3 2 4 3 2 2 3" xfId="37291" xr:uid="{441DB79B-F8CA-4A74-B72E-7823C8FAF854}"/>
    <cellStyle name="계산 3 2 4 3 2 3" xfId="14371" xr:uid="{186288B2-A659-43F4-B22B-FA92A800D9AA}"/>
    <cellStyle name="계산 3 2 4 3 2 3 2" xfId="48726" xr:uid="{2C66DC21-10C9-4080-8789-44AD233746C6}"/>
    <cellStyle name="계산 3 2 4 3 2 4" xfId="45442" xr:uid="{04368669-E3BF-4FEA-85E8-F9A437C8C571}"/>
    <cellStyle name="계산 3 2 4 3 2 5" xfId="28904" xr:uid="{2600A6BA-AAB0-427B-984E-1B6A7E756552}"/>
    <cellStyle name="계산 3 2 4 3 3" xfId="9620" xr:uid="{BAFE833D-781B-4CE4-AC4D-F7C299C402AB}"/>
    <cellStyle name="계산 3 2 4 3 3 2" xfId="21266" xr:uid="{24C5416F-F4ED-4884-BF84-E93B5F72F60B}"/>
    <cellStyle name="계산 3 2 4 3 3 2 2" xfId="55621" xr:uid="{108114C8-8B85-455B-BCBF-70342DFEA7AE}"/>
    <cellStyle name="계산 3 2 4 3 3 3" xfId="44007" xr:uid="{33E7B12A-4F72-4131-BA9D-948BEAF3CB50}"/>
    <cellStyle name="계산 3 2 4 3 3 4" xfId="35824" xr:uid="{47BF025C-CB27-4D58-8A48-DA861AE5F966}"/>
    <cellStyle name="계산 3 2 4 3 4" xfId="16603" xr:uid="{307CCD1E-A347-48E6-8792-7CCD4D1B2C70}"/>
    <cellStyle name="계산 3 2 4 3 4 2" xfId="50958" xr:uid="{43736CEE-6CE8-4BF0-B103-FDC65A688818}"/>
    <cellStyle name="계산 3 2 4 3 4 3" xfId="31141" xr:uid="{EABAF26F-F0C8-4280-AD26-50BD0AE00FAC}"/>
    <cellStyle name="계산 3 2 4 3 5" xfId="39534" xr:uid="{8D508236-183B-43AA-9C5D-0C82B1BAFA38}"/>
    <cellStyle name="계산 3 2 4 3 6" xfId="27407" xr:uid="{E842F25D-2D9A-4D8A-B6B2-4C08B5CDDEE6}"/>
    <cellStyle name="계산 3 2 4 4" xfId="11529" xr:uid="{1C610C71-6180-47F2-A0A8-CBF2F00B0BF3}"/>
    <cellStyle name="계산 3 2 4 4 2" xfId="23175" xr:uid="{056D2C0C-DAE6-4D96-B471-DA5104F25E2C}"/>
    <cellStyle name="계산 3 2 4 4 2 2" xfId="57530" xr:uid="{ABDA32C0-A134-4418-9910-454D39F7656A}"/>
    <cellStyle name="계산 3 2 4 4 2 3" xfId="37733" xr:uid="{6DBE23B2-C224-4A58-9F19-0DCC46139D04}"/>
    <cellStyle name="계산 3 2 4 4 3" xfId="14810" xr:uid="{299E28E8-83F4-4914-9119-4DC004EA9386}"/>
    <cellStyle name="계산 3 2 4 4 3 2" xfId="49165" xr:uid="{A87C541B-695F-417C-89A2-6A4273951B0A}"/>
    <cellStyle name="계산 3 2 4 4 4" xfId="45884" xr:uid="{B4BD9000-761C-41C3-814D-E0DBE6BDCCF3}"/>
    <cellStyle name="계산 3 2 4 4 5" xfId="29346" xr:uid="{ECE6C313-5C07-4040-B988-B59D7CD34B97}"/>
    <cellStyle name="계산 3 2 4 5" xfId="6908" xr:uid="{0B22C062-328B-4C57-89F9-F823334D6032}"/>
    <cellStyle name="계산 3 2 4 5 2" xfId="18574" xr:uid="{94F0D74B-A3C5-44AD-A311-7EFDA986829A}"/>
    <cellStyle name="계산 3 2 4 5 2 2" xfId="52929" xr:uid="{FAC034B2-0102-4983-8A85-52717E38441C}"/>
    <cellStyle name="계산 3 2 4 5 3" xfId="41416" xr:uid="{A36B19D9-8042-4A58-9D43-C7E07F760B8F}"/>
    <cellStyle name="계산 3 2 4 5 4" xfId="33112" xr:uid="{0EE0255C-5B07-4A53-BC8A-57217325E7B5}"/>
    <cellStyle name="계산 3 2 4 6" xfId="15317" xr:uid="{0EDD1FFA-076B-44C9-911C-705DCD676B92}"/>
    <cellStyle name="계산 3 2 4 6 2" xfId="49672" xr:uid="{F512C26A-82A0-4AF5-B66F-DB2386BEF448}"/>
    <cellStyle name="계산 3 2 4 6 3" xfId="29855" xr:uid="{3EFF4F97-2D72-415B-9200-A715629318CF}"/>
    <cellStyle name="계산 3 2 4 7" xfId="38248" xr:uid="{0F29631B-F2D6-4E91-9415-0FFD3D533A88}"/>
    <cellStyle name="계산 3 2 4 8" xfId="24396" xr:uid="{6FF64A01-CA55-4A9A-AF6B-A6F4E8318AE2}"/>
    <cellStyle name="계산 3 2 5" xfId="4999" xr:uid="{E6DB6E1B-962B-4A51-9C51-0C7F52D9F998}"/>
    <cellStyle name="계산 3 2 5 2" xfId="9708" xr:uid="{BE0D44C7-50D7-4DB4-8AE0-111AD75E5A43}"/>
    <cellStyle name="계산 3 2 5 2 2" xfId="21354" xr:uid="{F0AC28A0-6673-41E9-B1FD-0A5232A0DF9E}"/>
    <cellStyle name="계산 3 2 5 2 2 2" xfId="55709" xr:uid="{BC5F066F-551A-4646-A495-297DD61BAC98}"/>
    <cellStyle name="계산 3 2 5 2 2 3" xfId="35912" xr:uid="{583A6D5F-C26F-4A25-8144-4131EF57BD1F}"/>
    <cellStyle name="계산 3 2 5 2 3" xfId="13263" xr:uid="{4D5FC382-9486-4276-8AEF-F39E91F28C22}"/>
    <cellStyle name="계산 3 2 5 2 3 2" xfId="47618" xr:uid="{6EA59171-7F51-420F-975B-E59B5609C33D}"/>
    <cellStyle name="계산 3 2 5 2 4" xfId="44095" xr:uid="{846C2999-F672-410B-8833-6307B65F46BC}"/>
    <cellStyle name="계산 3 2 5 2 5" xfId="27505" xr:uid="{C198C444-3FAA-4E52-B71D-73EB84883A81}"/>
    <cellStyle name="계산 3 2 5 3" xfId="7820" xr:uid="{103EE385-61A6-436E-9311-9FC5596C8475}"/>
    <cellStyle name="계산 3 2 5 3 2" xfId="19486" xr:uid="{A6F407F3-1BDE-4D8B-B4A5-A205AF4149A3}"/>
    <cellStyle name="계산 3 2 5 3 2 2" xfId="53841" xr:uid="{2244926D-97A4-4381-B523-B52B05FA8893}"/>
    <cellStyle name="계산 3 2 5 3 2 3" xfId="34024" xr:uid="{A991AA56-4B26-4243-957A-6AA9D535D22E}"/>
    <cellStyle name="계산 3 2 5 3 3" xfId="11795" xr:uid="{3B188272-9F8F-4299-B7AE-3B3BB191F254}"/>
    <cellStyle name="계산 3 2 5 3 3 2" xfId="46150" xr:uid="{3AF6E765-2F63-4773-A3EB-010252AD0E94}"/>
    <cellStyle name="계산 3 2 5 3 4" xfId="42296" xr:uid="{24E2597C-67F3-40AC-B804-519936303951}"/>
    <cellStyle name="계산 3 2 5 3 5" xfId="25575" xr:uid="{E65DEDF3-7049-4F19-A451-53FCAB99AECE}"/>
    <cellStyle name="계산 3 2 5 4" xfId="6991" xr:uid="{BF691AA7-ACE3-4BEA-878E-26AB4CF1C11E}"/>
    <cellStyle name="계산 3 2 5 4 2" xfId="18657" xr:uid="{00A84D4C-9F5C-49A3-8B37-0B77D580C370}"/>
    <cellStyle name="계산 3 2 5 4 2 2" xfId="53012" xr:uid="{630D0760-FFEA-4461-A321-05D937F87E75}"/>
    <cellStyle name="계산 3 2 5 4 3" xfId="41499" xr:uid="{A2B42B01-1284-46AF-9A22-5B7AE2219A09}"/>
    <cellStyle name="계산 3 2 5 4 4" xfId="33195" xr:uid="{55977333-2534-463C-8D31-6164FDEDF94F}"/>
    <cellStyle name="계산 3 2 5 5" xfId="16701" xr:uid="{BF55DEAA-2EF2-4012-8449-82CC36D44D46}"/>
    <cellStyle name="계산 3 2 5 5 2" xfId="51056" xr:uid="{BCCF74FE-75B9-4570-B436-A642DAB25BE3}"/>
    <cellStyle name="계산 3 2 5 5 3" xfId="31239" xr:uid="{5D0B5369-C4E1-4AFD-83D8-37B74BB96647}"/>
    <cellStyle name="계산 3 2 5 6" xfId="39632" xr:uid="{7BC349C5-2D8D-4164-A311-B0669676507E}"/>
    <cellStyle name="계산 3 2 5 7" xfId="24488" xr:uid="{4928C620-79E9-40E8-9CB9-EF2EF7074D6A}"/>
    <cellStyle name="계산 3 2 6" xfId="5092" xr:uid="{B6710457-76EB-4836-8E0C-FB216B62CA69}"/>
    <cellStyle name="계산 3 2 6 2" xfId="9801" xr:uid="{B739BA41-19BB-4643-B28D-3126433EDA98}"/>
    <cellStyle name="계산 3 2 6 2 2" xfId="21447" xr:uid="{DFCC0B69-9047-43EB-87CE-97DC47A66FA9}"/>
    <cellStyle name="계산 3 2 6 2 2 2" xfId="55802" xr:uid="{A31DBAB2-6D7C-4634-937C-288410941C98}"/>
    <cellStyle name="계산 3 2 6 2 2 3" xfId="36005" xr:uid="{9C0DD325-ED0C-45E2-A08F-4E7C8A1F462E}"/>
    <cellStyle name="계산 3 2 6 2 3" xfId="13341" xr:uid="{573F696E-9F57-45EC-9453-C9A9E62E9D49}"/>
    <cellStyle name="계산 3 2 6 2 3 2" xfId="47696" xr:uid="{AB06266F-973B-4217-A099-26AB872632D2}"/>
    <cellStyle name="계산 3 2 6 2 4" xfId="44188" xr:uid="{AE29158D-0556-4AE2-AEF1-DAF75FD9840E}"/>
    <cellStyle name="계산 3 2 6 2 5" xfId="27598" xr:uid="{B9637511-059D-4C1E-83DC-408BD7DB0470}"/>
    <cellStyle name="계산 3 2 6 3" xfId="7968" xr:uid="{EF6E466D-89D6-412E-8448-846AF8EDAC80}"/>
    <cellStyle name="계산 3 2 6 3 2" xfId="19634" xr:uid="{012FF933-89AE-4FC3-ABC4-F416A5FA6111}"/>
    <cellStyle name="계산 3 2 6 3 2 2" xfId="53989" xr:uid="{7231A276-0E6F-4CA6-8A10-1D4243F6B226}"/>
    <cellStyle name="계산 3 2 6 3 2 3" xfId="34172" xr:uid="{00FB25B6-D37A-4E8D-90CB-BBD38C23B0A9}"/>
    <cellStyle name="계산 3 2 6 3 3" xfId="11943" xr:uid="{C090A315-29A6-4121-B9F7-FEBD44366057}"/>
    <cellStyle name="계산 3 2 6 3 3 2" xfId="46298" xr:uid="{8B99B4C7-5F96-4E38-9BC1-FECE94CE914B}"/>
    <cellStyle name="계산 3 2 6 3 4" xfId="42444" xr:uid="{7552A8ED-D358-4136-9007-501B72835850}"/>
    <cellStyle name="계산 3 2 6 3 5" xfId="25723" xr:uid="{23DEBBA4-0337-461D-986B-B607D7DCFAAE}"/>
    <cellStyle name="계산 3 2 6 4" xfId="7069" xr:uid="{BB3A9F67-A5BC-4332-A510-93DC79AC8AE0}"/>
    <cellStyle name="계산 3 2 6 4 2" xfId="18735" xr:uid="{BAB7F2CB-7275-482D-8E9F-3DA1B4E95F12}"/>
    <cellStyle name="계산 3 2 6 4 2 2" xfId="53090" xr:uid="{FB86F447-EC34-4739-895A-310A94299B6F}"/>
    <cellStyle name="계산 3 2 6 4 3" xfId="41577" xr:uid="{10013B6E-F52F-494B-80F0-A490BE481FF6}"/>
    <cellStyle name="계산 3 2 6 4 4" xfId="33273" xr:uid="{4D1B291E-E4ED-4460-AE73-BE9697A059CD}"/>
    <cellStyle name="계산 3 2 6 5" xfId="16794" xr:uid="{9A07D998-0095-474C-B814-8A792461F852}"/>
    <cellStyle name="계산 3 2 6 5 2" xfId="51149" xr:uid="{83198BF3-BE46-4BEE-A23E-B9FC46D5D9C2}"/>
    <cellStyle name="계산 3 2 6 5 3" xfId="31332" xr:uid="{634BA87B-4651-4954-BE9E-7FD50AF0782A}"/>
    <cellStyle name="계산 3 2 6 6" xfId="39725" xr:uid="{F18364CD-AE17-473C-BDFB-8224F47BE551}"/>
    <cellStyle name="계산 3 2 6 7" xfId="24575" xr:uid="{B77E8CEC-086F-4A7A-81C8-81885A24ECB0}"/>
    <cellStyle name="계산 3 2 7" xfId="4643" xr:uid="{6FA53351-6DB7-4FEC-8480-98FFAF413CF7}"/>
    <cellStyle name="계산 3 2 7 2" xfId="9388" xr:uid="{5ECD2676-9C1F-4F17-BBAD-FE4330C748F3}"/>
    <cellStyle name="계산 3 2 7 2 2" xfId="21034" xr:uid="{24A92804-DE47-4E0C-8CF6-09BE57FD3837}"/>
    <cellStyle name="계산 3 2 7 2 2 2" xfId="55389" xr:uid="{3D7824D9-E1AB-4206-A535-99521CA64F6D}"/>
    <cellStyle name="계산 3 2 7 2 2 3" xfId="35592" xr:uid="{1956E2C0-0B98-4D3C-8359-B64EFED447BA}"/>
    <cellStyle name="계산 3 2 7 2 3" xfId="13179" xr:uid="{6D71FD04-497E-4509-91CD-21603068EF00}"/>
    <cellStyle name="계산 3 2 7 2 3 2" xfId="47534" xr:uid="{8A040B7D-2C54-4BC2-8BB1-E3AAC88A3772}"/>
    <cellStyle name="계산 3 2 7 2 4" xfId="43775" xr:uid="{206B7FA0-C6BC-45B3-A973-0F3E43F0D47E}"/>
    <cellStyle name="계산 3 2 7 2 5" xfId="27149" xr:uid="{12E518A7-9E5F-47DF-9D85-3905B72B461B}"/>
    <cellStyle name="계산 3 2 7 3" xfId="11089" xr:uid="{9FAE2390-ECBB-478E-A318-A59C09CA560F}"/>
    <cellStyle name="계산 3 2 7 3 2" xfId="22735" xr:uid="{27A0B2FC-C029-4FCD-BDEB-A501ABAA04C7}"/>
    <cellStyle name="계산 3 2 7 3 2 2" xfId="57090" xr:uid="{073CF630-60BC-4590-ACFC-FA28B912EF12}"/>
    <cellStyle name="계산 3 2 7 3 2 3" xfId="37293" xr:uid="{3E904E76-2654-47CC-9130-EABA0C9DCCBA}"/>
    <cellStyle name="계산 3 2 7 3 3" xfId="14373" xr:uid="{4353D36A-1B85-42CD-AC20-CA352F56636C}"/>
    <cellStyle name="계산 3 2 7 3 3 2" xfId="48728" xr:uid="{F53720A4-11C4-4DE9-B9B6-8363CA5B5E5D}"/>
    <cellStyle name="계산 3 2 7 3 4" xfId="45444" xr:uid="{82DC8966-EF70-4E8C-8341-96A50872B3DC}"/>
    <cellStyle name="계산 3 2 7 3 5" xfId="28906" xr:uid="{C65E3B10-4830-49BA-8612-2D5D3932CA76}"/>
    <cellStyle name="계산 3 2 7 4" xfId="6745" xr:uid="{BC67205E-47E5-41A5-AC23-CCD07C2A794D}"/>
    <cellStyle name="계산 3 2 7 4 2" xfId="18411" xr:uid="{E67C4176-3B1F-4810-A0D2-878636104435}"/>
    <cellStyle name="계산 3 2 7 4 2 2" xfId="52766" xr:uid="{D37CFE59-FD70-44D6-9EE8-7DF64FABCDE6}"/>
    <cellStyle name="계산 3 2 7 4 3" xfId="41253" xr:uid="{A9E93051-7847-4107-AC4E-047E86A1E599}"/>
    <cellStyle name="계산 3 2 7 4 4" xfId="32949" xr:uid="{9954545C-D611-4B22-8CB7-9C0CED8502EF}"/>
    <cellStyle name="계산 3 2 7 5" xfId="16345" xr:uid="{E77A523A-D70C-4B36-9C16-D3A65C24F8AE}"/>
    <cellStyle name="계산 3 2 7 5 2" xfId="50700" xr:uid="{3A16A726-37F9-4054-B681-872068C7298D}"/>
    <cellStyle name="계산 3 2 7 5 3" xfId="30883" xr:uid="{1AD79E03-2388-43B7-8040-5D9EAACA4155}"/>
    <cellStyle name="계산 3 2 7 6" xfId="39276" xr:uid="{21074780-A525-4016-8F15-45DFE79C3C1D}"/>
    <cellStyle name="계산 3 2 7 7" xfId="24150" xr:uid="{65B72A21-10B1-4913-9B62-B87D29B4E7C6}"/>
    <cellStyle name="계산 3 2 8" xfId="5205" xr:uid="{CD29E5D6-C2D5-4E1E-A98D-508F8DADED8B}"/>
    <cellStyle name="계산 3 2 8 2" xfId="9914" xr:uid="{7CCD5D6D-C2BF-498C-9F26-CD34C7426BF4}"/>
    <cellStyle name="계산 3 2 8 2 2" xfId="21560" xr:uid="{06AC2375-AB57-4939-B763-B0F4B579A1D1}"/>
    <cellStyle name="계산 3 2 8 2 2 2" xfId="55915" xr:uid="{45D12A77-DBF4-4746-BD18-BB856D05D2C0}"/>
    <cellStyle name="계산 3 2 8 2 2 3" xfId="36118" xr:uid="{231E6109-CEB6-4AAC-BBA8-5BBC131347AD}"/>
    <cellStyle name="계산 3 2 8 2 3" xfId="13438" xr:uid="{1DE372C8-ADB7-4069-BB34-E345962DE5FD}"/>
    <cellStyle name="계산 3 2 8 2 3 2" xfId="47793" xr:uid="{E51A4E9E-9F72-45C3-81EF-7390EAFD60BD}"/>
    <cellStyle name="계산 3 2 8 2 4" xfId="44301" xr:uid="{43C64C66-D370-4371-AC32-C7D263EDEA39}"/>
    <cellStyle name="계산 3 2 8 2 5" xfId="27711" xr:uid="{4939BA7D-02C3-4D9A-9326-35CDB6534AB7}"/>
    <cellStyle name="계산 3 2 8 3" xfId="8664" xr:uid="{3DB34399-9222-4780-9202-5345A0591E38}"/>
    <cellStyle name="계산 3 2 8 3 2" xfId="20330" xr:uid="{F5C9541A-56CD-4411-9652-52D0D38089CA}"/>
    <cellStyle name="계산 3 2 8 3 2 2" xfId="54685" xr:uid="{DF4FF485-D40C-45A9-BEC0-24C49C881098}"/>
    <cellStyle name="계산 3 2 8 3 2 3" xfId="34868" xr:uid="{FD7D39AB-D5C6-4B9F-ACA0-ADD02DAA0BE8}"/>
    <cellStyle name="계산 3 2 8 3 3" xfId="12624" xr:uid="{2FCAF949-7BBB-490B-BC85-4991E98953A6}"/>
    <cellStyle name="계산 3 2 8 3 3 2" xfId="46979" xr:uid="{96CFAFA1-72DE-4E1C-8DD4-0AA3FFD3FF5B}"/>
    <cellStyle name="계산 3 2 8 3 4" xfId="43140" xr:uid="{475D4E01-EF04-4DD7-88E2-7CCAB7CC1728}"/>
    <cellStyle name="계산 3 2 8 3 5" xfId="26411" xr:uid="{8C2093A7-EAE6-4A28-8A81-F38D6E15C815}"/>
    <cellStyle name="계산 3 2 8 4" xfId="7166" xr:uid="{6AE578CC-4776-4E5B-871A-4B2726365FC0}"/>
    <cellStyle name="계산 3 2 8 4 2" xfId="18832" xr:uid="{4CDE80EE-50C1-4A1A-B9E4-FACD0627EF9E}"/>
    <cellStyle name="계산 3 2 8 4 2 2" xfId="53187" xr:uid="{A9542C3F-21E1-4876-A531-3F1022793574}"/>
    <cellStyle name="계산 3 2 8 4 3" xfId="41674" xr:uid="{00CDB041-9FD7-480B-8403-585DE5EB52A4}"/>
    <cellStyle name="계산 3 2 8 4 4" xfId="33370" xr:uid="{5BCFA9E4-BBE0-4CF8-BB86-7FC6847C382D}"/>
    <cellStyle name="계산 3 2 8 5" xfId="16907" xr:uid="{3CA107A4-78B0-48DA-99BC-7F7CB511901E}"/>
    <cellStyle name="계산 3 2 8 5 2" xfId="51262" xr:uid="{841DF623-D485-47EA-87D6-A8DBC7379E38}"/>
    <cellStyle name="계산 3 2 8 5 3" xfId="31445" xr:uid="{739764B1-07AC-4467-84BA-84D42BC0E48D}"/>
    <cellStyle name="계산 3 2 8 6" xfId="39838" xr:uid="{8E98AE49-C3C4-449E-9BAD-8B33FCC2AC7B}"/>
    <cellStyle name="계산 3 2 8 7" xfId="24682" xr:uid="{3D248E2A-0602-4E72-8A9D-F465A50DBA48}"/>
    <cellStyle name="계산 3 2 9" xfId="5275" xr:uid="{E3533D80-0EE8-4386-916C-1F3065E7D9B5}"/>
    <cellStyle name="계산 3 2 9 2" xfId="9984" xr:uid="{9C6A21A2-6EC0-4851-A37D-38D51EF34B50}"/>
    <cellStyle name="계산 3 2 9 2 2" xfId="21630" xr:uid="{FBE7854E-2E0C-4C98-B9BB-FB710A4BFBF8}"/>
    <cellStyle name="계산 3 2 9 2 2 2" xfId="55985" xr:uid="{42D4D4FB-F340-422B-9D1F-90D670D078D6}"/>
    <cellStyle name="계산 3 2 9 2 2 3" xfId="36188" xr:uid="{9D84C884-AE18-4318-B057-C50B27F0BFAE}"/>
    <cellStyle name="계산 3 2 9 2 3" xfId="13498" xr:uid="{63076DE8-09A2-4D04-B61F-E1B5DB8CA5AA}"/>
    <cellStyle name="계산 3 2 9 2 3 2" xfId="47853" xr:uid="{CE561F4A-1CA5-45FB-8B56-5651BBA7696E}"/>
    <cellStyle name="계산 3 2 9 2 4" xfId="44371" xr:uid="{D13E7A3C-1B82-4F5B-A8AD-5E328990838B}"/>
    <cellStyle name="계산 3 2 9 2 5" xfId="27781" xr:uid="{47B86952-0732-42FC-9EBC-3013F8033475}"/>
    <cellStyle name="계산 3 2 9 3" xfId="8554" xr:uid="{8CEBA515-52CA-4E0C-BF67-6E623A32C724}"/>
    <cellStyle name="계산 3 2 9 3 2" xfId="20220" xr:uid="{B1740165-6748-48F3-AACB-7B43F6EAD184}"/>
    <cellStyle name="계산 3 2 9 3 2 2" xfId="54575" xr:uid="{14AF8C62-3BC2-42DC-A402-510E1D6CC50A}"/>
    <cellStyle name="계산 3 2 9 3 2 3" xfId="34758" xr:uid="{7044C5B1-225F-4F21-8B2B-5268297DDA09}"/>
    <cellStyle name="계산 3 2 9 3 3" xfId="12515" xr:uid="{4E8AB054-9589-4784-AE42-1C835E883E89}"/>
    <cellStyle name="계산 3 2 9 3 3 2" xfId="46870" xr:uid="{5D2DAB27-044B-4BE3-A8AA-FD5A98EA7636}"/>
    <cellStyle name="계산 3 2 9 3 4" xfId="43030" xr:uid="{A89AA574-3EFF-48F6-8AE0-EAC1D6665E90}"/>
    <cellStyle name="계산 3 2 9 3 5" xfId="26301" xr:uid="{D32A6693-42A6-4038-9068-8221BDD5EE3A}"/>
    <cellStyle name="계산 3 2 9 4" xfId="7226" xr:uid="{FA722B83-C18F-4981-82FA-4B91F9ACBD39}"/>
    <cellStyle name="계산 3 2 9 4 2" xfId="18892" xr:uid="{E81FBE1D-F178-43C1-AA49-9F5BA73D2110}"/>
    <cellStyle name="계산 3 2 9 4 2 2" xfId="53247" xr:uid="{E3253F6B-8D33-4B90-8F17-773BF8489D49}"/>
    <cellStyle name="계산 3 2 9 4 3" xfId="41734" xr:uid="{B05D67AE-8295-447B-B9FF-E9E610E0DFF1}"/>
    <cellStyle name="계산 3 2 9 4 4" xfId="33430" xr:uid="{64B43DDA-AE28-4502-9362-5A9AEA7E88F7}"/>
    <cellStyle name="계산 3 2 9 5" xfId="16977" xr:uid="{56F6813A-7ED5-4681-BAC0-9E0822B1B79B}"/>
    <cellStyle name="계산 3 2 9 5 2" xfId="51332" xr:uid="{CA8B055C-A3E8-41B4-BFD3-02FCA8CF1545}"/>
    <cellStyle name="계산 3 2 9 5 3" xfId="31515" xr:uid="{AE350B13-EC85-4597-962B-04B1EFA502D0}"/>
    <cellStyle name="계산 3 2 9 6" xfId="39908" xr:uid="{9C7EC29E-38F0-4433-B9F3-B7C00CCB28D0}"/>
    <cellStyle name="계산 3 2 9 7" xfId="24748" xr:uid="{59236F02-0227-4604-842A-0EC360819373}"/>
    <cellStyle name="계산 3 3" xfId="3175" xr:uid="{436FD18A-1FE9-4E22-8810-ED7B857C2937}"/>
    <cellStyle name="계산 3 3 10" xfId="5361" xr:uid="{F4DC4796-48DA-4D77-990E-BA3886944C49}"/>
    <cellStyle name="계산 3 3 10 2" xfId="10070" xr:uid="{FF0636BD-8C50-48EB-A549-281595A9E9D6}"/>
    <cellStyle name="계산 3 3 10 2 2" xfId="21716" xr:uid="{D1FDF52C-EC6A-411A-8B99-7E8F2C22F5D9}"/>
    <cellStyle name="계산 3 3 10 2 2 2" xfId="56071" xr:uid="{9DDC467D-DD8C-4F19-9862-6DBF3719E43C}"/>
    <cellStyle name="계산 3 3 10 2 2 3" xfId="36274" xr:uid="{4232DBBE-0763-4ABD-A0EE-CD8948549DC4}"/>
    <cellStyle name="계산 3 3 10 2 3" xfId="13571" xr:uid="{5496AE67-9B8D-483C-8378-EA06A4CC1475}"/>
    <cellStyle name="계산 3 3 10 2 3 2" xfId="47926" xr:uid="{34EC7429-F00A-49EA-B1E1-9219B4178E2F}"/>
    <cellStyle name="계산 3 3 10 2 4" xfId="44457" xr:uid="{7BB11F79-6363-4A90-9DC9-6E7D143841F2}"/>
    <cellStyle name="계산 3 3 10 2 5" xfId="27867" xr:uid="{860500C0-5319-4612-B939-598660256155}"/>
    <cellStyle name="계산 3 3 10 3" xfId="10773" xr:uid="{B110BB57-24B6-4DB2-8913-28B14497F6D6}"/>
    <cellStyle name="계산 3 3 10 3 2" xfId="22419" xr:uid="{3FEE467C-07DD-43BC-B54E-84B1BC3EA457}"/>
    <cellStyle name="계산 3 3 10 3 2 2" xfId="56774" xr:uid="{9C202A52-434C-4894-86A8-24E3589916F0}"/>
    <cellStyle name="계산 3 3 10 3 2 3" xfId="36977" xr:uid="{C4E16675-0BCE-4340-B684-9E4C80945D15}"/>
    <cellStyle name="계산 3 3 10 3 3" xfId="14058" xr:uid="{B3DA3C71-64BA-4EC9-9058-D693C4B925A4}"/>
    <cellStyle name="계산 3 3 10 3 3 2" xfId="48413" xr:uid="{EEDD66A3-0ABD-47F0-9C97-145A37173C8A}"/>
    <cellStyle name="계산 3 3 10 3 4" xfId="45128" xr:uid="{E91C656E-9DFE-4486-8C43-0F83C88A4B11}"/>
    <cellStyle name="계산 3 3 10 3 5" xfId="28590" xr:uid="{E2838C22-7D7D-4D86-8180-DA160C6C4E59}"/>
    <cellStyle name="계산 3 3 10 4" xfId="7299" xr:uid="{2875082A-EC0A-4F47-AA5A-C86C1D81A873}"/>
    <cellStyle name="계산 3 3 10 4 2" xfId="18965" xr:uid="{064349C8-7D2B-4854-9E2C-AD4A4206AABF}"/>
    <cellStyle name="계산 3 3 10 4 2 2" xfId="53320" xr:uid="{877DC79B-99C6-4050-88B9-2D5F62C70488}"/>
    <cellStyle name="계산 3 3 10 4 3" xfId="41807" xr:uid="{9EC62F69-026D-4995-B00F-A5F33770E4AA}"/>
    <cellStyle name="계산 3 3 10 4 4" xfId="33503" xr:uid="{F3A436F7-66CE-4B4A-B783-9E8610CD12CD}"/>
    <cellStyle name="계산 3 3 10 5" xfId="17063" xr:uid="{A7967206-38BA-47A3-8459-91290407C20B}"/>
    <cellStyle name="계산 3 3 10 5 2" xfId="51418" xr:uid="{A4606566-74B4-40D6-9250-5C7464293FE3}"/>
    <cellStyle name="계산 3 3 10 5 3" xfId="31601" xr:uid="{1EFF0853-3338-4E2F-BB6D-FB0F0ED5390C}"/>
    <cellStyle name="계산 3 3 10 6" xfId="39994" xr:uid="{A78909E7-340C-4502-8179-C3E328381409}"/>
    <cellStyle name="계산 3 3 10 7" xfId="24830" xr:uid="{6FCE7176-DC8D-413C-B46D-4090A36EF8C3}"/>
    <cellStyle name="계산 3 3 11" xfId="5432" xr:uid="{A894F634-EB4C-4F33-937C-05E1CFEA14C7}"/>
    <cellStyle name="계산 3 3 11 2" xfId="5987" xr:uid="{3BCD36D7-9841-479C-9953-8FCBFA8288E6}"/>
    <cellStyle name="계산 3 3 11 2 2" xfId="10599" xr:uid="{17FF9AAE-172A-4D19-A1C7-00031B567CBA}"/>
    <cellStyle name="계산 3 3 11 2 2 2" xfId="22245" xr:uid="{196FB304-BBC3-43B3-B0DC-53AC08448AFA}"/>
    <cellStyle name="계산 3 3 11 2 2 2 2" xfId="56600" xr:uid="{F97D4E09-F90B-4E56-80E9-ED7933C6974D}"/>
    <cellStyle name="계산 3 3 11 2 2 2 3" xfId="36803" xr:uid="{EE309A79-20F5-49A4-9819-F24E2C90E155}"/>
    <cellStyle name="계산 3 3 11 2 2 3" xfId="13912" xr:uid="{CE28364A-10D1-4A4F-A55F-BB7FE9F6B4CB}"/>
    <cellStyle name="계산 3 3 11 2 2 3 2" xfId="48267" xr:uid="{3421FC8B-55FD-4B2D-8393-693CA25C765E}"/>
    <cellStyle name="계산 3 3 11 2 2 4" xfId="44960" xr:uid="{1896CF15-C9BD-4935-BF9F-979A40B7769F}"/>
    <cellStyle name="계산 3 3 11 2 2 5" xfId="28416" xr:uid="{B72AD873-3290-4AB3-AA0D-C491229D3A08}"/>
    <cellStyle name="계산 3 3 11 2 3" xfId="11594" xr:uid="{2C14DE28-108D-4C17-A1E2-6F32CD502D1B}"/>
    <cellStyle name="계산 3 3 11 2 3 2" xfId="23240" xr:uid="{E3CA0424-8116-4657-A710-558A74AA8706}"/>
    <cellStyle name="계산 3 3 11 2 3 2 2" xfId="57595" xr:uid="{ECE29F01-B7C5-4CBB-ADFB-8EC9AAA2B104}"/>
    <cellStyle name="계산 3 3 11 2 3 2 3" xfId="37798" xr:uid="{B41A82CA-2160-4F2A-8E6D-18740345B3A1}"/>
    <cellStyle name="계산 3 3 11 2 3 3" xfId="14875" xr:uid="{2C270160-287E-4374-890C-AEFB9EBF463F}"/>
    <cellStyle name="계산 3 3 11 2 3 3 2" xfId="49230" xr:uid="{A802BBD0-1A91-4FD4-8631-CE88427619A2}"/>
    <cellStyle name="계산 3 3 11 2 3 4" xfId="45949" xr:uid="{DA371351-D5D1-434C-9F32-E518FB36AD81}"/>
    <cellStyle name="계산 3 3 11 2 3 5" xfId="29411" xr:uid="{49461959-FA10-42C2-BAB8-E66CDEF7B6F1}"/>
    <cellStyle name="계산 3 3 11 2 4" xfId="7716" xr:uid="{1388DC31-7AB2-4182-AFE9-B8061B499AFF}"/>
    <cellStyle name="계산 3 3 11 2 4 2" xfId="19382" xr:uid="{FD1918FE-4C27-47A5-A765-CDC3A16B5183}"/>
    <cellStyle name="계산 3 3 11 2 4 2 2" xfId="53737" xr:uid="{7D088A8E-F187-4F96-89B9-E8C0B78DDC93}"/>
    <cellStyle name="계산 3 3 11 2 4 3" xfId="42198" xr:uid="{4144029E-884D-4250-8829-26844DE369FA}"/>
    <cellStyle name="계산 3 3 11 2 4 4" xfId="33920" xr:uid="{99751696-3E96-4173-A333-AB234A2B8A23}"/>
    <cellStyle name="계산 3 3 11 2 5" xfId="17663" xr:uid="{8925685F-955D-48A1-9544-3681945EB18D}"/>
    <cellStyle name="계산 3 3 11 2 5 2" xfId="52018" xr:uid="{E4CD3351-4F84-4B07-B51A-999FCC4B71F1}"/>
    <cellStyle name="계산 3 3 11 2 5 3" xfId="32201" xr:uid="{C2DB6C9B-7224-4A79-BB1F-A134163BE545}"/>
    <cellStyle name="계산 3 3 11 2 6" xfId="40594" xr:uid="{F0E13C7F-951E-4FC6-9248-3E0CDFF48BE5}"/>
    <cellStyle name="계산 3 3 11 2 7" xfId="25452" xr:uid="{E33633B4-E258-40CD-9EDF-BDB45B43E224}"/>
    <cellStyle name="계산 3 3 11 3" xfId="10141" xr:uid="{FF189464-123A-4D7D-80D1-4A983C90DA36}"/>
    <cellStyle name="계산 3 3 11 3 2" xfId="21787" xr:uid="{1C65B2D0-079F-4C31-B332-8D2B9751D843}"/>
    <cellStyle name="계산 3 3 11 3 2 2" xfId="56142" xr:uid="{2B7E2159-0628-47DA-9DC6-03695CDE5920}"/>
    <cellStyle name="계산 3 3 11 3 2 3" xfId="36345" xr:uid="{1A159CD2-1A1C-4513-BA8E-693BE216CEDA}"/>
    <cellStyle name="계산 3 3 11 3 3" xfId="13632" xr:uid="{FD14A16D-333E-4061-AC40-5A16492ECFC8}"/>
    <cellStyle name="계산 3 3 11 3 3 2" xfId="47987" xr:uid="{74B85501-2439-4AE2-A152-D25AFB9359C7}"/>
    <cellStyle name="계산 3 3 11 3 4" xfId="44528" xr:uid="{2A824871-88E9-4C3A-AFA4-A14493766369}"/>
    <cellStyle name="계산 3 3 11 3 5" xfId="27938" xr:uid="{2F54E130-6183-4454-86F5-A828834391E6}"/>
    <cellStyle name="계산 3 3 11 4" xfId="10220" xr:uid="{34F1A6E0-87BE-4E80-893E-3C2726C68D91}"/>
    <cellStyle name="계산 3 3 11 4 2" xfId="21866" xr:uid="{D5AF2377-6AEA-4B45-B10F-86044860076A}"/>
    <cellStyle name="계산 3 3 11 4 2 2" xfId="56221" xr:uid="{E72185F4-E586-47AD-9E5D-AB3DF1C5F127}"/>
    <cellStyle name="계산 3 3 11 4 2 3" xfId="36424" xr:uid="{1901111E-7DB1-4FCC-9C38-2FE5ECAA406A}"/>
    <cellStyle name="계산 3 3 11 4 3" xfId="13693" xr:uid="{65E0D4E0-0B36-4D54-A8D8-77D9039F9C4E}"/>
    <cellStyle name="계산 3 3 11 4 3 2" xfId="48048" xr:uid="{9CCF0C42-6DFD-40F0-B617-C93C34F62506}"/>
    <cellStyle name="계산 3 3 11 4 4" xfId="44597" xr:uid="{D31CB5D5-8C94-4DD5-BB2E-E8B86188A8B9}"/>
    <cellStyle name="계산 3 3 11 4 5" xfId="28017" xr:uid="{40AAFB73-CDDE-426E-904F-DE91E1620E35}"/>
    <cellStyle name="계산 3 3 11 5" xfId="7360" xr:uid="{D6DE29E5-6D57-4D0F-B583-AA47D29D1EC3}"/>
    <cellStyle name="계산 3 3 11 5 2" xfId="19026" xr:uid="{C60A24F0-4EA5-47DD-A0CF-3D91731C1424}"/>
    <cellStyle name="계산 3 3 11 5 2 2" xfId="53381" xr:uid="{2F9EB754-B70D-4BBC-9405-CFB6138E29E4}"/>
    <cellStyle name="계산 3 3 11 5 3" xfId="41868" xr:uid="{99272967-21C3-4ED3-A516-91E0ACF01459}"/>
    <cellStyle name="계산 3 3 11 5 4" xfId="33564" xr:uid="{6318BD25-1E02-4C28-AE42-7BA91572051A}"/>
    <cellStyle name="계산 3 3 11 6" xfId="17134" xr:uid="{F9AD8539-6243-4D39-A470-71E51F4A6230}"/>
    <cellStyle name="계산 3 3 11 6 2" xfId="51489" xr:uid="{543B78B7-EA41-4981-A2C3-8536C2719943}"/>
    <cellStyle name="계산 3 3 11 6 3" xfId="31672" xr:uid="{61DC7599-898C-4F9B-9B6C-F8C986AD557F}"/>
    <cellStyle name="계산 3 3 11 7" xfId="40065" xr:uid="{4089B489-DA99-4B48-BB9F-2B01A4FE5997}"/>
    <cellStyle name="계산 3 3 11 8" xfId="24901" xr:uid="{9D6EFE9A-BF6F-4B60-90FD-940F97B32698}"/>
    <cellStyle name="계산 3 3 12" xfId="4440" xr:uid="{95849662-95DB-46E5-90E4-98778349C707}"/>
    <cellStyle name="계산 3 3 12 2" xfId="9197" xr:uid="{A68D608A-266E-4361-9101-89261FFE1481}"/>
    <cellStyle name="계산 3 3 12 2 2" xfId="20843" xr:uid="{A42C35B3-70D1-4609-BCAC-B14C243340A4}"/>
    <cellStyle name="계산 3 3 12 2 2 2" xfId="55198" xr:uid="{DC71B4A1-38A7-45E6-B0EE-C8FF26FA0240}"/>
    <cellStyle name="계산 3 3 12 2 2 3" xfId="35401" xr:uid="{5CB6810B-538D-459D-8248-9110EBD7270E}"/>
    <cellStyle name="계산 3 3 12 2 3" xfId="13055" xr:uid="{BE3086D4-B02E-44AC-85C5-9E395294AADA}"/>
    <cellStyle name="계산 3 3 12 2 3 2" xfId="47410" xr:uid="{9B962C61-AF6A-41EC-9931-E13E6C75C250}"/>
    <cellStyle name="계산 3 3 12 2 4" xfId="43584" xr:uid="{D9DDEA88-FC74-4EFB-AF53-04A31520D9CD}"/>
    <cellStyle name="계산 3 3 12 2 5" xfId="26948" xr:uid="{5A229946-12D5-4514-BF90-98CF395D63FE}"/>
    <cellStyle name="계산 3 3 12 3" xfId="8231" xr:uid="{43562535-DD1E-44CD-9F6E-570110DAB3D2}"/>
    <cellStyle name="계산 3 3 12 3 2" xfId="19897" xr:uid="{1A2B5B95-4B4C-4E32-A753-C42EF73C0BBD}"/>
    <cellStyle name="계산 3 3 12 3 2 2" xfId="54252" xr:uid="{47D3804E-4538-40CC-8D5D-385CCA07E768}"/>
    <cellStyle name="계산 3 3 12 3 2 3" xfId="34435" xr:uid="{2466BEC0-0167-4C57-9580-56D0DCA55132}"/>
    <cellStyle name="계산 3 3 12 3 3" xfId="12204" xr:uid="{4792C04F-0EA9-4DFB-9A19-73F4EBFC8403}"/>
    <cellStyle name="계산 3 3 12 3 3 2" xfId="46559" xr:uid="{600D9061-F4E5-4A0C-AB29-B123227DC8E1}"/>
    <cellStyle name="계산 3 3 12 3 4" xfId="42707" xr:uid="{AC73ADFA-4E70-4F7B-8511-1A2E4557DAE0}"/>
    <cellStyle name="계산 3 3 12 3 5" xfId="25986" xr:uid="{E8FBC6E1-2ED5-4E86-96FF-FA2628C2C7C1}"/>
    <cellStyle name="계산 3 3 12 4" xfId="6592" xr:uid="{B251416E-FAB3-4223-B26B-E57017111924}"/>
    <cellStyle name="계산 3 3 12 4 2" xfId="18258" xr:uid="{83CD2ACA-A46D-440F-BF6F-95171E1E2489}"/>
    <cellStyle name="계산 3 3 12 4 2 2" xfId="52613" xr:uid="{B63A493E-BF36-4CE2-A615-854277E89509}"/>
    <cellStyle name="계산 3 3 12 4 3" xfId="41100" xr:uid="{52FD8B82-BC5A-45AE-9078-DE0B0A4ABD15}"/>
    <cellStyle name="계산 3 3 12 4 4" xfId="32796" xr:uid="{7EC7B59F-BC0F-4E70-8D51-145E50BA6A4F}"/>
    <cellStyle name="계산 3 3 12 5" xfId="16142" xr:uid="{390774B4-2F81-46EE-9F01-E210A712D1A7}"/>
    <cellStyle name="계산 3 3 12 5 2" xfId="50497" xr:uid="{CB5157B5-109A-4F9C-86F1-8257CEA698B7}"/>
    <cellStyle name="계산 3 3 12 5 3" xfId="30680" xr:uid="{21671A3C-126C-49E6-BD98-79D51F0479B3}"/>
    <cellStyle name="계산 3 3 12 6" xfId="39073" xr:uid="{EEE61EB2-75EB-4BE6-A0F9-AAAF3395E5D4}"/>
    <cellStyle name="계산 3 3 12 7" xfId="23958" xr:uid="{AF0B63CB-1609-4770-AEE0-1C96AFD84C71}"/>
    <cellStyle name="계산 3 3 13" xfId="6026" xr:uid="{3B0777BC-AC0C-46F7-AC30-7A111E5CEEC9}"/>
    <cellStyle name="계산 3 3 13 2" xfId="10636" xr:uid="{720625FD-8AB6-4F7F-AF69-3CA872304A19}"/>
    <cellStyle name="계산 3 3 13 2 2" xfId="22282" xr:uid="{ED2B6FF0-F83D-4DD8-AA7E-0DFD7350F194}"/>
    <cellStyle name="계산 3 3 13 2 2 2" xfId="56637" xr:uid="{EBA60BDB-9D22-4918-B3F4-3AA576F116E8}"/>
    <cellStyle name="계산 3 3 13 2 2 3" xfId="36840" xr:uid="{9F3BC205-C0E2-4E63-B350-D2D097C60740}"/>
    <cellStyle name="계산 3 3 13 2 3" xfId="13946" xr:uid="{507213D4-ECB4-4CEE-A9F3-5765BD47B2EB}"/>
    <cellStyle name="계산 3 3 13 2 3 2" xfId="48301" xr:uid="{8025DFE6-1E4A-41C9-9569-5AA512DFD487}"/>
    <cellStyle name="계산 3 3 13 2 4" xfId="44995" xr:uid="{3AF07048-32CD-464E-BF1E-BE6BB37BD4D4}"/>
    <cellStyle name="계산 3 3 13 2 5" xfId="28453" xr:uid="{F1DBA21E-93FB-4BC2-A928-7328E0BE1D8A}"/>
    <cellStyle name="계산 3 3 13 3" xfId="11250" xr:uid="{90122A86-42D4-478D-870F-F29E0BEB89E9}"/>
    <cellStyle name="계산 3 3 13 3 2" xfId="22896" xr:uid="{2E8A094D-C2A3-402C-8DE1-ED84E698CEE3}"/>
    <cellStyle name="계산 3 3 13 3 2 2" xfId="57251" xr:uid="{450F3109-41D9-4A8A-AD1C-165B8D85E630}"/>
    <cellStyle name="계산 3 3 13 3 2 3" xfId="37454" xr:uid="{92777C9B-85F3-4F3B-805A-526499121766}"/>
    <cellStyle name="계산 3 3 13 3 3" xfId="14533" xr:uid="{1C502929-04E1-4B80-8876-3A4B4576D09E}"/>
    <cellStyle name="계산 3 3 13 3 3 2" xfId="48888" xr:uid="{2E0E877A-DF1B-4981-B0DD-6D9611945037}"/>
    <cellStyle name="계산 3 3 13 3 4" xfId="45605" xr:uid="{0E582C90-E10D-4E22-96B9-678C365BFDE1}"/>
    <cellStyle name="계산 3 3 13 3 5" xfId="29067" xr:uid="{0B583FA6-105F-449A-8E5E-726200E5F711}"/>
    <cellStyle name="계산 3 3 13 4" xfId="7754" xr:uid="{6E7F3C81-88F8-4185-8113-7C5F4A98C8E0}"/>
    <cellStyle name="계산 3 3 13 4 2" xfId="19420" xr:uid="{EFFCA11B-0432-401B-BFE2-C777280549DF}"/>
    <cellStyle name="계산 3 3 13 4 2 2" xfId="53775" xr:uid="{AD90AD0A-A59B-4F7A-B25A-888C96A1AB23}"/>
    <cellStyle name="계산 3 3 13 4 3" xfId="42234" xr:uid="{A806BF1D-7F38-4EAF-8025-0A77E51E870D}"/>
    <cellStyle name="계산 3 3 13 4 4" xfId="33958" xr:uid="{70CD0E9E-5D80-4DEC-9DCE-6F3AE3853CBB}"/>
    <cellStyle name="계산 3 3 13 5" xfId="17700" xr:uid="{FB56F41A-067F-40CD-B713-F0B8915C9184}"/>
    <cellStyle name="계산 3 3 13 5 2" xfId="52055" xr:uid="{9A802856-AB3E-4283-B2D3-DA6649662DE9}"/>
    <cellStyle name="계산 3 3 13 5 3" xfId="32238" xr:uid="{567A0186-B64D-4FBB-A3F3-01A2F8A46DF0}"/>
    <cellStyle name="계산 3 3 13 6" xfId="40631" xr:uid="{D50D9281-10A5-4BF0-92EE-2FEED45BAE40}"/>
    <cellStyle name="계산 3 3 13 7" xfId="25489" xr:uid="{6F206B18-2EFB-4D19-A1FA-D27A31952EF6}"/>
    <cellStyle name="계산 3 3 14" xfId="8267" xr:uid="{7BD3F69D-040F-43E6-A012-FB266EA0057F}"/>
    <cellStyle name="계산 3 3 14 2" xfId="19933" xr:uid="{4F60C2CD-5006-48E8-9893-9E8D609885C4}"/>
    <cellStyle name="계산 3 3 14 2 2" xfId="54288" xr:uid="{4A4C92BB-B0AA-4B68-A596-3DAC91C27264}"/>
    <cellStyle name="계산 3 3 14 2 3" xfId="34471" xr:uid="{26D1DF6D-6553-4334-8E98-3EB3EFCA2AF7}"/>
    <cellStyle name="계산 3 3 14 3" xfId="12240" xr:uid="{146442C3-FB0F-4A93-8BA1-C6F85474324F}"/>
    <cellStyle name="계산 3 3 14 3 2" xfId="46595" xr:uid="{A58DDC5B-E90A-4155-8973-788E2CBBD970}"/>
    <cellStyle name="계산 3 3 14 4" xfId="42743" xr:uid="{2B7B84E4-767A-4949-9277-43193F091942}"/>
    <cellStyle name="계산 3 3 14 5" xfId="26022" xr:uid="{44912C3B-C291-4533-8CAA-9CE471B334F3}"/>
    <cellStyle name="계산 3 3 15" xfId="6142" xr:uid="{0770E448-8CE4-40C4-AD02-8E9DD664B497}"/>
    <cellStyle name="계산 3 3 15 2" xfId="17808" xr:uid="{A7584C58-6B6A-4DCD-BF31-94915004BDD6}"/>
    <cellStyle name="계산 3 3 15 2 2" xfId="52163" xr:uid="{8E4FBA8E-41D5-45BA-8E91-346984C323B9}"/>
    <cellStyle name="계산 3 3 15 3" xfId="40724" xr:uid="{2C70E5DE-F441-45D9-9459-96A58FB47573}"/>
    <cellStyle name="계산 3 3 15 4" xfId="32346" xr:uid="{DD9F1F3C-3664-4DFC-B67F-E6CDA769A22E}"/>
    <cellStyle name="계산 3 3 16" xfId="15028" xr:uid="{8985CDA5-C3EE-461D-91DD-DD76A18A1456}"/>
    <cellStyle name="계산 3 3 16 2" xfId="49383" xr:uid="{D826BE7D-6654-42A7-BD4B-29EC5312132F}"/>
    <cellStyle name="계산 3 3 16 3" xfId="29566" xr:uid="{F068B7E4-990C-4FAE-BA43-7EA03746A335}"/>
    <cellStyle name="계산 3 3 17" xfId="37959" xr:uid="{B1110CCA-8B3D-427F-9BC3-2CA3FF4F1185}"/>
    <cellStyle name="계산 3 3 18" xfId="23346" xr:uid="{D0545D9A-DE82-4285-BF4E-B78E49151C83}"/>
    <cellStyle name="계산 3 3 2" xfId="3470" xr:uid="{F8A21901-F913-4ADA-87CE-787A5A12F024}"/>
    <cellStyle name="계산 3 3 2 2" xfId="3776" xr:uid="{1B9E60AB-E609-4B90-BFDD-545EA12A4784}"/>
    <cellStyle name="계산 3 3 2 2 2" xfId="4125" xr:uid="{CF04B0B8-1A62-4E1B-987D-CCD4D5C44AF7}"/>
    <cellStyle name="계산 3 3 2 2 2 2" xfId="11123" xr:uid="{81DBDDB1-0E3F-44F2-B379-2A25ECB1F8F9}"/>
    <cellStyle name="계산 3 3 2 2 2 2 2" xfId="22769" xr:uid="{62496831-7C83-4101-934E-9D48634EB8BB}"/>
    <cellStyle name="계산 3 3 2 2 2 2 2 2" xfId="57124" xr:uid="{F64762ED-C68E-4288-A484-1032C967C534}"/>
    <cellStyle name="계산 3 3 2 2 2 2 2 3" xfId="37327" xr:uid="{014C7552-FD21-4780-A9E5-E1CDEA0C8108}"/>
    <cellStyle name="계산 3 3 2 2 2 2 3" xfId="14407" xr:uid="{807F6DEA-73DF-41BC-BFBB-3F92826B6BBD}"/>
    <cellStyle name="계산 3 3 2 2 2 2 3 2" xfId="48762" xr:uid="{D9D60F4C-F4A4-4E6F-868B-F8B971F5A5E2}"/>
    <cellStyle name="계산 3 3 2 2 2 2 4" xfId="45478" xr:uid="{4AFF86E4-054A-451D-9EFE-1D8A05BE913C}"/>
    <cellStyle name="계산 3 3 2 2 2 2 5" xfId="28940" xr:uid="{0BC6FEC4-7490-49B6-BE3A-B8F602E8CC79}"/>
    <cellStyle name="계산 3 3 2 2 2 3" xfId="6322" xr:uid="{414AA1AD-2F64-4986-81EE-B6D260BE59C0}"/>
    <cellStyle name="계산 3 3 2 2 2 3 2" xfId="17988" xr:uid="{56C1A894-C6AB-46D3-B887-A55A99EB8682}"/>
    <cellStyle name="계산 3 3 2 2 2 3 2 2" xfId="52343" xr:uid="{A7645DB3-A59D-4C3C-A645-A4A27B5571BD}"/>
    <cellStyle name="계산 3 3 2 2 2 3 3" xfId="40848" xr:uid="{392A1A4E-1941-4994-9A85-8198FAB4C945}"/>
    <cellStyle name="계산 3 3 2 2 2 3 4" xfId="32526" xr:uid="{A11AEEC4-C6AE-433C-803B-AC9D0EBED421}"/>
    <cellStyle name="계산 3 3 2 2 2 4" xfId="15845" xr:uid="{25E0DD86-BA9D-46F0-8F88-C06B51624416}"/>
    <cellStyle name="계산 3 3 2 2 2 4 2" xfId="50200" xr:uid="{6796C017-E49B-4BC3-8A5B-3DC579F39E52}"/>
    <cellStyle name="계산 3 3 2 2 2 4 3" xfId="30383" xr:uid="{A42742A7-072D-47C6-8CBF-7B028534B169}"/>
    <cellStyle name="계산 3 3 2 2 2 5" xfId="38776" xr:uid="{AA2524D5-9DFE-4B16-A1B1-0EDBE31B133E}"/>
    <cellStyle name="계산 3 3 2 2 2 6" xfId="23646" xr:uid="{642F23FA-57AA-48A0-8E3D-EA6134477567}"/>
    <cellStyle name="계산 3 3 2 2 3" xfId="4778" xr:uid="{05C1362E-FB98-44DE-A2FC-73AB358B0186}"/>
    <cellStyle name="계산 3 3 2 2 3 2" xfId="11366" xr:uid="{416C370F-C0C2-402A-ABB5-30BB106DEEC0}"/>
    <cellStyle name="계산 3 3 2 2 3 2 2" xfId="23012" xr:uid="{5D29A43E-5769-4167-82D7-96B0D1DF45FD}"/>
    <cellStyle name="계산 3 3 2 2 3 2 2 2" xfId="57367" xr:uid="{A7E0EB36-9786-4A7B-AA56-C1F6FBE39DC5}"/>
    <cellStyle name="계산 3 3 2 2 3 2 2 3" xfId="37570" xr:uid="{E272A2A0-F731-495F-AD95-E9117EF51728}"/>
    <cellStyle name="계산 3 3 2 2 3 2 3" xfId="14649" xr:uid="{8F629EDD-420C-460F-937E-1B363EDF5051}"/>
    <cellStyle name="계산 3 3 2 2 3 2 3 2" xfId="49004" xr:uid="{8DDD6DF4-192A-42B0-87C1-18B7BBC034B2}"/>
    <cellStyle name="계산 3 3 2 2 3 2 4" xfId="45721" xr:uid="{FF9978C9-C638-4ACF-830A-AF8D42A592D3}"/>
    <cellStyle name="계산 3 3 2 2 3 2 5" xfId="29183" xr:uid="{1B011DB5-0142-40BA-AA61-DD998FA77BD6}"/>
    <cellStyle name="계산 3 3 2 2 3 3" xfId="9511" xr:uid="{45C2D3E7-F132-4988-B6BC-0DCC6DE5A543}"/>
    <cellStyle name="계산 3 3 2 2 3 3 2" xfId="21157" xr:uid="{2A3551F1-6308-4AE5-800F-73DF46714A5F}"/>
    <cellStyle name="계산 3 3 2 2 3 3 2 2" xfId="55512" xr:uid="{71756B2F-4002-4939-8BC4-9AABEACE5310}"/>
    <cellStyle name="계산 3 3 2 2 3 3 3" xfId="43898" xr:uid="{AB2710B0-68E9-4C23-83FB-CA849A5695D5}"/>
    <cellStyle name="계산 3 3 2 2 3 3 4" xfId="35715" xr:uid="{FD64576F-EB8A-49DB-BEE7-427AE7A4ABA3}"/>
    <cellStyle name="계산 3 3 2 2 3 4" xfId="16480" xr:uid="{FA6CF062-328E-4954-8520-BDD1355E130E}"/>
    <cellStyle name="계산 3 3 2 2 3 4 2" xfId="50835" xr:uid="{396C5066-E684-4CE7-B77F-94CFD20CCF54}"/>
    <cellStyle name="계산 3 3 2 2 3 4 3" xfId="31018" xr:uid="{2E2D038B-4BB3-4042-A90E-2A6A17968F56}"/>
    <cellStyle name="계산 3 3 2 2 3 5" xfId="39411" xr:uid="{CAF3C43D-874B-4262-B83B-E81D22DE9423}"/>
    <cellStyle name="계산 3 3 2 2 3 6" xfId="27284" xr:uid="{1E4CE520-FD5A-46FE-A2A9-4950EDF18D94}"/>
    <cellStyle name="계산 3 3 2 2 4" xfId="10792" xr:uid="{D2D618F9-947B-4820-AF1E-C236BF437A80}"/>
    <cellStyle name="계산 3 3 2 2 4 2" xfId="22438" xr:uid="{7CED9F24-3CEB-417B-A8C6-0D2B9781FBA9}"/>
    <cellStyle name="계산 3 3 2 2 4 2 2" xfId="56793" xr:uid="{F6AED719-0BA1-42AC-8FB0-25614DA45AFA}"/>
    <cellStyle name="계산 3 3 2 2 4 2 3" xfId="36996" xr:uid="{B950A5B0-F158-40B2-9997-39462EC007AD}"/>
    <cellStyle name="계산 3 3 2 2 4 3" xfId="14077" xr:uid="{A0AAA0C2-416A-4B2F-82EE-1202D56D00F0}"/>
    <cellStyle name="계산 3 3 2 2 4 3 2" xfId="48432" xr:uid="{46701C31-8D44-45AF-9E68-A24B47FA6502}"/>
    <cellStyle name="계산 3 3 2 2 4 4" xfId="45147" xr:uid="{E6A9BAEB-DE41-4BD7-8D10-B896593C572B}"/>
    <cellStyle name="계산 3 3 2 2 4 5" xfId="28609" xr:uid="{E696CF36-351A-40AE-B9C3-C74C60294EE1}"/>
    <cellStyle name="계산 3 3 2 2 5" xfId="6817" xr:uid="{F427ED7E-FC28-443A-AB84-F53A72133364}"/>
    <cellStyle name="계산 3 3 2 2 5 2" xfId="18483" xr:uid="{C890B935-DB55-4BCD-926F-F19427FA8D05}"/>
    <cellStyle name="계산 3 3 2 2 5 2 2" xfId="52838" xr:uid="{B545CF1F-2D88-4B3A-9722-CCFFC265BBCF}"/>
    <cellStyle name="계산 3 3 2 2 5 3" xfId="41325" xr:uid="{160236D5-712E-43C1-A7BC-62410A3AB1D5}"/>
    <cellStyle name="계산 3 3 2 2 5 4" xfId="33021" xr:uid="{686C99DF-974B-44F8-967B-8CD488878A45}"/>
    <cellStyle name="계산 3 3 2 2 6" xfId="15568" xr:uid="{7107E90F-999A-4059-9D66-DB92FA083D4A}"/>
    <cellStyle name="계산 3 3 2 2 6 2" xfId="49923" xr:uid="{C941DC07-C173-4169-886F-1E220C92EAEF}"/>
    <cellStyle name="계산 3 3 2 2 6 3" xfId="30106" xr:uid="{C64697F5-DC41-4BAF-BFD1-B2FD07D71F82}"/>
    <cellStyle name="계산 3 3 2 2 7" xfId="38499" xr:uid="{F3C929BF-9D09-475A-83EF-4E6D10C80E53}"/>
    <cellStyle name="계산 3 3 2 2 8" xfId="24279" xr:uid="{E820A71C-228E-4692-9AB6-8A708E9A47C9}"/>
    <cellStyle name="계산 3 3 2 3" xfId="4330" xr:uid="{4F7F62A8-702D-4FE4-BDB1-E9899164C1F7}"/>
    <cellStyle name="계산 3 3 2 3 2" xfId="8127" xr:uid="{69DC6CF8-F55A-4DF3-9AED-81D69FC840E0}"/>
    <cellStyle name="계산 3 3 2 3 2 2" xfId="19793" xr:uid="{33C49B67-718B-43EF-A109-B4B8B3E70194}"/>
    <cellStyle name="계산 3 3 2 3 2 2 2" xfId="54148" xr:uid="{CE75169E-03E2-4B2C-98AA-11095FFC955B}"/>
    <cellStyle name="계산 3 3 2 3 2 2 3" xfId="34331" xr:uid="{CC6839ED-B803-466E-B4DC-3753110E6F08}"/>
    <cellStyle name="계산 3 3 2 3 2 3" xfId="12101" xr:uid="{51D6AE5A-8F2E-40ED-9ADC-FAE72B6AFCB8}"/>
    <cellStyle name="계산 3 3 2 3 2 3 2" xfId="46456" xr:uid="{21A3946B-4800-4BB6-86B9-8FC738BC9192}"/>
    <cellStyle name="계산 3 3 2 3 2 4" xfId="42603" xr:uid="{537E7C84-DB8A-4754-99F6-DF9EED4AAF4E}"/>
    <cellStyle name="계산 3 3 2 3 2 5" xfId="25882" xr:uid="{D8A95B34-2F2A-47F6-A507-358F7FCC9349}"/>
    <cellStyle name="계산 3 3 2 3 3" xfId="6496" xr:uid="{9F902CDA-D557-49F8-8D58-99B1AEDC6E05}"/>
    <cellStyle name="계산 3 3 2 3 3 2" xfId="18162" xr:uid="{351D96F1-E63D-4C3A-B52B-E5CE4F18D049}"/>
    <cellStyle name="계산 3 3 2 3 3 2 2" xfId="52517" xr:uid="{471AF7EA-88FF-45DA-B1E4-D9ED5F313F47}"/>
    <cellStyle name="계산 3 3 2 3 3 3" xfId="41008" xr:uid="{0920AD25-1ACF-48BC-97A1-237D198607B6}"/>
    <cellStyle name="계산 3 3 2 3 3 4" xfId="32700" xr:uid="{C56E1847-AFED-41BF-9607-A82EE3766B2C}"/>
    <cellStyle name="계산 3 3 2 3 4" xfId="16036" xr:uid="{8EBAFECD-1C39-44D4-A820-9D67901D14DD}"/>
    <cellStyle name="계산 3 3 2 3 4 2" xfId="50391" xr:uid="{EF8A3E21-F25C-4462-A239-383B584059EA}"/>
    <cellStyle name="계산 3 3 2 3 4 3" xfId="30574" xr:uid="{0136734A-A3C9-4A86-96BF-A02BF11E0CB9}"/>
    <cellStyle name="계산 3 3 2 3 5" xfId="38967" xr:uid="{94F4713B-B5E5-4D8F-805A-7F04FD29CC13}"/>
    <cellStyle name="계산 3 3 2 3 6" xfId="23850" xr:uid="{6A553562-6501-439E-AA8E-2856E54BD99C}"/>
    <cellStyle name="계산 3 3 2 4" xfId="3982" xr:uid="{AEE44DE0-C471-4C34-9AEB-CEBE2B389A73}"/>
    <cellStyle name="계산 3 3 2 4 2" xfId="11512" xr:uid="{C83FDF16-4410-460E-952A-FC81DD2934D5}"/>
    <cellStyle name="계산 3 3 2 4 2 2" xfId="23158" xr:uid="{3C3D0BCC-B7CD-40E3-A3EB-E6434FD0F843}"/>
    <cellStyle name="계산 3 3 2 4 2 2 2" xfId="57513" xr:uid="{65EBC32A-CD35-4F15-A7FC-0499F172398A}"/>
    <cellStyle name="계산 3 3 2 4 2 2 3" xfId="37716" xr:uid="{5DCB3E48-5C2F-40C6-9DE0-FC3704741256}"/>
    <cellStyle name="계산 3 3 2 4 2 3" xfId="14793" xr:uid="{077F8AD8-9CB0-4FA4-B8E1-86266F55DBA9}"/>
    <cellStyle name="계산 3 3 2 4 2 3 2" xfId="49148" xr:uid="{6DA9004F-263B-473A-84A7-0F7C95766657}"/>
    <cellStyle name="계산 3 3 2 4 2 4" xfId="45867" xr:uid="{B7AF62F5-51F2-41C2-9553-6154E517680D}"/>
    <cellStyle name="계산 3 3 2 4 2 5" xfId="29329" xr:uid="{456F4414-0CFE-4F39-BFB2-11BA60792364}"/>
    <cellStyle name="계산 3 3 2 4 3" xfId="8827" xr:uid="{7CC9F519-3219-49D9-A4AC-F0828B95623F}"/>
    <cellStyle name="계산 3 3 2 4 3 2" xfId="20477" xr:uid="{42B05550-9CC7-4797-8F04-5CE9B6C6F4CB}"/>
    <cellStyle name="계산 3 3 2 4 3 2 2" xfId="54832" xr:uid="{2287DAE6-4B9A-4D97-A9E6-B686B11B8AE9}"/>
    <cellStyle name="계산 3 3 2 4 3 3" xfId="43243" xr:uid="{123D081B-3C18-4B2B-B951-304D91AC3779}"/>
    <cellStyle name="계산 3 3 2 4 3 4" xfId="35031" xr:uid="{D65CE0A6-44A8-4ADE-9BF8-1F0B07900FC4}"/>
    <cellStyle name="계산 3 3 2 4 4" xfId="15714" xr:uid="{E531ACBB-68E6-4A5F-8445-792861920D07}"/>
    <cellStyle name="계산 3 3 2 4 4 2" xfId="50069" xr:uid="{C8E97A4A-4FDC-42C8-A66A-A2038BE6B3A4}"/>
    <cellStyle name="계산 3 3 2 4 4 3" xfId="30252" xr:uid="{3ED1C12D-AC6E-4342-B53F-2FE39F50A234}"/>
    <cellStyle name="계산 3 3 2 4 5" xfId="12773" xr:uid="{AC14081D-95A8-4AA2-A6AB-445BC4A031EC}"/>
    <cellStyle name="계산 3 3 2 4 5 2" xfId="47128" xr:uid="{2A994489-F595-48DC-8A50-AB939C9870D4}"/>
    <cellStyle name="계산 3 3 2 4 6" xfId="38645" xr:uid="{22E93250-CDB4-4043-B036-450405F4B4DE}"/>
    <cellStyle name="계산 3 3 2 4 7" xfId="26578" xr:uid="{68DA8DA8-9C5B-461D-8648-DBEDF3D79C08}"/>
    <cellStyle name="계산 3 3 2 5" xfId="7962" xr:uid="{90989DB9-C743-4397-A74A-8185C691426C}"/>
    <cellStyle name="계산 3 3 2 5 2" xfId="19628" xr:uid="{FB4182C9-B1EE-4E46-8CDE-B573977D3DEF}"/>
    <cellStyle name="계산 3 3 2 5 2 2" xfId="53983" xr:uid="{D9AEA2DB-3A1E-40B8-BADA-400D1D886A4F}"/>
    <cellStyle name="계산 3 3 2 5 2 3" xfId="34166" xr:uid="{BF405BF3-7944-4E32-A039-2C854CB64E6A}"/>
    <cellStyle name="계산 3 3 2 5 3" xfId="11937" xr:uid="{D9AAFE07-5819-40C2-93DD-B43BB35EB54C}"/>
    <cellStyle name="계산 3 3 2 5 3 2" xfId="46292" xr:uid="{2CFBDB90-B8F6-494C-A954-EE31B65BFF37}"/>
    <cellStyle name="계산 3 3 2 5 4" xfId="42438" xr:uid="{21323BEA-B2A1-4A9E-911E-929733107748}"/>
    <cellStyle name="계산 3 3 2 5 5" xfId="25717" xr:uid="{3945AD4C-DCD5-4924-916F-6E6F55F54A65}"/>
    <cellStyle name="계산 3 3 2 6" xfId="6223" xr:uid="{3A4E5CF4-10C8-4C26-97E6-DDF787D92B6F}"/>
    <cellStyle name="계산 3 3 2 6 2" xfId="17889" xr:uid="{3653AC49-F83D-4017-A8CF-F9DDE47010C8}"/>
    <cellStyle name="계산 3 3 2 6 2 2" xfId="52244" xr:uid="{AA0711EE-1D78-49E3-9510-4C55C7DF77BC}"/>
    <cellStyle name="계산 3 3 2 6 3" xfId="40760" xr:uid="{50CB6190-EF60-4CAF-9100-2838B02965CF}"/>
    <cellStyle name="계산 3 3 2 6 4" xfId="32427" xr:uid="{81F29654-7B6D-4E40-8257-FF68282C1FFF}"/>
    <cellStyle name="계산 3 3 2 7" xfId="15263" xr:uid="{41EDB2A2-9A5D-4576-8D97-3CD119411043}"/>
    <cellStyle name="계산 3 3 2 7 2" xfId="49618" xr:uid="{D54162C9-3E8B-48EF-A901-52CF75676368}"/>
    <cellStyle name="계산 3 3 2 7 3" xfId="29801" xr:uid="{C5587EF1-67F4-40D9-9853-6A6E3407C31A}"/>
    <cellStyle name="계산 3 3 2 8" xfId="38194" xr:uid="{61B860FD-3658-44E0-ADAC-AB012E1E07A3}"/>
    <cellStyle name="계산 3 3 2 9" xfId="23506" xr:uid="{3D43CB20-9D37-46F9-BB55-BAB449D5EC3A}"/>
    <cellStyle name="계산 3 3 3" xfId="3293" xr:uid="{B6CB510E-113B-49CD-A0A0-DA842F6ECD09}"/>
    <cellStyle name="계산 3 3 3 2" xfId="3644" xr:uid="{DE19EE41-1D73-479B-A8BB-D7ECBE83243F}"/>
    <cellStyle name="계산 3 3 3 2 2" xfId="4282" xr:uid="{E28839B6-7D30-4F5C-BDEF-12D4A6EE498B}"/>
    <cellStyle name="계산 3 3 3 2 2 2" xfId="11128" xr:uid="{745681F3-6990-49D5-9404-1EF7198FCA46}"/>
    <cellStyle name="계산 3 3 3 2 2 2 2" xfId="22774" xr:uid="{226E9870-6C7E-4DF9-B1DA-B33BECCBDE7C}"/>
    <cellStyle name="계산 3 3 3 2 2 2 2 2" xfId="57129" xr:uid="{C1DD4624-77EB-473C-A074-7C6A06A23345}"/>
    <cellStyle name="계산 3 3 3 2 2 2 2 3" xfId="37332" xr:uid="{9071B0A6-3478-4138-A72D-43ECEC60A608}"/>
    <cellStyle name="계산 3 3 3 2 2 2 3" xfId="14412" xr:uid="{AD832A06-09CD-4681-B036-D5F245543FA7}"/>
    <cellStyle name="계산 3 3 3 2 2 2 3 2" xfId="48767" xr:uid="{2643BE34-7249-44B7-9DA8-5B5A93BAAE61}"/>
    <cellStyle name="계산 3 3 3 2 2 2 4" xfId="45483" xr:uid="{21286BA9-A59D-452B-B540-832A482865E7}"/>
    <cellStyle name="계산 3 3 3 2 2 2 5" xfId="28945" xr:uid="{9B97B24A-67E2-43C6-B206-70A652835429}"/>
    <cellStyle name="계산 3 3 3 2 2 3" xfId="9055" xr:uid="{C2267D50-D97F-4F2B-9051-D0A72530D10D}"/>
    <cellStyle name="계산 3 3 3 2 2 3 2" xfId="20701" xr:uid="{3CEA2A36-CBFE-44D3-A6BA-9D41B605109C}"/>
    <cellStyle name="계산 3 3 3 2 2 3 2 2" xfId="55056" xr:uid="{37B3458A-2398-44D9-BC3A-1C750796B02A}"/>
    <cellStyle name="계산 3 3 3 2 2 3 3" xfId="43449" xr:uid="{42D57038-8262-4922-98CE-E0A343113FBF}"/>
    <cellStyle name="계산 3 3 3 2 2 3 4" xfId="35259" xr:uid="{CA48D594-EB88-47CA-B9BA-9A966A488825}"/>
    <cellStyle name="계산 3 3 3 2 2 4" xfId="15991" xr:uid="{EDF0A6E4-FCD4-405D-A1F7-C3968BB319DD}"/>
    <cellStyle name="계산 3 3 3 2 2 4 2" xfId="50346" xr:uid="{49255BD2-FA1B-4696-9E8A-BC5CE7F3A6FB}"/>
    <cellStyle name="계산 3 3 3 2 2 4 3" xfId="30529" xr:uid="{0379B8FA-C75C-4A29-81F6-1060E54413CF}"/>
    <cellStyle name="계산 3 3 3 2 2 5" xfId="38922" xr:uid="{478C47B9-7F26-4641-9873-7EFD9AE5F0C6}"/>
    <cellStyle name="계산 3 3 3 2 2 6" xfId="26806" xr:uid="{A6E77CF2-5EE8-482B-9EB0-8B787DB90D26}"/>
    <cellStyle name="계산 3 3 3 2 3" xfId="10844" xr:uid="{73EBF5B0-EC94-4D65-B0F7-182E215DC0F9}"/>
    <cellStyle name="계산 3 3 3 2 3 2" xfId="22490" xr:uid="{E175D196-DA85-434E-A50C-8D7334F06D98}"/>
    <cellStyle name="계산 3 3 3 2 3 2 2" xfId="56845" xr:uid="{DBCAA89D-7A45-47E5-9541-346BC115726A}"/>
    <cellStyle name="계산 3 3 3 2 3 2 3" xfId="37048" xr:uid="{4A0F8695-B461-4BF4-BC5D-FA255A75DC52}"/>
    <cellStyle name="계산 3 3 3 2 3 3" xfId="14129" xr:uid="{999CA11B-260B-45CD-93ED-5646D78DC09A}"/>
    <cellStyle name="계산 3 3 3 2 3 3 2" xfId="48484" xr:uid="{D2C2CB89-D1E5-4844-8A3A-EAD3CE95E822}"/>
    <cellStyle name="계산 3 3 3 2 3 4" xfId="45199" xr:uid="{0B42998C-A776-4658-B2BD-5B67BF7FF88E}"/>
    <cellStyle name="계산 3 3 3 2 3 5" xfId="28661" xr:uid="{5F3CEAC4-AA5E-4CBA-818D-28529E4C4A35}"/>
    <cellStyle name="계산 3 3 3 2 4" xfId="6453" xr:uid="{B61ECAE7-5DD9-4263-BFA2-E3969929D7C3}"/>
    <cellStyle name="계산 3 3 3 2 4 2" xfId="18119" xr:uid="{D7082643-7523-43F8-AA16-92820B3E11D8}"/>
    <cellStyle name="계산 3 3 3 2 4 2 2" xfId="52474" xr:uid="{90FEC93B-CC70-46D9-8BFB-20712B611CF9}"/>
    <cellStyle name="계산 3 3 3 2 4 3" xfId="40968" xr:uid="{EF2609AD-870A-45F8-BDA1-D54E22B01121}"/>
    <cellStyle name="계산 3 3 3 2 4 4" xfId="32657" xr:uid="{07F2A385-F891-44EB-9B52-044B445C5957}"/>
    <cellStyle name="계산 3 3 3 2 5" xfId="15436" xr:uid="{43FC19A0-9376-423D-A800-8F874B06C82C}"/>
    <cellStyle name="계산 3 3 3 2 5 2" xfId="49791" xr:uid="{72DFD8ED-2D81-43AE-9496-F19E13D9B548}"/>
    <cellStyle name="계산 3 3 3 2 5 3" xfId="29974" xr:uid="{6FEF33F5-D241-4A83-AB03-8BE0436382E9}"/>
    <cellStyle name="계산 3 3 3 2 6" xfId="38367" xr:uid="{8AECC8F2-D171-4885-9959-4CE592ABDC1D}"/>
    <cellStyle name="계산 3 3 3 2 7" xfId="23802" xr:uid="{8F3DFA00-F3C6-455A-B0C2-E3C067B080D0}"/>
    <cellStyle name="계산 3 3 3 3" xfId="5968" xr:uid="{6806650C-4A28-4D3B-918F-5C69515FD0DF}"/>
    <cellStyle name="계산 3 3 3 3 2" xfId="10581" xr:uid="{FC0930FD-5396-43A0-9C29-0B1A8AE88B92}"/>
    <cellStyle name="계산 3 3 3 3 2 2" xfId="22227" xr:uid="{F766DEC4-CCDE-4EF4-92B8-EB66E9A816C3}"/>
    <cellStyle name="계산 3 3 3 3 2 2 2" xfId="56582" xr:uid="{1B11F19A-5C4F-4EC9-8ED9-50015EF44681}"/>
    <cellStyle name="계산 3 3 3 3 2 2 3" xfId="36785" xr:uid="{E3B87CEB-EBC9-4B98-B38E-02CFDB273769}"/>
    <cellStyle name="계산 3 3 3 3 2 3" xfId="13894" xr:uid="{666259AF-98F9-4D1D-8B62-7152417FE394}"/>
    <cellStyle name="계산 3 3 3 3 2 3 2" xfId="48249" xr:uid="{05FCB039-AF6C-45E9-930F-98060EEDD4B5}"/>
    <cellStyle name="계산 3 3 3 3 2 4" xfId="44942" xr:uid="{12D5067A-0428-4986-9B95-BCCA136ACB38}"/>
    <cellStyle name="계산 3 3 3 3 2 5" xfId="28398" xr:uid="{4FF5315C-7122-42A3-8FEB-57B3AAA4BBFB}"/>
    <cellStyle name="계산 3 3 3 3 3" xfId="10925" xr:uid="{CD318BBF-5919-4777-B263-1A3A23B7D904}"/>
    <cellStyle name="계산 3 3 3 3 3 2" xfId="22571" xr:uid="{3E4A703B-D378-4AF5-B048-0B8AF2BC50D0}"/>
    <cellStyle name="계산 3 3 3 3 3 2 2" xfId="56926" xr:uid="{2E6CF724-2419-4994-A9E4-A0A601A42383}"/>
    <cellStyle name="계산 3 3 3 3 3 2 3" xfId="37129" xr:uid="{2DE9E4E1-4812-4310-94C3-FBA3D319F6CB}"/>
    <cellStyle name="계산 3 3 3 3 3 3" xfId="14210" xr:uid="{75D621BE-E4BB-480E-A953-B1ABB135112B}"/>
    <cellStyle name="계산 3 3 3 3 3 3 2" xfId="48565" xr:uid="{AFCD9F38-9CFF-45F1-8C11-DB1FB2E12E0B}"/>
    <cellStyle name="계산 3 3 3 3 3 4" xfId="45280" xr:uid="{2A1D6D06-A05B-4BE2-A427-05620CE703F1}"/>
    <cellStyle name="계산 3 3 3 3 3 5" xfId="28742" xr:uid="{DAB67B79-6039-4794-8BB5-C47013129065}"/>
    <cellStyle name="계산 3 3 3 3 4" xfId="7697" xr:uid="{5A1B81A0-40D2-4B7A-B628-69737744D5CD}"/>
    <cellStyle name="계산 3 3 3 3 4 2" xfId="19363" xr:uid="{E43EBECF-06CB-49F9-A564-3F3DF49B9000}"/>
    <cellStyle name="계산 3 3 3 3 4 2 2" xfId="53718" xr:uid="{EFEEC249-9D15-4F92-AD14-6864FAD7B494}"/>
    <cellStyle name="계산 3 3 3 3 4 3" xfId="42179" xr:uid="{EECFF233-895B-4E7E-B498-A206B91F9673}"/>
    <cellStyle name="계산 3 3 3 3 4 4" xfId="33901" xr:uid="{E7B29540-D048-41F8-AD2B-93759BD1A763}"/>
    <cellStyle name="계산 3 3 3 3 5" xfId="17644" xr:uid="{BD09D0AC-9687-4515-9444-F10DF200E12F}"/>
    <cellStyle name="계산 3 3 3 3 5 2" xfId="51999" xr:uid="{DC6D0655-A4E1-4835-877A-3F985EFD6369}"/>
    <cellStyle name="계산 3 3 3 3 5 3" xfId="32182" xr:uid="{4627C7F6-3B53-48E2-BA1A-3F3C0C1AF9CB}"/>
    <cellStyle name="계산 3 3 3 3 6" xfId="40575" xr:uid="{F0A4D208-D8D9-42DA-B43D-A26E5E91661A}"/>
    <cellStyle name="계산 3 3 3 3 7" xfId="25433" xr:uid="{F05F7169-4605-4EF9-B5A6-B4C0D9C684C1}"/>
    <cellStyle name="계산 3 3 3 4" xfId="4847" xr:uid="{AF825E47-C660-4ACC-BE86-2DCE13813C32}"/>
    <cellStyle name="계산 3 3 3 4 2" xfId="10215" xr:uid="{1B76DC15-E5EF-4584-9EDD-75AAFA2DC8FA}"/>
    <cellStyle name="계산 3 3 3 4 2 2" xfId="21861" xr:uid="{CF85CA4D-6375-4D3E-9C2B-84A51B6CBC8F}"/>
    <cellStyle name="계산 3 3 3 4 2 2 2" xfId="56216" xr:uid="{F19A5D44-D55A-47C9-9AFF-A80467CB5BC9}"/>
    <cellStyle name="계산 3 3 3 4 2 2 3" xfId="36419" xr:uid="{ED671822-5AAE-4C08-992A-32056E423A61}"/>
    <cellStyle name="계산 3 3 3 4 2 3" xfId="13691" xr:uid="{3FC15512-CA60-473E-9D86-BDF564165747}"/>
    <cellStyle name="계산 3 3 3 4 2 3 2" xfId="48046" xr:uid="{862482C0-C2D2-4DFC-9542-E9231726AF7D}"/>
    <cellStyle name="계산 3 3 3 4 2 4" xfId="44592" xr:uid="{E1C74FA4-73D4-4F03-B2B8-65572A9A9704}"/>
    <cellStyle name="계산 3 3 3 4 2 5" xfId="28012" xr:uid="{0C6E0505-B5F5-4185-8D94-F1C377EF7B8B}"/>
    <cellStyle name="계산 3 3 3 4 3" xfId="9570" xr:uid="{6248133A-8A15-4A94-9A87-8BA2245817B6}"/>
    <cellStyle name="계산 3 3 3 4 3 2" xfId="21216" xr:uid="{FBA16F1B-A76C-4D94-9A26-1B49FA8C176A}"/>
    <cellStyle name="계산 3 3 3 4 3 2 2" xfId="55571" xr:uid="{0232CE1E-A057-4D24-8611-AF405108CFDD}"/>
    <cellStyle name="계산 3 3 3 4 3 3" xfId="43957" xr:uid="{BF74C902-BC0A-4B52-AEE7-ABE96267FB62}"/>
    <cellStyle name="계산 3 3 3 4 3 4" xfId="35774" xr:uid="{69C100B9-0258-4A7F-90A9-2E6519669026}"/>
    <cellStyle name="계산 3 3 3 4 4" xfId="16549" xr:uid="{9B57C67D-5E57-4AEF-9853-A663C94ADB3B}"/>
    <cellStyle name="계산 3 3 3 4 4 2" xfId="50904" xr:uid="{F55D99F0-00AD-4118-8AF7-782BAA6AF238}"/>
    <cellStyle name="계산 3 3 3 4 4 3" xfId="31087" xr:uid="{51DA1CC5-FA83-4A52-8249-C3D53130C720}"/>
    <cellStyle name="계산 3 3 3 4 5" xfId="39480" xr:uid="{B1034791-89B2-46B2-B623-9CA13C0D3926}"/>
    <cellStyle name="계산 3 3 3 4 6" xfId="27353" xr:uid="{1FC6F989-E89C-4AD3-89D1-DB9B29DA8603}"/>
    <cellStyle name="계산 3 3 3 5" xfId="8030" xr:uid="{469AE197-312A-4012-B404-874221E103F1}"/>
    <cellStyle name="계산 3 3 3 5 2" xfId="19696" xr:uid="{247FB986-4DB1-49CC-884A-D7359CC6C16A}"/>
    <cellStyle name="계산 3 3 3 5 2 2" xfId="54051" xr:uid="{2F736411-3670-4ED7-80DA-B49D1D884684}"/>
    <cellStyle name="계산 3 3 3 5 2 3" xfId="34234" xr:uid="{DF8E1AA8-DBF3-4A3A-A207-CFDD9849816A}"/>
    <cellStyle name="계산 3 3 3 5 3" xfId="12005" xr:uid="{92E24F0E-D502-49C1-9B22-DF9A41727051}"/>
    <cellStyle name="계산 3 3 3 5 3 2" xfId="46360" xr:uid="{52B81824-C5D3-4C5D-AC4F-A90870CB7678}"/>
    <cellStyle name="계산 3 3 3 5 4" xfId="42506" xr:uid="{4295C819-BBDA-4D91-ABB3-A4CB50DD9D45}"/>
    <cellStyle name="계산 3 3 3 5 5" xfId="25785" xr:uid="{B1B2303E-9E6F-44AD-8772-C7EA08425F45}"/>
    <cellStyle name="계산 3 3 3 6" xfId="6861" xr:uid="{78BE2104-0865-4B2B-8D46-780E655715B5}"/>
    <cellStyle name="계산 3 3 3 6 2" xfId="18527" xr:uid="{49CBC8D8-0CBE-454B-93A5-04507EEAFDAC}"/>
    <cellStyle name="계산 3 3 3 6 2 2" xfId="52882" xr:uid="{BF672ED6-3F19-4359-809B-08076ADC721D}"/>
    <cellStyle name="계산 3 3 3 6 3" xfId="41369" xr:uid="{97F6767A-33A1-4027-B8CF-FA4ED7198E16}"/>
    <cellStyle name="계산 3 3 3 6 4" xfId="33065" xr:uid="{D6A90E53-EE70-4705-BD88-70E38D01F94E}"/>
    <cellStyle name="계산 3 3 3 7" xfId="15131" xr:uid="{5A03BB8B-282F-4B1A-8727-8F086D68FF0A}"/>
    <cellStyle name="계산 3 3 3 7 2" xfId="49486" xr:uid="{80CFF696-ABAA-4209-BF13-8CB64B2E0A7E}"/>
    <cellStyle name="계산 3 3 3 7 3" xfId="29669" xr:uid="{42133420-77C5-4E4C-802B-CBE40F3D6E54}"/>
    <cellStyle name="계산 3 3 3 8" xfId="38062" xr:uid="{0A1C0729-CCC0-4C24-9322-6383108B1C65}"/>
    <cellStyle name="계산 3 3 3 9" xfId="24346" xr:uid="{BACD118E-20AF-4AF9-87DA-D8C0683817EA}"/>
    <cellStyle name="계산 3 3 4" xfId="3541" xr:uid="{E752C049-D888-49F0-96DC-4B3E94F9EB6E}"/>
    <cellStyle name="계산 3 3 4 2" xfId="5876" xr:uid="{D0F3B8A8-4BA0-438E-B9CC-42D3FD35FBA2}"/>
    <cellStyle name="계산 3 3 4 2 2" xfId="11515" xr:uid="{C5E8E5EE-0611-4C84-A1F7-82707BA49C50}"/>
    <cellStyle name="계산 3 3 4 2 2 2" xfId="23161" xr:uid="{0EA18E7B-054A-4075-9141-C7506B1B4C85}"/>
    <cellStyle name="계산 3 3 4 2 2 2 2" xfId="57516" xr:uid="{AF6EF877-2E53-483E-B10E-87B7E7E0938C}"/>
    <cellStyle name="계산 3 3 4 2 2 2 3" xfId="37719" xr:uid="{F8E2E014-2DD4-4DEC-92DA-8997FA0FA094}"/>
    <cellStyle name="계산 3 3 4 2 2 3" xfId="14796" xr:uid="{15C285A1-4C16-4703-B395-352265862B92}"/>
    <cellStyle name="계산 3 3 4 2 2 3 2" xfId="49151" xr:uid="{DE6E326E-3E80-499A-B845-6A657EE3CF1D}"/>
    <cellStyle name="계산 3 3 4 2 2 4" xfId="45870" xr:uid="{8D5853CC-39E1-4ADC-8985-7937509B7DF5}"/>
    <cellStyle name="계산 3 3 4 2 2 5" xfId="29332" xr:uid="{67CC5219-534B-4849-9772-20F7D545106A}"/>
    <cellStyle name="계산 3 3 4 2 3" xfId="7639" xr:uid="{80EBA6E1-F6CB-4019-ACC2-D8793A77DCE1}"/>
    <cellStyle name="계산 3 3 4 2 3 2" xfId="19305" xr:uid="{875BDBA7-99B4-4D94-8F1D-D549F5DCB020}"/>
    <cellStyle name="계산 3 3 4 2 3 2 2" xfId="53660" xr:uid="{F4596F8F-624B-4916-972A-FD780E2C6E2A}"/>
    <cellStyle name="계산 3 3 4 2 3 3" xfId="42125" xr:uid="{5B69B46E-0A7D-45D4-AD0B-2022AE5B69AC}"/>
    <cellStyle name="계산 3 3 4 2 3 4" xfId="33843" xr:uid="{4EA2441D-9A42-4C16-AF75-5FB35B766C49}"/>
    <cellStyle name="계산 3 3 4 2 4" xfId="17556" xr:uid="{72E25BB6-375F-4BCB-AD69-1CEA6E61F431}"/>
    <cellStyle name="계산 3 3 4 2 4 2" xfId="51911" xr:uid="{B0ABCBCB-6308-450C-B555-F8A434FD1B86}"/>
    <cellStyle name="계산 3 3 4 2 4 3" xfId="32094" xr:uid="{18350429-FA14-4A48-95FB-9C6A71B264D8}"/>
    <cellStyle name="계산 3 3 4 2 5" xfId="40487" xr:uid="{88D94AEE-DF68-4D1A-8BA3-94E13EAB85C6}"/>
    <cellStyle name="계산 3 3 4 2 6" xfId="25345" xr:uid="{4D91606F-BFEA-4969-9C5F-E3624437B0F2}"/>
    <cellStyle name="계산 3 3 4 3" xfId="4917" xr:uid="{F8CA8AFB-8298-41C4-8493-1632B3BE444E}"/>
    <cellStyle name="계산 3 3 4 3 2" xfId="8173" xr:uid="{CDA0661B-4E65-42FC-93FB-50DD1254D7F5}"/>
    <cellStyle name="계산 3 3 4 3 2 2" xfId="19839" xr:uid="{FEE838E0-32DE-4CB1-BD50-6D5B090F55C1}"/>
    <cellStyle name="계산 3 3 4 3 2 2 2" xfId="54194" xr:uid="{D71E173D-F576-4EA7-BA9F-7C194D27C17F}"/>
    <cellStyle name="계산 3 3 4 3 2 2 3" xfId="34377" xr:uid="{3348BCBB-B52E-4116-AB36-3F9E01BB9BF6}"/>
    <cellStyle name="계산 3 3 4 3 2 3" xfId="12147" xr:uid="{4DA5A801-BB99-4BAA-8C33-C653C411713F}"/>
    <cellStyle name="계산 3 3 4 3 2 3 2" xfId="46502" xr:uid="{431C682F-CE58-49BC-B566-9D173CA55265}"/>
    <cellStyle name="계산 3 3 4 3 2 4" xfId="42649" xr:uid="{5A8961CC-1336-43A4-893B-33F3AB8B4D0B}"/>
    <cellStyle name="계산 3 3 4 3 2 5" xfId="25928" xr:uid="{4D413F5C-6306-4355-BCD2-0EA8A542197A}"/>
    <cellStyle name="계산 3 3 4 3 3" xfId="9635" xr:uid="{37210ADA-4695-4820-A493-436C7BD63991}"/>
    <cellStyle name="계산 3 3 4 3 3 2" xfId="21281" xr:uid="{81274622-5364-41C1-80EA-1BBD94EFCAD1}"/>
    <cellStyle name="계산 3 3 4 3 3 2 2" xfId="55636" xr:uid="{089EF0E4-AC05-426E-8A59-7D836A088F3C}"/>
    <cellStyle name="계산 3 3 4 3 3 3" xfId="44022" xr:uid="{6515A638-C9E5-4F1D-8802-4EE53D50478B}"/>
    <cellStyle name="계산 3 3 4 3 3 4" xfId="35839" xr:uid="{EBF918B0-1D8C-4DB1-AC98-E5D1C4B7580C}"/>
    <cellStyle name="계산 3 3 4 3 4" xfId="16619" xr:uid="{8FF5820C-9B38-4AD1-8E43-C330E204BA29}"/>
    <cellStyle name="계산 3 3 4 3 4 2" xfId="50974" xr:uid="{61BE21C0-5C3B-4E42-BC5B-A09BEF318B3B}"/>
    <cellStyle name="계산 3 3 4 3 4 3" xfId="31157" xr:uid="{4B547CDD-86A0-492D-B784-155EE1C715D6}"/>
    <cellStyle name="계산 3 3 4 3 5" xfId="39550" xr:uid="{38988DCF-E434-4DB4-A380-51C173970951}"/>
    <cellStyle name="계산 3 3 4 3 6" xfId="27423" xr:uid="{FF2C81A9-6823-48B7-97A4-F0866041AE6D}"/>
    <cellStyle name="계산 3 3 4 4" xfId="8661" xr:uid="{4D7F75BC-056A-40DE-BE58-44695FC8B97D}"/>
    <cellStyle name="계산 3 3 4 4 2" xfId="20327" xr:uid="{B483FB9E-DCEC-4637-8982-A3513C69C692}"/>
    <cellStyle name="계산 3 3 4 4 2 2" xfId="54682" xr:uid="{F33D5DB5-4052-4BC6-A8F6-D7F034B8B5F4}"/>
    <cellStyle name="계산 3 3 4 4 2 3" xfId="34865" xr:uid="{67CADEEB-11C2-47F0-98FA-8EDB4BC745A4}"/>
    <cellStyle name="계산 3 3 4 4 3" xfId="12621" xr:uid="{85604BA4-5F7E-463C-9EE4-684ACC30BBD8}"/>
    <cellStyle name="계산 3 3 4 4 3 2" xfId="46976" xr:uid="{75802AB8-DC0A-49E1-8DA5-38077775A1B8}"/>
    <cellStyle name="계산 3 3 4 4 4" xfId="43137" xr:uid="{E430D733-FC05-400A-AB8A-E53B88ACED5F}"/>
    <cellStyle name="계산 3 3 4 4 5" xfId="26408" xr:uid="{49AC05DE-C6CC-4981-92D1-427306E2D7F0}"/>
    <cellStyle name="계산 3 3 4 5" xfId="6921" xr:uid="{95E6C74F-6432-4976-9452-3B22B278216E}"/>
    <cellStyle name="계산 3 3 4 5 2" xfId="18587" xr:uid="{FC7D5111-CDA4-4301-9910-E3E69B9F865A}"/>
    <cellStyle name="계산 3 3 4 5 2 2" xfId="52942" xr:uid="{4A07602E-B27B-407F-BD1C-CDBE9525DA46}"/>
    <cellStyle name="계산 3 3 4 5 3" xfId="41429" xr:uid="{37B0992C-069B-4356-8F14-93EF5EE1B06D}"/>
    <cellStyle name="계산 3 3 4 5 4" xfId="33125" xr:uid="{A88FD543-56BC-43A2-95CD-CE6433FFCA6B}"/>
    <cellStyle name="계산 3 3 4 6" xfId="15333" xr:uid="{B2DC2673-7E94-4466-B7D8-4FE0325030D8}"/>
    <cellStyle name="계산 3 3 4 6 2" xfId="49688" xr:uid="{9AEC1BDC-E821-4CD9-98FD-DF33C8D752B5}"/>
    <cellStyle name="계산 3 3 4 6 3" xfId="29871" xr:uid="{BC411AE5-0AEF-44CE-89CE-05D7B095057D}"/>
    <cellStyle name="계산 3 3 4 7" xfId="38264" xr:uid="{72D30AB9-2CE9-42A1-A941-D62A18EE3D14}"/>
    <cellStyle name="계산 3 3 4 8" xfId="24412" xr:uid="{6E858FF0-9F69-4442-AF85-18EB3640A256}"/>
    <cellStyle name="계산 3 3 5" xfId="5015" xr:uid="{35CF7241-EFBA-4B5D-92FA-5F37FE0FA0FA}"/>
    <cellStyle name="계산 3 3 5 2" xfId="9724" xr:uid="{6F62673F-6408-4FF5-A817-0685DEA14BF1}"/>
    <cellStyle name="계산 3 3 5 2 2" xfId="21370" xr:uid="{59F7F231-6AED-4DF9-A178-D3BC82628D73}"/>
    <cellStyle name="계산 3 3 5 2 2 2" xfId="55725" xr:uid="{A8127DBA-8C3F-414F-AB64-64C6E1AA1E6D}"/>
    <cellStyle name="계산 3 3 5 2 2 3" xfId="35928" xr:uid="{F7AB0C7B-80AA-4519-84D5-540CABDE34EC}"/>
    <cellStyle name="계산 3 3 5 2 3" xfId="13276" xr:uid="{80B5A501-5DAD-427A-9952-2B57E5E062CC}"/>
    <cellStyle name="계산 3 3 5 2 3 2" xfId="47631" xr:uid="{B10977B9-42CE-42C4-9258-23DA2BC7AF2A}"/>
    <cellStyle name="계산 3 3 5 2 4" xfId="44111" xr:uid="{57988DAD-5F8D-4A93-8AC1-5611DDB28E07}"/>
    <cellStyle name="계산 3 3 5 2 5" xfId="27521" xr:uid="{BC67F348-8755-44BB-8279-3BC152E2BFCD}"/>
    <cellStyle name="계산 3 3 5 3" xfId="8409" xr:uid="{8E2E3696-BB7B-45E1-9B6F-2259FF8EB585}"/>
    <cellStyle name="계산 3 3 5 3 2" xfId="20075" xr:uid="{CA9466B1-7875-4068-9537-88604863EF40}"/>
    <cellStyle name="계산 3 3 5 3 2 2" xfId="54430" xr:uid="{4DC4ABF3-3ECD-4E81-BADB-A431DA60BC00}"/>
    <cellStyle name="계산 3 3 5 3 2 3" xfId="34613" xr:uid="{BFA1EEB9-FF18-4A86-8FD8-B6FF4D59402D}"/>
    <cellStyle name="계산 3 3 5 3 3" xfId="12380" xr:uid="{685CE2D2-1E1E-4140-A8D4-40372B31FB96}"/>
    <cellStyle name="계산 3 3 5 3 3 2" xfId="46735" xr:uid="{109782C3-B2D0-4DD3-BC13-AD5BC2A3C65E}"/>
    <cellStyle name="계산 3 3 5 3 4" xfId="42885" xr:uid="{A7714106-0563-4D44-A39D-1CC01BE05027}"/>
    <cellStyle name="계산 3 3 5 3 5" xfId="26164" xr:uid="{E7BD3432-0B43-46A1-AB09-D5224CDB1963}"/>
    <cellStyle name="계산 3 3 5 4" xfId="7004" xr:uid="{1EAB3C76-D00A-44E6-95D5-10DE51A3DE6D}"/>
    <cellStyle name="계산 3 3 5 4 2" xfId="18670" xr:uid="{705C49E4-0145-45CF-830B-89B87791BC0B}"/>
    <cellStyle name="계산 3 3 5 4 2 2" xfId="53025" xr:uid="{0FFD69DB-5FD0-4370-8A63-EC688CF3891D}"/>
    <cellStyle name="계산 3 3 5 4 3" xfId="41512" xr:uid="{077205CC-433F-4ECE-B878-8577360DF9CF}"/>
    <cellStyle name="계산 3 3 5 4 4" xfId="33208" xr:uid="{313CDA58-10F0-4E3D-9B26-ADB2457BB4D6}"/>
    <cellStyle name="계산 3 3 5 5" xfId="16717" xr:uid="{8421D1BF-9D22-4394-965E-B9EF9D65EC53}"/>
    <cellStyle name="계산 3 3 5 5 2" xfId="51072" xr:uid="{5C08A41E-1E55-4F59-AB97-AD81E89E9D11}"/>
    <cellStyle name="계산 3 3 5 5 3" xfId="31255" xr:uid="{7CD573DB-A164-4BBD-AAE0-534528FD5F73}"/>
    <cellStyle name="계산 3 3 5 6" xfId="39648" xr:uid="{EDC69F2A-C788-47A4-9840-8160FF9D541B}"/>
    <cellStyle name="계산 3 3 5 7" xfId="24504" xr:uid="{5185405B-C09C-473D-B397-93B10A8B9874}"/>
    <cellStyle name="계산 3 3 6" xfId="5108" xr:uid="{3DDC7D12-5BCF-4D60-8616-EFFD458A1AF5}"/>
    <cellStyle name="계산 3 3 6 2" xfId="9817" xr:uid="{758D07EC-A951-4590-92D9-69F6532300B6}"/>
    <cellStyle name="계산 3 3 6 2 2" xfId="21463" xr:uid="{781C0AFD-8D73-4F5C-9836-1AF134B4F080}"/>
    <cellStyle name="계산 3 3 6 2 2 2" xfId="55818" xr:uid="{A1D24AE7-92F4-4F8D-8082-6E08CB5B82FA}"/>
    <cellStyle name="계산 3 3 6 2 2 3" xfId="36021" xr:uid="{2B248170-E140-43B7-865E-85E62B39254D}"/>
    <cellStyle name="계산 3 3 6 2 3" xfId="13354" xr:uid="{C8D5520D-9556-4571-85AF-BF2E963D33F7}"/>
    <cellStyle name="계산 3 3 6 2 3 2" xfId="47709" xr:uid="{6A039355-30C0-4026-8FC0-7B6D26CFFFEE}"/>
    <cellStyle name="계산 3 3 6 2 4" xfId="44204" xr:uid="{00EEFCF9-CC78-4CB4-8D76-57D583EA7786}"/>
    <cellStyle name="계산 3 3 6 2 5" xfId="27614" xr:uid="{E695A0B5-6190-4EF4-902C-AE9EF7F6A00C}"/>
    <cellStyle name="계산 3 3 6 3" xfId="11544" xr:uid="{9465D272-D898-4E46-BD29-A74969F1147D}"/>
    <cellStyle name="계산 3 3 6 3 2" xfId="23190" xr:uid="{FA90A734-94C5-4E6E-955C-8AB4F4CF4838}"/>
    <cellStyle name="계산 3 3 6 3 2 2" xfId="57545" xr:uid="{7B210300-8FDB-4E19-A3DE-5A06AA1ED89C}"/>
    <cellStyle name="계산 3 3 6 3 2 3" xfId="37748" xr:uid="{6113CB11-9CD9-406A-8A87-2CE97C9CF321}"/>
    <cellStyle name="계산 3 3 6 3 3" xfId="14825" xr:uid="{8C8E5041-B13E-4A12-B152-1BBBED6F4C8D}"/>
    <cellStyle name="계산 3 3 6 3 3 2" xfId="49180" xr:uid="{21B52F5F-2D33-460A-9E09-D0F64490D6C4}"/>
    <cellStyle name="계산 3 3 6 3 4" xfId="45899" xr:uid="{7133B923-2A67-4A56-A36E-AFC93B099B59}"/>
    <cellStyle name="계산 3 3 6 3 5" xfId="29361" xr:uid="{52C14910-03F1-4855-B85A-86CFFFCF307B}"/>
    <cellStyle name="계산 3 3 6 4" xfId="7082" xr:uid="{E68E35E9-F76C-4AF9-B693-BDD4ED623D13}"/>
    <cellStyle name="계산 3 3 6 4 2" xfId="18748" xr:uid="{AF5CDF8C-C0CE-48DA-9415-DC13BCD86FBD}"/>
    <cellStyle name="계산 3 3 6 4 2 2" xfId="53103" xr:uid="{1901969C-6DCA-4AF0-9D77-1E39E857EDB1}"/>
    <cellStyle name="계산 3 3 6 4 3" xfId="41590" xr:uid="{792314C4-93DE-4DD7-AB73-DD817811A9D4}"/>
    <cellStyle name="계산 3 3 6 4 4" xfId="33286" xr:uid="{D5C29D15-2E2D-4216-AF44-68167AFC9A0B}"/>
    <cellStyle name="계산 3 3 6 5" xfId="16810" xr:uid="{6A2394ED-EABC-4042-9A17-6FC47901758F}"/>
    <cellStyle name="계산 3 3 6 5 2" xfId="51165" xr:uid="{AFFFCAF6-80EE-4F8A-98DC-267F86532F95}"/>
    <cellStyle name="계산 3 3 6 5 3" xfId="31348" xr:uid="{49FB1C8C-2813-43A3-AF17-E5595E135360}"/>
    <cellStyle name="계산 3 3 6 6" xfId="39741" xr:uid="{45941B1F-E146-4C23-BDC2-B6824F092448}"/>
    <cellStyle name="계산 3 3 6 7" xfId="24591" xr:uid="{0F094B05-5862-4514-90C0-D42DB80D7B27}"/>
    <cellStyle name="계산 3 3 7" xfId="4657" xr:uid="{8C86AD89-5004-4C68-9309-FAF2E2D17B0E}"/>
    <cellStyle name="계산 3 3 7 2" xfId="9402" xr:uid="{C50B5442-B780-4309-AE75-C1E320F91B56}"/>
    <cellStyle name="계산 3 3 7 2 2" xfId="21048" xr:uid="{431F7AED-9182-4543-8CA6-CDA806A0BBB1}"/>
    <cellStyle name="계산 3 3 7 2 2 2" xfId="55403" xr:uid="{443A8D24-9BA1-4773-8373-90E27AE361D1}"/>
    <cellStyle name="계산 3 3 7 2 2 3" xfId="35606" xr:uid="{C975CD23-46E6-490E-9214-66840A9CB2F8}"/>
    <cellStyle name="계산 3 3 7 2 3" xfId="13190" xr:uid="{96666BAF-D3A2-4A1B-9921-DE14BD6EDE67}"/>
    <cellStyle name="계산 3 3 7 2 3 2" xfId="47545" xr:uid="{B2EC4D84-BF29-4420-BB67-853D1B66DBEF}"/>
    <cellStyle name="계산 3 3 7 2 4" xfId="43789" xr:uid="{853C2DE7-A3D1-427F-9328-B016F9027771}"/>
    <cellStyle name="계산 3 3 7 2 5" xfId="27163" xr:uid="{8AF769F3-E981-442C-B82D-818DC4DAC11C}"/>
    <cellStyle name="계산 3 3 7 3" xfId="11083" xr:uid="{28D921D4-3F79-454D-8FAF-DF4359B19120}"/>
    <cellStyle name="계산 3 3 7 3 2" xfId="22729" xr:uid="{44B027E8-69A8-4E54-85E9-421BADD9BD7C}"/>
    <cellStyle name="계산 3 3 7 3 2 2" xfId="57084" xr:uid="{BE48E42A-F74B-45EA-871F-8DA3DBCCA2A9}"/>
    <cellStyle name="계산 3 3 7 3 2 3" xfId="37287" xr:uid="{6B09AC89-D17D-4516-923B-8BF33D8F2A74}"/>
    <cellStyle name="계산 3 3 7 3 3" xfId="14367" xr:uid="{C6D31D08-F2E0-490F-A0A3-7067DAE09B8B}"/>
    <cellStyle name="계산 3 3 7 3 3 2" xfId="48722" xr:uid="{92CFFF81-5242-4408-A427-3D6B26D8D98A}"/>
    <cellStyle name="계산 3 3 7 3 4" xfId="45438" xr:uid="{4844CFA3-2C8E-4638-8FF4-1A9D39172698}"/>
    <cellStyle name="계산 3 3 7 3 5" xfId="28900" xr:uid="{02BBDA00-829A-41B1-BD1C-0BCF10D183A8}"/>
    <cellStyle name="계산 3 3 7 4" xfId="6756" xr:uid="{BFF30D2B-7CCC-4E7A-8560-7464F112C3D7}"/>
    <cellStyle name="계산 3 3 7 4 2" xfId="18422" xr:uid="{1F4236F8-30E8-4E63-836D-25EC5061CAB7}"/>
    <cellStyle name="계산 3 3 7 4 2 2" xfId="52777" xr:uid="{2AD4A3F7-61C4-436A-B52B-7430B6CCA1B8}"/>
    <cellStyle name="계산 3 3 7 4 3" xfId="41264" xr:uid="{0AE573A0-8D82-4B2C-8024-0F83A9C5675A}"/>
    <cellStyle name="계산 3 3 7 4 4" xfId="32960" xr:uid="{5A574149-2D94-42CD-AD36-745A72CC8801}"/>
    <cellStyle name="계산 3 3 7 5" xfId="16359" xr:uid="{A69F4ABF-61DE-4ECB-951A-5F0DF02F101F}"/>
    <cellStyle name="계산 3 3 7 5 2" xfId="50714" xr:uid="{A0E26FBC-9AD0-4346-990B-51BBA3317A81}"/>
    <cellStyle name="계산 3 3 7 5 3" xfId="30897" xr:uid="{0D395F88-5337-49AD-B42D-B4FDBE9E20C0}"/>
    <cellStyle name="계산 3 3 7 6" xfId="39290" xr:uid="{926F12F7-AA81-4060-92A5-BD7C90A346EE}"/>
    <cellStyle name="계산 3 3 7 7" xfId="24164" xr:uid="{0C9DC2A7-73E9-4EAA-B4C3-9207FA6B1321}"/>
    <cellStyle name="계산 3 3 8" xfId="5221" xr:uid="{1D3E3ACC-9E33-4E37-B1DA-6596B3035188}"/>
    <cellStyle name="계산 3 3 8 2" xfId="9930" xr:uid="{4B7919F2-89B6-48B2-92E9-92EE7562378A}"/>
    <cellStyle name="계산 3 3 8 2 2" xfId="21576" xr:uid="{C2C5284D-D444-4F0B-AAF2-02EA65A49C35}"/>
    <cellStyle name="계산 3 3 8 2 2 2" xfId="55931" xr:uid="{865BC732-7D9E-43AD-AD43-DF736E097FEC}"/>
    <cellStyle name="계산 3 3 8 2 2 3" xfId="36134" xr:uid="{89812E0C-7AE9-4FD3-A95D-6D5497CAA2C4}"/>
    <cellStyle name="계산 3 3 8 2 3" xfId="13451" xr:uid="{3BED1D63-3975-4144-9BEC-E96982BB231C}"/>
    <cellStyle name="계산 3 3 8 2 3 2" xfId="47806" xr:uid="{17373D97-CD7D-4BEA-AF19-EB16CE2B53D7}"/>
    <cellStyle name="계산 3 3 8 2 4" xfId="44317" xr:uid="{7BEB9503-328B-41CF-8633-116AD1A5D056}"/>
    <cellStyle name="계산 3 3 8 2 5" xfId="27727" xr:uid="{EB5FD278-7416-4CC4-A296-A8C605CEFEFD}"/>
    <cellStyle name="계산 3 3 8 3" xfId="7869" xr:uid="{49BDE8CF-93F0-481E-B8B9-C4A196DF79AA}"/>
    <cellStyle name="계산 3 3 8 3 2" xfId="19535" xr:uid="{98705C59-84A5-42A9-8B11-07E0572412C8}"/>
    <cellStyle name="계산 3 3 8 3 2 2" xfId="53890" xr:uid="{0097741C-0F0C-4355-BC15-35C492862C92}"/>
    <cellStyle name="계산 3 3 8 3 2 3" xfId="34073" xr:uid="{3CD3A426-1DF7-4F75-B7E2-5FA71976B9A3}"/>
    <cellStyle name="계산 3 3 8 3 3" xfId="11844" xr:uid="{26946428-29E8-4A02-8653-164880BB31A5}"/>
    <cellStyle name="계산 3 3 8 3 3 2" xfId="46199" xr:uid="{0CB34B5C-D66B-4665-8EB1-0C6E213F66E5}"/>
    <cellStyle name="계산 3 3 8 3 4" xfId="42345" xr:uid="{20AC0888-718A-4BC8-9656-341B5F33FE4D}"/>
    <cellStyle name="계산 3 3 8 3 5" xfId="25624" xr:uid="{F92C3C36-95B4-4196-B647-D2B284BE40B2}"/>
    <cellStyle name="계산 3 3 8 4" xfId="7179" xr:uid="{333E33BE-302E-48BB-938E-7CBB99716D2B}"/>
    <cellStyle name="계산 3 3 8 4 2" xfId="18845" xr:uid="{3E00EB14-DC3C-40A2-8E81-C7AE549EA637}"/>
    <cellStyle name="계산 3 3 8 4 2 2" xfId="53200" xr:uid="{26F05175-EB00-490F-B323-61CE2E8A0E1B}"/>
    <cellStyle name="계산 3 3 8 4 3" xfId="41687" xr:uid="{119C4DC6-C6E2-4582-A6FD-85DBACE50AAA}"/>
    <cellStyle name="계산 3 3 8 4 4" xfId="33383" xr:uid="{7F1D32F9-93F5-4238-9D48-652790F9D397}"/>
    <cellStyle name="계산 3 3 8 5" xfId="16923" xr:uid="{F0C89AF1-89A7-4088-9AC2-81E563D684CF}"/>
    <cellStyle name="계산 3 3 8 5 2" xfId="51278" xr:uid="{30C16409-ED96-4713-AF05-67B0050A19AF}"/>
    <cellStyle name="계산 3 3 8 5 3" xfId="31461" xr:uid="{E846F9B1-5F91-45FA-9892-875A0B680408}"/>
    <cellStyle name="계산 3 3 8 6" xfId="39854" xr:uid="{5C47784E-7834-4093-9C66-B49DB9EB5F90}"/>
    <cellStyle name="계산 3 3 8 7" xfId="24698" xr:uid="{56497399-9881-429F-B491-2033DF4E9EBA}"/>
    <cellStyle name="계산 3 3 9" xfId="5291" xr:uid="{0370F2C5-C1C6-42A0-8D14-47EB7EFFC9E3}"/>
    <cellStyle name="계산 3 3 9 2" xfId="10000" xr:uid="{C8090384-E200-491B-80D9-4E60D31AF0BA}"/>
    <cellStyle name="계산 3 3 9 2 2" xfId="21646" xr:uid="{032EAE70-6D7B-4049-8606-B55194733F71}"/>
    <cellStyle name="계산 3 3 9 2 2 2" xfId="56001" xr:uid="{C32FE748-A4B7-47C5-BD3E-06C50828DF43}"/>
    <cellStyle name="계산 3 3 9 2 2 3" xfId="36204" xr:uid="{BEC30282-2ED7-410D-B009-AB500433C3E0}"/>
    <cellStyle name="계산 3 3 9 2 3" xfId="13511" xr:uid="{F49EF5DD-0939-4ECA-8FA1-60E31A3DF461}"/>
    <cellStyle name="계산 3 3 9 2 3 2" xfId="47866" xr:uid="{7F8D990B-A00C-41C7-B48A-E76F565CFE85}"/>
    <cellStyle name="계산 3 3 9 2 4" xfId="44387" xr:uid="{C83F91DF-3B77-4AC1-89EF-40A744385BF8}"/>
    <cellStyle name="계산 3 3 9 2 5" xfId="27797" xr:uid="{3CFFE685-3D76-4120-AA2E-6670B3F3C4F9}"/>
    <cellStyle name="계산 3 3 9 3" xfId="8991" xr:uid="{BCB13028-B9AF-4E9C-A38B-09FCBC86FBF3}"/>
    <cellStyle name="계산 3 3 9 3 2" xfId="20637" xr:uid="{F0D68D27-67BF-4048-ABA0-3DC34DD2623F}"/>
    <cellStyle name="계산 3 3 9 3 2 2" xfId="54992" xr:uid="{17FC27FF-06C8-4409-9E95-C49ACC3ED4BC}"/>
    <cellStyle name="계산 3 3 9 3 2 3" xfId="35195" xr:uid="{3876654B-D904-4408-AC9B-8E0AF461992B}"/>
    <cellStyle name="계산 3 3 9 3 3" xfId="12896" xr:uid="{CC6BAD8A-A989-4931-9A8E-D7F858A3D4DA}"/>
    <cellStyle name="계산 3 3 9 3 3 2" xfId="47251" xr:uid="{E70AA558-D7B6-4E9D-B4BA-6CD442946598}"/>
    <cellStyle name="계산 3 3 9 3 4" xfId="43391" xr:uid="{3440B1E9-07AF-4F42-A5F0-57961D43C33A}"/>
    <cellStyle name="계산 3 3 9 3 5" xfId="26742" xr:uid="{3432B482-BA42-4F77-94F8-095BE3D4AF95}"/>
    <cellStyle name="계산 3 3 9 4" xfId="7239" xr:uid="{5DD5F358-3B25-4F15-90E2-979EB12694DE}"/>
    <cellStyle name="계산 3 3 9 4 2" xfId="18905" xr:uid="{38F2EDA8-033F-41AD-A2E8-6AC6DCD3E348}"/>
    <cellStyle name="계산 3 3 9 4 2 2" xfId="53260" xr:uid="{D7DD97E5-3DD8-49F6-9783-795B6E23F5F9}"/>
    <cellStyle name="계산 3 3 9 4 3" xfId="41747" xr:uid="{B1460258-4019-4347-90A6-8450CB9391D2}"/>
    <cellStyle name="계산 3 3 9 4 4" xfId="33443" xr:uid="{A0521F31-5B7D-41C5-932E-E176BBAFB3D7}"/>
    <cellStyle name="계산 3 3 9 5" xfId="16993" xr:uid="{B37344D8-3AD8-472F-9AD7-F7528203C2ED}"/>
    <cellStyle name="계산 3 3 9 5 2" xfId="51348" xr:uid="{0F34867F-609D-4D76-A41C-C5E2C0FFF836}"/>
    <cellStyle name="계산 3 3 9 5 3" xfId="31531" xr:uid="{78E6330E-BFDD-40B7-ADD0-C480DEDF4B97}"/>
    <cellStyle name="계산 3 3 9 6" xfId="39924" xr:uid="{554F322E-89D8-42EE-90AE-59A05C955227}"/>
    <cellStyle name="계산 3 3 9 7" xfId="24764" xr:uid="{BF5F56EA-4451-4757-A859-0BCB7DACECA8}"/>
    <cellStyle name="계산 3 4" xfId="3366" xr:uid="{1B3A02A6-67D9-4B53-AAA5-2F7BEB1F9BFB}"/>
    <cellStyle name="계산 3 4 2" xfId="3702" xr:uid="{3E06F774-645B-4645-A207-95040BC957F2}"/>
    <cellStyle name="계산 3 4 2 2" xfId="5853" xr:uid="{04F1B881-9302-4BDF-AD82-D4FF4230AA41}"/>
    <cellStyle name="계산 3 4 2 2 2" xfId="11466" xr:uid="{919D6286-A109-43F6-8051-7EE8AFC77CC8}"/>
    <cellStyle name="계산 3 4 2 2 2 2" xfId="23112" xr:uid="{E519AC38-B24F-4885-9060-1E60F0942B81}"/>
    <cellStyle name="계산 3 4 2 2 2 2 2" xfId="57467" xr:uid="{5F9B1925-620B-47B5-BDC0-F3C3130D4C35}"/>
    <cellStyle name="계산 3 4 2 2 2 2 3" xfId="37670" xr:uid="{A8CFA1B2-3A83-41A8-9ABA-000EF6A0EC26}"/>
    <cellStyle name="계산 3 4 2 2 2 3" xfId="14748" xr:uid="{3CC47AE2-1FBE-4459-9CA9-034213C6B50E}"/>
    <cellStyle name="계산 3 4 2 2 2 3 2" xfId="49103" xr:uid="{E27C21FB-4B35-40E2-AD61-34536649E3A4}"/>
    <cellStyle name="계산 3 4 2 2 2 4" xfId="45821" xr:uid="{06E547C1-26ED-44E5-9E08-12D67D2C92E5}"/>
    <cellStyle name="계산 3 4 2 2 2 5" xfId="29283" xr:uid="{90F470D8-E434-4304-810B-3A089CE5D714}"/>
    <cellStyle name="계산 3 4 2 2 3" xfId="7625" xr:uid="{7F9CA340-A330-4D20-B888-0FEE5278622A}"/>
    <cellStyle name="계산 3 4 2 2 3 2" xfId="19291" xr:uid="{CF65C86C-8FD5-4887-B956-4F757341D00F}"/>
    <cellStyle name="계산 3 4 2 2 3 2 2" xfId="53646" xr:uid="{8BFE53AB-B88B-4E1D-B427-743A9731A989}"/>
    <cellStyle name="계산 3 4 2 2 3 3" xfId="42112" xr:uid="{1CF4A60D-280A-4935-BA20-B427B55DA742}"/>
    <cellStyle name="계산 3 4 2 2 3 4" xfId="33829" xr:uid="{339A5EED-8084-4F6F-83A7-F763B66E1C46}"/>
    <cellStyle name="계산 3 4 2 2 4" xfId="17534" xr:uid="{1BC61131-48CC-49CB-BE35-1DE183DD286F}"/>
    <cellStyle name="계산 3 4 2 2 4 2" xfId="51889" xr:uid="{A5D65B8D-427E-4586-95E7-4AC28ED96000}"/>
    <cellStyle name="계산 3 4 2 2 4 3" xfId="32072" xr:uid="{2CFB9236-5BE8-4D89-9A3D-855553F62B9A}"/>
    <cellStyle name="계산 3 4 2 2 5" xfId="40465" xr:uid="{FF5F9E5D-D10A-4275-B847-5873F6F6D328}"/>
    <cellStyle name="계산 3 4 2 2 6" xfId="25322" xr:uid="{67489CA9-5860-4384-858B-AB26D7FEF084}"/>
    <cellStyle name="계산 3 4 2 3" xfId="4733" xr:uid="{C9DA1D4A-55D3-4BD1-A23E-A95929CC612E}"/>
    <cellStyle name="계산 3 4 2 3 2" xfId="8447" xr:uid="{9AF95B0F-D2D5-48FD-8CDD-C72241609256}"/>
    <cellStyle name="계산 3 4 2 3 2 2" xfId="20113" xr:uid="{1E902E3F-A55B-4FF3-AC50-BBFF0290F129}"/>
    <cellStyle name="계산 3 4 2 3 2 2 2" xfId="54468" xr:uid="{ABC84656-90BF-4016-A1C3-1F9EC6BAAD6C}"/>
    <cellStyle name="계산 3 4 2 3 2 2 3" xfId="34651" xr:uid="{6AC6F27C-52CB-4E41-9DDF-3FE663C7A424}"/>
    <cellStyle name="계산 3 4 2 3 2 3" xfId="12415" xr:uid="{6E111080-73D7-4757-89A5-71B89AC31975}"/>
    <cellStyle name="계산 3 4 2 3 2 3 2" xfId="46770" xr:uid="{3EF761B5-DAD0-479A-AEC2-BBAB09D63244}"/>
    <cellStyle name="계산 3 4 2 3 2 4" xfId="42923" xr:uid="{E35AA78C-94AE-4B24-A739-18C929607023}"/>
    <cellStyle name="계산 3 4 2 3 2 5" xfId="26200" xr:uid="{98B93DE7-5B5B-4AD6-BCF2-142CAC2757AD}"/>
    <cellStyle name="계산 3 4 2 3 3" xfId="9472" xr:uid="{28CF735A-3557-4574-BAD6-1B16102C78EF}"/>
    <cellStyle name="계산 3 4 2 3 3 2" xfId="21118" xr:uid="{EDA4E839-212B-4C0C-A45B-AA610ABE49B7}"/>
    <cellStyle name="계산 3 4 2 3 3 2 2" xfId="55473" xr:uid="{E8C1D3CD-714E-403A-A5C0-E3BF033EE3E8}"/>
    <cellStyle name="계산 3 4 2 3 3 3" xfId="43859" xr:uid="{BB23E72D-4241-401E-8C4C-78FCF8B51E44}"/>
    <cellStyle name="계산 3 4 2 3 3 4" xfId="35676" xr:uid="{BDEBF0D8-7F04-43D9-A90A-105C3D1494A6}"/>
    <cellStyle name="계산 3 4 2 3 4" xfId="16435" xr:uid="{EDAE32A8-09A9-43D3-BF85-91AC0E535331}"/>
    <cellStyle name="계산 3 4 2 3 4 2" xfId="50790" xr:uid="{D70D5CDF-3DA1-4475-A86D-B88D3AF750FE}"/>
    <cellStyle name="계산 3 4 2 3 4 3" xfId="30973" xr:uid="{00F34E38-0F56-43F1-B531-F3BE9A07207C}"/>
    <cellStyle name="계산 3 4 2 3 5" xfId="39366" xr:uid="{B31EF961-4431-457C-ADD3-4934927525FB}"/>
    <cellStyle name="계산 3 4 2 3 6" xfId="27239" xr:uid="{A53BBE78-C211-4CF4-9762-F96088138EFC}"/>
    <cellStyle name="계산 3 4 2 4" xfId="11243" xr:uid="{0DA5597E-0387-4234-A4CA-D7535C0FB26C}"/>
    <cellStyle name="계산 3 4 2 4 2" xfId="22889" xr:uid="{392085B8-9816-4F69-8354-76725E635628}"/>
    <cellStyle name="계산 3 4 2 4 2 2" xfId="57244" xr:uid="{B228850D-D5F7-4D17-BDA2-4253D1DF07D7}"/>
    <cellStyle name="계산 3 4 2 4 2 3" xfId="37447" xr:uid="{866890B6-CFAF-48FC-84B2-E0F2EA5E8CDF}"/>
    <cellStyle name="계산 3 4 2 4 3" xfId="14526" xr:uid="{EEE3021A-FC38-4C9B-878D-FA2BBF8722E1}"/>
    <cellStyle name="계산 3 4 2 4 3 2" xfId="48881" xr:uid="{6857A51C-AEC1-4894-99F7-BC7B3ACF91BF}"/>
    <cellStyle name="계산 3 4 2 4 4" xfId="45598" xr:uid="{13039F31-168F-4621-AF3A-344E8D36B6F7}"/>
    <cellStyle name="계산 3 4 2 4 5" xfId="29060" xr:uid="{AB77BA7D-9DF5-4629-A553-DFE8A51FB3C9}"/>
    <cellStyle name="계산 3 4 2 5" xfId="6797" xr:uid="{67D1BA92-027F-4F3E-9709-FDE5697B18B4}"/>
    <cellStyle name="계산 3 4 2 5 2" xfId="18463" xr:uid="{0337FE32-79AA-447B-AD76-B251B6019E8C}"/>
    <cellStyle name="계산 3 4 2 5 2 2" xfId="52818" xr:uid="{78CA4F79-B6BC-43C6-8226-129DDF5DE458}"/>
    <cellStyle name="계산 3 4 2 5 3" xfId="41305" xr:uid="{4FE486DF-7177-42B9-A096-00659AE2D7D9}"/>
    <cellStyle name="계산 3 4 2 5 4" xfId="33001" xr:uid="{C9BE3ED6-E4FC-40A5-BD9E-FC7E2A2967F8}"/>
    <cellStyle name="계산 3 4 2 6" xfId="15494" xr:uid="{23E25CE3-9871-4019-9825-13A50BBC568D}"/>
    <cellStyle name="계산 3 4 2 6 2" xfId="49849" xr:uid="{64B066C5-E72A-4C1C-A085-E6D16B8B31E6}"/>
    <cellStyle name="계산 3 4 2 6 3" xfId="30032" xr:uid="{A16046ED-6808-414F-823C-F21DE0141678}"/>
    <cellStyle name="계산 3 4 2 7" xfId="38425" xr:uid="{318F9F72-277F-4245-9585-0B47543F1AD2}"/>
    <cellStyle name="계산 3 4 2 8" xfId="24236" xr:uid="{6B27150F-174D-4E1B-9C3F-4D417E20B410}"/>
    <cellStyle name="계산 3 4 3" xfId="5891" xr:uid="{9CA1929C-6ECD-44BA-B3C3-E70AF37507F8}"/>
    <cellStyle name="계산 3 4 3 2" xfId="11265" xr:uid="{E5E1E49C-FF1C-4905-BCB1-5CADE0F0E315}"/>
    <cellStyle name="계산 3 4 3 2 2" xfId="22911" xr:uid="{8D3B78BE-3462-440A-A290-84105B637EE9}"/>
    <cellStyle name="계산 3 4 3 2 2 2" xfId="57266" xr:uid="{44EC8728-FCE1-4AA4-B274-B4E4409AEFAB}"/>
    <cellStyle name="계산 3 4 3 2 2 3" xfId="37469" xr:uid="{66BE8217-F9F3-4F0F-8748-657E0BDEECEF}"/>
    <cellStyle name="계산 3 4 3 2 3" xfId="14548" xr:uid="{FFAF78FA-626A-4CD9-8132-70F208065AD9}"/>
    <cellStyle name="계산 3 4 3 2 3 2" xfId="48903" xr:uid="{B720E724-3D62-447A-B28E-BFC8035C5A82}"/>
    <cellStyle name="계산 3 4 3 2 4" xfId="45620" xr:uid="{7E48AA98-0E7E-40A0-9419-0DDFB859D7D9}"/>
    <cellStyle name="계산 3 4 3 2 5" xfId="29082" xr:uid="{5A7087F5-025E-49D5-903E-108F2D45D576}"/>
    <cellStyle name="계산 3 4 3 3" xfId="7647" xr:uid="{FABE28E3-A70A-40FF-A76B-C6331D2A1E15}"/>
    <cellStyle name="계산 3 4 3 3 2" xfId="19313" xr:uid="{FBCC3E91-F0CB-4147-88D5-E5C887E175F3}"/>
    <cellStyle name="계산 3 4 3 3 2 2" xfId="53668" xr:uid="{5DCF079A-4F25-42C1-9AED-E6E998386042}"/>
    <cellStyle name="계산 3 4 3 3 3" xfId="42132" xr:uid="{9A4735B1-9A8B-4278-86DA-C22046DAA367}"/>
    <cellStyle name="계산 3 4 3 3 4" xfId="33851" xr:uid="{67ACA685-A4DC-48A5-8FE2-5241016B0384}"/>
    <cellStyle name="계산 3 4 3 4" xfId="17570" xr:uid="{60883513-022D-4481-A88E-36D1FF8E7FD2}"/>
    <cellStyle name="계산 3 4 3 4 2" xfId="51925" xr:uid="{E4881BA5-8A5D-4638-BD9E-4A70C4C08DC3}"/>
    <cellStyle name="계산 3 4 3 4 3" xfId="32108" xr:uid="{B9F0D096-6A02-46E5-807A-3439D57B08EB}"/>
    <cellStyle name="계산 3 4 3 5" xfId="40501" xr:uid="{0C59AB6C-8DB9-4B6F-A593-AD4B158B2717}"/>
    <cellStyle name="계산 3 4 3 6" xfId="25360" xr:uid="{75F8FFCF-6FF5-49AD-859F-41E3C6665669}"/>
    <cellStyle name="계산 3 4 4" xfId="3878" xr:uid="{7B7A715E-FF8C-432F-B638-9B7E0A5DC43A}"/>
    <cellStyle name="계산 3 4 4 2" xfId="7897" xr:uid="{2F346525-1C49-4277-A052-BFDF6569B428}"/>
    <cellStyle name="계산 3 4 4 2 2" xfId="19563" xr:uid="{DF3204C8-CB3A-4ACD-AEB5-67288E6C17A3}"/>
    <cellStyle name="계산 3 4 4 2 2 2" xfId="53918" xr:uid="{97076E47-DDC6-45A4-92EB-ECA21CA3FF38}"/>
    <cellStyle name="계산 3 4 4 2 2 3" xfId="34101" xr:uid="{70E75405-2F6E-47FD-B8C5-699E8D1BD0AD}"/>
    <cellStyle name="계산 3 4 4 2 3" xfId="11872" xr:uid="{2FD66EC0-E19C-4AF8-AD13-D27CA3A6C178}"/>
    <cellStyle name="계산 3 4 4 2 3 2" xfId="46227" xr:uid="{2F749FE0-A8C9-4CC1-82BE-4B451A386F8D}"/>
    <cellStyle name="계산 3 4 4 2 4" xfId="42373" xr:uid="{C9157388-82C2-4E21-8AE3-D5014E17A075}"/>
    <cellStyle name="계산 3 4 4 2 5" xfId="25652" xr:uid="{327D799D-C8BC-4620-86A6-CBFE68744477}"/>
    <cellStyle name="계산 3 4 4 3" xfId="8723" xr:uid="{A528CE76-38DE-43A3-A42C-A00C4473A832}"/>
    <cellStyle name="계산 3 4 4 3 2" xfId="20386" xr:uid="{9097B277-0F10-4AE6-91DB-E69F2AAC0FB7}"/>
    <cellStyle name="계산 3 4 4 3 2 2" xfId="54741" xr:uid="{A84F12DF-0FEB-46A6-A07B-5D99942FFFDA}"/>
    <cellStyle name="계산 3 4 4 3 3" xfId="43169" xr:uid="{BD2B3C6A-5A51-497B-A9A1-9C55DFBAC6B2}"/>
    <cellStyle name="계산 3 4 4 3 4" xfId="34927" xr:uid="{D158D8EA-F2BA-4AD1-82E3-251456731C86}"/>
    <cellStyle name="계산 3 4 4 4" xfId="15640" xr:uid="{7C1D81BF-5176-4E73-9044-9101D24CFDEF}"/>
    <cellStyle name="계산 3 4 4 4 2" xfId="49995" xr:uid="{A288EEC8-64BC-4EA8-A830-8F2ABD8E527A}"/>
    <cellStyle name="계산 3 4 4 4 3" xfId="30178" xr:uid="{C520A492-25DE-4B62-B0EE-9883D5A7CF83}"/>
    <cellStyle name="계산 3 4 4 5" xfId="12688" xr:uid="{FDC9E48D-A979-43EA-A293-F061165CC62A}"/>
    <cellStyle name="계산 3 4 4 5 2" xfId="47043" xr:uid="{24C5EB5A-C3B3-4C7B-8E30-F19E4065F70F}"/>
    <cellStyle name="계산 3 4 4 6" xfId="38571" xr:uid="{164DD26E-A99E-4952-BD59-9096F1672BBC}"/>
    <cellStyle name="계산 3 4 4 7" xfId="26480" xr:uid="{E33CB544-EEEA-4699-B674-CB95E9A0870F}"/>
    <cellStyle name="계산 3 4 5" xfId="10765" xr:uid="{33FED8C0-FE96-4986-B512-A2F0060BE5A5}"/>
    <cellStyle name="계산 3 4 5 2" xfId="22411" xr:uid="{8223D924-FE23-4AF8-B11C-28BE9D0AE73A}"/>
    <cellStyle name="계산 3 4 5 2 2" xfId="56766" xr:uid="{8107B80E-93DB-4AD6-804D-A2255E8A877B}"/>
    <cellStyle name="계산 3 4 5 2 3" xfId="36969" xr:uid="{C7DD6216-7865-48F8-8930-F42EFFD87E61}"/>
    <cellStyle name="계산 3 4 5 3" xfId="14050" xr:uid="{D503D863-B9A3-4626-82EA-4BDCADCA50BC}"/>
    <cellStyle name="계산 3 4 5 3 2" xfId="48405" xr:uid="{74CD1B5B-172C-4F96-B70E-1A7318694998}"/>
    <cellStyle name="계산 3 4 5 4" xfId="45120" xr:uid="{125E0A44-16A0-4892-891A-E7D4A7A86C9A}"/>
    <cellStyle name="계산 3 4 5 5" xfId="28582" xr:uid="{C726F755-1A76-4108-9921-C78CA9298DED}"/>
    <cellStyle name="계산 3 4 6" xfId="6177" xr:uid="{D0FFB4D3-487D-4B73-ABD4-FAF5F7C5E64A}"/>
    <cellStyle name="계산 3 4 6 2" xfId="17843" xr:uid="{6747FEF2-DB49-4510-A74F-B5CEE00CBA2F}"/>
    <cellStyle name="계산 3 4 6 2 2" xfId="52198" xr:uid="{455AAF74-F421-47E0-8AF4-4FD4D04EC28D}"/>
    <cellStyle name="계산 3 4 6 3" xfId="40744" xr:uid="{FB277E34-5466-444C-8DFD-5349C179AB73}"/>
    <cellStyle name="계산 3 4 6 4" xfId="32381" xr:uid="{1106D91B-8660-4720-B649-E80BE2C74951}"/>
    <cellStyle name="계산 3 4 7" xfId="15189" xr:uid="{1C4EE9EE-89AD-40F8-9B90-6928E13A4AEC}"/>
    <cellStyle name="계산 3 4 7 2" xfId="49544" xr:uid="{165BD413-E558-4171-93D2-001D90E3E536}"/>
    <cellStyle name="계산 3 4 7 3" xfId="29727" xr:uid="{916CE273-579C-4B70-92A9-3946946B7CFE}"/>
    <cellStyle name="계산 3 4 8" xfId="38120" xr:uid="{194A96F5-79F4-41D4-B5B6-432080DB6A00}"/>
    <cellStyle name="계산 3 4 9" xfId="23407" xr:uid="{B92C3A0A-2099-4DFC-84C0-79E54DE85F39}"/>
    <cellStyle name="계산 3 5" xfId="3242" xr:uid="{53797B47-1D44-4FD5-B41B-BA8C6EAB60C4}"/>
    <cellStyle name="계산 3 5 2" xfId="3593" xr:uid="{10321F65-CF45-4097-8516-7593AAD406B9}"/>
    <cellStyle name="계산 3 5 2 2" xfId="4315" xr:uid="{9D72FDDE-E60E-4EAE-9EDA-3F05892B87E0}"/>
    <cellStyle name="계산 3 5 2 2 2" xfId="11523" xr:uid="{AD3B966F-123E-4563-816D-2DEB88A3ABF2}"/>
    <cellStyle name="계산 3 5 2 2 2 2" xfId="23169" xr:uid="{D1AFB1C7-FDBA-4A5C-9817-195366C0E4F9}"/>
    <cellStyle name="계산 3 5 2 2 2 2 2" xfId="57524" xr:uid="{DC88B5A9-E014-4684-8A09-7922F2D8470C}"/>
    <cellStyle name="계산 3 5 2 2 2 2 3" xfId="37727" xr:uid="{DE0D4F8C-E9AD-4758-BCFE-C43C80E54CEF}"/>
    <cellStyle name="계산 3 5 2 2 2 3" xfId="14804" xr:uid="{9D465BD5-E7AE-4197-AFBB-65BE48D7AB11}"/>
    <cellStyle name="계산 3 5 2 2 2 3 2" xfId="49159" xr:uid="{428DD2A8-C1B0-4E54-907F-3F2B58FAEBEA}"/>
    <cellStyle name="계산 3 5 2 2 2 4" xfId="45878" xr:uid="{88AD8C60-6D3B-409A-8BD9-51A664B3092A}"/>
    <cellStyle name="계산 3 5 2 2 2 5" xfId="29340" xr:uid="{D85B530D-F440-4528-988C-1D50FBD79197}"/>
    <cellStyle name="계산 3 5 2 2 3" xfId="9084" xr:uid="{73583841-F084-46DB-BA08-D2DC04E04D9C}"/>
    <cellStyle name="계산 3 5 2 2 3 2" xfId="20730" xr:uid="{DCA03158-B840-4F7E-A758-02B92BBF0C49}"/>
    <cellStyle name="계산 3 5 2 2 3 2 2" xfId="55085" xr:uid="{3FB63662-AB05-4CF5-A023-1FF91374C926}"/>
    <cellStyle name="계산 3 5 2 2 3 3" xfId="43476" xr:uid="{93B67D4B-0DDC-409D-A41F-61ED617A2ECE}"/>
    <cellStyle name="계산 3 5 2 2 3 4" xfId="35288" xr:uid="{1847E5B3-E414-4661-9A1B-C7E0232E629B}"/>
    <cellStyle name="계산 3 5 2 2 4" xfId="16022" xr:uid="{16E99AA1-F044-4418-BB57-DC1504546073}"/>
    <cellStyle name="계산 3 5 2 2 4 2" xfId="50377" xr:uid="{A7A61C08-2186-4D8D-A899-7DC96B8698AA}"/>
    <cellStyle name="계산 3 5 2 2 4 3" xfId="30560" xr:uid="{102C8545-140F-4CB7-956E-AFEED2DF75A0}"/>
    <cellStyle name="계산 3 5 2 2 5" xfId="38953" xr:uid="{FC4C4879-6FD4-4BF8-90F8-B8113EFEB94F}"/>
    <cellStyle name="계산 3 5 2 2 6" xfId="26835" xr:uid="{A5DB55E0-DF36-495F-8FD5-00DAF292213E}"/>
    <cellStyle name="계산 3 5 2 3" xfId="8550" xr:uid="{7F000F44-1A5F-48E3-B867-579706759835}"/>
    <cellStyle name="계산 3 5 2 3 2" xfId="20216" xr:uid="{F1B95AC5-E638-433D-9AD1-7248F65C7479}"/>
    <cellStyle name="계산 3 5 2 3 2 2" xfId="54571" xr:uid="{1CA483E5-E2D5-4659-9787-93498D0AA79E}"/>
    <cellStyle name="계산 3 5 2 3 2 3" xfId="34754" xr:uid="{5B2B59F1-B7E6-4EAD-8392-5C87AACD59A1}"/>
    <cellStyle name="계산 3 5 2 3 3" xfId="12511" xr:uid="{DC856778-B4B9-47BA-8310-50BFB1D54DF1}"/>
    <cellStyle name="계산 3 5 2 3 3 2" xfId="46866" xr:uid="{D042AE0D-5C41-4795-8499-AB10A9380E0D}"/>
    <cellStyle name="계산 3 5 2 3 4" xfId="43026" xr:uid="{9AA0E48D-B31F-4B4A-892C-F7F8E85901DB}"/>
    <cellStyle name="계산 3 5 2 3 5" xfId="26297" xr:uid="{156D88C7-436D-4C21-9137-BA93AC540153}"/>
    <cellStyle name="계산 3 5 2 4" xfId="6482" xr:uid="{D3370D75-7B9F-475B-8D20-039CC25FEA7A}"/>
    <cellStyle name="계산 3 5 2 4 2" xfId="18148" xr:uid="{BB02E834-791B-4736-85FB-5BD08B5E2FC3}"/>
    <cellStyle name="계산 3 5 2 4 2 2" xfId="52503" xr:uid="{DCD107C3-A5DE-456E-953B-D650D1F72ED0}"/>
    <cellStyle name="계산 3 5 2 4 3" xfId="40995" xr:uid="{44879583-24C0-4A1D-BC9F-44B4C05BDD6B}"/>
    <cellStyle name="계산 3 5 2 4 4" xfId="32686" xr:uid="{D395C490-6910-434F-8B94-0668B422F13D}"/>
    <cellStyle name="계산 3 5 2 5" xfId="15385" xr:uid="{22DF5A31-999A-43FC-AC55-C5372BE2E441}"/>
    <cellStyle name="계산 3 5 2 5 2" xfId="49740" xr:uid="{46659919-BF40-4923-98DA-56073205A634}"/>
    <cellStyle name="계산 3 5 2 5 3" xfId="29923" xr:uid="{511419BB-EC09-41ED-8561-EA03571F2AD2}"/>
    <cellStyle name="계산 3 5 2 6" xfId="38316" xr:uid="{1A20DB2D-C408-40EE-9A9E-6F92A4E705EA}"/>
    <cellStyle name="계산 3 5 2 7" xfId="23835" xr:uid="{1CB13A0C-FD52-4BA8-A9D8-94CEE241965A}"/>
    <cellStyle name="계산 3 5 3" xfId="5795" xr:uid="{2EF510E4-163C-4FCB-A13A-A27E24BF145F}"/>
    <cellStyle name="계산 3 5 3 2" xfId="10430" xr:uid="{692FC67D-392C-4E94-B6A0-C7ECDDA1926C}"/>
    <cellStyle name="계산 3 5 3 2 2" xfId="22076" xr:uid="{0BF9235E-8FBA-4887-AEC4-2D7FB756D2B4}"/>
    <cellStyle name="계산 3 5 3 2 2 2" xfId="56431" xr:uid="{B7251FB6-2A28-4B44-9B45-6CE922B39C19}"/>
    <cellStyle name="계산 3 5 3 2 2 3" xfId="36634" xr:uid="{23B7BEDB-562C-4D83-8C99-E75664FBC141}"/>
    <cellStyle name="계산 3 5 3 2 3" xfId="13814" xr:uid="{D4F20BF8-E186-4077-A267-44AA248E1A1E}"/>
    <cellStyle name="계산 3 5 3 2 3 2" xfId="48169" xr:uid="{3A73C869-6331-4E78-8AF0-A0BCAE0146CC}"/>
    <cellStyle name="계산 3 5 3 2 4" xfId="44796" xr:uid="{437560C6-F14C-4FEA-862C-962E61D872F8}"/>
    <cellStyle name="계산 3 5 3 2 5" xfId="28247" xr:uid="{5FFAC7BE-4C0A-43D2-A95B-583521F71CD2}"/>
    <cellStyle name="계산 3 5 3 3" xfId="7887" xr:uid="{02ECA48B-6CD9-43C3-8F94-908BCCB1EEE1}"/>
    <cellStyle name="계산 3 5 3 3 2" xfId="19553" xr:uid="{83C813E6-235F-456D-B302-EA732CA2DFE8}"/>
    <cellStyle name="계산 3 5 3 3 2 2" xfId="53908" xr:uid="{F2496B18-5DB1-49E4-A06E-75F51C579136}"/>
    <cellStyle name="계산 3 5 3 3 2 3" xfId="34091" xr:uid="{9AD0C5BD-944B-4CA3-A933-A10B0DB13D01}"/>
    <cellStyle name="계산 3 5 3 3 3" xfId="11862" xr:uid="{D3FB5E55-B935-42AE-8C78-6BA95D6E5B3B}"/>
    <cellStyle name="계산 3 5 3 3 3 2" xfId="46217" xr:uid="{809E68F6-526B-4743-A3FF-0C9C58E47652}"/>
    <cellStyle name="계산 3 5 3 3 4" xfId="42363" xr:uid="{9E036474-7DE1-4C1F-B0AB-8DB1FC3951EF}"/>
    <cellStyle name="계산 3 5 3 3 5" xfId="25642" xr:uid="{42275124-47F8-4B51-AE10-DD922B68B4A3}"/>
    <cellStyle name="계산 3 5 3 4" xfId="7595" xr:uid="{017221B3-12BC-44AA-ADEF-40432C8B0124}"/>
    <cellStyle name="계산 3 5 3 4 2" xfId="19261" xr:uid="{D10B8B3F-F5ED-47F7-BBE7-5E7D3DB2F924}"/>
    <cellStyle name="계산 3 5 3 4 2 2" xfId="53616" xr:uid="{91F5C716-AF84-474D-A82E-07605FE2D69E}"/>
    <cellStyle name="계산 3 5 3 4 3" xfId="42082" xr:uid="{1531118F-4257-4775-A6FC-F30AA68F1B7A}"/>
    <cellStyle name="계산 3 5 3 4 4" xfId="33799" xr:uid="{B2DF5B2F-9646-4136-A810-FBFC33156FB7}"/>
    <cellStyle name="계산 3 5 3 5" xfId="17476" xr:uid="{E30E0DE6-F980-4CB1-8979-D3B279168698}"/>
    <cellStyle name="계산 3 5 3 5 2" xfId="51831" xr:uid="{44DB0DA3-6197-4FE8-B88E-D390B1F02195}"/>
    <cellStyle name="계산 3 5 3 5 3" xfId="32014" xr:uid="{7261C24A-1A8D-43C3-899A-0577030BF70F}"/>
    <cellStyle name="계산 3 5 3 6" xfId="40407" xr:uid="{9FA57329-C0A3-482C-A65D-F9DD893E0982}"/>
    <cellStyle name="계산 3 5 3 7" xfId="25264" xr:uid="{DD45A10B-C0FB-4E08-AA7E-887F5901A80C}"/>
    <cellStyle name="계산 3 5 4" xfId="4482" xr:uid="{684AA02C-AF22-4432-9D88-EBD2F27E0C3C}"/>
    <cellStyle name="계산 3 5 4 2" xfId="8345" xr:uid="{603F613B-598A-4A71-B857-8E08147CFA65}"/>
    <cellStyle name="계산 3 5 4 2 2" xfId="20011" xr:uid="{0CB69AE2-6045-4BEC-8F5A-D3CA56079567}"/>
    <cellStyle name="계산 3 5 4 2 2 2" xfId="54366" xr:uid="{312A4891-9471-4E3C-A557-A51AE7C010FD}"/>
    <cellStyle name="계산 3 5 4 2 2 3" xfId="34549" xr:uid="{D4C3B3AC-501F-4A67-AFA0-3E899F97964D}"/>
    <cellStyle name="계산 3 5 4 2 3" xfId="12316" xr:uid="{6086B87E-F879-4489-B08F-4ED0A4E0DED9}"/>
    <cellStyle name="계산 3 5 4 2 3 2" xfId="46671" xr:uid="{968D114A-395B-47C6-A10E-7FB99ED4054D}"/>
    <cellStyle name="계산 3 5 4 2 4" xfId="42821" xr:uid="{3892D3CB-E615-4E94-AA20-10EAD92BAA92}"/>
    <cellStyle name="계산 3 5 4 2 5" xfId="26100" xr:uid="{6B1C067D-7D5A-4CFA-B9BA-B941A0696130}"/>
    <cellStyle name="계산 3 5 4 3" xfId="9239" xr:uid="{DE0837F2-2D18-4F4D-A385-ACC9F77A3FCD}"/>
    <cellStyle name="계산 3 5 4 3 2" xfId="20885" xr:uid="{013B06C6-E6F7-4D36-A2CA-10D1D1C15CFA}"/>
    <cellStyle name="계산 3 5 4 3 2 2" xfId="55240" xr:uid="{269E67FF-5B59-4D7E-8A5A-EF253896F667}"/>
    <cellStyle name="계산 3 5 4 3 3" xfId="43626" xr:uid="{8C7FA5C1-90D0-412A-ACE4-893CC4FBFFD3}"/>
    <cellStyle name="계산 3 5 4 3 4" xfId="35443" xr:uid="{A4F0E51F-8DEA-4F5E-90A6-30A9685EC6E4}"/>
    <cellStyle name="계산 3 5 4 4" xfId="16184" xr:uid="{CB2A3728-1AA1-4F95-9E8B-47313FDFE5FB}"/>
    <cellStyle name="계산 3 5 4 4 2" xfId="50539" xr:uid="{6EBEA8EC-80A5-4F7C-ADC5-6B72C9DB29A3}"/>
    <cellStyle name="계산 3 5 4 4 3" xfId="30722" xr:uid="{86817DE5-001F-45CB-97A4-33F980E862C4}"/>
    <cellStyle name="계산 3 5 4 5" xfId="39115" xr:uid="{D0BFA3DB-4E94-40F7-8D83-9F82E3655C41}"/>
    <cellStyle name="계산 3 5 4 6" xfId="26990" xr:uid="{FE05127A-080D-4C1D-B3BD-AAE52721891D}"/>
    <cellStyle name="계산 3 5 5" xfId="8343" xr:uid="{6C7DC1B3-7389-4AF3-96AC-9DBB4F83EC04}"/>
    <cellStyle name="계산 3 5 5 2" xfId="20009" xr:uid="{0F8BAAF3-D5CC-40BA-9DEF-AFB3FA41C690}"/>
    <cellStyle name="계산 3 5 5 2 2" xfId="54364" xr:uid="{A3666982-B143-4ACF-946A-52FA6CE26CCB}"/>
    <cellStyle name="계산 3 5 5 2 3" xfId="34547" xr:uid="{8D91D988-C29D-4AD9-B663-01983EC5F454}"/>
    <cellStyle name="계산 3 5 5 3" xfId="12314" xr:uid="{A000DC76-17E1-45F8-8D09-88BA9C676740}"/>
    <cellStyle name="계산 3 5 5 3 2" xfId="46669" xr:uid="{6DA22D48-E229-4453-BD6E-E8736EE0DD90}"/>
    <cellStyle name="계산 3 5 5 4" xfId="42819" xr:uid="{16B50246-7A4F-48C0-A171-5B412BB8EC03}"/>
    <cellStyle name="계산 3 5 5 5" xfId="26098" xr:uid="{CF620D2C-D21F-430D-BAA5-E09C80BCF15A}"/>
    <cellStyle name="계산 3 5 6" xfId="6630" xr:uid="{DA84CCA0-8D81-4EB0-870C-CB0FFCCAD65B}"/>
    <cellStyle name="계산 3 5 6 2" xfId="18296" xr:uid="{67AA283B-F655-4C1C-8BE4-B5A62FC5E159}"/>
    <cellStyle name="계산 3 5 6 2 2" xfId="52651" xr:uid="{D8BFD07A-1D1F-42BF-A4EA-F828E4BBD948}"/>
    <cellStyle name="계산 3 5 6 3" xfId="41138" xr:uid="{EBFEAE8D-EE57-406A-B296-56290E5B5903}"/>
    <cellStyle name="계산 3 5 6 4" xfId="32834" xr:uid="{32F8E7CB-F511-4004-B826-09A59482FCFE}"/>
    <cellStyle name="계산 3 5 7" xfId="15080" xr:uid="{878A4D35-9CA6-41CB-B3BC-554239FC7060}"/>
    <cellStyle name="계산 3 5 7 2" xfId="49435" xr:uid="{D2E0BDE2-5C55-4894-8258-9192E940A64C}"/>
    <cellStyle name="계산 3 5 7 3" xfId="29618" xr:uid="{265426D8-C776-4187-A364-5F00CB340296}"/>
    <cellStyle name="계산 3 5 8" xfId="38011" xr:uid="{2EA6CC53-A010-4956-ADF3-FF565687E9A1}"/>
    <cellStyle name="계산 3 5 9" xfId="23996" xr:uid="{83FA8456-9C45-4BA3-AF04-B435D6859808}"/>
    <cellStyle name="계산 3 6" xfId="5145" xr:uid="{2C4520DB-950B-4542-B4BF-DA4F2CAB260B}"/>
    <cellStyle name="계산 3 6 2" xfId="9854" xr:uid="{0B56435F-613F-4E7E-8A52-B75B9EE7D67B}"/>
    <cellStyle name="계산 3 6 2 2" xfId="21500" xr:uid="{344ABF5C-1EE3-4ABB-924C-126DF32DDE5C}"/>
    <cellStyle name="계산 3 6 2 2 2" xfId="55855" xr:uid="{F9236EC3-7DC2-483A-92D5-83B29B04DA35}"/>
    <cellStyle name="계산 3 6 2 2 3" xfId="36058" xr:uid="{4CAE5345-B1F6-4461-ADFE-76C576047F7A}"/>
    <cellStyle name="계산 3 6 2 3" xfId="13387" xr:uid="{D70E3065-B7C6-4449-A0FA-53700ACEDED1}"/>
    <cellStyle name="계산 3 6 2 3 2" xfId="47742" xr:uid="{098A608A-CCFD-4016-B57C-E8B18BD77246}"/>
    <cellStyle name="계산 3 6 2 4" xfId="44241" xr:uid="{EF591FA3-862C-4397-AC56-150DCFE832D0}"/>
    <cellStyle name="계산 3 6 2 5" xfId="27651" xr:uid="{CBBC1746-0459-40A0-9980-CC5554C7E49B}"/>
    <cellStyle name="계산 3 6 3" xfId="11092" xr:uid="{17604E6D-8C84-45C5-BFAF-F1065CDE0CCB}"/>
    <cellStyle name="계산 3 6 3 2" xfId="22738" xr:uid="{A0DB6F4C-FABA-48A1-BBCC-367A698E57AB}"/>
    <cellStyle name="계산 3 6 3 2 2" xfId="57093" xr:uid="{DA730684-6D56-42AA-9A40-BBC7B939B94F}"/>
    <cellStyle name="계산 3 6 3 2 3" xfId="37296" xr:uid="{51487D85-D6E1-4821-A847-803AB900F7FE}"/>
    <cellStyle name="계산 3 6 3 3" xfId="14376" xr:uid="{1DB80688-106B-4978-934D-7EC1B4208161}"/>
    <cellStyle name="계산 3 6 3 3 2" xfId="48731" xr:uid="{9B48EEA1-D12F-4C4D-94B3-0E41E9D8096D}"/>
    <cellStyle name="계산 3 6 3 4" xfId="45447" xr:uid="{FD724608-9854-4FD8-B966-D6576253F30F}"/>
    <cellStyle name="계산 3 6 3 5" xfId="28909" xr:uid="{8670625E-5B4C-4FA6-B044-324CC33C354C}"/>
    <cellStyle name="계산 3 6 4" xfId="7115" xr:uid="{A0588AD4-9BAB-47BB-B018-8362DDBCD9DE}"/>
    <cellStyle name="계산 3 6 4 2" xfId="18781" xr:uid="{11CF7EFE-75E6-4480-BC7A-48B0E8C69CAC}"/>
    <cellStyle name="계산 3 6 4 2 2" xfId="53136" xr:uid="{0C2DB2D8-5E2D-42EE-B329-7ACCD5DF8FFC}"/>
    <cellStyle name="계산 3 6 4 3" xfId="41623" xr:uid="{17BEC052-B789-4A4B-B9A0-966B78160104}"/>
    <cellStyle name="계산 3 6 4 4" xfId="33319" xr:uid="{87B109BD-1399-4484-9251-4A08CAE7DE95}"/>
    <cellStyle name="계산 3 6 5" xfId="16847" xr:uid="{2FEA160F-2DCC-44E4-B1CA-34217AD12CDC}"/>
    <cellStyle name="계산 3 6 5 2" xfId="51202" xr:uid="{38E5F2F6-DA61-4EAB-B99C-3CCE36878BAC}"/>
    <cellStyle name="계산 3 6 5 3" xfId="31385" xr:uid="{3E732C33-8CE1-4474-9E11-70B4688F9A83}"/>
    <cellStyle name="계산 3 6 6" xfId="39778" xr:uid="{63A0B76F-4270-4469-B5B4-52D58DC7C674}"/>
    <cellStyle name="계산 3 6 7" xfId="24626" xr:uid="{EC1BCBFD-9EF4-42DC-836E-5DC7707323FC}"/>
    <cellStyle name="계산 3 7" xfId="4568" xr:uid="{774E1FFE-04BA-48B5-9B01-91BEF123CE3B}"/>
    <cellStyle name="계산 3 7 2" xfId="5567" xr:uid="{0A11A948-9FB0-4CFC-96BB-571FECAD154A}"/>
    <cellStyle name="계산 3 7 2 2" xfId="10254" xr:uid="{A2828CC5-A0F1-4BB4-8016-AE656E1B02C9}"/>
    <cellStyle name="계산 3 7 2 2 2" xfId="21900" xr:uid="{47C26B09-10C5-4645-AFE8-88DA4FB6796D}"/>
    <cellStyle name="계산 3 7 2 2 2 2" xfId="56255" xr:uid="{AFDEC722-791C-49BD-AD4C-7AB8D5B42DF8}"/>
    <cellStyle name="계산 3 7 2 2 2 3" xfId="36458" xr:uid="{CB1B94A1-3510-4279-A3A5-9783D43AE323}"/>
    <cellStyle name="계산 3 7 2 2 3" xfId="13723" xr:uid="{FBE32AEB-C321-47C4-B6BC-C79F74A5F9B8}"/>
    <cellStyle name="계산 3 7 2 2 3 2" xfId="48078" xr:uid="{2F6D0156-4A8B-4BC9-8AB9-E699F899AD56}"/>
    <cellStyle name="계산 3 7 2 2 4" xfId="44631" xr:uid="{6C8B2E6E-B087-4970-BA34-7AF34856D1DE}"/>
    <cellStyle name="계산 3 7 2 2 5" xfId="28052" xr:uid="{3A284277-48C4-4537-A997-C84A87D9583C}"/>
    <cellStyle name="계산 3 7 2 3" xfId="8305" xr:uid="{6F2DE01F-446F-4BC7-8C3C-36965BA6F2A2}"/>
    <cellStyle name="계산 3 7 2 3 2" xfId="19971" xr:uid="{A6B96E81-2452-45BA-9D95-48B0D06A07AD}"/>
    <cellStyle name="계산 3 7 2 3 2 2" xfId="54326" xr:uid="{D06DF272-CE83-4A12-9447-5E9BBDB2EBCD}"/>
    <cellStyle name="계산 3 7 2 3 2 3" xfId="34509" xr:uid="{7D948534-5280-4C6D-92D0-82BFF3BE0335}"/>
    <cellStyle name="계산 3 7 2 3 3" xfId="12277" xr:uid="{4357F500-4C86-45A7-BFD0-B64A2E2EC6E9}"/>
    <cellStyle name="계산 3 7 2 3 3 2" xfId="46632" xr:uid="{CCCC9420-54AE-4A99-AF96-14A37A96FD8C}"/>
    <cellStyle name="계산 3 7 2 3 4" xfId="42781" xr:uid="{608FB64B-7DD3-41C2-880E-BF3710D9C1CC}"/>
    <cellStyle name="계산 3 7 2 3 5" xfId="26060" xr:uid="{0C58559B-7308-4FF2-BE3E-31432161625A}"/>
    <cellStyle name="계산 3 7 2 4" xfId="7467" xr:uid="{991E72BA-0107-46E2-9D09-267F4379B13E}"/>
    <cellStyle name="계산 3 7 2 4 2" xfId="19133" xr:uid="{528D2265-FA5E-4B44-9CC7-AB56224AE417}"/>
    <cellStyle name="계산 3 7 2 4 2 2" xfId="53488" xr:uid="{4D5BA9C4-20CC-434B-8094-FF25DACAF9EC}"/>
    <cellStyle name="계산 3 7 2 4 3" xfId="41965" xr:uid="{35EE8CB5-F209-449B-9961-29C22924F3C1}"/>
    <cellStyle name="계산 3 7 2 4 4" xfId="33671" xr:uid="{D99DD09C-DD73-4000-8B2A-F5E64B785A53}"/>
    <cellStyle name="계산 3 7 2 5" xfId="17259" xr:uid="{31EB250A-C28D-48B3-B8DC-DAE3CF6FCC55}"/>
    <cellStyle name="계산 3 7 2 5 2" xfId="51614" xr:uid="{345BBB04-44F8-4155-8129-7449E6B763B4}"/>
    <cellStyle name="계산 3 7 2 5 3" xfId="31797" xr:uid="{A15A3069-F105-4410-A5C6-A8AE2437BB98}"/>
    <cellStyle name="계산 3 7 2 6" xfId="40190" xr:uid="{AEC680E9-3A3B-47F0-9C98-B3558EE21993}"/>
    <cellStyle name="계산 3 7 2 7" xfId="25036" xr:uid="{3FBBB1AB-47CE-4DDC-A4E3-335BE87EEE62}"/>
    <cellStyle name="계산 3 7 3" xfId="9319" xr:uid="{F6601CD7-4916-43D2-87FC-446B56286208}"/>
    <cellStyle name="계산 3 7 3 2" xfId="20965" xr:uid="{029A2803-2408-4881-9BD3-337D696A8019}"/>
    <cellStyle name="계산 3 7 3 2 2" xfId="55320" xr:uid="{4EC44274-B8DF-427B-BB51-7EDA79C0789A}"/>
    <cellStyle name="계산 3 7 3 2 3" xfId="35523" xr:uid="{96660147-8841-4218-989C-F61E568A8E86}"/>
    <cellStyle name="계산 3 7 3 3" xfId="13141" xr:uid="{2C7B90CE-AEC5-4BC6-97C0-DA918AA8EDF3}"/>
    <cellStyle name="계산 3 7 3 3 2" xfId="47496" xr:uid="{150E8877-6F9D-4486-AEFC-9BEB79187E66}"/>
    <cellStyle name="계산 3 7 3 4" xfId="43706" xr:uid="{0E281C1F-DF25-496B-9B67-9A29E8742B3B}"/>
    <cellStyle name="계산 3 7 3 5" xfId="27074" xr:uid="{679DE574-3696-4657-B242-1900D74D3B7F}"/>
    <cellStyle name="계산 3 7 4" xfId="11239" xr:uid="{95FD0123-85DE-4148-9F19-FEB8A788049E}"/>
    <cellStyle name="계산 3 7 4 2" xfId="22885" xr:uid="{E0642BA2-B174-4A42-8B20-82FFB8E675AB}"/>
    <cellStyle name="계산 3 7 4 2 2" xfId="57240" xr:uid="{48586A55-1AE8-4F05-940F-281D3CAF16D8}"/>
    <cellStyle name="계산 3 7 4 2 3" xfId="37443" xr:uid="{F64C8A0F-7358-45B3-A4CB-C85B90ECE21F}"/>
    <cellStyle name="계산 3 7 4 3" xfId="14522" xr:uid="{E4048F29-EA56-48E1-86B5-4CBEEC7FF05A}"/>
    <cellStyle name="계산 3 7 4 3 2" xfId="48877" xr:uid="{D35BECF4-5F18-4216-8977-3EEECEB9AE87}"/>
    <cellStyle name="계산 3 7 4 4" xfId="45594" xr:uid="{0E5FEF63-CD7B-4E47-82A0-2195ACB40DBD}"/>
    <cellStyle name="계산 3 7 4 5" xfId="29056" xr:uid="{763B8A78-31F1-49CF-B068-B4EC0A8C00AD}"/>
    <cellStyle name="계산 3 7 5" xfId="6693" xr:uid="{9698E768-A5C0-481D-BDC5-3F9C31F978D5}"/>
    <cellStyle name="계산 3 7 5 2" xfId="18359" xr:uid="{635D37E3-4249-4045-A8EB-5383C5F5788E}"/>
    <cellStyle name="계산 3 7 5 2 2" xfId="52714" xr:uid="{53363BAF-87E6-4847-98B2-65EB33080A36}"/>
    <cellStyle name="계산 3 7 5 3" xfId="41201" xr:uid="{21A7D4C1-E046-4605-BDBA-7C958F75569E}"/>
    <cellStyle name="계산 3 7 5 4" xfId="32897" xr:uid="{885E28A7-57CC-4EF7-BD75-D3BE083A376B}"/>
    <cellStyle name="계산 3 7 6" xfId="16270" xr:uid="{8C28B773-9335-4093-8D52-3E2D7ED4F888}"/>
    <cellStyle name="계산 3 7 6 2" xfId="50625" xr:uid="{FF13A6C8-8759-4D51-925B-F4EFC2DA671C}"/>
    <cellStyle name="계산 3 7 6 3" xfId="30808" xr:uid="{2267220B-D881-43C6-9691-B7E735923B44}"/>
    <cellStyle name="계산 3 7 7" xfId="39201" xr:uid="{0BF1E13D-3BB0-4ADA-A1D8-3D27A5BE0F8E}"/>
    <cellStyle name="계산 3 7 8" xfId="24078" xr:uid="{355D6487-018D-43D8-9093-24CF52E8F8FD}"/>
    <cellStyle name="계산 3 8" xfId="4558" xr:uid="{7B444B03-74DB-4C98-AFED-F4F6A856F126}"/>
    <cellStyle name="계산 3 8 2" xfId="5557" xr:uid="{4508ADB7-B7DC-4A65-95FD-815BD49C9D41}"/>
    <cellStyle name="계산 3 8 2 2" xfId="10245" xr:uid="{34E8EFD4-E30D-4936-B19F-89189ACC27A0}"/>
    <cellStyle name="계산 3 8 2 2 2" xfId="21891" xr:uid="{088CFF61-4A1A-4C49-99AA-BBCDAB35524B}"/>
    <cellStyle name="계산 3 8 2 2 2 2" xfId="56246" xr:uid="{BA3EDFC4-6538-48C9-803D-42F61E2F8E6F}"/>
    <cellStyle name="계산 3 8 2 2 2 3" xfId="36449" xr:uid="{12241350-A6F7-4850-9D6D-3C1D143C793B}"/>
    <cellStyle name="계산 3 8 2 2 3" xfId="13714" xr:uid="{12FE14BF-EA89-41FD-8824-26F7998DD773}"/>
    <cellStyle name="계산 3 8 2 2 3 2" xfId="48069" xr:uid="{2CFAB4A6-B1BF-4198-926B-03F938AA3CC6}"/>
    <cellStyle name="계산 3 8 2 2 4" xfId="44622" xr:uid="{05A2BD55-94BF-4E94-84E1-A1539384D8FC}"/>
    <cellStyle name="계산 3 8 2 2 5" xfId="28043" xr:uid="{090119DF-F468-443B-B07D-4B79E7933D5F}"/>
    <cellStyle name="계산 3 8 2 3" xfId="11040" xr:uid="{5A74ECFF-067A-4CC1-B833-60F964C8ACA0}"/>
    <cellStyle name="계산 3 8 2 3 2" xfId="22686" xr:uid="{B1820CBC-91D0-46F6-8BF7-F87243D807D8}"/>
    <cellStyle name="계산 3 8 2 3 2 2" xfId="57041" xr:uid="{8B1BC8F4-808A-4A80-9615-D48E077FAFF9}"/>
    <cellStyle name="계산 3 8 2 3 2 3" xfId="37244" xr:uid="{12E48FB4-496F-4BDA-A609-D6B1F8D3F5F5}"/>
    <cellStyle name="계산 3 8 2 3 3" xfId="14324" xr:uid="{9F84F8A2-F5FB-46F4-BBEE-051C4B777A28}"/>
    <cellStyle name="계산 3 8 2 3 3 2" xfId="48679" xr:uid="{EBBF954A-2FBD-4113-A267-98ADD9A5E92E}"/>
    <cellStyle name="계산 3 8 2 3 4" xfId="45395" xr:uid="{54E7ED96-2019-47DB-B3AA-00B3E1D61306}"/>
    <cellStyle name="계산 3 8 2 3 5" xfId="28857" xr:uid="{7138B7AD-9F4B-4999-A2B1-1268B8BDEFF3}"/>
    <cellStyle name="계산 3 8 2 4" xfId="7457" xr:uid="{9337DF85-D9EE-424F-A9FE-BF660E26ECFB}"/>
    <cellStyle name="계산 3 8 2 4 2" xfId="19123" xr:uid="{DBB62E70-9C67-4514-B3E9-FCD92E3BFF1E}"/>
    <cellStyle name="계산 3 8 2 4 2 2" xfId="53478" xr:uid="{CFAFAF51-A4E1-4DFA-AEF2-63D3438D1DFC}"/>
    <cellStyle name="계산 3 8 2 4 3" xfId="41955" xr:uid="{8A166D12-B204-4A95-8C24-2D0229F6B96E}"/>
    <cellStyle name="계산 3 8 2 4 4" xfId="33661" xr:uid="{20E8C711-32CE-4D41-A0C0-D4EA8D9FDF38}"/>
    <cellStyle name="계산 3 8 2 5" xfId="17249" xr:uid="{72690448-F558-4048-A0EA-E09B7BF3151C}"/>
    <cellStyle name="계산 3 8 2 5 2" xfId="51604" xr:uid="{17A97F45-1F27-4503-8D0A-92865F7089F8}"/>
    <cellStyle name="계산 3 8 2 5 3" xfId="31787" xr:uid="{33A0E857-ACAA-4A54-8747-553FA8D67EA8}"/>
    <cellStyle name="계산 3 8 2 6" xfId="40180" xr:uid="{609D5CF4-1B72-4D56-9BA4-EF30F0363295}"/>
    <cellStyle name="계산 3 8 2 7" xfId="25026" xr:uid="{B46F3D20-A813-453B-84EB-731B7925FE54}"/>
    <cellStyle name="계산 3 8 3" xfId="9309" xr:uid="{818103DD-CB71-4001-AB0F-B751E8F9BE5E}"/>
    <cellStyle name="계산 3 8 3 2" xfId="20955" xr:uid="{46CBC838-EA5D-4EE5-A0E8-89A7EC0071EB}"/>
    <cellStyle name="계산 3 8 3 2 2" xfId="55310" xr:uid="{1848FAD9-A76F-4704-92D1-3D4A68751E45}"/>
    <cellStyle name="계산 3 8 3 2 3" xfId="35513" xr:uid="{2639DBB4-50EA-4F33-9656-CE0FFBE151E2}"/>
    <cellStyle name="계산 3 8 3 3" xfId="13133" xr:uid="{3D3A1AD3-1383-458C-8BB5-649386D1016F}"/>
    <cellStyle name="계산 3 8 3 3 2" xfId="47488" xr:uid="{8DC90967-A65D-4AC5-BF3C-01114B5E2F84}"/>
    <cellStyle name="계산 3 8 3 4" xfId="43696" xr:uid="{3AC46033-7054-4585-8C7A-7165BC8FE685}"/>
    <cellStyle name="계산 3 8 3 5" xfId="27064" xr:uid="{725E9B92-0051-472E-A989-5F874A2BA7CE}"/>
    <cellStyle name="계산 3 8 4" xfId="8265" xr:uid="{59783A5E-8608-4B99-84CC-E308E083864F}"/>
    <cellStyle name="계산 3 8 4 2" xfId="19931" xr:uid="{55BC6943-08CF-4A52-AF23-E8F6F01C0054}"/>
    <cellStyle name="계산 3 8 4 2 2" xfId="54286" xr:uid="{24AAE264-7298-48D4-9FEC-671BF9432354}"/>
    <cellStyle name="계산 3 8 4 2 3" xfId="34469" xr:uid="{BE9B4FC8-B5DE-4BA5-BB19-B35C2A5BE247}"/>
    <cellStyle name="계산 3 8 4 3" xfId="12238" xr:uid="{8FB61E67-C9F9-402F-9717-E33D9C5252A5}"/>
    <cellStyle name="계산 3 8 4 3 2" xfId="46593" xr:uid="{54D00A4F-B875-4D76-B526-BEAC43AC5FC3}"/>
    <cellStyle name="계산 3 8 4 4" xfId="42741" xr:uid="{3C8AA427-31DB-4E66-B8F4-B8CD7D15661A}"/>
    <cellStyle name="계산 3 8 4 5" xfId="26020" xr:uid="{863CE4C1-B015-4230-88ED-6E4EDDCB4A42}"/>
    <cellStyle name="계산 3 8 5" xfId="6685" xr:uid="{3FC3CE17-199C-48DD-8B73-D56804326ED8}"/>
    <cellStyle name="계산 3 8 5 2" xfId="18351" xr:uid="{F7F79D1F-3285-48F5-A4FA-6ADDE0078F9D}"/>
    <cellStyle name="계산 3 8 5 2 2" xfId="52706" xr:uid="{5ADE2C82-D16B-4CFD-B162-9856695F1BED}"/>
    <cellStyle name="계산 3 8 5 3" xfId="41193" xr:uid="{19C169B6-6C93-4CEC-8F3F-85FE4871C80A}"/>
    <cellStyle name="계산 3 8 5 4" xfId="32889" xr:uid="{CC77B983-49F2-4A9B-9B46-5A1309C98653}"/>
    <cellStyle name="계산 3 8 6" xfId="16260" xr:uid="{9A512100-D01A-4B70-BA76-44211839C7BC}"/>
    <cellStyle name="계산 3 8 6 2" xfId="50615" xr:uid="{B9E0FB3B-60CB-4A0D-BE0B-B20EEF1850C1}"/>
    <cellStyle name="계산 3 8 6 3" xfId="30798" xr:uid="{F4FB2C87-0C13-4428-8C18-E121BB2AE439}"/>
    <cellStyle name="계산 3 8 7" xfId="39191" xr:uid="{1D70B31A-C947-4B69-817A-82494A79CC14}"/>
    <cellStyle name="계산 3 8 8" xfId="24068" xr:uid="{C4C2F5FF-EC95-429A-B9D2-6D77323DCA1F}"/>
    <cellStyle name="계산 3 9" xfId="4097" xr:uid="{04632B2E-BD3F-46C6-8E28-8E0076955B67}"/>
    <cellStyle name="계산 3 9 2" xfId="8924" xr:uid="{F903A8E7-2F71-4563-BC25-B15D712FAD27}"/>
    <cellStyle name="계산 3 9 2 2" xfId="20570" xr:uid="{6CFCF4FB-F31D-4250-A8CD-C0D58FC96622}"/>
    <cellStyle name="계산 3 9 2 2 2" xfId="54925" xr:uid="{60B7464D-BC21-4FBA-BF5B-0590FC932089}"/>
    <cellStyle name="계산 3 9 2 2 3" xfId="35128" xr:uid="{F3A8A48B-7602-4070-A253-B31E82BC4F82}"/>
    <cellStyle name="계산 3 9 2 3" xfId="12847" xr:uid="{13EC3334-3A10-4841-8C9E-2F20C868564B}"/>
    <cellStyle name="계산 3 9 2 3 2" xfId="47202" xr:uid="{F5C58202-706E-4E86-BBD6-56B4417F3F29}"/>
    <cellStyle name="계산 3 9 2 4" xfId="43332" xr:uid="{4BC114F2-3853-489E-9F3D-09E45B6FEFAD}"/>
    <cellStyle name="계산 3 9 2 5" xfId="26675" xr:uid="{CD8DFB78-3CC5-43E4-8D04-E5F71E50693F}"/>
    <cellStyle name="계산 3 9 3" xfId="11485" xr:uid="{BD8FCE79-C355-4128-8BCE-61645D315CC8}"/>
    <cellStyle name="계산 3 9 3 2" xfId="23131" xr:uid="{2BB5ABAD-48FA-4CEF-BD82-457A66B19393}"/>
    <cellStyle name="계산 3 9 3 2 2" xfId="57486" xr:uid="{6FC3CA2E-7AC9-4737-8600-FF6D154036AB}"/>
    <cellStyle name="계산 3 9 3 2 3" xfId="37689" xr:uid="{3E9765F2-30D4-47D6-9EB7-9E9FF577F728}"/>
    <cellStyle name="계산 3 9 3 3" xfId="14766" xr:uid="{052D1CDD-61D8-44CA-9A9A-657D2938E5E8}"/>
    <cellStyle name="계산 3 9 3 3 2" xfId="49121" xr:uid="{00AAE9F5-8FBF-46F6-BFCF-26C859F5C49B}"/>
    <cellStyle name="계산 3 9 3 4" xfId="45840" xr:uid="{581EB0D3-9CD9-47C0-B308-5CFC3C3FB78F}"/>
    <cellStyle name="계산 3 9 3 5" xfId="29302" xr:uid="{7B5E6E9A-1E6E-4DB2-8A45-C8949F197865}"/>
    <cellStyle name="계산 3 9 4" xfId="6297" xr:uid="{746A70B7-9A72-44EF-B355-FE7FA0743F5E}"/>
    <cellStyle name="계산 3 9 4 2" xfId="17963" xr:uid="{48896C25-1B6E-4C3C-9EB1-51024B6A2CED}"/>
    <cellStyle name="계산 3 9 4 2 2" xfId="52318" xr:uid="{A7DAE1A1-5797-4DFF-A124-DBC2F4594EFF}"/>
    <cellStyle name="계산 3 9 4 3" xfId="40826" xr:uid="{F4AE2D0E-4D63-4862-99ED-A74853C2A17E}"/>
    <cellStyle name="계산 3 9 4 4" xfId="32501" xr:uid="{26BFAB36-A534-4D11-8B5D-5455A7B693EA}"/>
    <cellStyle name="계산 3 9 5" xfId="15820" xr:uid="{F66119BF-1EF7-462A-8D2B-EA9F3CEB9C7D}"/>
    <cellStyle name="계산 3 9 5 2" xfId="50175" xr:uid="{BB320D4F-D48F-43C0-A26E-F43A7EBC53BB}"/>
    <cellStyle name="계산 3 9 5 3" xfId="30358" xr:uid="{3C1F1EDB-87CE-45AA-AC03-34B841B296FA}"/>
    <cellStyle name="계산 3 9 6" xfId="38751" xr:uid="{F554A2D6-53B4-451E-ADCC-5417CA5C7C6F}"/>
    <cellStyle name="계산 3 9 7" xfId="23618" xr:uid="{2F73F2B8-4937-4F69-8114-85EBF12D6C7E}"/>
    <cellStyle name="나쁨 2" xfId="246" xr:uid="{5FBA624C-DC96-4840-8F16-E6E88E514B3B}"/>
    <cellStyle name="나쁨 3" xfId="247" xr:uid="{43867FC0-E8EC-436F-95D5-E4D870DE61E6}"/>
    <cellStyle name="메모 2" xfId="248" xr:uid="{571FB168-C331-4CB6-9B62-384E13D818D3}"/>
    <cellStyle name="메모 2 10" xfId="4099" xr:uid="{9A4ADC4D-6A0E-41C1-A745-0426C88044FD}"/>
    <cellStyle name="메모 2 10 2" xfId="8925" xr:uid="{DB3E364E-A87B-4033-93F7-515DAE322020}"/>
    <cellStyle name="메모 2 10 2 2" xfId="20571" xr:uid="{36AF37A4-345C-4AB4-B249-50D2570DA7A6}"/>
    <cellStyle name="메모 2 10 2 2 2" xfId="54926" xr:uid="{181C49BA-70D1-4D7F-AE7F-D3C743FABA42}"/>
    <cellStyle name="메모 2 10 2 2 3" xfId="35129" xr:uid="{00A3818D-15BD-4213-9D75-D0F864D17FDA}"/>
    <cellStyle name="메모 2 10 2 3" xfId="12848" xr:uid="{D5A28BE4-D1DB-48A4-8075-A5628185DF04}"/>
    <cellStyle name="메모 2 10 2 3 2" xfId="47203" xr:uid="{44CBABF1-A200-43F0-8CD0-87E328AC8596}"/>
    <cellStyle name="메모 2 10 2 4" xfId="43333" xr:uid="{E4E05B56-71E9-4537-AFDB-582B7440D83E}"/>
    <cellStyle name="메모 2 10 2 5" xfId="26676" xr:uid="{10558584-93D7-4A8F-A3B9-796284B314C6}"/>
    <cellStyle name="메모 2 10 3" xfId="8167" xr:uid="{03D4ABB9-7EAA-4AF6-9106-968D73C299CF}"/>
    <cellStyle name="메모 2 10 3 2" xfId="19833" xr:uid="{3452C959-DCEF-4A82-9B65-C68226B72BA9}"/>
    <cellStyle name="메모 2 10 3 2 2" xfId="54188" xr:uid="{36F24BDD-1762-4370-883C-CB920BA7EED2}"/>
    <cellStyle name="메모 2 10 3 2 3" xfId="34371" xr:uid="{41538964-52B1-4A16-9A51-947AA30150A5}"/>
    <cellStyle name="메모 2 10 3 3" xfId="12141" xr:uid="{EACC02C2-0914-428E-9FFF-329F8DDAB145}"/>
    <cellStyle name="메모 2 10 3 3 2" xfId="46496" xr:uid="{0135EB17-9B4D-410F-B266-EF6501E4778F}"/>
    <cellStyle name="메모 2 10 3 4" xfId="42643" xr:uid="{9C222283-DABD-40FE-ABEB-83F20EE14027}"/>
    <cellStyle name="메모 2 10 3 5" xfId="25922" xr:uid="{F93EE830-4D20-411A-9848-AD106E11E517}"/>
    <cellStyle name="메모 2 10 4" xfId="6299" xr:uid="{6871F07B-D74D-4599-B667-D3EB0CA6460F}"/>
    <cellStyle name="메모 2 10 4 2" xfId="17965" xr:uid="{00AB33FA-D237-4076-9A56-0CA12D2A95FD}"/>
    <cellStyle name="메모 2 10 4 2 2" xfId="52320" xr:uid="{08B9DB51-D06B-4D35-8642-FB18BBE42767}"/>
    <cellStyle name="메모 2 10 4 3" xfId="40828" xr:uid="{A866A04B-156D-40C9-98B6-C58D898F6D83}"/>
    <cellStyle name="메모 2 10 4 4" xfId="32503" xr:uid="{BB96BF36-A60C-472E-AC9E-DB7C3BA73C4B}"/>
    <cellStyle name="메모 2 10 5" xfId="15822" xr:uid="{17CBE790-ABF9-4207-8A2B-833C25E43F75}"/>
    <cellStyle name="메모 2 10 5 2" xfId="50177" xr:uid="{6941C5DD-89B2-42AB-9D4E-77A36E49088C}"/>
    <cellStyle name="메모 2 10 5 3" xfId="30360" xr:uid="{85641E8E-6492-4ED8-9FAC-DCD301AC0B5C}"/>
    <cellStyle name="메모 2 10 6" xfId="38753" xr:uid="{519995AD-55FE-43CC-B170-B5E5F029FA0B}"/>
    <cellStyle name="메모 2 10 7" xfId="23620" xr:uid="{C5C64B34-9E0D-4E2F-9B47-DC6FD03C94A8}"/>
    <cellStyle name="메모 2 11" xfId="4224" xr:uid="{9C00C18D-840A-4828-936B-19E5F240DCE8}"/>
    <cellStyle name="메모 2 11 2" xfId="9018" xr:uid="{665F0B56-D140-4665-81F3-330E5C3F2C0A}"/>
    <cellStyle name="메모 2 11 2 2" xfId="20664" xr:uid="{503F026D-E9E5-4C60-9757-80A243B6FFF9}"/>
    <cellStyle name="메모 2 11 2 2 2" xfId="55019" xr:uid="{EC2E5831-DF45-469D-9680-A8870B7D55D9}"/>
    <cellStyle name="메모 2 11 2 2 3" xfId="35222" xr:uid="{DA8F6538-725B-4B7D-A9A5-5AF407D35DB0}"/>
    <cellStyle name="메모 2 11 2 3" xfId="12918" xr:uid="{34101E45-1353-4D34-BED2-5A2FC0A1B85B}"/>
    <cellStyle name="메모 2 11 2 3 2" xfId="47273" xr:uid="{E653CA22-8633-4520-9B4C-8C8E27C6ACF7}"/>
    <cellStyle name="메모 2 11 2 4" xfId="43414" xr:uid="{5699F18A-46DC-40B3-AE12-EF53088546A4}"/>
    <cellStyle name="메모 2 11 2 5" xfId="26769" xr:uid="{6185D1EF-C879-420D-B4BC-6C60022F6E73}"/>
    <cellStyle name="메모 2 11 3" xfId="10666" xr:uid="{C6E29E4F-EFA4-4D2F-A656-9E1FE33468B3}"/>
    <cellStyle name="메모 2 11 3 2" xfId="22312" xr:uid="{C77DF39B-66BE-428C-852E-07523EF7A6D4}"/>
    <cellStyle name="메모 2 11 3 2 2" xfId="56667" xr:uid="{29F82819-52F0-438D-987C-8FC3F9572335}"/>
    <cellStyle name="메모 2 11 3 2 3" xfId="36870" xr:uid="{C60D7CB9-519D-42F1-8ED6-1C9BF485B30B}"/>
    <cellStyle name="메모 2 11 3 3" xfId="13963" xr:uid="{CED1C0EE-5576-4C95-9D54-8EBC9670CD8E}"/>
    <cellStyle name="메모 2 11 3 3 2" xfId="48318" xr:uid="{89046C9D-797A-4DE6-A8DC-26ABFBA821D2}"/>
    <cellStyle name="메모 2 11 3 4" xfId="45024" xr:uid="{E761D120-AB60-41A8-B903-F07F894F7DDE}"/>
    <cellStyle name="메모 2 11 3 5" xfId="28483" xr:uid="{F6152C82-590A-4609-B226-BB480B17B5BF}"/>
    <cellStyle name="메모 2 11 4" xfId="6404" xr:uid="{021DD924-0395-4E61-9C35-6E6AC90C26C8}"/>
    <cellStyle name="메모 2 11 4 2" xfId="18070" xr:uid="{EAD34056-477D-4872-AE74-FEBCDC5A3F13}"/>
    <cellStyle name="메모 2 11 4 2 2" xfId="52425" xr:uid="{1D018D0F-EF00-4EDF-B2F8-D183994660F0}"/>
    <cellStyle name="메모 2 11 4 3" xfId="40921" xr:uid="{BE3BF134-C562-4687-A7D8-CCEB5BA75EB1}"/>
    <cellStyle name="메모 2 11 4 4" xfId="32608" xr:uid="{EE47A3C2-8A9D-42F5-8FB0-0C0F12421BE6}"/>
    <cellStyle name="메모 2 11 5" xfId="15935" xr:uid="{8425684F-4261-4A73-B5C0-94140C9B43B7}"/>
    <cellStyle name="메모 2 11 5 2" xfId="50290" xr:uid="{AFE24012-2CAB-4C5D-982A-B23701E1E744}"/>
    <cellStyle name="메모 2 11 5 3" xfId="30473" xr:uid="{58A3B4D5-5CF4-4E3E-B700-E48BB28272EB}"/>
    <cellStyle name="메모 2 11 6" xfId="38866" xr:uid="{98C80E97-3115-424D-8D69-E51F61845568}"/>
    <cellStyle name="메모 2 11 7" xfId="23744" xr:uid="{B158ABBF-6359-4872-9FD7-BF059A6AFD57}"/>
    <cellStyle name="메모 2 12" xfId="8076" xr:uid="{95445AAC-88F2-4A7E-AC00-13B61809D693}"/>
    <cellStyle name="메모 2 12 2" xfId="19742" xr:uid="{DF9AF18C-C92A-48CE-9463-25DB66EE623F}"/>
    <cellStyle name="메모 2 12 2 2" xfId="54097" xr:uid="{497C1E25-7814-49FD-8CF2-BA4CA1A4E1E1}"/>
    <cellStyle name="메모 2 12 2 3" xfId="34280" xr:uid="{D2087F54-512B-4F85-A8BD-30DD979C7CFB}"/>
    <cellStyle name="메모 2 12 3" xfId="12051" xr:uid="{C1A20374-7BC2-4809-9177-152132D458B2}"/>
    <cellStyle name="메모 2 12 3 2" xfId="46406" xr:uid="{EB26533A-5458-407D-BDF1-799D9FF15945}"/>
    <cellStyle name="메모 2 12 4" xfId="42552" xr:uid="{10FCAC07-D65D-431A-8EC0-4CB3B35A21FB}"/>
    <cellStyle name="메모 2 12 5" xfId="25831" xr:uid="{8120E964-D7D7-4C0B-8FCD-6ED290901FED}"/>
    <cellStyle name="메모 2 13" xfId="14957" xr:uid="{655456BC-8186-47E6-A9B6-769B0CB8E0BE}"/>
    <cellStyle name="메모 2 13 2" xfId="49312" xr:uid="{C7346A1A-ACB4-42C3-AFE0-DE2A66ADC5C6}"/>
    <cellStyle name="메모 2 13 3" xfId="29495" xr:uid="{D62FB79B-FAE4-4988-B61C-56CBCE142C84}"/>
    <cellStyle name="메모 2 14" xfId="37885" xr:uid="{7BDCEB74-6B95-488F-A1B6-B2FBD182E648}"/>
    <cellStyle name="메모 2 15" xfId="57704" xr:uid="{B58EF77B-2CC2-4D81-9FF9-B48F74C477B4}"/>
    <cellStyle name="메모 2 2" xfId="249" xr:uid="{D32AF4D2-86D0-4BC5-9578-EBED349E0E33}"/>
    <cellStyle name="메모 2 2 10" xfId="4230" xr:uid="{8234ADBB-596D-45DB-900E-CF18B34BDBC2}"/>
    <cellStyle name="메모 2 2 10 2" xfId="9024" xr:uid="{43012DD6-6CAD-4B11-A100-E384659ABF8B}"/>
    <cellStyle name="메모 2 2 10 2 2" xfId="20670" xr:uid="{260AE158-3D92-4F0B-941D-FCDFB8ED6985}"/>
    <cellStyle name="메모 2 2 10 2 2 2" xfId="55025" xr:uid="{5121CA08-1DD3-4A02-A3D3-DC08278B60C3}"/>
    <cellStyle name="메모 2 2 10 2 2 3" xfId="35228" xr:uid="{51CF96DF-BC23-4C17-B4F5-5679C342DDDE}"/>
    <cellStyle name="메모 2 2 10 2 3" xfId="12923" xr:uid="{50D4D667-D622-46C9-8582-30305C0655EB}"/>
    <cellStyle name="메모 2 2 10 2 3 2" xfId="47278" xr:uid="{6D2D35BE-F4DF-4DEA-ACAC-D1FE66556782}"/>
    <cellStyle name="메모 2 2 10 2 4" xfId="43420" xr:uid="{DA2C761C-BDBB-4BE1-9BDA-EC5B392120E9}"/>
    <cellStyle name="메모 2 2 10 2 5" xfId="26775" xr:uid="{CE224111-931D-4311-80B4-344A45C4E3BE}"/>
    <cellStyle name="메모 2 2 10 3" xfId="8493" xr:uid="{3C5F3B9F-8679-46FA-91F6-D41F9211B3E2}"/>
    <cellStyle name="메모 2 2 10 3 2" xfId="20159" xr:uid="{32EF0EAF-EEF0-4D13-AC3A-02E5F61C5B96}"/>
    <cellStyle name="메모 2 2 10 3 2 2" xfId="54514" xr:uid="{AA1BB9C0-FC95-4473-A60C-A54567B83023}"/>
    <cellStyle name="메모 2 2 10 3 2 3" xfId="34697" xr:uid="{8E5B2CEB-B899-48C1-9099-81235FBE7BB9}"/>
    <cellStyle name="메모 2 2 10 3 3" xfId="12454" xr:uid="{0F97CD7F-60FA-4151-975A-626D3DA0AED8}"/>
    <cellStyle name="메모 2 2 10 3 3 2" xfId="46809" xr:uid="{2001CD67-872D-41D3-BE1F-760E3455A663}"/>
    <cellStyle name="메모 2 2 10 3 4" xfId="42969" xr:uid="{2BC593CF-0EEB-46E5-AF64-DED035D8BD55}"/>
    <cellStyle name="메모 2 2 10 3 5" xfId="26240" xr:uid="{BB666470-5C37-4B69-A132-3D652552B311}"/>
    <cellStyle name="메모 2 2 10 4" xfId="6410" xr:uid="{181C55B6-9973-4F4F-BEFD-8529A41F6C11}"/>
    <cellStyle name="메모 2 2 10 4 2" xfId="18076" xr:uid="{456E9510-52AF-48A2-864D-140F5188AB52}"/>
    <cellStyle name="메모 2 2 10 4 2 2" xfId="52431" xr:uid="{FDA9A2D0-AA88-43C1-991B-1AFD4155CA5D}"/>
    <cellStyle name="메모 2 2 10 4 3" xfId="40927" xr:uid="{53F039DA-CEFF-4940-8D5B-2FE2CD02DF03}"/>
    <cellStyle name="메모 2 2 10 4 4" xfId="32614" xr:uid="{9E25BB96-0032-4A34-96C8-494771C30562}"/>
    <cellStyle name="메모 2 2 10 5" xfId="15941" xr:uid="{E3991025-EF75-471D-A5AF-576B51BF64D9}"/>
    <cellStyle name="메모 2 2 10 5 2" xfId="50296" xr:uid="{EC287860-4307-4C63-B532-0BCEC3245A37}"/>
    <cellStyle name="메모 2 2 10 5 3" xfId="30479" xr:uid="{EA82C607-91E3-495E-9A89-A31DF3622CCC}"/>
    <cellStyle name="메모 2 2 10 6" xfId="38872" xr:uid="{18ADC031-E4E6-402A-A3DA-16F4EC7103C5}"/>
    <cellStyle name="메모 2 2 10 7" xfId="23750" xr:uid="{ACFA032E-7394-4EB9-9E4B-998F26AED1BB}"/>
    <cellStyle name="메모 2 2 11" xfId="8075" xr:uid="{DB63A473-1741-48E3-A43C-E7B28E49794B}"/>
    <cellStyle name="메모 2 2 11 2" xfId="19741" xr:uid="{EFFDAECA-FB3F-4452-BC2C-FA5973B3950B}"/>
    <cellStyle name="메모 2 2 11 2 2" xfId="54096" xr:uid="{B35B4944-3BC8-44EE-999A-6B8AC10C6C54}"/>
    <cellStyle name="메모 2 2 11 2 3" xfId="34279" xr:uid="{98D11EAF-6D33-4AE9-8417-A5225233E368}"/>
    <cellStyle name="메모 2 2 11 3" xfId="12050" xr:uid="{F4F61175-2649-407C-B43B-2ABA3DBBC7B3}"/>
    <cellStyle name="메모 2 2 11 3 2" xfId="46405" xr:uid="{0993CC69-B956-44B2-AFA1-D985EA1DCD2C}"/>
    <cellStyle name="메모 2 2 11 4" xfId="42551" xr:uid="{24A4FD06-8198-415C-920D-DB0BB4C8FF5C}"/>
    <cellStyle name="메모 2 2 11 5" xfId="25830" xr:uid="{5E9A54B7-C855-40DF-B77A-AE11B22ECC42}"/>
    <cellStyle name="메모 2 2 12" xfId="14958" xr:uid="{9EECEE0F-6F78-4DFD-A1E1-B69C5C720D89}"/>
    <cellStyle name="메모 2 2 12 2" xfId="49313" xr:uid="{0F201409-5E24-4E46-A032-F7683128DDC5}"/>
    <cellStyle name="메모 2 2 12 3" xfId="29496" xr:uid="{98A5FBFB-B089-4489-ABB1-BCC8127DBF14}"/>
    <cellStyle name="메모 2 2 13" xfId="37886" xr:uid="{C3E40E9C-CC9B-478E-8952-C7B144D3C4CE}"/>
    <cellStyle name="메모 2 2 14" xfId="57705" xr:uid="{13BBDA6D-882F-4B38-A95B-439998DC5F99}"/>
    <cellStyle name="메모 2 2 2" xfId="3113" xr:uid="{FF364C92-1532-4612-84A4-E468738F1CC1}"/>
    <cellStyle name="메모 2 2 2 10" xfId="7845" xr:uid="{7DE6F69B-5FBD-4BEB-B05C-0F7F352BC576}"/>
    <cellStyle name="메모 2 2 2 10 2" xfId="19511" xr:uid="{674EF5B1-D7AD-476C-989A-9CC202CDB1E9}"/>
    <cellStyle name="메모 2 2 2 10 2 2" xfId="53866" xr:uid="{503EEF7B-02EE-488D-A254-0265D1DB3328}"/>
    <cellStyle name="메모 2 2 2 10 2 3" xfId="34049" xr:uid="{2FB86983-4E8E-4BDB-A73B-0BB469F31457}"/>
    <cellStyle name="메모 2 2 2 10 3" xfId="11820" xr:uid="{4D8582EA-5E52-4B15-9073-8109BD4498A3}"/>
    <cellStyle name="메모 2 2 2 10 3 2" xfId="46175" xr:uid="{561C2BF5-FD00-4D18-8C8C-1B9497CCD4A8}"/>
    <cellStyle name="메모 2 2 2 10 4" xfId="42321" xr:uid="{863A0616-6F49-45D2-8293-75DCA52E1AFA}"/>
    <cellStyle name="메모 2 2 2 10 5" xfId="25600" xr:uid="{9E2F4CF0-5155-4C30-8015-C54DB00CB548}"/>
    <cellStyle name="메모 2 2 2 11" xfId="14981" xr:uid="{08E57B88-04A0-408F-94EE-F8F967301F15}"/>
    <cellStyle name="메모 2 2 2 11 2" xfId="49336" xr:uid="{36505074-08DA-41E8-9176-C5957CC50903}"/>
    <cellStyle name="메모 2 2 2 11 3" xfId="29519" xr:uid="{11F323FA-083C-4968-B4D3-38C3C8A1D9DA}"/>
    <cellStyle name="메모 2 2 2 12" xfId="37912" xr:uid="{73425BCC-EC74-4C34-A39A-CB30E1FAD4D3}"/>
    <cellStyle name="메모 2 2 2 2" xfId="3197" xr:uid="{9E8CE680-DD09-4BB0-AEE4-40EAD7C03CD0}"/>
    <cellStyle name="메모 2 2 2 2 10" xfId="5383" xr:uid="{E75AF0E4-59EB-447C-9F94-CB8E342BC18A}"/>
    <cellStyle name="메모 2 2 2 2 10 2" xfId="10092" xr:uid="{C7C5AAAE-B7D2-401D-9A6A-DEEE30BE1F0D}"/>
    <cellStyle name="메모 2 2 2 2 10 2 2" xfId="21738" xr:uid="{E4630DA0-0EB9-408C-AA83-EA502687A3A7}"/>
    <cellStyle name="메모 2 2 2 2 10 2 2 2" xfId="56093" xr:uid="{865890BC-DE32-41AD-BB80-BCF2CFA19FB6}"/>
    <cellStyle name="메모 2 2 2 2 10 2 2 3" xfId="36296" xr:uid="{F34FF100-A237-4D96-A527-A093FDA6834A}"/>
    <cellStyle name="메모 2 2 2 2 10 2 3" xfId="13590" xr:uid="{190BC683-9496-4428-A0DA-3A7A57959317}"/>
    <cellStyle name="메모 2 2 2 2 10 2 3 2" xfId="47945" xr:uid="{C3DAB94D-AF3C-418C-BC00-8209F12BA1B6}"/>
    <cellStyle name="메모 2 2 2 2 10 2 4" xfId="44479" xr:uid="{CFA6432B-1BC7-4E87-B364-6FAA4FCD4AA7}"/>
    <cellStyle name="메모 2 2 2 2 10 2 5" xfId="27889" xr:uid="{2A9C4737-AD48-4FA7-AE4D-A27F8AA05F00}"/>
    <cellStyle name="메모 2 2 2 2 10 3" xfId="11038" xr:uid="{88223E50-7D33-412A-B6C1-52FFA7C646F5}"/>
    <cellStyle name="메모 2 2 2 2 10 3 2" xfId="22684" xr:uid="{1AD3AD44-2304-4F3A-AA0C-E3FFF5B22293}"/>
    <cellStyle name="메모 2 2 2 2 10 3 2 2" xfId="57039" xr:uid="{C24EA16E-AEF7-4C09-A460-4DBF551B00C3}"/>
    <cellStyle name="메모 2 2 2 2 10 3 2 3" xfId="37242" xr:uid="{DEDBDBFA-1205-456F-A95E-CC949325F4ED}"/>
    <cellStyle name="메모 2 2 2 2 10 3 3" xfId="14322" xr:uid="{CEA1DDAC-8AF8-4FA8-91B0-8172D8BE2EBB}"/>
    <cellStyle name="메모 2 2 2 2 10 3 3 2" xfId="48677" xr:uid="{42578F6C-8E78-409D-8870-2F0F48A79363}"/>
    <cellStyle name="메모 2 2 2 2 10 3 4" xfId="45393" xr:uid="{6D887F14-099F-4D78-8792-9D164387B268}"/>
    <cellStyle name="메모 2 2 2 2 10 3 5" xfId="28855" xr:uid="{C6F08E58-31F1-42FF-AAB5-4A66B4924B25}"/>
    <cellStyle name="메모 2 2 2 2 10 4" xfId="7318" xr:uid="{6474EDBA-FAFA-43B5-AC35-3B12421B2065}"/>
    <cellStyle name="메모 2 2 2 2 10 4 2" xfId="18984" xr:uid="{3280E9DC-7F53-4B31-953C-668C302F8B83}"/>
    <cellStyle name="메모 2 2 2 2 10 4 2 2" xfId="53339" xr:uid="{EACB7F18-7DE8-49F7-815A-DD21CE70C775}"/>
    <cellStyle name="메모 2 2 2 2 10 4 3" xfId="41826" xr:uid="{1C144FE8-F5F2-40E0-80C5-FD7044059E4C}"/>
    <cellStyle name="메모 2 2 2 2 10 4 4" xfId="33522" xr:uid="{CB8D53F1-2A6D-410A-ABA5-5C729A348CA8}"/>
    <cellStyle name="메모 2 2 2 2 10 5" xfId="17085" xr:uid="{D017CA25-9856-457C-99B3-167CD94AF072}"/>
    <cellStyle name="메모 2 2 2 2 10 5 2" xfId="51440" xr:uid="{928E6929-4973-41B0-A76E-345A6C983CEA}"/>
    <cellStyle name="메모 2 2 2 2 10 5 3" xfId="31623" xr:uid="{52F9A072-D187-4BAE-B78F-2D4DD8665F9E}"/>
    <cellStyle name="메모 2 2 2 2 10 6" xfId="40016" xr:uid="{906E6D1B-65AD-4565-87F7-A86738B37F11}"/>
    <cellStyle name="메모 2 2 2 2 10 7" xfId="24852" xr:uid="{E860B97D-144A-4F16-A0B4-768581B08327}"/>
    <cellStyle name="메모 2 2 2 2 11" xfId="5454" xr:uid="{629DCCB2-5FFD-4334-99F8-4D16E5F07B4E}"/>
    <cellStyle name="메모 2 2 2 2 11 2" xfId="6007" xr:uid="{18BCB507-1B92-4314-BC5D-337D34182EAE}"/>
    <cellStyle name="메모 2 2 2 2 11 2 2" xfId="10618" xr:uid="{D665A90B-B333-45E5-A6EA-0BFD92004105}"/>
    <cellStyle name="메모 2 2 2 2 11 2 2 2" xfId="22264" xr:uid="{52EBEBDA-D976-4B60-B1B9-267D8790F9BB}"/>
    <cellStyle name="메모 2 2 2 2 11 2 2 2 2" xfId="56619" xr:uid="{3557BFB7-15F4-4F42-9C0E-4180BDA3B8C7}"/>
    <cellStyle name="메모 2 2 2 2 11 2 2 2 3" xfId="36822" xr:uid="{124387FD-3AFA-4084-A17E-23CAE57DA099}"/>
    <cellStyle name="메모 2 2 2 2 11 2 2 3" xfId="13931" xr:uid="{A2114D75-075F-4E25-87FC-ABF4AD87B48F}"/>
    <cellStyle name="메모 2 2 2 2 11 2 2 3 2" xfId="48286" xr:uid="{316E8E15-B2E2-4756-A72D-DAAF197802BC}"/>
    <cellStyle name="메모 2 2 2 2 11 2 2 4" xfId="44979" xr:uid="{79914DCD-E470-4C5A-A1A6-C6A4FF6431A3}"/>
    <cellStyle name="메모 2 2 2 2 11 2 2 5" xfId="28435" xr:uid="{2CE7BBCB-CE0B-4EF3-97FC-A61BB498B17D}"/>
    <cellStyle name="메모 2 2 2 2 11 2 3" xfId="10888" xr:uid="{47EA0752-DC27-4DFF-855C-E812C1D1B272}"/>
    <cellStyle name="메모 2 2 2 2 11 2 3 2" xfId="22534" xr:uid="{8196A56A-1275-469F-9CDB-0D14E46416D8}"/>
    <cellStyle name="메모 2 2 2 2 11 2 3 2 2" xfId="56889" xr:uid="{0A5F71D4-B3EA-404C-84ED-934C5BB5DB28}"/>
    <cellStyle name="메모 2 2 2 2 11 2 3 2 3" xfId="37092" xr:uid="{3DC5E28B-21C6-40A9-B1E5-86C873AD7538}"/>
    <cellStyle name="메모 2 2 2 2 11 2 3 3" xfId="14173" xr:uid="{6BD9402A-F8E7-4B1D-ADDB-B7321FABDAEE}"/>
    <cellStyle name="메모 2 2 2 2 11 2 3 3 2" xfId="48528" xr:uid="{EB7A079E-438A-4617-ADDB-BB4A889E9727}"/>
    <cellStyle name="메모 2 2 2 2 11 2 3 4" xfId="45243" xr:uid="{E24E4074-F9E5-49A4-8CD4-1AEDC718E682}"/>
    <cellStyle name="메모 2 2 2 2 11 2 3 5" xfId="28705" xr:uid="{3468F509-EF87-43BB-A56A-5269E8E65A51}"/>
    <cellStyle name="메모 2 2 2 2 11 2 4" xfId="7736" xr:uid="{EACED01B-DBCF-4988-A94B-3CCCFFABEBCE}"/>
    <cellStyle name="메모 2 2 2 2 11 2 4 2" xfId="19402" xr:uid="{1B22E21C-20B5-4EAB-8728-04F05D1D91B7}"/>
    <cellStyle name="메모 2 2 2 2 11 2 4 2 2" xfId="53757" xr:uid="{1DB05961-570E-4BA2-98E8-E48CABEBC3CB}"/>
    <cellStyle name="메모 2 2 2 2 11 2 4 3" xfId="42218" xr:uid="{59855715-2F67-497A-B9D7-7A541460E5ED}"/>
    <cellStyle name="메모 2 2 2 2 11 2 4 4" xfId="33940" xr:uid="{6CB00ABC-5CE5-41FB-B86B-652376A23859}"/>
    <cellStyle name="메모 2 2 2 2 11 2 5" xfId="17683" xr:uid="{0C8B1868-05C6-4174-8024-45607C688FFA}"/>
    <cellStyle name="메모 2 2 2 2 11 2 5 2" xfId="52038" xr:uid="{954D6948-A1B9-42D1-B880-0DAE4A98C2B1}"/>
    <cellStyle name="메모 2 2 2 2 11 2 5 3" xfId="32221" xr:uid="{30548C6C-7043-4244-8836-15BB9E1CAE28}"/>
    <cellStyle name="메모 2 2 2 2 11 2 6" xfId="40614" xr:uid="{CC60C2D2-9CA7-4869-827D-78D7FD514D80}"/>
    <cellStyle name="메모 2 2 2 2 11 2 7" xfId="25472" xr:uid="{6DBF8179-C698-4FE7-8791-09449D8D83F8}"/>
    <cellStyle name="메모 2 2 2 2 11 3" xfId="10163" xr:uid="{AEA6257D-776F-430D-B21F-E27D34D2A066}"/>
    <cellStyle name="메모 2 2 2 2 11 3 2" xfId="21809" xr:uid="{172E1603-8A71-4911-8F73-46363D83D73E}"/>
    <cellStyle name="메모 2 2 2 2 11 3 2 2" xfId="56164" xr:uid="{444C6A9C-2259-4338-AA25-74BDAA4E5E25}"/>
    <cellStyle name="메모 2 2 2 2 11 3 2 3" xfId="36367" xr:uid="{D0EB2FD5-DC0A-4B4B-AC20-1E50C68F9438}"/>
    <cellStyle name="메모 2 2 2 2 11 3 3" xfId="13651" xr:uid="{67176BD9-5550-48A7-888D-50C90411EBFC}"/>
    <cellStyle name="메모 2 2 2 2 11 3 3 2" xfId="48006" xr:uid="{7070A808-AEC8-4D0F-B479-8D4FD48D7E2F}"/>
    <cellStyle name="메모 2 2 2 2 11 3 4" xfId="44550" xr:uid="{C9FA7BA5-3DB5-41E3-A067-4E712DC1A9A8}"/>
    <cellStyle name="메모 2 2 2 2 11 3 5" xfId="27960" xr:uid="{E9C78E5D-62E8-4EDE-93FC-C130DF0276C8}"/>
    <cellStyle name="메모 2 2 2 2 11 4" xfId="11076" xr:uid="{1DA35612-D3BD-4A35-BE8B-04317D41A1B1}"/>
    <cellStyle name="메모 2 2 2 2 11 4 2" xfId="22722" xr:uid="{E0663479-CE25-4BB4-BEDA-57AF9D93CCB6}"/>
    <cellStyle name="메모 2 2 2 2 11 4 2 2" xfId="57077" xr:uid="{D5863677-C8C8-4F4C-91B1-782F97A70B90}"/>
    <cellStyle name="메모 2 2 2 2 11 4 2 3" xfId="37280" xr:uid="{1A7141A2-BABD-4789-A857-27F72908475B}"/>
    <cellStyle name="메모 2 2 2 2 11 4 3" xfId="14360" xr:uid="{9AF27DDD-6D0D-4A36-9D6F-817C616B36C2}"/>
    <cellStyle name="메모 2 2 2 2 11 4 3 2" xfId="48715" xr:uid="{37546167-D915-416D-98FA-2CE6FAEDD523}"/>
    <cellStyle name="메모 2 2 2 2 11 4 4" xfId="45431" xr:uid="{31BE37DC-2367-45A7-ADAC-B75DA0A74A87}"/>
    <cellStyle name="메모 2 2 2 2 11 4 5" xfId="28893" xr:uid="{BEFA713D-7E64-48A1-A8B3-F791FA522F8E}"/>
    <cellStyle name="메모 2 2 2 2 11 5" xfId="7379" xr:uid="{B9E7841D-B4CD-4EEE-8A4F-1BB92C35E4B3}"/>
    <cellStyle name="메모 2 2 2 2 11 5 2" xfId="19045" xr:uid="{F9ADB73F-0863-4CFA-81AB-53D85C06FD24}"/>
    <cellStyle name="메모 2 2 2 2 11 5 2 2" xfId="53400" xr:uid="{45BFDC43-6409-41FF-B65B-30181773474D}"/>
    <cellStyle name="메모 2 2 2 2 11 5 3" xfId="41887" xr:uid="{650F3BA6-042B-45E3-9CEB-82636E81B85D}"/>
    <cellStyle name="메모 2 2 2 2 11 5 4" xfId="33583" xr:uid="{B2093A8A-130D-4EE5-A696-2C4B51BBC1FC}"/>
    <cellStyle name="메모 2 2 2 2 11 6" xfId="17156" xr:uid="{6A69E22D-5FF5-4F4B-AD40-22EBF2194124}"/>
    <cellStyle name="메모 2 2 2 2 11 6 2" xfId="51511" xr:uid="{AE8429A2-C084-4D24-8B9F-EBC690C3D6C0}"/>
    <cellStyle name="메모 2 2 2 2 11 6 3" xfId="31694" xr:uid="{C1E7F6CC-FAB5-4AC1-BAA2-4840401F5D70}"/>
    <cellStyle name="메모 2 2 2 2 11 7" xfId="40087" xr:uid="{01588F56-13FC-4696-A45B-DCCC190C93C0}"/>
    <cellStyle name="메모 2 2 2 2 11 8" xfId="24923" xr:uid="{067385B0-F65C-4748-88C0-089AE71F8092}"/>
    <cellStyle name="메모 2 2 2 2 12" xfId="4462" xr:uid="{36AD7BA5-A14E-4705-8584-78F0E52353FF}"/>
    <cellStyle name="메모 2 2 2 2 12 2" xfId="9219" xr:uid="{1FD0F3B3-14DE-4C44-AAB8-42EB6267CAD4}"/>
    <cellStyle name="메모 2 2 2 2 12 2 2" xfId="20865" xr:uid="{931F2729-1690-4803-BA40-6EFCE0DB5891}"/>
    <cellStyle name="메모 2 2 2 2 12 2 2 2" xfId="55220" xr:uid="{D002C75B-016B-4ABC-A4A5-205B2D6B545C}"/>
    <cellStyle name="메모 2 2 2 2 12 2 2 3" xfId="35423" xr:uid="{078971EF-2215-40EB-90EC-2E6E66EF9CA7}"/>
    <cellStyle name="메모 2 2 2 2 12 2 3" xfId="13074" xr:uid="{392FB476-C44A-49B9-B9BD-09BB228F7246}"/>
    <cellStyle name="메모 2 2 2 2 12 2 3 2" xfId="47429" xr:uid="{6B8FFDE8-4223-47A5-86B9-8F8FFCF65975}"/>
    <cellStyle name="메모 2 2 2 2 12 2 4" xfId="43606" xr:uid="{8C600F56-586C-49BC-96C1-5E4CAD60F3FA}"/>
    <cellStyle name="메모 2 2 2 2 12 2 5" xfId="26970" xr:uid="{87657102-AB01-41C2-98C8-5492B162E49F}"/>
    <cellStyle name="메모 2 2 2 2 12 3" xfId="11301" xr:uid="{AFF99B0E-9E16-4113-9C87-76023E6671E3}"/>
    <cellStyle name="메모 2 2 2 2 12 3 2" xfId="22947" xr:uid="{105705A0-98A6-46CC-A9D5-6C810D6F8E64}"/>
    <cellStyle name="메모 2 2 2 2 12 3 2 2" xfId="57302" xr:uid="{A1279FE7-5FFB-4B56-A835-95479627550E}"/>
    <cellStyle name="메모 2 2 2 2 12 3 2 3" xfId="37505" xr:uid="{11D7A292-809B-443E-87BA-4FC5B4935950}"/>
    <cellStyle name="메모 2 2 2 2 12 3 3" xfId="14584" xr:uid="{B7C06ABC-BAD6-44F2-B4EB-1CEFE88EA732}"/>
    <cellStyle name="메모 2 2 2 2 12 3 3 2" xfId="48939" xr:uid="{D7D151AC-CCCA-487E-97CB-0E060F24F3C9}"/>
    <cellStyle name="메모 2 2 2 2 12 3 4" xfId="45656" xr:uid="{32145B53-34D1-42B1-B847-A83DFA97A42F}"/>
    <cellStyle name="메모 2 2 2 2 12 3 5" xfId="29118" xr:uid="{A13A8923-5762-4714-B87D-9F6DDBB1499F}"/>
    <cellStyle name="메모 2 2 2 2 12 4" xfId="6611" xr:uid="{4016E6A8-DF3A-4E1D-99F4-E91B1269CF27}"/>
    <cellStyle name="메모 2 2 2 2 12 4 2" xfId="18277" xr:uid="{A66EA0E6-DDFC-4934-B9E4-4D7260689EF3}"/>
    <cellStyle name="메모 2 2 2 2 12 4 2 2" xfId="52632" xr:uid="{D6199C6B-7F5A-4968-9C34-AE98DAE052D6}"/>
    <cellStyle name="메모 2 2 2 2 12 4 3" xfId="41119" xr:uid="{88B7258F-E780-482C-8F71-A79867B6ED80}"/>
    <cellStyle name="메모 2 2 2 2 12 4 4" xfId="32815" xr:uid="{CCACD169-A8B7-4A12-97EE-3329DF40E2BE}"/>
    <cellStyle name="메모 2 2 2 2 12 5" xfId="16164" xr:uid="{439CC4B7-5339-4333-ABB5-12CF66CC1776}"/>
    <cellStyle name="메모 2 2 2 2 12 5 2" xfId="50519" xr:uid="{84EDECC0-515F-47FE-8D6E-A7E909100619}"/>
    <cellStyle name="메모 2 2 2 2 12 5 3" xfId="30702" xr:uid="{D46C00AE-39A3-45D7-AAD0-CCF9BF7D9D23}"/>
    <cellStyle name="메모 2 2 2 2 12 6" xfId="39095" xr:uid="{2FBCABA9-34FF-438C-9AA9-A51CB0E021AC}"/>
    <cellStyle name="메모 2 2 2 2 12 7" xfId="23980" xr:uid="{D30F3005-D096-4A03-9FF5-4E6E9746832A}"/>
    <cellStyle name="메모 2 2 2 2 13" xfId="5912" xr:uid="{E29974BD-3246-4AA6-B908-8BD16686C8F9}"/>
    <cellStyle name="메모 2 2 2 2 13 2" xfId="10529" xr:uid="{F3C6B4A3-4E20-4C20-86AE-8DA46973DB6C}"/>
    <cellStyle name="메모 2 2 2 2 13 2 2" xfId="22175" xr:uid="{D91658FD-203E-4DCD-A13C-8C4B60A1A13A}"/>
    <cellStyle name="메모 2 2 2 2 13 2 2 2" xfId="56530" xr:uid="{44AC6975-2FD2-43ED-937F-8EBC5B9B888B}"/>
    <cellStyle name="메모 2 2 2 2 13 2 2 3" xfId="36733" xr:uid="{2F663EA8-1DE0-4545-8F67-6B0C5FE35BBA}"/>
    <cellStyle name="메모 2 2 2 2 13 2 3" xfId="13858" xr:uid="{7879B309-E5CC-46CC-B2FE-CD4A001CD572}"/>
    <cellStyle name="메모 2 2 2 2 13 2 3 2" xfId="48213" xr:uid="{073E43AD-8BB7-4926-A73F-FC55FB08731A}"/>
    <cellStyle name="메모 2 2 2 2 13 2 4" xfId="44892" xr:uid="{19C614A2-CC09-4C66-A90E-E67CA3D06A81}"/>
    <cellStyle name="메모 2 2 2 2 13 2 5" xfId="28346" xr:uid="{D0D6554E-E575-4F27-A9AE-767446F50277}"/>
    <cellStyle name="메모 2 2 2 2 13 3" xfId="8586" xr:uid="{FD879521-6D57-4DF8-8E28-BF8D62EC0A4C}"/>
    <cellStyle name="메모 2 2 2 2 13 3 2" xfId="20252" xr:uid="{CB50F6C2-5309-4456-B0AB-D65C623C19EB}"/>
    <cellStyle name="메모 2 2 2 2 13 3 2 2" xfId="54607" xr:uid="{88CCF418-85F9-4EE9-B2E5-F6C6B1BBF055}"/>
    <cellStyle name="메모 2 2 2 2 13 3 2 3" xfId="34790" xr:uid="{E9049F29-0904-4355-97D7-6407F27F00DE}"/>
    <cellStyle name="메모 2 2 2 2 13 3 3" xfId="12546" xr:uid="{E0F96D76-946B-448B-84F2-544B2A8D368D}"/>
    <cellStyle name="메모 2 2 2 2 13 3 3 2" xfId="46901" xr:uid="{0DCC509D-B941-4F23-84FF-00F24F774C95}"/>
    <cellStyle name="메모 2 2 2 2 13 3 4" xfId="43062" xr:uid="{3C2D7E9C-CFAC-43B2-9AB7-8C6C27C47AB1}"/>
    <cellStyle name="메모 2 2 2 2 13 3 5" xfId="26333" xr:uid="{54BE9C03-3861-4194-AC21-F2D6BD508D5B}"/>
    <cellStyle name="메모 2 2 2 2 13 4" xfId="7658" xr:uid="{D47E770E-8BA3-4190-A4A9-14D9714BFB7E}"/>
    <cellStyle name="메모 2 2 2 2 13 4 2" xfId="19324" xr:uid="{8108B705-C75F-4DF0-8416-9386F7532FDD}"/>
    <cellStyle name="메모 2 2 2 2 13 4 2 2" xfId="53679" xr:uid="{8EA00841-3697-46DE-B381-88C5FDE8FE2D}"/>
    <cellStyle name="메모 2 2 2 2 13 4 3" xfId="42142" xr:uid="{6B37CFA6-8F0B-4C1E-A95E-F3DBFCF1E8BC}"/>
    <cellStyle name="메모 2 2 2 2 13 4 4" xfId="33862" xr:uid="{B717A821-6ECE-454C-9BFB-9B57C04B9ED2}"/>
    <cellStyle name="메모 2 2 2 2 13 5" xfId="17590" xr:uid="{D55AF6C3-FAF1-4793-99FF-DDABC0086B4F}"/>
    <cellStyle name="메모 2 2 2 2 13 5 2" xfId="51945" xr:uid="{B62F616B-D4B7-4261-A087-43DE0CDF8317}"/>
    <cellStyle name="메모 2 2 2 2 13 5 3" xfId="32128" xr:uid="{AB76E8B7-C556-4FE2-B9ED-D61D32B1C30E}"/>
    <cellStyle name="메모 2 2 2 2 13 6" xfId="40521" xr:uid="{486BF7D8-BB51-4D42-8F65-67232BC36E48}"/>
    <cellStyle name="메모 2 2 2 2 13 7" xfId="25381" xr:uid="{4CA6E31D-93BD-4B31-A984-D93AE8A4088F}"/>
    <cellStyle name="메모 2 2 2 2 14" xfId="4004" xr:uid="{D0909DB7-A702-4A72-8034-715CA426FAFF}"/>
    <cellStyle name="메모 2 2 2 2 14 2" xfId="8537" xr:uid="{9A6390AC-AE06-4464-831D-2D0C7899783D}"/>
    <cellStyle name="메모 2 2 2 2 14 2 2" xfId="20203" xr:uid="{4E4525A5-F4F7-4D6A-8436-A538CF268334}"/>
    <cellStyle name="메모 2 2 2 2 14 2 2 2" xfId="54558" xr:uid="{C91E8F04-C873-4107-8BCC-D9C93EC4DEF3}"/>
    <cellStyle name="메모 2 2 2 2 14 2 2 3" xfId="34741" xr:uid="{F9C89393-4B9F-40B9-B484-A10A6ED64329}"/>
    <cellStyle name="메모 2 2 2 2 14 2 3" xfId="12498" xr:uid="{971FAB58-B646-42E0-9E6F-DC4C8D650C01}"/>
    <cellStyle name="메모 2 2 2 2 14 2 3 2" xfId="46853" xr:uid="{B7E40928-B58B-4A4E-A2DA-3BDE9B14846A}"/>
    <cellStyle name="메모 2 2 2 2 14 2 4" xfId="43013" xr:uid="{191CD4FD-A3E9-482B-99CB-660C93BB08B0}"/>
    <cellStyle name="메모 2 2 2 2 14 2 5" xfId="26284" xr:uid="{9556E66D-6F3F-4AA3-ADF3-BA8DE02296B6}"/>
    <cellStyle name="메모 2 2 2 2 14 3" xfId="8849" xr:uid="{D5562964-1040-4FC6-8315-15D55C4F5B26}"/>
    <cellStyle name="메모 2 2 2 2 14 3 2" xfId="20496" xr:uid="{435FAB42-FB9D-46A1-9972-3FB26ED78595}"/>
    <cellStyle name="메모 2 2 2 2 14 3 2 2" xfId="54851" xr:uid="{8A16020B-51ED-4CC8-9D96-B6CD5E93C5E2}"/>
    <cellStyle name="메모 2 2 2 2 14 3 3" xfId="43265" xr:uid="{35BFCA3F-52A7-4161-A2CE-1C0C6041A078}"/>
    <cellStyle name="메모 2 2 2 2 14 3 4" xfId="35053" xr:uid="{71B44876-E488-4E95-899A-74A6E0DBA915}"/>
    <cellStyle name="메모 2 2 2 2 14 4" xfId="15736" xr:uid="{046490E7-CBC1-46CA-BF93-E6BC89BEC987}"/>
    <cellStyle name="메모 2 2 2 2 14 4 2" xfId="50091" xr:uid="{F9EE71AB-0A00-4B06-8DC8-2A64E2D32D0D}"/>
    <cellStyle name="메모 2 2 2 2 14 4 3" xfId="30274" xr:uid="{869C819A-9242-4BB6-8F6F-84AC70881A6B}"/>
    <cellStyle name="메모 2 2 2 2 14 5" xfId="12792" xr:uid="{F3EA10C4-809A-4A1F-B487-34BFC083D76F}"/>
    <cellStyle name="메모 2 2 2 2 14 5 2" xfId="47147" xr:uid="{DDACD9ED-17B7-42D1-A078-752DFEF2807A}"/>
    <cellStyle name="메모 2 2 2 2 14 6" xfId="38667" xr:uid="{A0D9C36C-5BBA-4721-98D3-8D963644DB34}"/>
    <cellStyle name="메모 2 2 2 2 14 7" xfId="26600" xr:uid="{6AFC23BE-BF46-40E5-BEDC-31302E633931}"/>
    <cellStyle name="메모 2 2 2 2 15" xfId="8474" xr:uid="{1A381B3E-B875-4D46-B61F-D8836C40F020}"/>
    <cellStyle name="메모 2 2 2 2 15 2" xfId="20140" xr:uid="{A0AC949B-5CF4-4A7D-840B-917C11662D13}"/>
    <cellStyle name="메모 2 2 2 2 15 2 2" xfId="54495" xr:uid="{E2465498-BFED-4D95-B5A2-D848D1456718}"/>
    <cellStyle name="메모 2 2 2 2 15 2 3" xfId="34678" xr:uid="{EAEFFC9E-3AA6-4E32-BB17-D0766D843161}"/>
    <cellStyle name="메모 2 2 2 2 15 3" xfId="12440" xr:uid="{5967634E-5131-4DDE-959F-20C01F760880}"/>
    <cellStyle name="메모 2 2 2 2 15 3 2" xfId="46795" xr:uid="{6AD310B1-1E21-4882-8101-2AFC98F5C3C2}"/>
    <cellStyle name="메모 2 2 2 2 15 4" xfId="42950" xr:uid="{0F67C9F3-B702-4D34-83DF-A75EF5FE83E8}"/>
    <cellStyle name="메모 2 2 2 2 15 5" xfId="26225" xr:uid="{AAC80594-380C-4449-A9A5-827DF6B8E0BF}"/>
    <cellStyle name="메모 2 2 2 2 16" xfId="15050" xr:uid="{BEEEF430-1A52-408B-B4B4-BDABF934D34F}"/>
    <cellStyle name="메모 2 2 2 2 16 2" xfId="49405" xr:uid="{3E59C2F8-C9F3-4277-8CB8-FEBACD93986A}"/>
    <cellStyle name="메모 2 2 2 2 16 3" xfId="29588" xr:uid="{8782B1CF-D927-4655-92D4-A256C60E2BFC}"/>
    <cellStyle name="메모 2 2 2 2 17" xfId="37981" xr:uid="{B6FE1428-5D01-4DED-9574-38B561F4A0A8}"/>
    <cellStyle name="메모 2 2 2 2 18" xfId="23528" xr:uid="{D8BB487F-6F14-47E5-9A72-B8A3DBC42E7E}"/>
    <cellStyle name="메모 2 2 2 2 2" xfId="3492" xr:uid="{EAB985C2-393C-46BF-B864-C172C025206D}"/>
    <cellStyle name="메모 2 2 2 2 2 2" xfId="3798" xr:uid="{CDD1E743-30D1-40F7-8665-FB194EE9F037}"/>
    <cellStyle name="메모 2 2 2 2 2 2 2" xfId="4016" xr:uid="{21828A96-3599-4AB5-8081-6E48B5056D89}"/>
    <cellStyle name="메모 2 2 2 2 2 2 2 2" xfId="7986" xr:uid="{A6375E35-BDB6-4046-B365-5B216022E2D7}"/>
    <cellStyle name="메모 2 2 2 2 2 2 2 2 2" xfId="19652" xr:uid="{F7A2392F-074B-40CE-85FC-AC898A7E4BD1}"/>
    <cellStyle name="메모 2 2 2 2 2 2 2 2 2 2" xfId="54007" xr:uid="{BD4D0100-CFE8-4C6F-9279-C3D216413C5F}"/>
    <cellStyle name="메모 2 2 2 2 2 2 2 2 2 3" xfId="34190" xr:uid="{8F5022F0-FC12-4ABA-927E-698F3D5A7167}"/>
    <cellStyle name="메모 2 2 2 2 2 2 2 2 3" xfId="11961" xr:uid="{9463999A-F48C-4BAF-83ED-91EB076A0C29}"/>
    <cellStyle name="메모 2 2 2 2 2 2 2 2 3 2" xfId="46316" xr:uid="{F51611D0-F34B-485A-8F48-A662F4004281}"/>
    <cellStyle name="메모 2 2 2 2 2 2 2 2 4" xfId="42462" xr:uid="{B9494C26-EF90-46CE-8729-D891FB956156}"/>
    <cellStyle name="메모 2 2 2 2 2 2 2 2 5" xfId="25741" xr:uid="{9E7E06A5-E54A-4744-B8D1-834BFB737A31}"/>
    <cellStyle name="메모 2 2 2 2 2 2 2 3" xfId="8860" xr:uid="{5D191D0A-7F68-4A44-8E50-75DB49CA685F}"/>
    <cellStyle name="메모 2 2 2 2 2 2 2 3 2" xfId="20506" xr:uid="{CA083E5C-B0EA-455C-BF9A-0C0FF204FDE5}"/>
    <cellStyle name="메모 2 2 2 2 2 2 2 3 2 2" xfId="54861" xr:uid="{573E6FE7-9741-4DBD-8816-C891EF2EB154}"/>
    <cellStyle name="메모 2 2 2 2 2 2 2 3 3" xfId="43275" xr:uid="{1EF078F5-565F-40E5-BE2B-6661BE2110B2}"/>
    <cellStyle name="메모 2 2 2 2 2 2 2 3 4" xfId="35064" xr:uid="{D3027811-7F8E-4FE2-B62B-418E82A294FE}"/>
    <cellStyle name="메모 2 2 2 2 2 2 2 4" xfId="15746" xr:uid="{2EF97846-A6AB-4963-8C81-FE71D3F5BB98}"/>
    <cellStyle name="메모 2 2 2 2 2 2 2 4 2" xfId="50101" xr:uid="{33C2051B-749D-4C3D-8CB1-6AAFE7255B77}"/>
    <cellStyle name="메모 2 2 2 2 2 2 2 4 3" xfId="30284" xr:uid="{7ADD95A1-1C93-401F-827E-6002D12EA78B}"/>
    <cellStyle name="메모 2 2 2 2 2 2 2 5" xfId="38677" xr:uid="{0E8CEE74-A1EF-4100-968E-FEB5CDFEE315}"/>
    <cellStyle name="메모 2 2 2 2 2 2 2 6" xfId="26611" xr:uid="{FAAB36C0-08B4-487E-A514-97A488FBCD25}"/>
    <cellStyle name="메모 2 2 2 2 2 2 3" xfId="7892" xr:uid="{17D0DD4E-E9BA-404D-AC23-C8A50253D187}"/>
    <cellStyle name="메모 2 2 2 2 2 2 3 2" xfId="19558" xr:uid="{FF5C68D6-B2E7-4A5A-A244-79447627C56C}"/>
    <cellStyle name="메모 2 2 2 2 2 2 3 2 2" xfId="53913" xr:uid="{50BB37C4-2AE6-4357-9EBD-33CF1FC3D7CE}"/>
    <cellStyle name="메모 2 2 2 2 2 2 3 2 3" xfId="34096" xr:uid="{451150BE-E287-44A6-95F4-52E8772A0D1F}"/>
    <cellStyle name="메모 2 2 2 2 2 2 3 3" xfId="11867" xr:uid="{C5990203-DA32-4B97-8C7A-D85D3197FC35}"/>
    <cellStyle name="메모 2 2 2 2 2 2 3 3 2" xfId="46222" xr:uid="{A91BD6CE-076A-45D8-B6F1-AD102BDA030A}"/>
    <cellStyle name="메모 2 2 2 2 2 2 3 4" xfId="42368" xr:uid="{69EB0832-D074-4BB8-B9EE-BFC5C11C4ACF}"/>
    <cellStyle name="메모 2 2 2 2 2 2 3 5" xfId="25647" xr:uid="{E3F5CE85-C1E5-4731-A8BD-3257043E4022}"/>
    <cellStyle name="메모 2 2 2 2 2 2 4" xfId="15590" xr:uid="{9F5D824E-19FB-48E1-9514-5D5302D45CC5}"/>
    <cellStyle name="메모 2 2 2 2 2 2 4 2" xfId="49945" xr:uid="{430C64DA-BAD3-4591-A4CD-258FE582DFAA}"/>
    <cellStyle name="메모 2 2 2 2 2 2 4 3" xfId="30128" xr:uid="{B3349C7A-9988-4452-BFFB-382862BD4DED}"/>
    <cellStyle name="메모 2 2 2 2 2 2 5" xfId="38521" xr:uid="{477D299B-6168-49A2-8BC5-BFBB9314DB6D}"/>
    <cellStyle name="메모 2 2 2 2 2 2 6" xfId="23537" xr:uid="{B5EF8D42-B327-4F4B-AD19-162A5827341C}"/>
    <cellStyle name="메모 2 2 2 2 2 3" xfId="4348" xr:uid="{1719E482-CCD6-45E4-8202-B1DE20941FC6}"/>
    <cellStyle name="메모 2 2 2 2 2 3 2" xfId="11433" xr:uid="{102DB914-2F48-49E9-8BEC-BBC3269FA250}"/>
    <cellStyle name="메모 2 2 2 2 2 3 2 2" xfId="23079" xr:uid="{8B6A92BE-0C33-418C-A8BB-3A546457CC5E}"/>
    <cellStyle name="메모 2 2 2 2 2 3 2 2 2" xfId="57434" xr:uid="{327B0035-9822-4D94-A9FF-87997520AEAA}"/>
    <cellStyle name="메모 2 2 2 2 2 3 2 2 3" xfId="37637" xr:uid="{3C1736E8-59F5-4B21-B936-56F90F23BEA4}"/>
    <cellStyle name="메모 2 2 2 2 2 3 2 3" xfId="14715" xr:uid="{0C2EB54A-0E69-484A-A79B-3CD9AD7EE3E7}"/>
    <cellStyle name="메모 2 2 2 2 2 3 2 3 2" xfId="49070" xr:uid="{20CFD707-D88F-4C6C-B55E-67EBD7E563D3}"/>
    <cellStyle name="메모 2 2 2 2 2 3 2 4" xfId="45788" xr:uid="{AB962AC3-6434-4630-B75C-6370ED37A2A6}"/>
    <cellStyle name="메모 2 2 2 2 2 3 2 5" xfId="29250" xr:uid="{A9E3E585-43DA-4D0D-A989-9D7676EBB995}"/>
    <cellStyle name="메모 2 2 2 2 2 3 3" xfId="6513" xr:uid="{C07F3ADB-4BC7-4318-BBFF-7420B0339A3D}"/>
    <cellStyle name="메모 2 2 2 2 2 3 3 2" xfId="18179" xr:uid="{8943890D-3444-453D-A05C-B9595978D6B3}"/>
    <cellStyle name="메모 2 2 2 2 2 3 3 2 2" xfId="52534" xr:uid="{4F850362-2511-4E47-AA2D-42DA1F479B2D}"/>
    <cellStyle name="메모 2 2 2 2 2 3 3 3" xfId="41025" xr:uid="{94034EE7-6AB5-4BC3-9C89-EE6ABEDE87E1}"/>
    <cellStyle name="메모 2 2 2 2 2 3 3 4" xfId="32717" xr:uid="{B7F6A0D5-FF58-49B9-A67B-64C1656B71A3}"/>
    <cellStyle name="메모 2 2 2 2 2 3 4" xfId="16054" xr:uid="{2BCEF120-58C0-4AB3-BF14-2D245D1E1ABB}"/>
    <cellStyle name="메모 2 2 2 2 2 3 4 2" xfId="50409" xr:uid="{CAD820A6-111B-49A5-923D-6D85F3F03D26}"/>
    <cellStyle name="메모 2 2 2 2 2 3 4 3" xfId="30592" xr:uid="{6CA50A4C-7327-483F-A5F1-263B9951E1EE}"/>
    <cellStyle name="메모 2 2 2 2 2 3 5" xfId="38985" xr:uid="{01373506-D4DD-4E59-89B9-B82844598F5C}"/>
    <cellStyle name="메모 2 2 2 2 2 3 6" xfId="23868" xr:uid="{0969DAA0-5D16-45C0-876D-15F4B9AD34D6}"/>
    <cellStyle name="메모 2 2 2 2 2 4" xfId="4800" xr:uid="{6B5AA533-189D-4675-9139-5858570A6BCB}"/>
    <cellStyle name="메모 2 2 2 2 2 4 2" xfId="8232" xr:uid="{0189E352-954C-4E34-AB14-B5874A6CE12A}"/>
    <cellStyle name="메모 2 2 2 2 2 4 2 2" xfId="19898" xr:uid="{F83931B0-D8E7-4B6B-BE53-C438E7F5B045}"/>
    <cellStyle name="메모 2 2 2 2 2 4 2 2 2" xfId="54253" xr:uid="{DD0683DF-7626-4F7C-8C2E-1A9536DFCD90}"/>
    <cellStyle name="메모 2 2 2 2 2 4 2 2 3" xfId="34436" xr:uid="{88F4593B-3D2C-4A3F-B92C-5E1715662B2A}"/>
    <cellStyle name="메모 2 2 2 2 2 4 2 3" xfId="12205" xr:uid="{EE2ECC2A-77BC-4110-996C-862CDE2076D9}"/>
    <cellStyle name="메모 2 2 2 2 2 4 2 3 2" xfId="46560" xr:uid="{31514C98-A3D0-4A5C-9572-956CAD6E116A}"/>
    <cellStyle name="메모 2 2 2 2 2 4 2 4" xfId="42708" xr:uid="{957434CE-B57F-43A4-98F1-D0B7C5A48B9C}"/>
    <cellStyle name="메모 2 2 2 2 2 4 2 5" xfId="25987" xr:uid="{52D23BC2-B220-45C6-A9E3-CF8E978E9D5A}"/>
    <cellStyle name="메모 2 2 2 2 2 4 3" xfId="9530" xr:uid="{8A405111-0583-48ED-9248-E7157CAA20DF}"/>
    <cellStyle name="메모 2 2 2 2 2 4 3 2" xfId="21176" xr:uid="{3D156577-4B00-4ECA-9610-6AD2FFC60C68}"/>
    <cellStyle name="메모 2 2 2 2 2 4 3 2 2" xfId="55531" xr:uid="{636EC334-514A-4AED-9DCE-14400D8CA9CD}"/>
    <cellStyle name="메모 2 2 2 2 2 4 3 3" xfId="43917" xr:uid="{58224E7C-594E-4DAD-915C-40B19294A9B9}"/>
    <cellStyle name="메모 2 2 2 2 2 4 3 4" xfId="35734" xr:uid="{3602F0E6-1BD7-44EA-824F-7C62BD78C6C1}"/>
    <cellStyle name="메모 2 2 2 2 2 4 4" xfId="16502" xr:uid="{C28A0C6A-311D-41E4-88C6-D1864318E27A}"/>
    <cellStyle name="메모 2 2 2 2 2 4 4 2" xfId="50857" xr:uid="{C193806E-8515-433B-A3A0-617E676EED2D}"/>
    <cellStyle name="메모 2 2 2 2 2 4 4 3" xfId="31040" xr:uid="{72BA05B6-939A-434C-B0A9-F295E71C1BF8}"/>
    <cellStyle name="메모 2 2 2 2 2 4 5" xfId="39433" xr:uid="{D5281154-F186-4413-9342-207B2FC0D601}"/>
    <cellStyle name="메모 2 2 2 2 2 4 6" xfId="27306" xr:uid="{A870CEB0-B708-42FA-87CF-F7FBD040D4BD}"/>
    <cellStyle name="메모 2 2 2 2 2 5" xfId="11311" xr:uid="{0366DE96-2FF3-47CF-92C9-C09CE2726309}"/>
    <cellStyle name="메모 2 2 2 2 2 5 2" xfId="22957" xr:uid="{0E41C4B1-1FDB-4E3D-91AD-8783906484A3}"/>
    <cellStyle name="메모 2 2 2 2 2 5 2 2" xfId="57312" xr:uid="{27A0DFC4-5720-449C-B64C-2390712EBB7C}"/>
    <cellStyle name="메모 2 2 2 2 2 5 2 3" xfId="37515" xr:uid="{4ECADD21-2353-4573-ADBA-E8C6E31685F2}"/>
    <cellStyle name="메모 2 2 2 2 2 5 3" xfId="14594" xr:uid="{2C9D866E-83F7-4658-BC77-5BA927C6669E}"/>
    <cellStyle name="메모 2 2 2 2 2 5 3 2" xfId="48949" xr:uid="{16AC7F87-65FC-4B3B-B5AC-8BD3C4BBA763}"/>
    <cellStyle name="메모 2 2 2 2 2 5 4" xfId="45666" xr:uid="{7498C167-3002-4853-BB54-41B13D677A07}"/>
    <cellStyle name="메모 2 2 2 2 2 5 5" xfId="29128" xr:uid="{B33E967F-43C4-49A8-965E-8F70C43D3DE7}"/>
    <cellStyle name="메모 2 2 2 2 2 6" xfId="15285" xr:uid="{713C4910-8186-43A2-8A1F-34077EBE5DDE}"/>
    <cellStyle name="메모 2 2 2 2 2 6 2" xfId="49640" xr:uid="{9D6F0BE9-B7CB-4D74-B470-82BE996CF775}"/>
    <cellStyle name="메모 2 2 2 2 2 6 3" xfId="29823" xr:uid="{2FE971F7-5CD1-42C8-A5F5-E0EB499A7AA1}"/>
    <cellStyle name="메모 2 2 2 2 2 7" xfId="38216" xr:uid="{110D5EC3-F327-4D58-BEE2-ED94A0ED29EC}"/>
    <cellStyle name="메모 2 2 2 2 2 8" xfId="24301" xr:uid="{0941389C-2532-45AD-B6C9-DCDBEDD47570}"/>
    <cellStyle name="메모 2 2 2 2 3" xfId="3563" xr:uid="{4CEA73DF-BA55-479A-97E5-67611328FD6C}"/>
    <cellStyle name="메모 2 2 2 2 3 2" xfId="4202" xr:uid="{1C8C100E-13B2-4F28-98D4-CAD66F3CB6E2}"/>
    <cellStyle name="메모 2 2 2 2 3 2 2" xfId="10943" xr:uid="{22BCCCC9-9000-4BDC-99C0-57C59F508F21}"/>
    <cellStyle name="메모 2 2 2 2 3 2 2 2" xfId="22589" xr:uid="{153B71D9-2875-4A18-98FF-5985EFC0AD36}"/>
    <cellStyle name="메모 2 2 2 2 3 2 2 2 2" xfId="56944" xr:uid="{6C422D4E-6416-40EE-963C-7ED428CF59C0}"/>
    <cellStyle name="메모 2 2 2 2 3 2 2 2 3" xfId="37147" xr:uid="{78C988A9-997C-4BA4-859E-54576848958D}"/>
    <cellStyle name="메모 2 2 2 2 3 2 2 3" xfId="14228" xr:uid="{BC60DE96-E339-449B-B229-C9D2F9031B34}"/>
    <cellStyle name="메모 2 2 2 2 3 2 2 3 2" xfId="48583" xr:uid="{7CC439BB-D66D-42B2-B6B4-25FE20A6B0F3}"/>
    <cellStyle name="메모 2 2 2 2 3 2 2 4" xfId="45298" xr:uid="{3DA20EF2-FF9E-4343-A93B-A57D9C818356}"/>
    <cellStyle name="메모 2 2 2 2 3 2 2 5" xfId="28760" xr:uid="{1D984C3B-B323-4443-830B-AB16D8E0B2F6}"/>
    <cellStyle name="메모 2 2 2 2 3 2 3" xfId="6385" xr:uid="{0EAC8C2C-E40B-4669-B5A4-15510E2737C2}"/>
    <cellStyle name="메모 2 2 2 2 3 2 3 2" xfId="18051" xr:uid="{AF54EF85-06D1-45DC-8C23-0B8B9271A063}"/>
    <cellStyle name="메모 2 2 2 2 3 2 3 2 2" xfId="52406" xr:uid="{E344E221-C8E0-490F-8CBC-5D139942CDFE}"/>
    <cellStyle name="메모 2 2 2 2 3 2 3 3" xfId="40905" xr:uid="{59C346CA-658F-4C80-B728-B717C28184A7}"/>
    <cellStyle name="메모 2 2 2 2 3 2 3 4" xfId="32589" xr:uid="{83EDB18A-1221-40C6-8DFB-528979326E4D}"/>
    <cellStyle name="메모 2 2 2 2 3 2 4" xfId="15916" xr:uid="{D985ED60-7D62-4490-BF1A-B2FD0DC2FDAF}"/>
    <cellStyle name="메모 2 2 2 2 3 2 4 2" xfId="50271" xr:uid="{34055D8B-E58A-4D9C-9978-D5CC7A3CCF82}"/>
    <cellStyle name="메모 2 2 2 2 3 2 4 3" xfId="30454" xr:uid="{8ABB5C5A-5F50-48E2-B15A-8D5791CC451D}"/>
    <cellStyle name="메모 2 2 2 2 3 2 5" xfId="38847" xr:uid="{1BF7052E-D21A-43C9-8DB3-43D7AB74FAFD}"/>
    <cellStyle name="메모 2 2 2 2 3 2 6" xfId="23722" xr:uid="{F1421586-3352-4845-AF2A-F0B77F164EBC}"/>
    <cellStyle name="메모 2 2 2 2 3 3" xfId="4869" xr:uid="{AFBD1914-5D44-459C-A5C8-11196D4B7F2A}"/>
    <cellStyle name="메모 2 2 2 2 3 3 2" xfId="8242" xr:uid="{0BB35FE8-1871-4299-B4B8-4724CA616078}"/>
    <cellStyle name="메모 2 2 2 2 3 3 2 2" xfId="19908" xr:uid="{9E8993C3-D6B5-400C-ADC8-6B1252151685}"/>
    <cellStyle name="메모 2 2 2 2 3 3 2 2 2" xfId="54263" xr:uid="{1D9F2403-26CD-46BB-AC03-68EB69780EF5}"/>
    <cellStyle name="메모 2 2 2 2 3 3 2 2 3" xfId="34446" xr:uid="{7B327E9A-C44B-4D47-AD7D-1454D6940813}"/>
    <cellStyle name="메모 2 2 2 2 3 3 2 3" xfId="12215" xr:uid="{21AAECF1-273A-4508-A489-0AC617FFEB36}"/>
    <cellStyle name="메모 2 2 2 2 3 3 2 3 2" xfId="46570" xr:uid="{40D8B24C-2881-474F-B1B4-8F286DBC9F71}"/>
    <cellStyle name="메모 2 2 2 2 3 3 2 4" xfId="42718" xr:uid="{C86ABFAA-5DDF-4607-AE6A-699BC5F7D2C3}"/>
    <cellStyle name="메모 2 2 2 2 3 3 2 5" xfId="25997" xr:uid="{EFC122C7-B4BA-4880-AB44-B61AFCE72DA5}"/>
    <cellStyle name="메모 2 2 2 2 3 3 3" xfId="9589" xr:uid="{7B1427B3-89BD-4718-B73B-73AC3A5D96D2}"/>
    <cellStyle name="메모 2 2 2 2 3 3 3 2" xfId="21235" xr:uid="{C43F7DC7-6CC5-4AFB-9F46-8A0A6CE84F12}"/>
    <cellStyle name="메모 2 2 2 2 3 3 3 2 2" xfId="55590" xr:uid="{922A4270-FAAB-4962-B167-AE99C82775DF}"/>
    <cellStyle name="메모 2 2 2 2 3 3 3 3" xfId="43976" xr:uid="{6BCA18D2-2489-42FD-9BEA-C7CF2DF6348E}"/>
    <cellStyle name="메모 2 2 2 2 3 3 3 4" xfId="35793" xr:uid="{CB88F920-F97B-41DD-A032-BE08BAD861DB}"/>
    <cellStyle name="메모 2 2 2 2 3 3 4" xfId="16571" xr:uid="{4E50C258-006B-427F-90E9-24243179C94A}"/>
    <cellStyle name="메모 2 2 2 2 3 3 4 2" xfId="50926" xr:uid="{272DEA96-B41B-46C8-A9E6-D8857D5DC1A1}"/>
    <cellStyle name="메모 2 2 2 2 3 3 4 3" xfId="31109" xr:uid="{DF72DF85-6652-484E-8DDD-AB387F83E62F}"/>
    <cellStyle name="메모 2 2 2 2 3 3 5" xfId="39502" xr:uid="{2E10C31A-00ED-4936-BAB1-CBCE9C0E28BD}"/>
    <cellStyle name="메모 2 2 2 2 3 3 6" xfId="27375" xr:uid="{58443B41-D7B0-428B-9C78-9A429746671F}"/>
    <cellStyle name="메모 2 2 2 2 3 4" xfId="11181" xr:uid="{628B91E2-AB71-45C1-B43F-05DD0FDF54FA}"/>
    <cellStyle name="메모 2 2 2 2 3 4 2" xfId="22827" xr:uid="{AFDE90A2-3937-48E5-9B8A-563A8DCAE105}"/>
    <cellStyle name="메모 2 2 2 2 3 4 2 2" xfId="57182" xr:uid="{1425D6B4-91ED-4FA8-B3F9-FAC0A4545F59}"/>
    <cellStyle name="메모 2 2 2 2 3 4 2 3" xfId="37385" xr:uid="{FEF5198D-C013-474F-A857-E346D1912C5C}"/>
    <cellStyle name="메모 2 2 2 2 3 4 3" xfId="14464" xr:uid="{830E6855-12A8-4BD7-94A1-E5BD8FC0EEF1}"/>
    <cellStyle name="메모 2 2 2 2 3 4 3 2" xfId="48819" xr:uid="{DD95BA2B-3707-4DBA-B4BF-567E84F2B572}"/>
    <cellStyle name="메모 2 2 2 2 3 4 4" xfId="45536" xr:uid="{004CE128-B004-4D84-87EC-7440E96E2451}"/>
    <cellStyle name="메모 2 2 2 2 3 4 5" xfId="28998" xr:uid="{8E1C29F6-9652-44E6-82E7-A9B587809DA8}"/>
    <cellStyle name="메모 2 2 2 2 3 5" xfId="6880" xr:uid="{A185DDA8-1E76-400A-9EB6-970C123651AE}"/>
    <cellStyle name="메모 2 2 2 2 3 5 2" xfId="18546" xr:uid="{DC55BA1E-887C-400A-8273-4ACD1243D776}"/>
    <cellStyle name="메모 2 2 2 2 3 5 2 2" xfId="52901" xr:uid="{F2490563-2D60-430F-8E9E-493C700EA290}"/>
    <cellStyle name="메모 2 2 2 2 3 5 3" xfId="41388" xr:uid="{3771F775-67A5-4420-A0DF-E41B6D74D20B}"/>
    <cellStyle name="메모 2 2 2 2 3 5 4" xfId="33084" xr:uid="{A7D0A8E2-6046-490C-82A1-BD3CD8C500E3}"/>
    <cellStyle name="메모 2 2 2 2 3 6" xfId="15355" xr:uid="{AB0AF445-3A43-4C1C-AAAB-5335500BA43D}"/>
    <cellStyle name="메모 2 2 2 2 3 6 2" xfId="49710" xr:uid="{FA519F07-BE83-46FE-8DE1-048BA46846BC}"/>
    <cellStyle name="메모 2 2 2 2 3 6 3" xfId="29893" xr:uid="{A033CAE1-C372-43EF-BB0B-33F64799F18F}"/>
    <cellStyle name="메모 2 2 2 2 3 7" xfId="38286" xr:uid="{58B00CE0-E7BE-4948-A2D8-29410E8AA4AE}"/>
    <cellStyle name="메모 2 2 2 2 3 8" xfId="24368" xr:uid="{B88F18E6-A722-4034-8B15-FFA89E145A65}"/>
    <cellStyle name="메모 2 2 2 2 4" xfId="4939" xr:uid="{D924D588-F046-4579-B2AA-2F4068BF9C9F}"/>
    <cellStyle name="메모 2 2 2 2 4 2" xfId="9654" xr:uid="{1AFDF964-1A27-4F8D-A774-712D6C0B0909}"/>
    <cellStyle name="메모 2 2 2 2 4 2 2" xfId="21300" xr:uid="{CF974CE6-857B-4D63-A5E5-C7386931F5EB}"/>
    <cellStyle name="메모 2 2 2 2 4 2 2 2" xfId="55655" xr:uid="{602A23E8-B1AF-45AE-923D-C1E821208342}"/>
    <cellStyle name="메모 2 2 2 2 4 2 2 3" xfId="35858" xr:uid="{D2FB8383-C851-403B-873B-29C4C8CB775D}"/>
    <cellStyle name="메모 2 2 2 2 4 2 3" xfId="13237" xr:uid="{358D2309-BC87-42D6-9EB8-371CCECEDDC3}"/>
    <cellStyle name="메모 2 2 2 2 4 2 3 2" xfId="47592" xr:uid="{A01D0DAC-0921-4434-A864-5C85FAD7EC7B}"/>
    <cellStyle name="메모 2 2 2 2 4 2 4" xfId="44041" xr:uid="{08253F44-8F11-4C94-9D1D-F1F244842D61}"/>
    <cellStyle name="메모 2 2 2 2 4 2 5" xfId="27445" xr:uid="{83F93EE6-635F-46DC-B561-A07DA0B416D1}"/>
    <cellStyle name="메모 2 2 2 2 4 3" xfId="11612" xr:uid="{405B546F-05EC-41DD-B1E0-D94CFBF85D5C}"/>
    <cellStyle name="메모 2 2 2 2 4 3 2" xfId="23258" xr:uid="{089270C1-C920-4BB0-B7A5-BF38466A0F94}"/>
    <cellStyle name="메모 2 2 2 2 4 3 2 2" xfId="57613" xr:uid="{BECE6A8E-9794-4072-86C2-9C6CC0E081C9}"/>
    <cellStyle name="메모 2 2 2 2 4 3 2 3" xfId="37816" xr:uid="{6EEFECF6-30BC-4F97-8611-BB1CAEE6832B}"/>
    <cellStyle name="메모 2 2 2 2 4 3 3" xfId="14892" xr:uid="{D7F7E5AC-B400-4417-8011-2CC56D5FD9D8}"/>
    <cellStyle name="메모 2 2 2 2 4 3 3 2" xfId="49247" xr:uid="{50B14F31-1E52-4C17-A6F5-1F66CC6C01B7}"/>
    <cellStyle name="메모 2 2 2 2 4 3 4" xfId="45967" xr:uid="{C39D7869-1C58-4CD3-98E2-2BB2CC53E675}"/>
    <cellStyle name="메모 2 2 2 2 4 3 5" xfId="29429" xr:uid="{BAC1B838-F407-42CB-AE9D-CF5D5070A472}"/>
    <cellStyle name="메모 2 2 2 2 4 4" xfId="6940" xr:uid="{2999ACA4-BB02-4C49-80DF-20249F2B1C94}"/>
    <cellStyle name="메모 2 2 2 2 4 4 2" xfId="18606" xr:uid="{8D239B67-FBFA-412B-A599-63DCC0C17F35}"/>
    <cellStyle name="메모 2 2 2 2 4 4 2 2" xfId="52961" xr:uid="{C90F3FA9-BD29-4B28-89FA-429B6BA06FAB}"/>
    <cellStyle name="메모 2 2 2 2 4 4 3" xfId="41448" xr:uid="{E4223F04-9CBC-4AF2-8AF5-2F7674466F65}"/>
    <cellStyle name="메모 2 2 2 2 4 4 4" xfId="33144" xr:uid="{8D0CB878-BCAF-4BCB-8FCF-B731A65E863B}"/>
    <cellStyle name="메모 2 2 2 2 4 5" xfId="16641" xr:uid="{D10473A6-1688-4C2D-AB79-F4F67367B8A2}"/>
    <cellStyle name="메모 2 2 2 2 4 5 2" xfId="50996" xr:uid="{237ED26F-B0F1-4CD9-9945-F140F72530C9}"/>
    <cellStyle name="메모 2 2 2 2 4 5 3" xfId="31179" xr:uid="{DB711E19-0442-4242-B454-063E9158A461}"/>
    <cellStyle name="메모 2 2 2 2 4 6" xfId="39572" xr:uid="{B0144A18-6CB2-458B-9D8A-167052C9992D}"/>
    <cellStyle name="메모 2 2 2 2 4 7" xfId="24434" xr:uid="{B10D1BFB-466D-4EEE-964C-85122B11EF2A}"/>
    <cellStyle name="메모 2 2 2 2 5" xfId="5037" xr:uid="{50173401-6A7C-43E2-86D4-DD1C60EE1BCC}"/>
    <cellStyle name="메모 2 2 2 2 5 2" xfId="9746" xr:uid="{90C8C7F3-F63D-4D72-AB3C-CEEBCEF927C8}"/>
    <cellStyle name="메모 2 2 2 2 5 2 2" xfId="21392" xr:uid="{8FB81876-5B64-41B3-8FF6-78A4C55661C4}"/>
    <cellStyle name="메모 2 2 2 2 5 2 2 2" xfId="55747" xr:uid="{A3C40A50-6C03-418E-83C6-51295C9F8CD3}"/>
    <cellStyle name="메모 2 2 2 2 5 2 2 3" xfId="35950" xr:uid="{068393F9-08D8-4596-BFFC-3FBFF39BE4EB}"/>
    <cellStyle name="메모 2 2 2 2 5 2 3" xfId="13295" xr:uid="{33DA80AC-23C5-4114-9D94-91B2E53C5702}"/>
    <cellStyle name="메모 2 2 2 2 5 2 3 2" xfId="47650" xr:uid="{751A66EF-1246-48A6-8716-7D36CADDB58B}"/>
    <cellStyle name="메모 2 2 2 2 5 2 4" xfId="44133" xr:uid="{894A97AE-BF6C-4A3E-9E81-FCEA8D13719A}"/>
    <cellStyle name="메모 2 2 2 2 5 2 5" xfId="27543" xr:uid="{E35DE030-6655-4F0D-AE54-19579CBFA2F0}"/>
    <cellStyle name="메모 2 2 2 2 5 3" xfId="11477" xr:uid="{FDC04A6F-F31F-46BC-BB92-3ACAD776EFC8}"/>
    <cellStyle name="메모 2 2 2 2 5 3 2" xfId="23123" xr:uid="{9309AA57-BA28-42FB-8207-01CA98C0F8CD}"/>
    <cellStyle name="메모 2 2 2 2 5 3 2 2" xfId="57478" xr:uid="{A2B8407B-A6ED-4542-94FA-019C8ABBFAA0}"/>
    <cellStyle name="메모 2 2 2 2 5 3 2 3" xfId="37681" xr:uid="{5972D006-3098-4F7B-A400-BAAD9E5B4A6E}"/>
    <cellStyle name="메모 2 2 2 2 5 3 3" xfId="14759" xr:uid="{FB6BD768-38F6-43BE-AED6-6855A3BE433A}"/>
    <cellStyle name="메모 2 2 2 2 5 3 3 2" xfId="49114" xr:uid="{26CF3318-1EEC-4C16-8FD2-5CB3F690AD95}"/>
    <cellStyle name="메모 2 2 2 2 5 3 4" xfId="45832" xr:uid="{23FC578E-9936-4FAD-8F15-834BE5E13E75}"/>
    <cellStyle name="메모 2 2 2 2 5 3 5" xfId="29294" xr:uid="{516BECA5-DD51-43F4-BE8E-B9E846453E67}"/>
    <cellStyle name="메모 2 2 2 2 5 4" xfId="7023" xr:uid="{8AF7DCC0-5BB4-4227-8702-49719A8FB9B9}"/>
    <cellStyle name="메모 2 2 2 2 5 4 2" xfId="18689" xr:uid="{297B3DC5-E069-4648-82F2-424726BB996F}"/>
    <cellStyle name="메모 2 2 2 2 5 4 2 2" xfId="53044" xr:uid="{99DD2A6E-D1C8-445E-8318-02B6FBDD4089}"/>
    <cellStyle name="메모 2 2 2 2 5 4 3" xfId="41531" xr:uid="{42BB3A90-07C0-4013-9F70-128CB64ABE76}"/>
    <cellStyle name="메모 2 2 2 2 5 4 4" xfId="33227" xr:uid="{90CC41B5-086D-4985-915E-280DE39F9994}"/>
    <cellStyle name="메모 2 2 2 2 5 5" xfId="16739" xr:uid="{34857D0A-9698-4733-A640-E226EC04055A}"/>
    <cellStyle name="메모 2 2 2 2 5 5 2" xfId="51094" xr:uid="{7591AFBF-5CE3-454A-9C26-F183FBEFEF6D}"/>
    <cellStyle name="메모 2 2 2 2 5 5 3" xfId="31277" xr:uid="{67F6D5D6-6443-4887-BFAD-17FDD6FD2680}"/>
    <cellStyle name="메모 2 2 2 2 5 6" xfId="39670" xr:uid="{6E8D16B9-E5E8-4EC4-BA0B-811894CAD9B0}"/>
    <cellStyle name="메모 2 2 2 2 5 7" xfId="24526" xr:uid="{4D4495F4-0F91-4A27-BA74-04B38A6DFE09}"/>
    <cellStyle name="메모 2 2 2 2 6" xfId="5130" xr:uid="{EAF65D1D-0F92-48BE-9E24-B8DD4573C878}"/>
    <cellStyle name="메모 2 2 2 2 6 2" xfId="9839" xr:uid="{6C070FF3-DE88-4A1E-A27D-FE6FE6F6C719}"/>
    <cellStyle name="메모 2 2 2 2 6 2 2" xfId="21485" xr:uid="{95CAFF67-8243-4198-9AAB-36D0234D93DE}"/>
    <cellStyle name="메모 2 2 2 2 6 2 2 2" xfId="55840" xr:uid="{24E5E82E-0D32-4119-989C-F6328AE61951}"/>
    <cellStyle name="메모 2 2 2 2 6 2 2 3" xfId="36043" xr:uid="{B07D8195-931E-4B64-B47A-90930AA20512}"/>
    <cellStyle name="메모 2 2 2 2 6 2 3" xfId="13373" xr:uid="{BED73ECD-280A-40C9-8974-6EA77541EB32}"/>
    <cellStyle name="메모 2 2 2 2 6 2 3 2" xfId="47728" xr:uid="{51EFA2D8-1841-45D4-8751-EB2DA4DC0D30}"/>
    <cellStyle name="메모 2 2 2 2 6 2 4" xfId="44226" xr:uid="{7D72545C-9EF6-4DDD-83F6-CEFC2D5DAD41}"/>
    <cellStyle name="메모 2 2 2 2 6 2 5" xfId="27636" xr:uid="{B5E478B5-6062-43DE-B19D-5599958676BA}"/>
    <cellStyle name="메모 2 2 2 2 6 3" xfId="10977" xr:uid="{C9A8ECFC-8DE6-44DD-BE33-9B5D78281D98}"/>
    <cellStyle name="메모 2 2 2 2 6 3 2" xfId="22623" xr:uid="{A98E62E3-1BA5-4FE2-997B-AB9BA6F47606}"/>
    <cellStyle name="메모 2 2 2 2 6 3 2 2" xfId="56978" xr:uid="{15558EC0-143F-4B2F-999C-C93605BFC478}"/>
    <cellStyle name="메모 2 2 2 2 6 3 2 3" xfId="37181" xr:uid="{D5C7F4AE-5018-4D29-96D6-80E9793068B3}"/>
    <cellStyle name="메모 2 2 2 2 6 3 3" xfId="14261" xr:uid="{79854D02-51FD-445A-A425-9A81BB9F8E4B}"/>
    <cellStyle name="메모 2 2 2 2 6 3 3 2" xfId="48616" xr:uid="{E2440D67-83D9-43D6-AD21-623C0707C533}"/>
    <cellStyle name="메모 2 2 2 2 6 3 4" xfId="45332" xr:uid="{65D91B24-504E-4D98-B154-CB3E52F03213}"/>
    <cellStyle name="메모 2 2 2 2 6 3 5" xfId="28794" xr:uid="{EC52E356-B36F-4375-AB78-DFC50057B092}"/>
    <cellStyle name="메모 2 2 2 2 6 4" xfId="7101" xr:uid="{A6B467F9-0F71-4CD2-91B9-267B6E138E0B}"/>
    <cellStyle name="메모 2 2 2 2 6 4 2" xfId="18767" xr:uid="{56F2BA7E-4663-4146-A8A9-90A217FE1942}"/>
    <cellStyle name="메모 2 2 2 2 6 4 2 2" xfId="53122" xr:uid="{7BB56D19-25D4-4B54-9E92-AEB23DFBE92F}"/>
    <cellStyle name="메모 2 2 2 2 6 4 3" xfId="41609" xr:uid="{666076C2-5C68-4ED7-8917-E40B5550C954}"/>
    <cellStyle name="메모 2 2 2 2 6 4 4" xfId="33305" xr:uid="{800B631F-E3F5-410C-A489-F69384C9DBA1}"/>
    <cellStyle name="메모 2 2 2 2 6 5" xfId="16832" xr:uid="{044B24E1-538C-42BB-BBE9-FA3D05D43AFC}"/>
    <cellStyle name="메모 2 2 2 2 6 5 2" xfId="51187" xr:uid="{A3AA42DF-986F-401D-97F7-1BBD92096932}"/>
    <cellStyle name="메모 2 2 2 2 6 5 3" xfId="31370" xr:uid="{53797733-4BAA-4A7A-BC8F-C1AFB808F4D2}"/>
    <cellStyle name="메모 2 2 2 2 6 6" xfId="39763" xr:uid="{772031FD-3FA3-485C-8523-8D26FA4253F3}"/>
    <cellStyle name="메모 2 2 2 2 6 7" xfId="24613" xr:uid="{FB83C0BF-07E5-4FEB-9D9C-C945CCB58EEC}"/>
    <cellStyle name="메모 2 2 2 2 7" xfId="5170" xr:uid="{509A4392-DE6D-4503-8747-18B34F6FE923}"/>
    <cellStyle name="메모 2 2 2 2 7 2" xfId="9879" xr:uid="{AE61B5CD-E777-48B2-8570-261B0CBA101B}"/>
    <cellStyle name="메모 2 2 2 2 7 2 2" xfId="21525" xr:uid="{6468E642-D75F-43DC-A27C-19477FEEDBC6}"/>
    <cellStyle name="메모 2 2 2 2 7 2 2 2" xfId="55880" xr:uid="{0DE67A4E-FB5D-4F25-BB0F-0A0A01BEEADE}"/>
    <cellStyle name="메모 2 2 2 2 7 2 2 3" xfId="36083" xr:uid="{A7AEC1BC-9EC3-4136-940C-948ABDCD5E83}"/>
    <cellStyle name="메모 2 2 2 2 7 2 3" xfId="13407" xr:uid="{81A95C5C-92A0-4720-93DF-1D63902E210F}"/>
    <cellStyle name="메모 2 2 2 2 7 2 3 2" xfId="47762" xr:uid="{3AAB26D3-DDB2-4197-8955-1EE2E9A8BB08}"/>
    <cellStyle name="메모 2 2 2 2 7 2 4" xfId="44266" xr:uid="{6AF9C797-1C75-4CFA-A13B-B3D1D62FFAB6}"/>
    <cellStyle name="메모 2 2 2 2 7 2 5" xfId="27676" xr:uid="{CE53C785-C77D-4E63-847E-CBF7A86B05E7}"/>
    <cellStyle name="메모 2 2 2 2 7 3" xfId="10930" xr:uid="{A1C27E7D-7ABB-479E-B480-5612BE30C9AD}"/>
    <cellStyle name="메모 2 2 2 2 7 3 2" xfId="22576" xr:uid="{F49216BE-FE77-4217-9B63-EFE5AA6393D5}"/>
    <cellStyle name="메모 2 2 2 2 7 3 2 2" xfId="56931" xr:uid="{836ADAE4-3DEB-4669-BEE8-9A146817C4D4}"/>
    <cellStyle name="메모 2 2 2 2 7 3 2 3" xfId="37134" xr:uid="{5DF2BC08-01E4-4682-AADC-D457A1E2039F}"/>
    <cellStyle name="메모 2 2 2 2 7 3 3" xfId="14215" xr:uid="{550FB2D4-2909-4147-9741-87B2198C7B4E}"/>
    <cellStyle name="메모 2 2 2 2 7 3 3 2" xfId="48570" xr:uid="{B1C9F264-760E-4A18-933E-8550A73A96A1}"/>
    <cellStyle name="메모 2 2 2 2 7 3 4" xfId="45285" xr:uid="{0DA4C8C1-D3D4-41BC-90E6-FD3767BEA568}"/>
    <cellStyle name="메모 2 2 2 2 7 3 5" xfId="28747" xr:uid="{1FED9E4A-ACC0-4EA5-8C2B-21F301B0CA17}"/>
    <cellStyle name="메모 2 2 2 2 7 4" xfId="7135" xr:uid="{892C173E-7113-4C54-A315-0C0CD5E20972}"/>
    <cellStyle name="메모 2 2 2 2 7 4 2" xfId="18801" xr:uid="{25A371B8-EE72-47C7-BBCD-AE1DD0C9A11A}"/>
    <cellStyle name="메모 2 2 2 2 7 4 2 2" xfId="53156" xr:uid="{EEFEA359-44BB-4B5A-BDBB-5249C7CB9612}"/>
    <cellStyle name="메모 2 2 2 2 7 4 3" xfId="41643" xr:uid="{BBA5DFA6-863D-40FF-95EB-5A2B63F67D71}"/>
    <cellStyle name="메모 2 2 2 2 7 4 4" xfId="33339" xr:uid="{183B6C0A-CB22-475A-B3C8-F621B52170BE}"/>
    <cellStyle name="메모 2 2 2 2 7 5" xfId="16872" xr:uid="{15DB3D06-FCC7-471C-8418-953F69B30FBE}"/>
    <cellStyle name="메모 2 2 2 2 7 5 2" xfId="51227" xr:uid="{BD4B1575-3D45-4DF1-BEC1-FD15BEC9FE63}"/>
    <cellStyle name="메모 2 2 2 2 7 5 3" xfId="31410" xr:uid="{7B2BA13D-0156-4183-A91E-B8FEECE8FE9A}"/>
    <cellStyle name="메모 2 2 2 2 7 6" xfId="39803" xr:uid="{956C0C25-206E-4FE8-A632-A4FA4E1451AE}"/>
    <cellStyle name="메모 2 2 2 2 7 7" xfId="24651" xr:uid="{61878C63-A98F-41FF-9985-65EB6FA10E3F}"/>
    <cellStyle name="메모 2 2 2 2 8" xfId="5243" xr:uid="{79D261CA-8E56-4BBB-9308-984A5FB77FC0}"/>
    <cellStyle name="메모 2 2 2 2 8 2" xfId="9952" xr:uid="{28F540E8-CF3F-46C9-9A08-33D0618EF370}"/>
    <cellStyle name="메모 2 2 2 2 8 2 2" xfId="21598" xr:uid="{C7F1B53B-A3C2-457B-947F-BDBBA95A265D}"/>
    <cellStyle name="메모 2 2 2 2 8 2 2 2" xfId="55953" xr:uid="{3447EE05-C862-4D3D-954C-AECCBDE777E5}"/>
    <cellStyle name="메모 2 2 2 2 8 2 2 3" xfId="36156" xr:uid="{C7BC0127-2235-4AFA-977D-5ED7C4017EE9}"/>
    <cellStyle name="메모 2 2 2 2 8 2 3" xfId="13470" xr:uid="{C6C29DD3-77E6-47E4-8449-99867C9E72DD}"/>
    <cellStyle name="메모 2 2 2 2 8 2 3 2" xfId="47825" xr:uid="{698D7663-41A1-4A64-81E1-07076EAC5CAC}"/>
    <cellStyle name="메모 2 2 2 2 8 2 4" xfId="44339" xr:uid="{5A04E62C-21F1-4CD4-8D21-E1D0DC632841}"/>
    <cellStyle name="메모 2 2 2 2 8 2 5" xfId="27749" xr:uid="{A0B26EBC-0E3C-4C21-9DF8-DA2DB4509B25}"/>
    <cellStyle name="메모 2 2 2 2 8 3" xfId="10451" xr:uid="{B2D50D6A-17C7-4360-ABEB-8E6B53A3AF77}"/>
    <cellStyle name="메모 2 2 2 2 8 3 2" xfId="22097" xr:uid="{784ACD5A-3AF1-4CA1-8AC5-D8521938C511}"/>
    <cellStyle name="메모 2 2 2 2 8 3 2 2" xfId="56452" xr:uid="{7F6CE358-54A1-4BD0-B9D0-34D4D1C6C47E}"/>
    <cellStyle name="메모 2 2 2 2 8 3 2 3" xfId="36655" xr:uid="{3DEEBAB4-C882-4BB3-A087-5E9498F6F96F}"/>
    <cellStyle name="메모 2 2 2 2 8 3 3" xfId="13824" xr:uid="{FA58A07F-3C52-4119-B981-865E2599C137}"/>
    <cellStyle name="메모 2 2 2 2 8 3 3 2" xfId="48179" xr:uid="{51700123-7EE8-4790-A52B-412AA0B1FE6C}"/>
    <cellStyle name="메모 2 2 2 2 8 3 4" xfId="44817" xr:uid="{4D3AFA09-F7D3-4C8E-8D87-3B0369B2040E}"/>
    <cellStyle name="메모 2 2 2 2 8 3 5" xfId="28268" xr:uid="{A18F2A54-B388-4B9D-820A-A2B1C4ED0422}"/>
    <cellStyle name="메모 2 2 2 2 8 4" xfId="7198" xr:uid="{F2CA7D13-179A-4D43-8C4F-1DB1C7E6934D}"/>
    <cellStyle name="메모 2 2 2 2 8 4 2" xfId="18864" xr:uid="{03525A3F-D3F9-42B2-AB6D-DDD3D3C7A374}"/>
    <cellStyle name="메모 2 2 2 2 8 4 2 2" xfId="53219" xr:uid="{7BC862E0-5AA0-401A-AA02-AEBC40CE3F30}"/>
    <cellStyle name="메모 2 2 2 2 8 4 3" xfId="41706" xr:uid="{2B23B366-6FEC-4919-A581-E6501E489A70}"/>
    <cellStyle name="메모 2 2 2 2 8 4 4" xfId="33402" xr:uid="{387CA72C-3BB0-4EE0-9E2A-E17BEA17ABCC}"/>
    <cellStyle name="메모 2 2 2 2 8 5" xfId="16945" xr:uid="{E8ABDF78-F28A-4398-A764-8653BB9C03AC}"/>
    <cellStyle name="메모 2 2 2 2 8 5 2" xfId="51300" xr:uid="{8286B50B-0EA0-42D4-92E5-25C21B64B31F}"/>
    <cellStyle name="메모 2 2 2 2 8 5 3" xfId="31483" xr:uid="{BE0D8BCD-6A8C-4C83-882E-E62007825C5F}"/>
    <cellStyle name="메모 2 2 2 2 8 6" xfId="39876" xr:uid="{E7832449-ACB9-40C5-92E9-242A3805108C}"/>
    <cellStyle name="메모 2 2 2 2 8 7" xfId="24720" xr:uid="{167D69F6-AEB5-4A1E-AB19-2AB98D640E76}"/>
    <cellStyle name="메모 2 2 2 2 9" xfId="5313" xr:uid="{1D3246D9-B2CB-4762-A01D-7DFC483FE1F5}"/>
    <cellStyle name="메모 2 2 2 2 9 2" xfId="10022" xr:uid="{F8ADDEF7-09C0-4DC5-82BE-0AB9CDF96677}"/>
    <cellStyle name="메모 2 2 2 2 9 2 2" xfId="21668" xr:uid="{3953C5AA-A8E4-4BB0-ABCD-66F3180360E9}"/>
    <cellStyle name="메모 2 2 2 2 9 2 2 2" xfId="56023" xr:uid="{ABD6204F-5B37-4388-A716-BE44FA0D7201}"/>
    <cellStyle name="메모 2 2 2 2 9 2 2 3" xfId="36226" xr:uid="{94760F1F-13F7-4A5D-AABB-7F7DD1B749CC}"/>
    <cellStyle name="메모 2 2 2 2 9 2 3" xfId="13530" xr:uid="{EC66DC14-AFCA-40C6-A99D-3BACD1FBFF0B}"/>
    <cellStyle name="메모 2 2 2 2 9 2 3 2" xfId="47885" xr:uid="{79A97757-FFBE-488F-A98F-824593A9AE9A}"/>
    <cellStyle name="메모 2 2 2 2 9 2 4" xfId="44409" xr:uid="{8C8C3886-A59A-41F1-8DB9-EA0C720E08C5}"/>
    <cellStyle name="메모 2 2 2 2 9 2 5" xfId="27819" xr:uid="{B9FC524C-E96F-4FC6-9499-EC12DCA5D3B1}"/>
    <cellStyle name="메모 2 2 2 2 9 3" xfId="7880" xr:uid="{FF854360-FCE7-4138-A3C0-E50EC9FD3CF4}"/>
    <cellStyle name="메모 2 2 2 2 9 3 2" xfId="19546" xr:uid="{DD917DB8-9BBE-41C6-A94E-8A218AB22B65}"/>
    <cellStyle name="메모 2 2 2 2 9 3 2 2" xfId="53901" xr:uid="{C2B1D559-76A3-4431-B279-D4A5DB731715}"/>
    <cellStyle name="메모 2 2 2 2 9 3 2 3" xfId="34084" xr:uid="{779C0446-FC29-4F68-937C-9CF903BFA1F3}"/>
    <cellStyle name="메모 2 2 2 2 9 3 3" xfId="11855" xr:uid="{27571C6A-C217-4F6A-B559-15161612B079}"/>
    <cellStyle name="메모 2 2 2 2 9 3 3 2" xfId="46210" xr:uid="{E8D7F88D-8242-40F7-AAA8-9B3F9CA245BE}"/>
    <cellStyle name="메모 2 2 2 2 9 3 4" xfId="42356" xr:uid="{C3AC5BD0-85D1-4BC1-B4AF-0EB3E7A553B4}"/>
    <cellStyle name="메모 2 2 2 2 9 3 5" xfId="25635" xr:uid="{B3ACD15C-C5B5-42C6-896F-556E3677CABD}"/>
    <cellStyle name="메모 2 2 2 2 9 4" xfId="7258" xr:uid="{FF136FB4-EAE6-495C-BA78-083DFC6E4B78}"/>
    <cellStyle name="메모 2 2 2 2 9 4 2" xfId="18924" xr:uid="{7BFF3CBA-5A9D-4FD4-9F9D-E8BC984D40D4}"/>
    <cellStyle name="메모 2 2 2 2 9 4 2 2" xfId="53279" xr:uid="{E7842B00-BB62-48CB-A595-F7C9FA824C4E}"/>
    <cellStyle name="메모 2 2 2 2 9 4 3" xfId="41766" xr:uid="{F73873A6-8A75-48FC-8428-2AF39763E3F0}"/>
    <cellStyle name="메모 2 2 2 2 9 4 4" xfId="33462" xr:uid="{62232967-1434-422B-A3F4-5EDCD1170FFC}"/>
    <cellStyle name="메모 2 2 2 2 9 5" xfId="17015" xr:uid="{813E3C3A-5148-4FD1-AC8D-C45031290F16}"/>
    <cellStyle name="메모 2 2 2 2 9 5 2" xfId="51370" xr:uid="{407ADD0D-1642-4248-99FB-A302C605DB4A}"/>
    <cellStyle name="메모 2 2 2 2 9 5 3" xfId="31553" xr:uid="{ADC7BE50-00A6-4A7C-8E06-27A495AFCC5B}"/>
    <cellStyle name="메모 2 2 2 2 9 6" xfId="39946" xr:uid="{6E3A3FD8-E6EE-497D-98F5-1BF4728C9DEA}"/>
    <cellStyle name="메모 2 2 2 2 9 7" xfId="24786" xr:uid="{9E8B68E2-0BC1-49AE-BEB6-DAD253F9DDE4}"/>
    <cellStyle name="메모 2 2 2 3" xfId="3408" xr:uid="{0B5A2B95-47FD-4872-BC61-A0A655EBFC96}"/>
    <cellStyle name="메모 2 2 2 3 2" xfId="3729" xr:uid="{DA52A30C-3F5B-493B-AB5B-0D9371CE1FC1}"/>
    <cellStyle name="메모 2 2 2 3 2 2" xfId="5842" xr:uid="{F80BB1D2-50A6-4B6B-9ABB-3FD686CFA0DB}"/>
    <cellStyle name="메모 2 2 2 3 2 2 2" xfId="10392" xr:uid="{F6AE78A2-1A28-4EA9-9098-EC1884A93AAB}"/>
    <cellStyle name="메모 2 2 2 3 2 2 2 2" xfId="22038" xr:uid="{8F91C634-B19A-48E5-AB44-7F3628D7AEE0}"/>
    <cellStyle name="메모 2 2 2 3 2 2 2 2 2" xfId="56393" xr:uid="{5B67FA9E-B869-405C-855D-30BF586B5CAA}"/>
    <cellStyle name="메모 2 2 2 3 2 2 2 2 3" xfId="36596" xr:uid="{6E942198-CEF9-4654-9D32-7118FF6322C1}"/>
    <cellStyle name="메모 2 2 2 3 2 2 2 3" xfId="13794" xr:uid="{97C4FC78-08CC-4BDE-8EA8-F8E9870F84E4}"/>
    <cellStyle name="메모 2 2 2 3 2 2 2 3 2" xfId="48149" xr:uid="{D2506F1A-44F7-463D-9A02-D92E1DF58F1D}"/>
    <cellStyle name="메모 2 2 2 3 2 2 2 4" xfId="44761" xr:uid="{EB425AFC-8FA0-4CA7-8557-03EA5565333D}"/>
    <cellStyle name="메모 2 2 2 3 2 2 2 5" xfId="28204" xr:uid="{7C062B33-0B45-4013-B66B-AAF6EACC71D2}"/>
    <cellStyle name="메모 2 2 2 3 2 2 3" xfId="7620" xr:uid="{AB698C2B-AA79-4599-ABB2-BD89893EC962}"/>
    <cellStyle name="메모 2 2 2 3 2 2 3 2" xfId="19286" xr:uid="{9B37D519-EDC1-4C9C-9B27-577D42F82A7E}"/>
    <cellStyle name="메모 2 2 2 3 2 2 3 2 2" xfId="53641" xr:uid="{2FB84AF5-2DEC-492A-86EF-8A968D95EE8F}"/>
    <cellStyle name="메모 2 2 2 3 2 2 3 3" xfId="42107" xr:uid="{F04514AC-2B76-4E5F-A37B-04D663F7B22D}"/>
    <cellStyle name="메모 2 2 2 3 2 2 3 4" xfId="33824" xr:uid="{B0781FB9-17F9-4270-9C30-5D0E7120AF4F}"/>
    <cellStyle name="메모 2 2 2 3 2 2 4" xfId="17523" xr:uid="{6A160594-36E2-47D9-8411-AA207472E6D4}"/>
    <cellStyle name="메모 2 2 2 3 2 2 4 2" xfId="51878" xr:uid="{6BB20E05-75A6-452D-B109-F645610FAF5F}"/>
    <cellStyle name="메모 2 2 2 3 2 2 4 3" xfId="32061" xr:uid="{4574FBB0-BA53-4C65-AF45-C0267DC998CF}"/>
    <cellStyle name="메모 2 2 2 3 2 2 5" xfId="40454" xr:uid="{9F2B7BA1-8C58-4F5B-9883-C3CCC5D0D344}"/>
    <cellStyle name="메모 2 2 2 3 2 2 6" xfId="25311" xr:uid="{0A095A9F-2BFA-4F63-A06D-10CA73C1F96C}"/>
    <cellStyle name="메모 2 2 2 3 2 3" xfId="4702" xr:uid="{5F1F3413-838F-4B7F-BFD5-5814ADD4B1A6}"/>
    <cellStyle name="메모 2 2 2 3 2 3 2" xfId="10810" xr:uid="{7CDA78C3-E16A-4B3E-81DB-100FD6360295}"/>
    <cellStyle name="메모 2 2 2 3 2 3 2 2" xfId="22456" xr:uid="{EA8B779A-0DD9-4D7A-9E2A-F93C07179444}"/>
    <cellStyle name="메모 2 2 2 3 2 3 2 2 2" xfId="56811" xr:uid="{1015C127-E5E5-4596-9FEF-236D24B867B1}"/>
    <cellStyle name="메모 2 2 2 3 2 3 2 2 3" xfId="37014" xr:uid="{C394A32A-23E1-44E7-9684-898EC9826E48}"/>
    <cellStyle name="메모 2 2 2 3 2 3 2 3" xfId="14095" xr:uid="{AAA0FC22-BEBA-49F3-8076-C5B69859E4CF}"/>
    <cellStyle name="메모 2 2 2 3 2 3 2 3 2" xfId="48450" xr:uid="{E1B5865F-5055-4852-854C-9911ABDA6414}"/>
    <cellStyle name="메모 2 2 2 3 2 3 2 4" xfId="45165" xr:uid="{05C25192-64F2-4781-BFB6-685887A4BD5C}"/>
    <cellStyle name="메모 2 2 2 3 2 3 2 5" xfId="28627" xr:uid="{A0EE3EF2-3029-4899-9BBF-44A01B542A80}"/>
    <cellStyle name="메모 2 2 2 3 2 3 3" xfId="9444" xr:uid="{2B43B6D9-6CAB-4E23-BB10-333F3769039F}"/>
    <cellStyle name="메모 2 2 2 3 2 3 3 2" xfId="21090" xr:uid="{ED1B555D-6F73-4A03-AC46-3EC3DF55DC84}"/>
    <cellStyle name="메모 2 2 2 3 2 3 3 2 2" xfId="55445" xr:uid="{7A5DE09B-537C-4CEC-AB7E-9D6A4C12FAC9}"/>
    <cellStyle name="메모 2 2 2 3 2 3 3 3" xfId="43831" xr:uid="{50F7ECF4-1B2A-4DF8-89D5-9FD39C07A590}"/>
    <cellStyle name="메모 2 2 2 3 2 3 3 4" xfId="35648" xr:uid="{B71FE0A9-DF0E-4BFE-8A8F-F7CBCF5BA3C3}"/>
    <cellStyle name="메모 2 2 2 3 2 3 4" xfId="16404" xr:uid="{B0AB9732-022A-4BFD-9ED1-B81450D102AE}"/>
    <cellStyle name="메모 2 2 2 3 2 3 4 2" xfId="50759" xr:uid="{D4FEFD10-F71F-4450-8BB2-9A9ED574F133}"/>
    <cellStyle name="메모 2 2 2 3 2 3 4 3" xfId="30942" xr:uid="{F15BB1F2-D600-40AA-9BEC-3E0FBD4686EA}"/>
    <cellStyle name="메모 2 2 2 3 2 3 5" xfId="39335" xr:uid="{56B7986A-022D-4474-8970-31C45AD67E31}"/>
    <cellStyle name="메모 2 2 2 3 2 3 6" xfId="27208" xr:uid="{E2AEDC42-E555-4D54-B119-FDBC4203F566}"/>
    <cellStyle name="메모 2 2 2 3 2 4" xfId="11527" xr:uid="{78B83EB4-5139-4A02-A6B1-1FFEAB828D9C}"/>
    <cellStyle name="메모 2 2 2 3 2 4 2" xfId="23173" xr:uid="{18A31815-2E4E-43EC-8725-8A8EA89CBD07}"/>
    <cellStyle name="메모 2 2 2 3 2 4 2 2" xfId="57528" xr:uid="{E03C14F1-030E-4857-B33C-C101CF7C3B45}"/>
    <cellStyle name="메모 2 2 2 3 2 4 2 3" xfId="37731" xr:uid="{2255F989-132C-47F5-B159-35E833775B06}"/>
    <cellStyle name="메모 2 2 2 3 2 4 3" xfId="14808" xr:uid="{F4F397F8-9262-4DCD-8D27-DBD6B23DCDEF}"/>
    <cellStyle name="메모 2 2 2 3 2 4 3 2" xfId="49163" xr:uid="{6E4FCBC5-43BD-447E-9884-19601D3C0D93}"/>
    <cellStyle name="메모 2 2 2 3 2 4 4" xfId="45882" xr:uid="{807D4738-FF9C-4773-A5E8-A706F5617A72}"/>
    <cellStyle name="메모 2 2 2 3 2 4 5" xfId="29344" xr:uid="{82FC24E0-47CE-473F-B365-52315D57662B}"/>
    <cellStyle name="메모 2 2 2 3 2 5" xfId="15521" xr:uid="{AFAD724C-7E61-4CF0-8681-F50DD78EE148}"/>
    <cellStyle name="메모 2 2 2 3 2 5 2" xfId="49876" xr:uid="{6B54496A-4119-4C80-86CD-3B8AB00D7A32}"/>
    <cellStyle name="메모 2 2 2 3 2 5 3" xfId="30059" xr:uid="{7E8872FB-766D-4CBF-A2E9-C08BABDEFE85}"/>
    <cellStyle name="메모 2 2 2 3 2 6" xfId="38452" xr:uid="{E3C6C294-0A25-4605-8CB2-0BC569BD599F}"/>
    <cellStyle name="메모 2 2 2 3 2 7" xfId="24208" xr:uid="{6A3B4447-7A82-411E-A3B8-A3B3140BD6D9}"/>
    <cellStyle name="메모 2 2 2 3 3" xfId="4042" xr:uid="{EAB5B50C-A5BD-445D-A1C4-E96D0CED325A}"/>
    <cellStyle name="메모 2 2 2 3 3 2" xfId="11609" xr:uid="{0E791340-006C-4AA9-8216-AD2864FB21FB}"/>
    <cellStyle name="메모 2 2 2 3 3 2 2" xfId="23255" xr:uid="{63F3AD36-3737-40EA-AB73-9FD1A7FB821F}"/>
    <cellStyle name="메모 2 2 2 3 3 2 2 2" xfId="57610" xr:uid="{DDB9A7D3-AC0D-4925-B09C-B3B0673161E0}"/>
    <cellStyle name="메모 2 2 2 3 3 2 2 3" xfId="37813" xr:uid="{41D17811-9893-48B5-A210-2B10E1518F02}"/>
    <cellStyle name="메모 2 2 2 3 3 2 3" xfId="14890" xr:uid="{A99195F3-002D-4A60-9052-2FFE76FD5387}"/>
    <cellStyle name="메모 2 2 2 3 3 2 3 2" xfId="49245" xr:uid="{6425F03E-0ECC-495D-8F94-3C751CD28B8F}"/>
    <cellStyle name="메모 2 2 2 3 3 2 4" xfId="45964" xr:uid="{925E76B8-E87F-463F-B04B-FD60A17D95D4}"/>
    <cellStyle name="메모 2 2 2 3 3 2 5" xfId="29426" xr:uid="{D432140F-DD84-4F67-A994-71C6081BED47}"/>
    <cellStyle name="메모 2 2 2 3 3 3" xfId="6254" xr:uid="{8BC99577-7292-48E1-9122-2511571D520A}"/>
    <cellStyle name="메모 2 2 2 3 3 3 2" xfId="17920" xr:uid="{1FC3C40A-A091-4692-A05B-F4FDBAE8479F}"/>
    <cellStyle name="메모 2 2 2 3 3 3 2 2" xfId="52275" xr:uid="{BC9A765A-6126-49D3-842C-EACC0FEFFDA9}"/>
    <cellStyle name="메모 2 2 2 3 3 3 3" xfId="40788" xr:uid="{C509958F-A8FE-4613-88C2-D9BC465C9CC8}"/>
    <cellStyle name="메모 2 2 2 3 3 3 4" xfId="32458" xr:uid="{AAB871DC-CA38-4D86-8B1D-B6A3D623D1B1}"/>
    <cellStyle name="메모 2 2 2 3 3 4" xfId="15770" xr:uid="{0AD62918-B9F0-453F-B32D-4C015028082F}"/>
    <cellStyle name="메모 2 2 2 3 3 4 2" xfId="50125" xr:uid="{7804279B-B78F-4284-905C-F628F0B1733A}"/>
    <cellStyle name="메모 2 2 2 3 3 4 3" xfId="30308" xr:uid="{5A66D35E-1AA4-4F13-8011-61A44C7284DD}"/>
    <cellStyle name="메모 2 2 2 3 3 5" xfId="38701" xr:uid="{2CBA7196-62CC-483C-852F-D973A896E2A4}"/>
    <cellStyle name="메모 2 2 2 3 3 6" xfId="23563" xr:uid="{011F8E3A-38A0-4BAC-BFB3-98FEA830B3B5}"/>
    <cellStyle name="메모 2 2 2 3 4" xfId="3920" xr:uid="{158AC199-D0EA-4C3E-8F8E-1E5E4104D55B}"/>
    <cellStyle name="메모 2 2 2 3 4 2" xfId="11213" xr:uid="{5A2EA2F1-66E6-4AB8-916F-2D9DEC324F0C}"/>
    <cellStyle name="메모 2 2 2 3 4 2 2" xfId="22859" xr:uid="{CC84AC48-36FD-4827-BC76-E9543FBB8ED4}"/>
    <cellStyle name="메모 2 2 2 3 4 2 2 2" xfId="57214" xr:uid="{D7756375-3B63-4B23-8B30-B03C35D70716}"/>
    <cellStyle name="메모 2 2 2 3 4 2 2 3" xfId="37417" xr:uid="{41A703BE-3807-4542-88A1-45974FF02C8A}"/>
    <cellStyle name="메모 2 2 2 3 4 2 3" xfId="14496" xr:uid="{951E488D-BE62-4864-98AB-CA0854CF8984}"/>
    <cellStyle name="메모 2 2 2 3 4 2 3 2" xfId="48851" xr:uid="{1EE02CB3-0822-4B99-8D07-13543EB9F33F}"/>
    <cellStyle name="메모 2 2 2 3 4 2 4" xfId="45568" xr:uid="{3EB0A19F-33B7-4262-9492-94AD2B64DC2A}"/>
    <cellStyle name="메모 2 2 2 3 4 2 5" xfId="29030" xr:uid="{63749820-AC9A-4DC1-9396-C55FEA8E41E4}"/>
    <cellStyle name="메모 2 2 2 3 4 3" xfId="8765" xr:uid="{A7883C0A-5006-4AC7-9B77-1908580E535D}"/>
    <cellStyle name="메모 2 2 2 3 4 3 2" xfId="20423" xr:uid="{ED62BB63-52A0-4D43-B19B-1ECE54E4E4AB}"/>
    <cellStyle name="메모 2 2 2 3 4 3 2 2" xfId="54778" xr:uid="{BB42B458-02E3-410E-A7C1-A60EA6DCE232}"/>
    <cellStyle name="메모 2 2 2 3 4 3 3" xfId="43196" xr:uid="{19CD5825-BED3-4FBD-A2FE-FAB33CE50BC8}"/>
    <cellStyle name="메모 2 2 2 3 4 3 4" xfId="34969" xr:uid="{F05E8364-F64D-4CA0-8ED2-5703C668A43E}"/>
    <cellStyle name="메모 2 2 2 3 4 4" xfId="15667" xr:uid="{86FEE700-7FB2-4084-B947-8E7792894424}"/>
    <cellStyle name="메모 2 2 2 3 4 4 2" xfId="50022" xr:uid="{A0C0024D-0F9D-488B-AD1A-1B9114A8E79F}"/>
    <cellStyle name="메모 2 2 2 3 4 4 3" xfId="30205" xr:uid="{3EE0350D-F6B1-44EC-AF7D-22AE69B90ADF}"/>
    <cellStyle name="메모 2 2 2 3 4 5" xfId="12723" xr:uid="{85258ADC-27BF-4CEF-8794-238B2C06C85E}"/>
    <cellStyle name="메모 2 2 2 3 4 5 2" xfId="47078" xr:uid="{F7E1B03C-B960-4484-A7BB-FDC94A13CF2D}"/>
    <cellStyle name="메모 2 2 2 3 4 6" xfId="38598" xr:uid="{826D0B7F-6E90-41BC-B336-54DCF88CE4CC}"/>
    <cellStyle name="메모 2 2 2 3 4 7" xfId="26520" xr:uid="{93D78B5D-6E15-4FB1-A89C-01E9F934C8E4}"/>
    <cellStyle name="메모 2 2 2 3 5" xfId="8039" xr:uid="{FF01432A-26B2-4C2F-8C72-B71EF4E6AADC}"/>
    <cellStyle name="메모 2 2 2 3 5 2" xfId="19705" xr:uid="{7E104AEE-6EE5-4249-8629-5B6423F53C16}"/>
    <cellStyle name="메모 2 2 2 3 5 2 2" xfId="54060" xr:uid="{99C6163D-95C4-4CC9-9510-C76D3A0A361C}"/>
    <cellStyle name="메모 2 2 2 3 5 2 3" xfId="34243" xr:uid="{701EBE05-9525-4471-AEA4-94B475943055}"/>
    <cellStyle name="메모 2 2 2 3 5 3" xfId="12014" xr:uid="{71480116-146D-49EA-97EB-38B3310A8149}"/>
    <cellStyle name="메모 2 2 2 3 5 3 2" xfId="46369" xr:uid="{CC218A15-7E31-42E2-A873-6220A7BE1FE1}"/>
    <cellStyle name="메모 2 2 2 3 5 4" xfId="42515" xr:uid="{157975C9-512A-4DE0-A63C-93F26E892C9C}"/>
    <cellStyle name="메모 2 2 2 3 5 5" xfId="25794" xr:uid="{ED1A8077-EEC0-4B4A-8B0E-D09517524C4B}"/>
    <cellStyle name="메모 2 2 2 3 6" xfId="15216" xr:uid="{04712007-116C-4597-B88E-1D28C84C404C}"/>
    <cellStyle name="메모 2 2 2 3 6 2" xfId="49571" xr:uid="{34CE1D0A-C7ED-4206-B558-1DE770FC63ED}"/>
    <cellStyle name="메모 2 2 2 3 6 3" xfId="29754" xr:uid="{BBD315E6-164F-4B50-952B-74B0F03C8B2D}"/>
    <cellStyle name="메모 2 2 2 3 7" xfId="38147" xr:uid="{1ABBD516-5768-4A22-B706-C13AA9EBE031}"/>
    <cellStyle name="메모 2 2 2 3 8" xfId="23449" xr:uid="{30233863-9F9B-4DB5-9BAB-67F40D15961E}"/>
    <cellStyle name="메모 2 2 2 4" xfId="3315" xr:uid="{94EFBC53-ABAD-4957-ABDF-ABD73A406966}"/>
    <cellStyle name="메모 2 2 2 4 2" xfId="3666" xr:uid="{82F0ED1C-D1E5-499B-8B8D-F5AD020A2162}"/>
    <cellStyle name="메모 2 2 2 4 2 2" xfId="4274" xr:uid="{63771DD9-C03F-4FB8-B57B-D425DC8E2029}"/>
    <cellStyle name="메모 2 2 2 4 2 2 2" xfId="11019" xr:uid="{D1D8DA3D-4199-4713-8526-296068BF2C02}"/>
    <cellStyle name="메모 2 2 2 4 2 2 2 2" xfId="22665" xr:uid="{02FADA2C-08AE-4F8D-8A1E-332F36DB1A5A}"/>
    <cellStyle name="메모 2 2 2 4 2 2 2 2 2" xfId="57020" xr:uid="{36C0B7AE-AE8A-410F-B62C-34663A8FD319}"/>
    <cellStyle name="메모 2 2 2 4 2 2 2 2 3" xfId="37223" xr:uid="{934BCE3B-0B9D-4133-89CD-80D7E4D45414}"/>
    <cellStyle name="메모 2 2 2 4 2 2 2 3" xfId="14303" xr:uid="{D5BDE59A-1915-4D32-A95E-0E4BA01D817D}"/>
    <cellStyle name="메모 2 2 2 4 2 2 2 3 2" xfId="48658" xr:uid="{654FA9EF-1EB1-4C83-A1B7-E13993EC3E44}"/>
    <cellStyle name="메모 2 2 2 4 2 2 2 4" xfId="45374" xr:uid="{BC19AF6B-5EC9-4921-9415-71CFA337866D}"/>
    <cellStyle name="메모 2 2 2 4 2 2 2 5" xfId="28836" xr:uid="{7C51AC5C-18B0-4DAF-AF27-075CD595AEFA}"/>
    <cellStyle name="메모 2 2 2 4 2 2 3" xfId="9048" xr:uid="{FDEED994-8C19-4321-8567-45380D7BDAFA}"/>
    <cellStyle name="메모 2 2 2 4 2 2 3 2" xfId="20694" xr:uid="{7C45EEA6-A457-4D96-8EF3-A75A3C6DC76C}"/>
    <cellStyle name="메모 2 2 2 4 2 2 3 2 2" xfId="55049" xr:uid="{941460C2-1257-4ACC-BE7D-C9C5E85E9CD9}"/>
    <cellStyle name="메모 2 2 2 4 2 2 3 3" xfId="43442" xr:uid="{D1CE13DB-FFCD-435B-A24C-9947120C9B26}"/>
    <cellStyle name="메모 2 2 2 4 2 2 3 4" xfId="35252" xr:uid="{462C00E4-247A-458C-A12A-13708BFFBC1C}"/>
    <cellStyle name="메모 2 2 2 4 2 2 4" xfId="15983" xr:uid="{8A564719-307B-4436-A495-D3E8CA7C779A}"/>
    <cellStyle name="메모 2 2 2 4 2 2 4 2" xfId="50338" xr:uid="{094B684A-859C-4B26-90F9-323EBFB544EF}"/>
    <cellStyle name="메모 2 2 2 4 2 2 4 3" xfId="30521" xr:uid="{B8027B64-8633-4C44-98EC-27B736C8EA91}"/>
    <cellStyle name="메모 2 2 2 4 2 2 5" xfId="38914" xr:uid="{1112FBA9-2AD0-4DEB-A48E-BDD43354E589}"/>
    <cellStyle name="메모 2 2 2 4 2 2 6" xfId="26799" xr:uid="{7085EE47-8EC9-4654-BC1B-791E4BA580F8}"/>
    <cellStyle name="메모 2 2 2 4 2 3" xfId="7850" xr:uid="{401747F3-43EE-4E0F-85F6-5993C36D94D0}"/>
    <cellStyle name="메모 2 2 2 4 2 3 2" xfId="19516" xr:uid="{20226ED6-662F-449C-A5A0-6F1352FE9E4E}"/>
    <cellStyle name="메모 2 2 2 4 2 3 2 2" xfId="53871" xr:uid="{0DD099D8-B70B-4133-9B04-A9BB5191F2B9}"/>
    <cellStyle name="메모 2 2 2 4 2 3 2 3" xfId="34054" xr:uid="{D00168C3-06C0-4453-8C60-FE94BF736058}"/>
    <cellStyle name="메모 2 2 2 4 2 3 3" xfId="11825" xr:uid="{2576F488-5352-4F19-80DD-4575F55B7F22}"/>
    <cellStyle name="메모 2 2 2 4 2 3 3 2" xfId="46180" xr:uid="{C30E786B-B4D6-4459-9252-4F5F91CFC07E}"/>
    <cellStyle name="메모 2 2 2 4 2 3 4" xfId="42326" xr:uid="{56AF3D6A-A547-4D7C-87F3-768FF2B87E4F}"/>
    <cellStyle name="메모 2 2 2 4 2 3 5" xfId="25605" xr:uid="{1FE548B8-63E9-4A57-A34E-04E748645FE5}"/>
    <cellStyle name="메모 2 2 2 4 2 4" xfId="6446" xr:uid="{D1E9F9CA-58E4-472A-AAF5-024FE52B398A}"/>
    <cellStyle name="메모 2 2 2 4 2 4 2" xfId="18112" xr:uid="{E7F4D631-2B9F-428B-A70F-6E1C2560CB5B}"/>
    <cellStyle name="메모 2 2 2 4 2 4 2 2" xfId="52467" xr:uid="{B63D5438-5FDB-4217-B0DB-31EC2577C0BE}"/>
    <cellStyle name="메모 2 2 2 4 2 4 3" xfId="40961" xr:uid="{2306E6BE-8CE8-4A2A-B4BD-66EEED650DD9}"/>
    <cellStyle name="메모 2 2 2 4 2 4 4" xfId="32650" xr:uid="{04407923-2F91-4FE9-9D0E-DD561B2FF988}"/>
    <cellStyle name="메모 2 2 2 4 2 5" xfId="15458" xr:uid="{C98A3093-89F1-4C03-93C3-6F1C6393DB02}"/>
    <cellStyle name="메모 2 2 2 4 2 5 2" xfId="49813" xr:uid="{B11BF6DF-224A-4ED7-AAF0-6D06B6248D20}"/>
    <cellStyle name="메모 2 2 2 4 2 5 3" xfId="29996" xr:uid="{98D79222-D48D-48BB-AF57-C32004E1979B}"/>
    <cellStyle name="메모 2 2 2 4 2 6" xfId="38389" xr:uid="{5A15DA29-C904-4949-AAA6-A74AAF5C41B0}"/>
    <cellStyle name="메모 2 2 2 4 2 7" xfId="23794" xr:uid="{B6BF8424-89E9-4EAD-935F-E819BC20E45B}"/>
    <cellStyle name="메모 2 2 2 4 3" xfId="5846" xr:uid="{33E488AB-E281-4037-8965-75857F50B72E}"/>
    <cellStyle name="메모 2 2 2 4 3 2" xfId="10477" xr:uid="{4D2CBEA1-FDEC-4F6D-94F8-7FF55FB14BEB}"/>
    <cellStyle name="메모 2 2 2 4 3 2 2" xfId="22123" xr:uid="{2E5EAE3B-6582-4C17-B7D6-FD3E8FA81BBB}"/>
    <cellStyle name="메모 2 2 2 4 3 2 2 2" xfId="56478" xr:uid="{927CE9AD-87E1-49D0-B731-4A47B20C9E20}"/>
    <cellStyle name="메모 2 2 2 4 3 2 2 3" xfId="36681" xr:uid="{F9E759D0-FDCD-4CEC-A329-420F4797DADF}"/>
    <cellStyle name="메모 2 2 2 4 3 2 3" xfId="13837" xr:uid="{DA5CC62F-5CD4-443A-8BBA-C88802477F8F}"/>
    <cellStyle name="메모 2 2 2 4 3 2 3 2" xfId="48192" xr:uid="{FDA59A9B-E7D9-4C1E-92B4-22A0223CD1EB}"/>
    <cellStyle name="메모 2 2 2 4 3 2 4" xfId="44843" xr:uid="{CCB33F29-6080-4A1D-8A09-9903A4CCB925}"/>
    <cellStyle name="메모 2 2 2 4 3 2 5" xfId="28294" xr:uid="{1946C537-DD62-4A4B-999D-2FAFF85F2889}"/>
    <cellStyle name="메모 2 2 2 4 3 3" xfId="8473" xr:uid="{E912430B-E698-4ED2-A682-EA78436FC455}"/>
    <cellStyle name="메모 2 2 2 4 3 3 2" xfId="20139" xr:uid="{6C2A8C72-C4F6-4FE1-B9A8-9BB0B10AEA8F}"/>
    <cellStyle name="메모 2 2 2 4 3 3 2 2" xfId="54494" xr:uid="{6B6C0942-0C20-48A1-832F-150FB4F91009}"/>
    <cellStyle name="메모 2 2 2 4 3 3 2 3" xfId="34677" xr:uid="{C32A650E-1F9E-4D5C-9CD2-3B5EC5C4BB5D}"/>
    <cellStyle name="메모 2 2 2 4 3 3 3" xfId="12439" xr:uid="{77AEFAD0-297E-42E0-8F6E-AEC44EC63F49}"/>
    <cellStyle name="메모 2 2 2 4 3 3 3 2" xfId="46794" xr:uid="{2ACC86D5-ED84-4F7A-8D48-09EBE8794CC2}"/>
    <cellStyle name="메모 2 2 2 4 3 3 4" xfId="42949" xr:uid="{CF603D93-B0D7-4010-9481-65D0A97A1850}"/>
    <cellStyle name="메모 2 2 2 4 3 3 5" xfId="26224" xr:uid="{7C078107-C8CA-4AC9-B201-0E4841676D6A}"/>
    <cellStyle name="메모 2 2 2 4 3 4" xfId="7622" xr:uid="{07EB9B86-DDD0-487A-8728-DE63A42AD0A4}"/>
    <cellStyle name="메모 2 2 2 4 3 4 2" xfId="19288" xr:uid="{F8156887-08B3-4D39-8270-BE528FA6EDB2}"/>
    <cellStyle name="메모 2 2 2 4 3 4 2 2" xfId="53643" xr:uid="{A464D7CE-88C1-4B83-AEF4-20BFC9F0656A}"/>
    <cellStyle name="메모 2 2 2 4 3 4 3" xfId="42109" xr:uid="{FFC2227F-82F3-4B8A-B699-D3D5FC5AD4C8}"/>
    <cellStyle name="메모 2 2 2 4 3 4 4" xfId="33826" xr:uid="{AF50EE69-A9BA-466B-9627-2FF71C0D200A}"/>
    <cellStyle name="메모 2 2 2 4 3 5" xfId="17527" xr:uid="{DEE05F51-35CC-4ED6-AAB5-0E132C7CAFFB}"/>
    <cellStyle name="메모 2 2 2 4 3 5 2" xfId="51882" xr:uid="{4A18DE7B-EB07-4A1D-9B59-AC551BAEF69A}"/>
    <cellStyle name="메모 2 2 2 4 3 5 3" xfId="32065" xr:uid="{1B599863-1175-4653-8269-20CC95836BA5}"/>
    <cellStyle name="메모 2 2 2 4 3 6" xfId="40458" xr:uid="{8188736F-FA8D-4963-837D-20EC39164178}"/>
    <cellStyle name="메모 2 2 2 4 3 7" xfId="25315" xr:uid="{1F0B75C7-46E1-48EE-BF83-5AE47EEA685F}"/>
    <cellStyle name="메모 2 2 2 4 4" xfId="4965" xr:uid="{C327072B-B58E-4ADC-9BD1-E29AB998D104}"/>
    <cellStyle name="메모 2 2 2 4 4 2" xfId="11302" xr:uid="{5B893105-C68F-4889-9B03-197D27975E33}"/>
    <cellStyle name="메모 2 2 2 4 4 2 2" xfId="22948" xr:uid="{DB674E23-C4D1-4D1D-8F23-24A338FF49FD}"/>
    <cellStyle name="메모 2 2 2 4 4 2 2 2" xfId="57303" xr:uid="{943EB56F-B797-4C44-9D36-08C6084C937A}"/>
    <cellStyle name="메모 2 2 2 4 4 2 2 3" xfId="37506" xr:uid="{6495B2BB-030D-489D-A73D-DF307D1CBFD6}"/>
    <cellStyle name="메모 2 2 2 4 4 2 3" xfId="14585" xr:uid="{F6608F8C-DF09-46FD-9C3C-DA99BE9A2CB9}"/>
    <cellStyle name="메모 2 2 2 4 4 2 3 2" xfId="48940" xr:uid="{EBA92C5D-0A9E-4678-8045-BAF5FE473F76}"/>
    <cellStyle name="메모 2 2 2 4 4 2 4" xfId="45657" xr:uid="{DB4BBC9B-1D8C-49FC-A8B6-ED65DBA1EAD4}"/>
    <cellStyle name="메모 2 2 2 4 4 2 5" xfId="29119" xr:uid="{6D068B98-23D8-45E9-846F-44726014EC10}"/>
    <cellStyle name="메모 2 2 2 4 4 3" xfId="9676" xr:uid="{2A9FBB3A-C380-4F7A-8A96-198D17DAB7CF}"/>
    <cellStyle name="메모 2 2 2 4 4 3 2" xfId="21322" xr:uid="{5DF8C643-1914-47E3-A1DA-94949AD9CF05}"/>
    <cellStyle name="메모 2 2 2 4 4 3 2 2" xfId="55677" xr:uid="{0FCEB3C1-BAE2-4D25-8436-3F0FF69FBA6F}"/>
    <cellStyle name="메모 2 2 2 4 4 3 3" xfId="44063" xr:uid="{4CD6F42C-6DBA-4A8D-8732-6DC19BB6AA8F}"/>
    <cellStyle name="메모 2 2 2 4 4 3 4" xfId="35880" xr:uid="{8D9AECBC-BDF6-4C25-AB2D-724C73E4B60B}"/>
    <cellStyle name="메모 2 2 2 4 4 4" xfId="16667" xr:uid="{DC2FE944-6434-4187-A34D-DAEC0B9518C1}"/>
    <cellStyle name="메모 2 2 2 4 4 4 2" xfId="51022" xr:uid="{AC0ADD91-F80F-4CE4-B072-7F73CFA130CD}"/>
    <cellStyle name="메모 2 2 2 4 4 4 3" xfId="31205" xr:uid="{F4D226EE-D874-49EF-98D4-0998D67199CD}"/>
    <cellStyle name="메모 2 2 2 4 4 5" xfId="39598" xr:uid="{36879530-B57E-4284-85FA-7D43DD1B983F}"/>
    <cellStyle name="메모 2 2 2 4 4 6" xfId="27471" xr:uid="{BFB203DE-A3AC-4584-940C-189CD4E859E7}"/>
    <cellStyle name="메모 2 2 2 4 5" xfId="11104" xr:uid="{7394143D-6E49-4DC6-8831-C5DF2D68677E}"/>
    <cellStyle name="메모 2 2 2 4 5 2" xfId="22750" xr:uid="{D212B6BD-A1A7-45DA-B621-01E9958137E9}"/>
    <cellStyle name="메모 2 2 2 4 5 2 2" xfId="57105" xr:uid="{CC4A4301-BCAE-43D7-B98C-5235406F31EF}"/>
    <cellStyle name="메모 2 2 2 4 5 2 3" xfId="37308" xr:uid="{E5C4C6C7-C1FC-4BC8-A1EB-6FE02653F2BF}"/>
    <cellStyle name="메모 2 2 2 4 5 3" xfId="14388" xr:uid="{7F5E3647-2E48-4D71-88CA-AD3E234368E7}"/>
    <cellStyle name="메모 2 2 2 4 5 3 2" xfId="48743" xr:uid="{44917D5F-5C92-4D8A-BF50-39E086E053DC}"/>
    <cellStyle name="메모 2 2 2 4 5 4" xfId="45459" xr:uid="{9D80B597-4E7D-4D8C-A459-EC7ED5D4F235}"/>
    <cellStyle name="메모 2 2 2 4 5 5" xfId="28921" xr:uid="{259DDFE6-1B2B-4462-BD92-000F8BFD26F1}"/>
    <cellStyle name="메모 2 2 2 4 6" xfId="6962" xr:uid="{C403EF18-D7A6-46EB-B000-F44755EE98C5}"/>
    <cellStyle name="메모 2 2 2 4 6 2" xfId="18628" xr:uid="{63017C5B-84B3-4CBE-A80A-50D3C9D9C9AF}"/>
    <cellStyle name="메모 2 2 2 4 6 2 2" xfId="52983" xr:uid="{DC460EB8-7E07-4046-B354-7D2BFD592584}"/>
    <cellStyle name="메모 2 2 2 4 6 3" xfId="41470" xr:uid="{7FBA8C14-EF36-4B4C-A02C-E3A098E427E3}"/>
    <cellStyle name="메모 2 2 2 4 6 4" xfId="33166" xr:uid="{0E361CCC-5CBD-4E28-8F1D-C29B724292CE}"/>
    <cellStyle name="메모 2 2 2 4 7" xfId="15153" xr:uid="{98F2B74E-D9FF-42E9-8C7F-D332C2919BDE}"/>
    <cellStyle name="메모 2 2 2 4 7 2" xfId="49508" xr:uid="{E50E57DF-4583-4D24-BDA3-CB08CB73600B}"/>
    <cellStyle name="메모 2 2 2 4 7 3" xfId="29691" xr:uid="{984334C1-82AC-43B0-98B7-46F053C38918}"/>
    <cellStyle name="메모 2 2 2 4 8" xfId="38084" xr:uid="{C1709214-FC42-4632-809E-58EB7C2AB4E1}"/>
    <cellStyle name="메모 2 2 2 4 9" xfId="24458" xr:uid="{8840802B-2DE5-445E-843E-63DC6E79F633}"/>
    <cellStyle name="메모 2 2 2 5" xfId="5061" xr:uid="{7941FA63-2A22-463F-8F81-7EBEA5028536}"/>
    <cellStyle name="메모 2 2 2 5 2" xfId="9770" xr:uid="{8F140E38-87FE-4FE8-9CDE-94C0E6497CA0}"/>
    <cellStyle name="메모 2 2 2 5 2 2" xfId="21416" xr:uid="{31E4C63E-A210-481F-BD63-BB2D775104D7}"/>
    <cellStyle name="메모 2 2 2 5 2 2 2" xfId="55771" xr:uid="{92CF7818-7B99-4CD3-804C-2A7F30092601}"/>
    <cellStyle name="메모 2 2 2 5 2 2 3" xfId="35974" xr:uid="{3FE55781-35B9-4F53-ACD1-545D8F8B5153}"/>
    <cellStyle name="메모 2 2 2 5 2 3" xfId="13315" xr:uid="{9EC4C84E-57DE-43EB-BC26-7589793C0789}"/>
    <cellStyle name="메모 2 2 2 5 2 3 2" xfId="47670" xr:uid="{DC047C31-68B9-4409-B8EF-120D7EDE7205}"/>
    <cellStyle name="메모 2 2 2 5 2 4" xfId="44157" xr:uid="{47B79BCF-7EEE-4132-87D1-533D8462E3F9}"/>
    <cellStyle name="메모 2 2 2 5 2 5" xfId="27567" xr:uid="{1FC8770C-B2D1-45D6-872A-707AC7E687CC}"/>
    <cellStyle name="메모 2 2 2 5 3" xfId="11337" xr:uid="{517A53AE-95AE-4322-967E-146493AFB810}"/>
    <cellStyle name="메모 2 2 2 5 3 2" xfId="22983" xr:uid="{B4024967-CBB8-4275-A6C5-6BDC6D2F3F14}"/>
    <cellStyle name="메모 2 2 2 5 3 2 2" xfId="57338" xr:uid="{A4BFC5B7-7489-4C2E-9906-1128C7F0CD8A}"/>
    <cellStyle name="메모 2 2 2 5 3 2 3" xfId="37541" xr:uid="{1923F3B7-F144-46D7-B006-1DBF9CD68D2E}"/>
    <cellStyle name="메모 2 2 2 5 3 3" xfId="14620" xr:uid="{F00D8567-4A0F-460C-910B-A93A41C6397E}"/>
    <cellStyle name="메모 2 2 2 5 3 3 2" xfId="48975" xr:uid="{EEF263DD-6F2E-46D2-B3ED-1E5365E47F3E}"/>
    <cellStyle name="메모 2 2 2 5 3 4" xfId="45692" xr:uid="{08AD776B-D14B-48AC-AB5D-7DAF27400177}"/>
    <cellStyle name="메모 2 2 2 5 3 5" xfId="29154" xr:uid="{21CF8DD8-232F-41CA-8F38-F6AED70BECA4}"/>
    <cellStyle name="메모 2 2 2 5 4" xfId="7043" xr:uid="{8008B970-0FFB-49AC-8177-6A8DCE814390}"/>
    <cellStyle name="메모 2 2 2 5 4 2" xfId="18709" xr:uid="{BF04D558-8067-4D52-BB46-EA8C441F2B38}"/>
    <cellStyle name="메모 2 2 2 5 4 2 2" xfId="53064" xr:uid="{F717A933-1C88-4746-BB8E-68A1AECC3ED5}"/>
    <cellStyle name="메모 2 2 2 5 4 3" xfId="41551" xr:uid="{D7D1D804-D46D-4F99-9F38-C11E5E0DCBAB}"/>
    <cellStyle name="메모 2 2 2 5 4 4" xfId="33247" xr:uid="{37C40ACD-801E-4C69-9761-EF325B4AA74A}"/>
    <cellStyle name="메모 2 2 2 5 5" xfId="16763" xr:uid="{9577EB29-4775-4568-8494-19567414A3AC}"/>
    <cellStyle name="메모 2 2 2 5 5 2" xfId="51118" xr:uid="{B2BF4264-A423-48B2-ADFE-DF484A6B3815}"/>
    <cellStyle name="메모 2 2 2 5 5 3" xfId="31301" xr:uid="{3027D7A4-D9CC-4C79-9686-8C9C7001077A}"/>
    <cellStyle name="메모 2 2 2 5 6" xfId="39694" xr:uid="{579D131D-3074-430A-B047-C881ED173A72}"/>
    <cellStyle name="메모 2 2 2 5 7" xfId="24548" xr:uid="{8E6584F3-A743-4128-AD5D-69B74E525073}"/>
    <cellStyle name="메모 2 2 2 6" xfId="4490" xr:uid="{8E485540-9A5E-49ED-A813-6CAC29DF7223}"/>
    <cellStyle name="메모 2 2 2 6 2" xfId="9247" xr:uid="{8DFB77B5-35A1-4E39-9244-AB1AF7FBCD53}"/>
    <cellStyle name="메모 2 2 2 6 2 2" xfId="20893" xr:uid="{7DD7CF16-0CFD-4184-8500-DA47237A4C53}"/>
    <cellStyle name="메모 2 2 2 6 2 2 2" xfId="55248" xr:uid="{816322A0-DD7E-4422-AE7E-DC4EF40EE0B3}"/>
    <cellStyle name="메모 2 2 2 6 2 2 3" xfId="35451" xr:uid="{F3631F0A-15A2-415E-9541-B54592D4F7DF}"/>
    <cellStyle name="메모 2 2 2 6 2 3" xfId="13095" xr:uid="{371AB1C5-4D27-438F-8BD1-01996CC2EE2B}"/>
    <cellStyle name="메모 2 2 2 6 2 3 2" xfId="47450" xr:uid="{615D8CD3-F9CE-4921-979B-DFAD1199450D}"/>
    <cellStyle name="메모 2 2 2 6 2 4" xfId="43634" xr:uid="{C26D6A88-67B2-4F5B-BFC9-6D85C72ADBBE}"/>
    <cellStyle name="메모 2 2 2 6 2 5" xfId="26998" xr:uid="{CA405BC1-9F4A-4AB8-966D-4EBED05351AF}"/>
    <cellStyle name="메모 2 2 2 6 3" xfId="11183" xr:uid="{586898EE-1880-4FB2-BBAD-65487B1C46F9}"/>
    <cellStyle name="메모 2 2 2 6 3 2" xfId="22829" xr:uid="{10C6FDE3-36B5-4818-853D-3AB044320810}"/>
    <cellStyle name="메모 2 2 2 6 3 2 2" xfId="57184" xr:uid="{5C7B8DEA-0ED0-4E3C-AB92-0D8595F35FB1}"/>
    <cellStyle name="메모 2 2 2 6 3 2 3" xfId="37387" xr:uid="{E9345301-87D4-48D5-AE46-CEB678A802F9}"/>
    <cellStyle name="메모 2 2 2 6 3 3" xfId="14466" xr:uid="{A96B901F-EC1C-4A91-9B33-603158DE4EF5}"/>
    <cellStyle name="메모 2 2 2 6 3 3 2" xfId="48821" xr:uid="{C42EABB7-43B6-49B6-BA35-6637B77EA294}"/>
    <cellStyle name="메모 2 2 2 6 3 4" xfId="45538" xr:uid="{EA65FE9F-83BB-474F-9C48-7AAE7EA474BB}"/>
    <cellStyle name="메모 2 2 2 6 3 5" xfId="29000" xr:uid="{6EC6DA75-53D8-41C7-B581-10F1768AAE3E}"/>
    <cellStyle name="메모 2 2 2 6 4" xfId="6638" xr:uid="{BF073264-8F00-49C9-9588-1B88B7CA70A3}"/>
    <cellStyle name="메모 2 2 2 6 4 2" xfId="18304" xr:uid="{8166D6B0-0850-4A54-A3F9-B851D0385C83}"/>
    <cellStyle name="메모 2 2 2 6 4 2 2" xfId="52659" xr:uid="{D506959B-6BE7-476E-94B5-FF877C0C2789}"/>
    <cellStyle name="메모 2 2 2 6 4 3" xfId="41146" xr:uid="{1CDCB98F-0790-4DED-B788-CBC001874DDC}"/>
    <cellStyle name="메모 2 2 2 6 4 4" xfId="32842" xr:uid="{C007E87E-185D-4556-9BC4-063320CB3B75}"/>
    <cellStyle name="메모 2 2 2 6 5" xfId="16192" xr:uid="{AD83B5B7-AA55-400F-8945-90B9CDB6826B}"/>
    <cellStyle name="메모 2 2 2 6 5 2" xfId="50547" xr:uid="{1B1A33CB-61DD-4B41-97C8-7BD2736D09B5}"/>
    <cellStyle name="메모 2 2 2 6 5 3" xfId="30730" xr:uid="{8B8E58FB-179E-4D2A-B447-8DF7B819B4F7}"/>
    <cellStyle name="메모 2 2 2 6 6" xfId="39123" xr:uid="{7EFC593B-0A44-4AF4-8510-ACBB76384BCE}"/>
    <cellStyle name="메모 2 2 2 6 7" xfId="24003" xr:uid="{1DBAB54E-CB8E-4A7A-A4AC-F756518801C4}"/>
    <cellStyle name="메모 2 2 2 7" xfId="4668" xr:uid="{B661BA41-869A-4B2E-BA52-74D6E79C39BA}"/>
    <cellStyle name="메모 2 2 2 7 2" xfId="9413" xr:uid="{040BCC52-246C-4699-80B6-E81FA12ED2EA}"/>
    <cellStyle name="메모 2 2 2 7 2 2" xfId="21059" xr:uid="{065EBCA2-9A3B-411D-A8B6-9E845AE318E0}"/>
    <cellStyle name="메모 2 2 2 7 2 2 2" xfId="55414" xr:uid="{2C9C6888-E3B5-4867-9115-983ED33D6052}"/>
    <cellStyle name="메모 2 2 2 7 2 2 3" xfId="35617" xr:uid="{ACC75754-01D9-4EE2-8FCE-047BC16975DB}"/>
    <cellStyle name="메모 2 2 2 7 2 3" xfId="13199" xr:uid="{F45E504C-71F7-4FB5-8B50-FEC88DF2FC06}"/>
    <cellStyle name="메모 2 2 2 7 2 3 2" xfId="47554" xr:uid="{DAEC58A9-595F-4BF6-8C4E-9B87135EA639}"/>
    <cellStyle name="메모 2 2 2 7 2 4" xfId="43800" xr:uid="{976E3F9E-34D7-407C-909B-3E90640EF4F4}"/>
    <cellStyle name="메모 2 2 2 7 2 5" xfId="27174" xr:uid="{E2767B54-6BF3-44E9-9EE2-99607E43C1A3}"/>
    <cellStyle name="메모 2 2 2 7 3" xfId="11255" xr:uid="{E03FAB29-72A0-4C2B-87E4-68ADA21D7FC5}"/>
    <cellStyle name="메모 2 2 2 7 3 2" xfId="22901" xr:uid="{A35FC89C-CEF0-43B4-A705-91EE57650A8F}"/>
    <cellStyle name="메모 2 2 2 7 3 2 2" xfId="57256" xr:uid="{3D3A95DC-2A6F-4A7A-A150-9ACBE627EF61}"/>
    <cellStyle name="메모 2 2 2 7 3 2 3" xfId="37459" xr:uid="{9E8A7950-CDAB-44FB-84E2-C1E8242AEF98}"/>
    <cellStyle name="메모 2 2 2 7 3 3" xfId="14538" xr:uid="{5CBFA045-3B10-4682-894C-11F504333E7E}"/>
    <cellStyle name="메모 2 2 2 7 3 3 2" xfId="48893" xr:uid="{05E120AD-F176-4092-8969-EB5A46D36920}"/>
    <cellStyle name="메모 2 2 2 7 3 4" xfId="45610" xr:uid="{ED5220E4-54B1-4B2E-9F8E-BBCF678028F8}"/>
    <cellStyle name="메모 2 2 2 7 3 5" xfId="29072" xr:uid="{B7820EF7-0CE8-4BA3-8450-69A21783E89E}"/>
    <cellStyle name="메모 2 2 2 7 4" xfId="6766" xr:uid="{56B04EE6-4593-4B9A-A3EF-07640B92F5C7}"/>
    <cellStyle name="메모 2 2 2 7 4 2" xfId="18432" xr:uid="{9310F218-D22F-4415-A634-912CA22410E9}"/>
    <cellStyle name="메모 2 2 2 7 4 2 2" xfId="52787" xr:uid="{81A43169-EC58-4B69-9649-B11223DE8117}"/>
    <cellStyle name="메모 2 2 2 7 4 3" xfId="41274" xr:uid="{76D2922E-1186-4F42-85B6-44AD86436EE4}"/>
    <cellStyle name="메모 2 2 2 7 4 4" xfId="32970" xr:uid="{F31BF88B-D3E0-4DF6-9641-3279464AD9A0}"/>
    <cellStyle name="메모 2 2 2 7 5" xfId="16370" xr:uid="{DF2B283A-4F6F-4A8A-972B-039C0BA024A9}"/>
    <cellStyle name="메모 2 2 2 7 5 2" xfId="50725" xr:uid="{7D4D0D0F-20E2-4160-B0A9-465DDDA961D4}"/>
    <cellStyle name="메모 2 2 2 7 5 3" xfId="30908" xr:uid="{979257B7-7ABF-4249-9A32-29D12A1FE757}"/>
    <cellStyle name="메모 2 2 2 7 6" xfId="39301" xr:uid="{D37264ED-705F-4EF3-B985-CC44AD8F251B}"/>
    <cellStyle name="메모 2 2 2 7 7" xfId="24174" xr:uid="{1EF3ACC4-9ACB-4BFF-8D0D-9F4CE37DA33B}"/>
    <cellStyle name="메모 2 2 2 8" xfId="4388" xr:uid="{A7DF3712-21D9-4E29-B69F-FD994F620A62}"/>
    <cellStyle name="메모 2 2 2 8 2" xfId="9146" xr:uid="{52F61CC4-67BE-4831-937A-86F2D78A6A29}"/>
    <cellStyle name="메모 2 2 2 8 2 2" xfId="20792" xr:uid="{9DEF6763-2495-4610-938F-E3B9EB811525}"/>
    <cellStyle name="메모 2 2 2 8 2 2 2" xfId="55147" xr:uid="{E22FC930-BD6F-4F8F-AF6B-82D77271ADF0}"/>
    <cellStyle name="메모 2 2 2 8 2 2 3" xfId="35350" xr:uid="{AF4272DB-EB9E-47A7-8E28-B9733C2714C0}"/>
    <cellStyle name="메모 2 2 2 8 2 3" xfId="13015" xr:uid="{D6BCB389-028C-44BA-B073-007A842AC05A}"/>
    <cellStyle name="메모 2 2 2 8 2 3 2" xfId="47370" xr:uid="{704EE70A-BC1B-41D2-AF26-BED140F68B6A}"/>
    <cellStyle name="메모 2 2 2 8 2 4" xfId="43533" xr:uid="{B954663B-EFD9-4785-B30A-F53F234600DB}"/>
    <cellStyle name="메모 2 2 2 8 2 5" xfId="26897" xr:uid="{383EB8C9-2BB4-428C-B346-E39375163F42}"/>
    <cellStyle name="메모 2 2 2 8 3" xfId="8252" xr:uid="{39C8C4AF-9540-4C83-A231-877CCCF904FF}"/>
    <cellStyle name="메모 2 2 2 8 3 2" xfId="19918" xr:uid="{028D82C0-CB73-4FD9-96FB-935674ACF7E4}"/>
    <cellStyle name="메모 2 2 2 8 3 2 2" xfId="54273" xr:uid="{3CF39738-0599-454A-80E4-15F05D4198CF}"/>
    <cellStyle name="메모 2 2 2 8 3 2 3" xfId="34456" xr:uid="{3BFFAE73-3919-4C1C-9612-895BD5E09777}"/>
    <cellStyle name="메모 2 2 2 8 3 3" xfId="12225" xr:uid="{231A23CF-FAFB-41CC-B249-3607C079F5C5}"/>
    <cellStyle name="메모 2 2 2 8 3 3 2" xfId="46580" xr:uid="{05802B75-D713-4D13-9BAE-04A28F2B792B}"/>
    <cellStyle name="메모 2 2 2 8 3 4" xfId="42728" xr:uid="{ED4D9EF1-6617-41B6-8241-B56A5EDFC2EE}"/>
    <cellStyle name="메모 2 2 2 8 3 5" xfId="26007" xr:uid="{0D5A359F-9CB6-4E87-BCCB-6F989B7C109D}"/>
    <cellStyle name="메모 2 2 2 8 4" xfId="6549" xr:uid="{662135EE-3815-4BAF-9EB3-C5E3958326E9}"/>
    <cellStyle name="메모 2 2 2 8 4 2" xfId="18215" xr:uid="{4C12DDB1-38D9-48A8-871B-F70A63DBC6BB}"/>
    <cellStyle name="메모 2 2 2 8 4 2 2" xfId="52570" xr:uid="{D68488AF-9CD7-400C-AA26-19CAF8BD85B4}"/>
    <cellStyle name="메모 2 2 2 8 4 3" xfId="41057" xr:uid="{1742CA5E-97AD-427E-B7CE-B32236AC8E89}"/>
    <cellStyle name="메모 2 2 2 8 4 4" xfId="32753" xr:uid="{428254BC-DB69-412F-902B-3E752697FF72}"/>
    <cellStyle name="메모 2 2 2 8 5" xfId="16090" xr:uid="{46D3D310-F472-4446-B178-927883DB6F65}"/>
    <cellStyle name="메모 2 2 2 8 5 2" xfId="50445" xr:uid="{EA8538DD-02E5-461F-AC40-37FD56E7032C}"/>
    <cellStyle name="메모 2 2 2 8 5 3" xfId="30628" xr:uid="{549B160B-9E78-4B02-A7C5-CFB922E08257}"/>
    <cellStyle name="메모 2 2 2 8 6" xfId="39021" xr:uid="{34C4E5DA-F406-4084-878E-3C1FAF27DED2}"/>
    <cellStyle name="메모 2 2 2 8 7" xfId="23908" xr:uid="{F6FEC32D-891A-456D-BF45-57EB28E53872}"/>
    <cellStyle name="메모 2 2 2 9" xfId="4110" xr:uid="{EEC3001F-DD4F-4CC5-8107-E4666E6C3CF7}"/>
    <cellStyle name="메모 2 2 2 9 2" xfId="8934" xr:uid="{B52F60F0-48D1-430D-8508-CF3DD767D4DC}"/>
    <cellStyle name="메모 2 2 2 9 2 2" xfId="20580" xr:uid="{ECF6EF17-7195-4C7C-A8EE-975BF6AA16AE}"/>
    <cellStyle name="메모 2 2 2 9 2 2 2" xfId="54935" xr:uid="{909269B0-7605-47B0-81B8-A513FE96DDB2}"/>
    <cellStyle name="메모 2 2 2 9 2 2 3" xfId="35138" xr:uid="{7A516D94-01B1-40E1-A306-C1B234DCACD0}"/>
    <cellStyle name="메모 2 2 2 9 2 3" xfId="12855" xr:uid="{E661378C-1F34-4460-937D-261E6CF93E6F}"/>
    <cellStyle name="메모 2 2 2 9 2 3 2" xfId="47210" xr:uid="{4A8FE524-034E-4F9C-8347-82A7B0899EB4}"/>
    <cellStyle name="메모 2 2 2 9 2 4" xfId="43341" xr:uid="{6AB5EBE4-E92B-40AE-A608-B934F5C47FED}"/>
    <cellStyle name="메모 2 2 2 9 2 5" xfId="26685" xr:uid="{6858560A-24D5-4156-A1F5-D790C6E80069}"/>
    <cellStyle name="메모 2 2 2 9 3" xfId="8273" xr:uid="{ABC07550-3846-40BC-A3B6-AF8949C07271}"/>
    <cellStyle name="메모 2 2 2 9 3 2" xfId="19939" xr:uid="{B72E0017-95C1-40B9-BB86-B1FB1592F25E}"/>
    <cellStyle name="메모 2 2 2 9 3 2 2" xfId="54294" xr:uid="{6633D841-7A5D-446F-8AA9-A23C4DB35BF5}"/>
    <cellStyle name="메모 2 2 2 9 3 2 3" xfId="34477" xr:uid="{6947F86F-0EE1-45D1-8DA1-B20AEEFC98F9}"/>
    <cellStyle name="메모 2 2 2 9 3 3" xfId="12246" xr:uid="{F72D02A7-5CE5-4CCD-85E8-4F68408F0B8F}"/>
    <cellStyle name="메모 2 2 2 9 3 3 2" xfId="46601" xr:uid="{5D036688-62EC-47D8-BB23-7FCBEB2B1161}"/>
    <cellStyle name="메모 2 2 2 9 3 4" xfId="42749" xr:uid="{8F90CC38-4A26-4F04-87E0-FE521D0F98C7}"/>
    <cellStyle name="메모 2 2 2 9 3 5" xfId="26028" xr:uid="{6DA201B7-5EE7-4677-8644-72BC338472CC}"/>
    <cellStyle name="메모 2 2 2 9 4" xfId="6309" xr:uid="{F3CB6849-F8C1-4FA9-89F3-17F2F893E246}"/>
    <cellStyle name="메모 2 2 2 9 4 2" xfId="17975" xr:uid="{5DE45271-1433-4B7F-B921-A2CDC35E6CC1}"/>
    <cellStyle name="메모 2 2 2 9 4 2 2" xfId="52330" xr:uid="{116AEA66-5B41-4FA9-86AE-4724E38A7427}"/>
    <cellStyle name="메모 2 2 2 9 4 3" xfId="40837" xr:uid="{864CF5A5-ED61-40E7-AB51-6E7BE8385041}"/>
    <cellStyle name="메모 2 2 2 9 4 4" xfId="32513" xr:uid="{62680F20-2474-4582-92BA-4EEA17BC9001}"/>
    <cellStyle name="메모 2 2 2 9 5" xfId="15832" xr:uid="{9736AE2C-70DB-4303-AC97-5D86E3313906}"/>
    <cellStyle name="메모 2 2 2 9 5 2" xfId="50187" xr:uid="{024B6BBA-2D65-4266-B1B7-7A6C493B66E4}"/>
    <cellStyle name="메모 2 2 2 9 5 3" xfId="30370" xr:uid="{2CD12837-4187-4EB7-BFC7-56F662370292}"/>
    <cellStyle name="메모 2 2 2 9 6" xfId="38763" xr:uid="{0B3EDF7E-592E-43EF-9D7B-05DA1F24C330}"/>
    <cellStyle name="메모 2 2 2 9 7" xfId="23631" xr:uid="{52DDA38B-813A-4122-8274-06CDC2F50437}"/>
    <cellStyle name="메모 2 2 3" xfId="3199" xr:uid="{E67F4495-53F4-42D0-9668-E7848F4663A6}"/>
    <cellStyle name="메모 2 2 3 10" xfId="5385" xr:uid="{5A6B2EF7-1AB2-4D71-8DCC-1D758527C6AE}"/>
    <cellStyle name="메모 2 2 3 10 2" xfId="10094" xr:uid="{B3719E1A-97A6-46A6-8FAD-83C443783D68}"/>
    <cellStyle name="메모 2 2 3 10 2 2" xfId="21740" xr:uid="{9D3E8B1C-D973-40FC-B2DB-39EC8A5DACCC}"/>
    <cellStyle name="메모 2 2 3 10 2 2 2" xfId="56095" xr:uid="{B99DDFA4-E6EA-49AC-8F11-8D560CE7E924}"/>
    <cellStyle name="메모 2 2 3 10 2 2 3" xfId="36298" xr:uid="{5F17DD67-2E15-4D72-8DB0-2FE25286BF51}"/>
    <cellStyle name="메모 2 2 3 10 2 3" xfId="13592" xr:uid="{C989F045-D90F-42BF-A3BA-727B8EF48F7F}"/>
    <cellStyle name="메모 2 2 3 10 2 3 2" xfId="47947" xr:uid="{9325AB18-39E2-4A86-96C1-74C094442A6A}"/>
    <cellStyle name="메모 2 2 3 10 2 4" xfId="44481" xr:uid="{750C6E95-019D-43CF-BA0F-D47FA1F728C9}"/>
    <cellStyle name="메모 2 2 3 10 2 5" xfId="27891" xr:uid="{46E3C789-267A-4E9B-96EF-8B2E9C645E8F}"/>
    <cellStyle name="메모 2 2 3 10 3" xfId="7947" xr:uid="{354F64D1-2A4C-47EF-AB87-216E5A1DB742}"/>
    <cellStyle name="메모 2 2 3 10 3 2" xfId="19613" xr:uid="{CCEE0F16-5D8D-43B8-BCEF-5711419B5B23}"/>
    <cellStyle name="메모 2 2 3 10 3 2 2" xfId="53968" xr:uid="{89B0AAC5-9796-4E57-B8AB-DC59EE8DD874}"/>
    <cellStyle name="메모 2 2 3 10 3 2 3" xfId="34151" xr:uid="{7052E8B9-4AC5-4DB9-989D-B80D14F0F562}"/>
    <cellStyle name="메모 2 2 3 10 3 3" xfId="11922" xr:uid="{013AFA55-D825-40D8-A09E-FE9C9BE7B7AB}"/>
    <cellStyle name="메모 2 2 3 10 3 3 2" xfId="46277" xr:uid="{285F6690-1A95-42F4-A9E5-0FCFC66D4042}"/>
    <cellStyle name="메모 2 2 3 10 3 4" xfId="42423" xr:uid="{6BD5A8F4-3EFB-4493-B59E-D171E9DC1138}"/>
    <cellStyle name="메모 2 2 3 10 3 5" xfId="25702" xr:uid="{8EFFD8ED-63E3-4A23-94BC-C23033DA17B1}"/>
    <cellStyle name="메모 2 2 3 10 4" xfId="7320" xr:uid="{1F3E8593-323A-4965-900B-A79A37C2D853}"/>
    <cellStyle name="메모 2 2 3 10 4 2" xfId="18986" xr:uid="{357A2112-1A2E-4334-88EF-4D1239138E9D}"/>
    <cellStyle name="메모 2 2 3 10 4 2 2" xfId="53341" xr:uid="{8F479E6A-DF11-417A-BC9A-758562DD25E4}"/>
    <cellStyle name="메모 2 2 3 10 4 3" xfId="41828" xr:uid="{A14F9A81-D027-44AA-A590-0167CFC44BB4}"/>
    <cellStyle name="메모 2 2 3 10 4 4" xfId="33524" xr:uid="{E4B63C7C-3BC7-4EC9-B05E-A7CC40D3C459}"/>
    <cellStyle name="메모 2 2 3 10 5" xfId="17087" xr:uid="{2590C9AB-2691-428F-A1B1-7D9A782A961D}"/>
    <cellStyle name="메모 2 2 3 10 5 2" xfId="51442" xr:uid="{A5546B86-BC20-4595-B29F-F5E1C4ADCF74}"/>
    <cellStyle name="메모 2 2 3 10 5 3" xfId="31625" xr:uid="{087CAB7A-A80B-4A23-8770-87048C16A1CC}"/>
    <cellStyle name="메모 2 2 3 10 6" xfId="40018" xr:uid="{EDAFB889-E200-4687-B14D-B655EC4A55A7}"/>
    <cellStyle name="메모 2 2 3 10 7" xfId="24854" xr:uid="{4284DE15-5AE5-4EBA-966C-9D42B1DBD63D}"/>
    <cellStyle name="메모 2 2 3 11" xfId="5456" xr:uid="{2D50FF38-1AAB-418C-9637-5121116D8F62}"/>
    <cellStyle name="메모 2 2 3 11 2" xfId="6009" xr:uid="{6A0D18A8-5986-48DC-9CF0-18F6382839F0}"/>
    <cellStyle name="메모 2 2 3 11 2 2" xfId="10620" xr:uid="{5CE8FCEB-DFD8-4C02-ACC5-1773ED8B0937}"/>
    <cellStyle name="메모 2 2 3 11 2 2 2" xfId="22266" xr:uid="{C45BE07F-A683-4187-BF77-B023F46C9282}"/>
    <cellStyle name="메모 2 2 3 11 2 2 2 2" xfId="56621" xr:uid="{5271EFFB-6FCE-4A37-8715-E6C83F981269}"/>
    <cellStyle name="메모 2 2 3 11 2 2 2 3" xfId="36824" xr:uid="{B3680B1F-8F56-44ED-AD33-FBFA89D3E605}"/>
    <cellStyle name="메모 2 2 3 11 2 2 3" xfId="13933" xr:uid="{0ECA2693-AAFB-45C2-993B-4AD942D40D0D}"/>
    <cellStyle name="메모 2 2 3 11 2 2 3 2" xfId="48288" xr:uid="{877A1E34-3560-48A1-AAEB-6FFA5591A0EF}"/>
    <cellStyle name="메모 2 2 3 11 2 2 4" xfId="44981" xr:uid="{4B954A28-BFC5-472E-8321-744F32BE75EB}"/>
    <cellStyle name="메모 2 2 3 11 2 2 5" xfId="28437" xr:uid="{B02109EF-B998-474B-9916-553A4213E389}"/>
    <cellStyle name="메모 2 2 3 11 2 3" xfId="10187" xr:uid="{B66BFDA0-B888-4407-A787-80B8823DFAC2}"/>
    <cellStyle name="메모 2 2 3 11 2 3 2" xfId="21833" xr:uid="{5B0AFF5C-D4A5-4D24-9631-99C39AF7947B}"/>
    <cellStyle name="메모 2 2 3 11 2 3 2 2" xfId="56188" xr:uid="{DA559165-6694-44E6-8788-90D63000D3B2}"/>
    <cellStyle name="메모 2 2 3 11 2 3 2 3" xfId="36391" xr:uid="{88100CDA-E39B-4B0D-B301-C5110282CBBD}"/>
    <cellStyle name="메모 2 2 3 11 2 3 3" xfId="13670" xr:uid="{C2BFCFBB-BB7B-4F2B-AEC9-E18F75FE9782}"/>
    <cellStyle name="메모 2 2 3 11 2 3 3 2" xfId="48025" xr:uid="{A31EA8CB-50F2-4FDE-86B2-76CB65D9FA92}"/>
    <cellStyle name="메모 2 2 3 11 2 3 4" xfId="44570" xr:uid="{A418357D-4372-44A3-9F13-11E9E6C05049}"/>
    <cellStyle name="메모 2 2 3 11 2 3 5" xfId="27984" xr:uid="{566E51AB-ECE6-4B53-AE39-EF8E8CA0714E}"/>
    <cellStyle name="메모 2 2 3 11 2 4" xfId="7738" xr:uid="{6508024B-91FE-4CE5-801B-D0945F31B70C}"/>
    <cellStyle name="메모 2 2 3 11 2 4 2" xfId="19404" xr:uid="{ECDEE356-E059-49C2-A324-7BA072C4E519}"/>
    <cellStyle name="메모 2 2 3 11 2 4 2 2" xfId="53759" xr:uid="{085A1034-660E-4531-B914-BFD0B5132315}"/>
    <cellStyle name="메모 2 2 3 11 2 4 3" xfId="42220" xr:uid="{84A089A4-3DFC-46EA-9B51-4C3E2ECAEFE6}"/>
    <cellStyle name="메모 2 2 3 11 2 4 4" xfId="33942" xr:uid="{69D1682F-52E6-4044-86E3-46775167BCCD}"/>
    <cellStyle name="메모 2 2 3 11 2 5" xfId="17685" xr:uid="{F1F1FDFE-6C6E-4876-8A2A-4E0DAC03B469}"/>
    <cellStyle name="메모 2 2 3 11 2 5 2" xfId="52040" xr:uid="{F8E050FA-546D-4B2D-B8A5-CAE8097CAC96}"/>
    <cellStyle name="메모 2 2 3 11 2 5 3" xfId="32223" xr:uid="{BD06BB84-E6B4-4684-A0D5-5E8D51BA3073}"/>
    <cellStyle name="메모 2 2 3 11 2 6" xfId="40616" xr:uid="{E438E2E3-F8D1-4630-A246-3A3533F8E9F0}"/>
    <cellStyle name="메모 2 2 3 11 2 7" xfId="25474" xr:uid="{10502EEE-AF24-48F1-AD7D-126464BE308F}"/>
    <cellStyle name="메모 2 2 3 11 3" xfId="10165" xr:uid="{F42F1BF2-966F-4C19-BC53-EE5E408AB20D}"/>
    <cellStyle name="메모 2 2 3 11 3 2" xfId="21811" xr:uid="{0D1A2A6B-6973-4A7B-A5D5-982DCD4A3B94}"/>
    <cellStyle name="메모 2 2 3 11 3 2 2" xfId="56166" xr:uid="{4D978925-C7C7-4AF5-8561-5C2C5B18D3D3}"/>
    <cellStyle name="메모 2 2 3 11 3 2 3" xfId="36369" xr:uid="{3445EE7C-5C9D-4B55-9A4E-89856F170B38}"/>
    <cellStyle name="메모 2 2 3 11 3 3" xfId="13653" xr:uid="{765A992D-3D76-485D-BCF6-03300E76CE0F}"/>
    <cellStyle name="메모 2 2 3 11 3 3 2" xfId="48008" xr:uid="{1A940E64-6EF3-4179-BEA4-C1E756F00718}"/>
    <cellStyle name="메모 2 2 3 11 3 4" xfId="44552" xr:uid="{4FFF45A4-4459-4B02-93A7-7F8244F3C075}"/>
    <cellStyle name="메모 2 2 3 11 3 5" xfId="27962" xr:uid="{B0EB268D-C383-496A-8F4B-41224DF85864}"/>
    <cellStyle name="메모 2 2 3 11 4" xfId="8612" xr:uid="{B38BEBA9-31BC-43E5-89EC-A914B5453E63}"/>
    <cellStyle name="메모 2 2 3 11 4 2" xfId="20278" xr:uid="{8A8790E2-A6E1-4F38-BFD5-86755EA238E0}"/>
    <cellStyle name="메모 2 2 3 11 4 2 2" xfId="54633" xr:uid="{CCD4DC4C-7281-47D9-AA6E-4693CF23B39E}"/>
    <cellStyle name="메모 2 2 3 11 4 2 3" xfId="34816" xr:uid="{3CFE2F13-BD24-4C3D-AA24-3619D76F235C}"/>
    <cellStyle name="메모 2 2 3 11 4 3" xfId="12572" xr:uid="{638483D6-44D0-4AB3-A8B4-66773B1732A0}"/>
    <cellStyle name="메모 2 2 3 11 4 3 2" xfId="46927" xr:uid="{EEB2D449-B375-46C4-AD6C-2ECBC95CEB01}"/>
    <cellStyle name="메모 2 2 3 11 4 4" xfId="43088" xr:uid="{9C2E95D0-911F-419A-9F91-193743F83528}"/>
    <cellStyle name="메모 2 2 3 11 4 5" xfId="26359" xr:uid="{0E44A364-671D-41C2-8F64-19B971F53947}"/>
    <cellStyle name="메모 2 2 3 11 5" xfId="7381" xr:uid="{34D8297D-30DC-436C-B385-ADAA6A1E6012}"/>
    <cellStyle name="메모 2 2 3 11 5 2" xfId="19047" xr:uid="{A6A6EA9C-4A79-4E34-ADDB-26288933DD51}"/>
    <cellStyle name="메모 2 2 3 11 5 2 2" xfId="53402" xr:uid="{4AFAD963-E0EB-4DC1-9F9D-30186DD528BE}"/>
    <cellStyle name="메모 2 2 3 11 5 3" xfId="41889" xr:uid="{81DDF316-6AE2-4743-9118-2940E28F4CD6}"/>
    <cellStyle name="메모 2 2 3 11 5 4" xfId="33585" xr:uid="{67F76B2B-2541-4255-9D20-10C87C4FB522}"/>
    <cellStyle name="메모 2 2 3 11 6" xfId="17158" xr:uid="{E1E24F52-DE59-4D22-BAF4-59D90CEF1D8B}"/>
    <cellStyle name="메모 2 2 3 11 6 2" xfId="51513" xr:uid="{E3C4DD25-7882-4853-9389-026082480C11}"/>
    <cellStyle name="메모 2 2 3 11 6 3" xfId="31696" xr:uid="{6337AACB-64D3-45CB-A086-F26C8F62A2B1}"/>
    <cellStyle name="메모 2 2 3 11 7" xfId="40089" xr:uid="{CEDE3FC7-EE73-4046-9073-FDDF2E51EADE}"/>
    <cellStyle name="메모 2 2 3 11 8" xfId="24925" xr:uid="{31D62F76-68D5-4558-AE3F-74037F119BC3}"/>
    <cellStyle name="메모 2 2 3 12" xfId="4464" xr:uid="{246C0DCF-24EB-475B-AB1B-E831776824D3}"/>
    <cellStyle name="메모 2 2 3 12 2" xfId="9221" xr:uid="{14762748-54FF-428F-B4FA-5E9DA176BB50}"/>
    <cellStyle name="메모 2 2 3 12 2 2" xfId="20867" xr:uid="{8C0B7B08-C535-4004-80CD-F0B290891D4C}"/>
    <cellStyle name="메모 2 2 3 12 2 2 2" xfId="55222" xr:uid="{48D39451-2642-47AA-93F4-203CD917D180}"/>
    <cellStyle name="메모 2 2 3 12 2 2 3" xfId="35425" xr:uid="{0FD845BD-85E9-4F53-8643-83FC0F5B1451}"/>
    <cellStyle name="메모 2 2 3 12 2 3" xfId="13076" xr:uid="{3E9D4780-2BB6-4925-8EEE-EBB623476EE3}"/>
    <cellStyle name="메모 2 2 3 12 2 3 2" xfId="47431" xr:uid="{D763124C-C26F-4FBF-BA17-B918A22E6A3E}"/>
    <cellStyle name="메모 2 2 3 12 2 4" xfId="43608" xr:uid="{30B7ED57-FF3B-4302-8FDB-6AB644F8A5B3}"/>
    <cellStyle name="메모 2 2 3 12 2 5" xfId="26972" xr:uid="{89315A94-B8D4-4893-BF7E-2DB21E2A19A2}"/>
    <cellStyle name="메모 2 2 3 12 3" xfId="8541" xr:uid="{A2984F07-B27E-40AE-9344-1B74849A6D26}"/>
    <cellStyle name="메모 2 2 3 12 3 2" xfId="20207" xr:uid="{048C2927-18C8-48C7-B89D-5AE001153346}"/>
    <cellStyle name="메모 2 2 3 12 3 2 2" xfId="54562" xr:uid="{E164DD6A-6B36-4462-95F9-3118B0FC890C}"/>
    <cellStyle name="메모 2 2 3 12 3 2 3" xfId="34745" xr:uid="{563048FA-55C5-4F6C-A406-788CFB004F1E}"/>
    <cellStyle name="메모 2 2 3 12 3 3" xfId="12502" xr:uid="{3628F181-A0DD-4B77-AD92-BAF0F84E6F80}"/>
    <cellStyle name="메모 2 2 3 12 3 3 2" xfId="46857" xr:uid="{CB1D36E9-C36D-4C94-A63E-3E3378BCB3BA}"/>
    <cellStyle name="메모 2 2 3 12 3 4" xfId="43017" xr:uid="{408C6293-AF2E-44F7-8230-869A12C257DC}"/>
    <cellStyle name="메모 2 2 3 12 3 5" xfId="26288" xr:uid="{E155C0F2-6FAC-42DD-9462-3BC8A9075045}"/>
    <cellStyle name="메모 2 2 3 12 4" xfId="6613" xr:uid="{0D43CAD0-7134-45D3-938C-56AF9CFEC6E0}"/>
    <cellStyle name="메모 2 2 3 12 4 2" xfId="18279" xr:uid="{73425E6C-6E12-4902-BDA0-CB37A4F52DC4}"/>
    <cellStyle name="메모 2 2 3 12 4 2 2" xfId="52634" xr:uid="{7FF5E730-D0E4-4BBC-BF16-2DAACB22E8FA}"/>
    <cellStyle name="메모 2 2 3 12 4 3" xfId="41121" xr:uid="{F3A59A5E-042A-439E-B2F1-BFB253E08D06}"/>
    <cellStyle name="메모 2 2 3 12 4 4" xfId="32817" xr:uid="{AD1EA6C1-FB65-4AB0-90E2-9FAEF44F5415}"/>
    <cellStyle name="메모 2 2 3 12 5" xfId="16166" xr:uid="{F8E5CB6A-3EFF-4A6F-A513-C7986EB4D8E2}"/>
    <cellStyle name="메모 2 2 3 12 5 2" xfId="50521" xr:uid="{24BCC333-79F5-4DAE-9AD9-33FF2FD50374}"/>
    <cellStyle name="메모 2 2 3 12 5 3" xfId="30704" xr:uid="{C1E2BBC1-A37F-48F3-A53F-4E06B427AF23}"/>
    <cellStyle name="메모 2 2 3 12 6" xfId="39097" xr:uid="{CDC3171D-D445-477D-954C-AB833E377847}"/>
    <cellStyle name="메모 2 2 3 12 7" xfId="23982" xr:uid="{B38EE438-F169-409E-9CEA-272688E715B8}"/>
    <cellStyle name="메모 2 2 3 13" xfId="4292" xr:uid="{63DEDA28-B8C5-4D90-8778-9BED43EFFAF7}"/>
    <cellStyle name="메모 2 2 3 13 2" xfId="9063" xr:uid="{DB59E493-F48A-4BCB-96A9-67DDB25A8A2F}"/>
    <cellStyle name="메모 2 2 3 13 2 2" xfId="20709" xr:uid="{81E62058-AE66-4CC7-A6E2-A166DBD93331}"/>
    <cellStyle name="메모 2 2 3 13 2 2 2" xfId="55064" xr:uid="{C318B815-05FC-41FF-9A03-072CFD2CCA22}"/>
    <cellStyle name="메모 2 2 3 13 2 2 3" xfId="35267" xr:uid="{02B5FDAB-81D4-4CE0-87EE-18BC562B4915}"/>
    <cellStyle name="메모 2 2 3 13 2 3" xfId="12950" xr:uid="{49DA22B1-0F9E-43C3-B44C-6D387284D865}"/>
    <cellStyle name="메모 2 2 3 13 2 3 2" xfId="47305" xr:uid="{39881E8D-5FCD-4A38-B140-6763008A9CCC}"/>
    <cellStyle name="메모 2 2 3 13 2 4" xfId="43456" xr:uid="{2F13A87F-61D3-4E7D-8CAB-DDEE70D8C296}"/>
    <cellStyle name="메모 2 2 3 13 2 5" xfId="26814" xr:uid="{3BE4F72B-0535-4E3B-B597-94787F0ECA30}"/>
    <cellStyle name="메모 2 2 3 13 3" xfId="8469" xr:uid="{EAEEB35A-4408-4E06-9DE2-CE8398BD3D3A}"/>
    <cellStyle name="메모 2 2 3 13 3 2" xfId="20135" xr:uid="{6705518B-ED91-441B-B583-C7552196F8A5}"/>
    <cellStyle name="메모 2 2 3 13 3 2 2" xfId="54490" xr:uid="{43E23574-FAA9-4E79-8E63-F0813BC998DA}"/>
    <cellStyle name="메모 2 2 3 13 3 2 3" xfId="34673" xr:uid="{9897DF30-A421-4A1F-A09B-500B003D67E1}"/>
    <cellStyle name="메모 2 2 3 13 3 3" xfId="12435" xr:uid="{D706354C-5A58-4606-BE32-5AD9E1C09F5A}"/>
    <cellStyle name="메모 2 2 3 13 3 3 2" xfId="46790" xr:uid="{8F876285-1E82-4BEC-8949-26642DBB5187}"/>
    <cellStyle name="메모 2 2 3 13 3 4" xfId="42945" xr:uid="{BA33ED8C-EF02-440C-BD22-8D729FA4BAF4}"/>
    <cellStyle name="메모 2 2 3 13 3 5" xfId="26220" xr:uid="{2CB142E1-B22D-4EEC-92ED-474DDDFC7FF2}"/>
    <cellStyle name="메모 2 2 3 13 4" xfId="6463" xr:uid="{F8313DEE-671E-47FE-9BE5-13983A5DA4EF}"/>
    <cellStyle name="메모 2 2 3 13 4 2" xfId="18129" xr:uid="{6B1D7656-C621-442F-8D87-644D54D56F95}"/>
    <cellStyle name="메모 2 2 3 13 4 2 2" xfId="52484" xr:uid="{50003351-E9DF-4536-99B1-A66DB19176AD}"/>
    <cellStyle name="메모 2 2 3 13 4 3" xfId="40977" xr:uid="{FCB481CB-4015-45D7-BCA9-8A2E231C9B45}"/>
    <cellStyle name="메모 2 2 3 13 4 4" xfId="32667" xr:uid="{0B8A916C-8418-4E20-B625-055312E954FD}"/>
    <cellStyle name="메모 2 2 3 13 5" xfId="16000" xr:uid="{BB111BBE-34E1-4824-9C69-2ECF7308B6F1}"/>
    <cellStyle name="메모 2 2 3 13 5 2" xfId="50355" xr:uid="{098443C1-D717-40AB-963B-034DF066DAA7}"/>
    <cellStyle name="메모 2 2 3 13 5 3" xfId="30538" xr:uid="{1C47600A-5A73-4A23-9B84-EF7076027E31}"/>
    <cellStyle name="메모 2 2 3 13 6" xfId="38931" xr:uid="{1DAAB497-FCB2-4D9F-AA83-7F691C499F4D}"/>
    <cellStyle name="메모 2 2 3 13 7" xfId="23812" xr:uid="{9A017E3A-0098-4D20-A178-286262994A5B}"/>
    <cellStyle name="메모 2 2 3 14" xfId="8254" xr:uid="{2E5490F5-8C64-4237-9737-4CCCA6E8199A}"/>
    <cellStyle name="메모 2 2 3 14 2" xfId="19920" xr:uid="{609AACBC-2506-4B3D-A8A6-1743BB135FB4}"/>
    <cellStyle name="메모 2 2 3 14 2 2" xfId="54275" xr:uid="{A9DE0BC4-A7A8-4550-AEFB-7BBE6B55F8A3}"/>
    <cellStyle name="메모 2 2 3 14 2 3" xfId="34458" xr:uid="{5304B692-E7C5-442D-8D3F-12296D06F917}"/>
    <cellStyle name="메모 2 2 3 14 3" xfId="12227" xr:uid="{7F6B0871-659D-40AA-8E2E-929277867448}"/>
    <cellStyle name="메모 2 2 3 14 3 2" xfId="46582" xr:uid="{39A388ED-90CF-49FF-A8A0-F7E3D620752E}"/>
    <cellStyle name="메모 2 2 3 14 4" xfId="42730" xr:uid="{8E153EE8-A813-466F-8C1D-AFC6BABE27C4}"/>
    <cellStyle name="메모 2 2 3 14 5" xfId="26009" xr:uid="{61C9B2D7-FD94-4D87-B64D-1277F85FBC9E}"/>
    <cellStyle name="메모 2 2 3 15" xfId="15052" xr:uid="{240079DA-C3DC-4988-AD33-0BD2C62B7039}"/>
    <cellStyle name="메모 2 2 3 15 2" xfId="49407" xr:uid="{E9EC3AAC-00E1-42B0-94EF-3269AC6D7B89}"/>
    <cellStyle name="메모 2 2 3 15 3" xfId="29590" xr:uid="{0122EADD-4863-4ECC-88A4-CEB0C8BD88E5}"/>
    <cellStyle name="메모 2 2 3 16" xfId="37983" xr:uid="{23F87C02-A6FC-44BD-8B60-BDBBBEFFA776}"/>
    <cellStyle name="메모 2 2 3 17" xfId="23363" xr:uid="{FFCAE39B-9ED6-4F0E-A05E-FA3E7E2C3073}"/>
    <cellStyle name="메모 2 2 3 2" xfId="3494" xr:uid="{CB1FBCD1-CD09-4E8D-9BB7-309C01F09CDF}"/>
    <cellStyle name="메모 2 2 3 2 2" xfId="3800" xr:uid="{73D96024-229E-49A2-827B-81CB01B0FD14}"/>
    <cellStyle name="메모 2 2 3 2 2 2" xfId="4069" xr:uid="{740DD630-F56B-4433-87A4-697205E13325}"/>
    <cellStyle name="메모 2 2 3 2 2 2 2" xfId="11539" xr:uid="{C447C1C2-F0E0-484F-8C67-A77665C54F36}"/>
    <cellStyle name="메모 2 2 3 2 2 2 2 2" xfId="23185" xr:uid="{842B270E-D729-4907-98BC-6E1422AA54E7}"/>
    <cellStyle name="메모 2 2 3 2 2 2 2 2 2" xfId="57540" xr:uid="{2C1D32C6-D08B-483D-8935-4A4A2C2D0CD0}"/>
    <cellStyle name="메모 2 2 3 2 2 2 2 2 3" xfId="37743" xr:uid="{5FCA52A2-EFE0-4835-B0B3-243956535880}"/>
    <cellStyle name="메모 2 2 3 2 2 2 2 3" xfId="14820" xr:uid="{7DEF282C-2EF4-4581-B091-7B0181A56F99}"/>
    <cellStyle name="메모 2 2 3 2 2 2 2 3 2" xfId="49175" xr:uid="{57C11E83-220F-405B-8826-1EC28A9496B1}"/>
    <cellStyle name="메모 2 2 3 2 2 2 2 4" xfId="45894" xr:uid="{37090ED3-F05A-456B-AB4B-A6BB0439B77D}"/>
    <cellStyle name="메모 2 2 3 2 2 2 2 5" xfId="29356" xr:uid="{95DDE2AC-CD6F-4139-856B-369227AEBA8B}"/>
    <cellStyle name="메모 2 2 3 2 2 2 3" xfId="6276" xr:uid="{CE95E092-0E05-4A4D-9008-38987E59F3EA}"/>
    <cellStyle name="메모 2 2 3 2 2 2 3 2" xfId="17942" xr:uid="{5343356A-920A-478E-B92B-11857FDC02AA}"/>
    <cellStyle name="메모 2 2 3 2 2 2 3 2 2" xfId="52297" xr:uid="{7A89469F-D0BB-48F6-A9F0-5738923A5D5A}"/>
    <cellStyle name="메모 2 2 3 2 2 2 3 3" xfId="40807" xr:uid="{3087140B-3633-4970-A09B-102495924A6B}"/>
    <cellStyle name="메모 2 2 3 2 2 2 3 4" xfId="32480" xr:uid="{8D1B696C-5D5C-46B2-9E33-E72802FBFF10}"/>
    <cellStyle name="메모 2 2 3 2 2 2 4" xfId="15794" xr:uid="{F473FB89-F683-4E22-ADF7-E37F76C98B5D}"/>
    <cellStyle name="메모 2 2 3 2 2 2 4 2" xfId="50149" xr:uid="{CA602440-7FDD-4CE9-8DD8-F5B475ECEE72}"/>
    <cellStyle name="메모 2 2 3 2 2 2 4 3" xfId="30332" xr:uid="{056032F7-2D14-4443-BFB3-210284567F4F}"/>
    <cellStyle name="메모 2 2 3 2 2 2 5" xfId="38725" xr:uid="{572A36FC-1509-4C86-BC16-9C9D980EBBCC}"/>
    <cellStyle name="메모 2 2 3 2 2 2 6" xfId="23590" xr:uid="{859229B0-BD87-4E5B-9CA0-55A1D985493E}"/>
    <cellStyle name="메모 2 2 3 2 2 3" xfId="4802" xr:uid="{012CD7B7-9F2D-4FD6-8FBB-1D930FA5A994}"/>
    <cellStyle name="메모 2 2 3 2 2 3 2" xfId="8481" xr:uid="{9EFEBF5C-3B4C-466A-96A5-FC9949696C55}"/>
    <cellStyle name="메모 2 2 3 2 2 3 2 2" xfId="20147" xr:uid="{6EA2C5E8-4716-414E-84A8-D60EA05C0AE3}"/>
    <cellStyle name="메모 2 2 3 2 2 3 2 2 2" xfId="54502" xr:uid="{50FD37E7-7448-45C1-9AF2-C03DE2291939}"/>
    <cellStyle name="메모 2 2 3 2 2 3 2 2 3" xfId="34685" xr:uid="{04F434FC-06B6-49D7-82DE-27E153AB29FC}"/>
    <cellStyle name="메모 2 2 3 2 2 3 2 3" xfId="12444" xr:uid="{5271B1B8-4B04-46AA-A977-3B11CDF7547A}"/>
    <cellStyle name="메모 2 2 3 2 2 3 2 3 2" xfId="46799" xr:uid="{471734E4-1738-401B-8F50-1631E891AACF}"/>
    <cellStyle name="메모 2 2 3 2 2 3 2 4" xfId="42957" xr:uid="{60BA3AAE-3CFC-407C-9C0C-99BAF0434D65}"/>
    <cellStyle name="메모 2 2 3 2 2 3 2 5" xfId="26230" xr:uid="{31CAD0A7-A800-4949-88C4-79F03F763DD2}"/>
    <cellStyle name="메모 2 2 3 2 2 3 3" xfId="9532" xr:uid="{C22846B5-0848-4D45-85F8-9123AA504AC8}"/>
    <cellStyle name="메모 2 2 3 2 2 3 3 2" xfId="21178" xr:uid="{C939816B-E2DF-4A71-9F20-0D85D7A0287A}"/>
    <cellStyle name="메모 2 2 3 2 2 3 3 2 2" xfId="55533" xr:uid="{26F6D44B-3B1E-4D0A-B202-9414FE97F28D}"/>
    <cellStyle name="메모 2 2 3 2 2 3 3 3" xfId="43919" xr:uid="{DCF08BA9-2FCB-4AF7-8FC5-2D9492A5C7A6}"/>
    <cellStyle name="메모 2 2 3 2 2 3 3 4" xfId="35736" xr:uid="{69FDDCAC-628E-4E62-8310-BEDCA93FF883}"/>
    <cellStyle name="메모 2 2 3 2 2 3 4" xfId="16504" xr:uid="{BE836887-B5E5-4CB7-836C-48B852ADE88B}"/>
    <cellStyle name="메모 2 2 3 2 2 3 4 2" xfId="50859" xr:uid="{91E85958-E204-4038-8721-CDC358449333}"/>
    <cellStyle name="메모 2 2 3 2 2 3 4 3" xfId="31042" xr:uid="{0E4D107C-DC46-41C9-B50F-93D6374ABCB2}"/>
    <cellStyle name="메모 2 2 3 2 2 3 5" xfId="39435" xr:uid="{4D0BD30E-FD59-4AD6-8AEE-D7990E08D14A}"/>
    <cellStyle name="메모 2 2 3 2 2 3 6" xfId="27308" xr:uid="{2E3DF68C-0742-45CB-9052-28F1C88FFB7A}"/>
    <cellStyle name="메모 2 2 3 2 2 4" xfId="11044" xr:uid="{B0083716-5210-4956-9E9E-EA59FFF4281C}"/>
    <cellStyle name="메모 2 2 3 2 2 4 2" xfId="22690" xr:uid="{E3BB496E-B7B6-48DA-999F-848C93489AFD}"/>
    <cellStyle name="메모 2 2 3 2 2 4 2 2" xfId="57045" xr:uid="{EA50C11D-28A4-4C18-8548-F17FA0F9ABD5}"/>
    <cellStyle name="메모 2 2 3 2 2 4 2 3" xfId="37248" xr:uid="{2323B2B8-1862-45C9-9A5B-7BB122DD0FBA}"/>
    <cellStyle name="메모 2 2 3 2 2 4 3" xfId="14328" xr:uid="{AFFF0F95-9120-4199-BF96-3706C5699991}"/>
    <cellStyle name="메모 2 2 3 2 2 4 3 2" xfId="48683" xr:uid="{A0608F0A-0B84-4880-891F-953654A905C1}"/>
    <cellStyle name="메모 2 2 3 2 2 4 4" xfId="45399" xr:uid="{96E79EA1-24FC-423D-ADAE-B945AA8B40EA}"/>
    <cellStyle name="메모 2 2 3 2 2 4 5" xfId="28861" xr:uid="{F66C62C0-969C-4752-BA50-8BBC584A39B0}"/>
    <cellStyle name="메모 2 2 3 2 2 5" xfId="15592" xr:uid="{6452F66D-6722-4E3D-8948-4C8FA95595DC}"/>
    <cellStyle name="메모 2 2 3 2 2 5 2" xfId="49947" xr:uid="{FFB221CA-02A2-49D2-A934-120AE53B4435}"/>
    <cellStyle name="메모 2 2 3 2 2 5 3" xfId="30130" xr:uid="{B9193D28-93C3-4BD3-8491-5CC670448233}"/>
    <cellStyle name="메모 2 2 3 2 2 6" xfId="38523" xr:uid="{9AEA6FBC-01FF-4AE6-8190-DEC96883B466}"/>
    <cellStyle name="메모 2 2 3 2 2 7" xfId="24303" xr:uid="{C4034E0D-7BC4-4CB6-9C33-A869302A48CC}"/>
    <cellStyle name="메모 2 2 3 2 3" xfId="5836" xr:uid="{189A1689-EB09-4CFD-A054-9F56ED0213E8}"/>
    <cellStyle name="메모 2 2 3 2 3 2" xfId="10688" xr:uid="{EF34EDAC-E43D-40B5-9407-3E9CE04E287E}"/>
    <cellStyle name="메모 2 2 3 2 3 2 2" xfId="22334" xr:uid="{0DED3734-5FCA-46EA-985B-FB2CBFBE7444}"/>
    <cellStyle name="메모 2 2 3 2 3 2 2 2" xfId="56689" xr:uid="{9E55E2B2-552C-4DEA-88F1-6104961EC657}"/>
    <cellStyle name="메모 2 2 3 2 3 2 2 3" xfId="36892" xr:uid="{73D884DE-B718-426D-A902-D8C8048B796F}"/>
    <cellStyle name="메모 2 2 3 2 3 2 3" xfId="13980" xr:uid="{D1390A10-DA30-4B8E-905E-803D78C800A1}"/>
    <cellStyle name="메모 2 2 3 2 3 2 3 2" xfId="48335" xr:uid="{72E69500-DA76-4D16-A363-E2EC16D2E1D0}"/>
    <cellStyle name="메모 2 2 3 2 3 2 4" xfId="45044" xr:uid="{7F40C991-9D80-4414-841F-DE3FBCA404BF}"/>
    <cellStyle name="메모 2 2 3 2 3 2 5" xfId="28505" xr:uid="{4769134A-9534-4C6E-8F76-1521C475D903}"/>
    <cellStyle name="메모 2 2 3 2 3 3" xfId="7616" xr:uid="{0C4357BB-83B0-4D08-A9A5-3E86F4C481AE}"/>
    <cellStyle name="메모 2 2 3 2 3 3 2" xfId="19282" xr:uid="{CA0221FE-BBD1-48FE-9960-69FAA456706E}"/>
    <cellStyle name="메모 2 2 3 2 3 3 2 2" xfId="53637" xr:uid="{8CD5D127-A357-47F6-A062-8D60BD79D876}"/>
    <cellStyle name="메모 2 2 3 2 3 3 3" xfId="42103" xr:uid="{951EE4A8-64B0-45D8-8F91-657ECEC9FFEB}"/>
    <cellStyle name="메모 2 2 3 2 3 3 4" xfId="33820" xr:uid="{FCCCCB7D-D8A4-4DA4-A9D1-A3CF900257B9}"/>
    <cellStyle name="메모 2 2 3 2 3 4" xfId="17517" xr:uid="{A782F47A-22A3-4BCC-A2B9-3AF4AB97F871}"/>
    <cellStyle name="메모 2 2 3 2 3 4 2" xfId="51872" xr:uid="{45CDF8FB-378E-4DE7-8B18-962E04A0F5C7}"/>
    <cellStyle name="메모 2 2 3 2 3 4 3" xfId="32055" xr:uid="{B10D767A-2896-42EA-B4A0-DFB05C043CE0}"/>
    <cellStyle name="메모 2 2 3 2 3 5" xfId="40448" xr:uid="{65022776-14E9-4A9E-90EC-A47EEE709AB5}"/>
    <cellStyle name="메모 2 2 3 2 3 6" xfId="25305" xr:uid="{DA0CE115-91D7-4EF9-B6E8-973205DA9CC5}"/>
    <cellStyle name="메모 2 2 3 2 4" xfId="4006" xr:uid="{E3FDBB68-3E65-411C-B718-4284A645372E}"/>
    <cellStyle name="메모 2 2 3 2 4 2" xfId="8048" xr:uid="{511899DE-9B88-4FE6-9E07-D20B12A6E2F1}"/>
    <cellStyle name="메모 2 2 3 2 4 2 2" xfId="19714" xr:uid="{130AE39B-275A-4961-9EA1-84DBA27A60F8}"/>
    <cellStyle name="메모 2 2 3 2 4 2 2 2" xfId="54069" xr:uid="{6FE1AEF6-398A-48D6-BEA6-588FB677C48D}"/>
    <cellStyle name="메모 2 2 3 2 4 2 2 3" xfId="34252" xr:uid="{7A9FBAD7-08C5-408F-AA58-3347E230C2D6}"/>
    <cellStyle name="메모 2 2 3 2 4 2 3" xfId="12023" xr:uid="{13893BF0-5E92-49AB-AA71-676768E9234D}"/>
    <cellStyle name="메모 2 2 3 2 4 2 3 2" xfId="46378" xr:uid="{DB48FE46-E5CB-43FE-90C3-0D53A2C645AE}"/>
    <cellStyle name="메모 2 2 3 2 4 2 4" xfId="42524" xr:uid="{9AC2B1A9-68D1-4126-A380-8EE9A1E92857}"/>
    <cellStyle name="메모 2 2 3 2 4 2 5" xfId="25803" xr:uid="{A4D254A4-6D1E-4A46-8D6A-4F3E712F77AF}"/>
    <cellStyle name="메모 2 2 3 2 4 3" xfId="8851" xr:uid="{EA5687A0-8476-44B0-BC01-7EEA5CE936D2}"/>
    <cellStyle name="메모 2 2 3 2 4 3 2" xfId="20498" xr:uid="{7CCFA46D-392F-4CB4-BDDB-C9E362AEE1E7}"/>
    <cellStyle name="메모 2 2 3 2 4 3 2 2" xfId="54853" xr:uid="{5764ADC5-673A-4611-A2CD-5CE931528D98}"/>
    <cellStyle name="메모 2 2 3 2 4 3 3" xfId="43267" xr:uid="{64B2CA30-265E-4030-B087-1D66F75121FB}"/>
    <cellStyle name="메모 2 2 3 2 4 3 4" xfId="35055" xr:uid="{185B1D28-7E8F-4B47-A808-B539AE63AD5B}"/>
    <cellStyle name="메모 2 2 3 2 4 4" xfId="15738" xr:uid="{E8EAEAD5-44A8-409A-B064-A64AD819F338}"/>
    <cellStyle name="메모 2 2 3 2 4 4 2" xfId="50093" xr:uid="{6687A104-F0B1-4193-971C-BBFCDA516489}"/>
    <cellStyle name="메모 2 2 3 2 4 4 3" xfId="30276" xr:uid="{E05BDDCC-ED5A-441B-A75D-8D101C6E9AFA}"/>
    <cellStyle name="메모 2 2 3 2 4 5" xfId="12794" xr:uid="{7CF0B0FF-CF29-4CBA-BFC7-9AF932303F19}"/>
    <cellStyle name="메모 2 2 3 2 4 5 2" xfId="47149" xr:uid="{BBA306B9-9E2B-4B61-B0DD-30FA8E23AA82}"/>
    <cellStyle name="메모 2 2 3 2 4 6" xfId="38669" xr:uid="{5478CB09-B0C0-4861-BF1F-041DE4E0FFC5}"/>
    <cellStyle name="메모 2 2 3 2 4 7" xfId="26602" xr:uid="{9A9B4631-4FBC-442F-8E33-CC418E1A63C6}"/>
    <cellStyle name="메모 2 2 3 2 5" xfId="11375" xr:uid="{996A7292-74A2-43D9-BC80-D47C50A8B6BE}"/>
    <cellStyle name="메모 2 2 3 2 5 2" xfId="23021" xr:uid="{84A62111-A68E-49F1-8FC1-7124CDA94034}"/>
    <cellStyle name="메모 2 2 3 2 5 2 2" xfId="57376" xr:uid="{236691DF-5CFE-4988-A932-3EFE11B736F5}"/>
    <cellStyle name="메모 2 2 3 2 5 2 3" xfId="37579" xr:uid="{8A265D36-917F-4DC6-8834-73E2616EE91E}"/>
    <cellStyle name="메모 2 2 3 2 5 3" xfId="14657" xr:uid="{2EDD98C9-F1EE-4B86-A544-FC52B3617DFB}"/>
    <cellStyle name="메모 2 2 3 2 5 3 2" xfId="49012" xr:uid="{C6CE525C-9E50-425A-8AE1-02C799BB108F}"/>
    <cellStyle name="메모 2 2 3 2 5 4" xfId="45730" xr:uid="{DCECCC3A-28A5-4A6A-8461-545A08864426}"/>
    <cellStyle name="메모 2 2 3 2 5 5" xfId="29192" xr:uid="{535123D2-4FC3-408D-B55F-0CB7B534D481}"/>
    <cellStyle name="메모 2 2 3 2 6" xfId="15287" xr:uid="{5BB8142D-B0FD-4C41-A756-C7021333D2E8}"/>
    <cellStyle name="메모 2 2 3 2 6 2" xfId="49642" xr:uid="{A3859330-4EA9-4D08-847A-543A981DA6D1}"/>
    <cellStyle name="메모 2 2 3 2 6 3" xfId="29825" xr:uid="{29C73B72-7558-4BB5-BA31-CBF1DFC33084}"/>
    <cellStyle name="메모 2 2 3 2 7" xfId="38218" xr:uid="{A9FD35E0-CD81-47DC-97AB-EAEFC3092167}"/>
    <cellStyle name="메모 2 2 3 2 8" xfId="23530" xr:uid="{E0C35686-CBAC-474C-ADEA-641C4A6533B8}"/>
    <cellStyle name="메모 2 2 3 3" xfId="3317" xr:uid="{48402AF3-B879-40F0-8B2A-C220F416806B}"/>
    <cellStyle name="메모 2 2 3 3 2" xfId="3668" xr:uid="{BBA627B5-F025-4499-8678-A4CD41E9F105}"/>
    <cellStyle name="메모 2 2 3 3 2 2" xfId="4402" xr:uid="{E1551043-6D7F-4532-8952-AED0850101EC}"/>
    <cellStyle name="메모 2 2 3 3 2 2 2" xfId="7914" xr:uid="{0C9D6CCF-5355-47E7-B303-9BB1367FA0A3}"/>
    <cellStyle name="메모 2 2 3 3 2 2 2 2" xfId="19580" xr:uid="{2287475C-56B8-4659-9E00-55F499D774C2}"/>
    <cellStyle name="메모 2 2 3 3 2 2 2 2 2" xfId="53935" xr:uid="{3FD6F49E-B6F1-49F9-A505-5A02D5B598F9}"/>
    <cellStyle name="메모 2 2 3 3 2 2 2 2 3" xfId="34118" xr:uid="{9B6E549F-30C4-4B06-82A6-85299E1E2B8A}"/>
    <cellStyle name="메모 2 2 3 3 2 2 2 3" xfId="11889" xr:uid="{06BF5493-73B2-4D40-940F-F1445A85A86F}"/>
    <cellStyle name="메모 2 2 3 3 2 2 2 3 2" xfId="46244" xr:uid="{6785176B-DBAA-4D11-A245-031B411E5288}"/>
    <cellStyle name="메모 2 2 3 3 2 2 2 4" xfId="42390" xr:uid="{46709003-517D-4F27-A23A-A9B862A53246}"/>
    <cellStyle name="메모 2 2 3 3 2 2 2 5" xfId="25669" xr:uid="{47D10852-2867-43D7-B765-4073772BC091}"/>
    <cellStyle name="메모 2 2 3 3 2 2 3" xfId="9160" xr:uid="{56D77BB4-80FE-4858-8C4E-AF3722C4EFBA}"/>
    <cellStyle name="메모 2 2 3 3 2 2 3 2" xfId="20806" xr:uid="{40849C31-9D88-479D-A929-4AA122BD2E27}"/>
    <cellStyle name="메모 2 2 3 3 2 2 3 2 2" xfId="55161" xr:uid="{915C9E18-E2BC-4F30-9ED5-6497C7742704}"/>
    <cellStyle name="메모 2 2 3 3 2 2 3 3" xfId="43547" xr:uid="{E1FB78ED-3B91-4DC5-8E9C-C113366D7D85}"/>
    <cellStyle name="메모 2 2 3 3 2 2 3 4" xfId="35364" xr:uid="{4AB1546B-F02B-4185-92D9-65DA4A255A7C}"/>
    <cellStyle name="메모 2 2 3 3 2 2 4" xfId="16104" xr:uid="{60F7F3E0-680D-4236-A24F-60C5A5BB9A93}"/>
    <cellStyle name="메모 2 2 3 3 2 2 4 2" xfId="50459" xr:uid="{D817F505-0E60-48E7-A813-01601EB6FC15}"/>
    <cellStyle name="메모 2 2 3 3 2 2 4 3" xfId="30642" xr:uid="{1C50111B-7B57-4FDB-B3E2-64EECB2931D9}"/>
    <cellStyle name="메모 2 2 3 3 2 2 5" xfId="39035" xr:uid="{B551CA63-1E67-45E0-8969-2A98D225E2ED}"/>
    <cellStyle name="메모 2 2 3 3 2 2 6" xfId="26911" xr:uid="{BB58348E-A071-4F5A-97F1-449F6C82D570}"/>
    <cellStyle name="메모 2 2 3 3 2 3" xfId="7920" xr:uid="{9E6FCB62-1CBA-41A2-BE28-C68A7882D344}"/>
    <cellStyle name="메모 2 2 3 3 2 3 2" xfId="19586" xr:uid="{96F5E68F-C95D-420E-A74D-DDD4BE47C269}"/>
    <cellStyle name="메모 2 2 3 3 2 3 2 2" xfId="53941" xr:uid="{D376FC8F-7692-4908-AAD2-65BE0866D694}"/>
    <cellStyle name="메모 2 2 3 3 2 3 2 3" xfId="34124" xr:uid="{F1686923-757F-4A3D-B041-3DDD7ED79D80}"/>
    <cellStyle name="메모 2 2 3 3 2 3 3" xfId="11895" xr:uid="{1329FE3C-A4CE-4B0C-A9E7-C2AD125B3A61}"/>
    <cellStyle name="메모 2 2 3 3 2 3 3 2" xfId="46250" xr:uid="{AEC135AC-AE17-49FC-B213-13CA98CD6C13}"/>
    <cellStyle name="메모 2 2 3 3 2 3 4" xfId="42396" xr:uid="{526F4199-54D5-4E4A-8E1C-841E175A588C}"/>
    <cellStyle name="메모 2 2 3 3 2 3 5" xfId="25675" xr:uid="{A902BB7D-87E8-4360-B877-B217D5C8702B}"/>
    <cellStyle name="메모 2 2 3 3 2 4" xfId="6560" xr:uid="{A879AADD-1D4C-4174-B1F3-28F12034EE75}"/>
    <cellStyle name="메모 2 2 3 3 2 4 2" xfId="18226" xr:uid="{2EB4EBEE-50E5-4EA3-ACF9-00BE61455693}"/>
    <cellStyle name="메모 2 2 3 3 2 4 2 2" xfId="52581" xr:uid="{D7FC5413-2BD8-4545-B076-A16A0093D31A}"/>
    <cellStyle name="메모 2 2 3 3 2 4 3" xfId="41068" xr:uid="{C7DB4C0F-D809-45EE-A72A-12E046299B79}"/>
    <cellStyle name="메모 2 2 3 3 2 4 4" xfId="32764" xr:uid="{950D1904-7628-4439-BBC8-760B810685B8}"/>
    <cellStyle name="메모 2 2 3 3 2 5" xfId="15460" xr:uid="{F7BF8084-AC2F-4203-8957-0FDD90F20AEE}"/>
    <cellStyle name="메모 2 2 3 3 2 5 2" xfId="49815" xr:uid="{672AEC43-AC85-4341-8473-770B8A042B4C}"/>
    <cellStyle name="메모 2 2 3 3 2 5 3" xfId="29998" xr:uid="{4DD55C59-AA81-4E1E-B3C9-896FBF8DAE24}"/>
    <cellStyle name="메모 2 2 3 3 2 6" xfId="38391" xr:uid="{375D629B-BAE0-40F9-8EBB-2102BDC562C1}"/>
    <cellStyle name="메모 2 2 3 3 2 7" xfId="23920" xr:uid="{EF043CDB-34CE-438A-860E-3E9D7B5DA3A4}"/>
    <cellStyle name="메모 2 2 3 3 3" xfId="5615" xr:uid="{F2DC4243-52FA-4074-87C3-A404A214C560}"/>
    <cellStyle name="메모 2 2 3 3 3 2" xfId="10295" xr:uid="{1C46B609-6ED7-4DD6-909B-B75B1073AC95}"/>
    <cellStyle name="메모 2 2 3 3 3 2 2" xfId="21941" xr:uid="{A3B95505-278A-4A32-91C8-768EE42FAE92}"/>
    <cellStyle name="메모 2 2 3 3 3 2 2 2" xfId="56296" xr:uid="{AA343923-6883-4786-9E54-A9989157AB0A}"/>
    <cellStyle name="메모 2 2 3 3 3 2 2 3" xfId="36499" xr:uid="{04B09A66-DE97-424A-AEF3-3249423577A7}"/>
    <cellStyle name="메모 2 2 3 3 3 2 3" xfId="13751" xr:uid="{20E38981-08AA-47A3-B7D1-0A76498AF4A0}"/>
    <cellStyle name="메모 2 2 3 3 3 2 3 2" xfId="48106" xr:uid="{B94D81F3-878B-46E9-A10F-78C76A2F01DC}"/>
    <cellStyle name="메모 2 2 3 3 3 2 4" xfId="44672" xr:uid="{362FACF8-1FB8-416E-B3D4-5AB95E00C094}"/>
    <cellStyle name="메모 2 2 3 3 3 2 5" xfId="28096" xr:uid="{D0814211-BEFC-48F0-911E-495F7C7BE4D8}"/>
    <cellStyle name="메모 2 2 3 3 3 3" xfId="9091" xr:uid="{71E5D917-962B-4550-A256-AE6E3E585461}"/>
    <cellStyle name="메모 2 2 3 3 3 3 2" xfId="20737" xr:uid="{95A17044-ABBF-4199-9C36-84005B87AD11}"/>
    <cellStyle name="메모 2 2 3 3 3 3 2 2" xfId="55092" xr:uid="{C621652E-FFFB-4B42-9359-FA6CFA4770A1}"/>
    <cellStyle name="메모 2 2 3 3 3 3 2 3" xfId="35295" xr:uid="{4CAC4C2D-5EC8-4F76-91AE-7583F5710752}"/>
    <cellStyle name="메모 2 2 3 3 3 3 3" xfId="12971" xr:uid="{4A257513-FF1C-4A30-9C11-495CB41DA4CF}"/>
    <cellStyle name="메모 2 2 3 3 3 3 3 2" xfId="47326" xr:uid="{D232BBA4-735E-42D1-B766-D3BF54ECE2BE}"/>
    <cellStyle name="메모 2 2 3 3 3 3 4" xfId="43482" xr:uid="{871CFD6B-31E6-4CCF-8D9A-4E9814193136}"/>
    <cellStyle name="메모 2 2 3 3 3 3 5" xfId="26842" xr:uid="{180F410F-B52B-4A16-BB7E-90DF24F0575A}"/>
    <cellStyle name="메모 2 2 3 3 3 4" xfId="7497" xr:uid="{D4DD93A6-8D1C-4C81-A12E-CD0F455126E9}"/>
    <cellStyle name="메모 2 2 3 3 3 4 2" xfId="19163" xr:uid="{DE2FD1A7-17C3-4F58-A2A1-FD02D1437520}"/>
    <cellStyle name="메모 2 2 3 3 3 4 2 2" xfId="53518" xr:uid="{8149971F-584A-4429-A379-FFD5A4AC4372}"/>
    <cellStyle name="메모 2 2 3 3 3 4 3" xfId="41995" xr:uid="{DF144B16-C130-43B0-8005-7EF6C7CD885F}"/>
    <cellStyle name="메모 2 2 3 3 3 4 4" xfId="33701" xr:uid="{E77F3510-6A91-49D7-8180-3FFC773B6CE2}"/>
    <cellStyle name="메모 2 2 3 3 3 5" xfId="17307" xr:uid="{4DD21916-34A3-4541-9459-93B7A72DBEC8}"/>
    <cellStyle name="메모 2 2 3 3 3 5 2" xfId="51662" xr:uid="{12AABC74-4243-4237-97C1-022F5D02A2E0}"/>
    <cellStyle name="메모 2 2 3 3 3 5 3" xfId="31845" xr:uid="{B5395391-A16B-4536-8843-CC53A6EF5EA3}"/>
    <cellStyle name="메모 2 2 3 3 3 6" xfId="40238" xr:uid="{443AEB5E-F5E1-40F8-9891-E05D8CE97C6D}"/>
    <cellStyle name="메모 2 2 3 3 3 7" xfId="25084" xr:uid="{E9D78A04-93B7-44F1-B074-B9450A3413FF}"/>
    <cellStyle name="메모 2 2 3 3 4" xfId="4871" xr:uid="{8FF78022-42E2-47D5-A1CD-2285C387FC71}"/>
    <cellStyle name="메모 2 2 3 3 4 2" xfId="8230" xr:uid="{0CD38E32-368E-443A-BAEB-C3D8E7A46E9D}"/>
    <cellStyle name="메모 2 2 3 3 4 2 2" xfId="19896" xr:uid="{BCFF8662-EE04-475D-BF96-9EE27FEDDB4D}"/>
    <cellStyle name="메모 2 2 3 3 4 2 2 2" xfId="54251" xr:uid="{AEB58AE9-E30A-411F-8090-560BC07E06A3}"/>
    <cellStyle name="메모 2 2 3 3 4 2 2 3" xfId="34434" xr:uid="{7BD5E427-E326-493B-A3C8-4C8732005190}"/>
    <cellStyle name="메모 2 2 3 3 4 2 3" xfId="12203" xr:uid="{55451A14-1886-46C2-9BC4-BAF5FB75D936}"/>
    <cellStyle name="메모 2 2 3 3 4 2 3 2" xfId="46558" xr:uid="{49CA00E6-B524-4518-BF27-B14082E7E631}"/>
    <cellStyle name="메모 2 2 3 3 4 2 4" xfId="42706" xr:uid="{7F92E3AE-E55F-4B15-8344-A99F69E32029}"/>
    <cellStyle name="메모 2 2 3 3 4 2 5" xfId="25985" xr:uid="{DEC0A7C6-9376-47D0-8B4F-411ED1098F79}"/>
    <cellStyle name="메모 2 2 3 3 4 3" xfId="9591" xr:uid="{40A24229-7CC7-4603-9C56-91F792CFA669}"/>
    <cellStyle name="메모 2 2 3 3 4 3 2" xfId="21237" xr:uid="{8605A48B-40B2-43DA-872B-B6CB6EE13143}"/>
    <cellStyle name="메모 2 2 3 3 4 3 2 2" xfId="55592" xr:uid="{E1E0A469-BE79-4EA3-A9B4-553158AD8593}"/>
    <cellStyle name="메모 2 2 3 3 4 3 3" xfId="43978" xr:uid="{58584B45-7D4F-4E6E-A635-491E8108F123}"/>
    <cellStyle name="메모 2 2 3 3 4 3 4" xfId="35795" xr:uid="{023448D5-FC36-45A7-98AF-AB91722547AE}"/>
    <cellStyle name="메모 2 2 3 3 4 4" xfId="16573" xr:uid="{7152AEF0-6E48-42E3-926B-7A0805C1C0FF}"/>
    <cellStyle name="메모 2 2 3 3 4 4 2" xfId="50928" xr:uid="{749BEF47-1490-4AA0-A0F7-C39DB940D449}"/>
    <cellStyle name="메모 2 2 3 3 4 4 3" xfId="31111" xr:uid="{4FD9FB25-B11B-4357-B2E7-7156EBBE3F9D}"/>
    <cellStyle name="메모 2 2 3 3 4 5" xfId="39504" xr:uid="{B18D982A-0BCE-49C1-A775-BADD4CC5C3A6}"/>
    <cellStyle name="메모 2 2 3 3 4 6" xfId="27377" xr:uid="{999584F3-3A31-4CC6-983B-1D07E83BED34}"/>
    <cellStyle name="메모 2 2 3 3 5" xfId="11188" xr:uid="{5DEC2654-1AF7-483E-B243-C74B124EF2D6}"/>
    <cellStyle name="메모 2 2 3 3 5 2" xfId="22834" xr:uid="{82A07F84-4501-4E0D-837D-0283449C655F}"/>
    <cellStyle name="메모 2 2 3 3 5 2 2" xfId="57189" xr:uid="{C388C7B1-07E9-46C7-A9D1-498FA6479970}"/>
    <cellStyle name="메모 2 2 3 3 5 2 3" xfId="37392" xr:uid="{366B4271-B02B-467B-919C-FC628CE8409D}"/>
    <cellStyle name="메모 2 2 3 3 5 3" xfId="14471" xr:uid="{B90389D0-7EBB-4CA2-9931-1B078E6BC1FE}"/>
    <cellStyle name="메모 2 2 3 3 5 3 2" xfId="48826" xr:uid="{ECE428E4-B759-4094-B554-3E49C401367B}"/>
    <cellStyle name="메모 2 2 3 3 5 4" xfId="45543" xr:uid="{AE719E28-1772-43D6-AA5A-B6E5EC610059}"/>
    <cellStyle name="메모 2 2 3 3 5 5" xfId="29005" xr:uid="{785FC453-DBD8-4F90-A60C-519E56EFA1B8}"/>
    <cellStyle name="메모 2 2 3 3 6" xfId="6882" xr:uid="{3E89F521-9A6A-442A-80DF-B4642276CBD5}"/>
    <cellStyle name="메모 2 2 3 3 6 2" xfId="18548" xr:uid="{F01C6A5A-52C0-42D9-A549-6D88D3859A42}"/>
    <cellStyle name="메모 2 2 3 3 6 2 2" xfId="52903" xr:uid="{7789677A-6B28-4711-B66F-F63A75EA5ED1}"/>
    <cellStyle name="메모 2 2 3 3 6 3" xfId="41390" xr:uid="{17F90DA4-486C-4B2F-8804-F9D2C0124AAC}"/>
    <cellStyle name="메모 2 2 3 3 6 4" xfId="33086" xr:uid="{E785037A-536A-4E44-98AE-DDC996430C7C}"/>
    <cellStyle name="메모 2 2 3 3 7" xfId="15155" xr:uid="{FC783504-3BD9-46EE-878B-9539CC51CA4C}"/>
    <cellStyle name="메모 2 2 3 3 7 2" xfId="49510" xr:uid="{E80121D8-0487-4231-A889-CBF84E231A84}"/>
    <cellStyle name="메모 2 2 3 3 7 3" xfId="29693" xr:uid="{6912425C-6998-4217-A226-5617BBC47D7C}"/>
    <cellStyle name="메모 2 2 3 3 8" xfId="38086" xr:uid="{1BFFEBD2-14A7-4204-9052-FC3D4B0265C2}"/>
    <cellStyle name="메모 2 2 3 3 9" xfId="24370" xr:uid="{EC469A51-35E3-4E20-A4CA-65582ED6942B}"/>
    <cellStyle name="메모 2 2 3 4" xfId="3565" xr:uid="{CF61F669-F224-419C-A4C2-9CEE78CBAF45}"/>
    <cellStyle name="메모 2 2 3 4 2" xfId="4135" xr:uid="{221EBA9B-7B2F-45DC-8D1E-2496593A7970}"/>
    <cellStyle name="메모 2 2 3 4 2 2" xfId="11290" xr:uid="{8FC9F001-7B27-4266-9CC0-30F3478972DF}"/>
    <cellStyle name="메모 2 2 3 4 2 2 2" xfId="22936" xr:uid="{B0E236AB-8EF1-4742-A290-C6E8248D1545}"/>
    <cellStyle name="메모 2 2 3 4 2 2 2 2" xfId="57291" xr:uid="{5D7889DF-C508-4AA7-8144-54EA9834FDDF}"/>
    <cellStyle name="메모 2 2 3 4 2 2 2 3" xfId="37494" xr:uid="{FEF732A2-649C-4A88-A4FD-D98F574C652B}"/>
    <cellStyle name="메모 2 2 3 4 2 2 3" xfId="14573" xr:uid="{0BA27CD4-9806-4673-8DF1-75FFE71D939B}"/>
    <cellStyle name="메모 2 2 3 4 2 2 3 2" xfId="48928" xr:uid="{9524CEAE-3CE1-4AE7-BEE8-5AF72E69E71D}"/>
    <cellStyle name="메모 2 2 3 4 2 2 4" xfId="45645" xr:uid="{44AA6CC6-1E4B-4C88-9810-D32E899155FB}"/>
    <cellStyle name="메모 2 2 3 4 2 2 5" xfId="29107" xr:uid="{3808DF64-21B4-406E-822B-3190F309C1F3}"/>
    <cellStyle name="메모 2 2 3 4 2 3" xfId="6331" xr:uid="{8FA1FFC6-D9BF-4BD4-A5F8-412F740166C4}"/>
    <cellStyle name="메모 2 2 3 4 2 3 2" xfId="17997" xr:uid="{CEAE1817-CB9D-430F-BFA9-32E7428C4EFF}"/>
    <cellStyle name="메모 2 2 3 4 2 3 2 2" xfId="52352" xr:uid="{C0B590E5-C62A-4605-9A90-82A1C4D13A19}"/>
    <cellStyle name="메모 2 2 3 4 2 3 3" xfId="40857" xr:uid="{C8B88B71-ECFF-4F8D-80DE-C6347F967DE6}"/>
    <cellStyle name="메모 2 2 3 4 2 3 4" xfId="32535" xr:uid="{9AD9E259-9870-4DED-9376-C98419EB092B}"/>
    <cellStyle name="메모 2 2 3 4 2 4" xfId="15855" xr:uid="{682D5342-BFE6-45BE-A5EE-604105D56AEE}"/>
    <cellStyle name="메모 2 2 3 4 2 4 2" xfId="50210" xr:uid="{E0DC9BC6-E8FF-4839-82AF-589394892D96}"/>
    <cellStyle name="메모 2 2 3 4 2 4 3" xfId="30393" xr:uid="{88CF33D3-8AC4-44C1-9A34-1018C96DB0DD}"/>
    <cellStyle name="메모 2 2 3 4 2 5" xfId="38786" xr:uid="{07893E94-55F2-45AA-A207-D4D5A07E364A}"/>
    <cellStyle name="메모 2 2 3 4 2 6" xfId="23656" xr:uid="{A896A41D-7CAA-41FC-8B9F-27964466F78E}"/>
    <cellStyle name="메모 2 2 3 4 3" xfId="4941" xr:uid="{FE550076-59F5-45EB-8B27-F8FD655AA2FD}"/>
    <cellStyle name="메모 2 2 3 4 3 2" xfId="8388" xr:uid="{242CA105-41A1-4532-92B7-04492B7EAE15}"/>
    <cellStyle name="메모 2 2 3 4 3 2 2" xfId="20054" xr:uid="{0FB58C88-2790-4864-A511-B25ED95AD048}"/>
    <cellStyle name="메모 2 2 3 4 3 2 2 2" xfId="54409" xr:uid="{AD4F4787-26A3-4176-A831-279FA11ACA4F}"/>
    <cellStyle name="메모 2 2 3 4 3 2 2 3" xfId="34592" xr:uid="{03D3A22D-F74B-4966-A757-9636D9060ADD}"/>
    <cellStyle name="메모 2 2 3 4 3 2 3" xfId="12359" xr:uid="{03451C79-628A-48D6-B583-D303CC06FD66}"/>
    <cellStyle name="메모 2 2 3 4 3 2 3 2" xfId="46714" xr:uid="{8C0CE29F-707F-4918-B34C-179187021002}"/>
    <cellStyle name="메모 2 2 3 4 3 2 4" xfId="42864" xr:uid="{B57ABA28-8275-4AD8-9213-89B6B40DF530}"/>
    <cellStyle name="메모 2 2 3 4 3 2 5" xfId="26143" xr:uid="{CDDC99F4-54A8-4F5D-9408-ADC7FF7B26A0}"/>
    <cellStyle name="메모 2 2 3 4 3 3" xfId="9656" xr:uid="{8CE0CB4D-7AB7-445E-B183-89711C1EB5C5}"/>
    <cellStyle name="메모 2 2 3 4 3 3 2" xfId="21302" xr:uid="{29F31CAF-6930-41BC-840F-051C432BD349}"/>
    <cellStyle name="메모 2 2 3 4 3 3 2 2" xfId="55657" xr:uid="{AA0404F3-B66A-4134-BABA-53581391D39D}"/>
    <cellStyle name="메모 2 2 3 4 3 3 3" xfId="44043" xr:uid="{36AE2F66-ED95-413E-AA25-D18E569ADE24}"/>
    <cellStyle name="메모 2 2 3 4 3 3 4" xfId="35860" xr:uid="{2C02EE90-4357-42FD-866D-7B2CC5E54B68}"/>
    <cellStyle name="메모 2 2 3 4 3 4" xfId="16643" xr:uid="{C30421AA-FAE8-416A-A224-70EB48FFD97C}"/>
    <cellStyle name="메모 2 2 3 4 3 4 2" xfId="50998" xr:uid="{8B44ECD5-6C11-469F-9DF6-643234581BCA}"/>
    <cellStyle name="메모 2 2 3 4 3 4 3" xfId="31181" xr:uid="{497C1643-B310-4937-B815-45C0EC07F1CC}"/>
    <cellStyle name="메모 2 2 3 4 3 5" xfId="39574" xr:uid="{7418D271-2F92-40F0-897B-AB178A9817FA}"/>
    <cellStyle name="메모 2 2 3 4 3 6" xfId="27447" xr:uid="{1E6AA4F0-EF4F-4FE5-B428-F3D5E7A71F52}"/>
    <cellStyle name="메모 2 2 3 4 4" xfId="11139" xr:uid="{5928B7BA-CEC0-458E-BEEA-AC82C190278F}"/>
    <cellStyle name="메모 2 2 3 4 4 2" xfId="22785" xr:uid="{10807277-FF3E-4E2C-8F97-1E82B0E8DF57}"/>
    <cellStyle name="메모 2 2 3 4 4 2 2" xfId="57140" xr:uid="{CF05A945-F1EC-4641-9F96-0522F8DDF16D}"/>
    <cellStyle name="메모 2 2 3 4 4 2 3" xfId="37343" xr:uid="{7D357F37-6242-4AFB-B45F-D696D4A8FF7C}"/>
    <cellStyle name="메모 2 2 3 4 4 3" xfId="14423" xr:uid="{B9DD707D-1A82-4161-9634-600C851CC77F}"/>
    <cellStyle name="메모 2 2 3 4 4 3 2" xfId="48778" xr:uid="{932C8AF3-732A-43DE-8EC7-FC2629FD610A}"/>
    <cellStyle name="메모 2 2 3 4 4 4" xfId="45494" xr:uid="{ABAA083F-AA5A-4759-A3D6-5C5EA48D2E41}"/>
    <cellStyle name="메모 2 2 3 4 4 5" xfId="28956" xr:uid="{85A0553A-1322-4B57-A542-5F37A7AA7264}"/>
    <cellStyle name="메모 2 2 3 4 5" xfId="6942" xr:uid="{B77D2E63-9D3A-4F87-8B38-86D7578DB3CD}"/>
    <cellStyle name="메모 2 2 3 4 5 2" xfId="18608" xr:uid="{40A2D42D-7280-4E5E-AC16-BB28A6F1F62A}"/>
    <cellStyle name="메모 2 2 3 4 5 2 2" xfId="52963" xr:uid="{C5E007EC-86CA-45E2-AD85-2568AF255FBE}"/>
    <cellStyle name="메모 2 2 3 4 5 3" xfId="41450" xr:uid="{3D7813FB-7B43-4F49-B40A-F749280607F3}"/>
    <cellStyle name="메모 2 2 3 4 5 4" xfId="33146" xr:uid="{E3F689BA-2C0F-49A5-99BC-65073B4F708F}"/>
    <cellStyle name="메모 2 2 3 4 6" xfId="15357" xr:uid="{1BDC607C-F8D8-4008-AD54-8B36D3EBA334}"/>
    <cellStyle name="메모 2 2 3 4 6 2" xfId="49712" xr:uid="{5FE20769-BF9C-4157-861F-52C60A5690B3}"/>
    <cellStyle name="메모 2 2 3 4 6 3" xfId="29895" xr:uid="{EE17847A-DD0A-48CD-9A1C-DB323757C086}"/>
    <cellStyle name="메모 2 2 3 4 7" xfId="38288" xr:uid="{F1264EEE-34CF-42EC-9AE3-ACC5E68B62DA}"/>
    <cellStyle name="메모 2 2 3 4 8" xfId="24436" xr:uid="{F9DF984A-7F35-41F8-AB3E-87C61385484C}"/>
    <cellStyle name="메모 2 2 3 5" xfId="5039" xr:uid="{B3D85665-8E6F-4F80-9F07-4EB1844C059C}"/>
    <cellStyle name="메모 2 2 3 5 2" xfId="9748" xr:uid="{D57F60DE-5761-4FFE-BB81-E2E018B4E5A2}"/>
    <cellStyle name="메모 2 2 3 5 2 2" xfId="21394" xr:uid="{A6E6F12B-9564-4D12-9F7D-302C5A2E96EB}"/>
    <cellStyle name="메모 2 2 3 5 2 2 2" xfId="55749" xr:uid="{E1423356-AEE1-4D52-A6C7-69860A7754E3}"/>
    <cellStyle name="메모 2 2 3 5 2 2 3" xfId="35952" xr:uid="{803D5EA0-5B32-47F1-ACD7-B18C4508F90F}"/>
    <cellStyle name="메모 2 2 3 5 2 3" xfId="13297" xr:uid="{FA704912-AB80-4337-987D-7C312047CEC1}"/>
    <cellStyle name="메모 2 2 3 5 2 3 2" xfId="47652" xr:uid="{8F982CD4-CCA4-4E87-991A-07CF9FF6869A}"/>
    <cellStyle name="메모 2 2 3 5 2 4" xfId="44135" xr:uid="{8E6D4B76-087A-4380-8587-E772D4DFBA73}"/>
    <cellStyle name="메모 2 2 3 5 2 5" xfId="27545" xr:uid="{42271624-D51D-4741-BC58-7E515FD54D64}"/>
    <cellStyle name="메모 2 2 3 5 3" xfId="7870" xr:uid="{2A81F344-CB1F-44C8-BDE5-F6E86817B794}"/>
    <cellStyle name="메모 2 2 3 5 3 2" xfId="19536" xr:uid="{9221C4BF-86E2-4161-9113-CC15B82A2839}"/>
    <cellStyle name="메모 2 2 3 5 3 2 2" xfId="53891" xr:uid="{F348A6D3-DA4C-4983-853B-C325D4F8AA91}"/>
    <cellStyle name="메모 2 2 3 5 3 2 3" xfId="34074" xr:uid="{84C3CADB-39F6-4FED-AA22-3894EAECE4A0}"/>
    <cellStyle name="메모 2 2 3 5 3 3" xfId="11845" xr:uid="{33EE8BE3-DD6C-437D-8CC9-51EE32055838}"/>
    <cellStyle name="메모 2 2 3 5 3 3 2" xfId="46200" xr:uid="{DD4BAA4D-7477-4E9E-A99D-66E831C8B2B6}"/>
    <cellStyle name="메모 2 2 3 5 3 4" xfId="42346" xr:uid="{161A75EA-5D54-47C8-BD21-66CEDA072209}"/>
    <cellStyle name="메모 2 2 3 5 3 5" xfId="25625" xr:uid="{DA44D37C-0C96-4687-9DB4-282A9A3B791B}"/>
    <cellStyle name="메모 2 2 3 5 4" xfId="7025" xr:uid="{85AC85C0-82F4-4718-BAC5-27F01C584D33}"/>
    <cellStyle name="메모 2 2 3 5 4 2" xfId="18691" xr:uid="{4A705DE0-9513-4DD2-B0AB-432B8B6487B8}"/>
    <cellStyle name="메모 2 2 3 5 4 2 2" xfId="53046" xr:uid="{6CF1B97F-2F7A-4B44-96CF-85C8338363A8}"/>
    <cellStyle name="메모 2 2 3 5 4 3" xfId="41533" xr:uid="{4F1F66EA-081A-4D35-B4E5-C47787107152}"/>
    <cellStyle name="메모 2 2 3 5 4 4" xfId="33229" xr:uid="{010350EE-706A-4CB1-B607-7DAE1F9CBD63}"/>
    <cellStyle name="메모 2 2 3 5 5" xfId="16741" xr:uid="{61E80C46-C39A-4931-A18C-D1792CE6E38D}"/>
    <cellStyle name="메모 2 2 3 5 5 2" xfId="51096" xr:uid="{D7E1E2CE-7085-4864-8342-2B2591E7D73C}"/>
    <cellStyle name="메모 2 2 3 5 5 3" xfId="31279" xr:uid="{62EFDE9F-6AD7-4E44-82E1-C4038C7ECAD6}"/>
    <cellStyle name="메모 2 2 3 5 6" xfId="39672" xr:uid="{97D6E4C1-F0AD-4EFB-B70F-4A52604BBA4F}"/>
    <cellStyle name="메모 2 2 3 5 7" xfId="24528" xr:uid="{B212F81F-F75B-4404-BA2E-B9DA993A45DB}"/>
    <cellStyle name="메모 2 2 3 6" xfId="5132" xr:uid="{EE4F1343-E6FA-4BB2-835E-D7EE762EFB80}"/>
    <cellStyle name="메모 2 2 3 6 2" xfId="9841" xr:uid="{2035AD63-D89B-4C61-877C-E81EA59B1385}"/>
    <cellStyle name="메모 2 2 3 6 2 2" xfId="21487" xr:uid="{3551183D-79C9-4954-95EC-ED43A6926669}"/>
    <cellStyle name="메모 2 2 3 6 2 2 2" xfId="55842" xr:uid="{69F05D5D-1EDF-46C1-AEEE-89D94AE2822F}"/>
    <cellStyle name="메모 2 2 3 6 2 2 3" xfId="36045" xr:uid="{DE477357-7901-4334-8924-C86B1E7D2FCD}"/>
    <cellStyle name="메모 2 2 3 6 2 3" xfId="13375" xr:uid="{958B2DA1-2277-46B2-9CDE-A5DB8D67B69F}"/>
    <cellStyle name="메모 2 2 3 6 2 3 2" xfId="47730" xr:uid="{CA0A0818-9D60-4A52-9830-44529CE2EA9A}"/>
    <cellStyle name="메모 2 2 3 6 2 4" xfId="44228" xr:uid="{6E1D9FAD-FF6E-4D60-B5E8-690210EB2DE3}"/>
    <cellStyle name="메모 2 2 3 6 2 5" xfId="27638" xr:uid="{291805DD-BB3A-4DA6-9817-07F0C44621ED}"/>
    <cellStyle name="메모 2 2 3 6 3" xfId="7849" xr:uid="{5FEADD7C-D995-4B8E-96AB-3E2F26AF069E}"/>
    <cellStyle name="메모 2 2 3 6 3 2" xfId="19515" xr:uid="{DD041848-CDD5-403E-A6E1-13D3D9FCF2E9}"/>
    <cellStyle name="메모 2 2 3 6 3 2 2" xfId="53870" xr:uid="{3E2C5379-D684-4A7D-A8A2-156366E7F86D}"/>
    <cellStyle name="메모 2 2 3 6 3 2 3" xfId="34053" xr:uid="{69A94A77-343F-487F-BF06-DDB7C9FBF384}"/>
    <cellStyle name="메모 2 2 3 6 3 3" xfId="11824" xr:uid="{4B8D9F7E-DDF4-4E75-8F30-3BBB4B5478DE}"/>
    <cellStyle name="메모 2 2 3 6 3 3 2" xfId="46179" xr:uid="{AB8E2A94-278A-4CA9-A2EB-08563D5437D2}"/>
    <cellStyle name="메모 2 2 3 6 3 4" xfId="42325" xr:uid="{3242BDA4-B187-45D8-A7CD-0489D01C7B9E}"/>
    <cellStyle name="메모 2 2 3 6 3 5" xfId="25604" xr:uid="{B96D21A2-B689-4E99-A16B-66D19FA000D2}"/>
    <cellStyle name="메모 2 2 3 6 4" xfId="7103" xr:uid="{43E2AD78-2DFA-4AE6-AF3F-B2B96E0F5C26}"/>
    <cellStyle name="메모 2 2 3 6 4 2" xfId="18769" xr:uid="{4BC77FD6-C6E7-41C6-B82F-06577BEC1592}"/>
    <cellStyle name="메모 2 2 3 6 4 2 2" xfId="53124" xr:uid="{10B51C1C-61A1-4567-95AC-3043AB8A0EE7}"/>
    <cellStyle name="메모 2 2 3 6 4 3" xfId="41611" xr:uid="{0982B5F9-7383-4FAF-9E8B-E62EB6C6644C}"/>
    <cellStyle name="메모 2 2 3 6 4 4" xfId="33307" xr:uid="{D1F686A3-6BEB-42A5-BE18-2386895D0024}"/>
    <cellStyle name="메모 2 2 3 6 5" xfId="16834" xr:uid="{80B72849-222E-4433-99CD-C965E200520D}"/>
    <cellStyle name="메모 2 2 3 6 5 2" xfId="51189" xr:uid="{5AAD37A1-6697-4BA3-9077-42F340650512}"/>
    <cellStyle name="메모 2 2 3 6 5 3" xfId="31372" xr:uid="{A2334A7E-3342-4FA5-ABF6-9B6134AED243}"/>
    <cellStyle name="메모 2 2 3 6 6" xfId="39765" xr:uid="{C5A12CAE-64CB-4530-A9E6-55E43A85FE02}"/>
    <cellStyle name="메모 2 2 3 6 7" xfId="24615" xr:uid="{A67B1EC5-C79F-43C0-8F5D-5F2168911E67}"/>
    <cellStyle name="메모 2 2 3 7" xfId="5172" xr:uid="{E5D934D7-D403-4F0B-82D3-8D1AD8D287B9}"/>
    <cellStyle name="메모 2 2 3 7 2" xfId="9881" xr:uid="{8B316E28-4749-4704-92ED-7A3B20408216}"/>
    <cellStyle name="메모 2 2 3 7 2 2" xfId="21527" xr:uid="{807E4B51-8ECF-43E3-AF36-D2EAC50FDB30}"/>
    <cellStyle name="메모 2 2 3 7 2 2 2" xfId="55882" xr:uid="{EB2320F9-E531-4482-B421-060885D94285}"/>
    <cellStyle name="메모 2 2 3 7 2 2 3" xfId="36085" xr:uid="{A5596492-E161-4756-BC78-B328198FBC6C}"/>
    <cellStyle name="메모 2 2 3 7 2 3" xfId="13409" xr:uid="{8DFB4F06-0123-4252-8F2B-48D54B528CCF}"/>
    <cellStyle name="메모 2 2 3 7 2 3 2" xfId="47764" xr:uid="{A4277FE6-B588-4AE4-97FD-6C516BB79E4C}"/>
    <cellStyle name="메모 2 2 3 7 2 4" xfId="44268" xr:uid="{07B5DBEE-1443-4F26-A5C7-10AB491CE39F}"/>
    <cellStyle name="메모 2 2 3 7 2 5" xfId="27678" xr:uid="{CCDE0993-215E-4655-8223-3A93FC9C6BF9}"/>
    <cellStyle name="메모 2 2 3 7 3" xfId="8553" xr:uid="{41787649-3A7C-4BA4-A894-1B7D393FF480}"/>
    <cellStyle name="메모 2 2 3 7 3 2" xfId="20219" xr:uid="{A194BF07-F69A-4578-8563-63763992656E}"/>
    <cellStyle name="메모 2 2 3 7 3 2 2" xfId="54574" xr:uid="{5CEE357C-FB03-47D6-BC1C-32594BFE3721}"/>
    <cellStyle name="메모 2 2 3 7 3 2 3" xfId="34757" xr:uid="{CB788CE9-813A-40AC-9BF3-D9992C3318DA}"/>
    <cellStyle name="메모 2 2 3 7 3 3" xfId="12514" xr:uid="{6D8B2B8A-03A4-4217-95F0-0A1284E9234B}"/>
    <cellStyle name="메모 2 2 3 7 3 3 2" xfId="46869" xr:uid="{CF243597-4B72-468D-BDC4-98D1FA5CEB46}"/>
    <cellStyle name="메모 2 2 3 7 3 4" xfId="43029" xr:uid="{925DA1B4-1E37-4ECD-A5C2-28AE926BF69B}"/>
    <cellStyle name="메모 2 2 3 7 3 5" xfId="26300" xr:uid="{EC18EC5B-A189-47E5-B7EC-BFEF620F0043}"/>
    <cellStyle name="메모 2 2 3 7 4" xfId="7137" xr:uid="{B5053446-B4FA-44ED-8449-B11108469E63}"/>
    <cellStyle name="메모 2 2 3 7 4 2" xfId="18803" xr:uid="{AC2C3E1B-EEA2-4F9C-AD72-1F535F3A9ACB}"/>
    <cellStyle name="메모 2 2 3 7 4 2 2" xfId="53158" xr:uid="{88C03DDD-CD01-4FE1-96A2-E220D88E435C}"/>
    <cellStyle name="메모 2 2 3 7 4 3" xfId="41645" xr:uid="{E866D28E-5A0C-42D9-AF7F-ACF011101C4F}"/>
    <cellStyle name="메모 2 2 3 7 4 4" xfId="33341" xr:uid="{7A393CC5-2D4A-4CD6-B9C7-3F0B57F6693D}"/>
    <cellStyle name="메모 2 2 3 7 5" xfId="16874" xr:uid="{4DA0067B-D7B7-47D7-96F0-DC99A177080E}"/>
    <cellStyle name="메모 2 2 3 7 5 2" xfId="51229" xr:uid="{35E50844-2C46-4444-889F-224DB0EE59A7}"/>
    <cellStyle name="메모 2 2 3 7 5 3" xfId="31412" xr:uid="{858E049E-8F11-4BB0-98B6-BEAE1B434DB3}"/>
    <cellStyle name="메모 2 2 3 7 6" xfId="39805" xr:uid="{BDDEB48D-B22B-4CB8-9690-3A285D44AEBC}"/>
    <cellStyle name="메모 2 2 3 7 7" xfId="24653" xr:uid="{FC396D50-9201-4E32-BEE8-6653F8DEF151}"/>
    <cellStyle name="메모 2 2 3 8" xfId="5245" xr:uid="{D950E7D3-D26F-442D-8D94-0330BF14CADD}"/>
    <cellStyle name="메모 2 2 3 8 2" xfId="9954" xr:uid="{96F9E124-E252-4F05-AD34-12E295A13877}"/>
    <cellStyle name="메모 2 2 3 8 2 2" xfId="21600" xr:uid="{95566A9D-23A4-4346-831C-6F6267353878}"/>
    <cellStyle name="메모 2 2 3 8 2 2 2" xfId="55955" xr:uid="{825B0BCA-4B55-481D-B468-D53363B5245E}"/>
    <cellStyle name="메모 2 2 3 8 2 2 3" xfId="36158" xr:uid="{BA37A521-81FB-4AE7-963F-777ACB22DF16}"/>
    <cellStyle name="메모 2 2 3 8 2 3" xfId="13472" xr:uid="{ED05FC6C-6BA7-4313-8251-0861FB0E95FD}"/>
    <cellStyle name="메모 2 2 3 8 2 3 2" xfId="47827" xr:uid="{7A75BDEC-672E-440C-9903-D5807B7B7C93}"/>
    <cellStyle name="메모 2 2 3 8 2 4" xfId="44341" xr:uid="{8E259FA6-1B61-4662-BCEB-985DFB64D131}"/>
    <cellStyle name="메모 2 2 3 8 2 5" xfId="27751" xr:uid="{8F5C0B59-DB2A-4CD3-A8A3-FDD884268818}"/>
    <cellStyle name="메모 2 2 3 8 3" xfId="8326" xr:uid="{5341DCA5-38AE-401E-86E8-31305852F646}"/>
    <cellStyle name="메모 2 2 3 8 3 2" xfId="19992" xr:uid="{263016BF-1321-4E41-837C-F561A2B1EA57}"/>
    <cellStyle name="메모 2 2 3 8 3 2 2" xfId="54347" xr:uid="{B745B59A-A04D-497E-86FC-FAB0FF53EEF8}"/>
    <cellStyle name="메모 2 2 3 8 3 2 3" xfId="34530" xr:uid="{E3A466B5-B53C-45BF-899E-F95CD2C4F2CA}"/>
    <cellStyle name="메모 2 2 3 8 3 3" xfId="12298" xr:uid="{F7D04627-06D2-433A-8370-20941A980A86}"/>
    <cellStyle name="메모 2 2 3 8 3 3 2" xfId="46653" xr:uid="{B327D1B6-E773-404D-85C0-D7FCB445786D}"/>
    <cellStyle name="메모 2 2 3 8 3 4" xfId="42802" xr:uid="{B75F1D03-F0EF-464B-83AF-8BE4765A5E8C}"/>
    <cellStyle name="메모 2 2 3 8 3 5" xfId="26081" xr:uid="{9BF0AA4C-0E5C-47C4-A865-D33655601205}"/>
    <cellStyle name="메모 2 2 3 8 4" xfId="7200" xr:uid="{07276642-9253-47E6-BD3F-E162BEB672A2}"/>
    <cellStyle name="메모 2 2 3 8 4 2" xfId="18866" xr:uid="{E8E693D8-309B-482A-8153-50DCD352F6EC}"/>
    <cellStyle name="메모 2 2 3 8 4 2 2" xfId="53221" xr:uid="{D0A5850F-76B3-4153-B746-F45EF4AA38D6}"/>
    <cellStyle name="메모 2 2 3 8 4 3" xfId="41708" xr:uid="{DA761FA1-48CB-46FC-9882-EC703B07A46D}"/>
    <cellStyle name="메모 2 2 3 8 4 4" xfId="33404" xr:uid="{7195CD05-985F-47E8-AC4C-9EDDB5FF8C1D}"/>
    <cellStyle name="메모 2 2 3 8 5" xfId="16947" xr:uid="{DA0DD29C-5B88-4571-924D-5844276D453F}"/>
    <cellStyle name="메모 2 2 3 8 5 2" xfId="51302" xr:uid="{383FC96B-8B32-4C4A-A47B-BB43D359008A}"/>
    <cellStyle name="메모 2 2 3 8 5 3" xfId="31485" xr:uid="{5F37AF80-E3B9-49B9-855F-4B6ED103F1CE}"/>
    <cellStyle name="메모 2 2 3 8 6" xfId="39878" xr:uid="{0DDD8405-19B6-45B5-AC0C-E1890D5AAA6E}"/>
    <cellStyle name="메모 2 2 3 8 7" xfId="24722" xr:uid="{C189B9AF-FB05-41C7-ABBE-C6188ECDD179}"/>
    <cellStyle name="메모 2 2 3 9" xfId="5315" xr:uid="{698506AC-B4C1-45D8-A70F-0E594FB83377}"/>
    <cellStyle name="메모 2 2 3 9 2" xfId="10024" xr:uid="{6E9FE113-8703-479F-87C1-21232BF51AA9}"/>
    <cellStyle name="메모 2 2 3 9 2 2" xfId="21670" xr:uid="{4C2CCB2D-E1BF-4041-A43F-EC91601BFF06}"/>
    <cellStyle name="메모 2 2 3 9 2 2 2" xfId="56025" xr:uid="{3BE37614-3676-44E3-A798-4CBCF4A0A5C9}"/>
    <cellStyle name="메모 2 2 3 9 2 2 3" xfId="36228" xr:uid="{389C6DD9-02B6-4C74-A005-133B19A5E563}"/>
    <cellStyle name="메모 2 2 3 9 2 3" xfId="13532" xr:uid="{24A6CE06-1205-413A-A89B-2C2F3B96D191}"/>
    <cellStyle name="메모 2 2 3 9 2 3 2" xfId="47887" xr:uid="{17AEAA6A-0CDB-47D0-8C83-3BF27E0403E5}"/>
    <cellStyle name="메모 2 2 3 9 2 4" xfId="44411" xr:uid="{2F036DC1-00E9-47D4-A191-F7CA5513ED05}"/>
    <cellStyle name="메모 2 2 3 9 2 5" xfId="27821" xr:uid="{7F582A2B-FDF0-46FC-AE75-B5E0D960E52E}"/>
    <cellStyle name="메모 2 2 3 9 3" xfId="7970" xr:uid="{2ACEDE32-1FF5-42EB-8879-57AF900D6E76}"/>
    <cellStyle name="메모 2 2 3 9 3 2" xfId="19636" xr:uid="{0EA9529F-8C63-4E3D-89A6-36186560781C}"/>
    <cellStyle name="메모 2 2 3 9 3 2 2" xfId="53991" xr:uid="{52F69B87-7A9C-4DC5-8803-0B865547E02C}"/>
    <cellStyle name="메모 2 2 3 9 3 2 3" xfId="34174" xr:uid="{BC40FFE9-BE32-42A7-8E24-B5F2DDD40186}"/>
    <cellStyle name="메모 2 2 3 9 3 3" xfId="11945" xr:uid="{9BE0D3AF-9F9C-465C-9163-D87A2AC155DB}"/>
    <cellStyle name="메모 2 2 3 9 3 3 2" xfId="46300" xr:uid="{E278B744-2403-444E-BC16-3C52D8B7E358}"/>
    <cellStyle name="메모 2 2 3 9 3 4" xfId="42446" xr:uid="{889F70E6-A99E-4884-BA24-B9723BE31FFE}"/>
    <cellStyle name="메모 2 2 3 9 3 5" xfId="25725" xr:uid="{22DB31C2-8537-4413-9016-258D63FF5626}"/>
    <cellStyle name="메모 2 2 3 9 4" xfId="7260" xr:uid="{4E3D6B7E-741F-472A-8F55-CABAE3673B79}"/>
    <cellStyle name="메모 2 2 3 9 4 2" xfId="18926" xr:uid="{0EA669BE-87F9-4303-BCC8-A2BD580E0E15}"/>
    <cellStyle name="메모 2 2 3 9 4 2 2" xfId="53281" xr:uid="{98B9A9EF-A2B1-447D-9030-9DFA9011A9FC}"/>
    <cellStyle name="메모 2 2 3 9 4 3" xfId="41768" xr:uid="{2B997061-9A91-4058-BAB2-553C0FC5036D}"/>
    <cellStyle name="메모 2 2 3 9 4 4" xfId="33464" xr:uid="{0B3DEAB6-6909-4840-B022-2E8F92C2CA4C}"/>
    <cellStyle name="메모 2 2 3 9 5" xfId="17017" xr:uid="{B84ECB44-85DA-47AD-BEF5-E8D430FF2F4A}"/>
    <cellStyle name="메모 2 2 3 9 5 2" xfId="51372" xr:uid="{6B7B0484-FA35-4E1D-8E41-3219C95F7A9D}"/>
    <cellStyle name="메모 2 2 3 9 5 3" xfId="31555" xr:uid="{816AC3B5-7222-4009-97A7-0FC91D2BF9AF}"/>
    <cellStyle name="메모 2 2 3 9 6" xfId="39948" xr:uid="{8DE4E8D7-9C70-4F73-A317-2DA43247B5F4}"/>
    <cellStyle name="메모 2 2 3 9 7" xfId="24788" xr:uid="{AE77FBE5-2D40-4DCF-979C-69EE32841647}"/>
    <cellStyle name="메모 2 2 4" xfId="3368" xr:uid="{634850F5-EFC7-4521-BA50-FAB44A2BD3F9}"/>
    <cellStyle name="메모 2 2 4 2" xfId="3704" xr:uid="{DD5379B4-EDD2-4B2F-99A9-5154AB1B14C6}"/>
    <cellStyle name="메모 2 2 4 2 2" xfId="4111" xr:uid="{108A0333-D3DA-41C9-B2D3-CDFFE726921D}"/>
    <cellStyle name="메모 2 2 4 2 2 2" xfId="8414" xr:uid="{2428BE26-1C8F-4E23-B12F-F213824E1A12}"/>
    <cellStyle name="메모 2 2 4 2 2 2 2" xfId="20080" xr:uid="{320C2928-024A-409B-8AC6-4FD5ADEDB4A2}"/>
    <cellStyle name="메모 2 2 4 2 2 2 2 2" xfId="54435" xr:uid="{72B93087-A826-4090-8063-8922DFF0E3AF}"/>
    <cellStyle name="메모 2 2 4 2 2 2 2 3" xfId="34618" xr:uid="{444C3FEF-7962-49BC-B382-5D7D3772E2EB}"/>
    <cellStyle name="메모 2 2 4 2 2 2 3" xfId="12385" xr:uid="{55CB70D9-87C7-4433-BB4A-036A3ADB9F30}"/>
    <cellStyle name="메모 2 2 4 2 2 2 3 2" xfId="46740" xr:uid="{610D8D5B-7360-4B95-B9CE-D5138778E6B8}"/>
    <cellStyle name="메모 2 2 4 2 2 2 4" xfId="42890" xr:uid="{91D0CE11-E16A-4418-839B-C19F05AF9108}"/>
    <cellStyle name="메모 2 2 4 2 2 2 5" xfId="26169" xr:uid="{52DD35DC-E271-4C49-B1E7-3EED932942DE}"/>
    <cellStyle name="메모 2 2 4 2 2 3" xfId="6310" xr:uid="{CA3531E3-1549-479F-91E6-8306096AEE68}"/>
    <cellStyle name="메모 2 2 4 2 2 3 2" xfId="17976" xr:uid="{268D0E90-8D78-41C7-8007-EC23CD6A7B6A}"/>
    <cellStyle name="메모 2 2 4 2 2 3 2 2" xfId="52331" xr:uid="{4CBB0A55-C5F9-4CBD-A305-CB0F854FBE7C}"/>
    <cellStyle name="메모 2 2 4 2 2 3 3" xfId="40838" xr:uid="{EB67BC09-278C-471D-AE45-7C253F886B8A}"/>
    <cellStyle name="메모 2 2 4 2 2 3 4" xfId="32514" xr:uid="{3EF63BAA-71A8-4B33-B628-D79D17ADCD48}"/>
    <cellStyle name="메모 2 2 4 2 2 4" xfId="15833" xr:uid="{175F4C53-7758-4055-9DD4-0D019456225F}"/>
    <cellStyle name="메모 2 2 4 2 2 4 2" xfId="50188" xr:uid="{D895236F-22E6-4941-879B-B4544E358D67}"/>
    <cellStyle name="메모 2 2 4 2 2 4 3" xfId="30371" xr:uid="{72D2F9C8-8B14-44AF-840A-1B468DDD02C6}"/>
    <cellStyle name="메모 2 2 4 2 2 5" xfId="38764" xr:uid="{221F420F-456C-4A5E-80A4-152929CE626A}"/>
    <cellStyle name="메모 2 2 4 2 2 6" xfId="23632" xr:uid="{97C98B4D-E77E-4E7E-90F5-8C270F643A9A}"/>
    <cellStyle name="메모 2 2 4 2 3" xfId="4532" xr:uid="{957096B9-71B9-4C36-B7E9-2561C5C3F3B1}"/>
    <cellStyle name="메모 2 2 4 2 3 2" xfId="10941" xr:uid="{42FA3ED9-E7B5-47C0-8348-8BD4321B365E}"/>
    <cellStyle name="메모 2 2 4 2 3 2 2" xfId="22587" xr:uid="{84979702-0E31-41A5-A5B5-D34D50862F15}"/>
    <cellStyle name="메모 2 2 4 2 3 2 2 2" xfId="56942" xr:uid="{32421C61-2039-45E5-944A-5DAD624A707A}"/>
    <cellStyle name="메모 2 2 4 2 3 2 2 3" xfId="37145" xr:uid="{0ABCAFDF-82DA-4D9A-BDF2-43ECCE4040BB}"/>
    <cellStyle name="메모 2 2 4 2 3 2 3" xfId="14226" xr:uid="{4B553F80-B202-43D6-8A93-2B773454DFEE}"/>
    <cellStyle name="메모 2 2 4 2 3 2 3 2" xfId="48581" xr:uid="{96410F57-28FA-451F-9744-0893DC601508}"/>
    <cellStyle name="메모 2 2 4 2 3 2 4" xfId="45296" xr:uid="{B568F8AC-4DA8-4312-8264-04D5FE717D54}"/>
    <cellStyle name="메모 2 2 4 2 3 2 5" xfId="28758" xr:uid="{A6E95FF7-007C-4581-A427-AA8362BB57CF}"/>
    <cellStyle name="메모 2 2 4 2 3 3" xfId="9286" xr:uid="{C25A6C3C-3EBC-42EF-A0AB-918709E6C39E}"/>
    <cellStyle name="메모 2 2 4 2 3 3 2" xfId="20932" xr:uid="{0235C80D-0BEF-4D30-B4A8-4A1F697EE17D}"/>
    <cellStyle name="메모 2 2 4 2 3 3 2 2" xfId="55287" xr:uid="{DEC6FD8B-C1E8-4960-98BD-5D1E862A471F}"/>
    <cellStyle name="메모 2 2 4 2 3 3 3" xfId="43673" xr:uid="{48348329-8C44-4A85-B674-6417E4FBDC24}"/>
    <cellStyle name="메모 2 2 4 2 3 3 4" xfId="35490" xr:uid="{ACC4D545-8922-4CFE-8ABD-062C5BB61A28}"/>
    <cellStyle name="메모 2 2 4 2 3 4" xfId="16234" xr:uid="{7B7FC035-F96C-414D-9A56-978B8C0CFA9A}"/>
    <cellStyle name="메모 2 2 4 2 3 4 2" xfId="50589" xr:uid="{EEE45102-C886-4FD8-A009-DE1D32B6DB15}"/>
    <cellStyle name="메모 2 2 4 2 3 4 3" xfId="30772" xr:uid="{2DDB45B2-E70E-464B-A1AA-12F58713D947}"/>
    <cellStyle name="메모 2 2 4 2 3 5" xfId="39165" xr:uid="{64A6FB51-AED0-45D9-B60A-4F9577BDE007}"/>
    <cellStyle name="메모 2 2 4 2 3 6" xfId="27040" xr:uid="{B46F0784-0886-48E5-8664-50EC9218B94C}"/>
    <cellStyle name="메모 2 2 4 2 4" xfId="8413" xr:uid="{9E7C28E9-3153-4B4D-9C10-4234E32B9DD6}"/>
    <cellStyle name="메모 2 2 4 2 4 2" xfId="20079" xr:uid="{F9B0A1B0-76B2-48CB-AACD-C97F0973200B}"/>
    <cellStyle name="메모 2 2 4 2 4 2 2" xfId="54434" xr:uid="{A9037BEF-8F7E-4CAC-A465-5F108E5EA244}"/>
    <cellStyle name="메모 2 2 4 2 4 2 3" xfId="34617" xr:uid="{F5883B99-5635-4FEF-AD0F-29A9FE0617C1}"/>
    <cellStyle name="메모 2 2 4 2 4 3" xfId="12384" xr:uid="{9E401D35-F452-4874-A099-4259AD3E394A}"/>
    <cellStyle name="메모 2 2 4 2 4 3 2" xfId="46739" xr:uid="{BBFF9719-13F6-4A5D-BE91-6ABA9D442BEA}"/>
    <cellStyle name="메모 2 2 4 2 4 4" xfId="42889" xr:uid="{9AD980AE-8EFD-4068-A271-B75E847B3932}"/>
    <cellStyle name="메모 2 2 4 2 4 5" xfId="26168" xr:uid="{6D9C34F1-5F77-450A-95D0-231A70E3D085}"/>
    <cellStyle name="메모 2 2 4 2 5" xfId="15496" xr:uid="{968766A7-7419-408C-8370-B00548CCF88F}"/>
    <cellStyle name="메모 2 2 4 2 5 2" xfId="49851" xr:uid="{C9EDBDDC-1A6F-4B9C-A378-3827AFE39FC4}"/>
    <cellStyle name="메모 2 2 4 2 5 3" xfId="30034" xr:uid="{E7FECFF5-5A2B-44D6-BCCC-AEB2D5EE1443}"/>
    <cellStyle name="메모 2 2 4 2 6" xfId="38427" xr:uid="{2F3ABD02-5632-42CC-BB01-3164D8044FFB}"/>
    <cellStyle name="메모 2 2 4 2 7" xfId="24044" xr:uid="{A118BD7C-9866-4601-8235-D9260C5CAC24}"/>
    <cellStyle name="메모 2 2 4 3" xfId="5541" xr:uid="{652C8CF3-7F58-4681-B5FA-B98F0D6347D7}"/>
    <cellStyle name="메모 2 2 4 3 2" xfId="8146" xr:uid="{E6B8912F-5847-4FB9-A587-FF1689E39E8D}"/>
    <cellStyle name="메모 2 2 4 3 2 2" xfId="19812" xr:uid="{EF18881D-B891-44CF-AC87-21613EAC7F86}"/>
    <cellStyle name="메모 2 2 4 3 2 2 2" xfId="54167" xr:uid="{54C37885-A30A-4ED9-9B23-5B521E0A7958}"/>
    <cellStyle name="메모 2 2 4 3 2 2 3" xfId="34350" xr:uid="{BD4F5CCE-89DB-4482-9D30-7CA87E790798}"/>
    <cellStyle name="메모 2 2 4 3 2 3" xfId="12120" xr:uid="{845D2C14-C0E4-497E-8C84-2420509A93E7}"/>
    <cellStyle name="메모 2 2 4 3 2 3 2" xfId="46475" xr:uid="{A4048F62-9AED-4FE4-A497-979735783810}"/>
    <cellStyle name="메모 2 2 4 3 2 4" xfId="42622" xr:uid="{4E53D2C3-976F-4F4B-9975-5847BDB59FD8}"/>
    <cellStyle name="메모 2 2 4 3 2 5" xfId="25901" xr:uid="{F333A4BE-5E8D-4C75-85FA-9C2A2F8CD7A7}"/>
    <cellStyle name="메모 2 2 4 3 3" xfId="7442" xr:uid="{8FF9F5F0-42F2-482B-AD73-F4DED383BB9D}"/>
    <cellStyle name="메모 2 2 4 3 3 2" xfId="19108" xr:uid="{03D829D7-DA59-4823-ABAF-F1855AE8A6D3}"/>
    <cellStyle name="메모 2 2 4 3 3 2 2" xfId="53463" xr:uid="{8EF53147-0F78-4127-B485-B880BAE79E28}"/>
    <cellStyle name="메모 2 2 4 3 3 3" xfId="41940" xr:uid="{D66B3251-3F04-449A-BE46-AC1A598CCB93}"/>
    <cellStyle name="메모 2 2 4 3 3 4" xfId="33646" xr:uid="{500720D6-15B3-4A0B-9157-26D11EA6454B}"/>
    <cellStyle name="메모 2 2 4 3 4" xfId="17233" xr:uid="{151DB5D6-D04A-47CF-BBB9-0F864D39F57A}"/>
    <cellStyle name="메모 2 2 4 3 4 2" xfId="51588" xr:uid="{CFF6156D-3AD3-40B4-AD3A-E39FA47B6A9B}"/>
    <cellStyle name="메모 2 2 4 3 4 3" xfId="31771" xr:uid="{7B7E462D-716F-4648-84B2-393FBA55A2C1}"/>
    <cellStyle name="메모 2 2 4 3 5" xfId="40164" xr:uid="{FD1ECA1B-E945-4EB7-B795-32F3AE059132}"/>
    <cellStyle name="메모 2 2 4 3 6" xfId="25010" xr:uid="{7FDC9701-9C2D-42DA-A853-CC3457EC51B6}"/>
    <cellStyle name="메모 2 2 4 4" xfId="3880" xr:uid="{E0F51331-BDB5-45A1-A7E0-BEF1A15A80F7}"/>
    <cellStyle name="메모 2 2 4 4 2" xfId="11373" xr:uid="{4723A525-4867-43EE-ADC8-A9F6FC11D321}"/>
    <cellStyle name="메모 2 2 4 4 2 2" xfId="23019" xr:uid="{4C6D3FF9-76CD-4DC5-B39B-004D02750D82}"/>
    <cellStyle name="메모 2 2 4 4 2 2 2" xfId="57374" xr:uid="{A6F3F2C2-1141-452D-8AA9-5F526FCBCE27}"/>
    <cellStyle name="메모 2 2 4 4 2 2 3" xfId="37577" xr:uid="{9A04A16E-E8D8-41F2-B180-C9610421B6A7}"/>
    <cellStyle name="메모 2 2 4 4 2 3" xfId="14655" xr:uid="{174DA330-0D0F-4AC7-9AAB-B9BC92C55241}"/>
    <cellStyle name="메모 2 2 4 4 2 3 2" xfId="49010" xr:uid="{CFB5EF12-9182-424F-A409-DA9E8567EF20}"/>
    <cellStyle name="메모 2 2 4 4 2 4" xfId="45728" xr:uid="{AA44C952-AE4B-4192-8F46-5126B9B955B8}"/>
    <cellStyle name="메모 2 2 4 4 2 5" xfId="29190" xr:uid="{9E102F98-CA93-45DB-93B5-FCDBE1D6B6DC}"/>
    <cellStyle name="메모 2 2 4 4 3" xfId="8725" xr:uid="{F42F47F1-FD3B-41ED-8B13-0132F47FC5FF}"/>
    <cellStyle name="메모 2 2 4 4 3 2" xfId="20388" xr:uid="{C188290B-B639-4BC6-9D2C-60137E9F8486}"/>
    <cellStyle name="메모 2 2 4 4 3 2 2" xfId="54743" xr:uid="{BF291112-6EF6-4A04-9388-AA2875D84DF5}"/>
    <cellStyle name="메모 2 2 4 4 3 3" xfId="43171" xr:uid="{7880113C-FC4B-4B3E-9F3C-AC341D0B3C8E}"/>
    <cellStyle name="메모 2 2 4 4 3 4" xfId="34929" xr:uid="{455AEE96-8854-473A-A2E2-234CC98BF01F}"/>
    <cellStyle name="메모 2 2 4 4 4" xfId="15642" xr:uid="{C8D08B7F-CB86-4C55-B069-3DB1DC33B424}"/>
    <cellStyle name="메모 2 2 4 4 4 2" xfId="49997" xr:uid="{22C8243C-D789-4582-A2A9-EB09170FDCA4}"/>
    <cellStyle name="메모 2 2 4 4 4 3" xfId="30180" xr:uid="{2A03D54C-5659-43FD-9240-392FBA0317AA}"/>
    <cellStyle name="메모 2 2 4 4 5" xfId="12690" xr:uid="{69850832-CC4A-4FB9-8266-4BE87EB18F9F}"/>
    <cellStyle name="메모 2 2 4 4 5 2" xfId="47045" xr:uid="{8809744C-D8D7-4612-8D4B-92D8F0615D1A}"/>
    <cellStyle name="메모 2 2 4 4 6" xfId="38573" xr:uid="{6A0DAA89-2CF3-4B9F-932A-1E101904A646}"/>
    <cellStyle name="메모 2 2 4 4 7" xfId="26482" xr:uid="{DCC86760-5F49-48C2-9409-CD05805A4A8F}"/>
    <cellStyle name="메모 2 2 4 5" xfId="7988" xr:uid="{ED962AC0-E277-4016-9E8F-3488461A408C}"/>
    <cellStyle name="메모 2 2 4 5 2" xfId="19654" xr:uid="{89F1184E-CD9A-4407-BC17-EA869A6224EB}"/>
    <cellStyle name="메모 2 2 4 5 2 2" xfId="54009" xr:uid="{73C00597-C570-490C-98C5-3FB8AEDC9744}"/>
    <cellStyle name="메모 2 2 4 5 2 3" xfId="34192" xr:uid="{7B081A61-10AF-42E7-921C-30C0E919551F}"/>
    <cellStyle name="메모 2 2 4 5 3" xfId="11963" xr:uid="{5543D11A-DA00-440F-8867-9C6B233376B0}"/>
    <cellStyle name="메모 2 2 4 5 3 2" xfId="46318" xr:uid="{90F94C4D-DA73-4B33-AC63-1D6224EE3FCC}"/>
    <cellStyle name="메모 2 2 4 5 4" xfId="42464" xr:uid="{E4ED65D0-3B0D-4E76-8161-79DB1D1901C4}"/>
    <cellStyle name="메모 2 2 4 5 5" xfId="25743" xr:uid="{30B8A946-9AC2-4529-BBD0-1F3AD79B5EAC}"/>
    <cellStyle name="메모 2 2 4 6" xfId="15191" xr:uid="{ADF711BA-9DB3-496C-84E0-33D72A238565}"/>
    <cellStyle name="메모 2 2 4 6 2" xfId="49546" xr:uid="{E190EF14-58A4-48A1-B499-9625449F17C9}"/>
    <cellStyle name="메모 2 2 4 6 3" xfId="29729" xr:uid="{454EA715-B5A6-4B6B-9B83-4E8BEAC142C2}"/>
    <cellStyle name="메모 2 2 4 7" xfId="38122" xr:uid="{9DF31CF5-A144-4832-92DC-56C4B163B898}"/>
    <cellStyle name="메모 2 2 4 8" xfId="23409" xr:uid="{D7BCF28A-8B76-4FA0-84BA-D125E5B08BAD}"/>
    <cellStyle name="메모 2 2 5" xfId="3253" xr:uid="{B18A9E43-E572-45F5-9B5D-BA3231547145}"/>
    <cellStyle name="메모 2 2 5 2" xfId="3604" xr:uid="{6E658304-8756-4B5B-92EB-B68007D2BE5F}"/>
    <cellStyle name="메모 2 2 5 2 2" xfId="4018" xr:uid="{4F66F9F2-7298-4170-A31B-FBDB378CF528}"/>
    <cellStyle name="메모 2 2 5 2 2 2" xfId="11057" xr:uid="{4A93D733-60B8-4453-8E53-F1F75EF65C63}"/>
    <cellStyle name="메모 2 2 5 2 2 2 2" xfId="22703" xr:uid="{A9097CB9-8DB4-4670-94B0-BCB0218C0C39}"/>
    <cellStyle name="메모 2 2 5 2 2 2 2 2" xfId="57058" xr:uid="{C2A08EFA-9513-444E-9038-17CBAB5353B4}"/>
    <cellStyle name="메모 2 2 5 2 2 2 2 3" xfId="37261" xr:uid="{9ABE3C17-B364-46B3-B286-2CC11709310B}"/>
    <cellStyle name="메모 2 2 5 2 2 2 3" xfId="14341" xr:uid="{025E9630-7283-4D36-A640-9139023847DE}"/>
    <cellStyle name="메모 2 2 5 2 2 2 3 2" xfId="48696" xr:uid="{87EEBC47-DFAC-42B5-84A8-F54BF76DB18B}"/>
    <cellStyle name="메모 2 2 5 2 2 2 4" xfId="45412" xr:uid="{13E011AB-D07A-4EB0-B762-ED8D41B6554F}"/>
    <cellStyle name="메모 2 2 5 2 2 2 5" xfId="28874" xr:uid="{40556926-2A19-449D-96E6-052C011AC4A0}"/>
    <cellStyle name="메모 2 2 5 2 2 3" xfId="8862" xr:uid="{ACBB9C13-FF4B-4680-8022-EA041E8904D6}"/>
    <cellStyle name="메모 2 2 5 2 2 3 2" xfId="20508" xr:uid="{C937F88B-A4A4-4837-9E34-B68B27E78E22}"/>
    <cellStyle name="메모 2 2 5 2 2 3 2 2" xfId="54863" xr:uid="{8BBC76B4-86AE-4866-9110-996A78BAA872}"/>
    <cellStyle name="메모 2 2 5 2 2 3 3" xfId="43277" xr:uid="{7F9FA776-0CC1-437B-9DCD-61D2691EF9B6}"/>
    <cellStyle name="메모 2 2 5 2 2 3 4" xfId="35066" xr:uid="{C0725052-1B5D-4EBA-92FC-5BF5A289AE0C}"/>
    <cellStyle name="메모 2 2 5 2 2 4" xfId="15748" xr:uid="{586EF096-6B6D-41CE-8DE6-FBD84D78D945}"/>
    <cellStyle name="메모 2 2 5 2 2 4 2" xfId="50103" xr:uid="{573C5CD6-C863-437F-B915-A1908834D405}"/>
    <cellStyle name="메모 2 2 5 2 2 4 3" xfId="30286" xr:uid="{F3BC8241-F102-4464-AA1A-83385B6B83A9}"/>
    <cellStyle name="메모 2 2 5 2 2 5" xfId="38679" xr:uid="{CF232B69-029D-4418-B953-F1BA23135990}"/>
    <cellStyle name="메모 2 2 5 2 2 6" xfId="26613" xr:uid="{27491C2C-DB8E-40AC-AF76-35E1AEB293AE}"/>
    <cellStyle name="메모 2 2 5 2 3" xfId="11487" xr:uid="{87C69556-CC13-4768-A047-B3C5D9A055FD}"/>
    <cellStyle name="메모 2 2 5 2 3 2" xfId="23133" xr:uid="{573E40D5-1C08-4BE4-8DF5-227A7BF7D7AD}"/>
    <cellStyle name="메모 2 2 5 2 3 2 2" xfId="57488" xr:uid="{F25551FB-CBBF-457D-AB76-7B08BD23ED6E}"/>
    <cellStyle name="메모 2 2 5 2 3 2 3" xfId="37691" xr:uid="{546191FB-53FB-485C-BDAE-AE9CEA6BE6E9}"/>
    <cellStyle name="메모 2 2 5 2 3 3" xfId="14768" xr:uid="{951FC7E8-AD07-4E33-BBE4-446D53B3F618}"/>
    <cellStyle name="메모 2 2 5 2 3 3 2" xfId="49123" xr:uid="{A3E173F9-0CB4-4D1D-A3A8-3A28F2855786}"/>
    <cellStyle name="메모 2 2 5 2 3 4" xfId="45842" xr:uid="{F34128BD-FE01-4FEC-AF91-FB3BA73D0B14}"/>
    <cellStyle name="메모 2 2 5 2 3 5" xfId="29304" xr:uid="{AE432BB8-F6D9-463B-96CE-C7185AD7BACC}"/>
    <cellStyle name="메모 2 2 5 2 4" xfId="6236" xr:uid="{935B8ADA-7983-4AF4-A52F-98A87C1C1772}"/>
    <cellStyle name="메모 2 2 5 2 4 2" xfId="17902" xr:uid="{447D388D-235F-4FAF-9DF6-9B3E06438AB1}"/>
    <cellStyle name="메모 2 2 5 2 4 2 2" xfId="52257" xr:uid="{4B967688-1C4D-462F-AE80-F8EB413D2A6F}"/>
    <cellStyle name="메모 2 2 5 2 4 3" xfId="40772" xr:uid="{B626DD56-C213-4A55-BEF2-9D3353F0F15D}"/>
    <cellStyle name="메모 2 2 5 2 4 4" xfId="32440" xr:uid="{9DF88ECA-C49D-4273-AD9C-380EA700B9FE}"/>
    <cellStyle name="메모 2 2 5 2 5" xfId="15396" xr:uid="{5080E8E7-F77F-4EE5-8A04-65F400073BF2}"/>
    <cellStyle name="메모 2 2 5 2 5 2" xfId="49751" xr:uid="{79B9CB2D-74AE-4E48-B20E-8B92C2D25E79}"/>
    <cellStyle name="메모 2 2 5 2 5 3" xfId="29934" xr:uid="{75B24253-A102-43F1-87E8-CE93DE4D4729}"/>
    <cellStyle name="메모 2 2 5 2 6" xfId="38327" xr:uid="{22FBD537-A954-474B-82E8-2C406C48674A}"/>
    <cellStyle name="메모 2 2 5 2 7" xfId="23539" xr:uid="{B5645ECD-9E23-4C45-BE0E-68578AD564DA}"/>
    <cellStyle name="메모 2 2 5 3" xfId="5602" xr:uid="{ED6A381E-AB2D-4A2A-96D5-BA3D743856E5}"/>
    <cellStyle name="메모 2 2 5 3 2" xfId="10285" xr:uid="{35CE80FB-8BFB-49BB-8052-6C0AC9885EFB}"/>
    <cellStyle name="메모 2 2 5 3 2 2" xfId="21931" xr:uid="{DD3FC480-5386-4462-B162-DE7A083D654D}"/>
    <cellStyle name="메모 2 2 5 3 2 2 2" xfId="56286" xr:uid="{BFDF1D4B-348B-4EE8-9FF3-EA23A9653741}"/>
    <cellStyle name="메모 2 2 5 3 2 2 3" xfId="36489" xr:uid="{280CD675-958A-4CA8-A173-F308940F5095}"/>
    <cellStyle name="메모 2 2 5 3 2 3" xfId="13746" xr:uid="{F4930E7E-6492-4E26-A6B3-516BBFF66927}"/>
    <cellStyle name="메모 2 2 5 3 2 3 2" xfId="48101" xr:uid="{71088F6C-5E2B-4660-ACBD-3CE6C5E6B551}"/>
    <cellStyle name="메모 2 2 5 3 2 4" xfId="44662" xr:uid="{B2B592B4-4F42-4A93-8DD6-E8DF943831A9}"/>
    <cellStyle name="메모 2 2 5 3 2 5" xfId="28083" xr:uid="{719030D2-8539-4A9E-B675-D87F97229D13}"/>
    <cellStyle name="메모 2 2 5 3 3" xfId="8507" xr:uid="{C5D16BDD-BA9B-4EB0-B3B6-B6FBB26875EA}"/>
    <cellStyle name="메모 2 2 5 3 3 2" xfId="20173" xr:uid="{D9C7EA9B-1FBD-4509-8684-86A4F47A6847}"/>
    <cellStyle name="메모 2 2 5 3 3 2 2" xfId="54528" xr:uid="{6983A4D7-23E1-4821-B5F8-79584815924D}"/>
    <cellStyle name="메모 2 2 5 3 3 2 3" xfId="34711" xr:uid="{D6823660-12CC-41F3-9140-CF6A81300E7F}"/>
    <cellStyle name="메모 2 2 5 3 3 3" xfId="12468" xr:uid="{B4D69EF0-C141-4610-99FF-FE45E87DB2AA}"/>
    <cellStyle name="메모 2 2 5 3 3 3 2" xfId="46823" xr:uid="{DDCE50AB-34BF-4614-8C6C-BA4AF17DD54B}"/>
    <cellStyle name="메모 2 2 5 3 3 4" xfId="42983" xr:uid="{A68EA4E0-3F72-41E4-BA8A-1A407EA7FE6E}"/>
    <cellStyle name="메모 2 2 5 3 3 5" xfId="26254" xr:uid="{D9520C96-D552-49D4-BAD0-583BC792BF00}"/>
    <cellStyle name="메모 2 2 5 3 4" xfId="7492" xr:uid="{2921B253-D3BD-4A8E-AD76-2B6C9F2A38F4}"/>
    <cellStyle name="메모 2 2 5 3 4 2" xfId="19158" xr:uid="{E91965FE-51CC-4DF1-B720-3E17C5444168}"/>
    <cellStyle name="메모 2 2 5 3 4 2 2" xfId="53513" xr:uid="{AB9DA5BC-D69E-4B0E-96AC-5392643953B8}"/>
    <cellStyle name="메모 2 2 5 3 4 3" xfId="41990" xr:uid="{DFA9CC43-BB10-4A88-8CDE-25340532FA7A}"/>
    <cellStyle name="메모 2 2 5 3 4 4" xfId="33696" xr:uid="{697DA4C9-54B9-493F-A5E5-2C66B2149E7B}"/>
    <cellStyle name="메모 2 2 5 3 5" xfId="17294" xr:uid="{7A8CC0D4-3980-4A81-BBE6-534E54A30BBA}"/>
    <cellStyle name="메모 2 2 5 3 5 2" xfId="51649" xr:uid="{7B657D9F-C30E-443D-8CCE-411E284E78C2}"/>
    <cellStyle name="메모 2 2 5 3 5 3" xfId="31832" xr:uid="{E97EE6A1-00C6-4B41-AFE0-71D80BCA405A}"/>
    <cellStyle name="메모 2 2 5 3 6" xfId="40225" xr:uid="{A539F9FD-8A0A-4EAF-8148-F980E2050C76}"/>
    <cellStyle name="메모 2 2 5 3 7" xfId="25071" xr:uid="{4AB92FB4-D943-483B-88F9-5D6B2F296911}"/>
    <cellStyle name="메모 2 2 5 4" xfId="4603" xr:uid="{9101273C-C612-44E6-9DFF-1C98B7BC1AFA}"/>
    <cellStyle name="메모 2 2 5 4 2" xfId="11160" xr:uid="{603EB590-2573-43AA-A66D-8903E0E44D5D}"/>
    <cellStyle name="메모 2 2 5 4 2 2" xfId="22806" xr:uid="{012C59BF-2250-4241-A132-FEE0F9563F92}"/>
    <cellStyle name="메모 2 2 5 4 2 2 2" xfId="57161" xr:uid="{9081871F-9889-4F98-B0B6-18B24FF8B008}"/>
    <cellStyle name="메모 2 2 5 4 2 2 3" xfId="37364" xr:uid="{FBF0C37C-F44B-4FF5-A24C-C5B9715BA7F9}"/>
    <cellStyle name="메모 2 2 5 4 2 3" xfId="14444" xr:uid="{836CD88F-E048-4976-8E24-D4660258D664}"/>
    <cellStyle name="메모 2 2 5 4 2 3 2" xfId="48799" xr:uid="{AB0E39FB-0E8A-4D15-92D6-A07108CB5F80}"/>
    <cellStyle name="메모 2 2 5 4 2 4" xfId="45515" xr:uid="{8D80C627-1CC4-4A83-8B58-EDE2802EECD3}"/>
    <cellStyle name="메모 2 2 5 4 2 5" xfId="28977" xr:uid="{C35A5BD9-5E14-4AFD-97FF-9197B2257D8E}"/>
    <cellStyle name="메모 2 2 5 4 3" xfId="9351" xr:uid="{6EF67C8F-90D6-4914-B91E-A7ADE950FD39}"/>
    <cellStyle name="메모 2 2 5 4 3 2" xfId="20997" xr:uid="{0B0CC939-AC6A-404E-871E-3987EE5C96FD}"/>
    <cellStyle name="메모 2 2 5 4 3 2 2" xfId="55352" xr:uid="{DC4FEE48-42F8-4D7F-A11C-4934CB86722A}"/>
    <cellStyle name="메모 2 2 5 4 3 3" xfId="43738" xr:uid="{1EBDC04A-BB83-410F-BE44-8429B2750427}"/>
    <cellStyle name="메모 2 2 5 4 3 4" xfId="35555" xr:uid="{6DB7D700-27B5-4D76-B62C-6A635FD91513}"/>
    <cellStyle name="메모 2 2 5 4 4" xfId="16305" xr:uid="{F029ED3D-5955-461E-8D7F-AC2F596222E9}"/>
    <cellStyle name="메모 2 2 5 4 4 2" xfId="50660" xr:uid="{7C59A5DA-B0E0-478D-8C3C-0A4502EDD665}"/>
    <cellStyle name="메모 2 2 5 4 4 3" xfId="30843" xr:uid="{06B83409-B296-467D-9654-D949C65F50E4}"/>
    <cellStyle name="메모 2 2 5 4 5" xfId="39236" xr:uid="{0A02528C-3A6F-43F3-97E0-B58AE95258D8}"/>
    <cellStyle name="메모 2 2 5 4 6" xfId="27109" xr:uid="{75947D25-AAAA-4E0B-A2F4-15F529EC619C}"/>
    <cellStyle name="메모 2 2 5 5" xfId="11341" xr:uid="{E641B4F2-11CF-425C-BC13-5F61D3307948}"/>
    <cellStyle name="메모 2 2 5 5 2" xfId="22987" xr:uid="{9F4AA7D5-306E-4CD9-B1B8-C87E7B2EC372}"/>
    <cellStyle name="메모 2 2 5 5 2 2" xfId="57342" xr:uid="{8C8EC48E-2FA8-4FBC-AB1C-F992CAD917B5}"/>
    <cellStyle name="메모 2 2 5 5 2 3" xfId="37545" xr:uid="{EB7E0245-D6E2-4AE4-832A-84D7F9CA62D0}"/>
    <cellStyle name="메모 2 2 5 5 3" xfId="14624" xr:uid="{093445CD-9084-4BFF-9830-685EF405F817}"/>
    <cellStyle name="메모 2 2 5 5 3 2" xfId="48979" xr:uid="{3F82C515-3D07-4CF0-98A1-F867DEFC7043}"/>
    <cellStyle name="메모 2 2 5 5 4" xfId="45696" xr:uid="{1E2E68F3-C948-471C-84F4-3B5387B82697}"/>
    <cellStyle name="메모 2 2 5 5 5" xfId="29158" xr:uid="{61FB7913-E271-492B-88EC-0C1B6CE6FFE5}"/>
    <cellStyle name="메모 2 2 5 6" xfId="6716" xr:uid="{86E6F3C3-E9EA-455E-916C-7CB1ECC0CDA1}"/>
    <cellStyle name="메모 2 2 5 6 2" xfId="18382" xr:uid="{3239D0AB-5AA9-4348-BD67-64FD07EE3955}"/>
    <cellStyle name="메모 2 2 5 6 2 2" xfId="52737" xr:uid="{FBEE2CE8-D085-4E93-8EB8-09E2024D552F}"/>
    <cellStyle name="메모 2 2 5 6 3" xfId="41224" xr:uid="{7C0D5755-6964-4BA5-B79E-02A55129BC88}"/>
    <cellStyle name="메모 2 2 5 6 4" xfId="32920" xr:uid="{D3F1C46F-3171-4778-BA8E-DFE5446E5650}"/>
    <cellStyle name="메모 2 2 5 7" xfId="15091" xr:uid="{E3B7EBAB-E44C-4F46-B7CD-BE08FFE58174}"/>
    <cellStyle name="메모 2 2 5 7 2" xfId="49446" xr:uid="{0A9E6971-3F6E-484B-B2EB-C66740770037}"/>
    <cellStyle name="메모 2 2 5 7 3" xfId="29629" xr:uid="{59304D10-BB07-4D55-B4C5-3C1468992E41}"/>
    <cellStyle name="메모 2 2 5 8" xfId="38022" xr:uid="{7E604564-77BC-4BFD-8FF8-C99E81543A10}"/>
    <cellStyle name="메모 2 2 5 9" xfId="24110" xr:uid="{6C105C52-B359-48F8-BF30-80219EDFD627}"/>
    <cellStyle name="메모 2 2 6" xfId="4529" xr:uid="{44A9B850-7632-4281-BE09-B8DA2634804F}"/>
    <cellStyle name="메모 2 2 6 2" xfId="9283" xr:uid="{D86E83F7-55B1-4254-9D59-83ACE3D119B7}"/>
    <cellStyle name="메모 2 2 6 2 2" xfId="20929" xr:uid="{EE594A79-7FC0-436C-BC5E-BB53CE617433}"/>
    <cellStyle name="메모 2 2 6 2 2 2" xfId="55284" xr:uid="{94C670C0-D674-4210-9657-ED07A14B4948}"/>
    <cellStyle name="메모 2 2 6 2 2 3" xfId="35487" xr:uid="{7F95C1AD-42CD-4152-B05D-1172E7CB00A2}"/>
    <cellStyle name="메모 2 2 6 2 3" xfId="13115" xr:uid="{99795E43-9F20-4E14-8346-42FC06EA58E9}"/>
    <cellStyle name="메모 2 2 6 2 3 2" xfId="47470" xr:uid="{B4A958C6-1D07-45E7-91A8-B5E06C4790E4}"/>
    <cellStyle name="메모 2 2 6 2 4" xfId="43670" xr:uid="{B1CECFD6-41D8-497F-8971-F235FE731E36}"/>
    <cellStyle name="메모 2 2 6 2 5" xfId="27037" xr:uid="{E688168B-7F3E-43ED-8F21-6C5D7052CB20}"/>
    <cellStyle name="메모 2 2 6 3" xfId="8508" xr:uid="{49BE3B25-3431-45A3-897E-CFCE4B5645F6}"/>
    <cellStyle name="메모 2 2 6 3 2" xfId="20174" xr:uid="{CD405439-1176-4B07-A937-3A80177EFDB1}"/>
    <cellStyle name="메모 2 2 6 3 2 2" xfId="54529" xr:uid="{35F8ECA4-354D-4CF5-BA35-7173091DDBAF}"/>
    <cellStyle name="메모 2 2 6 3 2 3" xfId="34712" xr:uid="{D2B250E4-B0DC-4EDF-BE0D-B7619AE96831}"/>
    <cellStyle name="메모 2 2 6 3 3" xfId="12469" xr:uid="{70803B1E-970F-4BAB-A17A-25933FD8A8F2}"/>
    <cellStyle name="메모 2 2 6 3 3 2" xfId="46824" xr:uid="{FE437468-B6C9-46B4-A505-A8E8193FFE7F}"/>
    <cellStyle name="메모 2 2 6 3 4" xfId="42984" xr:uid="{559F9E27-FBA2-4247-A817-73532FC4A8E3}"/>
    <cellStyle name="메모 2 2 6 3 5" xfId="26255" xr:uid="{6796000C-2C82-4D2B-81CF-2049ED33FEDE}"/>
    <cellStyle name="메모 2 2 6 4" xfId="6663" xr:uid="{6D9AEC90-6E3A-4F3E-8720-50C0C0068467}"/>
    <cellStyle name="메모 2 2 6 4 2" xfId="18329" xr:uid="{329E0723-4EA2-47BC-A399-333EE119E60F}"/>
    <cellStyle name="메모 2 2 6 4 2 2" xfId="52684" xr:uid="{9B0B39CA-0388-4F38-82BA-466DDACB8FFC}"/>
    <cellStyle name="메모 2 2 6 4 3" xfId="41171" xr:uid="{04C29ABE-9E9D-4CB6-8077-98B190B6EA03}"/>
    <cellStyle name="메모 2 2 6 4 4" xfId="32867" xr:uid="{008D19E4-8656-450C-BCC0-378EFB3A9B08}"/>
    <cellStyle name="메모 2 2 6 5" xfId="16231" xr:uid="{79CF44DC-5C78-47E5-8D5B-DE30BCDC0054}"/>
    <cellStyle name="메모 2 2 6 5 2" xfId="50586" xr:uid="{BAA56181-D248-47E6-B0D8-71A6F17FC374}"/>
    <cellStyle name="메모 2 2 6 5 3" xfId="30769" xr:uid="{90097F3D-58DC-4A74-970D-2E27D4B7AF6B}"/>
    <cellStyle name="메모 2 2 6 6" xfId="39162" xr:uid="{F12D230F-D533-4AC2-8527-BFF7AD22CDAA}"/>
    <cellStyle name="메모 2 2 6 7" xfId="24041" xr:uid="{275D425D-93CD-4501-82F7-E97CB5222C1A}"/>
    <cellStyle name="메모 2 2 7" xfId="5181" xr:uid="{8C6DD834-899D-41D8-8961-C318CA3033EE}"/>
    <cellStyle name="메모 2 2 7 2" xfId="9890" xr:uid="{1410349E-B43E-487B-B321-7FD0F2C37CE4}"/>
    <cellStyle name="메모 2 2 7 2 2" xfId="21536" xr:uid="{7803472B-FF12-4E7A-A4F4-CA9D28414FE5}"/>
    <cellStyle name="메모 2 2 7 2 2 2" xfId="55891" xr:uid="{260681DA-DBB1-46F2-8DA4-E04B68BBF026}"/>
    <cellStyle name="메모 2 2 7 2 2 3" xfId="36094" xr:uid="{E0AD9E73-774A-477F-85F9-AA33DADCC5AD}"/>
    <cellStyle name="메모 2 2 7 2 3" xfId="13417" xr:uid="{BF801AD2-6ED9-4029-92A0-10D9EFC4786A}"/>
    <cellStyle name="메모 2 2 7 2 3 2" xfId="47772" xr:uid="{1A48DF19-3351-45E3-BA1A-37CE989092F1}"/>
    <cellStyle name="메모 2 2 7 2 4" xfId="44277" xr:uid="{A44E896D-33E4-418E-B331-D3C7CC965C60}"/>
    <cellStyle name="메모 2 2 7 2 5" xfId="27687" xr:uid="{EE145E6F-E8AC-449A-98F8-F314BE36F075}"/>
    <cellStyle name="메모 2 2 7 3" xfId="8072" xr:uid="{D1C80973-8788-45D7-9740-98ED94DC7EF7}"/>
    <cellStyle name="메모 2 2 7 3 2" xfId="19738" xr:uid="{903B4549-C44D-4488-A277-8D63BAEF4CBE}"/>
    <cellStyle name="메모 2 2 7 3 2 2" xfId="54093" xr:uid="{6D74E0E9-1361-46E4-8ECA-69C714FD3CE4}"/>
    <cellStyle name="메모 2 2 7 3 2 3" xfId="34276" xr:uid="{A5BCDD95-1FD1-4500-A751-ECE81E9B3BB7}"/>
    <cellStyle name="메모 2 2 7 3 3" xfId="12047" xr:uid="{85D58F15-E645-49C1-A22C-33D2E73A91F1}"/>
    <cellStyle name="메모 2 2 7 3 3 2" xfId="46402" xr:uid="{44713AC5-9E6F-48F6-A546-97863E08443B}"/>
    <cellStyle name="메모 2 2 7 3 4" xfId="42548" xr:uid="{0B07FFC1-29FA-42BE-9D17-406CB377ECA9}"/>
    <cellStyle name="메모 2 2 7 3 5" xfId="25827" xr:uid="{5A42010D-9DB4-4D35-BBCA-92783F1DC2D9}"/>
    <cellStyle name="메모 2 2 7 4" xfId="7145" xr:uid="{6C4C1C5A-6B8E-4FD8-8090-23FDA00A15FD}"/>
    <cellStyle name="메모 2 2 7 4 2" xfId="18811" xr:uid="{03C3135D-10EE-483E-AC90-535821E5AA74}"/>
    <cellStyle name="메모 2 2 7 4 2 2" xfId="53166" xr:uid="{02D1CE99-2933-4DFA-B68E-9AEE0E734066}"/>
    <cellStyle name="메모 2 2 7 4 3" xfId="41653" xr:uid="{4B140F37-7430-4898-B99E-C5F1EA45F5BF}"/>
    <cellStyle name="메모 2 2 7 4 4" xfId="33349" xr:uid="{73D937AE-3BE4-4562-9598-01F07BA693E4}"/>
    <cellStyle name="메모 2 2 7 5" xfId="16883" xr:uid="{12B366E3-FB80-4788-9DF8-6FD1DED2602B}"/>
    <cellStyle name="메모 2 2 7 5 2" xfId="51238" xr:uid="{FEB617E7-C5C9-4983-8506-31FA9E6A3594}"/>
    <cellStyle name="메모 2 2 7 5 3" xfId="31421" xr:uid="{3907ACE4-BFCA-4A0F-881C-6C506F269BF9}"/>
    <cellStyle name="메모 2 2 7 6" xfId="39814" xr:uid="{A2906A3D-22C8-48BC-90CD-056885432529}"/>
    <cellStyle name="메모 2 2 7 7" xfId="24660" xr:uid="{1D321BF0-581A-410D-A8DF-2F31BFCFF387}"/>
    <cellStyle name="메모 2 2 8" xfId="4544" xr:uid="{B503B297-5EEF-44BB-9F5E-3C4D6D04C3DD}"/>
    <cellStyle name="메모 2 2 8 2" xfId="5545" xr:uid="{7F60F3E7-BF21-45D1-8423-E101DC9FB5F3}"/>
    <cellStyle name="메모 2 2 8 2 2" xfId="10233" xr:uid="{43B1C1F7-D751-48F0-859A-CA3AFC7371DA}"/>
    <cellStyle name="메모 2 2 8 2 2 2" xfId="21879" xr:uid="{D9CE8BB0-A3B9-4099-92C2-8AE6C2CAA68A}"/>
    <cellStyle name="메모 2 2 8 2 2 2 2" xfId="56234" xr:uid="{35F72B31-D7CF-4E9A-ADEA-104B6E235034}"/>
    <cellStyle name="메모 2 2 8 2 2 2 3" xfId="36437" xr:uid="{4A7A3314-7DC4-4323-9973-C22A25417900}"/>
    <cellStyle name="메모 2 2 8 2 2 3" xfId="13702" xr:uid="{93B5AE12-0C05-49DE-876E-01F54D497C44}"/>
    <cellStyle name="메모 2 2 8 2 2 3 2" xfId="48057" xr:uid="{7F937231-D2B6-4C49-BBE9-DF4B7FBEAED3}"/>
    <cellStyle name="메모 2 2 8 2 2 4" xfId="44610" xr:uid="{3926229F-9A3B-438F-97E4-9E58CE8B369A}"/>
    <cellStyle name="메모 2 2 8 2 2 5" xfId="28031" xr:uid="{891776C9-AE12-4608-80D6-FDD2C39A5A40}"/>
    <cellStyle name="메모 2 2 8 2 3" xfId="11559" xr:uid="{575FB0B6-E8AD-4855-8996-FD15C073C8E2}"/>
    <cellStyle name="메모 2 2 8 2 3 2" xfId="23205" xr:uid="{056881D8-AD06-4F1F-A483-55982D78EEA6}"/>
    <cellStyle name="메모 2 2 8 2 3 2 2" xfId="57560" xr:uid="{65362FE1-1D1C-4009-867C-27A9996C7235}"/>
    <cellStyle name="메모 2 2 8 2 3 2 3" xfId="37763" xr:uid="{6A87784D-0653-4A6E-93C3-8B88E4061EEC}"/>
    <cellStyle name="메모 2 2 8 2 3 3" xfId="14840" xr:uid="{69E8A522-07FA-4005-8932-A952802FD366}"/>
    <cellStyle name="메모 2 2 8 2 3 3 2" xfId="49195" xr:uid="{74ADDF5E-F5AE-4B4E-9D05-1AC3FF7B0EE4}"/>
    <cellStyle name="메모 2 2 8 2 3 4" xfId="45914" xr:uid="{9BA75FF9-02C0-44A5-B140-DBC42C371463}"/>
    <cellStyle name="메모 2 2 8 2 3 5" xfId="29376" xr:uid="{C227A837-2DB1-480B-BBCA-5A5ED16DF9DF}"/>
    <cellStyle name="메모 2 2 8 2 4" xfId="7445" xr:uid="{BAB73453-4929-4D4F-8098-B58819D9D545}"/>
    <cellStyle name="메모 2 2 8 2 4 2" xfId="19111" xr:uid="{49A61230-224A-495B-9303-A9986E2E4764}"/>
    <cellStyle name="메모 2 2 8 2 4 2 2" xfId="53466" xr:uid="{82710E51-13B8-4532-AF98-EF92A09466BA}"/>
    <cellStyle name="메모 2 2 8 2 4 3" xfId="41943" xr:uid="{BF624EA2-0277-4B6E-9D12-9AA0BACB8748}"/>
    <cellStyle name="메모 2 2 8 2 4 4" xfId="33649" xr:uid="{583DE970-AEA7-4293-8B30-C851A8FE7322}"/>
    <cellStyle name="메모 2 2 8 2 5" xfId="17237" xr:uid="{E70FFB80-A4B0-453D-A6FE-43F1A62308DB}"/>
    <cellStyle name="메모 2 2 8 2 5 2" xfId="51592" xr:uid="{F5DD8DC0-49A6-4C16-8E25-D51FABC49C27}"/>
    <cellStyle name="메모 2 2 8 2 5 3" xfId="31775" xr:uid="{EF514DCE-6E36-4520-866C-1032589ED4BA}"/>
    <cellStyle name="메모 2 2 8 2 6" xfId="40168" xr:uid="{1DD6D368-8125-4767-B47E-5D03C089F265}"/>
    <cellStyle name="메모 2 2 8 2 7" xfId="25014" xr:uid="{089547B0-77D5-47A5-8074-3874EA0BAF68}"/>
    <cellStyle name="메모 2 2 8 3" xfId="9297" xr:uid="{C2453142-C34B-4F96-91FF-0459C7BBDAA1}"/>
    <cellStyle name="메모 2 2 8 3 2" xfId="20943" xr:uid="{2FCEC012-D4ED-4537-A539-5838AEEA7DA6}"/>
    <cellStyle name="메모 2 2 8 3 2 2" xfId="55298" xr:uid="{27A4CEBD-A41E-4D12-AF84-FC10B4AF2FF4}"/>
    <cellStyle name="메모 2 2 8 3 2 3" xfId="35501" xr:uid="{62A99605-BC88-4C2B-8919-2B7AA27E064C}"/>
    <cellStyle name="메모 2 2 8 3 3" xfId="13121" xr:uid="{501B32D0-91FB-4BC3-9E70-C29FFC41D688}"/>
    <cellStyle name="메모 2 2 8 3 3 2" xfId="47476" xr:uid="{66F25049-8AD9-466A-BDA8-4A566B0FC10C}"/>
    <cellStyle name="메모 2 2 8 3 4" xfId="43684" xr:uid="{7A91E310-87AF-4BD3-B2DB-9F67548B3331}"/>
    <cellStyle name="메모 2 2 8 3 5" xfId="27052" xr:uid="{2892FB20-704E-4C26-9D82-709946636C41}"/>
    <cellStyle name="메모 2 2 8 4" xfId="7948" xr:uid="{9B45BFAD-32FC-4BF3-947B-4566E523667A}"/>
    <cellStyle name="메모 2 2 8 4 2" xfId="19614" xr:uid="{DC821EB3-E5D6-4AD7-B10A-A5D3AC97C804}"/>
    <cellStyle name="메모 2 2 8 4 2 2" xfId="53969" xr:uid="{0DF8CE6E-BCE8-49A1-91AB-E2ECE85E1B70}"/>
    <cellStyle name="메모 2 2 8 4 2 3" xfId="34152" xr:uid="{FE88F463-A121-40BE-915F-C448A3D697C1}"/>
    <cellStyle name="메모 2 2 8 4 3" xfId="11923" xr:uid="{392E3CF9-E473-4E70-9B98-20CEFAF30301}"/>
    <cellStyle name="메모 2 2 8 4 3 2" xfId="46278" xr:uid="{47E311BE-F7F5-480C-B7E3-98104B86E7E0}"/>
    <cellStyle name="메모 2 2 8 4 4" xfId="42424" xr:uid="{7C94923D-DCA9-4BCC-BA91-3E16FCEBEB05}"/>
    <cellStyle name="메모 2 2 8 4 5" xfId="25703" xr:uid="{E44ECC7E-A827-418D-B5FA-8CE36DE03924}"/>
    <cellStyle name="메모 2 2 8 5" xfId="6673" xr:uid="{3BDF1F8F-70C9-4B15-AF9F-E362D1BF4F7A}"/>
    <cellStyle name="메모 2 2 8 5 2" xfId="18339" xr:uid="{54038C64-E0C6-4018-9A65-80E893BDF5DA}"/>
    <cellStyle name="메모 2 2 8 5 2 2" xfId="52694" xr:uid="{1CD35268-0FF8-48BB-94DA-0B7A71AC97A1}"/>
    <cellStyle name="메모 2 2 8 5 3" xfId="41181" xr:uid="{9A6573BD-7FD6-4562-BAD0-5E3515521366}"/>
    <cellStyle name="메모 2 2 8 5 4" xfId="32877" xr:uid="{FDDCF83D-D979-468E-B913-0F3CFB1EEE63}"/>
    <cellStyle name="메모 2 2 8 6" xfId="16246" xr:uid="{8D13EE05-DDA4-4E9F-A2A0-35DB5752A4B0}"/>
    <cellStyle name="메모 2 2 8 6 2" xfId="50601" xr:uid="{25903E12-C6D0-438E-923B-CA2A6ED139AA}"/>
    <cellStyle name="메모 2 2 8 6 3" xfId="30784" xr:uid="{E2C46793-1A7B-4A18-8E31-A75FD3ABB2F0}"/>
    <cellStyle name="메모 2 2 8 7" xfId="39177" xr:uid="{7DD17531-5699-470E-A7E0-1E7849E8920E}"/>
    <cellStyle name="메모 2 2 8 8" xfId="24056" xr:uid="{3B4BE41E-83E3-481B-99E4-71DBC6B65852}"/>
    <cellStyle name="메모 2 2 9" xfId="4100" xr:uid="{B75924E1-BF4F-4DAB-A7C9-135B0C01F350}"/>
    <cellStyle name="메모 2 2 9 2" xfId="8926" xr:uid="{D284102F-9028-4291-A9F3-09A67C2A52B4}"/>
    <cellStyle name="메모 2 2 9 2 2" xfId="20572" xr:uid="{5486CE44-1E5F-4E67-828A-C8F830B44099}"/>
    <cellStyle name="메모 2 2 9 2 2 2" xfId="54927" xr:uid="{0A99FA93-0710-4A0E-90B0-DFAA1D4CE7FA}"/>
    <cellStyle name="메모 2 2 9 2 2 3" xfId="35130" xr:uid="{A5853BC5-734E-44F2-B46C-52A6222129A9}"/>
    <cellStyle name="메모 2 2 9 2 3" xfId="12849" xr:uid="{FFA7FAE7-07E2-40E8-B919-7B519F7058B3}"/>
    <cellStyle name="메모 2 2 9 2 3 2" xfId="47204" xr:uid="{631EA376-A78B-446E-818D-DCAAA4EB49C2}"/>
    <cellStyle name="메모 2 2 9 2 4" xfId="43334" xr:uid="{D7222BB5-880D-42D4-B9A1-12AADC074C48}"/>
    <cellStyle name="메모 2 2 9 2 5" xfId="26677" xr:uid="{F9A5EF1C-1ADE-4D8B-B559-369DE6E6EF97}"/>
    <cellStyle name="메모 2 2 9 3" xfId="9053" xr:uid="{5E79CB66-DFF8-43FD-9902-AEB4A314FE5B}"/>
    <cellStyle name="메모 2 2 9 3 2" xfId="20699" xr:uid="{0C63760B-77E7-4631-981A-07614660B28C}"/>
    <cellStyle name="메모 2 2 9 3 2 2" xfId="55054" xr:uid="{C30C3D71-9E47-4B99-94C7-F383FE4C9409}"/>
    <cellStyle name="메모 2 2 9 3 2 3" xfId="35257" xr:uid="{3863CD2F-45AE-4A90-B359-BC565FE53CC0}"/>
    <cellStyle name="메모 2 2 9 3 3" xfId="12942" xr:uid="{92B0ECB3-26A1-46D5-BC1F-0835E586AB67}"/>
    <cellStyle name="메모 2 2 9 3 3 2" xfId="47297" xr:uid="{E5541544-265D-4BCC-B295-F5C5B5C48E0D}"/>
    <cellStyle name="메모 2 2 9 3 4" xfId="43447" xr:uid="{91959348-45B2-4276-8C2A-3364D25F77B9}"/>
    <cellStyle name="메모 2 2 9 3 5" xfId="26804" xr:uid="{3CF53CEB-5AF5-4497-AF4E-7C98188AB8FE}"/>
    <cellStyle name="메모 2 2 9 4" xfId="6300" xr:uid="{561BDAAC-0648-4A9A-8955-8D8A5C1FF76F}"/>
    <cellStyle name="메모 2 2 9 4 2" xfId="17966" xr:uid="{0B101808-B11B-4E3A-B264-F1493EE72933}"/>
    <cellStyle name="메모 2 2 9 4 2 2" xfId="52321" xr:uid="{89DCD532-0F0F-46F2-8401-54D757B3D644}"/>
    <cellStyle name="메모 2 2 9 4 3" xfId="40829" xr:uid="{A19903E5-E2AA-47CB-BCF4-27E0C82804F7}"/>
    <cellStyle name="메모 2 2 9 4 4" xfId="32504" xr:uid="{26F0B3A8-420C-4E57-8E2E-6A941752F63B}"/>
    <cellStyle name="메모 2 2 9 5" xfId="15823" xr:uid="{D3A0FD70-9A5C-4B4E-89C2-1D5F49C8CBBB}"/>
    <cellStyle name="메모 2 2 9 5 2" xfId="50178" xr:uid="{3AF7E2D2-6ACA-4C7E-9866-5B9685F890F9}"/>
    <cellStyle name="메모 2 2 9 5 3" xfId="30361" xr:uid="{41E8958D-0B03-4EA9-A275-78B314F071A6}"/>
    <cellStyle name="메모 2 2 9 6" xfId="38754" xr:uid="{45E6E09F-CD0F-489C-992A-0D040F280D55}"/>
    <cellStyle name="메모 2 2 9 7" xfId="23621" xr:uid="{2C15F298-826F-4927-B43F-BC6FBC7867F8}"/>
    <cellStyle name="메모 2 3" xfId="3112" xr:uid="{BA109DF0-BA23-44B5-BE1A-7AF802CCAE2F}"/>
    <cellStyle name="메모 2 3 10" xfId="11246" xr:uid="{441DFC19-0927-4598-9A61-E780028EF67C}"/>
    <cellStyle name="메모 2 3 10 2" xfId="22892" xr:uid="{F5445725-8ED8-4340-84CA-77891E8B3767}"/>
    <cellStyle name="메모 2 3 10 2 2" xfId="57247" xr:uid="{C73A3424-9CCB-48CB-B719-F7B0D8F6964B}"/>
    <cellStyle name="메모 2 3 10 2 3" xfId="37450" xr:uid="{96742447-90EA-4F07-9510-278077AE4E4A}"/>
    <cellStyle name="메모 2 3 10 3" xfId="14529" xr:uid="{06D5EF1B-C176-4B6A-92E5-DA8C24E9EA24}"/>
    <cellStyle name="메모 2 3 10 3 2" xfId="48884" xr:uid="{092D1B1F-1FF7-4E45-82F2-609E8D3386EA}"/>
    <cellStyle name="메모 2 3 10 4" xfId="45601" xr:uid="{33B9A9C8-BC00-4020-A9CA-239BD7413D2E}"/>
    <cellStyle name="메모 2 3 10 5" xfId="29063" xr:uid="{4F645C36-442C-4427-80EC-3AB587B787C3}"/>
    <cellStyle name="메모 2 3 11" xfId="14980" xr:uid="{BB4772BE-AB0A-49D2-BEB9-A5922221A225}"/>
    <cellStyle name="메모 2 3 11 2" xfId="49335" xr:uid="{7573207C-D419-4087-99E3-9EF13CAC2BD2}"/>
    <cellStyle name="메모 2 3 11 3" xfId="29518" xr:uid="{EACCFFC6-8FFA-45D6-B6EA-D4DEF3BB656F}"/>
    <cellStyle name="메모 2 3 12" xfId="37911" xr:uid="{3EE18635-25BE-445D-9E4C-CB2FBD248660}"/>
    <cellStyle name="메모 2 3 2" xfId="3160" xr:uid="{FA8E4A93-46C5-411D-9AB6-60D971B2822C}"/>
    <cellStyle name="메모 2 3 2 10" xfId="5346" xr:uid="{A36C1E6E-E0A1-4E12-8415-C5B7C104CC81}"/>
    <cellStyle name="메모 2 3 2 10 2" xfId="10055" xr:uid="{E1709AD3-5989-446B-BB95-FB0C240D54CC}"/>
    <cellStyle name="메모 2 3 2 10 2 2" xfId="21701" xr:uid="{C0FA7239-EFE2-4B69-90F9-EE97706B683F}"/>
    <cellStyle name="메모 2 3 2 10 2 2 2" xfId="56056" xr:uid="{9882E894-1105-452C-BD33-44401CF76AEA}"/>
    <cellStyle name="메모 2 3 2 10 2 2 3" xfId="36259" xr:uid="{615094DA-26A9-4AEB-BD47-D72873116614}"/>
    <cellStyle name="메모 2 3 2 10 2 3" xfId="13559" xr:uid="{AD2A76B8-97E3-4289-84B0-42EB37E955CF}"/>
    <cellStyle name="메모 2 3 2 10 2 3 2" xfId="47914" xr:uid="{6CE714E1-343D-45ED-AA75-4D67D6749D32}"/>
    <cellStyle name="메모 2 3 2 10 2 4" xfId="44442" xr:uid="{2CED964F-FDAD-482F-A1FC-7101355CFB4D}"/>
    <cellStyle name="메모 2 3 2 10 2 5" xfId="27852" xr:uid="{92856DC7-1C48-4EA8-BB1C-673C40BED3ED}"/>
    <cellStyle name="메모 2 3 2 10 3" xfId="8317" xr:uid="{DF72AA75-DF05-4606-975D-53462B8ACACA}"/>
    <cellStyle name="메모 2 3 2 10 3 2" xfId="19983" xr:uid="{C8E9624A-B0EB-4BAB-B387-7BB0265C7138}"/>
    <cellStyle name="메모 2 3 2 10 3 2 2" xfId="54338" xr:uid="{BD396D2C-6FA6-4245-A3C5-33754BC4F7BB}"/>
    <cellStyle name="메모 2 3 2 10 3 2 3" xfId="34521" xr:uid="{0EB5DC8D-E2B5-4081-B14E-7A764CE7CBC3}"/>
    <cellStyle name="메모 2 3 2 10 3 3" xfId="12289" xr:uid="{371A1E7C-7A95-4D80-AD60-1907EE27EC5B}"/>
    <cellStyle name="메모 2 3 2 10 3 3 2" xfId="46644" xr:uid="{937FF8B9-D835-46C6-BBEE-836205999D50}"/>
    <cellStyle name="메모 2 3 2 10 3 4" xfId="42793" xr:uid="{3552DF38-F249-464D-821E-BE98DD7FF298}"/>
    <cellStyle name="메모 2 3 2 10 3 5" xfId="26072" xr:uid="{F40D437C-6734-4631-B1AF-E9F81138D686}"/>
    <cellStyle name="메모 2 3 2 10 4" xfId="7287" xr:uid="{93C12FB5-9B02-4A8D-B4EA-29C1F2987903}"/>
    <cellStyle name="메모 2 3 2 10 4 2" xfId="18953" xr:uid="{84CF0049-3A18-47D2-910A-F1504BA65041}"/>
    <cellStyle name="메모 2 3 2 10 4 2 2" xfId="53308" xr:uid="{38679E06-39A7-4767-A666-92D05F61DA42}"/>
    <cellStyle name="메모 2 3 2 10 4 3" xfId="41795" xr:uid="{DC40A382-0A25-4D34-B23E-BDEF060313F0}"/>
    <cellStyle name="메모 2 3 2 10 4 4" xfId="33491" xr:uid="{ED2DB252-5E39-4342-9A70-BE0A04873B8D}"/>
    <cellStyle name="메모 2 3 2 10 5" xfId="17048" xr:uid="{B251D2C9-1F2D-4E44-9A83-922016044959}"/>
    <cellStyle name="메모 2 3 2 10 5 2" xfId="51403" xr:uid="{0A590C57-3EA6-4E35-878A-61096FA05898}"/>
    <cellStyle name="메모 2 3 2 10 5 3" xfId="31586" xr:uid="{D02830EC-24F9-493D-98D2-B8B53FBA0BC1}"/>
    <cellStyle name="메모 2 3 2 10 6" xfId="39979" xr:uid="{168E786F-C577-4C95-9062-A05E21846836}"/>
    <cellStyle name="메모 2 3 2 10 7" xfId="24815" xr:uid="{D0D6F0B8-1126-402E-BFEB-2D53E4D46E0D}"/>
    <cellStyle name="메모 2 3 2 11" xfId="5417" xr:uid="{76644DF3-A669-4D8D-9814-A4E623839A89}"/>
    <cellStyle name="메모 2 3 2 11 2" xfId="5974" xr:uid="{E3B4F840-2F9B-4631-BBE8-9AFF661890CB}"/>
    <cellStyle name="메모 2 3 2 11 2 2" xfId="10587" xr:uid="{52A62125-0C0B-4139-8478-A233A37B6A95}"/>
    <cellStyle name="메모 2 3 2 11 2 2 2" xfId="22233" xr:uid="{FE10AA27-183F-437A-ACED-D13B2CBED882}"/>
    <cellStyle name="메모 2 3 2 11 2 2 2 2" xfId="56588" xr:uid="{5D2BFB31-9D3E-4F36-9BD8-10B41DEF1DC1}"/>
    <cellStyle name="메모 2 3 2 11 2 2 2 3" xfId="36791" xr:uid="{531EABA2-3C8C-41FF-BAC3-2A8585C086E0}"/>
    <cellStyle name="메모 2 3 2 11 2 2 3" xfId="13900" xr:uid="{0645B07C-0B59-4AC9-91AA-D151123195A0}"/>
    <cellStyle name="메모 2 3 2 11 2 2 3 2" xfId="48255" xr:uid="{A1C33DA2-C296-41A4-995C-F29F9857EA31}"/>
    <cellStyle name="메모 2 3 2 11 2 2 4" xfId="44948" xr:uid="{F35FE9CF-214F-4017-A996-972AAD569498}"/>
    <cellStyle name="메모 2 3 2 11 2 2 5" xfId="28404" xr:uid="{60984F2F-45C9-452A-A2BA-27E9BE572F53}"/>
    <cellStyle name="메모 2 3 2 11 2 3" xfId="10786" xr:uid="{45202A7C-86CD-48D5-AEEF-120F63FC0F70}"/>
    <cellStyle name="메모 2 3 2 11 2 3 2" xfId="22432" xr:uid="{2CC185E0-1F52-4226-8726-EFCC4036DFE0}"/>
    <cellStyle name="메모 2 3 2 11 2 3 2 2" xfId="56787" xr:uid="{428657E4-71C3-4A8A-AC9D-E41367532142}"/>
    <cellStyle name="메모 2 3 2 11 2 3 2 3" xfId="36990" xr:uid="{5A6912F7-78F0-4B3D-BABB-8590E0BCF293}"/>
    <cellStyle name="메모 2 3 2 11 2 3 3" xfId="14071" xr:uid="{8F7F6475-9320-4F95-AD31-594CE7BA91E2}"/>
    <cellStyle name="메모 2 3 2 11 2 3 3 2" xfId="48426" xr:uid="{F2C2FB7F-084B-44A2-AD72-F537C947EEED}"/>
    <cellStyle name="메모 2 3 2 11 2 3 4" xfId="45141" xr:uid="{F3650B5A-34E0-452F-B231-08EDD481395D}"/>
    <cellStyle name="메모 2 3 2 11 2 3 5" xfId="28603" xr:uid="{7A671B90-1181-46BA-A6DC-8A2CDF315163}"/>
    <cellStyle name="메모 2 3 2 11 2 4" xfId="7703" xr:uid="{70D56ABA-B1CD-4980-B13F-59D8CE18D905}"/>
    <cellStyle name="메모 2 3 2 11 2 4 2" xfId="19369" xr:uid="{48588DA0-5D74-4928-91AB-33879F2C7938}"/>
    <cellStyle name="메모 2 3 2 11 2 4 2 2" xfId="53724" xr:uid="{8CCD0874-F9EF-4C97-B666-4813A7E314DF}"/>
    <cellStyle name="메모 2 3 2 11 2 4 3" xfId="42185" xr:uid="{6352E597-06C4-447B-B208-3CB3A51444F7}"/>
    <cellStyle name="메모 2 3 2 11 2 4 4" xfId="33907" xr:uid="{4BB454C0-292B-4533-938C-2922C93AD25A}"/>
    <cellStyle name="메모 2 3 2 11 2 5" xfId="17650" xr:uid="{A3E3649A-CC5D-4C07-8C0B-E549975C64C8}"/>
    <cellStyle name="메모 2 3 2 11 2 5 2" xfId="52005" xr:uid="{37D8FA8E-6E6F-47FB-91FE-DA3E02F62622}"/>
    <cellStyle name="메모 2 3 2 11 2 5 3" xfId="32188" xr:uid="{71A80544-0B87-4F5D-8A22-9C2B24B6A442}"/>
    <cellStyle name="메모 2 3 2 11 2 6" xfId="40581" xr:uid="{CF487D81-D334-4A99-B249-A8752AA27696}"/>
    <cellStyle name="메모 2 3 2 11 2 7" xfId="25439" xr:uid="{9244B921-00F0-4FBD-AC24-446E988820AF}"/>
    <cellStyle name="메모 2 3 2 11 3" xfId="10126" xr:uid="{8107332B-AD6D-4F94-8870-5119076F21CE}"/>
    <cellStyle name="메모 2 3 2 11 3 2" xfId="21772" xr:uid="{C9D7B9E1-4A12-4695-9412-70F6ED47DD5C}"/>
    <cellStyle name="메모 2 3 2 11 3 2 2" xfId="56127" xr:uid="{AFE14D5B-369C-4AE9-9BAD-0F3A894DFCDA}"/>
    <cellStyle name="메모 2 3 2 11 3 2 3" xfId="36330" xr:uid="{0FD4D327-015B-4496-8177-85F4B0F4EBFD}"/>
    <cellStyle name="메모 2 3 2 11 3 3" xfId="13620" xr:uid="{996B7DFF-CEC4-4F69-B29B-CA0F6F675F2C}"/>
    <cellStyle name="메모 2 3 2 11 3 3 2" xfId="47975" xr:uid="{1FD5F21A-CACC-4A80-8B11-4D4D52C2F653}"/>
    <cellStyle name="메모 2 3 2 11 3 4" xfId="44513" xr:uid="{AEDE19E5-F3B7-4706-AFAE-A4A4FEABA505}"/>
    <cellStyle name="메모 2 3 2 11 3 5" xfId="27923" xr:uid="{324B65FD-F645-4DE4-ABED-1C27F06F2835}"/>
    <cellStyle name="메모 2 3 2 11 4" xfId="10906" xr:uid="{49A96F66-A3F9-4CC8-BFC4-671CEEE2CB74}"/>
    <cellStyle name="메모 2 3 2 11 4 2" xfId="22552" xr:uid="{BCDCA22B-9F3E-4BA9-96B6-0D53A6CD76CD}"/>
    <cellStyle name="메모 2 3 2 11 4 2 2" xfId="56907" xr:uid="{BF9DE8B5-D51F-4D17-BB91-BAE2166FBA1C}"/>
    <cellStyle name="메모 2 3 2 11 4 2 3" xfId="37110" xr:uid="{5746801F-7F03-46FF-BB1B-9963E97517A8}"/>
    <cellStyle name="메모 2 3 2 11 4 3" xfId="14191" xr:uid="{421A2251-0174-4E61-B376-7192FCF2553B}"/>
    <cellStyle name="메모 2 3 2 11 4 3 2" xfId="48546" xr:uid="{7BD1147B-8460-4C3A-A33B-5FA48EF10550}"/>
    <cellStyle name="메모 2 3 2 11 4 4" xfId="45261" xr:uid="{CC34DC62-B662-4A76-A009-31B39BA9B241}"/>
    <cellStyle name="메모 2 3 2 11 4 5" xfId="28723" xr:uid="{37446CFC-0E32-4482-A0C6-149756E11D00}"/>
    <cellStyle name="메모 2 3 2 11 5" xfId="7348" xr:uid="{95E5BAEB-D8D0-44ED-858B-AE0F5D26E45D}"/>
    <cellStyle name="메모 2 3 2 11 5 2" xfId="19014" xr:uid="{33654299-DEBE-4C18-9A87-453F8DF22B72}"/>
    <cellStyle name="메모 2 3 2 11 5 2 2" xfId="53369" xr:uid="{3DA0AC66-0CED-49AC-866B-7F4CC111DE5F}"/>
    <cellStyle name="메모 2 3 2 11 5 3" xfId="41856" xr:uid="{27614E0F-EC1B-4274-9FD7-69313C4615ED}"/>
    <cellStyle name="메모 2 3 2 11 5 4" xfId="33552" xr:uid="{21A2F591-1E7E-4CAD-B46B-E0DA2BA9CCC6}"/>
    <cellStyle name="메모 2 3 2 11 6" xfId="17119" xr:uid="{A4C12328-2EDE-4130-8AC0-8EF4F4B3A46D}"/>
    <cellStyle name="메모 2 3 2 11 6 2" xfId="51474" xr:uid="{F35ADA3D-BEC2-457F-BA90-B7615F8A21F6}"/>
    <cellStyle name="메모 2 3 2 11 6 3" xfId="31657" xr:uid="{A31BDDC1-2CF7-4FAE-BB78-FDA2DDEE4921}"/>
    <cellStyle name="메모 2 3 2 11 7" xfId="40050" xr:uid="{59075EF8-B5D8-4B7E-9512-1A7620C7F53D}"/>
    <cellStyle name="메모 2 3 2 11 8" xfId="24886" xr:uid="{94B4B5C6-03E1-4433-9D86-AAEAFFB72590}"/>
    <cellStyle name="메모 2 3 2 12" xfId="4425" xr:uid="{11FAC877-1820-4238-AB1F-CE4A8E97BDEC}"/>
    <cellStyle name="메모 2 3 2 12 2" xfId="9182" xr:uid="{AF3A54BB-C7CA-43F4-9FA6-396107A670B7}"/>
    <cellStyle name="메모 2 3 2 12 2 2" xfId="20828" xr:uid="{0D9F9337-F584-4884-94FD-3C548C57E49F}"/>
    <cellStyle name="메모 2 3 2 12 2 2 2" xfId="55183" xr:uid="{F1A8A0D8-1006-43B3-8EBF-94D44CDBDF28}"/>
    <cellStyle name="메모 2 3 2 12 2 2 3" xfId="35386" xr:uid="{8109F6AC-38D7-4827-9404-513FFBA42333}"/>
    <cellStyle name="메모 2 3 2 12 2 3" xfId="13043" xr:uid="{5B76CED9-0FBA-4D50-9E9C-FD12E9184F65}"/>
    <cellStyle name="메모 2 3 2 12 2 3 2" xfId="47398" xr:uid="{5DED84DC-8154-4D69-A99C-58608A1367BE}"/>
    <cellStyle name="메모 2 3 2 12 2 4" xfId="43569" xr:uid="{7BD5B763-9DEE-44ED-904F-798585D9CC4F}"/>
    <cellStyle name="메모 2 3 2 12 2 5" xfId="26933" xr:uid="{8841400F-FD77-4F01-B675-42D7373B2C25}"/>
    <cellStyle name="메모 2 3 2 12 3" xfId="8006" xr:uid="{93F0965A-054C-4A5E-904C-CD9C3FAA96E2}"/>
    <cellStyle name="메모 2 3 2 12 3 2" xfId="19672" xr:uid="{27E3DD5F-929D-4229-A2FC-870AF8A1BC57}"/>
    <cellStyle name="메모 2 3 2 12 3 2 2" xfId="54027" xr:uid="{1C0075D8-924C-46FC-B566-C7229BB2E618}"/>
    <cellStyle name="메모 2 3 2 12 3 2 3" xfId="34210" xr:uid="{3C20FB76-574A-4E30-BA78-FB3DC08EB361}"/>
    <cellStyle name="메모 2 3 2 12 3 3" xfId="11981" xr:uid="{64F5FF1D-9807-4839-8398-F5C5DC7E4914}"/>
    <cellStyle name="메모 2 3 2 12 3 3 2" xfId="46336" xr:uid="{B007BF13-D488-4B81-A136-D6DC85344848}"/>
    <cellStyle name="메모 2 3 2 12 3 4" xfId="42482" xr:uid="{E47BC8D5-9584-43C9-B255-B71CB30BCBD2}"/>
    <cellStyle name="메모 2 3 2 12 3 5" xfId="25761" xr:uid="{ADA12C7D-7AC9-4906-AFE4-E958F4BE6C6C}"/>
    <cellStyle name="메모 2 3 2 12 4" xfId="6580" xr:uid="{AFC4B235-6A7F-4050-B7B6-22841A698930}"/>
    <cellStyle name="메모 2 3 2 12 4 2" xfId="18246" xr:uid="{0B0F5463-A787-4B62-8786-B894C0E422FC}"/>
    <cellStyle name="메모 2 3 2 12 4 2 2" xfId="52601" xr:uid="{1728EC4D-EDE7-42F4-A693-81AC1D494355}"/>
    <cellStyle name="메모 2 3 2 12 4 3" xfId="41088" xr:uid="{DA4F4962-9C1D-4DBE-BEBE-89FBBCC79340}"/>
    <cellStyle name="메모 2 3 2 12 4 4" xfId="32784" xr:uid="{2D134B9D-8EF3-4224-806E-DA55DA926B96}"/>
    <cellStyle name="메모 2 3 2 12 5" xfId="16127" xr:uid="{1D9572FD-BCC1-478A-BB32-1730B3ABAFC4}"/>
    <cellStyle name="메모 2 3 2 12 5 2" xfId="50482" xr:uid="{486A60C9-1FFD-42FA-A946-727F81B6265F}"/>
    <cellStyle name="메모 2 3 2 12 5 3" xfId="30665" xr:uid="{32D9DD48-329C-4D00-AFF6-9A92652B922B}"/>
    <cellStyle name="메모 2 3 2 12 6" xfId="39058" xr:uid="{A2858484-B515-4345-8F62-DCADFB737E75}"/>
    <cellStyle name="메모 2 3 2 12 7" xfId="23943" xr:uid="{C55BB84E-2FEA-49AD-92BA-8F9159A752E4}"/>
    <cellStyle name="메모 2 3 2 13" xfId="4362" xr:uid="{0BA01A4D-D28A-4AEE-AEFF-26A33CAD35A8}"/>
    <cellStyle name="메모 2 3 2 13 2" xfId="9121" xr:uid="{D2652986-19A2-430A-A373-8FAE723F40AB}"/>
    <cellStyle name="메모 2 3 2 13 2 2" xfId="20767" xr:uid="{CED8F486-014D-41D6-8712-1A3BBD28D371}"/>
    <cellStyle name="메모 2 3 2 13 2 2 2" xfId="55122" xr:uid="{6424DFF2-7BC9-4A65-9C38-3A4BCC9C8716}"/>
    <cellStyle name="메모 2 3 2 13 2 2 3" xfId="35325" xr:uid="{978D7344-7F50-49E9-95E1-BACC957F67A8}"/>
    <cellStyle name="메모 2 3 2 13 2 3" xfId="12995" xr:uid="{081A5BDC-7474-4404-8221-97F71117CBFD}"/>
    <cellStyle name="메모 2 3 2 13 2 3 2" xfId="47350" xr:uid="{8BAB0075-9B54-4EA9-A3E3-58AD6C20085C}"/>
    <cellStyle name="메모 2 3 2 13 2 4" xfId="43511" xr:uid="{78280D45-527C-42AF-A769-443047FF0D9C}"/>
    <cellStyle name="메모 2 3 2 13 2 5" xfId="26872" xr:uid="{4527DDEB-CDF3-4837-9790-5FE9DA339E16}"/>
    <cellStyle name="메모 2 3 2 13 3" xfId="11608" xr:uid="{C593A960-D873-479A-AD3A-4B5762BB1754}"/>
    <cellStyle name="메모 2 3 2 13 3 2" xfId="23254" xr:uid="{7890877C-A0F4-45BF-AB6C-5A377DC6FA13}"/>
    <cellStyle name="메모 2 3 2 13 3 2 2" xfId="57609" xr:uid="{8E3AB7E7-6D81-4B7D-9089-930BEAFD25C5}"/>
    <cellStyle name="메모 2 3 2 13 3 2 3" xfId="37812" xr:uid="{8B3DE8D3-9A01-4B13-94A5-014E38D0E81D}"/>
    <cellStyle name="메모 2 3 2 13 3 3" xfId="14889" xr:uid="{915F2CFE-05CD-47E2-9597-F666296F8BA7}"/>
    <cellStyle name="메모 2 3 2 13 3 3 2" xfId="49244" xr:uid="{07B339B6-507A-43AC-9185-C812B9C5798A}"/>
    <cellStyle name="메모 2 3 2 13 3 4" xfId="45963" xr:uid="{F6FDE82C-4A92-4A3D-8BD6-615E487BC74A}"/>
    <cellStyle name="메모 2 3 2 13 3 5" xfId="29425" xr:uid="{8C83536A-E98C-4668-91EE-2137C6D833DD}"/>
    <cellStyle name="메모 2 3 2 13 4" xfId="6526" xr:uid="{70FCF3DB-EBAC-4F9B-AD15-3B4216AEF92D}"/>
    <cellStyle name="메모 2 3 2 13 4 2" xfId="18192" xr:uid="{E4419E54-84BF-41AA-A855-769EABE3FAE6}"/>
    <cellStyle name="메모 2 3 2 13 4 2 2" xfId="52547" xr:uid="{D304E353-9581-4DE2-B856-C7AD2337F8B3}"/>
    <cellStyle name="메모 2 3 2 13 4 3" xfId="41037" xr:uid="{57988FD2-A0EF-4FB8-921A-B2B6982B4D6E}"/>
    <cellStyle name="메모 2 3 2 13 4 4" xfId="32730" xr:uid="{B42FE6C5-B543-4C92-B299-2D1826B27834}"/>
    <cellStyle name="메모 2 3 2 13 5" xfId="16067" xr:uid="{D7FF692A-8E43-4B98-8E44-4178AFBC86BE}"/>
    <cellStyle name="메모 2 3 2 13 5 2" xfId="50422" xr:uid="{75A17584-C64B-41A1-8898-C4834719FE25}"/>
    <cellStyle name="메모 2 3 2 13 5 3" xfId="30605" xr:uid="{26E57C3B-9191-43F6-BAC0-8186B8C619D6}"/>
    <cellStyle name="메모 2 3 2 13 6" xfId="38998" xr:uid="{EE3D54D2-38F9-4985-A473-C2253EA018DE}"/>
    <cellStyle name="메모 2 3 2 13 7" xfId="23882" xr:uid="{A0DC742A-7680-4611-B249-24989FED148D}"/>
    <cellStyle name="메모 2 3 2 14" xfId="3967" xr:uid="{E66CB38E-D8AD-43D6-86F1-F1A081DF0E15}"/>
    <cellStyle name="메모 2 3 2 14 2" xfId="8122" xr:uid="{6F6FF570-880D-431D-A730-102ED786DEF1}"/>
    <cellStyle name="메모 2 3 2 14 2 2" xfId="19788" xr:uid="{4017EA9B-84DF-4375-9660-7210E927037D}"/>
    <cellStyle name="메모 2 3 2 14 2 2 2" xfId="54143" xr:uid="{3C21ECD6-A1FD-47BD-8334-0B45D9884158}"/>
    <cellStyle name="메모 2 3 2 14 2 2 3" xfId="34326" xr:uid="{D899D818-3524-47A3-A1E2-992597684E1A}"/>
    <cellStyle name="메모 2 3 2 14 2 3" xfId="12096" xr:uid="{BFB57810-0133-4BE0-8466-A92A945C34CC}"/>
    <cellStyle name="메모 2 3 2 14 2 3 2" xfId="46451" xr:uid="{BCF69C87-9D03-48CD-B420-77B7CC0362A2}"/>
    <cellStyle name="메모 2 3 2 14 2 4" xfId="42598" xr:uid="{FD1B7C49-E5F8-4381-A7A3-51FD7FCA8939}"/>
    <cellStyle name="메모 2 3 2 14 2 5" xfId="25877" xr:uid="{E49F5D23-0C11-430B-A86F-5775B171C4DC}"/>
    <cellStyle name="메모 2 3 2 14 3" xfId="8812" xr:uid="{570038D9-5CDA-473E-9459-D6A4956A7D12}"/>
    <cellStyle name="메모 2 3 2 14 3 2" xfId="20465" xr:uid="{031A7099-274A-477F-8BCC-1BFDEF2B968C}"/>
    <cellStyle name="메모 2 3 2 14 3 2 2" xfId="54820" xr:uid="{2650E6E8-D095-4D47-94FC-E55491250493}"/>
    <cellStyle name="메모 2 3 2 14 3 3" xfId="43228" xr:uid="{6624CFB2-3EE9-45E2-8B90-DDFF8CCCAEAA}"/>
    <cellStyle name="메모 2 3 2 14 3 4" xfId="35016" xr:uid="{A37EB9E6-78D3-49B2-808F-AD0356182611}"/>
    <cellStyle name="메모 2 3 2 14 4" xfId="15699" xr:uid="{4B76F69B-7791-485E-8081-E3D7351C95A2}"/>
    <cellStyle name="메모 2 3 2 14 4 2" xfId="50054" xr:uid="{7D909B39-D21A-4FDD-A1C9-97192F02A72F}"/>
    <cellStyle name="메모 2 3 2 14 4 3" xfId="30237" xr:uid="{273B659E-05C3-4EEE-A7E0-8DAE82FC6EBF}"/>
    <cellStyle name="메모 2 3 2 14 5" xfId="12761" xr:uid="{460833AE-2618-4EBD-A962-823CB919F78E}"/>
    <cellStyle name="메모 2 3 2 14 5 2" xfId="47116" xr:uid="{EEBE5667-A9A3-4F0E-9AE9-93BE2A3FE2B8}"/>
    <cellStyle name="메모 2 3 2 14 6" xfId="38630" xr:uid="{1A835C8C-30CA-4968-8428-9CACA97C105A}"/>
    <cellStyle name="메모 2 3 2 14 7" xfId="26563" xr:uid="{BB431B00-7477-47BD-9AB7-7906EAD7D8B1}"/>
    <cellStyle name="메모 2 3 2 15" xfId="8193" xr:uid="{348B215D-07D0-4A82-8551-0072E4BAF660}"/>
    <cellStyle name="메모 2 3 2 15 2" xfId="19859" xr:uid="{F875AA54-AE3F-41BD-A3B9-429C329E29E2}"/>
    <cellStyle name="메모 2 3 2 15 2 2" xfId="54214" xr:uid="{8B066B78-0CFE-4FEE-B53A-1108BBABDA4E}"/>
    <cellStyle name="메모 2 3 2 15 2 3" xfId="34397" xr:uid="{79A87563-8AB3-4CA6-8D5C-E71FBF397DD5}"/>
    <cellStyle name="메모 2 3 2 15 3" xfId="12167" xr:uid="{ACF1A9EB-E176-4EFB-9FBC-7E59A4EC114A}"/>
    <cellStyle name="메모 2 3 2 15 3 2" xfId="46522" xr:uid="{AD0C00EA-CCC5-4EBB-9AAC-B7BEFE679C66}"/>
    <cellStyle name="메모 2 3 2 15 4" xfId="42669" xr:uid="{F70FE134-D403-47C6-A85F-C576BA2A3D25}"/>
    <cellStyle name="메모 2 3 2 15 5" xfId="25948" xr:uid="{18F8A9E3-667E-4583-8A18-A2BB116B391B}"/>
    <cellStyle name="메모 2 3 2 16" xfId="15013" xr:uid="{B3A2419B-4D40-49AA-8A30-AD534CE64B28}"/>
    <cellStyle name="메모 2 3 2 16 2" xfId="49368" xr:uid="{22FA0572-135D-489E-A9EE-40D0F1C2947E}"/>
    <cellStyle name="메모 2 3 2 16 3" xfId="29551" xr:uid="{2CD552E5-8D96-4A62-BEE3-F87FE7454725}"/>
    <cellStyle name="메모 2 3 2 17" xfId="37944" xr:uid="{D2A79D3C-7A80-4F34-8CCA-62FF9CB8A105}"/>
    <cellStyle name="메모 2 3 2 18" xfId="23493" xr:uid="{A75A3F6F-94A6-4BC0-B3DE-F31A19412C1A}"/>
    <cellStyle name="메모 2 3 2 2" xfId="3455" xr:uid="{912003DB-2506-4907-8B7C-7B60601426DD}"/>
    <cellStyle name="메모 2 3 2 2 2" xfId="3761" xr:uid="{4898EF66-7A9F-4D63-B7AD-2E07FD692A7A}"/>
    <cellStyle name="메모 2 3 2 2 2 2" xfId="5526" xr:uid="{D66F16E7-CA60-424C-B235-B612B90BA8C5}"/>
    <cellStyle name="메모 2 3 2 2 2 2 2" xfId="11257" xr:uid="{AC1D402A-540A-49DC-805B-62453C3F214B}"/>
    <cellStyle name="메모 2 3 2 2 2 2 2 2" xfId="22903" xr:uid="{FA4009AB-61C1-437C-AB85-0A83428AAB51}"/>
    <cellStyle name="메모 2 3 2 2 2 2 2 2 2" xfId="57258" xr:uid="{EA1B7EA0-9ECE-4673-B481-6927E688FD46}"/>
    <cellStyle name="메모 2 3 2 2 2 2 2 2 3" xfId="37461" xr:uid="{76B93FEA-2A4F-442D-8F36-D3B30DE5EFD4}"/>
    <cellStyle name="메모 2 3 2 2 2 2 2 3" xfId="14540" xr:uid="{4D2B4CB6-1066-4CEB-AE29-F6260CE55ADC}"/>
    <cellStyle name="메모 2 3 2 2 2 2 2 3 2" xfId="48895" xr:uid="{97CBF2AD-7D90-4FAB-BC4E-244AEC31E4A7}"/>
    <cellStyle name="메모 2 3 2 2 2 2 2 4" xfId="45612" xr:uid="{600C128F-A33E-4948-B8AA-B952063408B3}"/>
    <cellStyle name="메모 2 3 2 2 2 2 2 5" xfId="29074" xr:uid="{224DA2BF-5266-422C-B53D-63BFDA0087F1}"/>
    <cellStyle name="메모 2 3 2 2 2 2 3" xfId="10219" xr:uid="{FA086DC3-1AAE-4C30-ABE9-4E5D668A6408}"/>
    <cellStyle name="메모 2 3 2 2 2 2 3 2" xfId="21865" xr:uid="{04974A57-94CC-4FD1-BFC6-F8D3AC8DC286}"/>
    <cellStyle name="메모 2 3 2 2 2 2 3 2 2" xfId="56220" xr:uid="{B6BC6B7B-236D-4225-A11C-FACABC727891}"/>
    <cellStyle name="메모 2 3 2 2 2 2 3 3" xfId="44596" xr:uid="{42427ECB-D9E8-4E9F-A9B8-FD28A7D24C8E}"/>
    <cellStyle name="메모 2 3 2 2 2 2 3 4" xfId="36423" xr:uid="{90BF7FD3-7B69-4ABD-B62D-AAFA13EA85C4}"/>
    <cellStyle name="메모 2 3 2 2 2 2 4" xfId="17218" xr:uid="{491542DB-89B0-4541-96BB-9D47240D50EB}"/>
    <cellStyle name="메모 2 3 2 2 2 2 4 2" xfId="51573" xr:uid="{607F32C1-A100-41D5-BDED-F4E1F37F5F16}"/>
    <cellStyle name="메모 2 3 2 2 2 2 4 3" xfId="31756" xr:uid="{74F93E53-725F-467A-BCFE-453D50DAAADC}"/>
    <cellStyle name="메모 2 3 2 2 2 2 5" xfId="40149" xr:uid="{A3ADAFA7-A5C7-4202-B139-A5224D98BFFA}"/>
    <cellStyle name="메모 2 3 2 2 2 2 6" xfId="28016" xr:uid="{EB16EA1A-4951-404F-AB7F-0504A9749FF5}"/>
    <cellStyle name="메모 2 3 2 2 2 3" xfId="9104" xr:uid="{E77700CB-739D-421F-9DCA-EF9BCE3CECF6}"/>
    <cellStyle name="메모 2 3 2 2 2 3 2" xfId="20750" xr:uid="{D4B7CE6B-E02A-4A72-B308-47859920E203}"/>
    <cellStyle name="메모 2 3 2 2 2 3 2 2" xfId="55105" xr:uid="{1CF791D2-6199-4F61-A797-4CA62D2D7AD6}"/>
    <cellStyle name="메모 2 3 2 2 2 3 2 3" xfId="35308" xr:uid="{5ED1B361-A0C3-484A-AB6B-ADD2165F0094}"/>
    <cellStyle name="메모 2 3 2 2 2 3 3" xfId="12981" xr:uid="{15AFFE09-ACAC-4C89-982F-EC07356B4933}"/>
    <cellStyle name="메모 2 3 2 2 2 3 3 2" xfId="47336" xr:uid="{EE2B6C24-6547-48BC-9286-49C898E2C5F3}"/>
    <cellStyle name="메모 2 3 2 2 2 3 4" xfId="43495" xr:uid="{56093E84-9D80-49C5-B768-05FEFD286D47}"/>
    <cellStyle name="메모 2 3 2 2 2 3 5" xfId="26855" xr:uid="{439E6DAF-FD88-45B0-815F-9A83A9300CD2}"/>
    <cellStyle name="메모 2 3 2 2 2 4" xfId="15553" xr:uid="{985C85A7-E88A-41BF-87DB-BB1AF2C7C484}"/>
    <cellStyle name="메모 2 3 2 2 2 4 2" xfId="49908" xr:uid="{E9356599-431F-45F6-90CF-A70C7120D9DB}"/>
    <cellStyle name="메모 2 3 2 2 2 4 3" xfId="30091" xr:uid="{F34DB604-A9C0-4B8C-84AE-5EB3F007CE3F}"/>
    <cellStyle name="메모 2 3 2 2 2 5" xfId="38484" xr:uid="{BE5482CE-6393-4FCE-954C-D94318EE4E3D}"/>
    <cellStyle name="메모 2 3 2 2 2 6" xfId="24995" xr:uid="{457020AF-DDD6-429C-8471-A52BF9B92A42}"/>
    <cellStyle name="메모 2 3 2 2 3" xfId="4335" xr:uid="{E20D3BCE-3755-4520-8A64-9B9B62129593}"/>
    <cellStyle name="메모 2 3 2 2 3 2" xfId="8151" xr:uid="{4188F43B-8C98-4FE2-B001-4357084FE7C6}"/>
    <cellStyle name="메모 2 3 2 2 3 2 2" xfId="19817" xr:uid="{EC20F723-CACD-4EAC-983F-9373BAACFB3C}"/>
    <cellStyle name="메모 2 3 2 2 3 2 2 2" xfId="54172" xr:uid="{16734233-FB73-40D3-BC5D-7AA9819FA869}"/>
    <cellStyle name="메모 2 3 2 2 3 2 2 3" xfId="34355" xr:uid="{342B5897-5DA0-49CA-8835-F80E62D4476C}"/>
    <cellStyle name="메모 2 3 2 2 3 2 3" xfId="12125" xr:uid="{075099F0-643E-4C5F-AA0A-9D27B6BB9320}"/>
    <cellStyle name="메모 2 3 2 2 3 2 3 2" xfId="46480" xr:uid="{EC0D1CD9-B1E6-4F10-92B8-DDB13AC5C691}"/>
    <cellStyle name="메모 2 3 2 2 3 2 4" xfId="42627" xr:uid="{9ED4BD5E-FC19-4E80-AE7E-CE2B973F5EF3}"/>
    <cellStyle name="메모 2 3 2 2 3 2 5" xfId="25906" xr:uid="{D6EABBC9-F79F-40F8-BD4E-F4AA6FDE8D8F}"/>
    <cellStyle name="메모 2 3 2 2 3 3" xfId="6501" xr:uid="{D2A60CBB-03CC-4566-8105-87F520716EC2}"/>
    <cellStyle name="메모 2 3 2 2 3 3 2" xfId="18167" xr:uid="{510CFE55-942A-4593-BF3C-1230582FB6F6}"/>
    <cellStyle name="메모 2 3 2 2 3 3 2 2" xfId="52522" xr:uid="{24E7970E-D57E-4001-8FA6-FB5CCF76F335}"/>
    <cellStyle name="메모 2 3 2 2 3 3 3" xfId="41013" xr:uid="{F0E4EE52-F3F0-41B4-A9BE-0A51E6B00597}"/>
    <cellStyle name="메모 2 3 2 2 3 3 4" xfId="32705" xr:uid="{4C2A4537-F971-4943-A2CE-EB2C48CE4466}"/>
    <cellStyle name="메모 2 3 2 2 3 4" xfId="16041" xr:uid="{1CBF613E-F47A-45A7-A28D-B346BE3308DF}"/>
    <cellStyle name="메모 2 3 2 2 3 4 2" xfId="50396" xr:uid="{2BAC57FD-95D8-40A0-BC48-37B4A1153B6B}"/>
    <cellStyle name="메모 2 3 2 2 3 4 3" xfId="30579" xr:uid="{6B4BEB9A-6C83-44F0-9D77-01BCB7F8D8E5}"/>
    <cellStyle name="메모 2 3 2 2 3 5" xfId="38972" xr:uid="{718EDA8B-42BB-4051-B700-CDF5D4C60945}"/>
    <cellStyle name="메모 2 3 2 2 3 6" xfId="23855" xr:uid="{CB73246C-54BD-4CD4-A81F-E21CBDEB3D86}"/>
    <cellStyle name="메모 2 3 2 2 4" xfId="4763" xr:uid="{B37DB73D-5550-4B04-AD97-109DCFC3B796}"/>
    <cellStyle name="메모 2 3 2 2 4 2" xfId="11506" xr:uid="{4599A0F7-05C1-4148-81C3-A6779FAA2115}"/>
    <cellStyle name="메모 2 3 2 2 4 2 2" xfId="23152" xr:uid="{10C32ED2-56C3-4A65-A63B-F9556129D235}"/>
    <cellStyle name="메모 2 3 2 2 4 2 2 2" xfId="57507" xr:uid="{AD4AAF5F-8D75-4424-B037-DE140DD10806}"/>
    <cellStyle name="메모 2 3 2 2 4 2 2 3" xfId="37710" xr:uid="{C2BFDB9C-C819-4525-9B6C-B70477B94DF5}"/>
    <cellStyle name="메모 2 3 2 2 4 2 3" xfId="14787" xr:uid="{74151220-2571-428A-BD14-05B9961E85C0}"/>
    <cellStyle name="메모 2 3 2 2 4 2 3 2" xfId="49142" xr:uid="{C2E6DDF8-2E6D-4ADA-831F-8D3E3203B6F6}"/>
    <cellStyle name="메모 2 3 2 2 4 2 4" xfId="45861" xr:uid="{97E4C470-EA4C-4A1B-80CB-CA986E4A56C5}"/>
    <cellStyle name="메모 2 3 2 2 4 2 5" xfId="29323" xr:uid="{E2AF3B24-B0B3-4997-94CD-BFF838819E0F}"/>
    <cellStyle name="메모 2 3 2 2 4 3" xfId="9499" xr:uid="{358B52C0-FE43-4824-B560-338CF549F6FA}"/>
    <cellStyle name="메모 2 3 2 2 4 3 2" xfId="21145" xr:uid="{2B6B5CE7-9343-4308-B835-41A5C5A3FE28}"/>
    <cellStyle name="메모 2 3 2 2 4 3 2 2" xfId="55500" xr:uid="{8DB6E31C-C8C2-449D-B92C-478B4B51532B}"/>
    <cellStyle name="메모 2 3 2 2 4 3 3" xfId="43886" xr:uid="{C6094CBB-D53B-493F-9977-8ED0075D0E26}"/>
    <cellStyle name="메모 2 3 2 2 4 3 4" xfId="35703" xr:uid="{1D883005-E0AE-49FC-9920-6DCCDAAECD23}"/>
    <cellStyle name="메모 2 3 2 2 4 4" xfId="16465" xr:uid="{70F71F9A-19AE-465C-B822-134CABA58DAA}"/>
    <cellStyle name="메모 2 3 2 2 4 4 2" xfId="50820" xr:uid="{0AFDA0DD-22BF-4947-9A72-06A8B5CB6158}"/>
    <cellStyle name="메모 2 3 2 2 4 4 3" xfId="31003" xr:uid="{E94FB599-1DB2-4315-B1E6-8C10821099B9}"/>
    <cellStyle name="메모 2 3 2 2 4 5" xfId="39396" xr:uid="{9274B6BF-7E58-4F8B-B149-790327FDFDA0}"/>
    <cellStyle name="메모 2 3 2 2 4 6" xfId="27269" xr:uid="{4F490D0C-A919-4403-8293-197FBE0E558D}"/>
    <cellStyle name="메모 2 3 2 2 5" xfId="10498" xr:uid="{8446228A-A2B8-40C3-B080-2E7EF5233005}"/>
    <cellStyle name="메모 2 3 2 2 5 2" xfId="22144" xr:uid="{7E8DB0FF-C3C0-4ABC-A32C-62029260071E}"/>
    <cellStyle name="메모 2 3 2 2 5 2 2" xfId="56499" xr:uid="{A1322EE5-35BD-4019-949B-42606D13DBEF}"/>
    <cellStyle name="메모 2 3 2 2 5 2 3" xfId="36702" xr:uid="{2966B683-8E0B-40BA-985E-109BC91E9B89}"/>
    <cellStyle name="메모 2 3 2 2 5 3" xfId="13847" xr:uid="{EBACB30F-F7B9-4730-A3C4-EF447B3F5165}"/>
    <cellStyle name="메모 2 3 2 2 5 3 2" xfId="48202" xr:uid="{7C02E62F-2FD8-4E52-86D6-AD7D8AF2186E}"/>
    <cellStyle name="메모 2 3 2 2 5 4" xfId="44863" xr:uid="{55636486-C148-4A1E-9FD7-CED85D8A4E16}"/>
    <cellStyle name="메모 2 3 2 2 5 5" xfId="28315" xr:uid="{7E34C57E-4F5E-43AD-94BE-4EDE7CB68EA6}"/>
    <cellStyle name="메모 2 3 2 2 6" xfId="15248" xr:uid="{5D06DC1C-07F8-4D3F-A483-C90C599A8126}"/>
    <cellStyle name="메모 2 3 2 2 6 2" xfId="49603" xr:uid="{661E8884-7288-4FB7-8EA0-8CAF66EE553B}"/>
    <cellStyle name="메모 2 3 2 2 6 3" xfId="29786" xr:uid="{0E8FB628-C905-450A-A1CA-636009ED7BC4}"/>
    <cellStyle name="메모 2 3 2 2 7" xfId="38179" xr:uid="{1476901A-577E-4674-A234-4F88D5ADBF76}"/>
    <cellStyle name="메모 2 3 2 2 8" xfId="24264" xr:uid="{A5D362C5-C128-4D17-A4D7-F052AE486828}"/>
    <cellStyle name="메모 2 3 2 3" xfId="3526" xr:uid="{CB423021-084A-466B-95FA-0CD3323D8EFA}"/>
    <cellStyle name="메모 2 3 2 3 2" xfId="5665" xr:uid="{458A3AA6-9CC3-4800-A9F8-24E3FBB803DD}"/>
    <cellStyle name="메모 2 3 2 3 2 2" xfId="8290" xr:uid="{511BEDA5-C7A5-4CE6-8D0B-086CFF6122BF}"/>
    <cellStyle name="메모 2 3 2 3 2 2 2" xfId="19956" xr:uid="{48E0478C-1A63-434A-B5EA-BAF31EA6396B}"/>
    <cellStyle name="메모 2 3 2 3 2 2 2 2" xfId="54311" xr:uid="{7A7FBA18-A90F-4E9F-B88D-CF0464D73FD5}"/>
    <cellStyle name="메모 2 3 2 3 2 2 2 3" xfId="34494" xr:uid="{FF0F410F-0363-45BE-8265-3362E92CAFDE}"/>
    <cellStyle name="메모 2 3 2 3 2 2 3" xfId="12263" xr:uid="{91517C1B-5AEA-4CD7-98CD-D6538B290D5E}"/>
    <cellStyle name="메모 2 3 2 3 2 2 3 2" xfId="46618" xr:uid="{06552718-A7A0-4127-833B-7C6634A4ED2E}"/>
    <cellStyle name="메모 2 3 2 3 2 2 4" xfId="42766" xr:uid="{9F843440-3D37-40E2-B582-3EA33F56E891}"/>
    <cellStyle name="메모 2 3 2 3 2 2 5" xfId="26045" xr:uid="{038B14D1-A0B6-4BD5-855B-DA9643569687}"/>
    <cellStyle name="메모 2 3 2 3 2 3" xfId="7522" xr:uid="{7BDB74FE-BF16-449D-B975-4D5C38D51E1F}"/>
    <cellStyle name="메모 2 3 2 3 2 3 2" xfId="19188" xr:uid="{0B5107B4-15E2-46A4-B660-770D42DD809E}"/>
    <cellStyle name="메모 2 3 2 3 2 3 2 2" xfId="53543" xr:uid="{D5B82398-FBD4-4F15-AC8A-0503FE9D6487}"/>
    <cellStyle name="메모 2 3 2 3 2 3 3" xfId="42016" xr:uid="{57B0D507-D224-4C43-9BE7-A4DBD8409204}"/>
    <cellStyle name="메모 2 3 2 3 2 3 4" xfId="33726" xr:uid="{6B43FF87-3D7E-4FCC-B4C7-684445A721D5}"/>
    <cellStyle name="메모 2 3 2 3 2 4" xfId="17353" xr:uid="{C9D7814F-C421-4E9D-A5E9-64A45AC50D51}"/>
    <cellStyle name="메모 2 3 2 3 2 4 2" xfId="51708" xr:uid="{3EC3A100-3E3B-4827-9958-14EB75F2AE2F}"/>
    <cellStyle name="메모 2 3 2 3 2 4 3" xfId="31891" xr:uid="{17E8DED5-3CBA-44B8-9D07-80F4246FF554}"/>
    <cellStyle name="메모 2 3 2 3 2 5" xfId="40284" xr:uid="{71121DDD-6B38-4F55-BA24-4F595E85D1AF}"/>
    <cellStyle name="메모 2 3 2 3 2 6" xfId="25134" xr:uid="{0EA57BB7-51AA-444C-8FA0-7A7838E4A3FA}"/>
    <cellStyle name="메모 2 3 2 3 3" xfId="4832" xr:uid="{14CDB1CC-1938-46B1-A660-9E31363CB7C0}"/>
    <cellStyle name="메모 2 3 2 3 3 2" xfId="11333" xr:uid="{B4E84EE3-E8C8-4E6C-945A-4FEEE0CE602C}"/>
    <cellStyle name="메모 2 3 2 3 3 2 2" xfId="22979" xr:uid="{172BFAC5-A1EA-4740-BC4B-AD114F13A4F2}"/>
    <cellStyle name="메모 2 3 2 3 3 2 2 2" xfId="57334" xr:uid="{36A91319-217F-4B8A-A9AE-AE0A6B79B681}"/>
    <cellStyle name="메모 2 3 2 3 3 2 2 3" xfId="37537" xr:uid="{23F757AC-9624-4612-937A-AEE455EBE1C5}"/>
    <cellStyle name="메모 2 3 2 3 3 2 3" xfId="14616" xr:uid="{E0C0A615-29F6-4659-8847-2CF4921D0E1D}"/>
    <cellStyle name="메모 2 3 2 3 3 2 3 2" xfId="48971" xr:uid="{FC06E7D4-0EFF-447A-98AD-2A7D837CD956}"/>
    <cellStyle name="메모 2 3 2 3 3 2 4" xfId="45688" xr:uid="{3E69FD23-DBA3-431E-93A4-C3C8A3185731}"/>
    <cellStyle name="메모 2 3 2 3 3 2 5" xfId="29150" xr:uid="{0B5C8324-81A1-4A6D-945E-2A3F67D0FC71}"/>
    <cellStyle name="메모 2 3 2 3 3 3" xfId="9558" xr:uid="{BC172554-AA01-47F0-BB93-71440675B307}"/>
    <cellStyle name="메모 2 3 2 3 3 3 2" xfId="21204" xr:uid="{1C4810EE-382E-46AE-9A31-5B5E8FDCEB7C}"/>
    <cellStyle name="메모 2 3 2 3 3 3 2 2" xfId="55559" xr:uid="{F056AC2A-8560-41C9-A4AF-BF3D814CE28E}"/>
    <cellStyle name="메모 2 3 2 3 3 3 3" xfId="43945" xr:uid="{E462D9D9-08BC-4D41-88DB-94AACAD9EDA5}"/>
    <cellStyle name="메모 2 3 2 3 3 3 4" xfId="35762" xr:uid="{3CC52B3B-543F-4BF5-8745-1A9C0B2C240E}"/>
    <cellStyle name="메모 2 3 2 3 3 4" xfId="16534" xr:uid="{54619D61-945B-48B8-94DF-478B438A6CEA}"/>
    <cellStyle name="메모 2 3 2 3 3 4 2" xfId="50889" xr:uid="{7DC1EFBF-13D2-4B87-BEBC-D36CD9258121}"/>
    <cellStyle name="메모 2 3 2 3 3 4 3" xfId="31072" xr:uid="{ABD087FC-77EC-4721-A6AE-4A68C2D903AB}"/>
    <cellStyle name="메모 2 3 2 3 3 5" xfId="39465" xr:uid="{F8D1E331-82F5-4820-9CD9-C4B8E283C3A5}"/>
    <cellStyle name="메모 2 3 2 3 3 6" xfId="27338" xr:uid="{B559AF36-7470-4BAC-AF58-F19C1B00BEBA}"/>
    <cellStyle name="메모 2 3 2 3 4" xfId="11066" xr:uid="{5EBB0F6D-7BBC-483F-A754-A74B05AB21E8}"/>
    <cellStyle name="메모 2 3 2 3 4 2" xfId="22712" xr:uid="{61301EA0-C03B-4010-8D82-A90B34226758}"/>
    <cellStyle name="메모 2 3 2 3 4 2 2" xfId="57067" xr:uid="{653C3AD8-7F1B-40D5-9457-8112ED43E87A}"/>
    <cellStyle name="메모 2 3 2 3 4 2 3" xfId="37270" xr:uid="{83C89CE1-998D-4131-B90D-B119FA9030E4}"/>
    <cellStyle name="메모 2 3 2 3 4 3" xfId="14350" xr:uid="{8618CA94-3B00-4634-A53B-D1BF444C2AC7}"/>
    <cellStyle name="메모 2 3 2 3 4 3 2" xfId="48705" xr:uid="{752C9F85-B1B4-4C13-8BE8-096DAF533357}"/>
    <cellStyle name="메모 2 3 2 3 4 4" xfId="45421" xr:uid="{640DAA86-5353-4BEA-873D-84E67FC02184}"/>
    <cellStyle name="메모 2 3 2 3 4 5" xfId="28883" xr:uid="{4039C906-E114-4FCC-B0CF-285DA257BCC3}"/>
    <cellStyle name="메모 2 3 2 3 5" xfId="6849" xr:uid="{40757D66-0680-407B-B6D1-13E96186916F}"/>
    <cellStyle name="메모 2 3 2 3 5 2" xfId="18515" xr:uid="{161CBB86-8D21-47B9-A5E4-BE17D03C65A2}"/>
    <cellStyle name="메모 2 3 2 3 5 2 2" xfId="52870" xr:uid="{21660136-952C-4B21-ADAA-E1583E717F69}"/>
    <cellStyle name="메모 2 3 2 3 5 3" xfId="41357" xr:uid="{9EEF7DA9-796F-45B7-8FC8-FD7590476FE4}"/>
    <cellStyle name="메모 2 3 2 3 5 4" xfId="33053" xr:uid="{5B6E85AF-BDBA-4BE3-9CDA-0802382B2400}"/>
    <cellStyle name="메모 2 3 2 3 6" xfId="15318" xr:uid="{401F5FEA-C379-44AE-A14C-15D6FD9AE2FF}"/>
    <cellStyle name="메모 2 3 2 3 6 2" xfId="49673" xr:uid="{3470FABB-E7A0-4A53-8F21-D75384CB9974}"/>
    <cellStyle name="메모 2 3 2 3 6 3" xfId="29856" xr:uid="{53367197-3DF8-4C25-B974-511EEEF13C6F}"/>
    <cellStyle name="메모 2 3 2 3 7" xfId="38249" xr:uid="{2EA1776E-7A5E-4FEC-8A08-94A841BA190C}"/>
    <cellStyle name="메모 2 3 2 3 8" xfId="24331" xr:uid="{BE799A65-CC9F-4432-A67A-2512C2150B3E}"/>
    <cellStyle name="메모 2 3 2 4" xfId="4902" xr:uid="{715AF34D-A84D-4D88-90BA-90F890198111}"/>
    <cellStyle name="메모 2 3 2 4 2" xfId="9621" xr:uid="{BE95BAC8-891E-4BEC-9554-8E74F910C9EC}"/>
    <cellStyle name="메모 2 3 2 4 2 2" xfId="21267" xr:uid="{DE361273-29A6-4D4B-8958-CCE764E162DC}"/>
    <cellStyle name="메모 2 3 2 4 2 2 2" xfId="55622" xr:uid="{4E73DD50-CBFB-4566-8554-9133682D9071}"/>
    <cellStyle name="메모 2 3 2 4 2 2 3" xfId="35825" xr:uid="{F909D4A9-7EE3-493F-97B4-1FB6797EE7AD}"/>
    <cellStyle name="메모 2 3 2 4 2 3" xfId="13231" xr:uid="{8132D8E7-5B59-4052-87E3-E8AF144D054C}"/>
    <cellStyle name="메모 2 3 2 4 2 3 2" xfId="47586" xr:uid="{3F0DD9C9-B09C-459B-A653-D270F947F526}"/>
    <cellStyle name="메모 2 3 2 4 2 4" xfId="44008" xr:uid="{C5DAAB35-C4CE-42B0-A3D5-6DF1A21A6A9B}"/>
    <cellStyle name="메모 2 3 2 4 2 5" xfId="27408" xr:uid="{0C727B68-3352-4CC3-9DD8-0C21AD06E6E9}"/>
    <cellStyle name="메모 2 3 2 4 3" xfId="10983" xr:uid="{1D0DA5C0-0160-4C48-A0F0-D1735D68E096}"/>
    <cellStyle name="메모 2 3 2 4 3 2" xfId="22629" xr:uid="{545B6B6C-0E93-4EF4-AD3E-11DE76EAAC0C}"/>
    <cellStyle name="메모 2 3 2 4 3 2 2" xfId="56984" xr:uid="{16A2C818-A51E-40DA-A202-B098E3F97A4F}"/>
    <cellStyle name="메모 2 3 2 4 3 2 3" xfId="37187" xr:uid="{A4C4D64C-3AA1-4DD8-9469-8392F40D36E5}"/>
    <cellStyle name="메모 2 3 2 4 3 3" xfId="14267" xr:uid="{AA1ED0EE-CB9E-432F-A2B4-66132C05C4C1}"/>
    <cellStyle name="메모 2 3 2 4 3 3 2" xfId="48622" xr:uid="{FD4A2AFF-A291-4485-AB41-80F0238C4FD7}"/>
    <cellStyle name="메모 2 3 2 4 3 4" xfId="45338" xr:uid="{E374572D-EB25-4D72-B771-1C5D21676500}"/>
    <cellStyle name="메모 2 3 2 4 3 5" xfId="28800" xr:uid="{06B53E52-0B80-4D2F-A76B-E258DC454EEA}"/>
    <cellStyle name="메모 2 3 2 4 4" xfId="6909" xr:uid="{742BED23-3C86-4B9B-81C8-8100D00EE17F}"/>
    <cellStyle name="메모 2 3 2 4 4 2" xfId="18575" xr:uid="{E5AB957A-0289-4E6B-B2D0-729FA767B4BF}"/>
    <cellStyle name="메모 2 3 2 4 4 2 2" xfId="52930" xr:uid="{B4B9AD2C-9D6A-400A-A4E1-7D8DE0F43342}"/>
    <cellStyle name="메모 2 3 2 4 4 3" xfId="41417" xr:uid="{86F829C1-DA2D-4372-BEC9-14A31EBB44C0}"/>
    <cellStyle name="메모 2 3 2 4 4 4" xfId="33113" xr:uid="{FE26CD2C-C8E2-4C84-A571-8F79508111F4}"/>
    <cellStyle name="메모 2 3 2 4 5" xfId="16604" xr:uid="{59A30521-5D8A-452B-A680-43A89A6D0DA7}"/>
    <cellStyle name="메모 2 3 2 4 5 2" xfId="50959" xr:uid="{913FC37E-4A43-481D-BA12-5A68360BD373}"/>
    <cellStyle name="메모 2 3 2 4 5 3" xfId="31142" xr:uid="{CA4C46B4-3570-40DF-8CE8-9D2C30BDD817}"/>
    <cellStyle name="메모 2 3 2 4 6" xfId="39535" xr:uid="{44993828-2FC5-45CF-B1AF-7169D201B82B}"/>
    <cellStyle name="메모 2 3 2 4 7" xfId="24397" xr:uid="{FE2CEDA6-629C-4D0B-89EC-84F659EF867F}"/>
    <cellStyle name="메모 2 3 2 5" xfId="5000" xr:uid="{C7535387-3862-445F-B26C-9BD4A254518A}"/>
    <cellStyle name="메모 2 3 2 5 2" xfId="9709" xr:uid="{D9040698-2E8D-45B1-BB79-8A83E98F5A90}"/>
    <cellStyle name="메모 2 3 2 5 2 2" xfId="21355" xr:uid="{9F056B0C-5E5E-4A37-9213-4136F77A6841}"/>
    <cellStyle name="메모 2 3 2 5 2 2 2" xfId="55710" xr:uid="{BC59AD14-DC3A-48C6-8F50-A996BE506686}"/>
    <cellStyle name="메모 2 3 2 5 2 2 3" xfId="35913" xr:uid="{514C97F4-B914-40BE-AAF7-A1AF61169141}"/>
    <cellStyle name="메모 2 3 2 5 2 3" xfId="13264" xr:uid="{5A531B64-71DA-4AA8-8283-B3DA24B0D3A6}"/>
    <cellStyle name="메모 2 3 2 5 2 3 2" xfId="47619" xr:uid="{0A962EA2-35B4-4B67-B700-1621FB61583F}"/>
    <cellStyle name="메모 2 3 2 5 2 4" xfId="44096" xr:uid="{38420620-84E9-4626-A8CE-93E86DE6AB6D}"/>
    <cellStyle name="메모 2 3 2 5 2 5" xfId="27506" xr:uid="{47F395CE-4B20-4405-B3E5-6A8F92E5809E}"/>
    <cellStyle name="메모 2 3 2 5 3" xfId="7861" xr:uid="{57431538-DF99-462F-8D59-46E05D699AB3}"/>
    <cellStyle name="메모 2 3 2 5 3 2" xfId="19527" xr:uid="{E221AECB-BA38-4A8B-9438-1F9BB6F26D20}"/>
    <cellStyle name="메모 2 3 2 5 3 2 2" xfId="53882" xr:uid="{B6D26170-69C1-478D-875E-DA891376B55E}"/>
    <cellStyle name="메모 2 3 2 5 3 2 3" xfId="34065" xr:uid="{905B9D99-F004-4FB2-B805-2FE13FB2454A}"/>
    <cellStyle name="메모 2 3 2 5 3 3" xfId="11836" xr:uid="{4CD71381-DA9B-4473-BF3D-DD99E1F266B3}"/>
    <cellStyle name="메모 2 3 2 5 3 3 2" xfId="46191" xr:uid="{115157A0-1259-42EA-9818-BCAE5A8E7C13}"/>
    <cellStyle name="메모 2 3 2 5 3 4" xfId="42337" xr:uid="{90F73439-F246-4D6D-B67D-DB45E64AD3D3}"/>
    <cellStyle name="메모 2 3 2 5 3 5" xfId="25616" xr:uid="{956F3989-C137-45DB-9DEA-D7AF893266FD}"/>
    <cellStyle name="메모 2 3 2 5 4" xfId="6992" xr:uid="{4F56ACD7-1DE8-4F64-B059-C94F35A30F9A}"/>
    <cellStyle name="메모 2 3 2 5 4 2" xfId="18658" xr:uid="{CC687AD6-2F5C-48DE-9789-D9000439EA01}"/>
    <cellStyle name="메모 2 3 2 5 4 2 2" xfId="53013" xr:uid="{83EF8F32-E11D-4F02-B1D5-4200BAA7E622}"/>
    <cellStyle name="메모 2 3 2 5 4 3" xfId="41500" xr:uid="{5B5FD563-3BA1-4A44-AC94-F99F89F6610A}"/>
    <cellStyle name="메모 2 3 2 5 4 4" xfId="33196" xr:uid="{7D87584A-340A-4A23-8BEE-6635F5176CA7}"/>
    <cellStyle name="메모 2 3 2 5 5" xfId="16702" xr:uid="{6422F9DE-93DC-494B-A9F6-5CAAC6DD18A6}"/>
    <cellStyle name="메모 2 3 2 5 5 2" xfId="51057" xr:uid="{8BF3C7FB-66C1-4E23-8E7E-EC7869E7A670}"/>
    <cellStyle name="메모 2 3 2 5 5 3" xfId="31240" xr:uid="{227AD732-7EB9-4F60-838D-A7A3C384F459}"/>
    <cellStyle name="메모 2 3 2 5 6" xfId="39633" xr:uid="{58D19B99-270E-4BC7-B0D6-141ED86E5306}"/>
    <cellStyle name="메모 2 3 2 5 7" xfId="24489" xr:uid="{7BDC95A4-E0CB-4745-AD4F-36C65169A5ED}"/>
    <cellStyle name="메모 2 3 2 6" xfId="5093" xr:uid="{CF9A78CC-5FB9-4F6D-AD2C-35536154E177}"/>
    <cellStyle name="메모 2 3 2 6 2" xfId="9802" xr:uid="{3C0DCC66-EC5F-45B2-B73B-B99242A88E77}"/>
    <cellStyle name="메모 2 3 2 6 2 2" xfId="21448" xr:uid="{FCDFECFE-6BB8-4744-B2E3-C8410148DF52}"/>
    <cellStyle name="메모 2 3 2 6 2 2 2" xfId="55803" xr:uid="{257A2921-AD4B-4EC9-9793-E9706458D2CB}"/>
    <cellStyle name="메모 2 3 2 6 2 2 3" xfId="36006" xr:uid="{DFCE1993-F6D7-4B4C-A72B-9689F65BD7A8}"/>
    <cellStyle name="메모 2 3 2 6 2 3" xfId="13342" xr:uid="{915F9298-9337-4384-AAF5-278CF441B20E}"/>
    <cellStyle name="메모 2 3 2 6 2 3 2" xfId="47697" xr:uid="{93C1D2F1-26B2-4631-B55D-7B5530438402}"/>
    <cellStyle name="메모 2 3 2 6 2 4" xfId="44189" xr:uid="{556D3662-38B4-4D08-876A-A991C4D56610}"/>
    <cellStyle name="메모 2 3 2 6 2 5" xfId="27599" xr:uid="{1E3F5293-C8FD-44B9-99DE-33DFA6C3A8E8}"/>
    <cellStyle name="메모 2 3 2 6 3" xfId="7874" xr:uid="{23E766BA-BCA3-4A41-B7F3-130285811AEE}"/>
    <cellStyle name="메모 2 3 2 6 3 2" xfId="19540" xr:uid="{85FBB6A0-DDE0-458A-87FE-C83338BCDC59}"/>
    <cellStyle name="메모 2 3 2 6 3 2 2" xfId="53895" xr:uid="{6706C535-D331-4E15-AE32-4F837A7534C9}"/>
    <cellStyle name="메모 2 3 2 6 3 2 3" xfId="34078" xr:uid="{1DD9FA96-3E91-49AE-882E-A3DBD5CDCB5D}"/>
    <cellStyle name="메모 2 3 2 6 3 3" xfId="11849" xr:uid="{6AE4E453-ED50-42C9-B98F-679B839BFF8F}"/>
    <cellStyle name="메모 2 3 2 6 3 3 2" xfId="46204" xr:uid="{CA2E8E11-7C37-45EB-9538-4565D5B03994}"/>
    <cellStyle name="메모 2 3 2 6 3 4" xfId="42350" xr:uid="{3BA2C11F-7080-4822-BC7C-74943915CCFF}"/>
    <cellStyle name="메모 2 3 2 6 3 5" xfId="25629" xr:uid="{5ECCA2FA-14FD-4AF3-B5ED-E98CEC61A8EC}"/>
    <cellStyle name="메모 2 3 2 6 4" xfId="7070" xr:uid="{C7A3B782-816E-4217-A391-0D0E88CF67B2}"/>
    <cellStyle name="메모 2 3 2 6 4 2" xfId="18736" xr:uid="{0CB12B4F-267A-4E43-B9E3-7CC5B89526CA}"/>
    <cellStyle name="메모 2 3 2 6 4 2 2" xfId="53091" xr:uid="{15B9F57A-7661-495F-833E-A46839D6C06A}"/>
    <cellStyle name="메모 2 3 2 6 4 3" xfId="41578" xr:uid="{5120579B-8C02-469C-8ADA-6BB425C44D6D}"/>
    <cellStyle name="메모 2 3 2 6 4 4" xfId="33274" xr:uid="{92EBC502-3C44-42D2-9CE8-C7EDCBB6FA77}"/>
    <cellStyle name="메모 2 3 2 6 5" xfId="16795" xr:uid="{BA70CD5A-B6DA-43F7-A160-97A6391F6E14}"/>
    <cellStyle name="메모 2 3 2 6 5 2" xfId="51150" xr:uid="{AF562088-F821-4289-B097-ABE855289FC7}"/>
    <cellStyle name="메모 2 3 2 6 5 3" xfId="31333" xr:uid="{8FACF137-8E04-4437-9F87-9A209536E1FE}"/>
    <cellStyle name="메모 2 3 2 6 6" xfId="39726" xr:uid="{9BD8F5DE-73F9-4BAB-8353-6A602B86462D}"/>
    <cellStyle name="메모 2 3 2 6 7" xfId="24576" xr:uid="{36087A0E-2CE4-4A64-8E44-592FE6523383}"/>
    <cellStyle name="메모 2 3 2 7" xfId="4644" xr:uid="{ABC049BC-F083-4BAA-9D35-7FE7B54D4B4A}"/>
    <cellStyle name="메모 2 3 2 7 2" xfId="9389" xr:uid="{4E1D6085-DF38-457C-88D3-50B15B2C5935}"/>
    <cellStyle name="메모 2 3 2 7 2 2" xfId="21035" xr:uid="{986E7A8A-97D9-4E0A-B475-4645313B031F}"/>
    <cellStyle name="메모 2 3 2 7 2 2 2" xfId="55390" xr:uid="{DE5AFF14-9F31-4E14-816C-C5FCC183EEEC}"/>
    <cellStyle name="메모 2 3 2 7 2 2 3" xfId="35593" xr:uid="{E3995FEA-8DD4-4E30-BC15-CF141B446AB4}"/>
    <cellStyle name="메모 2 3 2 7 2 3" xfId="13180" xr:uid="{9F8C5F07-7FA2-4406-8015-10431348C82A}"/>
    <cellStyle name="메모 2 3 2 7 2 3 2" xfId="47535" xr:uid="{014BD841-EB81-4D52-9FCA-686752207363}"/>
    <cellStyle name="메모 2 3 2 7 2 4" xfId="43776" xr:uid="{00480C5E-3BE4-4DF1-91D1-6143CC5D672B}"/>
    <cellStyle name="메모 2 3 2 7 2 5" xfId="27150" xr:uid="{D0C33677-8F33-4691-BBD8-60E57B72A2C0}"/>
    <cellStyle name="메모 2 3 2 7 3" xfId="11009" xr:uid="{272A8523-3F0C-4CEE-8AA5-EB8CC0416B5A}"/>
    <cellStyle name="메모 2 3 2 7 3 2" xfId="22655" xr:uid="{843993D6-124F-4B0B-A9A7-5C281CC0762A}"/>
    <cellStyle name="메모 2 3 2 7 3 2 2" xfId="57010" xr:uid="{0BF61CE5-723F-496E-8914-BCB772334BBA}"/>
    <cellStyle name="메모 2 3 2 7 3 2 3" xfId="37213" xr:uid="{3ABB8EB1-C82A-4802-9F41-CDE9DDE9467F}"/>
    <cellStyle name="메모 2 3 2 7 3 3" xfId="14293" xr:uid="{FF03D7F3-B23D-402E-A5BB-95EC213D2948}"/>
    <cellStyle name="메모 2 3 2 7 3 3 2" xfId="48648" xr:uid="{6EC8187F-A0A6-4702-BD04-65DD8C7C5C83}"/>
    <cellStyle name="메모 2 3 2 7 3 4" xfId="45364" xr:uid="{5CB7791F-FF8F-4C38-9958-4D9230FC0630}"/>
    <cellStyle name="메모 2 3 2 7 3 5" xfId="28826" xr:uid="{88A7DBAA-B5CA-442D-B4FD-E5ED57E04706}"/>
    <cellStyle name="메모 2 3 2 7 4" xfId="6746" xr:uid="{9CD697BD-4749-47ED-8FBD-7785505D8430}"/>
    <cellStyle name="메모 2 3 2 7 4 2" xfId="18412" xr:uid="{92948D9C-1050-43D1-9D21-F9E6A0737821}"/>
    <cellStyle name="메모 2 3 2 7 4 2 2" xfId="52767" xr:uid="{EBA3CCEB-9CF4-4838-B698-2D52D0D006BD}"/>
    <cellStyle name="메모 2 3 2 7 4 3" xfId="41254" xr:uid="{CB970E20-6819-40D9-B137-2FF773B6D6AD}"/>
    <cellStyle name="메모 2 3 2 7 4 4" xfId="32950" xr:uid="{0F306DB7-4E52-48EA-BC04-A3600B899B08}"/>
    <cellStyle name="메모 2 3 2 7 5" xfId="16346" xr:uid="{58B02C16-BB49-440C-971F-FCE7E2E10612}"/>
    <cellStyle name="메모 2 3 2 7 5 2" xfId="50701" xr:uid="{7712BD27-1475-4C1E-944B-8CD89BD03475}"/>
    <cellStyle name="메모 2 3 2 7 5 3" xfId="30884" xr:uid="{C69D8CEE-FDB7-4254-A737-8CB66688F367}"/>
    <cellStyle name="메모 2 3 2 7 6" xfId="39277" xr:uid="{4384048F-3103-4D6E-8F7F-3FDB3B57B930}"/>
    <cellStyle name="메모 2 3 2 7 7" xfId="24151" xr:uid="{6F6FC878-07C8-4D4E-8A5A-EFF74223C521}"/>
    <cellStyle name="메모 2 3 2 8" xfId="5206" xr:uid="{FDC4F68C-8A43-4AF0-9CDC-C6480D21FA62}"/>
    <cellStyle name="메모 2 3 2 8 2" xfId="9915" xr:uid="{75C7D10A-0262-416A-8439-CD5B72B6ABCD}"/>
    <cellStyle name="메모 2 3 2 8 2 2" xfId="21561" xr:uid="{5B141648-89F0-4E9C-A112-0C4AED188A42}"/>
    <cellStyle name="메모 2 3 2 8 2 2 2" xfId="55916" xr:uid="{C74A7FB4-5B33-407E-A985-A1F624058B29}"/>
    <cellStyle name="메모 2 3 2 8 2 2 3" xfId="36119" xr:uid="{73A94245-6100-451C-AB15-3942757BD37E}"/>
    <cellStyle name="메모 2 3 2 8 2 3" xfId="13439" xr:uid="{A8EC1570-D261-47B8-AB90-EBDADDDA7F6B}"/>
    <cellStyle name="메모 2 3 2 8 2 3 2" xfId="47794" xr:uid="{29E5528A-86A1-42B7-ABCF-CDFD51058FEB}"/>
    <cellStyle name="메모 2 3 2 8 2 4" xfId="44302" xr:uid="{8F71FD4B-2523-4569-9CD4-01DFEBCC1227}"/>
    <cellStyle name="메모 2 3 2 8 2 5" xfId="27712" xr:uid="{7A63C496-D486-40AF-98AB-5743B30AB8A1}"/>
    <cellStyle name="메모 2 3 2 8 3" xfId="8546" xr:uid="{1FF40203-C26D-4E78-BBFE-7567D03DC4F0}"/>
    <cellStyle name="메모 2 3 2 8 3 2" xfId="20212" xr:uid="{E8E7A969-25C4-4E47-B711-A5007101B921}"/>
    <cellStyle name="메모 2 3 2 8 3 2 2" xfId="54567" xr:uid="{EBFE5022-CF59-4170-B386-92E09510F2E3}"/>
    <cellStyle name="메모 2 3 2 8 3 2 3" xfId="34750" xr:uid="{63AE6603-2268-44D5-B60F-A37A8AD030AE}"/>
    <cellStyle name="메모 2 3 2 8 3 3" xfId="12507" xr:uid="{C1CB0673-53D1-4E9F-AD1D-60080E3D4EC1}"/>
    <cellStyle name="메모 2 3 2 8 3 3 2" xfId="46862" xr:uid="{719E0416-FDD7-4911-89A5-8FDE99EDC5B1}"/>
    <cellStyle name="메모 2 3 2 8 3 4" xfId="43022" xr:uid="{6A669503-742D-45F7-BB61-F8054E803B7D}"/>
    <cellStyle name="메모 2 3 2 8 3 5" xfId="26293" xr:uid="{E9A254C1-178F-468A-895E-CA4554F9B1BC}"/>
    <cellStyle name="메모 2 3 2 8 4" xfId="7167" xr:uid="{A92D1553-8107-4EB3-BBD4-EBDBC0F93738}"/>
    <cellStyle name="메모 2 3 2 8 4 2" xfId="18833" xr:uid="{23598E18-FD93-42FB-9B29-6D3F2E8EC319}"/>
    <cellStyle name="메모 2 3 2 8 4 2 2" xfId="53188" xr:uid="{379DA60E-7648-4337-823C-70451F53E13F}"/>
    <cellStyle name="메모 2 3 2 8 4 3" xfId="41675" xr:uid="{0DCC57D0-9772-416A-89E0-D59A2FEEF4FC}"/>
    <cellStyle name="메모 2 3 2 8 4 4" xfId="33371" xr:uid="{1EC045D0-3081-44AB-AEBB-DE18A58297B5}"/>
    <cellStyle name="메모 2 3 2 8 5" xfId="16908" xr:uid="{E11D73C6-7485-4EF7-9FA8-41E0C5298A00}"/>
    <cellStyle name="메모 2 3 2 8 5 2" xfId="51263" xr:uid="{CE4043B6-8978-4514-82C4-FB8DB312D6A0}"/>
    <cellStyle name="메모 2 3 2 8 5 3" xfId="31446" xr:uid="{18C8D415-C6C6-497A-9CA2-5F87F84371C4}"/>
    <cellStyle name="메모 2 3 2 8 6" xfId="39839" xr:uid="{F55E9EA8-EF5D-4508-B56B-292793B10191}"/>
    <cellStyle name="메모 2 3 2 8 7" xfId="24683" xr:uid="{6262B105-FA92-41AB-8B28-0306B0574530}"/>
    <cellStyle name="메모 2 3 2 9" xfId="5276" xr:uid="{2A1D9C57-5377-471E-94CA-84F2A6B81667}"/>
    <cellStyle name="메모 2 3 2 9 2" xfId="9985" xr:uid="{8FBC9D2E-A24A-4DC6-9F27-2203B548F872}"/>
    <cellStyle name="메모 2 3 2 9 2 2" xfId="21631" xr:uid="{7EB27347-2169-4D78-AB02-A9274043C042}"/>
    <cellStyle name="메모 2 3 2 9 2 2 2" xfId="55986" xr:uid="{190E5245-8887-427A-9161-C0FE30CB4DAC}"/>
    <cellStyle name="메모 2 3 2 9 2 2 3" xfId="36189" xr:uid="{0BFB9EB3-9FFB-46CB-9BCC-DD22079331AA}"/>
    <cellStyle name="메모 2 3 2 9 2 3" xfId="13499" xr:uid="{09D572E2-6388-4508-926D-44BE379FDDC9}"/>
    <cellStyle name="메모 2 3 2 9 2 3 2" xfId="47854" xr:uid="{B232684B-F2EF-43AA-9C84-80E95DC99D5B}"/>
    <cellStyle name="메모 2 3 2 9 2 4" xfId="44372" xr:uid="{3061C10A-2F9F-4404-9026-1BB2A05AF1CC}"/>
    <cellStyle name="메모 2 3 2 9 2 5" xfId="27782" xr:uid="{50320BDF-7CB3-4584-888A-33BB83197807}"/>
    <cellStyle name="메모 2 3 2 9 3" xfId="8874" xr:uid="{7A3A7E58-D825-4CB8-A4E4-BBE7BCDD8E97}"/>
    <cellStyle name="메모 2 3 2 9 3 2" xfId="20520" xr:uid="{33D47194-9140-4DDE-81EF-EC50199C9B41}"/>
    <cellStyle name="메모 2 3 2 9 3 2 2" xfId="54875" xr:uid="{DB5665CA-7A3E-4725-9760-00A7451291CD}"/>
    <cellStyle name="메모 2 3 2 9 3 2 3" xfId="35078" xr:uid="{0984504A-9359-44E1-B611-2BC2D4C8C899}"/>
    <cellStyle name="메모 2 3 2 9 3 3" xfId="12808" xr:uid="{10B61825-6F87-4809-A9BA-C2AC517BE8AA}"/>
    <cellStyle name="메모 2 3 2 9 3 3 2" xfId="47163" xr:uid="{B7B8BAD7-41A8-4674-AE43-FDBB659C3809}"/>
    <cellStyle name="메모 2 3 2 9 3 4" xfId="43288" xr:uid="{E952B08C-741A-476C-A084-B01B4DBF254A}"/>
    <cellStyle name="메모 2 3 2 9 3 5" xfId="26625" xr:uid="{62CA7964-0B28-4DF5-8201-67261FC1B774}"/>
    <cellStyle name="메모 2 3 2 9 4" xfId="7227" xr:uid="{D2BF834A-49D4-4560-9E6E-CFFFCCDED83E}"/>
    <cellStyle name="메모 2 3 2 9 4 2" xfId="18893" xr:uid="{2A269D16-363B-4A25-A002-C436506308D3}"/>
    <cellStyle name="메모 2 3 2 9 4 2 2" xfId="53248" xr:uid="{5C01C23F-9241-428F-9EDC-A981651D1EBE}"/>
    <cellStyle name="메모 2 3 2 9 4 3" xfId="41735" xr:uid="{10C2D963-05CC-428D-A14C-3C31B665740F}"/>
    <cellStyle name="메모 2 3 2 9 4 4" xfId="33431" xr:uid="{E0ADFCF9-FF6D-43AA-A116-41DF0EB5846C}"/>
    <cellStyle name="메모 2 3 2 9 5" xfId="16978" xr:uid="{D2CDADF4-036C-467C-B94B-E4A162490252}"/>
    <cellStyle name="메모 2 3 2 9 5 2" xfId="51333" xr:uid="{D90EF524-37DC-461A-BD19-AAF744436D2A}"/>
    <cellStyle name="메모 2 3 2 9 5 3" xfId="31516" xr:uid="{363624C1-94C6-4D41-90DC-4BEB6A22A436}"/>
    <cellStyle name="메모 2 3 2 9 6" xfId="39909" xr:uid="{C6C6DB52-1A91-48FB-AA97-30247EF816F0}"/>
    <cellStyle name="메모 2 3 2 9 7" xfId="24749" xr:uid="{9CF1252E-27A4-4B50-A01D-6DF445493587}"/>
    <cellStyle name="메모 2 3 3" xfId="3407" xr:uid="{357DBC45-51CC-4833-BFA8-C36172622CA4}"/>
    <cellStyle name="메모 2 3 3 2" xfId="3728" xr:uid="{ECE9CD09-741E-46D8-9D43-D21EFF48EBCB}"/>
    <cellStyle name="메모 2 3 3 2 2" xfId="5653" xr:uid="{AAD86932-EAA0-41A7-88BC-E0D939F606C6}"/>
    <cellStyle name="메모 2 3 3 2 2 2" xfId="7957" xr:uid="{8C7452AE-CA30-4F0E-97AD-9B5569383D52}"/>
    <cellStyle name="메모 2 3 3 2 2 2 2" xfId="19623" xr:uid="{1FE4ECA4-69CE-4BA6-BA0C-328F8753901D}"/>
    <cellStyle name="메모 2 3 3 2 2 2 2 2" xfId="53978" xr:uid="{B2D35F67-72F9-4F6A-BC43-AB499629F752}"/>
    <cellStyle name="메모 2 3 3 2 2 2 2 3" xfId="34161" xr:uid="{6E03A6F4-27AD-4E01-B753-96DDFF4773AA}"/>
    <cellStyle name="메모 2 3 3 2 2 2 3" xfId="11932" xr:uid="{1CDE4A97-BA50-489B-9771-46DE7C648857}"/>
    <cellStyle name="메모 2 3 3 2 2 2 3 2" xfId="46287" xr:uid="{6F3C4C49-1233-4ADA-ABE0-701E63E3C208}"/>
    <cellStyle name="메모 2 3 3 2 2 2 4" xfId="42433" xr:uid="{B8BDBEF6-9DB9-42C5-BDC1-692F188376AF}"/>
    <cellStyle name="메모 2 3 3 2 2 2 5" xfId="25712" xr:uid="{1771510F-18EF-49E0-BEB1-264D0A0B5427}"/>
    <cellStyle name="메모 2 3 3 2 2 3" xfId="7517" xr:uid="{5FD60502-2649-4D66-A760-7ADD4EEFCE51}"/>
    <cellStyle name="메모 2 3 3 2 2 3 2" xfId="19183" xr:uid="{07BCD7C2-C45B-41BB-B2B9-8AB42D7D2052}"/>
    <cellStyle name="메모 2 3 3 2 2 3 2 2" xfId="53538" xr:uid="{B6D9A87B-9884-4F5F-9741-88A50340FD65}"/>
    <cellStyle name="메모 2 3 3 2 2 3 3" xfId="42011" xr:uid="{B658E8AB-8FB2-47E4-913F-BD255FF20C50}"/>
    <cellStyle name="메모 2 3 3 2 2 3 4" xfId="33721" xr:uid="{965B597A-17C4-4F6E-A39C-1CD1D781831C}"/>
    <cellStyle name="메모 2 3 3 2 2 4" xfId="17341" xr:uid="{DEFB8FC2-50D1-4958-B813-CF79E90334B6}"/>
    <cellStyle name="메모 2 3 3 2 2 4 2" xfId="51696" xr:uid="{AFF9F373-BC9F-4A34-86C5-E0DEA71DBC56}"/>
    <cellStyle name="메모 2 3 3 2 2 4 3" xfId="31879" xr:uid="{9C59F420-A14C-4892-AC2C-2E5F2A7F1A05}"/>
    <cellStyle name="메모 2 3 3 2 2 5" xfId="40272" xr:uid="{63209412-0909-44C3-AC42-3D02EA74BA8B}"/>
    <cellStyle name="메모 2 3 3 2 2 6" xfId="25122" xr:uid="{13CE248D-A8A0-4471-ACED-E65A2C6D9DEF}"/>
    <cellStyle name="메모 2 3 3 2 3" xfId="4701" xr:uid="{6CBFE6C2-9570-4BAB-B649-4867944AD715}"/>
    <cellStyle name="메모 2 3 3 2 3 2" xfId="11602" xr:uid="{F5FF7A1D-51CA-46AC-839A-D148F122A2E0}"/>
    <cellStyle name="메모 2 3 3 2 3 2 2" xfId="23248" xr:uid="{5414C804-881A-4AB6-8298-3F5615B864FC}"/>
    <cellStyle name="메모 2 3 3 2 3 2 2 2" xfId="57603" xr:uid="{C2517EF9-89E2-4950-BCC8-8D29DC510C11}"/>
    <cellStyle name="메모 2 3 3 2 3 2 2 3" xfId="37806" xr:uid="{3733EDD9-DF69-4F8A-B455-3BAB632AD475}"/>
    <cellStyle name="메모 2 3 3 2 3 2 3" xfId="14883" xr:uid="{A0AD527D-C136-46E6-AD53-C36C9DCB21CB}"/>
    <cellStyle name="메모 2 3 3 2 3 2 3 2" xfId="49238" xr:uid="{647CAFEE-634F-4BA4-9ADB-D9EEFA7D46E5}"/>
    <cellStyle name="메모 2 3 3 2 3 2 4" xfId="45957" xr:uid="{83980E61-8045-4FB0-8288-EA1A8145E615}"/>
    <cellStyle name="메모 2 3 3 2 3 2 5" xfId="29419" xr:uid="{225F6A47-0B7A-4F11-A271-EA6EFC72ECA3}"/>
    <cellStyle name="메모 2 3 3 2 3 3" xfId="9443" xr:uid="{97E0EF4F-BC34-453D-B2C4-76BEF9F69702}"/>
    <cellStyle name="메모 2 3 3 2 3 3 2" xfId="21089" xr:uid="{5053D45D-3D91-4A74-BA0F-A0731263F8F9}"/>
    <cellStyle name="메모 2 3 3 2 3 3 2 2" xfId="55444" xr:uid="{C4CBE61A-B4F9-461D-A3DB-7E8625714BD9}"/>
    <cellStyle name="메모 2 3 3 2 3 3 3" xfId="43830" xr:uid="{46D26D3F-0034-4CBB-B76F-34C08EF999B8}"/>
    <cellStyle name="메모 2 3 3 2 3 3 4" xfId="35647" xr:uid="{452A5759-F435-4496-BC57-7AE262D02C0C}"/>
    <cellStyle name="메모 2 3 3 2 3 4" xfId="16403" xr:uid="{005451A0-A6AF-489E-8346-B3B76AD01F46}"/>
    <cellStyle name="메모 2 3 3 2 3 4 2" xfId="50758" xr:uid="{026658BD-D244-4552-A770-E191E0D45EE8}"/>
    <cellStyle name="메모 2 3 3 2 3 4 3" xfId="30941" xr:uid="{5CD8D003-17D3-417C-BF5F-771B61885B88}"/>
    <cellStyle name="메모 2 3 3 2 3 5" xfId="39334" xr:uid="{1A812805-F543-47F0-96F5-343A21EEDC60}"/>
    <cellStyle name="메모 2 3 3 2 3 6" xfId="27207" xr:uid="{998F8486-FC3F-426A-A1B6-0ABDE890D9AE}"/>
    <cellStyle name="메모 2 3 3 2 4" xfId="8099" xr:uid="{93C58202-6598-4D3C-8F00-8F0E374D9465}"/>
    <cellStyle name="메모 2 3 3 2 4 2" xfId="19765" xr:uid="{A511BC13-334C-47A8-831B-1BCA46A42CEC}"/>
    <cellStyle name="메모 2 3 3 2 4 2 2" xfId="54120" xr:uid="{52981351-B6D5-4372-B07E-E7CE1B6BCBD1}"/>
    <cellStyle name="메모 2 3 3 2 4 2 3" xfId="34303" xr:uid="{5E6895CA-474B-4BE9-A8BF-0D2B8193AF4F}"/>
    <cellStyle name="메모 2 3 3 2 4 3" xfId="12073" xr:uid="{25DE4BFD-371A-40E9-84C4-45DCCD413271}"/>
    <cellStyle name="메모 2 3 3 2 4 3 2" xfId="46428" xr:uid="{625CF406-87FF-4F0F-A7A4-691ECD73A268}"/>
    <cellStyle name="메모 2 3 3 2 4 4" xfId="42575" xr:uid="{6B2DC2AB-05D4-4A27-805D-79F0876DBD5B}"/>
    <cellStyle name="메모 2 3 3 2 4 5" xfId="25854" xr:uid="{8315900A-B940-4970-ACD3-9E9DCA5EA1D5}"/>
    <cellStyle name="메모 2 3 3 2 5" xfId="15520" xr:uid="{C81C5F5A-9AE3-4E72-867F-20BFE1DCF6E9}"/>
    <cellStyle name="메모 2 3 3 2 5 2" xfId="49875" xr:uid="{3C40B75F-0059-454D-9021-88A65D938428}"/>
    <cellStyle name="메모 2 3 3 2 5 3" xfId="30058" xr:uid="{B5DF2B13-345F-4E17-B026-A4756A94FC13}"/>
    <cellStyle name="메모 2 3 3 2 6" xfId="38451" xr:uid="{5262449C-CE5D-44FC-8144-8E464131C181}"/>
    <cellStyle name="메모 2 3 3 2 7" xfId="24207" xr:uid="{271719CC-53E9-4DCA-BB2C-30685B874D09}"/>
    <cellStyle name="메모 2 3 3 3" xfId="6084" xr:uid="{0D0A916D-D48D-4D85-AED8-EB5AFEAFE4D8}"/>
    <cellStyle name="메모 2 3 3 3 2" xfId="11636" xr:uid="{865192EE-6EE5-48C7-B044-AB732E61F4C6}"/>
    <cellStyle name="메모 2 3 3 3 2 2" xfId="23282" xr:uid="{06840DA3-DB0E-417D-A602-5F90B988B11F}"/>
    <cellStyle name="메모 2 3 3 3 2 2 2" xfId="57637" xr:uid="{3C932CF6-7541-424B-9808-07573196E349}"/>
    <cellStyle name="메모 2 3 3 3 2 2 3" xfId="37840" xr:uid="{5B50EA53-62A6-4177-92CF-1BB1A1D67414}"/>
    <cellStyle name="메모 2 3 3 3 2 3" xfId="14915" xr:uid="{87E9E574-BA84-4722-91B7-BF107E8715CA}"/>
    <cellStyle name="메모 2 3 3 3 2 3 2" xfId="49270" xr:uid="{D8AF362A-AF4D-4AEF-BA7D-2E81214C9D92}"/>
    <cellStyle name="메모 2 3 3 3 2 4" xfId="45991" xr:uid="{54954C33-7334-47B7-AE8E-7F698AA5FA38}"/>
    <cellStyle name="메모 2 3 3 3 2 5" xfId="29453" xr:uid="{F277C8AE-FC07-46AB-AFE0-EA55C8BABB67}"/>
    <cellStyle name="메모 2 3 3 3 3" xfId="7796" xr:uid="{6E291DB5-FA49-4729-9343-8313F6A7405C}"/>
    <cellStyle name="메모 2 3 3 3 3 2" xfId="19462" xr:uid="{49476CAC-AEBC-484F-8CEB-40350C616BC6}"/>
    <cellStyle name="메모 2 3 3 3 3 2 2" xfId="53817" xr:uid="{4F8308FD-B2D0-4691-9B4D-ABAD1916B749}"/>
    <cellStyle name="메모 2 3 3 3 3 3" xfId="42273" xr:uid="{A503C61E-6E5B-4140-9FD9-6EC51A7F0360}"/>
    <cellStyle name="메모 2 3 3 3 3 4" xfId="34000" xr:uid="{02EEFAE9-4632-45B5-BD7F-77D595EF5193}"/>
    <cellStyle name="메모 2 3 3 3 4" xfId="17755" xr:uid="{6DA9EA46-8BF6-4356-B242-88A7DB711A4E}"/>
    <cellStyle name="메모 2 3 3 3 4 2" xfId="52110" xr:uid="{02B82A8B-E036-4E3E-9F86-62F9717017A4}"/>
    <cellStyle name="메모 2 3 3 3 4 3" xfId="32293" xr:uid="{78B7E13C-A8EA-408E-AC0B-932667B5CDEB}"/>
    <cellStyle name="메모 2 3 3 3 5" xfId="40686" xr:uid="{7DB7EFFE-2291-417A-B6C3-95D48191A9E7}"/>
    <cellStyle name="메모 2 3 3 3 6" xfId="25547" xr:uid="{8B5CAEAA-2774-41A1-BD18-E60287BC9C92}"/>
    <cellStyle name="메모 2 3 3 4" xfId="3919" xr:uid="{123F49D8-03BA-4356-A415-0BE626D31C3F}"/>
    <cellStyle name="메모 2 3 3 4 2" xfId="8446" xr:uid="{C746B0C2-A1BF-454D-AF75-8CC9CFB05E5C}"/>
    <cellStyle name="메모 2 3 3 4 2 2" xfId="20112" xr:uid="{EFFAA168-03BB-43F3-B652-B2425373B16B}"/>
    <cellStyle name="메모 2 3 3 4 2 2 2" xfId="54467" xr:uid="{8D5E421A-CA3D-489B-8BF5-C926EA6CE445}"/>
    <cellStyle name="메모 2 3 3 4 2 2 3" xfId="34650" xr:uid="{05BBCD8B-DB9A-4CFA-9D26-16424426CD03}"/>
    <cellStyle name="메모 2 3 3 4 2 3" xfId="12414" xr:uid="{0CCEB02E-94EB-4C38-BD1B-D394752F3C38}"/>
    <cellStyle name="메모 2 3 3 4 2 3 2" xfId="46769" xr:uid="{672EB6D2-62C5-42BE-9809-5E79AFCEE9AA}"/>
    <cellStyle name="메모 2 3 3 4 2 4" xfId="42922" xr:uid="{3F83799A-D51B-4CF3-81E3-877867DFDA4B}"/>
    <cellStyle name="메모 2 3 3 4 2 5" xfId="26199" xr:uid="{9C876E67-3370-4406-BFFE-A3E39D027346}"/>
    <cellStyle name="메모 2 3 3 4 3" xfId="8764" xr:uid="{462E1E14-11B7-47E4-805B-40348941B286}"/>
    <cellStyle name="메모 2 3 3 4 3 2" xfId="20422" xr:uid="{90CECFE2-DDC9-4117-87FB-521F898096DD}"/>
    <cellStyle name="메모 2 3 3 4 3 2 2" xfId="54777" xr:uid="{4E50805F-16A0-4A6A-8A35-DD772FEE6331}"/>
    <cellStyle name="메모 2 3 3 4 3 3" xfId="43195" xr:uid="{26E3A98C-76AF-4E30-8AC6-8DF0BD659E9B}"/>
    <cellStyle name="메모 2 3 3 4 3 4" xfId="34968" xr:uid="{32321D85-15DB-4B85-A920-56719D5B84B9}"/>
    <cellStyle name="메모 2 3 3 4 4" xfId="15666" xr:uid="{3DF17DC2-3332-46FE-B413-48F3C7DA84EE}"/>
    <cellStyle name="메모 2 3 3 4 4 2" xfId="50021" xr:uid="{AE6574F4-2DA8-434A-AC45-B48ABDF31666}"/>
    <cellStyle name="메모 2 3 3 4 4 3" xfId="30204" xr:uid="{0D216A01-4694-4210-AFBA-38DF81A69915}"/>
    <cellStyle name="메모 2 3 3 4 5" xfId="12722" xr:uid="{810CECC8-EB95-41B5-84FE-D95CCFB68C69}"/>
    <cellStyle name="메모 2 3 3 4 5 2" xfId="47077" xr:uid="{F741FE0A-B059-4B93-9DF3-595DD0AC5B2B}"/>
    <cellStyle name="메모 2 3 3 4 6" xfId="38597" xr:uid="{BAEE7E38-5BA6-4A3C-96F5-FB968B6F6DAC}"/>
    <cellStyle name="메모 2 3 3 4 7" xfId="26519" xr:uid="{3A16B2D3-1182-4CC7-964C-9A2AD905A950}"/>
    <cellStyle name="메모 2 3 3 5" xfId="7978" xr:uid="{BC772CA8-AB72-4C5F-B9E4-942A19259D3A}"/>
    <cellStyle name="메모 2 3 3 5 2" xfId="19644" xr:uid="{C59789D0-CBA2-48F0-81DF-5028B0A9AF50}"/>
    <cellStyle name="메모 2 3 3 5 2 2" xfId="53999" xr:uid="{1CF7A238-5420-4AB7-BDF2-ABCA356C2079}"/>
    <cellStyle name="메모 2 3 3 5 2 3" xfId="34182" xr:uid="{A9FA4D14-03E3-40A3-8DB5-5D2F9D1EBE4B}"/>
    <cellStyle name="메모 2 3 3 5 3" xfId="11953" xr:uid="{238255D3-FA5B-4E3C-AB9F-786EB60631F6}"/>
    <cellStyle name="메모 2 3 3 5 3 2" xfId="46308" xr:uid="{B4CCF851-D8FE-44FB-A6F8-E2F2C37AC17A}"/>
    <cellStyle name="메모 2 3 3 5 4" xfId="42454" xr:uid="{B8957D69-787F-4F71-B16A-D3A898660BB3}"/>
    <cellStyle name="메모 2 3 3 5 5" xfId="25733" xr:uid="{AEB720DB-EE2E-4619-B81E-F2ACB12B88A6}"/>
    <cellStyle name="메모 2 3 3 6" xfId="15215" xr:uid="{F37FA0A7-E9DE-465A-8299-D9E71339D892}"/>
    <cellStyle name="메모 2 3 3 6 2" xfId="49570" xr:uid="{3927E7F7-3ACE-4282-9C31-860F46A0A0BC}"/>
    <cellStyle name="메모 2 3 3 6 3" xfId="29753" xr:uid="{2C02EFDB-8CC2-4D02-B1BC-0EA580CB6485}"/>
    <cellStyle name="메모 2 3 3 7" xfId="38146" xr:uid="{C8AF59DD-D99B-4EBA-8C15-88AED6354C2C}"/>
    <cellStyle name="메모 2 3 3 8" xfId="23448" xr:uid="{4C45881F-0553-4E3D-8988-C4C17BCBAB6B}"/>
    <cellStyle name="메모 2 3 4" xfId="3278" xr:uid="{A6BE6FBB-9E64-4EC7-852A-31E5C1118EF5}"/>
    <cellStyle name="메모 2 3 4 2" xfId="3629" xr:uid="{7D6BD145-C307-4D87-953B-63A03EC7BF66}"/>
    <cellStyle name="메모 2 3 4 2 2" xfId="4072" xr:uid="{DD4123AF-CA41-4354-B750-E39997A89DA4}"/>
    <cellStyle name="메모 2 3 4 2 2 2" xfId="7955" xr:uid="{8C88DDF1-3D63-4DD7-A065-625BAA51CC29}"/>
    <cellStyle name="메모 2 3 4 2 2 2 2" xfId="19621" xr:uid="{274AB625-9703-4B61-970E-2B8A9BF48CE0}"/>
    <cellStyle name="메모 2 3 4 2 2 2 2 2" xfId="53976" xr:uid="{CA272F16-BAE1-4A3E-966F-9256C6C4ECF6}"/>
    <cellStyle name="메모 2 3 4 2 2 2 2 3" xfId="34159" xr:uid="{849E0887-C4F8-45AD-84BD-94CD23C07EB2}"/>
    <cellStyle name="메모 2 3 4 2 2 2 3" xfId="11930" xr:uid="{3C51C218-2D10-4065-A202-ABE684B69A1F}"/>
    <cellStyle name="메모 2 3 4 2 2 2 3 2" xfId="46285" xr:uid="{AFE222CF-BA55-47B4-BC9B-5AD7659E57DA}"/>
    <cellStyle name="메모 2 3 4 2 2 2 4" xfId="42431" xr:uid="{1AA4FD19-0D3D-48A5-BE12-B4727F9120E3}"/>
    <cellStyle name="메모 2 3 4 2 2 2 5" xfId="25710" xr:uid="{A5EBD951-87A7-4B28-81DE-1DCCD36947B3}"/>
    <cellStyle name="메모 2 3 4 2 2 3" xfId="8901" xr:uid="{190A090D-A086-4745-82CB-2518F849DA6C}"/>
    <cellStyle name="메모 2 3 4 2 2 3 2" xfId="20547" xr:uid="{074514CB-7429-4CD9-8595-CC9656A65412}"/>
    <cellStyle name="메모 2 3 4 2 2 3 2 2" xfId="54902" xr:uid="{1710F6DF-AC45-4A10-B962-003FD536E83F}"/>
    <cellStyle name="메모 2 3 4 2 2 3 3" xfId="43310" xr:uid="{F67B443D-50FA-48CA-921B-64057DC3F6A5}"/>
    <cellStyle name="메모 2 3 4 2 2 3 4" xfId="35105" xr:uid="{EE5105ED-01E3-463C-9458-8F2A544C2EE7}"/>
    <cellStyle name="메모 2 3 4 2 2 4" xfId="15796" xr:uid="{526C94E5-1502-4695-B7A5-33295A9DE90F}"/>
    <cellStyle name="메모 2 3 4 2 2 4 2" xfId="50151" xr:uid="{6BFCFA91-BA3F-4E02-A397-30FD4F10A0EF}"/>
    <cellStyle name="메모 2 3 4 2 2 4 3" xfId="30334" xr:uid="{9F5E9434-F0E6-4B47-A6E6-77C3DE86E350}"/>
    <cellStyle name="메모 2 3 4 2 2 5" xfId="38727" xr:uid="{021AF878-015D-4F38-8A41-B0659F68709D}"/>
    <cellStyle name="메모 2 3 4 2 2 6" xfId="26652" xr:uid="{8ED2CEEA-5B6D-411E-A5A4-888A11FCC8BE}"/>
    <cellStyle name="메모 2 3 4 2 3" xfId="8482" xr:uid="{C7F04B85-DC08-4A47-A789-2B6C3C241259}"/>
    <cellStyle name="메모 2 3 4 2 3 2" xfId="20148" xr:uid="{DD97A21B-CAFB-4B95-9B26-F035C1697DB1}"/>
    <cellStyle name="메모 2 3 4 2 3 2 2" xfId="54503" xr:uid="{9428BF0B-E680-4457-80B6-5202947C368E}"/>
    <cellStyle name="메모 2 3 4 2 3 2 3" xfId="34686" xr:uid="{84E10F50-8B00-44DB-883D-C8D4654060E8}"/>
    <cellStyle name="메모 2 3 4 2 3 3" xfId="12445" xr:uid="{547A4834-BE70-4CD8-A059-365B8B38A668}"/>
    <cellStyle name="메모 2 3 4 2 3 3 2" xfId="46800" xr:uid="{82ACF4EF-00A8-4565-8F7B-62C9CE9FF13B}"/>
    <cellStyle name="메모 2 3 4 2 3 4" xfId="42958" xr:uid="{57C20A71-291F-4C52-8E1A-BD399E626EC4}"/>
    <cellStyle name="메모 2 3 4 2 3 5" xfId="26231" xr:uid="{4B044E34-01FF-41E5-9FF7-146CD20EEAAD}"/>
    <cellStyle name="메모 2 3 4 2 4" xfId="6278" xr:uid="{C34CE33C-56C5-4607-8226-04921CC35483}"/>
    <cellStyle name="메모 2 3 4 2 4 2" xfId="17944" xr:uid="{9E152DA4-57DE-4043-A307-446694F3B073}"/>
    <cellStyle name="메모 2 3 4 2 4 2 2" xfId="52299" xr:uid="{716DAC6B-DEDC-4733-8C8E-214253AED228}"/>
    <cellStyle name="메모 2 3 4 2 4 3" xfId="40808" xr:uid="{9FC851D0-FF22-4C60-9756-61DFA469872D}"/>
    <cellStyle name="메모 2 3 4 2 4 4" xfId="32482" xr:uid="{56989324-2477-4C33-8D8C-85205A42F104}"/>
    <cellStyle name="메모 2 3 4 2 5" xfId="15421" xr:uid="{D2279AEE-30B4-4ADB-A3AC-E0B93B81E235}"/>
    <cellStyle name="메모 2 3 4 2 5 2" xfId="49776" xr:uid="{3B7ABFDD-4733-400C-A038-AE70E9748E50}"/>
    <cellStyle name="메모 2 3 4 2 5 3" xfId="29959" xr:uid="{B7546D61-E2F0-45B3-BD2D-A3DBD1A83C3C}"/>
    <cellStyle name="메모 2 3 4 2 6" xfId="38352" xr:uid="{82E542E8-DF10-4CBF-AE0D-31C32659F0D3}"/>
    <cellStyle name="메모 2 3 4 2 7" xfId="23593" xr:uid="{1B9806B9-FC17-4FCD-8275-4383A46844BE}"/>
    <cellStyle name="메모 2 3 4 3" xfId="5712" xr:uid="{37EC77B5-F273-438C-908C-727F592B1BB1}"/>
    <cellStyle name="메모 2 3 4 3 2" xfId="10366" xr:uid="{F615573D-2CAB-495C-9748-D0549EAD598E}"/>
    <cellStyle name="메모 2 3 4 3 2 2" xfId="22012" xr:uid="{9C3416F4-268F-4C19-85D0-A4DD4D737297}"/>
    <cellStyle name="메모 2 3 4 3 2 2 2" xfId="56367" xr:uid="{AF21830D-41DA-444B-8ED4-1B13C4332FEB}"/>
    <cellStyle name="메모 2 3 4 3 2 2 3" xfId="36570" xr:uid="{21A44760-EFB8-4236-8D4B-7CA4343BFEA3}"/>
    <cellStyle name="메모 2 3 4 3 2 3" xfId="13782" xr:uid="{6C50B4B5-0D63-4AFB-BCEC-E4BE26381C0F}"/>
    <cellStyle name="메모 2 3 4 3 2 3 2" xfId="48137" xr:uid="{74C01CE0-DAB2-4CA6-A9CA-662EFDD577C1}"/>
    <cellStyle name="메모 2 3 4 3 2 4" xfId="44738" xr:uid="{33D22517-4067-4091-9220-3F16C1AC736A}"/>
    <cellStyle name="메모 2 3 4 3 2 5" xfId="28177" xr:uid="{BA546F91-1628-4627-9E79-9E6C443894B6}"/>
    <cellStyle name="메모 2 3 4 3 3" xfId="10732" xr:uid="{6F636A02-3F76-46F1-9419-E390A724E274}"/>
    <cellStyle name="메모 2 3 4 3 3 2" xfId="22378" xr:uid="{B0B43F1A-E0EC-4A2B-963C-D9D47C911599}"/>
    <cellStyle name="메모 2 3 4 3 3 2 2" xfId="56733" xr:uid="{8FE3ADD7-1FA6-40A2-81F4-A41838615B2E}"/>
    <cellStyle name="메모 2 3 4 3 3 2 3" xfId="36936" xr:uid="{FAD29233-3FB6-424C-94B5-E8C61294A463}"/>
    <cellStyle name="메모 2 3 4 3 3 3" xfId="14018" xr:uid="{497F58C0-8248-428B-9C5C-C07B52A34FEF}"/>
    <cellStyle name="메모 2 3 4 3 3 3 2" xfId="48373" xr:uid="{F031A2FA-ADD1-4AE9-A85B-1908EA3FBB15}"/>
    <cellStyle name="메모 2 3 4 3 3 4" xfId="45087" xr:uid="{233277EC-417A-4C4B-8815-FB055439D510}"/>
    <cellStyle name="메모 2 3 4 3 3 5" xfId="28549" xr:uid="{8B9619F3-E2B3-4C61-B0CE-C4EA24EDC05F}"/>
    <cellStyle name="메모 2 3 4 3 4" xfId="7547" xr:uid="{A02A5C50-3521-49AE-9E99-6209CCF04302}"/>
    <cellStyle name="메모 2 3 4 3 4 2" xfId="19213" xr:uid="{864495CB-DADE-4E23-8B1A-4ED9A273B53B}"/>
    <cellStyle name="메모 2 3 4 3 4 2 2" xfId="53568" xr:uid="{3F3415DC-8468-4996-A11A-AC0292D3F161}"/>
    <cellStyle name="메모 2 3 4 3 4 3" xfId="42040" xr:uid="{258CA737-ABB2-4030-B113-AFD0D0B06B36}"/>
    <cellStyle name="메모 2 3 4 3 4 4" xfId="33751" xr:uid="{BCF1997F-00F5-4EB7-ABB8-5E005328FDEB}"/>
    <cellStyle name="메모 2 3 4 3 5" xfId="17399" xr:uid="{DFFAB535-5168-49D2-BC61-B29E0750B76E}"/>
    <cellStyle name="메모 2 3 4 3 5 2" xfId="51754" xr:uid="{A3FFAD75-6570-443D-87D3-4AB37F14E4EC}"/>
    <cellStyle name="메모 2 3 4 3 5 3" xfId="31937" xr:uid="{B38D31B0-6FC0-44F5-86CA-08500331203A}"/>
    <cellStyle name="메모 2 3 4 3 6" xfId="40330" xr:uid="{4D53A022-B230-4D7F-8DF9-E4AF28299760}"/>
    <cellStyle name="메모 2 3 4 3 7" xfId="25181" xr:uid="{ABA3BDDE-F092-416A-B002-BD767E40B9C1}"/>
    <cellStyle name="메모 2 3 4 4" xfId="4964" xr:uid="{1CE051EF-EED9-440F-8670-21A9E4E9546D}"/>
    <cellStyle name="메모 2 3 4 4 2" xfId="8470" xr:uid="{60A5C97C-5452-4F27-A0CB-41535C0E119A}"/>
    <cellStyle name="메모 2 3 4 4 2 2" xfId="20136" xr:uid="{D42F3D35-FBDF-4961-9434-58A8C8562E2E}"/>
    <cellStyle name="메모 2 3 4 4 2 2 2" xfId="54491" xr:uid="{294D959F-5B82-4BF0-852C-122C310A06AC}"/>
    <cellStyle name="메모 2 3 4 4 2 2 3" xfId="34674" xr:uid="{189D934F-2C1D-45E7-BDB1-1C44EB1070C1}"/>
    <cellStyle name="메모 2 3 4 4 2 3" xfId="12436" xr:uid="{E12FEFA7-A4A6-4D43-BE10-31D7AD9AA74D}"/>
    <cellStyle name="메모 2 3 4 4 2 3 2" xfId="46791" xr:uid="{0D563E4A-D02B-4E23-BFDC-1F14774803AD}"/>
    <cellStyle name="메모 2 3 4 4 2 4" xfId="42946" xr:uid="{E2F56259-8284-45C7-A003-6F400BF9BE60}"/>
    <cellStyle name="메모 2 3 4 4 2 5" xfId="26221" xr:uid="{90D297DB-E571-48C0-9554-74A34C344512}"/>
    <cellStyle name="메모 2 3 4 4 3" xfId="9675" xr:uid="{A5E078AE-ECC7-4DC0-BFA8-062F0948AD2B}"/>
    <cellStyle name="메모 2 3 4 4 3 2" xfId="21321" xr:uid="{24021501-0BDB-42EA-B750-9E7219F1D25A}"/>
    <cellStyle name="메모 2 3 4 4 3 2 2" xfId="55676" xr:uid="{032CABD3-3414-47F6-B5F3-6D0F211CD6E9}"/>
    <cellStyle name="메모 2 3 4 4 3 3" xfId="44062" xr:uid="{61473214-4C14-4257-81EF-3C8E542FD65F}"/>
    <cellStyle name="메모 2 3 4 4 3 4" xfId="35879" xr:uid="{6359D4D0-C4A9-4091-BC14-C293F46155FC}"/>
    <cellStyle name="메모 2 3 4 4 4" xfId="16666" xr:uid="{EEB29F54-4D4D-4BFE-89B0-81D9E969DB77}"/>
    <cellStyle name="메모 2 3 4 4 4 2" xfId="51021" xr:uid="{31282967-751B-4DEB-9047-04A90F8FF70A}"/>
    <cellStyle name="메모 2 3 4 4 4 3" xfId="31204" xr:uid="{B98E5E92-B55D-4BB4-8BCA-23CA8D3B8AE0}"/>
    <cellStyle name="메모 2 3 4 4 5" xfId="39597" xr:uid="{CDB4EF0F-92FF-49DA-A963-328BC978AA93}"/>
    <cellStyle name="메모 2 3 4 4 6" xfId="27470" xr:uid="{B98017F0-7824-48A5-90CF-8F3DD351F364}"/>
    <cellStyle name="메모 2 3 4 5" xfId="8587" xr:uid="{057F6977-4B43-4BD3-A0A8-C6736BA40140}"/>
    <cellStyle name="메모 2 3 4 5 2" xfId="20253" xr:uid="{1D53EDCD-3058-46C2-9601-03B7A297786E}"/>
    <cellStyle name="메모 2 3 4 5 2 2" xfId="54608" xr:uid="{858218D2-3978-4CA0-82BA-93A4D9A97629}"/>
    <cellStyle name="메모 2 3 4 5 2 3" xfId="34791" xr:uid="{7D6BB5B9-4520-4BBC-B464-FB6D2295507A}"/>
    <cellStyle name="메모 2 3 4 5 3" xfId="12547" xr:uid="{5C341B3A-F4C3-4EBD-BA2E-E3D3BA02C4B3}"/>
    <cellStyle name="메모 2 3 4 5 3 2" xfId="46902" xr:uid="{F6F1200C-3BF4-4EB5-8DF7-FC3411CAC628}"/>
    <cellStyle name="메모 2 3 4 5 4" xfId="43063" xr:uid="{3500DA75-F177-4D1D-BD39-CB85D05145FC}"/>
    <cellStyle name="메모 2 3 4 5 5" xfId="26334" xr:uid="{B4CA455F-863E-479B-984F-4E52DBEFDDE1}"/>
    <cellStyle name="메모 2 3 4 6" xfId="6961" xr:uid="{9BE025EE-594E-4D69-9BFE-E09E33EC5B17}"/>
    <cellStyle name="메모 2 3 4 6 2" xfId="18627" xr:uid="{6E549DEF-9BFF-4C5F-824B-42EC11E57BDF}"/>
    <cellStyle name="메모 2 3 4 6 2 2" xfId="52982" xr:uid="{077109B9-1FCB-4F3F-AF2C-5CE2E5168E10}"/>
    <cellStyle name="메모 2 3 4 6 3" xfId="41469" xr:uid="{4FBAB02B-25FB-449E-BE81-70BC56DDE082}"/>
    <cellStyle name="메모 2 3 4 6 4" xfId="33165" xr:uid="{12A371F4-565F-4801-B0F4-1795771192D0}"/>
    <cellStyle name="메모 2 3 4 7" xfId="15116" xr:uid="{5D03647E-4C48-4A18-8695-EAD25EF82981}"/>
    <cellStyle name="메모 2 3 4 7 2" xfId="49471" xr:uid="{B8B93595-0881-4FFE-A6CE-F8D1DF7D26F3}"/>
    <cellStyle name="메모 2 3 4 7 3" xfId="29654" xr:uid="{FCA83D95-A0F6-4E9C-87FD-CC2D2F6D1401}"/>
    <cellStyle name="메모 2 3 4 8" xfId="38047" xr:uid="{4B66D229-71A3-4F1D-B5D6-2A2F134D1C4C}"/>
    <cellStyle name="메모 2 3 4 9" xfId="24457" xr:uid="{6F0D3352-C911-4679-B1C5-B35AE0C4B1D3}"/>
    <cellStyle name="메모 2 3 5" xfId="5060" xr:uid="{60423D7A-F6A8-44D6-B9D4-8B8585FFEBD5}"/>
    <cellStyle name="메모 2 3 5 2" xfId="9769" xr:uid="{C14EA330-5D9B-42D6-B895-5F0B988D8D47}"/>
    <cellStyle name="메모 2 3 5 2 2" xfId="21415" xr:uid="{B1401395-810E-4B05-A0B0-175F1E7FDE25}"/>
    <cellStyle name="메모 2 3 5 2 2 2" xfId="55770" xr:uid="{E8F316F5-7A94-457D-BFC4-BFE42A673C95}"/>
    <cellStyle name="메모 2 3 5 2 2 3" xfId="35973" xr:uid="{BF66DD44-6E78-47A7-821F-9E40ACBF8DC3}"/>
    <cellStyle name="메모 2 3 5 2 3" xfId="13314" xr:uid="{C6822736-2A5D-4D55-A241-474592153A57}"/>
    <cellStyle name="메모 2 3 5 2 3 2" xfId="47669" xr:uid="{12A655D2-4D2A-49BD-B20A-28BB4B2AAF84}"/>
    <cellStyle name="메모 2 3 5 2 4" xfId="44156" xr:uid="{BD4F97DE-770F-4AC1-9572-C57D81FD800E}"/>
    <cellStyle name="메모 2 3 5 2 5" xfId="27566" xr:uid="{60B30C06-BB12-4794-AE69-247A06C34BBF}"/>
    <cellStyle name="메모 2 3 5 3" xfId="8524" xr:uid="{06735ABA-E69C-4A87-AB17-E771F9636B3B}"/>
    <cellStyle name="메모 2 3 5 3 2" xfId="20190" xr:uid="{883FD83E-6800-42A1-A074-2EC3F19298E6}"/>
    <cellStyle name="메모 2 3 5 3 2 2" xfId="54545" xr:uid="{742998CF-AA2E-47CF-BEE2-3A776C91F948}"/>
    <cellStyle name="메모 2 3 5 3 2 3" xfId="34728" xr:uid="{A5392C15-61C5-4E27-AE9F-F201A9355B37}"/>
    <cellStyle name="메모 2 3 5 3 3" xfId="12485" xr:uid="{26C9812F-B169-4002-877B-9F75B350945E}"/>
    <cellStyle name="메모 2 3 5 3 3 2" xfId="46840" xr:uid="{1BCD546F-2495-4EEF-BB56-661E52FFBAD2}"/>
    <cellStyle name="메모 2 3 5 3 4" xfId="43000" xr:uid="{A46EC38A-A0AD-46C4-80C3-AECCE14844E3}"/>
    <cellStyle name="메모 2 3 5 3 5" xfId="26271" xr:uid="{BC3F2D97-2E65-4562-9F18-F5269EAC491D}"/>
    <cellStyle name="메모 2 3 5 4" xfId="7042" xr:uid="{36F1389D-E881-49AE-AA8B-4391B7CEE315}"/>
    <cellStyle name="메모 2 3 5 4 2" xfId="18708" xr:uid="{519191E5-ADAB-4A37-896B-1328BB9A53C2}"/>
    <cellStyle name="메모 2 3 5 4 2 2" xfId="53063" xr:uid="{BB045CFF-01DE-43CA-A5BF-5C4044C15ED1}"/>
    <cellStyle name="메모 2 3 5 4 3" xfId="41550" xr:uid="{B5B26791-2B10-4EC6-A630-0F7308AF8C08}"/>
    <cellStyle name="메모 2 3 5 4 4" xfId="33246" xr:uid="{4FBAA938-D9CE-4261-AB51-2FB9F507A97D}"/>
    <cellStyle name="메모 2 3 5 5" xfId="16762" xr:uid="{9346D0AD-95C0-41F8-A313-A1E553971791}"/>
    <cellStyle name="메모 2 3 5 5 2" xfId="51117" xr:uid="{140226D3-2E5C-4BD2-9A41-F3C1643810A5}"/>
    <cellStyle name="메모 2 3 5 5 3" xfId="31300" xr:uid="{A2723B67-BE0F-49C1-8083-C371EDCF28ED}"/>
    <cellStyle name="메모 2 3 5 6" xfId="39693" xr:uid="{6E55F7A4-635F-4B53-814B-6284A40E5ABD}"/>
    <cellStyle name="메모 2 3 5 7" xfId="24547" xr:uid="{18B96688-EF80-45C9-8F08-AA7CB0CB9AA8}"/>
    <cellStyle name="메모 2 3 6" xfId="4721" xr:uid="{8D52A9D4-9CE5-4AF4-A538-637383DA058A}"/>
    <cellStyle name="메모 2 3 6 2" xfId="9461" xr:uid="{776D2C8E-9A73-4082-955B-EECD3AD5E037}"/>
    <cellStyle name="메모 2 3 6 2 2" xfId="21107" xr:uid="{B0E5C5F7-71D1-4E68-B7E9-4A777CAD6C1B}"/>
    <cellStyle name="메모 2 3 6 2 2 2" xfId="55462" xr:uid="{4E3E61FA-7BB0-4E19-AF48-DDB1671E160B}"/>
    <cellStyle name="메모 2 3 6 2 2 3" xfId="35665" xr:uid="{72653502-C69F-45D6-9551-D7ED282AFA47}"/>
    <cellStyle name="메모 2 3 6 2 3" xfId="13215" xr:uid="{94B5B66B-5506-4A5B-A1C0-483DAE97F442}"/>
    <cellStyle name="메모 2 3 6 2 3 2" xfId="47570" xr:uid="{B287D1D0-071C-4791-BC79-66F810DCF127}"/>
    <cellStyle name="메모 2 3 6 2 4" xfId="43848" xr:uid="{8CF2921B-6BE4-4AE3-8DC9-23A231CFD38B}"/>
    <cellStyle name="메모 2 3 6 2 5" xfId="27227" xr:uid="{FA4F4566-B044-457D-A141-D76E0D1D71B2}"/>
    <cellStyle name="메모 2 3 6 3" xfId="11175" xr:uid="{BD35F434-9519-4AF8-A8B6-088D187EA5A7}"/>
    <cellStyle name="메모 2 3 6 3 2" xfId="22821" xr:uid="{B4CD20FE-9344-4747-9D25-F1BE0913C0DB}"/>
    <cellStyle name="메모 2 3 6 3 2 2" xfId="57176" xr:uid="{209173BE-85F1-497C-8C9E-2FA3C2D1243F}"/>
    <cellStyle name="메모 2 3 6 3 2 3" xfId="37379" xr:uid="{EA7BAFC4-0DBB-4009-BC8E-0E0823893D7A}"/>
    <cellStyle name="메모 2 3 6 3 3" xfId="14458" xr:uid="{36DF5D17-3A19-45D0-A041-AD5D6C777625}"/>
    <cellStyle name="메모 2 3 6 3 3 2" xfId="48813" xr:uid="{D692EF01-9308-41A8-8C2F-490B7E3069D2}"/>
    <cellStyle name="메모 2 3 6 3 4" xfId="45530" xr:uid="{0D20CB80-F147-4B22-8C2D-0E1E258F7935}"/>
    <cellStyle name="메모 2 3 6 3 5" xfId="28992" xr:uid="{FD1F3708-2E99-4F38-AFDE-09D7DD63A5C0}"/>
    <cellStyle name="메모 2 3 6 4" xfId="6788" xr:uid="{6B0E3B32-80D7-4A59-A376-D041FA499FAD}"/>
    <cellStyle name="메모 2 3 6 4 2" xfId="18454" xr:uid="{571C306E-EF6D-4B58-8B30-9DDCBE6E540B}"/>
    <cellStyle name="메모 2 3 6 4 2 2" xfId="52809" xr:uid="{DD9294AF-FA6C-4C24-91CB-0631416511C6}"/>
    <cellStyle name="메모 2 3 6 4 3" xfId="41296" xr:uid="{A049A89B-DC0F-4442-AA8E-4CA22D94D4E7}"/>
    <cellStyle name="메모 2 3 6 4 4" xfId="32992" xr:uid="{A0B7A948-DA94-42C2-A03D-C270BD21BBF8}"/>
    <cellStyle name="메모 2 3 6 5" xfId="16423" xr:uid="{0AE6A94C-E085-43A3-85A0-20B9C9DCFCDB}"/>
    <cellStyle name="메모 2 3 6 5 2" xfId="50778" xr:uid="{999A2280-67D1-49C4-B309-A31E3B393611}"/>
    <cellStyle name="메모 2 3 6 5 3" xfId="30961" xr:uid="{975CAFBB-958E-407A-931B-025582D6E760}"/>
    <cellStyle name="메모 2 3 6 6" xfId="39354" xr:uid="{521138E5-6B5E-49A0-9D7A-85773A98C4F3}"/>
    <cellStyle name="메모 2 3 6 7" xfId="24225" xr:uid="{315951C1-0E6B-457F-9CFA-40687A1C120D}"/>
    <cellStyle name="메모 2 3 7" xfId="4712" xr:uid="{FFA29CFA-64EE-4DC0-9D6D-473B4692676F}"/>
    <cellStyle name="메모 2 3 7 2" xfId="9452" xr:uid="{23B74CB2-291C-4F5F-B958-0B5C901D4395}"/>
    <cellStyle name="메모 2 3 7 2 2" xfId="21098" xr:uid="{19674FC6-16D3-4BE6-B64E-8059B18162B3}"/>
    <cellStyle name="메모 2 3 7 2 2 2" xfId="55453" xr:uid="{2F88742D-D5FD-40E0-A44B-656745A9461C}"/>
    <cellStyle name="메모 2 3 7 2 2 3" xfId="35656" xr:uid="{BCA32B38-DF39-4589-8324-D5A7305AF698}"/>
    <cellStyle name="메모 2 3 7 2 3" xfId="13210" xr:uid="{E462CB65-C12B-4703-8C46-E0F145CF3E17}"/>
    <cellStyle name="메모 2 3 7 2 3 2" xfId="47565" xr:uid="{EF59F774-E495-4729-B65D-C2DDE6BEB6FC}"/>
    <cellStyle name="메모 2 3 7 2 4" xfId="43839" xr:uid="{7A77947E-579E-43B1-873C-BD35A60245F0}"/>
    <cellStyle name="메모 2 3 7 2 5" xfId="27218" xr:uid="{0C7B880D-48FB-4D01-86B1-5EF163C36309}"/>
    <cellStyle name="메모 2 3 7 3" xfId="8523" xr:uid="{73EFAF7B-887A-4648-8D3C-59587F7C9E01}"/>
    <cellStyle name="메모 2 3 7 3 2" xfId="20189" xr:uid="{4050AD6B-6AA2-4796-AA34-C199D4404E8F}"/>
    <cellStyle name="메모 2 3 7 3 2 2" xfId="54544" xr:uid="{5F98817F-1BD9-4FE1-B146-F6BB31A91845}"/>
    <cellStyle name="메모 2 3 7 3 2 3" xfId="34727" xr:uid="{AF7B3D8D-5234-420B-AFB2-46B9EB1CC46D}"/>
    <cellStyle name="메모 2 3 7 3 3" xfId="12484" xr:uid="{05B8FE49-0FE6-4213-8AE2-9493AF8E5FD9}"/>
    <cellStyle name="메모 2 3 7 3 3 2" xfId="46839" xr:uid="{FF265C5D-13F3-44F1-901B-79F42932DA77}"/>
    <cellStyle name="메모 2 3 7 3 4" xfId="42999" xr:uid="{CE37326E-4F0B-40F0-B27E-188B13607B80}"/>
    <cellStyle name="메모 2 3 7 3 5" xfId="26270" xr:uid="{9E9694AE-1341-4CDE-A32C-B8308B0C4474}"/>
    <cellStyle name="메모 2 3 7 4" xfId="6782" xr:uid="{641EDE0B-26F7-42E2-9EAB-FB2874056F83}"/>
    <cellStyle name="메모 2 3 7 4 2" xfId="18448" xr:uid="{0F97010D-D9DF-402C-AA5D-371F33C965E4}"/>
    <cellStyle name="메모 2 3 7 4 2 2" xfId="52803" xr:uid="{7A7D9A34-4472-4A9F-AA89-00011625DB4D}"/>
    <cellStyle name="메모 2 3 7 4 3" xfId="41290" xr:uid="{039961FB-0109-4E63-B80A-82E9BE05F56D}"/>
    <cellStyle name="메모 2 3 7 4 4" xfId="32986" xr:uid="{E930E6CA-58F0-463B-8E4D-84C87FF331DD}"/>
    <cellStyle name="메모 2 3 7 5" xfId="16414" xr:uid="{3B835F9C-AF12-4831-A636-86DFA90C91A2}"/>
    <cellStyle name="메모 2 3 7 5 2" xfId="50769" xr:uid="{0F061211-281B-40B8-AF62-46DCE4EB2034}"/>
    <cellStyle name="메모 2 3 7 5 3" xfId="30952" xr:uid="{6FB4E915-6DCE-4FAE-A2F5-80F192BE2C00}"/>
    <cellStyle name="메모 2 3 7 6" xfId="39345" xr:uid="{6BC183DC-290B-48ED-9AAF-733E765127E4}"/>
    <cellStyle name="메모 2 3 7 7" xfId="24216" xr:uid="{E7650E7E-C482-40E8-B101-51AEF42193EF}"/>
    <cellStyle name="메모 2 3 8" xfId="4387" xr:uid="{13309049-1E4E-44B4-9371-C8DDA92A96A8}"/>
    <cellStyle name="메모 2 3 8 2" xfId="9145" xr:uid="{93C73882-01BC-47EF-B1B7-F5DC2FCB1360}"/>
    <cellStyle name="메모 2 3 8 2 2" xfId="20791" xr:uid="{E01F9B9B-2E6E-419A-BFBC-B825D469C6AB}"/>
    <cellStyle name="메모 2 3 8 2 2 2" xfId="55146" xr:uid="{5D9FB981-908D-4D18-92EE-F24D109B3B57}"/>
    <cellStyle name="메모 2 3 8 2 2 3" xfId="35349" xr:uid="{3C4E8E27-F528-4C66-9FD9-9A0B9426AE10}"/>
    <cellStyle name="메모 2 3 8 2 3" xfId="13014" xr:uid="{DA1AB005-310B-4585-A44F-D9F2593F9378}"/>
    <cellStyle name="메모 2 3 8 2 3 2" xfId="47369" xr:uid="{D5579C0B-9ED4-4345-8C4A-B126235A754C}"/>
    <cellStyle name="메모 2 3 8 2 4" xfId="43532" xr:uid="{778F58FD-FE57-4347-8593-5DD4C269AD6B}"/>
    <cellStyle name="메모 2 3 8 2 5" xfId="26896" xr:uid="{03CA3DFC-A708-43CA-ACA5-ADC13A26EA66}"/>
    <cellStyle name="메모 2 3 8 3" xfId="8299" xr:uid="{910067BE-16B0-4364-8411-18C15C9EF24B}"/>
    <cellStyle name="메모 2 3 8 3 2" xfId="19965" xr:uid="{4562F918-8D7F-4995-9A37-140B014DF43B}"/>
    <cellStyle name="메모 2 3 8 3 2 2" xfId="54320" xr:uid="{EDB3D1D1-DBA5-4222-93E1-156CF15C3247}"/>
    <cellStyle name="메모 2 3 8 3 2 3" xfId="34503" xr:uid="{ADC65C97-3FDE-472F-B3D2-3C28360264B1}"/>
    <cellStyle name="메모 2 3 8 3 3" xfId="12272" xr:uid="{B2D9E5A0-038D-4477-8106-CB6C5E1AB643}"/>
    <cellStyle name="메모 2 3 8 3 3 2" xfId="46627" xr:uid="{4F8012D2-04E7-4C8D-A40B-7B9785C666DB}"/>
    <cellStyle name="메모 2 3 8 3 4" xfId="42775" xr:uid="{418409C9-934B-448F-90C6-BA6CAB00692A}"/>
    <cellStyle name="메모 2 3 8 3 5" xfId="26054" xr:uid="{7872E329-040E-488D-9FE5-39E88BE76591}"/>
    <cellStyle name="메모 2 3 8 4" xfId="6548" xr:uid="{6358B6CA-A29B-4820-A55A-D6C28F98E928}"/>
    <cellStyle name="메모 2 3 8 4 2" xfId="18214" xr:uid="{19AA1911-81E2-43BA-87A8-505BFCCF5275}"/>
    <cellStyle name="메모 2 3 8 4 2 2" xfId="52569" xr:uid="{93EAE846-7AD0-4C61-AE1F-204A061E523E}"/>
    <cellStyle name="메모 2 3 8 4 3" xfId="41056" xr:uid="{83743123-3CE0-413F-AA5B-BE7FA2346477}"/>
    <cellStyle name="메모 2 3 8 4 4" xfId="32752" xr:uid="{833244F3-AABC-4995-8C8C-6D266ED1F9E0}"/>
    <cellStyle name="메모 2 3 8 5" xfId="16089" xr:uid="{7036D8E1-79C0-4E58-9690-E93F83AF4DC5}"/>
    <cellStyle name="메모 2 3 8 5 2" xfId="50444" xr:uid="{C8CDD275-FB02-4BBB-B3D5-E720160E0492}"/>
    <cellStyle name="메모 2 3 8 5 3" xfId="30627" xr:uid="{B8DFAE42-823B-4DF7-AEA7-C7938F3C9425}"/>
    <cellStyle name="메모 2 3 8 6" xfId="39020" xr:uid="{7A8B3610-30DC-4C7A-9F07-43F7A4D15115}"/>
    <cellStyle name="메모 2 3 8 7" xfId="23907" xr:uid="{EE267CA0-53E5-4BA5-9905-56704C958FD8}"/>
    <cellStyle name="메모 2 3 9" xfId="5488" xr:uid="{A118E20F-9C4F-4FC7-8240-88BEA28E6E74}"/>
    <cellStyle name="메모 2 3 9 2" xfId="10191" xr:uid="{8007F39C-F15E-4450-AB44-D83E2D2AA029}"/>
    <cellStyle name="메모 2 3 9 2 2" xfId="21837" xr:uid="{8A0F653E-419E-49A1-AE11-015802A089B7}"/>
    <cellStyle name="메모 2 3 9 2 2 2" xfId="56192" xr:uid="{9507EC07-5D65-416D-82F7-87390AB3ABCD}"/>
    <cellStyle name="메모 2 3 9 2 2 3" xfId="36395" xr:uid="{7557F43B-E35C-4FB4-B844-82EBAD627ADE}"/>
    <cellStyle name="메모 2 3 9 2 3" xfId="13673" xr:uid="{447EE997-B5E7-45DC-8D1C-6671F72FD4A1}"/>
    <cellStyle name="메모 2 3 9 2 3 2" xfId="48028" xr:uid="{0FAEA53A-D9E2-47BC-B116-40D24F06B6DF}"/>
    <cellStyle name="메모 2 3 9 2 4" xfId="44573" xr:uid="{018DBA81-C0A1-4CD9-A6CA-CF83720CCD42}"/>
    <cellStyle name="메모 2 3 9 2 5" xfId="27988" xr:uid="{FC2B8310-E1FC-46AE-ADFB-020C2EF5F20F}"/>
    <cellStyle name="메모 2 3 9 3" xfId="10874" xr:uid="{2413EFF0-ED81-4DDF-87C3-155DC5BBA3D2}"/>
    <cellStyle name="메모 2 3 9 3 2" xfId="22520" xr:uid="{CA356AB7-9E90-4123-93EA-8A898838DB64}"/>
    <cellStyle name="메모 2 3 9 3 2 2" xfId="56875" xr:uid="{0FF0AFB9-D64C-4F6B-8B1B-A8E7C44EB18E}"/>
    <cellStyle name="메모 2 3 9 3 2 3" xfId="37078" xr:uid="{A981C5E1-9300-4396-8A1E-1AFBE7DF7B66}"/>
    <cellStyle name="메모 2 3 9 3 3" xfId="14159" xr:uid="{8A351E88-1673-4BD9-BFB8-DC7E9C9D3CE5}"/>
    <cellStyle name="메모 2 3 9 3 3 2" xfId="48514" xr:uid="{50B0D10D-F009-4C88-B456-9D7E901961E2}"/>
    <cellStyle name="메모 2 3 9 3 4" xfId="45229" xr:uid="{89C3FA37-2B23-42BE-B66A-E072513576F6}"/>
    <cellStyle name="메모 2 3 9 3 5" xfId="28691" xr:uid="{7AF3C371-0095-48C6-A788-BE7251FAC9F4}"/>
    <cellStyle name="메모 2 3 9 4" xfId="7408" xr:uid="{467612F2-6CE8-452C-A358-DCD50EAE3A11}"/>
    <cellStyle name="메모 2 3 9 4 2" xfId="19074" xr:uid="{ECA449D9-4BAA-4D41-AA48-2D17340AEDCA}"/>
    <cellStyle name="메모 2 3 9 4 2 2" xfId="53429" xr:uid="{5E4FF0FC-E44D-4C02-B4CC-E6D64659C8D1}"/>
    <cellStyle name="메모 2 3 9 4 3" xfId="41911" xr:uid="{5673701B-2660-47A1-82A1-2FCD301D4595}"/>
    <cellStyle name="메모 2 3 9 4 4" xfId="33612" xr:uid="{F0EB10CA-778C-4C08-9C12-2C3D708DA865}"/>
    <cellStyle name="메모 2 3 9 5" xfId="17185" xr:uid="{246D2956-E9CF-454B-8289-2F6D4ACD5681}"/>
    <cellStyle name="메모 2 3 9 5 2" xfId="51540" xr:uid="{59C661C0-CB64-46BF-9908-A2A07C28D2D3}"/>
    <cellStyle name="메모 2 3 9 5 3" xfId="31723" xr:uid="{1C264B0C-D906-45B2-B4A6-60EB40B0E4F2}"/>
    <cellStyle name="메모 2 3 9 6" xfId="40116" xr:uid="{15AEE49A-1391-46C0-A0DF-DE36F4C524E1}"/>
    <cellStyle name="메모 2 3 9 7" xfId="24957" xr:uid="{508E9B9E-F7CB-4B0C-9B95-50A1CBD4C0FA}"/>
    <cellStyle name="메모 2 4" xfId="3174" xr:uid="{793E9CD1-5EFE-4926-953E-94DE11A754FB}"/>
    <cellStyle name="메모 2 4 10" xfId="5360" xr:uid="{DFF35E65-233F-43BB-B927-62DF9DBD5430}"/>
    <cellStyle name="메모 2 4 10 2" xfId="10069" xr:uid="{357BE76E-59A8-408A-BBC0-8AF59F82C96D}"/>
    <cellStyle name="메모 2 4 10 2 2" xfId="21715" xr:uid="{DF582A7D-4619-4471-87B7-642B2C999248}"/>
    <cellStyle name="메모 2 4 10 2 2 2" xfId="56070" xr:uid="{EFC7A64E-1051-4648-A9F6-09F4EEBFFA71}"/>
    <cellStyle name="메모 2 4 10 2 2 3" xfId="36273" xr:uid="{6E0BBF93-4ED5-4F2C-92D8-F8CE4B2A7426}"/>
    <cellStyle name="메모 2 4 10 2 3" xfId="13570" xr:uid="{B7657860-37DB-4C0E-9198-20A844F2A8DF}"/>
    <cellStyle name="메모 2 4 10 2 3 2" xfId="47925" xr:uid="{18F175C1-9A42-457D-A55D-F86BC0CA0E45}"/>
    <cellStyle name="메모 2 4 10 2 4" xfId="44456" xr:uid="{59C07A9A-2BFE-4DF8-80D4-F31618AD30B2}"/>
    <cellStyle name="메모 2 4 10 2 5" xfId="27866" xr:uid="{57CD1546-81D2-44A3-89B5-B682E22EAC0D}"/>
    <cellStyle name="메모 2 4 10 3" xfId="8431" xr:uid="{674EBC79-FE0E-4D2D-ADC9-AA0D5EA8961C}"/>
    <cellStyle name="메모 2 4 10 3 2" xfId="20097" xr:uid="{FAED79EA-F5E8-4F04-9CAA-6223C4BC8583}"/>
    <cellStyle name="메모 2 4 10 3 2 2" xfId="54452" xr:uid="{61E45FC9-D4DB-4BE4-B10D-BC59EFDE0F76}"/>
    <cellStyle name="메모 2 4 10 3 2 3" xfId="34635" xr:uid="{E857C34A-42FB-49E9-9EDD-F6C79AD0F8D2}"/>
    <cellStyle name="메모 2 4 10 3 3" xfId="12402" xr:uid="{CF06516D-4219-4CA6-8C7B-085EA156FEE2}"/>
    <cellStyle name="메모 2 4 10 3 3 2" xfId="46757" xr:uid="{0D1D1B3B-9780-4DC4-9B64-C48390BF61BD}"/>
    <cellStyle name="메모 2 4 10 3 4" xfId="42907" xr:uid="{14AF242B-61CC-4FE7-AD79-37BF558956DF}"/>
    <cellStyle name="메모 2 4 10 3 5" xfId="26186" xr:uid="{1CED8DD8-27AB-4AD7-8348-2AF1757DD40B}"/>
    <cellStyle name="메모 2 4 10 4" xfId="7298" xr:uid="{F5EAED8F-4F82-49D4-9F5C-80ADA24D5A70}"/>
    <cellStyle name="메모 2 4 10 4 2" xfId="18964" xr:uid="{6AB7748E-2A78-4A6E-849B-052BDCC63B7B}"/>
    <cellStyle name="메모 2 4 10 4 2 2" xfId="53319" xr:uid="{3E591E1A-4BD4-418F-9B0F-7E95A6D5FFAE}"/>
    <cellStyle name="메모 2 4 10 4 3" xfId="41806" xr:uid="{7F261D08-1A48-4B1E-B378-06EEAB1C5B0E}"/>
    <cellStyle name="메모 2 4 10 4 4" xfId="33502" xr:uid="{FE938DC2-4459-444C-980C-FC84A1B35AB8}"/>
    <cellStyle name="메모 2 4 10 5" xfId="17062" xr:uid="{FB0C2CA7-3BB8-423D-9DB0-0E9CDB79AB49}"/>
    <cellStyle name="메모 2 4 10 5 2" xfId="51417" xr:uid="{820ECEEC-1F26-4EC8-8CF2-8BC9BA2B341D}"/>
    <cellStyle name="메모 2 4 10 5 3" xfId="31600" xr:uid="{5D52C864-4934-46A8-846D-E5EF39857BA3}"/>
    <cellStyle name="메모 2 4 10 6" xfId="39993" xr:uid="{5DDEE5E2-9680-48E0-96FB-71311703360A}"/>
    <cellStyle name="메모 2 4 10 7" xfId="24829" xr:uid="{1E983822-7A5F-4A28-9C8B-7F5CEB489E07}"/>
    <cellStyle name="메모 2 4 11" xfId="5431" xr:uid="{F1CFFAEF-B852-4F69-8FB8-606DC5D22FC7}"/>
    <cellStyle name="메모 2 4 11 2" xfId="5986" xr:uid="{A360A351-6BE0-45AA-8ED2-AD28C7E639A9}"/>
    <cellStyle name="메모 2 4 11 2 2" xfId="10598" xr:uid="{0FEBDAF4-AD94-413B-8154-E468D7DE200F}"/>
    <cellStyle name="메모 2 4 11 2 2 2" xfId="22244" xr:uid="{B7934BB0-2883-48D6-8873-E74EE63D576D}"/>
    <cellStyle name="메모 2 4 11 2 2 2 2" xfId="56599" xr:uid="{FF1D6A60-4003-42D7-BD50-794EC1AD7656}"/>
    <cellStyle name="메모 2 4 11 2 2 2 3" xfId="36802" xr:uid="{F87F187E-2B3A-4DC6-8FF2-FAEED21A6376}"/>
    <cellStyle name="메모 2 4 11 2 2 3" xfId="13911" xr:uid="{2A2453D9-ACBD-494C-A62E-40A36FAB69B8}"/>
    <cellStyle name="메모 2 4 11 2 2 3 2" xfId="48266" xr:uid="{6067B87F-056A-4B0D-9B50-B9E0BB338FC5}"/>
    <cellStyle name="메모 2 4 11 2 2 4" xfId="44959" xr:uid="{8EA439CE-1EB7-46F8-A9AE-D886AA905DC8}"/>
    <cellStyle name="메모 2 4 11 2 2 5" xfId="28415" xr:uid="{40972BDF-4C08-4052-B8CA-B676F8C56709}"/>
    <cellStyle name="메모 2 4 11 2 3" xfId="11030" xr:uid="{0A80966C-B8A1-4497-9E73-0CCD5C4F96AE}"/>
    <cellStyle name="메모 2 4 11 2 3 2" xfId="22676" xr:uid="{F4967987-329F-4F4C-AD92-4C241330765F}"/>
    <cellStyle name="메모 2 4 11 2 3 2 2" xfId="57031" xr:uid="{52974571-9F00-4843-8628-E49131CB0BAA}"/>
    <cellStyle name="메모 2 4 11 2 3 2 3" xfId="37234" xr:uid="{B3C92C51-D893-4782-8E42-8FA19FC4BE18}"/>
    <cellStyle name="메모 2 4 11 2 3 3" xfId="14314" xr:uid="{0201957F-9876-4BAB-8B7F-9554B8DCE184}"/>
    <cellStyle name="메모 2 4 11 2 3 3 2" xfId="48669" xr:uid="{13ED600C-F8C2-4A4A-802F-C7B7E10E5FC9}"/>
    <cellStyle name="메모 2 4 11 2 3 4" xfId="45385" xr:uid="{78F89DD0-FFDF-430F-BB7B-798C07DD74A1}"/>
    <cellStyle name="메모 2 4 11 2 3 5" xfId="28847" xr:uid="{05AC133D-D058-4296-ADFB-10A2B2B27338}"/>
    <cellStyle name="메모 2 4 11 2 4" xfId="7715" xr:uid="{DA65455E-9AAC-44F9-8A3F-0BC72FC9EB46}"/>
    <cellStyle name="메모 2 4 11 2 4 2" xfId="19381" xr:uid="{AF8E621A-87F2-4049-93C4-837924592DDB}"/>
    <cellStyle name="메모 2 4 11 2 4 2 2" xfId="53736" xr:uid="{31851D55-46D0-4858-9C1A-CEF729398ECF}"/>
    <cellStyle name="메모 2 4 11 2 4 3" xfId="42197" xr:uid="{F7B34782-495F-436C-9D47-A427B51C8143}"/>
    <cellStyle name="메모 2 4 11 2 4 4" xfId="33919" xr:uid="{E5D35BC5-F17F-4BB8-BBE7-947349509420}"/>
    <cellStyle name="메모 2 4 11 2 5" xfId="17662" xr:uid="{7513B03B-92E1-44D9-B826-82783FB02B8D}"/>
    <cellStyle name="메모 2 4 11 2 5 2" xfId="52017" xr:uid="{66CBD0F4-4D55-4D88-A1E7-88FA147E3F98}"/>
    <cellStyle name="메모 2 4 11 2 5 3" xfId="32200" xr:uid="{03CB306F-585C-4654-A166-24A5CD49C0D9}"/>
    <cellStyle name="메모 2 4 11 2 6" xfId="40593" xr:uid="{4C1721F9-88DE-4269-B715-909EBFE57620}"/>
    <cellStyle name="메모 2 4 11 2 7" xfId="25451" xr:uid="{C105F5CE-3FED-47B2-B03E-406A472261FF}"/>
    <cellStyle name="메모 2 4 11 3" xfId="10140" xr:uid="{0E84F8D2-B119-4605-8905-F58AF7E44BA7}"/>
    <cellStyle name="메모 2 4 11 3 2" xfId="21786" xr:uid="{FF9C33A2-5895-4CC4-9268-085C57CBBDE0}"/>
    <cellStyle name="메모 2 4 11 3 2 2" xfId="56141" xr:uid="{D1F02370-02A8-4DF9-9682-849752BE81DB}"/>
    <cellStyle name="메모 2 4 11 3 2 3" xfId="36344" xr:uid="{239DF343-1A96-4F24-B246-E55F133B2951}"/>
    <cellStyle name="메모 2 4 11 3 3" xfId="13631" xr:uid="{52582620-D605-411E-B1B0-0063C5B97E26}"/>
    <cellStyle name="메모 2 4 11 3 3 2" xfId="47986" xr:uid="{4C3060A4-C7BE-407B-8463-A63DB6EC1451}"/>
    <cellStyle name="메모 2 4 11 3 4" xfId="44527" xr:uid="{E6DB3B6D-F838-43CF-99D5-BD59DB738686}"/>
    <cellStyle name="메모 2 4 11 3 5" xfId="27937" xr:uid="{0DDE52AE-02E8-4EF2-914D-E5C74FA0721D}"/>
    <cellStyle name="메모 2 4 11 4" xfId="11392" xr:uid="{84977412-E29B-4DFF-B49A-D89946CC3902}"/>
    <cellStyle name="메모 2 4 11 4 2" xfId="23038" xr:uid="{8F26D9F7-584B-4EF2-9EA5-E283A312DC84}"/>
    <cellStyle name="메모 2 4 11 4 2 2" xfId="57393" xr:uid="{F183F7B0-B51E-4244-A74F-F928B284E3F7}"/>
    <cellStyle name="메모 2 4 11 4 2 3" xfId="37596" xr:uid="{140C0636-629B-450B-B7EB-E152FEB0123B}"/>
    <cellStyle name="메모 2 4 11 4 3" xfId="14674" xr:uid="{DBED0C3A-15FA-4C7B-9AD0-7CCF7761CCC5}"/>
    <cellStyle name="메모 2 4 11 4 3 2" xfId="49029" xr:uid="{0C7F6C37-F0B0-4F04-AB8D-C763DA243AB0}"/>
    <cellStyle name="메모 2 4 11 4 4" xfId="45747" xr:uid="{ECF088CE-719E-4FD9-B77C-AC9FC38C1286}"/>
    <cellStyle name="메모 2 4 11 4 5" xfId="29209" xr:uid="{1D3B0DE5-B47D-4B5C-AED0-AF1C9E969B29}"/>
    <cellStyle name="메모 2 4 11 5" xfId="7359" xr:uid="{2DEF435C-63CA-4A24-9DB0-CB0F4A0D2960}"/>
    <cellStyle name="메모 2 4 11 5 2" xfId="19025" xr:uid="{B351708C-A383-4DED-9C99-CC6323D72962}"/>
    <cellStyle name="메모 2 4 11 5 2 2" xfId="53380" xr:uid="{2DC356D4-3405-46F6-8616-018F0B8265B0}"/>
    <cellStyle name="메모 2 4 11 5 3" xfId="41867" xr:uid="{CE8CCB7F-7B51-4ADC-A26E-BE80A330A4BA}"/>
    <cellStyle name="메모 2 4 11 5 4" xfId="33563" xr:uid="{CB5C8689-B6A2-40CB-869B-026FEDA418BF}"/>
    <cellStyle name="메모 2 4 11 6" xfId="17133" xr:uid="{AE4EE07A-DF08-4609-85E2-089B963F470B}"/>
    <cellStyle name="메모 2 4 11 6 2" xfId="51488" xr:uid="{3357072F-EB06-43FB-B6F2-D9D0B2095AFD}"/>
    <cellStyle name="메모 2 4 11 6 3" xfId="31671" xr:uid="{45A891CE-9986-41FB-A72C-01C2E59FE9C0}"/>
    <cellStyle name="메모 2 4 11 7" xfId="40064" xr:uid="{C14CCE3E-D4AE-442C-80ED-8167A3C1CBC5}"/>
    <cellStyle name="메모 2 4 11 8" xfId="24900" xr:uid="{9466EEDF-F0EB-48EE-9DC2-D022A1840730}"/>
    <cellStyle name="메모 2 4 12" xfId="4439" xr:uid="{D36BBA56-5F11-4690-9E0C-79DF3CA3EC7A}"/>
    <cellStyle name="메모 2 4 12 2" xfId="9196" xr:uid="{A5C287DB-4ADC-4FBA-B6BD-D992B6821628}"/>
    <cellStyle name="메모 2 4 12 2 2" xfId="20842" xr:uid="{17F59026-26A4-4566-B5F2-F79BBC714BCD}"/>
    <cellStyle name="메모 2 4 12 2 2 2" xfId="55197" xr:uid="{D50A3C80-A226-44ED-9000-8B5669A721D7}"/>
    <cellStyle name="메모 2 4 12 2 2 3" xfId="35400" xr:uid="{7600030A-37CC-4453-9EB3-CDFBB5CC58A1}"/>
    <cellStyle name="메모 2 4 12 2 3" xfId="13054" xr:uid="{C9770DDE-77FA-444C-87CE-3E8525D4481F}"/>
    <cellStyle name="메모 2 4 12 2 3 2" xfId="47409" xr:uid="{CBA9EAD7-AE0E-4973-B2AE-F8BFC44CE5EB}"/>
    <cellStyle name="메모 2 4 12 2 4" xfId="43583" xr:uid="{0C73E831-EF2A-4F7E-8CEB-4FDFE869DCAC}"/>
    <cellStyle name="메모 2 4 12 2 5" xfId="26947" xr:uid="{522C9195-2B31-411A-A95F-24A0B7489C40}"/>
    <cellStyle name="메모 2 4 12 3" xfId="11048" xr:uid="{05A8F382-05AE-4202-8111-0EC952F5FBAD}"/>
    <cellStyle name="메모 2 4 12 3 2" xfId="22694" xr:uid="{12555B31-AF76-4F16-9BB7-8EABD12746CD}"/>
    <cellStyle name="메모 2 4 12 3 2 2" xfId="57049" xr:uid="{3FB383FB-E803-412C-ABB1-445479F5D6FA}"/>
    <cellStyle name="메모 2 4 12 3 2 3" xfId="37252" xr:uid="{33305EEB-D2B8-41C1-A34F-FD6FE980768D}"/>
    <cellStyle name="메모 2 4 12 3 3" xfId="14332" xr:uid="{C75B8F59-74CC-47C6-9BB2-747D5D963BEA}"/>
    <cellStyle name="메모 2 4 12 3 3 2" xfId="48687" xr:uid="{DF31C17B-BEDF-4586-A637-207E9DE4D75C}"/>
    <cellStyle name="메모 2 4 12 3 4" xfId="45403" xr:uid="{D52EC852-8FF8-4D1A-B08C-E079AE6F195C}"/>
    <cellStyle name="메모 2 4 12 3 5" xfId="28865" xr:uid="{87270694-D98F-4FEB-B6FF-F3F213BB55FF}"/>
    <cellStyle name="메모 2 4 12 4" xfId="6591" xr:uid="{2829732A-BBD8-40D3-BC59-A7FCD7DF20B8}"/>
    <cellStyle name="메모 2 4 12 4 2" xfId="18257" xr:uid="{E2FE26A7-856F-449A-A955-F6C974E246B9}"/>
    <cellStyle name="메모 2 4 12 4 2 2" xfId="52612" xr:uid="{205FB209-D386-4738-8869-213509860016}"/>
    <cellStyle name="메모 2 4 12 4 3" xfId="41099" xr:uid="{D4BE686B-E3DC-42C8-B2E9-3E512D5126A4}"/>
    <cellStyle name="메모 2 4 12 4 4" xfId="32795" xr:uid="{21669280-4DCE-4805-9259-8F3C6434C726}"/>
    <cellStyle name="메모 2 4 12 5" xfId="16141" xr:uid="{4030A84E-85E7-494F-A88E-A8A19B3406D2}"/>
    <cellStyle name="메모 2 4 12 5 2" xfId="50496" xr:uid="{760412E9-145C-49C1-86C0-E9D1AA2FA723}"/>
    <cellStyle name="메모 2 4 12 5 3" xfId="30679" xr:uid="{D3A4A413-CF80-41C8-8AEF-8E507A250F75}"/>
    <cellStyle name="메모 2 4 12 6" xfId="39072" xr:uid="{722B3133-8221-46BD-8409-CF3793D8A88C}"/>
    <cellStyle name="메모 2 4 12 7" xfId="23957" xr:uid="{0ABC382C-E080-4EDE-8EB4-668E5598B69F}"/>
    <cellStyle name="메모 2 4 13" xfId="4060" xr:uid="{9DD84FBC-00EC-4696-BD75-BC4B3FF7DBDE}"/>
    <cellStyle name="메모 2 4 13 2" xfId="8889" xr:uid="{2246FB24-DA43-4A86-99FC-25D140EEE27D}"/>
    <cellStyle name="메모 2 4 13 2 2" xfId="20535" xr:uid="{C3DB4369-01EB-4E05-88A7-4D555C037A71}"/>
    <cellStyle name="메모 2 4 13 2 2 2" xfId="54890" xr:uid="{3DF898DC-0803-4B68-AB86-470DDFB39AA1}"/>
    <cellStyle name="메모 2 4 13 2 2 3" xfId="35093" xr:uid="{1BC182EE-0FD1-470B-968C-87BC03CC7D7B}"/>
    <cellStyle name="메모 2 4 13 2 3" xfId="12819" xr:uid="{19DBFD93-C6AC-4174-9E01-38DA7B5B594B}"/>
    <cellStyle name="메모 2 4 13 2 3 2" xfId="47174" xr:uid="{7F081807-FC00-4D64-A415-65B4EDCA583E}"/>
    <cellStyle name="메모 2 4 13 2 4" xfId="43300" xr:uid="{23D4FACE-B7DC-4668-B09F-492BFF643F9C}"/>
    <cellStyle name="메모 2 4 13 2 5" xfId="26640" xr:uid="{43BF6991-F420-4675-854F-E03B62A65A15}"/>
    <cellStyle name="메모 2 4 13 3" xfId="11540" xr:uid="{9B926295-5986-41FE-837B-ACA52A276C38}"/>
    <cellStyle name="메모 2 4 13 3 2" xfId="23186" xr:uid="{3C436CEB-8F0E-4EA3-B8CB-A5E5DB30BF14}"/>
    <cellStyle name="메모 2 4 13 3 2 2" xfId="57541" xr:uid="{4E8E266E-C0DA-4A6C-89C9-91AB3B895CA5}"/>
    <cellStyle name="메모 2 4 13 3 2 3" xfId="37744" xr:uid="{33898166-850A-4E79-A4A4-E8ECD39EFE22}"/>
    <cellStyle name="메모 2 4 13 3 3" xfId="14821" xr:uid="{6A30EAA5-A03A-43E3-8DBA-5C0640426CF8}"/>
    <cellStyle name="메모 2 4 13 3 3 2" xfId="49176" xr:uid="{E6CAA97F-3DED-4FDC-BA0A-E6D582BF5FCF}"/>
    <cellStyle name="메모 2 4 13 3 4" xfId="45895" xr:uid="{A09ED6E0-18DB-47A6-A03F-43554C8650FD}"/>
    <cellStyle name="메모 2 4 13 3 5" xfId="29357" xr:uid="{150660DA-1CE6-4543-87EC-9010E0AB7AE7}"/>
    <cellStyle name="메모 2 4 13 4" xfId="6267" xr:uid="{F670FB20-E139-4A64-AC88-673E478580C6}"/>
    <cellStyle name="메모 2 4 13 4 2" xfId="17933" xr:uid="{21B99B6F-FC7D-41DC-8AB8-C8A6EC507770}"/>
    <cellStyle name="메모 2 4 13 4 2 2" xfId="52288" xr:uid="{5185DE96-B41B-4505-A791-4E93787E81C9}"/>
    <cellStyle name="메모 2 4 13 4 3" xfId="40799" xr:uid="{66D13E2F-95E6-4516-BA7C-11B60353F79C}"/>
    <cellStyle name="메모 2 4 13 4 4" xfId="32471" xr:uid="{88FE35BF-14CB-4983-B500-D94431996218}"/>
    <cellStyle name="메모 2 4 13 5" xfId="15786" xr:uid="{610FC3E3-6BB5-45B5-B6C2-0007C0F75544}"/>
    <cellStyle name="메모 2 4 13 5 2" xfId="50141" xr:uid="{87FE59DD-691F-4AC0-995A-DB05C36EA1D1}"/>
    <cellStyle name="메모 2 4 13 5 3" xfId="30324" xr:uid="{632FA9BA-3BBE-4933-8271-8FB51605875F}"/>
    <cellStyle name="메모 2 4 13 6" xfId="38717" xr:uid="{9BDB71F8-AD77-4A01-992C-C3A1A27419F9}"/>
    <cellStyle name="메모 2 4 13 7" xfId="23581" xr:uid="{9FB4ACAA-F479-41F6-B661-19161DD53E79}"/>
    <cellStyle name="메모 2 4 14" xfId="11396" xr:uid="{E238840C-C432-4EBB-A454-F321BEEBB735}"/>
    <cellStyle name="메모 2 4 14 2" xfId="23042" xr:uid="{1D8F7265-4C3C-446C-84BF-4C7469D3AF67}"/>
    <cellStyle name="메모 2 4 14 2 2" xfId="57397" xr:uid="{C2884627-771C-44B4-9107-A63626CD43B8}"/>
    <cellStyle name="메모 2 4 14 2 3" xfId="37600" xr:uid="{33CE030E-3D82-437C-82A5-83D2C644D813}"/>
    <cellStyle name="메모 2 4 14 3" xfId="14678" xr:uid="{B9C7947E-5B61-4C4A-852E-B3F080DC8D0A}"/>
    <cellStyle name="메모 2 4 14 3 2" xfId="49033" xr:uid="{B32E07C7-F96E-4944-9861-968C61B57319}"/>
    <cellStyle name="메모 2 4 14 4" xfId="45751" xr:uid="{24A8A938-649A-4F8C-A2EB-251D552EB084}"/>
    <cellStyle name="메모 2 4 14 5" xfId="29213" xr:uid="{1836612E-FBEA-4F58-8279-C4CA96D48BD9}"/>
    <cellStyle name="메모 2 4 15" xfId="15027" xr:uid="{7E65121C-F42D-43B9-B427-A47AF2AC8A91}"/>
    <cellStyle name="메모 2 4 15 2" xfId="49382" xr:uid="{CA317124-3B67-4FB7-8176-A75C4D28EAA0}"/>
    <cellStyle name="메모 2 4 15 3" xfId="29565" xr:uid="{253B30FE-6F9F-45A5-971C-67F24AC9DDBA}"/>
    <cellStyle name="메모 2 4 16" xfId="37958" xr:uid="{73416DA3-57CD-4E5B-AB8A-4066D92E1F34}"/>
    <cellStyle name="메모 2 4 17" xfId="23345" xr:uid="{B393D03E-6FEC-436E-A816-386E2A4307A6}"/>
    <cellStyle name="메모 2 4 2" xfId="3469" xr:uid="{42E41527-D086-4CA5-9D4A-8C6A3A41E8BC}"/>
    <cellStyle name="메모 2 4 2 2" xfId="3775" xr:uid="{1F30A3C5-8F9B-46F8-8CF1-9036601A164C}"/>
    <cellStyle name="메모 2 4 2 2 2" xfId="4314" xr:uid="{43B54207-0C20-4F69-AB4C-884DB0BA0AC7}"/>
    <cellStyle name="메모 2 4 2 2 2 2" xfId="8046" xr:uid="{928F0AB2-4F56-4BE1-AECE-DE028BEAC195}"/>
    <cellStyle name="메모 2 4 2 2 2 2 2" xfId="19712" xr:uid="{987FDEDF-42DF-4200-8B56-5251B01F096D}"/>
    <cellStyle name="메모 2 4 2 2 2 2 2 2" xfId="54067" xr:uid="{7F3003E5-A7E1-41A6-BF8D-9AFDDC1E2836}"/>
    <cellStyle name="메모 2 4 2 2 2 2 2 3" xfId="34250" xr:uid="{21E8FFAA-668F-4755-B80D-A5C9951F73DE}"/>
    <cellStyle name="메모 2 4 2 2 2 2 3" xfId="12021" xr:uid="{709BAF0C-8D22-4882-AF6E-E7C873C291F0}"/>
    <cellStyle name="메모 2 4 2 2 2 2 3 2" xfId="46376" xr:uid="{6076604D-ED95-428B-92B4-ADC27DEABF7C}"/>
    <cellStyle name="메모 2 4 2 2 2 2 4" xfId="42522" xr:uid="{FC97C037-0D96-4D84-A5EB-68E0D241B5F0}"/>
    <cellStyle name="메모 2 4 2 2 2 2 5" xfId="25801" xr:uid="{B31A00FF-0814-4CE1-848A-BE3ADD9BE405}"/>
    <cellStyle name="메모 2 4 2 2 2 3" xfId="6481" xr:uid="{42989F15-BF9B-495F-BF3F-44525EF01559}"/>
    <cellStyle name="메모 2 4 2 2 2 3 2" xfId="18147" xr:uid="{837FA916-2619-4733-BE15-DB8D68B5E423}"/>
    <cellStyle name="메모 2 4 2 2 2 3 2 2" xfId="52502" xr:uid="{62F704E0-8E3B-475E-8505-2569DFCDC85A}"/>
    <cellStyle name="메모 2 4 2 2 2 3 3" xfId="40994" xr:uid="{B04E0FC2-6385-45C1-A0D2-EFAFCD82F24B}"/>
    <cellStyle name="메모 2 4 2 2 2 3 4" xfId="32685" xr:uid="{1E3F7137-9512-4661-AF52-11A25B258C2F}"/>
    <cellStyle name="메모 2 4 2 2 2 4" xfId="16021" xr:uid="{9FFD7C06-72C7-435F-A03E-38A0AB76E48E}"/>
    <cellStyle name="메모 2 4 2 2 2 4 2" xfId="50376" xr:uid="{89ED7043-9C86-4BCE-83B2-EFBE6131756E}"/>
    <cellStyle name="메모 2 4 2 2 2 4 3" xfId="30559" xr:uid="{B5C39BE3-DEC3-4584-99DD-7CA39832BBD9}"/>
    <cellStyle name="메모 2 4 2 2 2 5" xfId="38952" xr:uid="{55F2E3BA-17E5-4CEF-B9F8-0E7F36D4566B}"/>
    <cellStyle name="메모 2 4 2 2 2 6" xfId="23834" xr:uid="{598F329A-1B4B-4521-B81B-56E3D1A5D17C}"/>
    <cellStyle name="메모 2 4 2 2 3" xfId="4777" xr:uid="{D9502543-04D8-4E4F-BFDF-C2C5216F7790}"/>
    <cellStyle name="메모 2 4 2 2 3 2" xfId="8001" xr:uid="{662E5C52-787F-4136-B173-1FF2A9E5F545}"/>
    <cellStyle name="메모 2 4 2 2 3 2 2" xfId="19667" xr:uid="{34B8D8FA-D412-4E4C-9FF9-EF76D0283F61}"/>
    <cellStyle name="메모 2 4 2 2 3 2 2 2" xfId="54022" xr:uid="{EE6D01BB-8A4D-4E64-A26D-7E0CA678A2AB}"/>
    <cellStyle name="메모 2 4 2 2 3 2 2 3" xfId="34205" xr:uid="{0F8A9209-6806-4887-89F4-35E59F09E5A1}"/>
    <cellStyle name="메모 2 4 2 2 3 2 3" xfId="11976" xr:uid="{FDD6A260-0270-477F-850A-A29C33D576A6}"/>
    <cellStyle name="메모 2 4 2 2 3 2 3 2" xfId="46331" xr:uid="{363FD7FD-E72B-488A-BB34-B981606CDA6F}"/>
    <cellStyle name="메모 2 4 2 2 3 2 4" xfId="42477" xr:uid="{4607F616-2B65-4D49-B7C7-46554330069F}"/>
    <cellStyle name="메모 2 4 2 2 3 2 5" xfId="25756" xr:uid="{4918C6DE-F2E8-45DC-B33D-FD0993173B80}"/>
    <cellStyle name="메모 2 4 2 2 3 3" xfId="9510" xr:uid="{FA64B3ED-B760-49D1-819A-A65B4A1D2C96}"/>
    <cellStyle name="메모 2 4 2 2 3 3 2" xfId="21156" xr:uid="{5AFF1F0C-327E-41F4-ACBA-F98D40E9CEEF}"/>
    <cellStyle name="메모 2 4 2 2 3 3 2 2" xfId="55511" xr:uid="{F72ECDC1-3F13-4FBE-8360-D8B5404E0F28}"/>
    <cellStyle name="메모 2 4 2 2 3 3 3" xfId="43897" xr:uid="{8C66D929-6858-4108-811F-F1B2F214F7FD}"/>
    <cellStyle name="메모 2 4 2 2 3 3 4" xfId="35714" xr:uid="{A751F4D6-1923-4653-987C-349506AA13BF}"/>
    <cellStyle name="메모 2 4 2 2 3 4" xfId="16479" xr:uid="{5132E7A5-2CC5-4575-A9F5-4CA08AD868F2}"/>
    <cellStyle name="메모 2 4 2 2 3 4 2" xfId="50834" xr:uid="{A02BAC36-99A8-4C04-90C5-99EF52B39069}"/>
    <cellStyle name="메모 2 4 2 2 3 4 3" xfId="31017" xr:uid="{297BF4D9-68E0-4E1D-AF34-B8D530528310}"/>
    <cellStyle name="메모 2 4 2 2 3 5" xfId="39410" xr:uid="{6A40FA04-5B7B-4928-A6C0-9DB2744229E2}"/>
    <cellStyle name="메모 2 4 2 2 3 6" xfId="27283" xr:uid="{8927E487-F09B-44D5-8930-C7182E776DB3}"/>
    <cellStyle name="메모 2 4 2 2 4" xfId="8516" xr:uid="{D21E47D2-2F6A-4FDE-9CF5-D9D3679D8D4C}"/>
    <cellStyle name="메모 2 4 2 2 4 2" xfId="20182" xr:uid="{7C2C9026-7E22-4A09-A093-C0241754C95D}"/>
    <cellStyle name="메모 2 4 2 2 4 2 2" xfId="54537" xr:uid="{1AD43A1C-0F19-4AB8-8D90-CD65EE052204}"/>
    <cellStyle name="메모 2 4 2 2 4 2 3" xfId="34720" xr:uid="{24B6649C-F213-42E1-B937-A3E2C121AC74}"/>
    <cellStyle name="메모 2 4 2 2 4 3" xfId="12477" xr:uid="{314466DB-4AF2-4808-8752-A9A1237AA329}"/>
    <cellStyle name="메모 2 4 2 2 4 3 2" xfId="46832" xr:uid="{2292DFF2-63C3-4C4B-AA7A-B27D99A0DA86}"/>
    <cellStyle name="메모 2 4 2 2 4 4" xfId="42992" xr:uid="{2FC1E637-C137-44FF-8AC4-2C94146BE2CF}"/>
    <cellStyle name="메모 2 4 2 2 4 5" xfId="26263" xr:uid="{DDAD1086-5FAD-459A-B040-2C3C5ABB01F2}"/>
    <cellStyle name="메모 2 4 2 2 5" xfId="15567" xr:uid="{FE5953B3-FB0C-431E-9B6C-1BA1F8F60962}"/>
    <cellStyle name="메모 2 4 2 2 5 2" xfId="49922" xr:uid="{A421548E-1C7D-4905-B056-70648FD954DE}"/>
    <cellStyle name="메모 2 4 2 2 5 3" xfId="30105" xr:uid="{27F4B5BC-4AC7-40BB-B76A-133FE3FA6A1A}"/>
    <cellStyle name="메모 2 4 2 2 6" xfId="38498" xr:uid="{35AD229D-B4CB-4590-A9C7-363D47CA4F18}"/>
    <cellStyle name="메모 2 4 2 2 7" xfId="24278" xr:uid="{74B59CF3-FB2F-4FD3-A1F6-45C784462B5D}"/>
    <cellStyle name="메모 2 4 2 3" xfId="4369" xr:uid="{DCAE95AF-F1E8-475C-8401-712D185288EC}"/>
    <cellStyle name="메모 2 4 2 3 2" xfId="11579" xr:uid="{16F36127-B6B0-4686-B35B-4CF3FDF74421}"/>
    <cellStyle name="메모 2 4 2 3 2 2" xfId="23225" xr:uid="{D61C6CB7-4C65-4229-B394-366E75C9B57E}"/>
    <cellStyle name="메모 2 4 2 3 2 2 2" xfId="57580" xr:uid="{BF5ED0E7-9977-4FAE-AE18-9DEBA892B75D}"/>
    <cellStyle name="메모 2 4 2 3 2 2 3" xfId="37783" xr:uid="{1FA01349-3242-4F1B-8637-DB0BCFB5B244}"/>
    <cellStyle name="메모 2 4 2 3 2 3" xfId="14860" xr:uid="{B11E8154-006E-4C82-BDA8-D640E7C3C8E0}"/>
    <cellStyle name="메모 2 4 2 3 2 3 2" xfId="49215" xr:uid="{F84A363E-C0CE-4AE1-A67F-66E2B4A62AF4}"/>
    <cellStyle name="메모 2 4 2 3 2 4" xfId="45934" xr:uid="{8542D535-E1C1-4583-875C-27170EB223CD}"/>
    <cellStyle name="메모 2 4 2 3 2 5" xfId="29396" xr:uid="{F68E016C-9AD2-47E1-B1BF-462BFB39F4CD}"/>
    <cellStyle name="메모 2 4 2 3 3" xfId="6533" xr:uid="{4C6541FD-034F-4D38-814D-0CBBF80987EC}"/>
    <cellStyle name="메모 2 4 2 3 3 2" xfId="18199" xr:uid="{E19C2387-F5F9-4B7A-99C1-E5B46CDD22C5}"/>
    <cellStyle name="메모 2 4 2 3 3 2 2" xfId="52554" xr:uid="{039651D6-4CDB-424F-93C8-64ECFEC54C30}"/>
    <cellStyle name="메모 2 4 2 3 3 3" xfId="41042" xr:uid="{0562D194-32C1-47F4-96C5-7E02F51B4BB1}"/>
    <cellStyle name="메모 2 4 2 3 3 4" xfId="32737" xr:uid="{3B2D9F08-CE97-4443-BD90-AF5E82C67C12}"/>
    <cellStyle name="메모 2 4 2 3 4" xfId="16072" xr:uid="{91A61E39-538A-4D15-968C-CD47F27699E5}"/>
    <cellStyle name="메모 2 4 2 3 4 2" xfId="50427" xr:uid="{2FFC1D66-214E-4F62-95F5-8BDF4666589A}"/>
    <cellStyle name="메모 2 4 2 3 4 3" xfId="30610" xr:uid="{6C676292-D142-4222-A2E1-2596FFB1CFEF}"/>
    <cellStyle name="메모 2 4 2 3 5" xfId="39003" xr:uid="{72A01E9C-4782-4DD9-B07F-40F1C578A368}"/>
    <cellStyle name="메모 2 4 2 3 6" xfId="23889" xr:uid="{5A7EC123-D699-4450-B5FB-5660552B7524}"/>
    <cellStyle name="메모 2 4 2 4" xfId="3981" xr:uid="{EB53CD41-D441-4287-8F69-A783F87D011F}"/>
    <cellStyle name="메모 2 4 2 4 2" xfId="11126" xr:uid="{8C474030-FE6C-4DD8-8A0E-E18B767E7E8A}"/>
    <cellStyle name="메모 2 4 2 4 2 2" xfId="22772" xr:uid="{5310CAF0-DFA9-442B-81DE-7A0BE966D462}"/>
    <cellStyle name="메모 2 4 2 4 2 2 2" xfId="57127" xr:uid="{34513B2E-0BC3-4AA9-A80B-1320502F2590}"/>
    <cellStyle name="메모 2 4 2 4 2 2 3" xfId="37330" xr:uid="{25AFF8DC-DD8C-4B78-83B4-B5CED1820A1C}"/>
    <cellStyle name="메모 2 4 2 4 2 3" xfId="14410" xr:uid="{59BE1ED4-9D93-4B8C-9CC8-3FAFFD85FF42}"/>
    <cellStyle name="메모 2 4 2 4 2 3 2" xfId="48765" xr:uid="{6E7FEFB3-4F98-4B69-BDFA-D316098E516E}"/>
    <cellStyle name="메모 2 4 2 4 2 4" xfId="45481" xr:uid="{C107AA2D-1097-476B-B3FB-9F3BAA01C4D3}"/>
    <cellStyle name="메모 2 4 2 4 2 5" xfId="28943" xr:uid="{0F3B0112-A5C1-4853-A2E6-9DD0F6578B82}"/>
    <cellStyle name="메모 2 4 2 4 3" xfId="8826" xr:uid="{DCC427A9-77B9-4DB3-824F-6C5200740403}"/>
    <cellStyle name="메모 2 4 2 4 3 2" xfId="20476" xr:uid="{9C21CBF6-9F98-4E4F-A407-A9BA421387C0}"/>
    <cellStyle name="메모 2 4 2 4 3 2 2" xfId="54831" xr:uid="{BD786466-1EA4-4CA5-B779-435D72FB8006}"/>
    <cellStyle name="메모 2 4 2 4 3 3" xfId="43242" xr:uid="{9CFFE780-5474-4314-9CF6-C1AC12919C9F}"/>
    <cellStyle name="메모 2 4 2 4 3 4" xfId="35030" xr:uid="{12C4BEDB-D7E5-41CC-8CFA-7403BC20CC25}"/>
    <cellStyle name="메모 2 4 2 4 4" xfId="15713" xr:uid="{339CD221-E1F1-42F2-B30A-2CCBB83E4118}"/>
    <cellStyle name="메모 2 4 2 4 4 2" xfId="50068" xr:uid="{31FB6B82-14BD-40FB-8300-12E3D38EA492}"/>
    <cellStyle name="메모 2 4 2 4 4 3" xfId="30251" xr:uid="{7BB85605-63BE-4423-B2BC-07E82D97696A}"/>
    <cellStyle name="메모 2 4 2 4 5" xfId="12772" xr:uid="{B3502B5F-3FB7-47EC-833F-8099D83370F4}"/>
    <cellStyle name="메모 2 4 2 4 5 2" xfId="47127" xr:uid="{11052411-FD12-4EA4-BCCE-A8EBB035FB7D}"/>
    <cellStyle name="메모 2 4 2 4 6" xfId="38644" xr:uid="{30A0A59E-573E-409E-983E-89BB27DB4FCC}"/>
    <cellStyle name="메모 2 4 2 4 7" xfId="26577" xr:uid="{4C6CBA68-B81F-4907-9A1A-9C92E8B0EFED}"/>
    <cellStyle name="메모 2 4 2 5" xfId="8304" xr:uid="{CA450F2F-B13E-4D7A-9EFC-F9843B2C0BD4}"/>
    <cellStyle name="메모 2 4 2 5 2" xfId="19970" xr:uid="{3F8C67AB-BB1E-497D-BED9-A724E3431310}"/>
    <cellStyle name="메모 2 4 2 5 2 2" xfId="54325" xr:uid="{88850313-1668-4CA5-8922-BAE45701CB5A}"/>
    <cellStyle name="메모 2 4 2 5 2 3" xfId="34508" xr:uid="{5A4D59CF-143C-4221-B6F4-2D7EBA9D70C8}"/>
    <cellStyle name="메모 2 4 2 5 3" xfId="12276" xr:uid="{8B2A3F07-270A-4EAC-B55B-570DB0647083}"/>
    <cellStyle name="메모 2 4 2 5 3 2" xfId="46631" xr:uid="{09823490-45EF-4691-BCB4-0FA9E6CF3028}"/>
    <cellStyle name="메모 2 4 2 5 4" xfId="42780" xr:uid="{673F6085-EA6B-458F-88E2-3096FE050188}"/>
    <cellStyle name="메모 2 4 2 5 5" xfId="26059" xr:uid="{0E88B684-4DF6-4850-B96E-2822A9F418B5}"/>
    <cellStyle name="메모 2 4 2 6" xfId="15262" xr:uid="{AF182585-60F5-4FC0-9DD6-B48BEE2C3F4E}"/>
    <cellStyle name="메모 2 4 2 6 2" xfId="49617" xr:uid="{80A40D8C-602B-4A80-A146-EB76E462B92B}"/>
    <cellStyle name="메모 2 4 2 6 3" xfId="29800" xr:uid="{BEFC9387-39D2-4878-BB54-43ECC72EFCF5}"/>
    <cellStyle name="메모 2 4 2 7" xfId="38193" xr:uid="{83C68763-FCD4-446D-AE0A-FBF160EFC61E}"/>
    <cellStyle name="메모 2 4 2 8" xfId="23505" xr:uid="{DF821F65-82B5-4781-B5D5-F3B2CF71BC8F}"/>
    <cellStyle name="메모 2 4 3" xfId="3292" xr:uid="{4AD4B53E-1BD7-4835-A1D6-886ABAF8683A}"/>
    <cellStyle name="메모 2 4 3 2" xfId="3643" xr:uid="{52DD8783-5CEA-40C3-90D2-D39CED1DDCC2}"/>
    <cellStyle name="메모 2 4 3 2 2" xfId="5762" xr:uid="{92E71F8B-E9EB-4C09-B60F-7DC56909717A}"/>
    <cellStyle name="메모 2 4 3 2 2 2" xfId="11035" xr:uid="{827D6397-4A87-4A48-9171-BC6E39F4A3E5}"/>
    <cellStyle name="메모 2 4 3 2 2 2 2" xfId="22681" xr:uid="{EF377883-AAF1-4102-88C8-3D3570D30675}"/>
    <cellStyle name="메모 2 4 3 2 2 2 2 2" xfId="57036" xr:uid="{08BEEF64-30C9-4CB7-9EE0-DA2923F64FCF}"/>
    <cellStyle name="메모 2 4 3 2 2 2 2 3" xfId="37239" xr:uid="{8852B82E-C8F0-41F0-96CA-F74F6C1E25E3}"/>
    <cellStyle name="메모 2 4 3 2 2 2 3" xfId="14319" xr:uid="{6BA9469E-6CE5-47AA-9BA1-93F738F756D1}"/>
    <cellStyle name="메모 2 4 3 2 2 2 3 2" xfId="48674" xr:uid="{4161679A-AC79-4FA9-8309-81818E3B4D67}"/>
    <cellStyle name="메모 2 4 3 2 2 2 4" xfId="45390" xr:uid="{34BCF9EA-9433-42C8-8885-973B35B96ED3}"/>
    <cellStyle name="메모 2 4 3 2 2 2 5" xfId="28852" xr:uid="{54A8EA23-185C-42EA-B46C-9E1A4AF58B95}"/>
    <cellStyle name="메모 2 4 3 2 2 3" xfId="10401" xr:uid="{3019D608-704E-4110-8739-BC2EA7C2F9DD}"/>
    <cellStyle name="메모 2 4 3 2 2 3 2" xfId="22047" xr:uid="{385904C6-A1BF-4DD6-B3C2-D143FFCF0920}"/>
    <cellStyle name="메모 2 4 3 2 2 3 2 2" xfId="56402" xr:uid="{9B6C6923-7638-4287-8E7B-4B201E10A6EF}"/>
    <cellStyle name="메모 2 4 3 2 2 3 3" xfId="44770" xr:uid="{BEB4CB69-30AB-4AE9-9188-B8A9AFB516B9}"/>
    <cellStyle name="메모 2 4 3 2 2 3 4" xfId="36605" xr:uid="{B526B475-DA19-4B95-982F-015E711EE07D}"/>
    <cellStyle name="메모 2 4 3 2 2 4" xfId="17446" xr:uid="{E342E146-1D0F-465C-8488-009465F386E1}"/>
    <cellStyle name="메모 2 4 3 2 2 4 2" xfId="51801" xr:uid="{782DF85B-3C79-4928-9BFC-2E812327E657}"/>
    <cellStyle name="메모 2 4 3 2 2 4 3" xfId="31984" xr:uid="{878A5C00-373A-43C1-89AD-19E215B7AC98}"/>
    <cellStyle name="메모 2 4 3 2 2 5" xfId="40377" xr:uid="{FD3E6540-7F59-473B-BBD8-A7546DAAB380}"/>
    <cellStyle name="메모 2 4 3 2 2 6" xfId="28216" xr:uid="{892F3D43-572D-460B-91F1-528EA2B22142}"/>
    <cellStyle name="메모 2 4 3 2 3" xfId="7823" xr:uid="{3CFE99BA-83BD-4BA6-9243-EC475EC21EB8}"/>
    <cellStyle name="메모 2 4 3 2 3 2" xfId="19489" xr:uid="{28720289-C9D8-468C-9CCF-F81FAD85A280}"/>
    <cellStyle name="메모 2 4 3 2 3 2 2" xfId="53844" xr:uid="{34FB20E9-4611-45CF-AC6D-4EAEA7F02C0A}"/>
    <cellStyle name="메모 2 4 3 2 3 2 3" xfId="34027" xr:uid="{6417B061-E9F6-42FE-B7EC-1F8EF95E0B54}"/>
    <cellStyle name="메모 2 4 3 2 3 3" xfId="11798" xr:uid="{CFB881E5-18D5-4148-83CF-8BE5746181A6}"/>
    <cellStyle name="메모 2 4 3 2 3 3 2" xfId="46153" xr:uid="{ABE7D75D-8B5E-418A-88AB-A169ACF11510}"/>
    <cellStyle name="메모 2 4 3 2 3 4" xfId="42299" xr:uid="{E60B5D8C-7D85-414D-B757-B3DC04EDEF15}"/>
    <cellStyle name="메모 2 4 3 2 3 5" xfId="25578" xr:uid="{84176997-3872-4723-9275-2DDDB412EC68}"/>
    <cellStyle name="메모 2 4 3 2 4" xfId="7576" xr:uid="{DDEF99E9-D978-4A0E-9757-0D018C55038E}"/>
    <cellStyle name="메모 2 4 3 2 4 2" xfId="19242" xr:uid="{822B6895-A8A2-4C78-B612-37D80B1CE9E2}"/>
    <cellStyle name="메모 2 4 3 2 4 2 2" xfId="53597" xr:uid="{EFC24CF4-11A7-4574-834B-DB68E84091EF}"/>
    <cellStyle name="메모 2 4 3 2 4 3" xfId="42066" xr:uid="{258F660B-4222-4444-85F6-A9F92C13DB30}"/>
    <cellStyle name="메모 2 4 3 2 4 4" xfId="33780" xr:uid="{A9095250-9CA7-4F8F-B16B-314467B147C7}"/>
    <cellStyle name="메모 2 4 3 2 5" xfId="15435" xr:uid="{1D889767-3A6F-45CC-B4B8-7C135CFD2F92}"/>
    <cellStyle name="메모 2 4 3 2 5 2" xfId="49790" xr:uid="{9B48C58D-0C5A-40D5-87E6-EB726F12D26A}"/>
    <cellStyle name="메모 2 4 3 2 5 3" xfId="29973" xr:uid="{FBA72A6D-13F3-4354-8A06-846B8A47122C}"/>
    <cellStyle name="메모 2 4 3 2 6" xfId="38366" xr:uid="{1DEC91E6-6B79-4A4B-BD0C-27BF5B4054D5}"/>
    <cellStyle name="메모 2 4 3 2 7" xfId="25231" xr:uid="{3B0C91C9-722A-4172-95D3-129AE13A0435}"/>
    <cellStyle name="메모 2 4 3 3" xfId="4343" xr:uid="{07558C64-4BAC-4C73-9237-BBDAEC743C56}"/>
    <cellStyle name="메모 2 4 3 3 2" xfId="9105" xr:uid="{4315E6D1-5826-4C02-96EF-89DB5B1E4F8D}"/>
    <cellStyle name="메모 2 4 3 3 2 2" xfId="20751" xr:uid="{C2CCF13A-2C05-41AD-9CE0-4ACDF3826D3E}"/>
    <cellStyle name="메모 2 4 3 3 2 2 2" xfId="55106" xr:uid="{7E7283E2-C5D5-44ED-AC5E-C0696DF6EFA6}"/>
    <cellStyle name="메모 2 4 3 3 2 2 3" xfId="35309" xr:uid="{D9ACDC8A-906D-4C30-874B-BB9059F26F84}"/>
    <cellStyle name="메모 2 4 3 3 2 3" xfId="12982" xr:uid="{F7441BB9-20F4-4729-A237-2D6B190FAE9B}"/>
    <cellStyle name="메모 2 4 3 3 2 3 2" xfId="47337" xr:uid="{8E1DD438-FAFA-4762-9F35-8CAD8668C3EC}"/>
    <cellStyle name="메모 2 4 3 3 2 4" xfId="43496" xr:uid="{15489AE4-C516-477A-B6D8-7BA4A0EB4298}"/>
    <cellStyle name="메모 2 4 3 3 2 5" xfId="26856" xr:uid="{9CB67664-CDEC-4732-A288-25F39B085BA5}"/>
    <cellStyle name="메모 2 4 3 3 3" xfId="11135" xr:uid="{CF7A17D5-77AA-44AA-BC20-EC9671E77271}"/>
    <cellStyle name="메모 2 4 3 3 3 2" xfId="22781" xr:uid="{545BFC23-84CE-4C50-BC06-7DDC06E0A335}"/>
    <cellStyle name="메모 2 4 3 3 3 2 2" xfId="57136" xr:uid="{6F330480-302B-46C4-A2E3-F37C354C36EE}"/>
    <cellStyle name="메모 2 4 3 3 3 2 3" xfId="37339" xr:uid="{A2B547B2-4C99-40D2-A130-5FEE1B6DF79A}"/>
    <cellStyle name="메모 2 4 3 3 3 3" xfId="14419" xr:uid="{CE21D7BF-96A0-4E62-A3D6-C4B3770DF719}"/>
    <cellStyle name="메모 2 4 3 3 3 3 2" xfId="48774" xr:uid="{199E2BA4-B439-4027-91B4-EB49625F5949}"/>
    <cellStyle name="메모 2 4 3 3 3 4" xfId="45490" xr:uid="{2E1EB7B2-8366-42C0-A8AC-27766B835E19}"/>
    <cellStyle name="메모 2 4 3 3 3 5" xfId="28952" xr:uid="{A732AF76-00D9-4C51-9C41-E3E217F65F21}"/>
    <cellStyle name="메모 2 4 3 3 4" xfId="6509" xr:uid="{FAF6527E-B4C2-4189-A07A-8E2B108C10BC}"/>
    <cellStyle name="메모 2 4 3 3 4 2" xfId="18175" xr:uid="{2637FC23-3AED-422A-974D-A308A897E462}"/>
    <cellStyle name="메모 2 4 3 3 4 2 2" xfId="52530" xr:uid="{A434B92A-9F5D-4ECC-B075-C3088A8C03B5}"/>
    <cellStyle name="메모 2 4 3 3 4 3" xfId="41021" xr:uid="{343B643C-6D9B-43EE-811E-3B27111B4C24}"/>
    <cellStyle name="메모 2 4 3 3 4 4" xfId="32713" xr:uid="{60B4085D-A63E-4D33-BF17-1D004C19B9BE}"/>
    <cellStyle name="메모 2 4 3 3 5" xfId="16049" xr:uid="{06B68B39-8C7B-421F-A1D2-8CD3E89D3EE7}"/>
    <cellStyle name="메모 2 4 3 3 5 2" xfId="50404" xr:uid="{4D479DAF-2F10-4160-AEAC-65849D2292CA}"/>
    <cellStyle name="메모 2 4 3 3 5 3" xfId="30587" xr:uid="{846B7042-8A89-4BC4-A825-34FF421FAADD}"/>
    <cellStyle name="메모 2 4 3 3 6" xfId="38980" xr:uid="{B557BC67-FFA2-4AFB-B21F-F8D0273BD183}"/>
    <cellStyle name="메모 2 4 3 3 7" xfId="23863" xr:uid="{29CE7C11-9782-4737-82CC-51FD90F7C07A}"/>
    <cellStyle name="메모 2 4 3 4" xfId="4846" xr:uid="{F701E264-659C-4810-BBEB-6E24BBCB05EA}"/>
    <cellStyle name="메모 2 4 3 4 2" xfId="8066" xr:uid="{AC28BBF5-429D-428D-AA7F-FF25573F24DB}"/>
    <cellStyle name="메모 2 4 3 4 2 2" xfId="19732" xr:uid="{B68406F8-3837-4270-AB46-763B2B4F396A}"/>
    <cellStyle name="메모 2 4 3 4 2 2 2" xfId="54087" xr:uid="{A6A9A58E-449D-4B89-98C9-D752B5BB6166}"/>
    <cellStyle name="메모 2 4 3 4 2 2 3" xfId="34270" xr:uid="{F466416C-9866-4E6A-A8E9-D5E4CD630750}"/>
    <cellStyle name="메모 2 4 3 4 2 3" xfId="12041" xr:uid="{8677D779-84DC-413D-8E6B-9B0981B05CD6}"/>
    <cellStyle name="메모 2 4 3 4 2 3 2" xfId="46396" xr:uid="{A7234CBB-BFE6-468B-A71F-1F39C249FA5F}"/>
    <cellStyle name="메모 2 4 3 4 2 4" xfId="42542" xr:uid="{1FEE2616-AEAB-43DA-87F2-E23688F4D23C}"/>
    <cellStyle name="메모 2 4 3 4 2 5" xfId="25821" xr:uid="{B4B1E6B0-80F1-4473-89B0-4AE4E5B1E371}"/>
    <cellStyle name="메모 2 4 3 4 3" xfId="9569" xr:uid="{EAC958BF-ABCF-427F-9868-85A5E30D1F90}"/>
    <cellStyle name="메모 2 4 3 4 3 2" xfId="21215" xr:uid="{4D84CE78-CE07-4723-A25C-B1FB1102EE0E}"/>
    <cellStyle name="메모 2 4 3 4 3 2 2" xfId="55570" xr:uid="{284DC284-368F-4D36-BFEA-2D77A91287C8}"/>
    <cellStyle name="메모 2 4 3 4 3 3" xfId="43956" xr:uid="{EAB3C850-899B-40B7-8EEF-653CF10FEDAB}"/>
    <cellStyle name="메모 2 4 3 4 3 4" xfId="35773" xr:uid="{1F665177-59B0-4399-8DBB-47AF023EB232}"/>
    <cellStyle name="메모 2 4 3 4 4" xfId="16548" xr:uid="{F74961E2-C233-416B-87AA-5415EB940046}"/>
    <cellStyle name="메모 2 4 3 4 4 2" xfId="50903" xr:uid="{163EDE79-9669-43BF-8F93-07637D369E9F}"/>
    <cellStyle name="메모 2 4 3 4 4 3" xfId="31086" xr:uid="{1BF29CFD-5E6A-45B3-9F25-2D429B540276}"/>
    <cellStyle name="메모 2 4 3 4 5" xfId="39479" xr:uid="{60D3F188-A58E-4410-B39F-CA8AF58A2E19}"/>
    <cellStyle name="메모 2 4 3 4 6" xfId="27352" xr:uid="{539CA57F-21D1-4F6B-9855-80EA13414ACB}"/>
    <cellStyle name="메모 2 4 3 5" xfId="11402" xr:uid="{09FF1D6D-6B66-4A18-ADA4-9B5FEE01E9B6}"/>
    <cellStyle name="메모 2 4 3 5 2" xfId="23048" xr:uid="{D3A77A14-C90C-4F28-B299-AEAF6D9320BB}"/>
    <cellStyle name="메모 2 4 3 5 2 2" xfId="57403" xr:uid="{DFAB7665-9AAF-42F4-9BAE-8976993E7C29}"/>
    <cellStyle name="메모 2 4 3 5 2 3" xfId="37606" xr:uid="{DE2C7722-19F7-4F3E-9D4B-00A190D5B6EF}"/>
    <cellStyle name="메모 2 4 3 5 3" xfId="14684" xr:uid="{E93B2D88-1652-4449-86C2-C8EA65CB072E}"/>
    <cellStyle name="메모 2 4 3 5 3 2" xfId="49039" xr:uid="{D90D32B3-587D-4A7E-BE2C-97BFD5C355AD}"/>
    <cellStyle name="메모 2 4 3 5 4" xfId="45757" xr:uid="{08257D4C-6F7E-4DFC-86CF-CA0B19740FA1}"/>
    <cellStyle name="메모 2 4 3 5 5" xfId="29219" xr:uid="{95352F3A-FFE0-4B2B-9F94-D1F42F72CDBC}"/>
    <cellStyle name="메모 2 4 3 6" xfId="6860" xr:uid="{896A2715-2AED-4C17-B51B-B194AF21B3E2}"/>
    <cellStyle name="메모 2 4 3 6 2" xfId="18526" xr:uid="{DE1038FD-2393-4711-8A7E-51CE7509F72F}"/>
    <cellStyle name="메모 2 4 3 6 2 2" xfId="52881" xr:uid="{CF8CF7A5-8303-4CBE-A5BE-DA99D2E55C59}"/>
    <cellStyle name="메모 2 4 3 6 3" xfId="41368" xr:uid="{18E571E2-7C90-4DC9-8730-6537225776B0}"/>
    <cellStyle name="메모 2 4 3 6 4" xfId="33064" xr:uid="{A9AB6F26-A683-43BD-B648-42C8725C6842}"/>
    <cellStyle name="메모 2 4 3 7" xfId="15130" xr:uid="{8F995ABF-AF1E-4339-BF9E-0E0211724DD9}"/>
    <cellStyle name="메모 2 4 3 7 2" xfId="49485" xr:uid="{094DC759-908E-45E8-8B65-FB0F938984E0}"/>
    <cellStyle name="메모 2 4 3 7 3" xfId="29668" xr:uid="{99AC2B67-5671-4724-A642-52E719B165C1}"/>
    <cellStyle name="메모 2 4 3 8" xfId="38061" xr:uid="{94F3BBB7-5BD7-4487-98D6-AE1E8F4A68B7}"/>
    <cellStyle name="메모 2 4 3 9" xfId="24345" xr:uid="{3EC98263-EDA5-452C-911D-D84A0C914E7F}"/>
    <cellStyle name="메모 2 4 4" xfId="3540" xr:uid="{8E76585E-5D00-4440-B10B-448A21AC34C3}"/>
    <cellStyle name="메모 2 4 4 2" xfId="5518" xr:uid="{B622A56F-F2C8-432B-B7E4-5DC050DBCB5E}"/>
    <cellStyle name="메모 2 4 4 2 2" xfId="8135" xr:uid="{BD0D6BE1-3A4F-4064-8305-F8F1D4CBE40B}"/>
    <cellStyle name="메모 2 4 4 2 2 2" xfId="19801" xr:uid="{E43FC5A0-4B64-4AC3-A10E-188F1B9484EF}"/>
    <cellStyle name="메모 2 4 4 2 2 2 2" xfId="54156" xr:uid="{2C158970-990C-4FD2-8950-77D13373ACB6}"/>
    <cellStyle name="메모 2 4 4 2 2 2 3" xfId="34339" xr:uid="{4F20A7FF-95FD-4687-80AF-CE1B183499D4}"/>
    <cellStyle name="메모 2 4 4 2 2 3" xfId="12109" xr:uid="{03EDAAC0-3022-48CD-8813-0BDD32C4096C}"/>
    <cellStyle name="메모 2 4 4 2 2 3 2" xfId="46464" xr:uid="{DDE55E82-CF5B-472C-BB9F-605900E0A6C6}"/>
    <cellStyle name="메모 2 4 4 2 2 4" xfId="42611" xr:uid="{2F1F509D-32FC-43DF-B83D-F2B6776D577C}"/>
    <cellStyle name="메모 2 4 4 2 2 5" xfId="25890" xr:uid="{CA214082-0EFB-46E5-9178-52FB0488765A}"/>
    <cellStyle name="메모 2 4 4 2 3" xfId="7428" xr:uid="{304CE974-4876-4221-A942-D07AF2E48EE9}"/>
    <cellStyle name="메모 2 4 4 2 3 2" xfId="19094" xr:uid="{7448A75A-586E-480A-A82B-DFA3110E4B94}"/>
    <cellStyle name="메모 2 4 4 2 3 2 2" xfId="53449" xr:uid="{A465C1CF-EBB8-4B4A-B42F-9F4B4CD61AAF}"/>
    <cellStyle name="메모 2 4 4 2 3 3" xfId="41927" xr:uid="{AF5A7C9C-E8F6-43C3-B654-AD0837DB58CB}"/>
    <cellStyle name="메모 2 4 4 2 3 4" xfId="33632" xr:uid="{C5F36475-30C7-47CC-8057-29CD3810A13E}"/>
    <cellStyle name="메모 2 4 4 2 4" xfId="17211" xr:uid="{1EEC31FA-3F6D-495D-9E02-7F5559BDAC03}"/>
    <cellStyle name="메모 2 4 4 2 4 2" xfId="51566" xr:uid="{877A6B15-C783-4877-AA7E-01DD198D123E}"/>
    <cellStyle name="메모 2 4 4 2 4 3" xfId="31749" xr:uid="{FBC94282-0C40-4996-97B9-9BE8DB6CD7DC}"/>
    <cellStyle name="메모 2 4 4 2 5" xfId="40142" xr:uid="{4DD1DE81-D778-41C2-9593-09B0B8B657B9}"/>
    <cellStyle name="메모 2 4 4 2 6" xfId="24987" xr:uid="{C323935C-9BDD-4AC3-B325-9DA958E2F770}"/>
    <cellStyle name="메모 2 4 4 3" xfId="4916" xr:uid="{BF80FD5C-C2D7-4C6A-A4BA-C2758F07B7B4}"/>
    <cellStyle name="메모 2 4 4 3 2" xfId="11245" xr:uid="{488B5F7A-DDEA-4D2D-8AD1-9C1ACF409FE4}"/>
    <cellStyle name="메모 2 4 4 3 2 2" xfId="22891" xr:uid="{4479EA20-CCC6-4AEE-96B7-D369249DB97C}"/>
    <cellStyle name="메모 2 4 4 3 2 2 2" xfId="57246" xr:uid="{BF4AAE48-4AF5-4539-8810-F5FF95EF4B9A}"/>
    <cellStyle name="메모 2 4 4 3 2 2 3" xfId="37449" xr:uid="{E3236C57-2748-44D8-A4FD-F2100FB85539}"/>
    <cellStyle name="메모 2 4 4 3 2 3" xfId="14528" xr:uid="{E9E73E11-C016-424E-9103-E7193916163E}"/>
    <cellStyle name="메모 2 4 4 3 2 3 2" xfId="48883" xr:uid="{A3110D01-8F61-47F9-AD73-BF2E2076028F}"/>
    <cellStyle name="메모 2 4 4 3 2 4" xfId="45600" xr:uid="{6A3A0BD5-4F3D-4A88-AD85-A5BF0DE8E39A}"/>
    <cellStyle name="메모 2 4 4 3 2 5" xfId="29062" xr:uid="{13D4BEB6-468D-4429-90DF-70B9CABA8AFB}"/>
    <cellStyle name="메모 2 4 4 3 3" xfId="9634" xr:uid="{52B29171-3AE2-42D7-B1C2-012A6DADB501}"/>
    <cellStyle name="메모 2 4 4 3 3 2" xfId="21280" xr:uid="{C6068AE3-C598-45CD-92E1-0D59AC64257E}"/>
    <cellStyle name="메모 2 4 4 3 3 2 2" xfId="55635" xr:uid="{0E900C29-FD29-4FBA-AE8C-D6CA49CA8AF0}"/>
    <cellStyle name="메모 2 4 4 3 3 3" xfId="44021" xr:uid="{EFD547BB-4902-4A60-A529-0C50716B77DB}"/>
    <cellStyle name="메모 2 4 4 3 3 4" xfId="35838" xr:uid="{82A9F2F4-440F-4053-AB77-8DF192297047}"/>
    <cellStyle name="메모 2 4 4 3 4" xfId="16618" xr:uid="{EFF1F5BB-90E9-496E-8231-027FFAD7E439}"/>
    <cellStyle name="메모 2 4 4 3 4 2" xfId="50973" xr:uid="{57C58438-53B1-449A-A4F3-0B7EB1BE32D3}"/>
    <cellStyle name="메모 2 4 4 3 4 3" xfId="31156" xr:uid="{444C5493-35A2-4C27-B231-A22E56CAB47B}"/>
    <cellStyle name="메모 2 4 4 3 5" xfId="39549" xr:uid="{F4AF5AA5-8C02-4FAE-984A-BCD82D53B7BF}"/>
    <cellStyle name="메모 2 4 4 3 6" xfId="27422" xr:uid="{1A4C49CA-DD99-48F9-A306-920B839FFCB5}"/>
    <cellStyle name="메모 2 4 4 4" xfId="10964" xr:uid="{8DEC330B-F3F0-454E-9230-F7D2B1668518}"/>
    <cellStyle name="메모 2 4 4 4 2" xfId="22610" xr:uid="{9E2F25F6-6B04-41E2-BE7F-0F1D959EDC8D}"/>
    <cellStyle name="메모 2 4 4 4 2 2" xfId="56965" xr:uid="{86A11EAB-468E-4DEB-BC79-2EFD6A29B2B0}"/>
    <cellStyle name="메모 2 4 4 4 2 3" xfId="37168" xr:uid="{9EE2BDAB-F9EC-47A7-A893-8CBCEE8B145C}"/>
    <cellStyle name="메모 2 4 4 4 3" xfId="14248" xr:uid="{F8A2D8D1-657B-41A2-9DAE-9B5E2C4E563A}"/>
    <cellStyle name="메모 2 4 4 4 3 2" xfId="48603" xr:uid="{C5420C0E-624C-4B87-A915-851DD0E89B4A}"/>
    <cellStyle name="메모 2 4 4 4 4" xfId="45319" xr:uid="{F4847560-855B-4D25-BCA4-F0185D0F5D1A}"/>
    <cellStyle name="메모 2 4 4 4 5" xfId="28781" xr:uid="{13576A31-1911-4723-A66C-85DC3B432E1B}"/>
    <cellStyle name="메모 2 4 4 5" xfId="6920" xr:uid="{AAA63667-2543-4442-AC5F-FB4154879677}"/>
    <cellStyle name="메모 2 4 4 5 2" xfId="18586" xr:uid="{17CB5AEA-7A58-4F4E-A6A8-2B773873D3BC}"/>
    <cellStyle name="메모 2 4 4 5 2 2" xfId="52941" xr:uid="{E61714F8-D4C6-4FA8-B1B6-8E8384BDCB24}"/>
    <cellStyle name="메모 2 4 4 5 3" xfId="41428" xr:uid="{3B20BD2D-5059-473B-B7AF-AA61677E7727}"/>
    <cellStyle name="메모 2 4 4 5 4" xfId="33124" xr:uid="{B25675B6-43DF-4FC0-92E8-EC90F93AF125}"/>
    <cellStyle name="메모 2 4 4 6" xfId="15332" xr:uid="{237E633F-1624-4D9E-8E27-3951927D2FD4}"/>
    <cellStyle name="메모 2 4 4 6 2" xfId="49687" xr:uid="{C3311D1B-8D95-47FE-A65D-B7F5497D0991}"/>
    <cellStyle name="메모 2 4 4 6 3" xfId="29870" xr:uid="{C8DED314-87FE-4068-AD9F-4F88412E9986}"/>
    <cellStyle name="메모 2 4 4 7" xfId="38263" xr:uid="{058C1A50-BCB0-47F2-B9BC-FB177CF43D03}"/>
    <cellStyle name="메모 2 4 4 8" xfId="24411" xr:uid="{DFBB8BC2-7732-48DE-9DFA-5364C8B3A3FA}"/>
    <cellStyle name="메모 2 4 5" xfId="5014" xr:uid="{24AA9832-E968-4435-BDB2-63BD878647F2}"/>
    <cellStyle name="메모 2 4 5 2" xfId="9723" xr:uid="{06F31690-27F2-4F37-AEC5-47C6BE095F4B}"/>
    <cellStyle name="메모 2 4 5 2 2" xfId="21369" xr:uid="{B3F1AFF3-1D3E-4138-B00F-B3D672E70888}"/>
    <cellStyle name="메모 2 4 5 2 2 2" xfId="55724" xr:uid="{9336FB03-7B23-4035-813B-A84D88BF80C4}"/>
    <cellStyle name="메모 2 4 5 2 2 3" xfId="35927" xr:uid="{384F0C46-C3DC-46C3-BC18-CC5EC35EC808}"/>
    <cellStyle name="메모 2 4 5 2 3" xfId="13275" xr:uid="{527886CE-A7CC-4572-97FB-9FD01012BC2A}"/>
    <cellStyle name="메모 2 4 5 2 3 2" xfId="47630" xr:uid="{284B67EE-6587-4332-8A84-C316F0EE927D}"/>
    <cellStyle name="메모 2 4 5 2 4" xfId="44110" xr:uid="{BB95A0DB-AEF4-4DDB-AF96-28C6E913DD3F}"/>
    <cellStyle name="메모 2 4 5 2 5" xfId="27520" xr:uid="{61AD7966-2B96-43CB-A2B6-724813EB79C3}"/>
    <cellStyle name="메모 2 4 5 3" xfId="8417" xr:uid="{BE101A61-4835-4596-96CC-1AB37CA9BB72}"/>
    <cellStyle name="메모 2 4 5 3 2" xfId="20083" xr:uid="{F908A125-B30A-47B1-8221-E721E232BA52}"/>
    <cellStyle name="메모 2 4 5 3 2 2" xfId="54438" xr:uid="{5874D258-409C-4DB7-921C-7B2C8E4E37B1}"/>
    <cellStyle name="메모 2 4 5 3 2 3" xfId="34621" xr:uid="{ED6F7DFB-EA37-4188-A623-1D69132FBDEF}"/>
    <cellStyle name="메모 2 4 5 3 3" xfId="12388" xr:uid="{9F05CAA1-9406-4FC9-9A41-3440B84EAC60}"/>
    <cellStyle name="메모 2 4 5 3 3 2" xfId="46743" xr:uid="{21EEAC33-2E1B-49A4-AA81-36E567EF36D2}"/>
    <cellStyle name="메모 2 4 5 3 4" xfId="42893" xr:uid="{3FD0E3B5-CA30-4239-8C37-6FE5D663E34F}"/>
    <cellStyle name="메모 2 4 5 3 5" xfId="26172" xr:uid="{5ACAB033-031E-49D8-AE9D-25F7CF0A57FE}"/>
    <cellStyle name="메모 2 4 5 4" xfId="7003" xr:uid="{A572C66E-9BEC-4069-B905-70E6F65F009E}"/>
    <cellStyle name="메모 2 4 5 4 2" xfId="18669" xr:uid="{47726A7F-5CED-48B2-A1DA-5DE4932D109E}"/>
    <cellStyle name="메모 2 4 5 4 2 2" xfId="53024" xr:uid="{660EB7DC-E26F-42B6-A645-945547A245F6}"/>
    <cellStyle name="메모 2 4 5 4 3" xfId="41511" xr:uid="{234A6A16-3FCE-4A64-80E7-4F053A0674E5}"/>
    <cellStyle name="메모 2 4 5 4 4" xfId="33207" xr:uid="{F1ACAC40-C8D7-41F9-8699-25715D300C6A}"/>
    <cellStyle name="메모 2 4 5 5" xfId="16716" xr:uid="{8352F9AC-7536-4512-BE11-03FA7A324173}"/>
    <cellStyle name="메모 2 4 5 5 2" xfId="51071" xr:uid="{C3745754-98A4-41A9-A00C-8AFF31371767}"/>
    <cellStyle name="메모 2 4 5 5 3" xfId="31254" xr:uid="{3692667C-C9AE-40E9-A867-968756D7F7EF}"/>
    <cellStyle name="메모 2 4 5 6" xfId="39647" xr:uid="{E3063AF1-A79A-4E4A-8F98-82CA6C4CC4C1}"/>
    <cellStyle name="메모 2 4 5 7" xfId="24503" xr:uid="{AA56589C-64EA-4548-9DF2-A7C7E901270E}"/>
    <cellStyle name="메모 2 4 6" xfId="5107" xr:uid="{D335421A-0DEC-4455-8BED-825DA5F91361}"/>
    <cellStyle name="메모 2 4 6 2" xfId="9816" xr:uid="{DC836CA7-131A-479F-82A2-03B763C245E2}"/>
    <cellStyle name="메모 2 4 6 2 2" xfId="21462" xr:uid="{D22A397E-80F0-4C33-A83F-F8D8ED7F0469}"/>
    <cellStyle name="메모 2 4 6 2 2 2" xfId="55817" xr:uid="{2FBBF6F6-6B7A-42F7-8A8E-4D5469E40CD3}"/>
    <cellStyle name="메모 2 4 6 2 2 3" xfId="36020" xr:uid="{7F79BB69-8E5D-4929-8BD0-9FFEE5982653}"/>
    <cellStyle name="메모 2 4 6 2 3" xfId="13353" xr:uid="{16B5B5A1-BE71-46AD-BB03-D5A4B8F54ECC}"/>
    <cellStyle name="메모 2 4 6 2 3 2" xfId="47708" xr:uid="{A617583C-FC83-45C5-A1B8-E69DD0677B2E}"/>
    <cellStyle name="메모 2 4 6 2 4" xfId="44203" xr:uid="{6B1E5DAC-2DD9-4BC8-BFD3-E5F59FABF9CD}"/>
    <cellStyle name="메모 2 4 6 2 5" xfId="27613" xr:uid="{066A8B5F-C5C1-4A54-8F5D-E44823328C2D}"/>
    <cellStyle name="메모 2 4 6 3" xfId="7839" xr:uid="{8F053164-58FE-43BA-8323-C4DF759C574C}"/>
    <cellStyle name="메모 2 4 6 3 2" xfId="19505" xr:uid="{09FBD493-50E9-4F44-8E74-F65C698AE161}"/>
    <cellStyle name="메모 2 4 6 3 2 2" xfId="53860" xr:uid="{37F9F961-0528-4E1D-8816-6D679DEF24AC}"/>
    <cellStyle name="메모 2 4 6 3 2 3" xfId="34043" xr:uid="{9CBA6140-F048-4F76-931C-640FD5AA3234}"/>
    <cellStyle name="메모 2 4 6 3 3" xfId="11814" xr:uid="{638863E7-7FB3-464C-B684-1E920C8EC1EE}"/>
    <cellStyle name="메모 2 4 6 3 3 2" xfId="46169" xr:uid="{593ADEC9-D25A-471F-B21B-C3E7BB69D4B1}"/>
    <cellStyle name="메모 2 4 6 3 4" xfId="42315" xr:uid="{3EB28947-EA97-41AB-9812-EA4967F0F8C9}"/>
    <cellStyle name="메모 2 4 6 3 5" xfId="25594" xr:uid="{D062DA3E-7F29-4AFD-AEC9-E7256DE43AD3}"/>
    <cellStyle name="메모 2 4 6 4" xfId="7081" xr:uid="{B71E9882-7F39-42E3-BBAE-1291EC0B819A}"/>
    <cellStyle name="메모 2 4 6 4 2" xfId="18747" xr:uid="{CA9F5F1B-7B09-424B-837C-BC7DFC0694BE}"/>
    <cellStyle name="메모 2 4 6 4 2 2" xfId="53102" xr:uid="{BDCA5D4E-9CE3-4F76-9270-BC2D7F16E36F}"/>
    <cellStyle name="메모 2 4 6 4 3" xfId="41589" xr:uid="{F7D46461-66A7-4036-A8B7-C61A8DFA9FDE}"/>
    <cellStyle name="메모 2 4 6 4 4" xfId="33285" xr:uid="{71ECD38C-1792-4CA1-9CF9-38970C54607A}"/>
    <cellStyle name="메모 2 4 6 5" xfId="16809" xr:uid="{96481B19-240A-417A-AB5C-118A4A3C6E73}"/>
    <cellStyle name="메모 2 4 6 5 2" xfId="51164" xr:uid="{76DDEF93-5794-4410-AA78-2BB91FA2FDAA}"/>
    <cellStyle name="메모 2 4 6 5 3" xfId="31347" xr:uid="{D824E7CE-A74E-4518-8A66-F002867E223C}"/>
    <cellStyle name="메모 2 4 6 6" xfId="39740" xr:uid="{9B83C6C7-D5ED-44F6-98B5-5373112EF395}"/>
    <cellStyle name="메모 2 4 6 7" xfId="24590" xr:uid="{4ED4E034-DA50-4B41-A9CA-F0D55575336A}"/>
    <cellStyle name="메모 2 4 7" xfId="4656" xr:uid="{4ACF193F-B513-4028-9A3F-B00821C1957C}"/>
    <cellStyle name="메모 2 4 7 2" xfId="9401" xr:uid="{BF0FF77C-7210-40D6-AA67-198BDF95BE4A}"/>
    <cellStyle name="메모 2 4 7 2 2" xfId="21047" xr:uid="{217F5F3B-ADD9-4318-97CD-3664A7F64483}"/>
    <cellStyle name="메모 2 4 7 2 2 2" xfId="55402" xr:uid="{BE508684-53E6-45CB-AEC1-2CC8087009E8}"/>
    <cellStyle name="메모 2 4 7 2 2 3" xfId="35605" xr:uid="{D4AF5AD7-C0A6-4EAE-8897-C1D1FC89BD47}"/>
    <cellStyle name="메모 2 4 7 2 3" xfId="13189" xr:uid="{9271AD94-F69C-44F9-B78F-69E1D8145400}"/>
    <cellStyle name="메모 2 4 7 2 3 2" xfId="47544" xr:uid="{D01B8579-B88E-4BCC-836B-0ED1A47AFF05}"/>
    <cellStyle name="메모 2 4 7 2 4" xfId="43788" xr:uid="{DD509B2D-40FF-41F5-AAA5-9F10E8301E46}"/>
    <cellStyle name="메모 2 4 7 2 5" xfId="27162" xr:uid="{485CC6D4-39DD-4C9F-9222-D7E49BA56152}"/>
    <cellStyle name="메모 2 4 7 3" xfId="7846" xr:uid="{2A9E837D-0744-47EE-B09A-E2981D7A357E}"/>
    <cellStyle name="메모 2 4 7 3 2" xfId="19512" xr:uid="{AAD4D916-5940-43CE-AE17-AD6355F5160F}"/>
    <cellStyle name="메모 2 4 7 3 2 2" xfId="53867" xr:uid="{002355BB-7C06-48E5-A9B0-E1C0A3F891E7}"/>
    <cellStyle name="메모 2 4 7 3 2 3" xfId="34050" xr:uid="{E4FD3862-8DA1-4A66-A059-E3897B1FBBD5}"/>
    <cellStyle name="메모 2 4 7 3 3" xfId="11821" xr:uid="{320B6CD0-4E98-4CBA-8C49-4CB8D17E774A}"/>
    <cellStyle name="메모 2 4 7 3 3 2" xfId="46176" xr:uid="{9710B0D3-4CB8-4C08-8AE4-CF123F4A6A28}"/>
    <cellStyle name="메모 2 4 7 3 4" xfId="42322" xr:uid="{C24FC397-2052-4D4B-B0C0-33EFBFD4FF04}"/>
    <cellStyle name="메모 2 4 7 3 5" xfId="25601" xr:uid="{1C855286-2AF2-479A-BF1D-A65111FA701C}"/>
    <cellStyle name="메모 2 4 7 4" xfId="6755" xr:uid="{596C7754-F442-4A02-AD0E-B2BCA2813603}"/>
    <cellStyle name="메모 2 4 7 4 2" xfId="18421" xr:uid="{CE87D704-7A1C-4FD6-BB1E-4AC113D9AEC5}"/>
    <cellStyle name="메모 2 4 7 4 2 2" xfId="52776" xr:uid="{947864A3-2213-423F-9D0F-130023F8A09B}"/>
    <cellStyle name="메모 2 4 7 4 3" xfId="41263" xr:uid="{B57708AF-D085-4CA0-8C78-5809994D7180}"/>
    <cellStyle name="메모 2 4 7 4 4" xfId="32959" xr:uid="{EDCF7578-EBFD-42D1-A7CF-70516620467A}"/>
    <cellStyle name="메모 2 4 7 5" xfId="16358" xr:uid="{911EEB10-C750-4120-A152-78B38CC48122}"/>
    <cellStyle name="메모 2 4 7 5 2" xfId="50713" xr:uid="{2EB8F4FB-703D-45CA-9774-0B7A5210433F}"/>
    <cellStyle name="메모 2 4 7 5 3" xfId="30896" xr:uid="{34AD82F3-84C5-4887-A8DA-E186FDD4B429}"/>
    <cellStyle name="메모 2 4 7 6" xfId="39289" xr:uid="{BB22F1B0-122B-422C-BFD9-2B18943182D0}"/>
    <cellStyle name="메모 2 4 7 7" xfId="24163" xr:uid="{1F18811F-EE88-4873-9346-BDAA6FA27B3D}"/>
    <cellStyle name="메모 2 4 8" xfId="5220" xr:uid="{B24CD9E2-305C-4581-8929-8F398DF4C6DB}"/>
    <cellStyle name="메모 2 4 8 2" xfId="9929" xr:uid="{BA726589-ECCD-4089-B726-FC14CFD0EB1B}"/>
    <cellStyle name="메모 2 4 8 2 2" xfId="21575" xr:uid="{D852304A-023B-4CD8-A855-24CCC4232149}"/>
    <cellStyle name="메모 2 4 8 2 2 2" xfId="55930" xr:uid="{F4F32707-CF6D-4445-BC27-418E2256AC6B}"/>
    <cellStyle name="메모 2 4 8 2 2 3" xfId="36133" xr:uid="{3A447135-39B9-45C7-800A-D64F38D5938B}"/>
    <cellStyle name="메모 2 4 8 2 3" xfId="13450" xr:uid="{E31412CB-F19D-44CE-8C15-B0DBEBE7849B}"/>
    <cellStyle name="메모 2 4 8 2 3 2" xfId="47805" xr:uid="{C0EA3440-7DD4-4720-8EE1-874853E2A851}"/>
    <cellStyle name="메모 2 4 8 2 4" xfId="44316" xr:uid="{25355C0C-814B-4C12-9F29-731AB747B9F9}"/>
    <cellStyle name="메모 2 4 8 2 5" xfId="27726" xr:uid="{9869F8C7-203E-4626-BC18-8F0B13586EAF}"/>
    <cellStyle name="메모 2 4 8 3" xfId="7927" xr:uid="{F4DDE875-398A-4A98-8974-C705D28048A5}"/>
    <cellStyle name="메모 2 4 8 3 2" xfId="19593" xr:uid="{8815A55F-2370-47AB-8363-3E9B693A9FA3}"/>
    <cellStyle name="메모 2 4 8 3 2 2" xfId="53948" xr:uid="{C39316C6-5253-418C-9B95-48476E0AB459}"/>
    <cellStyle name="메모 2 4 8 3 2 3" xfId="34131" xr:uid="{A8B127B7-11C6-46C8-B037-8A03D0A0067F}"/>
    <cellStyle name="메모 2 4 8 3 3" xfId="11902" xr:uid="{B1E9BC1C-2EB0-467A-B070-2DE09FCDAEBB}"/>
    <cellStyle name="메모 2 4 8 3 3 2" xfId="46257" xr:uid="{C1823D6E-F129-49B0-8E21-A995C4A48124}"/>
    <cellStyle name="메모 2 4 8 3 4" xfId="42403" xr:uid="{BB8F4D9D-F68B-4C21-B94A-500690E97819}"/>
    <cellStyle name="메모 2 4 8 3 5" xfId="25682" xr:uid="{AC45E4EE-65F3-4750-8D19-ED3D6D17E22D}"/>
    <cellStyle name="메모 2 4 8 4" xfId="7178" xr:uid="{14E251A8-AAF9-4B1B-96B8-FDE2E45B3128}"/>
    <cellStyle name="메모 2 4 8 4 2" xfId="18844" xr:uid="{760434A0-C96B-4B56-B408-C0C9F2EA8331}"/>
    <cellStyle name="메모 2 4 8 4 2 2" xfId="53199" xr:uid="{12CF10C0-3FAB-4E74-9231-EF5962377237}"/>
    <cellStyle name="메모 2 4 8 4 3" xfId="41686" xr:uid="{63D73194-F337-404D-B36D-37173157EF8D}"/>
    <cellStyle name="메모 2 4 8 4 4" xfId="33382" xr:uid="{8068217E-77B3-4559-85AD-3C72E8F8D868}"/>
    <cellStyle name="메모 2 4 8 5" xfId="16922" xr:uid="{BD59CFC0-CEA0-4A9A-BAAB-819009706039}"/>
    <cellStyle name="메모 2 4 8 5 2" xfId="51277" xr:uid="{A2B5D72A-CA8B-469D-B8CB-29BEF4989225}"/>
    <cellStyle name="메모 2 4 8 5 3" xfId="31460" xr:uid="{65A7E2BC-612A-4F1E-A252-A0DA9AF9D5B0}"/>
    <cellStyle name="메모 2 4 8 6" xfId="39853" xr:uid="{DFCD0FFD-9DE8-4352-B106-921869D147E2}"/>
    <cellStyle name="메모 2 4 8 7" xfId="24697" xr:uid="{6C785F88-0D3E-427E-A15F-444EE76B80B0}"/>
    <cellStyle name="메모 2 4 9" xfId="5290" xr:uid="{C508BC9B-6FD2-4CA6-BEBC-B348AC886F5D}"/>
    <cellStyle name="메모 2 4 9 2" xfId="9999" xr:uid="{09DDA8B5-7FB5-4F35-87E0-42F50E05EB72}"/>
    <cellStyle name="메모 2 4 9 2 2" xfId="21645" xr:uid="{7DF37262-9526-4EFF-8D9E-3B4931582767}"/>
    <cellStyle name="메모 2 4 9 2 2 2" xfId="56000" xr:uid="{56D17A5B-A644-4506-A5A2-DF700E0C5505}"/>
    <cellStyle name="메모 2 4 9 2 2 3" xfId="36203" xr:uid="{CFB5287B-1733-4A8D-82DD-9B0D519A3853}"/>
    <cellStyle name="메모 2 4 9 2 3" xfId="13510" xr:uid="{1E7966B0-8280-48CA-8352-B681178215FE}"/>
    <cellStyle name="메모 2 4 9 2 3 2" xfId="47865" xr:uid="{B54B12E2-1EF0-4C8B-A451-EE29D3862CF6}"/>
    <cellStyle name="메모 2 4 9 2 4" xfId="44386" xr:uid="{2BD46B62-8E08-4A28-BAEB-6DA902236744}"/>
    <cellStyle name="메모 2 4 9 2 5" xfId="27796" xr:uid="{7030596D-E3DE-45E5-BDDF-A69A356B3DC7}"/>
    <cellStyle name="메모 2 4 9 3" xfId="11178" xr:uid="{11DC98E6-27B4-4C24-B58E-EA6E6F3E2DFB}"/>
    <cellStyle name="메모 2 4 9 3 2" xfId="22824" xr:uid="{73C5246C-AF27-4C21-96C8-A38E23D97AE0}"/>
    <cellStyle name="메모 2 4 9 3 2 2" xfId="57179" xr:uid="{797E1474-E483-418F-8DAF-77FBD9FDB4DC}"/>
    <cellStyle name="메모 2 4 9 3 2 3" xfId="37382" xr:uid="{532652D6-C68D-4CBF-816A-C6EC699A35E0}"/>
    <cellStyle name="메모 2 4 9 3 3" xfId="14461" xr:uid="{F9412951-5E35-4BA0-BF2E-609CE4DDA138}"/>
    <cellStyle name="메모 2 4 9 3 3 2" xfId="48816" xr:uid="{D2798E8A-AE50-45B2-8619-10F1DCAC7FE8}"/>
    <cellStyle name="메모 2 4 9 3 4" xfId="45533" xr:uid="{8B9A72E8-2254-41A2-823A-19B90681B119}"/>
    <cellStyle name="메모 2 4 9 3 5" xfId="28995" xr:uid="{6A39018F-35D9-4CF4-979B-D06ED06F3A19}"/>
    <cellStyle name="메모 2 4 9 4" xfId="7238" xr:uid="{409F1B10-710F-4F56-8608-4533659FAF88}"/>
    <cellStyle name="메모 2 4 9 4 2" xfId="18904" xr:uid="{FD981A52-438D-43F8-AE91-52A3A1A5F03D}"/>
    <cellStyle name="메모 2 4 9 4 2 2" xfId="53259" xr:uid="{C2AB55A6-B9D0-4AA9-B5B4-884E19444571}"/>
    <cellStyle name="메모 2 4 9 4 3" xfId="41746" xr:uid="{96B39A6B-A1DC-4DFB-BF93-967A99A607F5}"/>
    <cellStyle name="메모 2 4 9 4 4" xfId="33442" xr:uid="{5365A5A8-EAD7-476F-81E1-94D812706776}"/>
    <cellStyle name="메모 2 4 9 5" xfId="16992" xr:uid="{9341F0C9-6C3B-46ED-AD82-AA8CBB2C368E}"/>
    <cellStyle name="메모 2 4 9 5 2" xfId="51347" xr:uid="{91631D39-43EC-47B2-A8E6-B97070F29701}"/>
    <cellStyle name="메모 2 4 9 5 3" xfId="31530" xr:uid="{80B2EA76-0E01-4E5E-9FFA-186A6CEED078}"/>
    <cellStyle name="메모 2 4 9 6" xfId="39923" xr:uid="{5934CA26-99E2-4B83-89BF-203996D9A79C}"/>
    <cellStyle name="메모 2 4 9 7" xfId="24763" xr:uid="{2319EB21-AEC6-47B4-8ED5-E89E5C5CBBA6}"/>
    <cellStyle name="메모 2 5" xfId="3367" xr:uid="{B45ED823-76BF-4703-A3FA-5BFE76CD4EA6}"/>
    <cellStyle name="메모 2 5 2" xfId="3703" xr:uid="{35907F2B-B222-47CC-A7EC-D090C975208B}"/>
    <cellStyle name="메모 2 5 2 2" xfId="5918" xr:uid="{8561323A-9F25-44A0-A642-6D4043034B9D}"/>
    <cellStyle name="메모 2 5 2 2 2" xfId="7980" xr:uid="{050A217E-0133-4F9E-8B9E-FD6BE73A08EC}"/>
    <cellStyle name="메모 2 5 2 2 2 2" xfId="19646" xr:uid="{03EB49CF-89AE-4B9E-91E3-82E1349D8B30}"/>
    <cellStyle name="메모 2 5 2 2 2 2 2" xfId="54001" xr:uid="{7A6FBAB2-80A2-41D4-ADC8-F3D692A02115}"/>
    <cellStyle name="메모 2 5 2 2 2 2 3" xfId="34184" xr:uid="{A88AEE4F-15D8-413C-A254-67EED349C6EA}"/>
    <cellStyle name="메모 2 5 2 2 2 3" xfId="11955" xr:uid="{07F57B53-A40C-40CF-AAE5-BDDE78109991}"/>
    <cellStyle name="메모 2 5 2 2 2 3 2" xfId="46310" xr:uid="{03C5EEF8-7F76-4545-9A9D-FED97F1CD4C3}"/>
    <cellStyle name="메모 2 5 2 2 2 4" xfId="42456" xr:uid="{E97D748D-F99D-4BB6-9FEE-2C50F1A89CAB}"/>
    <cellStyle name="메모 2 5 2 2 2 5" xfId="25735" xr:uid="{B68E2BC7-DE3B-4359-A880-9CFCFC5B04B3}"/>
    <cellStyle name="메모 2 5 2 2 3" xfId="7663" xr:uid="{1AFA24F2-A8A2-46B4-985C-8CF895C5E1B2}"/>
    <cellStyle name="메모 2 5 2 2 3 2" xfId="19329" xr:uid="{E553CFFB-6847-4A52-A624-430092AE6770}"/>
    <cellStyle name="메모 2 5 2 2 3 2 2" xfId="53684" xr:uid="{C2C14DBE-6DAC-4EA1-8A2F-326B4856F78A}"/>
    <cellStyle name="메모 2 5 2 2 3 3" xfId="42147" xr:uid="{33A97987-F0E5-4BB6-8FBF-0D9DDAB8B5D9}"/>
    <cellStyle name="메모 2 5 2 2 3 4" xfId="33867" xr:uid="{B3641DEB-5098-4209-BC69-D283A7DB991F}"/>
    <cellStyle name="메모 2 5 2 2 4" xfId="17596" xr:uid="{5CD770E4-526B-4C1E-80CC-D5BC1357A181}"/>
    <cellStyle name="메모 2 5 2 2 4 2" xfId="51951" xr:uid="{86474B58-0163-4543-9EB8-E6543E8AAEB8}"/>
    <cellStyle name="메모 2 5 2 2 4 3" xfId="32134" xr:uid="{5ADBBBB5-41F8-4646-B8E4-FC53EB5D45A6}"/>
    <cellStyle name="메모 2 5 2 2 5" xfId="40527" xr:uid="{27E900D0-D94D-4958-A3AC-3963B1E555D4}"/>
    <cellStyle name="메모 2 5 2 2 6" xfId="25387" xr:uid="{3F2DEFF2-ED75-4FB2-B11D-9E48D054C707}"/>
    <cellStyle name="메모 2 5 2 3" xfId="4531" xr:uid="{2E00B451-E2C7-46CE-9C95-76FEC9340983}"/>
    <cellStyle name="메모 2 5 2 3 2" xfId="10942" xr:uid="{B704CF7C-65EE-4435-B74C-4FB74B37EDCD}"/>
    <cellStyle name="메모 2 5 2 3 2 2" xfId="22588" xr:uid="{6AAE7F12-A89B-426B-B784-13D276C986D9}"/>
    <cellStyle name="메모 2 5 2 3 2 2 2" xfId="56943" xr:uid="{B38B0E15-00D8-44CF-B663-7AE972F59CBE}"/>
    <cellStyle name="메모 2 5 2 3 2 2 3" xfId="37146" xr:uid="{2DB46F7F-ED07-4712-9958-10B42C537D97}"/>
    <cellStyle name="메모 2 5 2 3 2 3" xfId="14227" xr:uid="{17D1D70B-9981-463E-929A-C1AFBB9E836D}"/>
    <cellStyle name="메모 2 5 2 3 2 3 2" xfId="48582" xr:uid="{A44E2DD8-90D7-4E10-9535-D4B9B55B5C6C}"/>
    <cellStyle name="메모 2 5 2 3 2 4" xfId="45297" xr:uid="{B4E97108-E3AE-4EBE-B75C-6CCAEB03C178}"/>
    <cellStyle name="메모 2 5 2 3 2 5" xfId="28759" xr:uid="{E06E2775-811A-4B02-B312-6592A17D8916}"/>
    <cellStyle name="메모 2 5 2 3 3" xfId="9285" xr:uid="{9CBC95E0-2D46-4D2F-8442-988C1F230EEA}"/>
    <cellStyle name="메모 2 5 2 3 3 2" xfId="20931" xr:uid="{6B2EE9A0-245E-4FC2-B76C-A8DA52E08361}"/>
    <cellStyle name="메모 2 5 2 3 3 2 2" xfId="55286" xr:uid="{C28E2E34-C7D3-4D27-B66A-FA53FA874C26}"/>
    <cellStyle name="메모 2 5 2 3 3 3" xfId="43672" xr:uid="{F3348904-12D0-459F-B617-715F6BFB71C0}"/>
    <cellStyle name="메모 2 5 2 3 3 4" xfId="35489" xr:uid="{E41D416C-7C25-4949-BACD-4831E4C0ADF1}"/>
    <cellStyle name="메모 2 5 2 3 4" xfId="16233" xr:uid="{05254F94-4B3F-4BD1-8001-319AA2ECE95F}"/>
    <cellStyle name="메모 2 5 2 3 4 2" xfId="50588" xr:uid="{0EE4EEDE-0001-42C8-882A-A27CFDE313B1}"/>
    <cellStyle name="메모 2 5 2 3 4 3" xfId="30771" xr:uid="{2918A569-C8F2-4815-A116-8A8045622A3D}"/>
    <cellStyle name="메모 2 5 2 3 5" xfId="39164" xr:uid="{F14A39E7-3D9D-4AD0-9045-1CCA42B23ECF}"/>
    <cellStyle name="메모 2 5 2 3 6" xfId="27039" xr:uid="{B27CBA90-7FA8-40E2-ADEF-A0AE4E0D960F}"/>
    <cellStyle name="메모 2 5 2 4" xfId="11378" xr:uid="{CF06E31C-253A-4BC7-8AF1-2F1B4D532D6D}"/>
    <cellStyle name="메모 2 5 2 4 2" xfId="23024" xr:uid="{2ED818A0-324D-488C-9844-7B52EE14058C}"/>
    <cellStyle name="메모 2 5 2 4 2 2" xfId="57379" xr:uid="{B4B74FB2-7627-4BC5-9B65-BBB45FDFA512}"/>
    <cellStyle name="메모 2 5 2 4 2 3" xfId="37582" xr:uid="{7CFB518B-BAF2-4099-871D-1C99D94685A7}"/>
    <cellStyle name="메모 2 5 2 4 3" xfId="14660" xr:uid="{93DD25AB-D605-429E-8BB0-B8609252D062}"/>
    <cellStyle name="메모 2 5 2 4 3 2" xfId="49015" xr:uid="{E3D01A5E-EFF4-4F99-804A-3623247741FE}"/>
    <cellStyle name="메모 2 5 2 4 4" xfId="45733" xr:uid="{92EB3610-998F-4E2F-8E91-A7D2A0B40BB9}"/>
    <cellStyle name="메모 2 5 2 4 5" xfId="29195" xr:uid="{743D6138-CCBB-4995-A55D-43070E3207D4}"/>
    <cellStyle name="메모 2 5 2 5" xfId="15495" xr:uid="{F5C95B98-28D9-4051-9913-15F745EAD167}"/>
    <cellStyle name="메모 2 5 2 5 2" xfId="49850" xr:uid="{4181E03A-E4E2-4AF7-A853-B1B7144CC4DE}"/>
    <cellStyle name="메모 2 5 2 5 3" xfId="30033" xr:uid="{06B32766-425E-455E-866D-C6E7D8BC2CE3}"/>
    <cellStyle name="메모 2 5 2 6" xfId="38426" xr:uid="{291F5058-8A29-40E5-94A4-4EA47294F18A}"/>
    <cellStyle name="메모 2 5 2 7" xfId="24043" xr:uid="{BD77E501-D4EB-4004-80C4-EB429D538EE6}"/>
    <cellStyle name="메모 2 5 3" xfId="4247" xr:uid="{E0E23B1C-FD95-40B1-A08E-1432F6FA4C68}"/>
    <cellStyle name="메모 2 5 3 2" xfId="11497" xr:uid="{BB055D7B-931D-4A36-865F-97D356EE1472}"/>
    <cellStyle name="메모 2 5 3 2 2" xfId="23143" xr:uid="{D2D6B229-5723-431C-A473-6427D6CDAB0C}"/>
    <cellStyle name="메모 2 5 3 2 2 2" xfId="57498" xr:uid="{A139AA4B-3919-48DC-8C30-A2C87C6E7ADA}"/>
    <cellStyle name="메모 2 5 3 2 2 3" xfId="37701" xr:uid="{B2762F24-FF06-47CF-AF66-43E1489D342C}"/>
    <cellStyle name="메모 2 5 3 2 3" xfId="14778" xr:uid="{517F9C98-3796-4E2B-BE0A-F6D21B8FBA1C}"/>
    <cellStyle name="메모 2 5 3 2 3 2" xfId="49133" xr:uid="{4495C981-D15B-4D19-9F0D-7463943B7DE4}"/>
    <cellStyle name="메모 2 5 3 2 4" xfId="45852" xr:uid="{190EB2B2-293E-48C4-9B3E-B4EFFF25A0A6}"/>
    <cellStyle name="메모 2 5 3 2 5" xfId="29314" xr:uid="{54549017-02DC-4BDA-91B9-481048C1ECEF}"/>
    <cellStyle name="메모 2 5 3 3" xfId="6423" xr:uid="{FAB9CC52-79DE-4B2A-9531-A9A985EE8C82}"/>
    <cellStyle name="메모 2 5 3 3 2" xfId="18089" xr:uid="{7AB8AFB4-F026-4E25-8C44-5DA16E98182E}"/>
    <cellStyle name="메모 2 5 3 3 2 2" xfId="52444" xr:uid="{FE2D5776-85D0-49DB-85D3-C7ED7329738A}"/>
    <cellStyle name="메모 2 5 3 3 3" xfId="40938" xr:uid="{C3AE3399-4948-44D8-A511-E96D08908056}"/>
    <cellStyle name="메모 2 5 3 3 4" xfId="32627" xr:uid="{82E4D655-0701-4004-83E5-6E9BF470F489}"/>
    <cellStyle name="메모 2 5 3 4" xfId="15956" xr:uid="{74B6FCD6-3526-4588-84C5-22F7284EB6BB}"/>
    <cellStyle name="메모 2 5 3 4 2" xfId="50311" xr:uid="{641AED39-C8F3-45B2-ABEC-A34F79695344}"/>
    <cellStyle name="메모 2 5 3 4 3" xfId="30494" xr:uid="{2E424E5E-5B26-4EBD-9C4C-D910ED0CBF52}"/>
    <cellStyle name="메모 2 5 3 5" xfId="38887" xr:uid="{E2D63967-29AC-45FA-9AD8-597B443F08FF}"/>
    <cellStyle name="메모 2 5 3 6" xfId="23767" xr:uid="{C119D367-3F77-469A-B6BF-E0FE95DE77C9}"/>
    <cellStyle name="메모 2 5 4" xfId="3879" xr:uid="{BA4E1514-48AF-4029-A3E5-C68C433B2AAF}"/>
    <cellStyle name="메모 2 5 4 2" xfId="8007" xr:uid="{7530BBFB-B763-490F-9DF3-8BDE898A2B54}"/>
    <cellStyle name="메모 2 5 4 2 2" xfId="19673" xr:uid="{A854CE86-1480-48EF-9CCA-E824BE0B1D47}"/>
    <cellStyle name="메모 2 5 4 2 2 2" xfId="54028" xr:uid="{EA9F60A2-81EC-4311-8371-128AEFB3F16C}"/>
    <cellStyle name="메모 2 5 4 2 2 3" xfId="34211" xr:uid="{1E9548E1-B78E-462B-9350-D8C1BCE796B9}"/>
    <cellStyle name="메모 2 5 4 2 3" xfId="11982" xr:uid="{14A33B6A-0B45-49A8-8C15-EEE5F70F8079}"/>
    <cellStyle name="메모 2 5 4 2 3 2" xfId="46337" xr:uid="{BC0D8916-9B5E-43BF-B73F-6700050D5EC5}"/>
    <cellStyle name="메모 2 5 4 2 4" xfId="42483" xr:uid="{8CDC8EFB-B8A7-44A9-A33B-C1183EEE4C59}"/>
    <cellStyle name="메모 2 5 4 2 5" xfId="25762" xr:uid="{8FEBDBFF-F279-475A-98A7-574B1D0268A6}"/>
    <cellStyle name="메모 2 5 4 3" xfId="8724" xr:uid="{600EC045-02A8-436B-AE34-10565D947A29}"/>
    <cellStyle name="메모 2 5 4 3 2" xfId="20387" xr:uid="{1D1D0A83-FADB-4E33-A38D-88F70DCEB723}"/>
    <cellStyle name="메모 2 5 4 3 2 2" xfId="54742" xr:uid="{E94C87AB-A6CC-41AC-A421-E93D34AE98A6}"/>
    <cellStyle name="메모 2 5 4 3 3" xfId="43170" xr:uid="{16A259F4-B9AF-493A-BC16-9663CA7E83D7}"/>
    <cellStyle name="메모 2 5 4 3 4" xfId="34928" xr:uid="{29394C82-D776-4125-8C7B-2F6511C1A280}"/>
    <cellStyle name="메모 2 5 4 4" xfId="15641" xr:uid="{2C7CC827-1B9B-42A8-9778-A016AB4F9D16}"/>
    <cellStyle name="메모 2 5 4 4 2" xfId="49996" xr:uid="{94B18080-B0D2-4C8F-BF8B-46A6866A0E76}"/>
    <cellStyle name="메모 2 5 4 4 3" xfId="30179" xr:uid="{4529D30D-2D50-4B42-BAEA-D3C3BAEA2A0B}"/>
    <cellStyle name="메모 2 5 4 5" xfId="12689" xr:uid="{FB8C5F71-8AC5-43F4-B883-BDC826B189FB}"/>
    <cellStyle name="메모 2 5 4 5 2" xfId="47044" xr:uid="{530A0295-0F4C-4723-8166-834BF67142FD}"/>
    <cellStyle name="메모 2 5 4 6" xfId="38572" xr:uid="{6766C795-86B8-4211-9601-936C4AD511B2}"/>
    <cellStyle name="메모 2 5 4 7" xfId="26481" xr:uid="{943D6531-BA57-46F7-B34F-392C4075FDF2}"/>
    <cellStyle name="메모 2 5 5" xfId="8607" xr:uid="{259C0C64-1970-4C0F-9EB4-0D0853B0FB89}"/>
    <cellStyle name="메모 2 5 5 2" xfId="20273" xr:uid="{B84755FC-58EE-48A5-BFBC-43C5510C228A}"/>
    <cellStyle name="메모 2 5 5 2 2" xfId="54628" xr:uid="{2B51440B-C9C4-43BB-B30A-FD965CD1E07F}"/>
    <cellStyle name="메모 2 5 5 2 3" xfId="34811" xr:uid="{88BDCF42-4B1C-4F13-B97C-4FABA1FA9708}"/>
    <cellStyle name="메모 2 5 5 3" xfId="12567" xr:uid="{29ED0745-3CCA-44A1-8ABE-B0EFB596A53E}"/>
    <cellStyle name="메모 2 5 5 3 2" xfId="46922" xr:uid="{B85A29F0-5A4B-42C1-B6A6-F378203A209D}"/>
    <cellStyle name="메모 2 5 5 4" xfId="43083" xr:uid="{3F09B0C4-9378-4D92-9B40-5964CBD86CB6}"/>
    <cellStyle name="메모 2 5 5 5" xfId="26354" xr:uid="{EA4545A8-6687-4036-A95C-F1C81BD73723}"/>
    <cellStyle name="메모 2 5 6" xfId="15190" xr:uid="{5E8BD65C-7AD2-4457-B404-1A46FD55FDF7}"/>
    <cellStyle name="메모 2 5 6 2" xfId="49545" xr:uid="{30CEE011-4809-46FD-97EF-DE9350F088C3}"/>
    <cellStyle name="메모 2 5 6 3" xfId="29728" xr:uid="{DFA8D4A6-0065-4465-97D9-0EC0D5A29A64}"/>
    <cellStyle name="메모 2 5 7" xfId="38121" xr:uid="{DCEFD054-3D82-426E-804D-774F773E0520}"/>
    <cellStyle name="메모 2 5 8" xfId="23408" xr:uid="{256F5BF0-D2C6-4F95-9AD9-5593810D4191}"/>
    <cellStyle name="메모 2 6" xfId="3243" xr:uid="{058871FE-D041-4A42-8134-E5A86BE4894D}"/>
    <cellStyle name="메모 2 6 2" xfId="3594" xr:uid="{2C99B3D7-9452-421A-8B6E-CD510FADB57A}"/>
    <cellStyle name="메모 2 6 2 2" xfId="5508" xr:uid="{4AC378BC-CE5C-430B-8248-6F2D85617556}"/>
    <cellStyle name="메모 2 6 2 2 2" xfId="10224" xr:uid="{9E801641-7A51-4CF2-B5AB-63DF395DF9FD}"/>
    <cellStyle name="메모 2 6 2 2 2 2" xfId="21870" xr:uid="{C12E1D42-32EC-438E-BCB8-C7F434079D78}"/>
    <cellStyle name="메모 2 6 2 2 2 2 2" xfId="56225" xr:uid="{D5784D3E-A634-4C32-B757-E6D3CE64EDCA}"/>
    <cellStyle name="메모 2 6 2 2 2 2 3" xfId="36428" xr:uid="{C6F2BFAB-0BEA-450C-9F7F-5BA9301E0B1E}"/>
    <cellStyle name="메모 2 6 2 2 2 3" xfId="13694" xr:uid="{2A632D8C-4FB3-43FD-BA32-B43EC1863941}"/>
    <cellStyle name="메모 2 6 2 2 2 3 2" xfId="48049" xr:uid="{A48E4CF7-B32C-4D69-885F-4E9FAB4FB918}"/>
    <cellStyle name="메모 2 6 2 2 2 4" xfId="44601" xr:uid="{FBFDBCDA-5F10-4CFD-ACFE-0629F3D7D5E7}"/>
    <cellStyle name="메모 2 6 2 2 2 5" xfId="28021" xr:uid="{77E139F6-C73C-4D5B-9692-82B87E8E0ED9}"/>
    <cellStyle name="메모 2 6 2 2 3" xfId="10205" xr:uid="{7BA9230B-83B2-4253-B1BB-819BEB1B6617}"/>
    <cellStyle name="메모 2 6 2 2 3 2" xfId="21851" xr:uid="{B14A24ED-9608-4BF9-B161-E1991A491654}"/>
    <cellStyle name="메모 2 6 2 2 3 2 2" xfId="56206" xr:uid="{328DF0AC-A16C-48DF-AEA8-18ECD54A4898}"/>
    <cellStyle name="메모 2 6 2 2 3 3" xfId="44586" xr:uid="{56DFA2E5-0FBE-4567-959A-A2C82E37EF76}"/>
    <cellStyle name="메모 2 6 2 2 3 4" xfId="36409" xr:uid="{89487E00-9352-4ACE-BD9F-8F20689CDBB7}"/>
    <cellStyle name="메모 2 6 2 2 4" xfId="17204" xr:uid="{560C6045-AE49-47FA-AD65-A0A3A70ABB3B}"/>
    <cellStyle name="메모 2 6 2 2 4 2" xfId="51559" xr:uid="{EF6D8A09-D816-400D-A5C4-54AF07C86042}"/>
    <cellStyle name="메모 2 6 2 2 4 3" xfId="31742" xr:uid="{CC66962B-D84A-48D9-8E55-FB964F1CA9AD}"/>
    <cellStyle name="메모 2 6 2 2 5" xfId="40135" xr:uid="{8D9D88FA-7B29-4754-81D5-E417239970A2}"/>
    <cellStyle name="메모 2 6 2 2 6" xfId="28002" xr:uid="{72015A1F-F24A-49B6-8D19-99CBEF4EB97A}"/>
    <cellStyle name="메모 2 6 2 3" xfId="11419" xr:uid="{EA4CA91A-B011-4EE6-B305-E10F68DCE632}"/>
    <cellStyle name="메모 2 6 2 3 2" xfId="23065" xr:uid="{79497658-6B00-4B7F-9404-1EB440075E19}"/>
    <cellStyle name="메모 2 6 2 3 2 2" xfId="57420" xr:uid="{C9E08F49-DBB2-48C7-9D01-525E6C39178D}"/>
    <cellStyle name="메모 2 6 2 3 2 3" xfId="37623" xr:uid="{FD276B54-7E75-43F5-B23E-1F117E63B99E}"/>
    <cellStyle name="메모 2 6 2 3 3" xfId="14701" xr:uid="{FF9D6E4E-C03F-4220-BB28-D62DFA4ACBE1}"/>
    <cellStyle name="메모 2 6 2 3 3 2" xfId="49056" xr:uid="{2AAC6C1B-BEAD-4E63-822E-D9E60EC62FFF}"/>
    <cellStyle name="메모 2 6 2 3 4" xfId="45774" xr:uid="{AE17EDD6-84FA-49C5-9AF9-6C85E8C3812E}"/>
    <cellStyle name="메모 2 6 2 3 5" xfId="29236" xr:uid="{1B3943DA-EA1C-4E57-9037-39D483AA2D7D}"/>
    <cellStyle name="메모 2 6 2 4" xfId="7421" xr:uid="{2FB1F172-DC9D-492A-8B27-F3B2F1E0F0B5}"/>
    <cellStyle name="메모 2 6 2 4 2" xfId="19087" xr:uid="{C39F20CB-5150-4DDF-B313-0E3D587BB30B}"/>
    <cellStyle name="메모 2 6 2 4 2 2" xfId="53442" xr:uid="{18569D50-E259-4B2D-9667-71F3EF62775B}"/>
    <cellStyle name="메모 2 6 2 4 3" xfId="41923" xr:uid="{5E71B723-03C3-45E5-8867-CE60C624619E}"/>
    <cellStyle name="메모 2 6 2 4 4" xfId="33625" xr:uid="{B5886F8D-6D3A-4866-88B6-4A9F9D07B23D}"/>
    <cellStyle name="메모 2 6 2 5" xfId="15386" xr:uid="{8763BCD4-4705-40C4-8D2E-C04698A4E11E}"/>
    <cellStyle name="메모 2 6 2 5 2" xfId="49741" xr:uid="{3D17CA29-9D48-40F2-A141-ADB950CD7B91}"/>
    <cellStyle name="메모 2 6 2 5 3" xfId="29924" xr:uid="{C33B3E5B-700F-440C-BE13-FBA1C61B0A1F}"/>
    <cellStyle name="메모 2 6 2 6" xfId="38317" xr:uid="{0D71F30C-DC27-4389-9B83-2FAAE9772CA2}"/>
    <cellStyle name="메모 2 6 2 7" xfId="24977" xr:uid="{F18EAF17-D884-466F-A525-52DE4C12E328}"/>
    <cellStyle name="메모 2 6 3" xfId="5640" xr:uid="{AD01DCB1-850D-4175-A96E-F87240C9B947}"/>
    <cellStyle name="메모 2 6 3 2" xfId="10314" xr:uid="{8312C868-831C-48D3-812E-E83608D0C365}"/>
    <cellStyle name="메모 2 6 3 2 2" xfId="21960" xr:uid="{49733EC2-F3E7-4A02-9E0F-E8972989D6BB}"/>
    <cellStyle name="메모 2 6 3 2 2 2" xfId="56315" xr:uid="{DBDF1924-77CC-454A-838F-C714A726EF0A}"/>
    <cellStyle name="메모 2 6 3 2 2 3" xfId="36518" xr:uid="{8D4E46D7-B19E-4FB8-9A64-0911466A06E9}"/>
    <cellStyle name="메모 2 6 3 2 3" xfId="13758" xr:uid="{B2C88B48-CCFA-4F02-AF77-D96D6AC86489}"/>
    <cellStyle name="메모 2 6 3 2 3 2" xfId="48113" xr:uid="{40CC6F75-0153-4B68-B315-311F336B4B3A}"/>
    <cellStyle name="메모 2 6 3 2 4" xfId="44688" xr:uid="{2A4D154C-36FF-40BD-8301-E24E84340732}"/>
    <cellStyle name="메모 2 6 3 2 5" xfId="28115" xr:uid="{9CCE3466-C056-4DE5-9147-53B015386253}"/>
    <cellStyle name="메모 2 6 3 3" xfId="8548" xr:uid="{78B47B63-2EAF-43EE-80B0-B0FF9AF665AC}"/>
    <cellStyle name="메모 2 6 3 3 2" xfId="20214" xr:uid="{E45911D5-62FA-4590-8812-FDFB464043A6}"/>
    <cellStyle name="메모 2 6 3 3 2 2" xfId="54569" xr:uid="{42491727-D4AC-42D1-85D6-F15775F00B7E}"/>
    <cellStyle name="메모 2 6 3 3 2 3" xfId="34752" xr:uid="{FB1EDF78-59D0-4E6D-B7CB-E17909435B07}"/>
    <cellStyle name="메모 2 6 3 3 3" xfId="12509" xr:uid="{6331B991-82D8-43CF-BA75-30F3735F0E0B}"/>
    <cellStyle name="메모 2 6 3 3 3 2" xfId="46864" xr:uid="{0579854B-FF8C-4420-8771-872A60EB8BF8}"/>
    <cellStyle name="메모 2 6 3 3 4" xfId="43024" xr:uid="{12B6C410-2149-4467-A7FC-4E95DE7CDEA7}"/>
    <cellStyle name="메모 2 6 3 3 5" xfId="26295" xr:uid="{8D885266-5A83-4BCB-A355-0AC513E17181}"/>
    <cellStyle name="메모 2 6 3 4" xfId="7510" xr:uid="{B93F966A-2DBC-480D-BA3A-49C00FE669F6}"/>
    <cellStyle name="메모 2 6 3 4 2" xfId="19176" xr:uid="{C2B616F4-339C-4BF0-B9CE-B6AE2FF0D254}"/>
    <cellStyle name="메모 2 6 3 4 2 2" xfId="53531" xr:uid="{B1D13B65-7BC9-4815-A861-1EC7D9E4A79E}"/>
    <cellStyle name="메모 2 6 3 4 3" xfId="42005" xr:uid="{2F339383-EFE5-442A-9F27-D16E9BE42BEE}"/>
    <cellStyle name="메모 2 6 3 4 4" xfId="33714" xr:uid="{74234FF4-439E-4638-AE24-4211ED345423}"/>
    <cellStyle name="메모 2 6 3 5" xfId="17329" xr:uid="{92713E5A-E43D-47F3-B6DC-0CFE489DB2DE}"/>
    <cellStyle name="메모 2 6 3 5 2" xfId="51684" xr:uid="{9409BC26-AB59-42B4-84BF-9D31B231E94C}"/>
    <cellStyle name="메모 2 6 3 5 3" xfId="31867" xr:uid="{5FC20437-DDBB-4BA2-9A17-91E22659FE2D}"/>
    <cellStyle name="메모 2 6 3 6" xfId="40260" xr:uid="{B8C71A05-BBB4-4730-8692-18C8B6AB1C05}"/>
    <cellStyle name="메모 2 6 3 7" xfId="25109" xr:uid="{4A01A720-0424-457C-AC0C-4AAF27687F6F}"/>
    <cellStyle name="메모 2 6 4" xfId="4604" xr:uid="{E3CD3B43-6B88-4A16-B419-FDA29340CE73}"/>
    <cellStyle name="메모 2 6 4 2" xfId="8518" xr:uid="{6B8F0A40-D333-42BF-A2D0-83908F548FDD}"/>
    <cellStyle name="메모 2 6 4 2 2" xfId="20184" xr:uid="{328024D5-C433-46B2-8CB8-EBD2D5F9DB91}"/>
    <cellStyle name="메모 2 6 4 2 2 2" xfId="54539" xr:uid="{E1F3905A-DD85-405A-BA1E-4A1C4E9D426C}"/>
    <cellStyle name="메모 2 6 4 2 2 3" xfId="34722" xr:uid="{040A91A3-847B-4020-8BD9-D39CB99A3192}"/>
    <cellStyle name="메모 2 6 4 2 3" xfId="12479" xr:uid="{7AFBEC05-BD3A-4E25-ABFF-8F9469429133}"/>
    <cellStyle name="메모 2 6 4 2 3 2" xfId="46834" xr:uid="{B970E669-789D-46BF-A100-029AFC634741}"/>
    <cellStyle name="메모 2 6 4 2 4" xfId="42994" xr:uid="{84423BA8-9128-4432-86D6-7A1F38BD0842}"/>
    <cellStyle name="메모 2 6 4 2 5" xfId="26265" xr:uid="{ECD1AB21-FAFC-4EAD-ACAE-E7492A57938B}"/>
    <cellStyle name="메모 2 6 4 3" xfId="9352" xr:uid="{0F4B99ED-2C13-4182-A3C9-2A65AF822EA9}"/>
    <cellStyle name="메모 2 6 4 3 2" xfId="20998" xr:uid="{18723991-E1ED-420E-913A-C7487C36B6C9}"/>
    <cellStyle name="메모 2 6 4 3 2 2" xfId="55353" xr:uid="{675E61AC-0EB8-4706-AECA-E535CC638910}"/>
    <cellStyle name="메모 2 6 4 3 3" xfId="43739" xr:uid="{7E8B88CB-6D88-46E1-9BA0-EEF61D4D51DC}"/>
    <cellStyle name="메모 2 6 4 3 4" xfId="35556" xr:uid="{683C2E26-C31F-4304-92E4-D366120AF836}"/>
    <cellStyle name="메모 2 6 4 4" xfId="16306" xr:uid="{CD9E2A52-B06E-4136-9024-B0F9361AF196}"/>
    <cellStyle name="메모 2 6 4 4 2" xfId="50661" xr:uid="{A877D679-9DAB-49A0-B8CC-355D83BEE66C}"/>
    <cellStyle name="메모 2 6 4 4 3" xfId="30844" xr:uid="{A2109EA6-42FA-46FB-B5AE-7AF6CBB3918E}"/>
    <cellStyle name="메모 2 6 4 5" xfId="39237" xr:uid="{FD62D784-EF92-4C98-9776-0DB5CA69D32B}"/>
    <cellStyle name="메모 2 6 4 6" xfId="27110" xr:uid="{FEA2520E-6872-454A-B57C-8418DFEDDE2C}"/>
    <cellStyle name="메모 2 6 5" xfId="10716" xr:uid="{DCA3BD9B-0153-43CE-8341-5B68ADB8D7CD}"/>
    <cellStyle name="메모 2 6 5 2" xfId="22362" xr:uid="{A6690532-F59A-4C27-8AE2-453A1BA74075}"/>
    <cellStyle name="메모 2 6 5 2 2" xfId="56717" xr:uid="{FB4AF51B-08DF-46EC-A323-54F6F2C6185D}"/>
    <cellStyle name="메모 2 6 5 2 3" xfId="36920" xr:uid="{02C73F7C-C317-400A-8FF6-EA9B9445C775}"/>
    <cellStyle name="메모 2 6 5 3" xfId="14002" xr:uid="{2875D9CC-2078-4CD3-AB3C-B9E6DDC17957}"/>
    <cellStyle name="메모 2 6 5 3 2" xfId="48357" xr:uid="{10C15A9D-E858-42A8-B974-C474B1ED3800}"/>
    <cellStyle name="메모 2 6 5 4" xfId="45071" xr:uid="{3CCC5551-D642-48A3-94B0-A2B03AF05E6C}"/>
    <cellStyle name="메모 2 6 5 5" xfId="28533" xr:uid="{593AE85E-A607-4528-BC65-B45048667D26}"/>
    <cellStyle name="메모 2 6 6" xfId="6717" xr:uid="{85F3D779-305A-4553-92B5-0B63A8DEB1C2}"/>
    <cellStyle name="메모 2 6 6 2" xfId="18383" xr:uid="{BB0EFF99-2D32-4407-90C0-FEBAA3C43407}"/>
    <cellStyle name="메모 2 6 6 2 2" xfId="52738" xr:uid="{F3F15BC9-9A2B-45C4-AC61-8E70188C0B9C}"/>
    <cellStyle name="메모 2 6 6 3" xfId="41225" xr:uid="{0691D509-D2E9-44D7-BFFB-8DD4F17A6B4E}"/>
    <cellStyle name="메모 2 6 6 4" xfId="32921" xr:uid="{26DDB4E4-89CF-4CF7-AF95-40B1FC3BABD0}"/>
    <cellStyle name="메모 2 6 7" xfId="15081" xr:uid="{83E08CF9-EA7B-49D7-B31E-1111A4FF4088}"/>
    <cellStyle name="메모 2 6 7 2" xfId="49436" xr:uid="{E7CA089C-53DA-4A41-BE6E-71FA01CF42B9}"/>
    <cellStyle name="메모 2 6 7 3" xfId="29619" xr:uid="{78F4874D-3898-4041-BD08-6AB56182CB95}"/>
    <cellStyle name="메모 2 6 8" xfId="38012" xr:uid="{3285AEF1-27A8-4DE0-8E5D-AB0BFD0AA847}"/>
    <cellStyle name="메모 2 6 9" xfId="24111" xr:uid="{69DCA381-0568-433D-856F-BD79F934DD63}"/>
    <cellStyle name="메모 2 7" xfId="4528" xr:uid="{D379F4FD-4210-4688-A689-42D5B44C88D0}"/>
    <cellStyle name="메모 2 7 2" xfId="9282" xr:uid="{FA5B1547-DAFA-4DF3-BE30-F989E26647E2}"/>
    <cellStyle name="메모 2 7 2 2" xfId="20928" xr:uid="{C96ECF85-3E25-4D37-84F5-86DAA5A70536}"/>
    <cellStyle name="메모 2 7 2 2 2" xfId="55283" xr:uid="{F6C80DB4-EB2F-4F3E-9806-D48716C65533}"/>
    <cellStyle name="메모 2 7 2 2 3" xfId="35486" xr:uid="{A0FC3BFB-EEF9-4FC0-A20A-1D47A9430FE1}"/>
    <cellStyle name="메모 2 7 2 3" xfId="13114" xr:uid="{3DCC08D0-9A43-4C26-A418-3420F2B58B18}"/>
    <cellStyle name="메모 2 7 2 3 2" xfId="47469" xr:uid="{29F7D31E-E40E-4B02-9CAE-5CB656C647A4}"/>
    <cellStyle name="메모 2 7 2 4" xfId="43669" xr:uid="{BFDD02C4-8A83-482F-9192-503BE0180184}"/>
    <cellStyle name="메모 2 7 2 5" xfId="27036" xr:uid="{FFF4F660-FAC5-4A9F-B3C7-655FB91CC32D}"/>
    <cellStyle name="메모 2 7 3" xfId="10843" xr:uid="{EDFFCA9A-3B84-4E9D-BEF8-15CF5494B92F}"/>
    <cellStyle name="메모 2 7 3 2" xfId="22489" xr:uid="{2B118C9C-781A-4AA6-8146-FA2EB579F8D9}"/>
    <cellStyle name="메모 2 7 3 2 2" xfId="56844" xr:uid="{31D5E004-7A0A-4B0B-BECD-95CC526F1D0F}"/>
    <cellStyle name="메모 2 7 3 2 3" xfId="37047" xr:uid="{79A3A5CF-9897-4E70-99C1-F21D78E16ACA}"/>
    <cellStyle name="메모 2 7 3 3" xfId="14128" xr:uid="{93883887-5AE1-47CA-9D68-CE89C29CD971}"/>
    <cellStyle name="메모 2 7 3 3 2" xfId="48483" xr:uid="{4B984724-BF77-4436-BAD4-3D412421C531}"/>
    <cellStyle name="메모 2 7 3 4" xfId="45198" xr:uid="{3C7586EF-00CF-4ED4-A82B-D42CACA3DE24}"/>
    <cellStyle name="메모 2 7 3 5" xfId="28660" xr:uid="{07B44076-7E59-4199-8005-D51FE4B3C799}"/>
    <cellStyle name="메모 2 7 4" xfId="6662" xr:uid="{3A2410B3-8A49-4538-9C7D-997902AB8AB4}"/>
    <cellStyle name="메모 2 7 4 2" xfId="18328" xr:uid="{34684852-8ACD-4252-B4E3-060BBA59B942}"/>
    <cellStyle name="메모 2 7 4 2 2" xfId="52683" xr:uid="{97CD642C-4CA7-4415-B09A-F703D834EA63}"/>
    <cellStyle name="메모 2 7 4 3" xfId="41170" xr:uid="{AA0C8CEA-B409-4F87-84FC-18D15F420A5E}"/>
    <cellStyle name="메모 2 7 4 4" xfId="32866" xr:uid="{9B764F1B-DD34-4FD6-BE8E-A654545D5964}"/>
    <cellStyle name="메모 2 7 5" xfId="16230" xr:uid="{13C008D7-65D6-4246-8943-6AF1EEBA939B}"/>
    <cellStyle name="메모 2 7 5 2" xfId="50585" xr:uid="{BB28FDBB-DEEC-466C-80F7-5CECFB12A7E6}"/>
    <cellStyle name="메모 2 7 5 3" xfId="30768" xr:uid="{D403E1F7-2FFA-4C0F-8652-32EF15869126}"/>
    <cellStyle name="메모 2 7 6" xfId="39161" xr:uid="{C280129A-B112-4C70-B744-4E8F98917AA8}"/>
    <cellStyle name="메모 2 7 7" xfId="24040" xr:uid="{15073052-3326-4941-AD71-E03DC2BB86D9}"/>
    <cellStyle name="메모 2 8" xfId="4600" xr:uid="{C0A95D9A-8510-44AA-9CE1-ACFDE9BD3530}"/>
    <cellStyle name="메모 2 8 2" xfId="9348" xr:uid="{32D6276D-03C3-4E47-A4BE-DE3F69B6E698}"/>
    <cellStyle name="메모 2 8 2 2" xfId="20994" xr:uid="{59231BF2-13E8-4EE3-BA23-22369A18BC7D}"/>
    <cellStyle name="메모 2 8 2 2 2" xfId="55349" xr:uid="{3CCA7DDE-43CF-4BB9-A0D0-6DC2975B6C58}"/>
    <cellStyle name="메모 2 8 2 2 3" xfId="35552" xr:uid="{410770E5-9681-4EB9-A993-4F56AAC3E4E3}"/>
    <cellStyle name="메모 2 8 2 3" xfId="13159" xr:uid="{907A85F8-7A7B-41AC-8537-3AA1B714C546}"/>
    <cellStyle name="메모 2 8 2 3 2" xfId="47514" xr:uid="{1D95CD77-E1F0-4BD9-9068-46BC17115CC1}"/>
    <cellStyle name="메모 2 8 2 4" xfId="43735" xr:uid="{29EE80AE-E296-451C-A192-49DFD7AA24C4}"/>
    <cellStyle name="메모 2 8 2 5" xfId="27106" xr:uid="{613278B4-445B-4E54-9107-73262C633395}"/>
    <cellStyle name="메모 2 8 3" xfId="8575" xr:uid="{03452F01-D3EE-4E25-9D45-8E6026477E0E}"/>
    <cellStyle name="메모 2 8 3 2" xfId="20241" xr:uid="{A7DE6288-542E-4EAC-9B02-33F083E594C4}"/>
    <cellStyle name="메모 2 8 3 2 2" xfId="54596" xr:uid="{D076E380-62E9-45AE-9C76-E3930186E261}"/>
    <cellStyle name="메모 2 8 3 2 3" xfId="34779" xr:uid="{081136AB-AA65-4F96-B9F0-B69AFE7DBAAA}"/>
    <cellStyle name="메모 2 8 3 3" xfId="12535" xr:uid="{13B81104-3471-402F-B8C6-9FB27940F175}"/>
    <cellStyle name="메모 2 8 3 3 2" xfId="46890" xr:uid="{44088FCA-D141-4A64-B6EA-2245E9832FF6}"/>
    <cellStyle name="메모 2 8 3 4" xfId="43051" xr:uid="{F1C603BF-86FE-4066-8371-C9F1B48C0E60}"/>
    <cellStyle name="메모 2 8 3 5" xfId="26322" xr:uid="{7D6D1E41-8609-4C6A-9981-0E0E63E2A995}"/>
    <cellStyle name="메모 2 8 4" xfId="6713" xr:uid="{DD753973-CDDD-4D5F-9976-1C4924FF55CA}"/>
    <cellStyle name="메모 2 8 4 2" xfId="18379" xr:uid="{F1151E45-B072-499D-85BD-9CC2FD245564}"/>
    <cellStyle name="메모 2 8 4 2 2" xfId="52734" xr:uid="{7E65EE56-B7CA-4D19-8011-EFA2624D7C3D}"/>
    <cellStyle name="메모 2 8 4 3" xfId="41221" xr:uid="{9C748625-3E41-4CB4-91D7-54646170EBBE}"/>
    <cellStyle name="메모 2 8 4 4" xfId="32917" xr:uid="{1C305983-F6C0-498E-A218-788B23F34CCA}"/>
    <cellStyle name="메모 2 8 5" xfId="16302" xr:uid="{09C1C1FD-9C78-49CC-9E19-2AE693A11443}"/>
    <cellStyle name="메모 2 8 5 2" xfId="50657" xr:uid="{48C13142-3962-4B9C-AEB5-1E5D34BFF332}"/>
    <cellStyle name="메모 2 8 5 3" xfId="30840" xr:uid="{CD01B0F1-DEE3-4C04-A85D-1F02BED558A5}"/>
    <cellStyle name="메모 2 8 6" xfId="39233" xr:uid="{DAA0EA53-C8FD-4EDF-A5A0-4D78D0B10808}"/>
    <cellStyle name="메모 2 8 7" xfId="24107" xr:uid="{398D36F1-576C-4943-B112-9C8AE4B52F2E}"/>
    <cellStyle name="메모 2 9" xfId="4567" xr:uid="{F7339D36-5E1D-435D-BC55-D2E9FEC35633}"/>
    <cellStyle name="메모 2 9 2" xfId="5566" xr:uid="{B9EC4360-E20E-4312-B9CC-E748353361F5}"/>
    <cellStyle name="메모 2 9 2 2" xfId="10253" xr:uid="{62C3F4AA-0B60-47D5-A983-EACDBA5019B6}"/>
    <cellStyle name="메모 2 9 2 2 2" xfId="21899" xr:uid="{5D391DBC-7403-4B6E-9327-06348923DDAF}"/>
    <cellStyle name="메모 2 9 2 2 2 2" xfId="56254" xr:uid="{E69BBE29-BD18-4684-AEF1-0578B758B6C6}"/>
    <cellStyle name="메모 2 9 2 2 2 3" xfId="36457" xr:uid="{107E2C1C-1691-433A-A089-708D4F62ED07}"/>
    <cellStyle name="메모 2 9 2 2 3" xfId="13722" xr:uid="{3F58D924-CCA1-4F68-B12C-C806EA2F9666}"/>
    <cellStyle name="메모 2 9 2 2 3 2" xfId="48077" xr:uid="{278E14DD-2132-45CE-9383-63B66A6302EF}"/>
    <cellStyle name="메모 2 9 2 2 4" xfId="44630" xr:uid="{63858B89-9FC1-410B-AEDE-0F16DE911DEE}"/>
    <cellStyle name="메모 2 9 2 2 5" xfId="28051" xr:uid="{22073264-7EA3-4F3E-90CF-424FF2B8BA06}"/>
    <cellStyle name="메모 2 9 2 3" xfId="10854" xr:uid="{D2593EB9-F40F-495B-BDCF-CF9FDA050898}"/>
    <cellStyle name="메모 2 9 2 3 2" xfId="22500" xr:uid="{A92708D5-8EC2-434C-BA57-5A7B5A0C80A9}"/>
    <cellStyle name="메모 2 9 2 3 2 2" xfId="56855" xr:uid="{70C3360C-BD8C-4BED-9883-5295927CAE23}"/>
    <cellStyle name="메모 2 9 2 3 2 3" xfId="37058" xr:uid="{35973A1B-5A5D-441B-A590-4DFF1DEE6DCD}"/>
    <cellStyle name="메모 2 9 2 3 3" xfId="14139" xr:uid="{EDB0A7DF-AB19-4147-8D34-30A4A45CCDDF}"/>
    <cellStyle name="메모 2 9 2 3 3 2" xfId="48494" xr:uid="{150D4A2C-B897-478C-8FE3-1E459F31F253}"/>
    <cellStyle name="메모 2 9 2 3 4" xfId="45209" xr:uid="{896527A1-26B8-418F-BE63-EFB5861C976A}"/>
    <cellStyle name="메모 2 9 2 3 5" xfId="28671" xr:uid="{7E7969AD-BCF4-422B-9250-02B94E1C1112}"/>
    <cellStyle name="메모 2 9 2 4" xfId="7466" xr:uid="{87FFD23F-7BF8-4050-BEF8-ABBB72B7BCA5}"/>
    <cellStyle name="메모 2 9 2 4 2" xfId="19132" xr:uid="{C789823D-3A85-469C-A9DA-95FD84314BDE}"/>
    <cellStyle name="메모 2 9 2 4 2 2" xfId="53487" xr:uid="{A8F338CA-DA48-45E7-9D51-8BF8F3BC519D}"/>
    <cellStyle name="메모 2 9 2 4 3" xfId="41964" xr:uid="{95FD528E-98A9-4EB0-AEFE-6613EDA2D73F}"/>
    <cellStyle name="메모 2 9 2 4 4" xfId="33670" xr:uid="{D4D4F8BF-4A78-46DE-8A74-CCA693062B5E}"/>
    <cellStyle name="메모 2 9 2 5" xfId="17258" xr:uid="{11AFA7B6-C55D-4911-A2C8-510AA0F855D3}"/>
    <cellStyle name="메모 2 9 2 5 2" xfId="51613" xr:uid="{BD57E835-5D55-4E68-BD9F-7AB4B812E749}"/>
    <cellStyle name="메모 2 9 2 5 3" xfId="31796" xr:uid="{0ADDAC72-7B25-46D6-9B91-B2D2755C4D2B}"/>
    <cellStyle name="메모 2 9 2 6" xfId="40189" xr:uid="{A9098A41-9ECD-4AA8-A6E0-152B4010E3F2}"/>
    <cellStyle name="메모 2 9 2 7" xfId="25035" xr:uid="{F68F314B-5849-4E17-8603-3885191225D9}"/>
    <cellStyle name="메모 2 9 3" xfId="9318" xr:uid="{FBA2AB6B-C27D-4B66-A55F-94855886A5B1}"/>
    <cellStyle name="메모 2 9 3 2" xfId="20964" xr:uid="{81F696E7-3AD3-4567-B457-A40C9E989B76}"/>
    <cellStyle name="메모 2 9 3 2 2" xfId="55319" xr:uid="{F8A7E577-A9CA-4B81-BC14-A8B007423F33}"/>
    <cellStyle name="메모 2 9 3 2 3" xfId="35522" xr:uid="{A968864D-A113-4C03-A1D3-2D6843A7CF06}"/>
    <cellStyle name="메모 2 9 3 3" xfId="13140" xr:uid="{6268173F-45DB-4099-AB23-6CB09FC18456}"/>
    <cellStyle name="메모 2 9 3 3 2" xfId="47495" xr:uid="{866AC7DD-C364-44F2-9EC7-B873C784ABA5}"/>
    <cellStyle name="메모 2 9 3 4" xfId="43705" xr:uid="{2B158D04-489E-4B39-8826-3993C15817FD}"/>
    <cellStyle name="메모 2 9 3 5" xfId="27073" xr:uid="{47FB7AF2-C063-43CF-83A9-C77B4BE4FA8C}"/>
    <cellStyle name="메모 2 9 4" xfId="8208" xr:uid="{C662EA95-1E22-4A58-A87F-7DA57BFA3F9B}"/>
    <cellStyle name="메모 2 9 4 2" xfId="19874" xr:uid="{3984462C-3E5D-466B-9AD2-BB13370AE843}"/>
    <cellStyle name="메모 2 9 4 2 2" xfId="54229" xr:uid="{A6AA616B-2303-4E3E-8DEF-8385C601C8BE}"/>
    <cellStyle name="메모 2 9 4 2 3" xfId="34412" xr:uid="{CE4C8027-CE6C-4A47-960C-4070AD99238D}"/>
    <cellStyle name="메모 2 9 4 3" xfId="12182" xr:uid="{EF8530E9-C4A0-459D-B0F8-E52B13CF6C83}"/>
    <cellStyle name="메모 2 9 4 3 2" xfId="46537" xr:uid="{30C73897-F94C-479A-9C53-1376D53BEE01}"/>
    <cellStyle name="메모 2 9 4 4" xfId="42684" xr:uid="{0F2C3260-AA9F-4B31-8AED-2BFD7E8DC067}"/>
    <cellStyle name="메모 2 9 4 5" xfId="25963" xr:uid="{43B1E0B8-89BF-4307-97ED-B898B0FAAC13}"/>
    <cellStyle name="메모 2 9 5" xfId="6692" xr:uid="{95B0352B-535D-4375-87FC-5E82C1424F12}"/>
    <cellStyle name="메모 2 9 5 2" xfId="18358" xr:uid="{4017E187-C260-45AB-A494-A9B87CB9BC44}"/>
    <cellStyle name="메모 2 9 5 2 2" xfId="52713" xr:uid="{E96C4DCC-840C-4DBE-8681-D1090D9FF222}"/>
    <cellStyle name="메모 2 9 5 3" xfId="41200" xr:uid="{918C2534-25FF-418B-AEEB-A6F267956F28}"/>
    <cellStyle name="메모 2 9 5 4" xfId="32896" xr:uid="{394F6F91-55F6-468E-A6EE-FC8679889C24}"/>
    <cellStyle name="메모 2 9 6" xfId="16269" xr:uid="{004DC5C1-186D-4009-B7C0-A52C9019ECE8}"/>
    <cellStyle name="메모 2 9 6 2" xfId="50624" xr:uid="{E53624B0-FA86-42FE-A418-47C7ACC7FC1E}"/>
    <cellStyle name="메모 2 9 6 3" xfId="30807" xr:uid="{60016A6D-BC5D-4D38-9267-D70282BB348E}"/>
    <cellStyle name="메모 2 9 7" xfId="39200" xr:uid="{8E18AE4D-E333-4CE2-8E1C-8B72AFDF6F25}"/>
    <cellStyle name="메모 2 9 8" xfId="24077" xr:uid="{3043FD5F-8620-4DDD-8424-7C942BDFA978}"/>
    <cellStyle name="메모 3" xfId="250" xr:uid="{23CB63D4-A99C-4E1C-A273-31A74BA0C2F2}"/>
    <cellStyle name="메모 3 10" xfId="4101" xr:uid="{2EA2EA70-1007-465A-BEF8-6DB31845BA74}"/>
    <cellStyle name="메모 3 10 2" xfId="8927" xr:uid="{E07B6FDC-0AF3-411B-A33A-E54CE335D673}"/>
    <cellStyle name="메모 3 10 2 2" xfId="20573" xr:uid="{4A3369D4-C9DC-4551-A184-32011EC3525F}"/>
    <cellStyle name="메모 3 10 2 2 2" xfId="54928" xr:uid="{05FBF376-7A19-40C2-ACBB-83336E129226}"/>
    <cellStyle name="메모 3 10 2 2 3" xfId="35131" xr:uid="{4255501A-1662-4164-8BBE-CFE18772006D}"/>
    <cellStyle name="메모 3 10 2 3" xfId="12850" xr:uid="{2837440B-8D24-45D8-BF71-E04C71C64E6A}"/>
    <cellStyle name="메모 3 10 2 3 2" xfId="47205" xr:uid="{78ABB19F-A61D-4DD2-BA70-9AA9F22FD50D}"/>
    <cellStyle name="메모 3 10 2 4" xfId="43335" xr:uid="{27C68DAE-A219-4B97-9E6B-983CB481B4C5}"/>
    <cellStyle name="메모 3 10 2 5" xfId="26678" xr:uid="{4D2740B9-1211-4661-9A4F-21CC6473E72D}"/>
    <cellStyle name="메모 3 10 3" xfId="10708" xr:uid="{2B65278E-2B73-4EAA-A0DB-8A17A66EB611}"/>
    <cellStyle name="메모 3 10 3 2" xfId="22354" xr:uid="{5BFE2AC0-FD7F-402D-9745-C236FED23282}"/>
    <cellStyle name="메모 3 10 3 2 2" xfId="56709" xr:uid="{B7F05C06-5F59-4495-B69C-65F04A2C4B3C}"/>
    <cellStyle name="메모 3 10 3 2 3" xfId="36912" xr:uid="{7C9FA976-6587-470A-9E31-7F82771C68D7}"/>
    <cellStyle name="메모 3 10 3 3" xfId="13994" xr:uid="{6F03D229-3E09-4ADD-95A9-504DEA0AC838}"/>
    <cellStyle name="메모 3 10 3 3 2" xfId="48349" xr:uid="{B9B79504-58EA-4FC3-8DFA-2D194DE42EEC}"/>
    <cellStyle name="메모 3 10 3 4" xfId="45063" xr:uid="{11094C06-5823-4B9A-8E21-3A13A7439385}"/>
    <cellStyle name="메모 3 10 3 5" xfId="28525" xr:uid="{6208B123-C77E-4CE3-8917-2B5302A2C06B}"/>
    <cellStyle name="메모 3 10 4" xfId="6301" xr:uid="{71663860-24E9-4D4C-B99E-629B01E37724}"/>
    <cellStyle name="메모 3 10 4 2" xfId="17967" xr:uid="{94D81EB5-A127-431A-9CBE-BD318D328C90}"/>
    <cellStyle name="메모 3 10 4 2 2" xfId="52322" xr:uid="{52E611D5-A0B6-48EF-A92B-95135C356A63}"/>
    <cellStyle name="메모 3 10 4 3" xfId="40830" xr:uid="{7BF20E8D-232B-44C4-841A-44992F86B99B}"/>
    <cellStyle name="메모 3 10 4 4" xfId="32505" xr:uid="{2E4498D9-38CA-4672-8D0B-10FB8C0C5BEA}"/>
    <cellStyle name="메모 3 10 5" xfId="15824" xr:uid="{E91DB6E8-6A12-4ABF-8428-4197CC538B6D}"/>
    <cellStyle name="메모 3 10 5 2" xfId="50179" xr:uid="{5C0D6B19-DAB3-427C-9338-5320F0CF3425}"/>
    <cellStyle name="메모 3 10 5 3" xfId="30362" xr:uid="{EBA17AE6-C6A2-4CB5-A574-BE8174A87D2D}"/>
    <cellStyle name="메모 3 10 6" xfId="38755" xr:uid="{678DFA1C-ACE0-465B-8B69-1C64F70FD4F4}"/>
    <cellStyle name="메모 3 10 7" xfId="23622" xr:uid="{1AADCB6E-842B-44E8-824F-D828C31F79C7}"/>
    <cellStyle name="메모 3 11" xfId="4470" xr:uid="{5CD238D4-FD7F-40D8-B0B9-74CC863C9BF1}"/>
    <cellStyle name="메모 3 11 2" xfId="9227" xr:uid="{F5E2B86E-153D-4B7B-A6D8-9CCA1BD1F006}"/>
    <cellStyle name="메모 3 11 2 2" xfId="20873" xr:uid="{27099000-260F-4655-92DA-E135FFC01315}"/>
    <cellStyle name="메모 3 11 2 2 2" xfId="55228" xr:uid="{D21EDB36-2BAA-48A0-9F9F-40A18023673E}"/>
    <cellStyle name="메모 3 11 2 2 3" xfId="35431" xr:uid="{7DDDB255-7531-4CB4-B84F-614310EEAD52}"/>
    <cellStyle name="메모 3 11 2 3" xfId="13081" xr:uid="{C80EBA6E-71B7-4E09-A886-8376C4D8B062}"/>
    <cellStyle name="메모 3 11 2 3 2" xfId="47436" xr:uid="{1B587526-0126-4F8B-9026-833216B51C51}"/>
    <cellStyle name="메모 3 11 2 4" xfId="43614" xr:uid="{0BB4126E-80C7-4A67-A19C-54D00B81B246}"/>
    <cellStyle name="메모 3 11 2 5" xfId="26978" xr:uid="{530F86DD-87B2-4C98-9505-B4E36617BD7F}"/>
    <cellStyle name="메모 3 11 3" xfId="10976" xr:uid="{B8476DEB-9F44-4881-A580-D5D503BBA869}"/>
    <cellStyle name="메모 3 11 3 2" xfId="22622" xr:uid="{8CD5DE0D-2A06-40A9-94E6-3FFA2C08BA1C}"/>
    <cellStyle name="메모 3 11 3 2 2" xfId="56977" xr:uid="{7B78B412-A2B9-4B0D-9278-75CBD5CFA796}"/>
    <cellStyle name="메모 3 11 3 2 3" xfId="37180" xr:uid="{AEBAD7C5-C6ED-4866-9A74-2D28DC22E23B}"/>
    <cellStyle name="메모 3 11 3 3" xfId="14260" xr:uid="{943ACCB7-3252-4829-A58D-F2E4F5911F4D}"/>
    <cellStyle name="메모 3 11 3 3 2" xfId="48615" xr:uid="{736B1080-D45C-4139-84BC-01E4C16D9DFB}"/>
    <cellStyle name="메모 3 11 3 4" xfId="45331" xr:uid="{C6501907-0A7F-4FEC-AF62-0C02892D8CE7}"/>
    <cellStyle name="메모 3 11 3 5" xfId="28793" xr:uid="{028FC8B0-47F6-40DE-A8AD-8B475C8F0DCF}"/>
    <cellStyle name="메모 3 11 4" xfId="6618" xr:uid="{902D3259-BBEA-466E-996C-1A09DE007277}"/>
    <cellStyle name="메모 3 11 4 2" xfId="18284" xr:uid="{6A6E95D0-A32B-46B5-93F3-F164E43A1B61}"/>
    <cellStyle name="메모 3 11 4 2 2" xfId="52639" xr:uid="{3C54EE06-5CF7-4503-B605-0C573A2A545F}"/>
    <cellStyle name="메모 3 11 4 3" xfId="41126" xr:uid="{0BBFB3A8-3D79-41AF-86EB-9F7D41AF0904}"/>
    <cellStyle name="메모 3 11 4 4" xfId="32822" xr:uid="{30C4FD1B-E5B3-4504-92E0-04C3793C5293}"/>
    <cellStyle name="메모 3 11 5" xfId="16172" xr:uid="{8A30FA8C-5269-4AA3-9C5B-0DFA9FCFA276}"/>
    <cellStyle name="메모 3 11 5 2" xfId="50527" xr:uid="{BDB8C39F-E60E-4D0D-A3E9-C301DB9FA395}"/>
    <cellStyle name="메모 3 11 5 3" xfId="30710" xr:uid="{8B612A8E-4A08-48A9-8DB8-7431F5C48828}"/>
    <cellStyle name="메모 3 11 6" xfId="39103" xr:uid="{FA853100-26FD-45DB-9347-A1612BA20F6C}"/>
    <cellStyle name="메모 3 11 7" xfId="23988" xr:uid="{EBE7075A-9E80-451E-8EC6-B8CDA9E157F5}"/>
    <cellStyle name="메모 3 12" xfId="8074" xr:uid="{183750B9-F9A0-45F9-AA84-1D0A3DD16DDB}"/>
    <cellStyle name="메모 3 12 2" xfId="19740" xr:uid="{78493099-71BD-4087-B5C4-8520DA58B435}"/>
    <cellStyle name="메모 3 12 2 2" xfId="54095" xr:uid="{F33A8655-3984-4CF7-B555-999040F8DBE1}"/>
    <cellStyle name="메모 3 12 2 3" xfId="34278" xr:uid="{F6B18A13-7778-4C4C-811D-E8891632D198}"/>
    <cellStyle name="메모 3 12 3" xfId="12049" xr:uid="{08BBEE14-9091-413B-BB6B-509469A95B6D}"/>
    <cellStyle name="메모 3 12 3 2" xfId="46404" xr:uid="{844F7EF5-0B56-41F9-8171-B5994837C5D4}"/>
    <cellStyle name="메모 3 12 4" xfId="42550" xr:uid="{67830552-C200-4564-AF64-DC85796706EF}"/>
    <cellStyle name="메모 3 12 5" xfId="25829" xr:uid="{F0F15D6F-5F62-4AE4-A18B-CB8E3E657675}"/>
    <cellStyle name="메모 3 13" xfId="14959" xr:uid="{DEC597C9-AD09-47F8-BC6E-25F527D035A4}"/>
    <cellStyle name="메모 3 13 2" xfId="49314" xr:uid="{A50CB2FE-D1C1-4D6C-920E-8493220BB002}"/>
    <cellStyle name="메모 3 13 3" xfId="29497" xr:uid="{A1780E09-E5B8-4FF5-9CA5-A5F833B13C0F}"/>
    <cellStyle name="메모 3 14" xfId="37887" xr:uid="{07CA7326-D9A0-4552-AEB4-2C9B7BC58EF6}"/>
    <cellStyle name="메모 3 15" xfId="57706" xr:uid="{DDC09882-D135-4A54-843F-B114AE3F0AB9}"/>
    <cellStyle name="메모 3 2" xfId="251" xr:uid="{891F8DFA-4452-49F7-A33D-891576F1B085}"/>
    <cellStyle name="메모 3 2 10" xfId="4303" xr:uid="{F74FC292-0395-4419-A8ED-455244BF875E}"/>
    <cellStyle name="메모 3 2 10 2" xfId="9073" xr:uid="{9466BA98-A543-4626-BC3C-4A30B044AAF3}"/>
    <cellStyle name="메모 3 2 10 2 2" xfId="20719" xr:uid="{425E84EA-D003-4B1D-B97B-6B8819BFF94A}"/>
    <cellStyle name="메모 3 2 10 2 2 2" xfId="55074" xr:uid="{FB4A47C5-5454-4C7E-9699-B84022E15E96}"/>
    <cellStyle name="메모 3 2 10 2 2 3" xfId="35277" xr:uid="{41FA2C16-0C63-4CED-A6C4-4B7A414F01B5}"/>
    <cellStyle name="메모 3 2 10 2 3" xfId="12957" xr:uid="{2AFA3C91-DD53-4A89-B893-C09425F1DBB5}"/>
    <cellStyle name="메모 3 2 10 2 3 2" xfId="47312" xr:uid="{C7076A1D-3DC2-46D9-92CB-5F88BBC4E60C}"/>
    <cellStyle name="메모 3 2 10 2 4" xfId="43465" xr:uid="{DDCE3DCF-9902-49B7-A4E9-922C84861C31}"/>
    <cellStyle name="메모 3 2 10 2 5" xfId="26824" xr:uid="{3B28217F-C066-4A38-A0D8-785AF8610B8C}"/>
    <cellStyle name="메모 3 2 10 3" xfId="10738" xr:uid="{453A7C18-59DF-4AE2-9EB8-233F36329C01}"/>
    <cellStyle name="메모 3 2 10 3 2" xfId="22384" xr:uid="{76CFDA6B-A135-4F33-BB01-7D2E2879B812}"/>
    <cellStyle name="메모 3 2 10 3 2 2" xfId="56739" xr:uid="{0287C371-BD8E-47BC-A228-26897020EAB8}"/>
    <cellStyle name="메모 3 2 10 3 2 3" xfId="36942" xr:uid="{A25C2952-CA0B-410B-A2F4-68C06F8FF849}"/>
    <cellStyle name="메모 3 2 10 3 3" xfId="14024" xr:uid="{BD1689E9-E8FD-4A70-9946-C5BE53C85533}"/>
    <cellStyle name="메모 3 2 10 3 3 2" xfId="48379" xr:uid="{80106E7D-1A98-41B3-B60F-127F8D2F3687}"/>
    <cellStyle name="메모 3 2 10 3 4" xfId="45093" xr:uid="{CB020ED2-60DA-400C-AEF5-2D5DD31EE185}"/>
    <cellStyle name="메모 3 2 10 3 5" xfId="28555" xr:uid="{8D2CA5B7-67EE-4F6C-85FD-53C8BC304249}"/>
    <cellStyle name="메모 3 2 10 4" xfId="6472" xr:uid="{B5DDE851-5405-4136-A464-7B053FA185E7}"/>
    <cellStyle name="메모 3 2 10 4 2" xfId="18138" xr:uid="{903E67B0-A114-4A09-9DF6-421067530F92}"/>
    <cellStyle name="메모 3 2 10 4 2 2" xfId="52493" xr:uid="{F604F3E8-0B20-4E88-8DBF-1D1D651691E5}"/>
    <cellStyle name="메모 3 2 10 4 3" xfId="40985" xr:uid="{CD98D7C0-5625-455A-9CA0-20A500FE8871}"/>
    <cellStyle name="메모 3 2 10 4 4" xfId="32676" xr:uid="{95C6467E-2C1E-4E03-901D-763A84B7F84C}"/>
    <cellStyle name="메모 3 2 10 5" xfId="16010" xr:uid="{3EC5141E-70CC-4CCB-9D8A-8498CAB721E3}"/>
    <cellStyle name="메모 3 2 10 5 2" xfId="50365" xr:uid="{758FEA5E-7EA1-412F-BB17-6B5B516B9901}"/>
    <cellStyle name="메모 3 2 10 5 3" xfId="30548" xr:uid="{98A58B49-93BA-4C44-9A13-D7510AF03D76}"/>
    <cellStyle name="메모 3 2 10 6" xfId="38941" xr:uid="{DF1ECE82-2271-4C71-8A52-D7DB8CD14E75}"/>
    <cellStyle name="메모 3 2 10 7" xfId="23823" xr:uid="{E7F7C890-2129-451C-89D8-53F2F32A6872}"/>
    <cellStyle name="메모 3 2 11" xfId="8073" xr:uid="{936B5B51-16D2-4151-A960-C3D53CE8AE34}"/>
    <cellStyle name="메모 3 2 11 2" xfId="19739" xr:uid="{FD6280E8-EF30-4DBC-970C-436C31A04F9B}"/>
    <cellStyle name="메모 3 2 11 2 2" xfId="54094" xr:uid="{5A36D1A0-182A-4C67-9EA5-BF733B06B532}"/>
    <cellStyle name="메모 3 2 11 2 3" xfId="34277" xr:uid="{98AD6006-7639-4D3D-8217-7B7CBC3874BD}"/>
    <cellStyle name="메모 3 2 11 3" xfId="12048" xr:uid="{404145EA-560E-4732-85E6-CA94C28532E6}"/>
    <cellStyle name="메모 3 2 11 3 2" xfId="46403" xr:uid="{CC25A305-F29A-46A7-A232-26134B091C76}"/>
    <cellStyle name="메모 3 2 11 4" xfId="42549" xr:uid="{52018CAC-9F22-4443-ACB9-7BFEAEEBDB95}"/>
    <cellStyle name="메모 3 2 11 5" xfId="25828" xr:uid="{2563B867-D083-49A3-901D-51F6A78CE671}"/>
    <cellStyle name="메모 3 2 12" xfId="14960" xr:uid="{08A359C8-F923-44B6-B42E-920E91433BBC}"/>
    <cellStyle name="메모 3 2 12 2" xfId="49315" xr:uid="{6F64A272-4425-45C3-9DDF-80E34FEB2D33}"/>
    <cellStyle name="메모 3 2 12 3" xfId="29498" xr:uid="{2BBCF51E-AA9E-4EAE-9904-A5EA0FA81184}"/>
    <cellStyle name="메모 3 2 13" xfId="37888" xr:uid="{139EBA1F-45BA-4C98-A229-1C6ECEFD4B01}"/>
    <cellStyle name="메모 3 2 14" xfId="57707" xr:uid="{07C4020D-6244-4D35-BF8F-94F542CAE7C8}"/>
    <cellStyle name="메모 3 2 2" xfId="3115" xr:uid="{0DB35FCA-221F-4972-8D65-465CD41FB56A}"/>
    <cellStyle name="메모 3 2 2 10" xfId="8498" xr:uid="{3088F0C2-F75D-4992-BFFE-F6E3D8A1D50D}"/>
    <cellStyle name="메모 3 2 2 10 2" xfId="20164" xr:uid="{0FC89E12-B9EE-4E9C-B72E-AF129579A641}"/>
    <cellStyle name="메모 3 2 2 10 2 2" xfId="54519" xr:uid="{47B0C62E-1C31-4B65-A530-8BEC9EAEA480}"/>
    <cellStyle name="메모 3 2 2 10 2 3" xfId="34702" xr:uid="{917D8317-AA24-4592-B37B-BC83BB9D7C1C}"/>
    <cellStyle name="메모 3 2 2 10 3" xfId="12459" xr:uid="{AE184D19-A4C2-4C07-920F-444B9777BEBA}"/>
    <cellStyle name="메모 3 2 2 10 3 2" xfId="46814" xr:uid="{ADD6A99C-92FE-4FB5-8113-B051861D90A6}"/>
    <cellStyle name="메모 3 2 2 10 4" xfId="42974" xr:uid="{9CBCDD8B-6B1F-4A57-85A0-552A0D49FED8}"/>
    <cellStyle name="메모 3 2 2 10 5" xfId="26245" xr:uid="{3F2838A5-2E7F-470C-AB9C-38FDD4ACA501}"/>
    <cellStyle name="메모 3 2 2 11" xfId="14983" xr:uid="{7C5390A1-721C-476A-BF9B-E65913AFDF8F}"/>
    <cellStyle name="메모 3 2 2 11 2" xfId="49338" xr:uid="{7545415D-1429-4DD2-821A-50E792958FC7}"/>
    <cellStyle name="메모 3 2 2 11 3" xfId="29521" xr:uid="{A4DB6150-CFFE-4304-9726-BFB14B0ED9B3}"/>
    <cellStyle name="메모 3 2 2 12" xfId="37914" xr:uid="{4F9F3D14-5825-4D6C-86A1-A6F8D4C0EE82}"/>
    <cellStyle name="메모 3 2 2 2" xfId="3198" xr:uid="{DE6A464D-B052-45D6-BDA8-58F881C47F5D}"/>
    <cellStyle name="메모 3 2 2 2 10" xfId="5384" xr:uid="{31918E7B-AC49-488B-8243-2D89F3E78ACD}"/>
    <cellStyle name="메모 3 2 2 2 10 2" xfId="10093" xr:uid="{A1A5AA8D-E402-4559-B8D3-3E1C1F5DFCED}"/>
    <cellStyle name="메모 3 2 2 2 10 2 2" xfId="21739" xr:uid="{C70043B2-1B6F-450D-911B-94A2721B14A9}"/>
    <cellStyle name="메모 3 2 2 2 10 2 2 2" xfId="56094" xr:uid="{3BA66F84-654A-4ABF-88C2-E7AAC9BA3855}"/>
    <cellStyle name="메모 3 2 2 2 10 2 2 3" xfId="36297" xr:uid="{0B8E67D8-B48D-4539-BA88-7E587BE17E21}"/>
    <cellStyle name="메모 3 2 2 2 10 2 3" xfId="13591" xr:uid="{403CE507-ED08-47D5-8F46-0C442198F581}"/>
    <cellStyle name="메모 3 2 2 2 10 2 3 2" xfId="47946" xr:uid="{60CB9117-5630-4DCD-A4D2-D00ABE309B53}"/>
    <cellStyle name="메모 3 2 2 2 10 2 4" xfId="44480" xr:uid="{D194D3EC-8C54-4812-9625-C51C3CD4BF42}"/>
    <cellStyle name="메모 3 2 2 2 10 2 5" xfId="27890" xr:uid="{B9ECA6AF-B533-4A62-A9F5-8E863C6712E0}"/>
    <cellStyle name="메모 3 2 2 2 10 3" xfId="8253" xr:uid="{FF74484C-EED2-4AE2-B794-D343792A3F54}"/>
    <cellStyle name="메모 3 2 2 2 10 3 2" xfId="19919" xr:uid="{2EFCDA97-7D6D-4A27-9A5C-61F435F1609A}"/>
    <cellStyle name="메모 3 2 2 2 10 3 2 2" xfId="54274" xr:uid="{F79F4353-19C2-48B5-8FF3-92CCF79D9C8B}"/>
    <cellStyle name="메모 3 2 2 2 10 3 2 3" xfId="34457" xr:uid="{1146233E-A26F-41D3-AC4E-4C7762A0925F}"/>
    <cellStyle name="메모 3 2 2 2 10 3 3" xfId="12226" xr:uid="{B950773A-1612-4494-982C-BC957CA1CA51}"/>
    <cellStyle name="메모 3 2 2 2 10 3 3 2" xfId="46581" xr:uid="{BA34A224-FCE2-4B25-9582-A6552A6C8233}"/>
    <cellStyle name="메모 3 2 2 2 10 3 4" xfId="42729" xr:uid="{DBE7935A-18A4-4381-BFDB-85513FA31869}"/>
    <cellStyle name="메모 3 2 2 2 10 3 5" xfId="26008" xr:uid="{D9750C9A-F7B7-440D-B722-72FE0ED15EB9}"/>
    <cellStyle name="메모 3 2 2 2 10 4" xfId="7319" xr:uid="{09AFADAE-E89D-4139-B8B2-C0705A8C5F32}"/>
    <cellStyle name="메모 3 2 2 2 10 4 2" xfId="18985" xr:uid="{D316A484-7E31-41AA-B17A-92C656067E0C}"/>
    <cellStyle name="메모 3 2 2 2 10 4 2 2" xfId="53340" xr:uid="{60CF8C99-38F5-4F09-B13B-4EC3D792A1D0}"/>
    <cellStyle name="메모 3 2 2 2 10 4 3" xfId="41827" xr:uid="{A9CD4666-3D79-4238-90C6-56F9344620F3}"/>
    <cellStyle name="메모 3 2 2 2 10 4 4" xfId="33523" xr:uid="{B4FA9F90-E1C0-4334-BAB7-B285DBDDA6BA}"/>
    <cellStyle name="메모 3 2 2 2 10 5" xfId="17086" xr:uid="{3A87FBEB-4EEB-4861-A10A-EA7F26F7ED7F}"/>
    <cellStyle name="메모 3 2 2 2 10 5 2" xfId="51441" xr:uid="{611B2A12-37B3-429E-BB16-9E5C8E586EB9}"/>
    <cellStyle name="메모 3 2 2 2 10 5 3" xfId="31624" xr:uid="{B776A4B5-FCE6-4342-8BB5-B1C6B6BDBD84}"/>
    <cellStyle name="메모 3 2 2 2 10 6" xfId="40017" xr:uid="{B2848F8A-6FC4-4006-8064-894FF63BF2DC}"/>
    <cellStyle name="메모 3 2 2 2 10 7" xfId="24853" xr:uid="{6B51E3EE-2AF2-4ACD-BF2C-07A5B20359BB}"/>
    <cellStyle name="메모 3 2 2 2 11" xfId="5455" xr:uid="{0102338A-9DF6-4B3E-A0EA-6DD77458D36A}"/>
    <cellStyle name="메모 3 2 2 2 11 2" xfId="6008" xr:uid="{90496274-2A73-4CD1-9BBF-AFEC6B8499E9}"/>
    <cellStyle name="메모 3 2 2 2 11 2 2" xfId="10619" xr:uid="{0ACDA311-350E-4F4B-9628-C3D275FE2C8C}"/>
    <cellStyle name="메모 3 2 2 2 11 2 2 2" xfId="22265" xr:uid="{68A973F3-2333-4045-9AD0-0D9F56C73126}"/>
    <cellStyle name="메모 3 2 2 2 11 2 2 2 2" xfId="56620" xr:uid="{7E5123E1-D24F-43DE-9699-E8C7E455EAC6}"/>
    <cellStyle name="메모 3 2 2 2 11 2 2 2 3" xfId="36823" xr:uid="{5769A845-F0B4-4C12-B608-48E76588889E}"/>
    <cellStyle name="메모 3 2 2 2 11 2 2 3" xfId="13932" xr:uid="{B63F89EE-98F4-46A4-8CB5-2EFFC50D428B}"/>
    <cellStyle name="메모 3 2 2 2 11 2 2 3 2" xfId="48287" xr:uid="{91759DB0-CFDB-4747-A4B7-473A083EEF83}"/>
    <cellStyle name="메모 3 2 2 2 11 2 2 4" xfId="44980" xr:uid="{47B405E1-31C9-47FB-8507-A1C4F0A738A6}"/>
    <cellStyle name="메모 3 2 2 2 11 2 2 5" xfId="28436" xr:uid="{DAF8CD3B-C1A9-4F20-B83C-DCF3AE3A2E39}"/>
    <cellStyle name="메모 3 2 2 2 11 2 3" xfId="11447" xr:uid="{1DEA212B-3933-4C3A-8F18-8EEBEEB5440B}"/>
    <cellStyle name="메모 3 2 2 2 11 2 3 2" xfId="23093" xr:uid="{F3714270-FFC8-4CAF-8A5B-8C6A0DC526AD}"/>
    <cellStyle name="메모 3 2 2 2 11 2 3 2 2" xfId="57448" xr:uid="{D2ACFFA8-108C-4C25-9F88-421E070ABEB6}"/>
    <cellStyle name="메모 3 2 2 2 11 2 3 2 3" xfId="37651" xr:uid="{06543E3E-4EA0-4422-8732-137D348167A9}"/>
    <cellStyle name="메모 3 2 2 2 11 2 3 3" xfId="14729" xr:uid="{5DFB465A-FA83-495C-9DFC-2170DFFF720E}"/>
    <cellStyle name="메모 3 2 2 2 11 2 3 3 2" xfId="49084" xr:uid="{E40FFA28-F087-4C38-8278-73C166BFCD52}"/>
    <cellStyle name="메모 3 2 2 2 11 2 3 4" xfId="45802" xr:uid="{33CDF5C9-8C31-41B0-A6CD-C5D0E6B145E3}"/>
    <cellStyle name="메모 3 2 2 2 11 2 3 5" xfId="29264" xr:uid="{A01D54E8-F94B-4488-B41F-62A2F7DB2F9C}"/>
    <cellStyle name="메모 3 2 2 2 11 2 4" xfId="7737" xr:uid="{9AB0865C-786E-4FC4-9671-964FBCAB34FD}"/>
    <cellStyle name="메모 3 2 2 2 11 2 4 2" xfId="19403" xr:uid="{92AA3AAF-C092-4019-915D-5DDC152469A6}"/>
    <cellStyle name="메모 3 2 2 2 11 2 4 2 2" xfId="53758" xr:uid="{89F095EB-5387-498F-97D2-E4F81895E1DC}"/>
    <cellStyle name="메모 3 2 2 2 11 2 4 3" xfId="42219" xr:uid="{CE9C9F70-E5CD-4AAD-9798-42ECBFB4F5EE}"/>
    <cellStyle name="메모 3 2 2 2 11 2 4 4" xfId="33941" xr:uid="{AEE4D74B-A7A6-41FD-B2C6-D0D58E7262C9}"/>
    <cellStyle name="메모 3 2 2 2 11 2 5" xfId="17684" xr:uid="{062EFA29-8188-4ED1-9F82-E244E13D00CA}"/>
    <cellStyle name="메모 3 2 2 2 11 2 5 2" xfId="52039" xr:uid="{071CBFC3-4662-4B4A-A2D7-DB3A89FB89CE}"/>
    <cellStyle name="메모 3 2 2 2 11 2 5 3" xfId="32222" xr:uid="{1CAE7C9E-EEA9-4975-B0F3-C74E506090DA}"/>
    <cellStyle name="메모 3 2 2 2 11 2 6" xfId="40615" xr:uid="{E3E310C3-F377-4FCA-B53B-E435FCF36853}"/>
    <cellStyle name="메모 3 2 2 2 11 2 7" xfId="25473" xr:uid="{D5BC525D-AA29-404B-9507-AE5EFA51A7AA}"/>
    <cellStyle name="메모 3 2 2 2 11 3" xfId="10164" xr:uid="{62333CFA-7B8B-4D8F-A5F7-82B13D139C5A}"/>
    <cellStyle name="메모 3 2 2 2 11 3 2" xfId="21810" xr:uid="{72A4AA58-2536-40DD-8794-FFC836EA0D36}"/>
    <cellStyle name="메모 3 2 2 2 11 3 2 2" xfId="56165" xr:uid="{552DC16C-2CB7-4744-A0E5-F8A76E9618C6}"/>
    <cellStyle name="메모 3 2 2 2 11 3 2 3" xfId="36368" xr:uid="{8256C55C-CA34-45CB-A529-88FA84CF4EDB}"/>
    <cellStyle name="메모 3 2 2 2 11 3 3" xfId="13652" xr:uid="{DABF86AD-DB0F-4195-B8AA-D4E76B5A379F}"/>
    <cellStyle name="메모 3 2 2 2 11 3 3 2" xfId="48007" xr:uid="{0C7066CF-52B3-4787-9F01-76FEB58777E4}"/>
    <cellStyle name="메모 3 2 2 2 11 3 4" xfId="44551" xr:uid="{F8010D4A-6D60-4AF8-92CD-704DB1802D44}"/>
    <cellStyle name="메모 3 2 2 2 11 3 5" xfId="27961" xr:uid="{3EC20BA1-F937-4AE7-AF99-F08A08526D19}"/>
    <cellStyle name="메모 3 2 2 2 11 4" xfId="8539" xr:uid="{8DC8A4E5-7007-488E-AEBB-498616B56E21}"/>
    <cellStyle name="메모 3 2 2 2 11 4 2" xfId="20205" xr:uid="{75E877B9-4064-4BC5-AD9C-DB80E5B5D380}"/>
    <cellStyle name="메모 3 2 2 2 11 4 2 2" xfId="54560" xr:uid="{5985CB42-DD9E-4768-AAF7-B3DCF3973D11}"/>
    <cellStyle name="메모 3 2 2 2 11 4 2 3" xfId="34743" xr:uid="{11DF9CA9-711F-4C7E-8071-83DDB5007036}"/>
    <cellStyle name="메모 3 2 2 2 11 4 3" xfId="12500" xr:uid="{450FF9E8-668A-4B98-987F-C79C4FF9BE6A}"/>
    <cellStyle name="메모 3 2 2 2 11 4 3 2" xfId="46855" xr:uid="{D8116527-5203-4E35-A53F-A4D3A86A4C90}"/>
    <cellStyle name="메모 3 2 2 2 11 4 4" xfId="43015" xr:uid="{A1BDB949-6E89-449B-A6F6-6522B2E91E91}"/>
    <cellStyle name="메모 3 2 2 2 11 4 5" xfId="26286" xr:uid="{856B69D8-6AF4-48F2-B6EB-63F6FDFE3FE6}"/>
    <cellStyle name="메모 3 2 2 2 11 5" xfId="7380" xr:uid="{42869363-71A7-4014-B82F-64D55457FB0C}"/>
    <cellStyle name="메모 3 2 2 2 11 5 2" xfId="19046" xr:uid="{39B13B38-D266-4829-ABC5-F5A9AFA9B79D}"/>
    <cellStyle name="메모 3 2 2 2 11 5 2 2" xfId="53401" xr:uid="{84B23167-4CA3-4B27-9D4A-F1963E8E6D1E}"/>
    <cellStyle name="메모 3 2 2 2 11 5 3" xfId="41888" xr:uid="{C5F6FD02-F2F6-4FC1-A753-421897A37797}"/>
    <cellStyle name="메모 3 2 2 2 11 5 4" xfId="33584" xr:uid="{3CAE2D0D-C5B6-4536-B654-FE66594075F8}"/>
    <cellStyle name="메모 3 2 2 2 11 6" xfId="17157" xr:uid="{9E0ED02C-91D0-45AD-8D43-A277F60E8DF5}"/>
    <cellStyle name="메모 3 2 2 2 11 6 2" xfId="51512" xr:uid="{CA546B99-BD78-480E-8BFD-A9C64E3594CC}"/>
    <cellStyle name="메모 3 2 2 2 11 6 3" xfId="31695" xr:uid="{4540331D-C70E-4516-ACD2-F387228871C2}"/>
    <cellStyle name="메모 3 2 2 2 11 7" xfId="40088" xr:uid="{A55D6351-2563-45F7-A827-3434948F29A5}"/>
    <cellStyle name="메모 3 2 2 2 11 8" xfId="24924" xr:uid="{2F1AC9FA-7EDF-45C0-8F9E-6B4735EC3B51}"/>
    <cellStyle name="메모 3 2 2 2 12" xfId="4463" xr:uid="{A9EAC3FC-1130-4E28-9DE1-9E51B30DC7CE}"/>
    <cellStyle name="메모 3 2 2 2 12 2" xfId="9220" xr:uid="{EE87DC2F-E1BA-4528-B791-619EE95D5B95}"/>
    <cellStyle name="메모 3 2 2 2 12 2 2" xfId="20866" xr:uid="{11E122F5-C257-40FC-B83E-BF1E064E363F}"/>
    <cellStyle name="메모 3 2 2 2 12 2 2 2" xfId="55221" xr:uid="{24722299-3C75-4BBF-90E7-4A24DCA3A4FB}"/>
    <cellStyle name="메모 3 2 2 2 12 2 2 3" xfId="35424" xr:uid="{782924FF-5FF9-4BEF-AB37-A4EB583B6E0D}"/>
    <cellStyle name="메모 3 2 2 2 12 2 3" xfId="13075" xr:uid="{F625C836-DDF2-4CAB-BFD5-6D1B02608188}"/>
    <cellStyle name="메모 3 2 2 2 12 2 3 2" xfId="47430" xr:uid="{57159F6E-D99A-4436-A56B-A79B9AEEFC3F}"/>
    <cellStyle name="메모 3 2 2 2 12 2 4" xfId="43607" xr:uid="{D4E20945-2052-4175-AECA-0F8ED989C949}"/>
    <cellStyle name="메모 3 2 2 2 12 2 5" xfId="26971" xr:uid="{3284F5B2-E81A-4C3A-A553-8BFBC3232779}"/>
    <cellStyle name="메모 3 2 2 2 12 3" xfId="10712" xr:uid="{5966A1FB-9651-46A7-8100-420DAEC0D9D0}"/>
    <cellStyle name="메모 3 2 2 2 12 3 2" xfId="22358" xr:uid="{43019587-52D4-46A1-A55C-CAE9193D4367}"/>
    <cellStyle name="메모 3 2 2 2 12 3 2 2" xfId="56713" xr:uid="{111E554F-A9E7-4AFA-9A72-3C1B4A6B1CDE}"/>
    <cellStyle name="메모 3 2 2 2 12 3 2 3" xfId="36916" xr:uid="{A9DB2CA2-DCAF-425D-8375-2115C6BC148A}"/>
    <cellStyle name="메모 3 2 2 2 12 3 3" xfId="13998" xr:uid="{F66E76F3-7E7F-4C97-9646-8A6BA3A07CC7}"/>
    <cellStyle name="메모 3 2 2 2 12 3 3 2" xfId="48353" xr:uid="{72C3574F-D90B-4A49-986B-729CB6DD116D}"/>
    <cellStyle name="메모 3 2 2 2 12 3 4" xfId="45067" xr:uid="{FCF9A8ED-CC30-409D-B921-0251EB773858}"/>
    <cellStyle name="메모 3 2 2 2 12 3 5" xfId="28529" xr:uid="{0C3D0018-B4B9-44FD-B782-DD7E5EDAEB9A}"/>
    <cellStyle name="메모 3 2 2 2 12 4" xfId="6612" xr:uid="{47E349BB-7936-4FED-B505-8F7426AF846F}"/>
    <cellStyle name="메모 3 2 2 2 12 4 2" xfId="18278" xr:uid="{7E38F1DF-84DC-48CC-B922-0A5F09E92636}"/>
    <cellStyle name="메모 3 2 2 2 12 4 2 2" xfId="52633" xr:uid="{E0FB80E7-07A9-45AD-B82E-48654CD7D661}"/>
    <cellStyle name="메모 3 2 2 2 12 4 3" xfId="41120" xr:uid="{ACF9396D-0124-4EA5-B007-37AE41447229}"/>
    <cellStyle name="메모 3 2 2 2 12 4 4" xfId="32816" xr:uid="{07779890-0779-46FB-9166-7B1555E2D2B1}"/>
    <cellStyle name="메모 3 2 2 2 12 5" xfId="16165" xr:uid="{C5A1A45D-509A-4F02-B050-3B32C15C9812}"/>
    <cellStyle name="메모 3 2 2 2 12 5 2" xfId="50520" xr:uid="{77CC7AA0-82EF-4BBA-9EEB-97E7B079957A}"/>
    <cellStyle name="메모 3 2 2 2 12 5 3" xfId="30703" xr:uid="{FA76F48A-5D6A-4B2E-B644-77389F3B3245}"/>
    <cellStyle name="메모 3 2 2 2 12 6" xfId="39096" xr:uid="{11076CFF-50C2-4C41-97D8-DA5683A7FD7E}"/>
    <cellStyle name="메모 3 2 2 2 12 7" xfId="23981" xr:uid="{DB39B44E-96C7-4226-89DB-446D957EA921}"/>
    <cellStyle name="메모 3 2 2 2 13" xfId="5603" xr:uid="{46B3647A-94E2-4FEB-9EF1-922D1C1CF8A9}"/>
    <cellStyle name="메모 3 2 2 2 13 2" xfId="10286" xr:uid="{77AC091B-C2BB-440A-A36D-73D4EBC14186}"/>
    <cellStyle name="메모 3 2 2 2 13 2 2" xfId="21932" xr:uid="{92E8DF3D-E04A-48C8-98C1-18152540F1E7}"/>
    <cellStyle name="메모 3 2 2 2 13 2 2 2" xfId="56287" xr:uid="{B6C9B26A-9B17-4C4C-8310-CB051F33F6E7}"/>
    <cellStyle name="메모 3 2 2 2 13 2 2 3" xfId="36490" xr:uid="{E62255FD-4191-4516-890A-A9C98AD2A47E}"/>
    <cellStyle name="메모 3 2 2 2 13 2 3" xfId="13747" xr:uid="{20904B52-9630-4D03-9992-E98C8ED1C98B}"/>
    <cellStyle name="메모 3 2 2 2 13 2 3 2" xfId="48102" xr:uid="{EB4F1482-596F-4914-AB07-6876BE11006B}"/>
    <cellStyle name="메모 3 2 2 2 13 2 4" xfId="44663" xr:uid="{05B17265-0515-4AA9-87C0-9627268D736C}"/>
    <cellStyle name="메모 3 2 2 2 13 2 5" xfId="28084" xr:uid="{B1404A36-BF5F-4236-A6E8-DF8BFC02B661}"/>
    <cellStyle name="메모 3 2 2 2 13 3" xfId="8367" xr:uid="{787F1FE6-E325-49C1-9048-936F7D060536}"/>
    <cellStyle name="메모 3 2 2 2 13 3 2" xfId="20033" xr:uid="{02CFBCB7-5A13-4C8F-8410-22134719CA3C}"/>
    <cellStyle name="메모 3 2 2 2 13 3 2 2" xfId="54388" xr:uid="{0A6069C5-CB60-4A0C-A867-D239F837F7C7}"/>
    <cellStyle name="메모 3 2 2 2 13 3 2 3" xfId="34571" xr:uid="{B0E1AB2E-D31A-42DB-AD2E-27D76C0FA740}"/>
    <cellStyle name="메모 3 2 2 2 13 3 3" xfId="12338" xr:uid="{25DBFE2F-EE8A-4F5D-8251-9D8A4D0A9A43}"/>
    <cellStyle name="메모 3 2 2 2 13 3 3 2" xfId="46693" xr:uid="{AE07174B-6448-4EE3-B420-F0DFBC797735}"/>
    <cellStyle name="메모 3 2 2 2 13 3 4" xfId="42843" xr:uid="{EE4EAC96-2A01-45E1-994E-2580DF402236}"/>
    <cellStyle name="메모 3 2 2 2 13 3 5" xfId="26122" xr:uid="{61DC3C65-8432-4865-8C32-75E0E6FD0F48}"/>
    <cellStyle name="메모 3 2 2 2 13 4" xfId="7493" xr:uid="{092B79E3-0132-4D60-8B06-A5DBC5747408}"/>
    <cellStyle name="메모 3 2 2 2 13 4 2" xfId="19159" xr:uid="{EDD7FED0-4C25-40B0-9172-5F90AFDCD932}"/>
    <cellStyle name="메모 3 2 2 2 13 4 2 2" xfId="53514" xr:uid="{26180B97-1F04-4A26-9246-EA593C3F3D56}"/>
    <cellStyle name="메모 3 2 2 2 13 4 3" xfId="41991" xr:uid="{26608543-499A-4118-8CC3-1DEBF65929B4}"/>
    <cellStyle name="메모 3 2 2 2 13 4 4" xfId="33697" xr:uid="{F2F5F937-E346-4303-90C8-991B2FD94BB0}"/>
    <cellStyle name="메모 3 2 2 2 13 5" xfId="17295" xr:uid="{30AF7FCF-55C7-4A26-B1CF-B60A57673FFD}"/>
    <cellStyle name="메모 3 2 2 2 13 5 2" xfId="51650" xr:uid="{125308DF-4CC2-41EB-8DDC-41CD47A5EE3E}"/>
    <cellStyle name="메모 3 2 2 2 13 5 3" xfId="31833" xr:uid="{4030334F-2E02-49D1-8AC3-6375EE00B3F6}"/>
    <cellStyle name="메모 3 2 2 2 13 6" xfId="40226" xr:uid="{EB9EA3A0-8B86-434A-8A93-F25E92CAA68A}"/>
    <cellStyle name="메모 3 2 2 2 13 7" xfId="25072" xr:uid="{F57A1115-BAD0-42CD-8CC7-A96E5C843A03}"/>
    <cellStyle name="메모 3 2 2 2 14" xfId="4005" xr:uid="{382B2EAC-34C7-4403-A053-177E921605AA}"/>
    <cellStyle name="메모 3 2 2 2 14 2" xfId="8396" xr:uid="{214DF54C-EFAA-40B7-B374-0E0D2E2A2D71}"/>
    <cellStyle name="메모 3 2 2 2 14 2 2" xfId="20062" xr:uid="{24058FFB-7592-4544-A0B2-471A65E162AF}"/>
    <cellStyle name="메모 3 2 2 2 14 2 2 2" xfId="54417" xr:uid="{429D54A0-F755-4FA8-AB53-84271052E78F}"/>
    <cellStyle name="메모 3 2 2 2 14 2 2 3" xfId="34600" xr:uid="{690EF5E7-333F-4341-9FED-3521252CA6B3}"/>
    <cellStyle name="메모 3 2 2 2 14 2 3" xfId="12367" xr:uid="{838D3161-2C07-41A4-8883-72F0EBFB0DFE}"/>
    <cellStyle name="메모 3 2 2 2 14 2 3 2" xfId="46722" xr:uid="{12CFA1AD-B1B6-4285-A606-1B811D85840E}"/>
    <cellStyle name="메모 3 2 2 2 14 2 4" xfId="42872" xr:uid="{779ED229-12C7-43E2-953F-C4C218C11FCE}"/>
    <cellStyle name="메모 3 2 2 2 14 2 5" xfId="26151" xr:uid="{90931477-35A3-472E-BD83-E130A709CF16}"/>
    <cellStyle name="메모 3 2 2 2 14 3" xfId="8850" xr:uid="{3EC81EBD-3EDC-409B-913A-6B7E20046FBF}"/>
    <cellStyle name="메모 3 2 2 2 14 3 2" xfId="20497" xr:uid="{85D2A911-5A90-4F99-8DD2-C43247648923}"/>
    <cellStyle name="메모 3 2 2 2 14 3 2 2" xfId="54852" xr:uid="{80369CB3-27A2-4D82-B0E0-9DA3C985506A}"/>
    <cellStyle name="메모 3 2 2 2 14 3 3" xfId="43266" xr:uid="{743C6922-BE59-4C29-AD7D-13B91C4D173B}"/>
    <cellStyle name="메모 3 2 2 2 14 3 4" xfId="35054" xr:uid="{4D28A033-49BD-4F5F-8E04-B0992E4261D5}"/>
    <cellStyle name="메모 3 2 2 2 14 4" xfId="15737" xr:uid="{DA480AE4-4201-426D-9168-6224186AE73A}"/>
    <cellStyle name="메모 3 2 2 2 14 4 2" xfId="50092" xr:uid="{2DD4BDBF-D401-4AD6-A9A5-2CB94B155484}"/>
    <cellStyle name="메모 3 2 2 2 14 4 3" xfId="30275" xr:uid="{A411038E-FB8F-4370-99A6-E27D1622DC25}"/>
    <cellStyle name="메모 3 2 2 2 14 5" xfId="12793" xr:uid="{B4964AEF-718E-4098-9B9A-4F9EC5050AF6}"/>
    <cellStyle name="메모 3 2 2 2 14 5 2" xfId="47148" xr:uid="{C9D7E5EA-A6CB-4BCC-AF44-F261F1722E8C}"/>
    <cellStyle name="메모 3 2 2 2 14 6" xfId="38668" xr:uid="{CEE7BC11-AE2A-4741-958D-785AFF699617}"/>
    <cellStyle name="메모 3 2 2 2 14 7" xfId="26601" xr:uid="{832C92CC-9B34-47B4-BC32-78D84A13BDA4}"/>
    <cellStyle name="메모 3 2 2 2 15" xfId="8434" xr:uid="{4832360A-EC80-43AF-AEAE-CC1057CD2742}"/>
    <cellStyle name="메모 3 2 2 2 15 2" xfId="20100" xr:uid="{5FA3BA98-AD7C-4B8A-89E1-2A05BB51A64C}"/>
    <cellStyle name="메모 3 2 2 2 15 2 2" xfId="54455" xr:uid="{97070AEC-D2D6-4036-B9E6-AB96E829A57E}"/>
    <cellStyle name="메모 3 2 2 2 15 2 3" xfId="34638" xr:uid="{C238CC55-E165-4FD6-82F2-AAE59CA2753D}"/>
    <cellStyle name="메모 3 2 2 2 15 3" xfId="12404" xr:uid="{AE2CCB2E-C8A5-4873-AE86-D45EB1854128}"/>
    <cellStyle name="메모 3 2 2 2 15 3 2" xfId="46759" xr:uid="{083DDEE4-6C73-4C34-9B21-A47B925ADB35}"/>
    <cellStyle name="메모 3 2 2 2 15 4" xfId="42910" xr:uid="{F3A855BA-B22D-4B6D-90FF-8A4E65F16FDD}"/>
    <cellStyle name="메모 3 2 2 2 15 5" xfId="26189" xr:uid="{2432359E-AD3A-4298-9DA6-96F8F277FD1C}"/>
    <cellStyle name="메모 3 2 2 2 16" xfId="15051" xr:uid="{E46E9F78-9A98-4DD4-A2CE-18806661A308}"/>
    <cellStyle name="메모 3 2 2 2 16 2" xfId="49406" xr:uid="{CEDF1830-33CE-4CF7-88EE-921A0D079CDB}"/>
    <cellStyle name="메모 3 2 2 2 16 3" xfId="29589" xr:uid="{B654D0E4-FD45-4227-8FA6-23E11C7DC66E}"/>
    <cellStyle name="메모 3 2 2 2 17" xfId="37982" xr:uid="{B7812E4A-91C8-4B1F-AFC6-5EBCE8437EE1}"/>
    <cellStyle name="메모 3 2 2 2 18" xfId="23529" xr:uid="{F2D8B14E-B525-4F6F-8A22-8BB4E5D524C6}"/>
    <cellStyle name="메모 3 2 2 2 2" xfId="3493" xr:uid="{6BCC6620-723C-4D21-B29D-E79FA9C884DC}"/>
    <cellStyle name="메모 3 2 2 2 2 2" xfId="3799" xr:uid="{2979B5F7-E369-4BEA-B8E8-B9880B771A41}"/>
    <cellStyle name="메모 3 2 2 2 2 2 2" xfId="5717" xr:uid="{3D6AF5E4-743B-4B2E-BD24-352992287FF2}"/>
    <cellStyle name="메모 3 2 2 2 2 2 2 2" xfId="8659" xr:uid="{2A6FD12B-E36C-420F-95F9-9B1B08E465F3}"/>
    <cellStyle name="메모 3 2 2 2 2 2 2 2 2" xfId="20325" xr:uid="{5BED18CE-9098-4E3E-9062-A3315D8E1E08}"/>
    <cellStyle name="메모 3 2 2 2 2 2 2 2 2 2" xfId="54680" xr:uid="{5538CDE4-4824-4E69-8847-471AB0679941}"/>
    <cellStyle name="메모 3 2 2 2 2 2 2 2 2 3" xfId="34863" xr:uid="{CF48A2E3-92F9-427E-B5E8-C14795CBA7B1}"/>
    <cellStyle name="메모 3 2 2 2 2 2 2 2 3" xfId="12619" xr:uid="{5248DD49-A557-4932-B1CD-0C57C64F5DA0}"/>
    <cellStyle name="메모 3 2 2 2 2 2 2 2 3 2" xfId="46974" xr:uid="{CED3D4C9-52F3-4D3C-8426-AAF25CA54288}"/>
    <cellStyle name="메모 3 2 2 2 2 2 2 2 4" xfId="43135" xr:uid="{C417B59E-4876-4E4F-8C01-B6562178C6FD}"/>
    <cellStyle name="메모 3 2 2 2 2 2 2 2 5" xfId="26406" xr:uid="{94E55BC9-6628-464C-A8CF-CC1BFB5FACCA}"/>
    <cellStyle name="메모 3 2 2 2 2 2 2 3" xfId="10371" xr:uid="{05E5F283-9BED-4C28-9E9D-ABD042DA5A3C}"/>
    <cellStyle name="메모 3 2 2 2 2 2 2 3 2" xfId="22017" xr:uid="{1D107BF8-7C3C-4BFE-8769-14E3EFE4E497}"/>
    <cellStyle name="메모 3 2 2 2 2 2 2 3 2 2" xfId="56372" xr:uid="{0B64C9CC-F2E8-45FF-9767-BC6DAA7C2691}"/>
    <cellStyle name="메모 3 2 2 2 2 2 2 3 3" xfId="44743" xr:uid="{5F735488-0FE7-4E29-8FF8-DCCB5959FA44}"/>
    <cellStyle name="메모 3 2 2 2 2 2 2 3 4" xfId="36575" xr:uid="{6E44D20B-9C1B-4285-96DE-032713CDF17F}"/>
    <cellStyle name="메모 3 2 2 2 2 2 2 4" xfId="17404" xr:uid="{CE91A6A8-A9B4-437C-891C-A1F125DFA31B}"/>
    <cellStyle name="메모 3 2 2 2 2 2 2 4 2" xfId="51759" xr:uid="{D471F8CC-567C-44A0-BEDB-25B8CDB352A3}"/>
    <cellStyle name="메모 3 2 2 2 2 2 2 4 3" xfId="31942" xr:uid="{0A72E889-ED15-4BB8-AA94-703F7B1AAE34}"/>
    <cellStyle name="메모 3 2 2 2 2 2 2 5" xfId="40335" xr:uid="{D549349E-491A-40EE-881B-3EEC019A1696}"/>
    <cellStyle name="메모 3 2 2 2 2 2 2 6" xfId="28182" xr:uid="{FBD4A433-96DB-47DA-9BA7-C7F6B9A39047}"/>
    <cellStyle name="메모 3 2 2 2 2 2 3" xfId="11390" xr:uid="{AFC11AB9-8615-4A04-B27F-D86CB18C9609}"/>
    <cellStyle name="메모 3 2 2 2 2 2 3 2" xfId="23036" xr:uid="{749A82A0-5B92-4E58-A25C-3BB947560331}"/>
    <cellStyle name="메모 3 2 2 2 2 2 3 2 2" xfId="57391" xr:uid="{A440C808-B8F9-4FDF-B601-5AC39A243E96}"/>
    <cellStyle name="메모 3 2 2 2 2 2 3 2 3" xfId="37594" xr:uid="{BC92AAC3-5309-47E0-8FF8-4687A6EE60F2}"/>
    <cellStyle name="메모 3 2 2 2 2 2 3 3" xfId="14672" xr:uid="{7623C37D-C712-456E-B233-7DCD40545701}"/>
    <cellStyle name="메모 3 2 2 2 2 2 3 3 2" xfId="49027" xr:uid="{E64B147F-2062-4120-B08E-04F8EB30AF83}"/>
    <cellStyle name="메모 3 2 2 2 2 2 3 4" xfId="45745" xr:uid="{8731F448-B9D4-498D-B29D-81D947E0ACB4}"/>
    <cellStyle name="메모 3 2 2 2 2 2 3 5" xfId="29207" xr:uid="{C48AFB2D-F1A9-4578-8AED-9E6A87410560}"/>
    <cellStyle name="메모 3 2 2 2 2 2 4" xfId="15591" xr:uid="{A3E99073-2099-4DAF-9FA3-8FB43FEAF696}"/>
    <cellStyle name="메모 3 2 2 2 2 2 4 2" xfId="49946" xr:uid="{5228884F-38A1-49FC-ADD7-AAD7C812BB40}"/>
    <cellStyle name="메모 3 2 2 2 2 2 4 3" xfId="30129" xr:uid="{7ACB12BB-6827-4042-93D8-97E2AABF14CD}"/>
    <cellStyle name="메모 3 2 2 2 2 2 5" xfId="38522" xr:uid="{FDDEE9AC-EE8D-494B-A884-A4847DA99205}"/>
    <cellStyle name="메모 3 2 2 2 2 2 6" xfId="25186" xr:uid="{6560887A-6590-4092-94CB-3ADC4781B594}"/>
    <cellStyle name="메모 3 2 2 2 2 3" xfId="4017" xr:uid="{7FE0515E-DE5E-4112-B8A5-2C79C67A370E}"/>
    <cellStyle name="메모 3 2 2 2 2 3 2" xfId="10885" xr:uid="{EFED6F77-235D-491C-A5D4-BF6F5487D4D6}"/>
    <cellStyle name="메모 3 2 2 2 2 3 2 2" xfId="22531" xr:uid="{61882C31-933B-40F4-9724-417AC5D9185D}"/>
    <cellStyle name="메모 3 2 2 2 2 3 2 2 2" xfId="56886" xr:uid="{EED7F069-C90A-4247-BC1A-49B1414856F4}"/>
    <cellStyle name="메모 3 2 2 2 2 3 2 2 3" xfId="37089" xr:uid="{2070025A-79B4-42CD-8CD4-17C62930BA0C}"/>
    <cellStyle name="메모 3 2 2 2 2 3 2 3" xfId="14170" xr:uid="{F68E8967-0C20-489E-9BAF-5D6E5394F12A}"/>
    <cellStyle name="메모 3 2 2 2 2 3 2 3 2" xfId="48525" xr:uid="{6CFD89C9-C7A8-40AA-AC4C-1537144EA57B}"/>
    <cellStyle name="메모 3 2 2 2 2 3 2 4" xfId="45240" xr:uid="{B3B2B93C-0C8E-4740-B6B9-03C38352DAA9}"/>
    <cellStyle name="메모 3 2 2 2 2 3 2 5" xfId="28702" xr:uid="{BF2854D5-A93D-4AF3-9332-864A7F864723}"/>
    <cellStyle name="메모 3 2 2 2 2 3 3" xfId="6235" xr:uid="{EE7C918A-A040-4283-984B-E84C4F29D7E6}"/>
    <cellStyle name="메모 3 2 2 2 2 3 3 2" xfId="17901" xr:uid="{8594EC2B-F039-43CC-B19B-9F8DCFC627BD}"/>
    <cellStyle name="메모 3 2 2 2 2 3 3 2 2" xfId="52256" xr:uid="{DE6017D3-8B59-4D8B-8EC4-4247D742037F}"/>
    <cellStyle name="메모 3 2 2 2 2 3 3 3" xfId="40771" xr:uid="{5BBB6AE5-053E-4FD9-851B-DA0A0F02B4D7}"/>
    <cellStyle name="메모 3 2 2 2 2 3 3 4" xfId="32439" xr:uid="{1ED45551-A6CA-4792-85C3-8BE66B908A30}"/>
    <cellStyle name="메모 3 2 2 2 2 3 4" xfId="15747" xr:uid="{A59E8B77-691A-48FA-984B-B531FEE32201}"/>
    <cellStyle name="메모 3 2 2 2 2 3 4 2" xfId="50102" xr:uid="{E3CD0E8A-ADEA-4DF1-A2E4-418AE8541FB7}"/>
    <cellStyle name="메모 3 2 2 2 2 3 4 3" xfId="30285" xr:uid="{E44FE7FE-51FB-45B4-85E9-708437109921}"/>
    <cellStyle name="메모 3 2 2 2 2 3 5" xfId="38678" xr:uid="{11C18968-094E-4F43-93C4-6D3E1769D6E4}"/>
    <cellStyle name="메모 3 2 2 2 2 3 6" xfId="23538" xr:uid="{EB28EE83-198A-4295-8508-09CB2DD2694D}"/>
    <cellStyle name="메모 3 2 2 2 2 4" xfId="4801" xr:uid="{3C948B07-4BA2-4A1D-A579-ABB06E04F688}"/>
    <cellStyle name="메모 3 2 2 2 2 4 2" xfId="11202" xr:uid="{2EAA296D-2C11-4985-B517-BB5E6B162AB5}"/>
    <cellStyle name="메모 3 2 2 2 2 4 2 2" xfId="22848" xr:uid="{F4B83FFD-A6DC-441C-95E4-B352A98EC42E}"/>
    <cellStyle name="메모 3 2 2 2 2 4 2 2 2" xfId="57203" xr:uid="{4D043436-3282-49A3-B494-F28846AF3F9A}"/>
    <cellStyle name="메모 3 2 2 2 2 4 2 2 3" xfId="37406" xr:uid="{2F358989-A920-492B-89A7-CF572C61E8E6}"/>
    <cellStyle name="메모 3 2 2 2 2 4 2 3" xfId="14485" xr:uid="{1918622B-CB5A-48EB-AC09-A2BC64DBCA9A}"/>
    <cellStyle name="메모 3 2 2 2 2 4 2 3 2" xfId="48840" xr:uid="{37576C04-03CD-462A-85AE-DA3F1807DBE7}"/>
    <cellStyle name="메모 3 2 2 2 2 4 2 4" xfId="45557" xr:uid="{9E2D9886-8C6C-4B65-9B5D-3C4A8A11A351}"/>
    <cellStyle name="메모 3 2 2 2 2 4 2 5" xfId="29019" xr:uid="{EEF10F9B-7D56-497F-8BD6-074C63DD920B}"/>
    <cellStyle name="메모 3 2 2 2 2 4 3" xfId="9531" xr:uid="{3A4C5511-9232-4CD8-A540-718CBD8F9A46}"/>
    <cellStyle name="메모 3 2 2 2 2 4 3 2" xfId="21177" xr:uid="{14753E5C-6C3B-4F8F-9FD4-F4F0A862350E}"/>
    <cellStyle name="메모 3 2 2 2 2 4 3 2 2" xfId="55532" xr:uid="{EC486034-B6C8-45EC-B08A-4117BDF48CA0}"/>
    <cellStyle name="메모 3 2 2 2 2 4 3 3" xfId="43918" xr:uid="{AD436B1A-FB18-483F-B239-A40F84F51810}"/>
    <cellStyle name="메모 3 2 2 2 2 4 3 4" xfId="35735" xr:uid="{0100FA1F-A019-4FA3-9797-BC24A72C36F4}"/>
    <cellStyle name="메모 3 2 2 2 2 4 4" xfId="16503" xr:uid="{22A0D6DE-C53A-4B0D-974E-7B34926A7D1E}"/>
    <cellStyle name="메모 3 2 2 2 2 4 4 2" xfId="50858" xr:uid="{4E18C5BD-FE96-48C5-B02B-63D0E015A776}"/>
    <cellStyle name="메모 3 2 2 2 2 4 4 3" xfId="31041" xr:uid="{A4042B61-C0EA-4DD5-BCD3-575825FE3654}"/>
    <cellStyle name="메모 3 2 2 2 2 4 5" xfId="39434" xr:uid="{DC6C6CC5-16B6-4234-A68C-077C755AE898}"/>
    <cellStyle name="메모 3 2 2 2 2 4 6" xfId="27307" xr:uid="{308E6D6E-ED65-44CC-A84A-AAA0731046F0}"/>
    <cellStyle name="메모 3 2 2 2 2 5" xfId="8245" xr:uid="{F5ED034C-5AF7-4CBE-BA5B-F6338F59F123}"/>
    <cellStyle name="메모 3 2 2 2 2 5 2" xfId="19911" xr:uid="{F8935554-CFD3-4072-A32D-BCDF80073984}"/>
    <cellStyle name="메모 3 2 2 2 2 5 2 2" xfId="54266" xr:uid="{67A05248-75BC-474E-9103-B4DB683A57B3}"/>
    <cellStyle name="메모 3 2 2 2 2 5 2 3" xfId="34449" xr:uid="{7AB11A1E-1E4C-4D1A-B618-7974C3D3DD8F}"/>
    <cellStyle name="메모 3 2 2 2 2 5 3" xfId="12218" xr:uid="{D2FA46A2-C4CD-4CC9-9A01-F4F51531513A}"/>
    <cellStyle name="메모 3 2 2 2 2 5 3 2" xfId="46573" xr:uid="{ED73DB3A-5C43-4C4D-AE8F-CEC3775F836E}"/>
    <cellStyle name="메모 3 2 2 2 2 5 4" xfId="42721" xr:uid="{5EEE6C67-0E66-4C84-9BB2-2AA8217D7BE2}"/>
    <cellStyle name="메모 3 2 2 2 2 5 5" xfId="26000" xr:uid="{37C983D5-F0A8-4225-8206-1E1559496DBB}"/>
    <cellStyle name="메모 3 2 2 2 2 6" xfId="15286" xr:uid="{2D14F5F2-8B82-4162-AA53-038F48DDBDEE}"/>
    <cellStyle name="메모 3 2 2 2 2 6 2" xfId="49641" xr:uid="{44C28BDD-6DE7-4767-AEC1-2AAAB4633B47}"/>
    <cellStyle name="메모 3 2 2 2 2 6 3" xfId="29824" xr:uid="{FC04A9C7-28E8-4021-A5C1-53258756D985}"/>
    <cellStyle name="메모 3 2 2 2 2 7" xfId="38217" xr:uid="{9A6C7FCA-D939-432D-B761-C2CD90E58AF5}"/>
    <cellStyle name="메모 3 2 2 2 2 8" xfId="24302" xr:uid="{855F1562-CD4A-405B-94D3-98AD31E26B22}"/>
    <cellStyle name="메모 3 2 2 2 3" xfId="3564" xr:uid="{0E5C8688-2BD3-475C-835D-8DD6FA39CB9E}"/>
    <cellStyle name="메모 3 2 2 2 3 2" xfId="4236" xr:uid="{0865C976-AD62-4838-8ABC-BF7FB05EB57C}"/>
    <cellStyle name="메모 3 2 2 2 3 2 2" xfId="8071" xr:uid="{4C58F063-5919-408B-AF67-D5F321F26D3E}"/>
    <cellStyle name="메모 3 2 2 2 3 2 2 2" xfId="19737" xr:uid="{FC28DD73-C72F-4E3C-89AC-80B97DA4059A}"/>
    <cellStyle name="메모 3 2 2 2 3 2 2 2 2" xfId="54092" xr:uid="{89EFBE8E-18F3-4C19-BC91-0E9535CCFB74}"/>
    <cellStyle name="메모 3 2 2 2 3 2 2 2 3" xfId="34275" xr:uid="{43B0393C-D77C-49B2-A9BB-B9AEEA9E59B5}"/>
    <cellStyle name="메모 3 2 2 2 3 2 2 3" xfId="12046" xr:uid="{85AF7D82-C4EB-4239-8337-F621228B31D5}"/>
    <cellStyle name="메모 3 2 2 2 3 2 2 3 2" xfId="46401" xr:uid="{8361BD16-FA71-4CC1-BE0C-9D256B723B5B}"/>
    <cellStyle name="메모 3 2 2 2 3 2 2 4" xfId="42547" xr:uid="{6E974C8C-49FE-4F39-B91A-AFF9C332A81E}"/>
    <cellStyle name="메모 3 2 2 2 3 2 2 5" xfId="25826" xr:uid="{326AFD26-1AB9-4104-8CFC-173C3FD1F2E3}"/>
    <cellStyle name="메모 3 2 2 2 3 2 3" xfId="6416" xr:uid="{5FF8E4CF-2BC3-4C20-84F3-81FDDF09E9F6}"/>
    <cellStyle name="메모 3 2 2 2 3 2 3 2" xfId="18082" xr:uid="{24C51F42-465C-4B1D-8B5C-238D9E0B4F1D}"/>
    <cellStyle name="메모 3 2 2 2 3 2 3 2 2" xfId="52437" xr:uid="{35F7234F-D1CC-4CDB-990C-F2454B84B98F}"/>
    <cellStyle name="메모 3 2 2 2 3 2 3 3" xfId="40933" xr:uid="{D47B7364-6050-4E85-8BDB-9A2813C1E3D5}"/>
    <cellStyle name="메모 3 2 2 2 3 2 3 4" xfId="32620" xr:uid="{147D83E9-C88F-43AA-9011-6F9B31468E17}"/>
    <cellStyle name="메모 3 2 2 2 3 2 4" xfId="15947" xr:uid="{500A1BE7-CB13-41E4-9865-869C9323148B}"/>
    <cellStyle name="메모 3 2 2 2 3 2 4 2" xfId="50302" xr:uid="{C19559BB-4CA0-4A4D-8302-A753FAFB6D69}"/>
    <cellStyle name="메모 3 2 2 2 3 2 4 3" xfId="30485" xr:uid="{AC060B14-E3FD-4F67-80B2-731FBBE6B70D}"/>
    <cellStyle name="메모 3 2 2 2 3 2 5" xfId="38878" xr:uid="{F64EF416-7F57-45AB-9A9A-843F0C261465}"/>
    <cellStyle name="메모 3 2 2 2 3 2 6" xfId="23756" xr:uid="{0850050B-E708-4557-B07F-3EFAFC4A9E95}"/>
    <cellStyle name="메모 3 2 2 2 3 3" xfId="4870" xr:uid="{9E9C6ACF-2640-4AD8-B395-A94667E9EBB5}"/>
    <cellStyle name="메모 3 2 2 2 3 3 2" xfId="8140" xr:uid="{C16B7686-88CC-442E-85A2-C31124D9D5CF}"/>
    <cellStyle name="메모 3 2 2 2 3 3 2 2" xfId="19806" xr:uid="{937CF3AA-FB9E-4977-A9E4-90452D13079C}"/>
    <cellStyle name="메모 3 2 2 2 3 3 2 2 2" xfId="54161" xr:uid="{45EE148B-56E0-4154-A3DE-8965C8076C66}"/>
    <cellStyle name="메모 3 2 2 2 3 3 2 2 3" xfId="34344" xr:uid="{4FB29740-9FFE-48A2-90C5-EB3D6C008B78}"/>
    <cellStyle name="메모 3 2 2 2 3 3 2 3" xfId="12114" xr:uid="{8CECAB7E-5275-4994-8692-1D1E53D8988E}"/>
    <cellStyle name="메모 3 2 2 2 3 3 2 3 2" xfId="46469" xr:uid="{B099DC0D-577E-40DB-823B-4322B6CE3046}"/>
    <cellStyle name="메모 3 2 2 2 3 3 2 4" xfId="42616" xr:uid="{8675ADBD-11AD-49DC-B714-67973882B5DB}"/>
    <cellStyle name="메모 3 2 2 2 3 3 2 5" xfId="25895" xr:uid="{1E80C711-EBC4-4763-B15E-C2CD8BC9A746}"/>
    <cellStyle name="메모 3 2 2 2 3 3 3" xfId="9590" xr:uid="{C585C1CE-555C-434C-835D-B7C800D54F21}"/>
    <cellStyle name="메모 3 2 2 2 3 3 3 2" xfId="21236" xr:uid="{6EBF2810-FF7B-4764-B6E7-206493FDD9B1}"/>
    <cellStyle name="메모 3 2 2 2 3 3 3 2 2" xfId="55591" xr:uid="{534EC5A9-2596-4478-837C-D84F299086CE}"/>
    <cellStyle name="메모 3 2 2 2 3 3 3 3" xfId="43977" xr:uid="{9BFD2788-2B62-4C16-BA08-9CAB52FD9552}"/>
    <cellStyle name="메모 3 2 2 2 3 3 3 4" xfId="35794" xr:uid="{A8055E53-3BD8-4D8E-9D6B-E95F74C28EFC}"/>
    <cellStyle name="메모 3 2 2 2 3 3 4" xfId="16572" xr:uid="{2ED29F9B-E254-49F1-A050-84731F65E85A}"/>
    <cellStyle name="메모 3 2 2 2 3 3 4 2" xfId="50927" xr:uid="{7E96BC39-A070-4423-923D-2B1C33CD3FEE}"/>
    <cellStyle name="메모 3 2 2 2 3 3 4 3" xfId="31110" xr:uid="{850D030B-0037-4264-B6BE-48A2B490072E}"/>
    <cellStyle name="메모 3 2 2 2 3 3 5" xfId="39503" xr:uid="{A0EFA09E-8823-48D0-A669-8283188230F3}"/>
    <cellStyle name="메모 3 2 2 2 3 3 6" xfId="27376" xr:uid="{9E4866FF-49CA-4845-9EE4-D2625524CDD2}"/>
    <cellStyle name="메모 3 2 2 2 3 4" xfId="8211" xr:uid="{390BB728-7773-406E-9D43-82DCA45F4452}"/>
    <cellStyle name="메모 3 2 2 2 3 4 2" xfId="19877" xr:uid="{570161A0-8D9C-459D-84B5-1C1D5321862A}"/>
    <cellStyle name="메모 3 2 2 2 3 4 2 2" xfId="54232" xr:uid="{237AB20C-4B4B-41CA-B705-F94F27B56E3B}"/>
    <cellStyle name="메모 3 2 2 2 3 4 2 3" xfId="34415" xr:uid="{74A84A67-CAB0-473F-B6F7-C6A06F19B974}"/>
    <cellStyle name="메모 3 2 2 2 3 4 3" xfId="12185" xr:uid="{DDEFA320-CBBB-4708-8FE8-C5E2A72AA7FF}"/>
    <cellStyle name="메모 3 2 2 2 3 4 3 2" xfId="46540" xr:uid="{AFEE8907-FC34-48CD-BCF8-3310A499CA2B}"/>
    <cellStyle name="메모 3 2 2 2 3 4 4" xfId="42687" xr:uid="{879CC9D0-C239-47AB-AEC1-BAE816EAAD97}"/>
    <cellStyle name="메모 3 2 2 2 3 4 5" xfId="25966" xr:uid="{B2608CEA-D944-412E-A86D-90850B6037BC}"/>
    <cellStyle name="메모 3 2 2 2 3 5" xfId="6881" xr:uid="{24263316-97DA-4FFF-9FBB-FEF27681CB86}"/>
    <cellStyle name="메모 3 2 2 2 3 5 2" xfId="18547" xr:uid="{E076A861-1ACF-4AFA-A580-9F49BD73F732}"/>
    <cellStyle name="메모 3 2 2 2 3 5 2 2" xfId="52902" xr:uid="{19B455F0-2F95-4528-B4E9-CA91B74CD10D}"/>
    <cellStyle name="메모 3 2 2 2 3 5 3" xfId="41389" xr:uid="{D17A56A8-5975-4B5F-BF4E-F0ECFFDB6FB6}"/>
    <cellStyle name="메모 3 2 2 2 3 5 4" xfId="33085" xr:uid="{77C6FF83-CF16-4E1D-8A78-0806A09B181E}"/>
    <cellStyle name="메모 3 2 2 2 3 6" xfId="15356" xr:uid="{3A365D88-905A-4904-8843-C87AE5753AE4}"/>
    <cellStyle name="메모 3 2 2 2 3 6 2" xfId="49711" xr:uid="{F9D55A6D-DCFE-4563-9961-E7164E895380}"/>
    <cellStyle name="메모 3 2 2 2 3 6 3" xfId="29894" xr:uid="{D53CD14B-7C29-4206-80EE-8DD1CC91F3E2}"/>
    <cellStyle name="메모 3 2 2 2 3 7" xfId="38287" xr:uid="{634BCC62-E114-4B73-AACE-AB85D012D1D1}"/>
    <cellStyle name="메모 3 2 2 2 3 8" xfId="24369" xr:uid="{100B67E9-AE9E-4A3C-9A24-54E8C994FC5E}"/>
    <cellStyle name="메모 3 2 2 2 4" xfId="4940" xr:uid="{8A92F7FC-44D3-4B08-B740-EB05DA55C5FD}"/>
    <cellStyle name="메모 3 2 2 2 4 2" xfId="9655" xr:uid="{E66F7140-7007-41A9-B38C-B0ACA441C745}"/>
    <cellStyle name="메모 3 2 2 2 4 2 2" xfId="21301" xr:uid="{FAB284DB-2736-477E-B7C0-22B2A1C310BA}"/>
    <cellStyle name="메모 3 2 2 2 4 2 2 2" xfId="55656" xr:uid="{9347D16A-D6C4-44FC-86FF-E72E835561BB}"/>
    <cellStyle name="메모 3 2 2 2 4 2 2 3" xfId="35859" xr:uid="{A8FA47CE-3C8C-4BBF-8779-AD5063110703}"/>
    <cellStyle name="메모 3 2 2 2 4 2 3" xfId="13238" xr:uid="{0C2DAECF-BB0C-4043-B2C9-5565C89EC8CF}"/>
    <cellStyle name="메모 3 2 2 2 4 2 3 2" xfId="47593" xr:uid="{ED3E8077-CA8A-44CE-B784-132DC0E415C5}"/>
    <cellStyle name="메모 3 2 2 2 4 2 4" xfId="44042" xr:uid="{97367F8F-D5F0-4D87-9BF1-647135A61A87}"/>
    <cellStyle name="메모 3 2 2 2 4 2 5" xfId="27446" xr:uid="{3B7BBA06-17FE-431C-A303-735B7A5CC8B4}"/>
    <cellStyle name="메모 3 2 2 2 4 3" xfId="7975" xr:uid="{F936833A-0838-4A42-92A4-5C586F23AE2A}"/>
    <cellStyle name="메모 3 2 2 2 4 3 2" xfId="19641" xr:uid="{BB5EF112-6E54-4C40-9EC7-4D59025EE81D}"/>
    <cellStyle name="메모 3 2 2 2 4 3 2 2" xfId="53996" xr:uid="{C7BF98ED-7BA1-4535-AEAC-99AF33BFCBEB}"/>
    <cellStyle name="메모 3 2 2 2 4 3 2 3" xfId="34179" xr:uid="{2ED81236-7277-44B4-9957-68D3A245E6D3}"/>
    <cellStyle name="메모 3 2 2 2 4 3 3" xfId="11950" xr:uid="{CA30741E-4932-4060-BACE-482CFFD66D07}"/>
    <cellStyle name="메모 3 2 2 2 4 3 3 2" xfId="46305" xr:uid="{17932D45-35D9-4A1F-9624-CBCED026FA42}"/>
    <cellStyle name="메모 3 2 2 2 4 3 4" xfId="42451" xr:uid="{19663FA0-7B5C-439F-B43B-6377FDC7F7B6}"/>
    <cellStyle name="메모 3 2 2 2 4 3 5" xfId="25730" xr:uid="{81B60345-27E9-4D36-856F-52A29251B524}"/>
    <cellStyle name="메모 3 2 2 2 4 4" xfId="6941" xr:uid="{2061B367-48E7-459C-94A6-BF35B7F0CD48}"/>
    <cellStyle name="메모 3 2 2 2 4 4 2" xfId="18607" xr:uid="{01542A5C-E167-44F1-B9AB-94CB51065930}"/>
    <cellStyle name="메모 3 2 2 2 4 4 2 2" xfId="52962" xr:uid="{5CF622B5-3B3A-4555-A277-A9908F22A5FB}"/>
    <cellStyle name="메모 3 2 2 2 4 4 3" xfId="41449" xr:uid="{CD670EFD-398E-4AEB-9CB9-40C56CB08547}"/>
    <cellStyle name="메모 3 2 2 2 4 4 4" xfId="33145" xr:uid="{7D537060-86C1-4B30-AD6C-C06ABFCCA62E}"/>
    <cellStyle name="메모 3 2 2 2 4 5" xfId="16642" xr:uid="{B011EB8F-9E8F-4D71-AC75-0AEDECDB5500}"/>
    <cellStyle name="메모 3 2 2 2 4 5 2" xfId="50997" xr:uid="{3DB998FC-66CF-4954-874D-22D7ECCC7C5A}"/>
    <cellStyle name="메모 3 2 2 2 4 5 3" xfId="31180" xr:uid="{EDDB52D0-F5BC-4224-B73D-F1694FA1CB1C}"/>
    <cellStyle name="메모 3 2 2 2 4 6" xfId="39573" xr:uid="{749F9C8F-1B5A-4B01-BF55-54D5661E7D91}"/>
    <cellStyle name="메모 3 2 2 2 4 7" xfId="24435" xr:uid="{B80D8016-6CA1-4E87-B93E-ADBC6FAE81EB}"/>
    <cellStyle name="메모 3 2 2 2 5" xfId="5038" xr:uid="{18CC85C6-F076-4AA9-9241-226794D84CEB}"/>
    <cellStyle name="메모 3 2 2 2 5 2" xfId="9747" xr:uid="{C50C7466-BFA9-4E85-87A4-78DD35F6F11F}"/>
    <cellStyle name="메모 3 2 2 2 5 2 2" xfId="21393" xr:uid="{CA494EB3-4CAA-4D57-9ABB-0556691C2627}"/>
    <cellStyle name="메모 3 2 2 2 5 2 2 2" xfId="55748" xr:uid="{047CA365-4C6C-4C52-BC5C-3EE6CAA22695}"/>
    <cellStyle name="메모 3 2 2 2 5 2 2 3" xfId="35951" xr:uid="{6457869A-67E7-46D4-9780-65B6AED99F88}"/>
    <cellStyle name="메모 3 2 2 2 5 2 3" xfId="13296" xr:uid="{93C6815D-583E-4CC5-AB8B-2630724B11F7}"/>
    <cellStyle name="메모 3 2 2 2 5 2 3 2" xfId="47651" xr:uid="{496EDA11-2C0B-406C-9A34-2BED92DDBDD8}"/>
    <cellStyle name="메모 3 2 2 2 5 2 4" xfId="44134" xr:uid="{FF4FB665-4B8A-451D-9257-F905B663B6D3}"/>
    <cellStyle name="메모 3 2 2 2 5 2 5" xfId="27544" xr:uid="{C8E55A1D-E430-43E3-BD8F-08D3AAD646EA}"/>
    <cellStyle name="메모 3 2 2 2 5 3" xfId="11431" xr:uid="{6E835152-0DAA-4D2D-9A44-4796DC3B3F92}"/>
    <cellStyle name="메모 3 2 2 2 5 3 2" xfId="23077" xr:uid="{46EAECAE-053C-4BE5-B0C9-72A3BA19B0B4}"/>
    <cellStyle name="메모 3 2 2 2 5 3 2 2" xfId="57432" xr:uid="{C4ABE016-D658-4D42-81D8-3F7E5470196B}"/>
    <cellStyle name="메모 3 2 2 2 5 3 2 3" xfId="37635" xr:uid="{B0C0052C-1341-4067-ACC8-29F172553B29}"/>
    <cellStyle name="메모 3 2 2 2 5 3 3" xfId="14713" xr:uid="{DC2F3D80-479A-4A3C-89F2-906C6D0E6608}"/>
    <cellStyle name="메모 3 2 2 2 5 3 3 2" xfId="49068" xr:uid="{BFF79C50-78A9-4F30-8858-C0C7CC9E20FF}"/>
    <cellStyle name="메모 3 2 2 2 5 3 4" xfId="45786" xr:uid="{66CE061C-9DC9-451A-A71E-2724E8E2A0A3}"/>
    <cellStyle name="메모 3 2 2 2 5 3 5" xfId="29248" xr:uid="{D14BC208-7B5B-4208-AF56-9456B3AFC8B6}"/>
    <cellStyle name="메모 3 2 2 2 5 4" xfId="7024" xr:uid="{355E08C8-08A1-481A-879E-A10E4734ADDD}"/>
    <cellStyle name="메모 3 2 2 2 5 4 2" xfId="18690" xr:uid="{597877EB-C689-439D-85F0-F7697DE5DF8B}"/>
    <cellStyle name="메모 3 2 2 2 5 4 2 2" xfId="53045" xr:uid="{D1BC0DD6-2044-44C6-89FB-BDE79B356635}"/>
    <cellStyle name="메모 3 2 2 2 5 4 3" xfId="41532" xr:uid="{D0689DA0-AB8A-44D9-8738-921EA151947E}"/>
    <cellStyle name="메모 3 2 2 2 5 4 4" xfId="33228" xr:uid="{A8896C7E-D415-4F17-B524-DA4981128968}"/>
    <cellStyle name="메모 3 2 2 2 5 5" xfId="16740" xr:uid="{86A107A0-B985-4B5E-B2C0-AC33D3BB7672}"/>
    <cellStyle name="메모 3 2 2 2 5 5 2" xfId="51095" xr:uid="{17BBB5B8-AE56-4489-BA28-59722B99845A}"/>
    <cellStyle name="메모 3 2 2 2 5 5 3" xfId="31278" xr:uid="{818C7968-68F5-4AD8-A363-937021424CD0}"/>
    <cellStyle name="메모 3 2 2 2 5 6" xfId="39671" xr:uid="{2611220E-E203-462B-B494-6B57EC200C4B}"/>
    <cellStyle name="메모 3 2 2 2 5 7" xfId="24527" xr:uid="{4A896A03-35D6-4659-A592-5BF5E8B4DEFF}"/>
    <cellStyle name="메모 3 2 2 2 6" xfId="5131" xr:uid="{69AA79FF-6BF8-41E3-962C-591AA8F5F021}"/>
    <cellStyle name="메모 3 2 2 2 6 2" xfId="9840" xr:uid="{B6066069-497B-494C-AE91-846ED85F02FD}"/>
    <cellStyle name="메모 3 2 2 2 6 2 2" xfId="21486" xr:uid="{59F76844-42DB-4D36-95DB-4646221C5782}"/>
    <cellStyle name="메모 3 2 2 2 6 2 2 2" xfId="55841" xr:uid="{00A059F7-EB62-426D-B0E2-9D739A41E855}"/>
    <cellStyle name="메모 3 2 2 2 6 2 2 3" xfId="36044" xr:uid="{94DA133B-4D78-40F2-922A-065DC2C7BF6D}"/>
    <cellStyle name="메모 3 2 2 2 6 2 3" xfId="13374" xr:uid="{73114C8E-6A16-494E-9416-D05402043AB9}"/>
    <cellStyle name="메모 3 2 2 2 6 2 3 2" xfId="47729" xr:uid="{E7E8F4C0-0C7A-459E-BEB2-6A410C0F87A6}"/>
    <cellStyle name="메모 3 2 2 2 6 2 4" xfId="44227" xr:uid="{E457AA7C-C158-4CFB-8A1E-500C01617966}"/>
    <cellStyle name="메모 3 2 2 2 6 2 5" xfId="27637" xr:uid="{16E91CA6-11CE-43D8-85F6-E8C9A4BC1331}"/>
    <cellStyle name="메모 3 2 2 2 6 3" xfId="10909" xr:uid="{EE581BFF-CEF5-4222-BF01-12F5A6A4CD77}"/>
    <cellStyle name="메모 3 2 2 2 6 3 2" xfId="22555" xr:uid="{2FB2C590-C185-47D3-8EBE-9C36F32EB45C}"/>
    <cellStyle name="메모 3 2 2 2 6 3 2 2" xfId="56910" xr:uid="{FEDB9E6F-57F9-430C-B142-5AC9D59DB095}"/>
    <cellStyle name="메모 3 2 2 2 6 3 2 3" xfId="37113" xr:uid="{603E1AA0-7607-43AC-9E15-DF8D3F422911}"/>
    <cellStyle name="메모 3 2 2 2 6 3 3" xfId="14194" xr:uid="{37E0577E-1146-4312-ADE2-0AB01C74DE92}"/>
    <cellStyle name="메모 3 2 2 2 6 3 3 2" xfId="48549" xr:uid="{263A7F1D-B8D1-409B-80BF-4F7B1E90E17A}"/>
    <cellStyle name="메모 3 2 2 2 6 3 4" xfId="45264" xr:uid="{60F88FE4-B352-465C-8D3D-8D9443ECC27A}"/>
    <cellStyle name="메모 3 2 2 2 6 3 5" xfId="28726" xr:uid="{CACC0AA1-E821-4E32-B404-3107542063E7}"/>
    <cellStyle name="메모 3 2 2 2 6 4" xfId="7102" xr:uid="{969E9A0D-0234-4949-8178-D5A87A00251F}"/>
    <cellStyle name="메모 3 2 2 2 6 4 2" xfId="18768" xr:uid="{8C1541AB-F6A1-4440-BD84-6C4822AC22FF}"/>
    <cellStyle name="메모 3 2 2 2 6 4 2 2" xfId="53123" xr:uid="{9F5DB6D4-D9AC-425C-AD04-EEF4F5C8F69D}"/>
    <cellStyle name="메모 3 2 2 2 6 4 3" xfId="41610" xr:uid="{4FFA1AD5-9E85-40F3-A822-87ABEBB7E21A}"/>
    <cellStyle name="메모 3 2 2 2 6 4 4" xfId="33306" xr:uid="{6DC4B3CA-3BF2-461B-AEF7-8A00878465F6}"/>
    <cellStyle name="메모 3 2 2 2 6 5" xfId="16833" xr:uid="{072C4FAA-B4DD-4865-8446-CC82ECF5361F}"/>
    <cellStyle name="메모 3 2 2 2 6 5 2" xfId="51188" xr:uid="{4F19A687-9A72-46C5-869D-646ED6140352}"/>
    <cellStyle name="메모 3 2 2 2 6 5 3" xfId="31371" xr:uid="{C6793205-F69A-4083-A361-200CCB878F06}"/>
    <cellStyle name="메모 3 2 2 2 6 6" xfId="39764" xr:uid="{4DF197B7-F420-4752-B97F-FA9E5D3D0DDE}"/>
    <cellStyle name="메모 3 2 2 2 6 7" xfId="24614" xr:uid="{27C0D08E-4F1B-4E94-A070-32DF588D3663}"/>
    <cellStyle name="메모 3 2 2 2 7" xfId="5171" xr:uid="{821A13B4-7440-4096-932E-069F4FF7C83D}"/>
    <cellStyle name="메모 3 2 2 2 7 2" xfId="9880" xr:uid="{70D76D7A-8B22-4A53-9052-9F1152F91DCD}"/>
    <cellStyle name="메모 3 2 2 2 7 2 2" xfId="21526" xr:uid="{BF80FE12-1AAC-47D0-B811-87E3950453DF}"/>
    <cellStyle name="메모 3 2 2 2 7 2 2 2" xfId="55881" xr:uid="{3CA551FD-204D-4FA3-AED6-2B98A40A4AD7}"/>
    <cellStyle name="메모 3 2 2 2 7 2 2 3" xfId="36084" xr:uid="{8B97711C-6B7C-45DF-82C0-0ECA8DAF0BF6}"/>
    <cellStyle name="메모 3 2 2 2 7 2 3" xfId="13408" xr:uid="{F7C49A34-41C1-4267-88C2-8DA791C2C028}"/>
    <cellStyle name="메모 3 2 2 2 7 2 3 2" xfId="47763" xr:uid="{15724F33-1BB7-4060-831E-D4F49C2A030D}"/>
    <cellStyle name="메모 3 2 2 2 7 2 4" xfId="44267" xr:uid="{9BCEA1D3-CF46-46FA-A7C2-969CDA66E51A}"/>
    <cellStyle name="메모 3 2 2 2 7 2 5" xfId="27677" xr:uid="{0DE9318D-012B-4C73-BA40-2819E093D730}"/>
    <cellStyle name="메모 3 2 2 2 7 3" xfId="11488" xr:uid="{5BB6BA72-2F40-44E0-BD12-F4921E3B38EB}"/>
    <cellStyle name="메모 3 2 2 2 7 3 2" xfId="23134" xr:uid="{6B657409-C8D1-4973-A512-AB75E140900D}"/>
    <cellStyle name="메모 3 2 2 2 7 3 2 2" xfId="57489" xr:uid="{249B40EB-22D1-4ABB-AADA-FD9B4EADF743}"/>
    <cellStyle name="메모 3 2 2 2 7 3 2 3" xfId="37692" xr:uid="{4FE92244-1CC3-4A65-B981-6FCFC41DADC4}"/>
    <cellStyle name="메모 3 2 2 2 7 3 3" xfId="14769" xr:uid="{8D103FCB-6E70-4C07-ACBE-283C30FEABD5}"/>
    <cellStyle name="메모 3 2 2 2 7 3 3 2" xfId="49124" xr:uid="{0080011B-3FC2-4840-A350-9414CE269BE1}"/>
    <cellStyle name="메모 3 2 2 2 7 3 4" xfId="45843" xr:uid="{875F5A7C-A06B-4789-A972-58DE01E2C22C}"/>
    <cellStyle name="메모 3 2 2 2 7 3 5" xfId="29305" xr:uid="{FFFF70EB-30E4-4378-BD17-586A307151B6}"/>
    <cellStyle name="메모 3 2 2 2 7 4" xfId="7136" xr:uid="{689B3B16-92B0-4F1B-8C0C-D60152A7A110}"/>
    <cellStyle name="메모 3 2 2 2 7 4 2" xfId="18802" xr:uid="{8A264387-79A6-40A3-80AE-FCA85441867C}"/>
    <cellStyle name="메모 3 2 2 2 7 4 2 2" xfId="53157" xr:uid="{4A5674D8-7CA0-40BB-8DA9-19C7BC855495}"/>
    <cellStyle name="메모 3 2 2 2 7 4 3" xfId="41644" xr:uid="{6FF83D9B-7B7C-4708-B10B-F2FBBD098354}"/>
    <cellStyle name="메모 3 2 2 2 7 4 4" xfId="33340" xr:uid="{158D1098-3ED8-4676-A3A5-C1392C7994E6}"/>
    <cellStyle name="메모 3 2 2 2 7 5" xfId="16873" xr:uid="{5C66A481-3BFE-452A-AE55-0D93846798EF}"/>
    <cellStyle name="메모 3 2 2 2 7 5 2" xfId="51228" xr:uid="{C19EB12F-C7AF-4FD7-A81E-FBC0D232CB8E}"/>
    <cellStyle name="메모 3 2 2 2 7 5 3" xfId="31411" xr:uid="{DF882706-609F-468F-8B37-13687F997E01}"/>
    <cellStyle name="메모 3 2 2 2 7 6" xfId="39804" xr:uid="{1785C570-F99A-41DC-BB3E-3B5FBC410061}"/>
    <cellStyle name="메모 3 2 2 2 7 7" xfId="24652" xr:uid="{495D3559-96E9-4F4E-A2D4-8138B98968FB}"/>
    <cellStyle name="메모 3 2 2 2 8" xfId="5244" xr:uid="{73466ED1-CB8B-40C8-A38F-DB770F3B3F3B}"/>
    <cellStyle name="메모 3 2 2 2 8 2" xfId="9953" xr:uid="{383F92C4-1A4F-42FB-BB0C-BC503417ED0F}"/>
    <cellStyle name="메모 3 2 2 2 8 2 2" xfId="21599" xr:uid="{1351C876-D4A4-4C16-9BFD-FB6A0E3D88C0}"/>
    <cellStyle name="메모 3 2 2 2 8 2 2 2" xfId="55954" xr:uid="{07BC1DE0-51D9-4B3C-A557-5B01CCEA7345}"/>
    <cellStyle name="메모 3 2 2 2 8 2 2 3" xfId="36157" xr:uid="{18112AD4-94FD-4881-84B6-3EAC8B318E24}"/>
    <cellStyle name="메모 3 2 2 2 8 2 3" xfId="13471" xr:uid="{88E97992-2D46-47E8-8A88-319DDD756539}"/>
    <cellStyle name="메모 3 2 2 2 8 2 3 2" xfId="47826" xr:uid="{8BC7A09C-855C-4414-A532-4260145EE566}"/>
    <cellStyle name="메모 3 2 2 2 8 2 4" xfId="44340" xr:uid="{F9413C67-5A25-4405-8C35-D8E692755C89}"/>
    <cellStyle name="메모 3 2 2 2 8 2 5" xfId="27750" xr:uid="{A86CB2CB-E904-4650-974B-F428B21E15E6}"/>
    <cellStyle name="메모 3 2 2 2 8 3" xfId="8070" xr:uid="{A6BD931C-09EF-4823-BECE-566395C5BA43}"/>
    <cellStyle name="메모 3 2 2 2 8 3 2" xfId="19736" xr:uid="{AD480919-A8D3-4539-967B-7A6212387C5F}"/>
    <cellStyle name="메모 3 2 2 2 8 3 2 2" xfId="54091" xr:uid="{4A649FA7-F408-48B2-BA0C-693831F57AED}"/>
    <cellStyle name="메모 3 2 2 2 8 3 2 3" xfId="34274" xr:uid="{04F20B24-E2BF-4B5E-B11B-100EEFC0AFB3}"/>
    <cellStyle name="메모 3 2 2 2 8 3 3" xfId="12045" xr:uid="{4D2EC5A5-74BE-4599-824C-999749294C45}"/>
    <cellStyle name="메모 3 2 2 2 8 3 3 2" xfId="46400" xr:uid="{D85BBDDC-5ADE-4EC4-92DC-10D7FB3AE957}"/>
    <cellStyle name="메모 3 2 2 2 8 3 4" xfId="42546" xr:uid="{47E4AC34-83AB-456B-98B0-1FC0909D3BB5}"/>
    <cellStyle name="메모 3 2 2 2 8 3 5" xfId="25825" xr:uid="{FBD5F238-DA38-455E-85DC-DA874D0F7CC7}"/>
    <cellStyle name="메모 3 2 2 2 8 4" xfId="7199" xr:uid="{E4205084-8A1F-478A-92C8-DC8BDBD7B0BF}"/>
    <cellStyle name="메모 3 2 2 2 8 4 2" xfId="18865" xr:uid="{893FA2C1-A958-4FF0-BA8B-13B67ED2E93F}"/>
    <cellStyle name="메모 3 2 2 2 8 4 2 2" xfId="53220" xr:uid="{019E0D55-24A7-4B58-AA50-5BD21D6867AF}"/>
    <cellStyle name="메모 3 2 2 2 8 4 3" xfId="41707" xr:uid="{CD850DED-8122-4D90-96A2-0BA7120DF30C}"/>
    <cellStyle name="메모 3 2 2 2 8 4 4" xfId="33403" xr:uid="{CD821312-7B8C-4B08-9A37-690ECABEDA12}"/>
    <cellStyle name="메모 3 2 2 2 8 5" xfId="16946" xr:uid="{67BE8C1C-C181-4D7A-B908-F4D8F328A697}"/>
    <cellStyle name="메모 3 2 2 2 8 5 2" xfId="51301" xr:uid="{3CA68E9A-4339-4938-AD29-85369D817E8D}"/>
    <cellStyle name="메모 3 2 2 2 8 5 3" xfId="31484" xr:uid="{2DCFCD07-5382-4756-AF4C-B76312B60820}"/>
    <cellStyle name="메모 3 2 2 2 8 6" xfId="39877" xr:uid="{EF8797C7-DE9D-43A3-A7B1-FA619C7204BB}"/>
    <cellStyle name="메모 3 2 2 2 8 7" xfId="24721" xr:uid="{B56131EF-280C-4CF6-9419-638CD929E0DC}"/>
    <cellStyle name="메모 3 2 2 2 9" xfId="5314" xr:uid="{2FD7CC05-DDC4-4285-B52C-2F390ECAB136}"/>
    <cellStyle name="메모 3 2 2 2 9 2" xfId="10023" xr:uid="{62CFAFC4-129A-495E-9945-DEDFCF5D551A}"/>
    <cellStyle name="메모 3 2 2 2 9 2 2" xfId="21669" xr:uid="{CE9C21D0-F86E-4FE2-876F-669E5695DF11}"/>
    <cellStyle name="메모 3 2 2 2 9 2 2 2" xfId="56024" xr:uid="{6A8775A0-9CF2-45E0-892F-CE7BA9DDAA71}"/>
    <cellStyle name="메모 3 2 2 2 9 2 2 3" xfId="36227" xr:uid="{82D04509-802D-4DA5-95B0-6972ECE8148A}"/>
    <cellStyle name="메모 3 2 2 2 9 2 3" xfId="13531" xr:uid="{58FCE9F6-2F81-4326-AAFE-084CAF7B88FE}"/>
    <cellStyle name="메모 3 2 2 2 9 2 3 2" xfId="47886" xr:uid="{D7F9D6EB-7D2F-48C2-BC3A-39CEEB31379B}"/>
    <cellStyle name="메모 3 2 2 2 9 2 4" xfId="44410" xr:uid="{6877AA33-6093-4DC6-B762-F67628F242C8}"/>
    <cellStyle name="메모 3 2 2 2 9 2 5" xfId="27820" xr:uid="{8D16A75E-7207-4B48-B8E5-87ADD26BCBB4}"/>
    <cellStyle name="메모 3 2 2 2 9 3" xfId="11140" xr:uid="{C52CCA7E-6ED2-4D45-BE0F-FD1D1B82BC7C}"/>
    <cellStyle name="메모 3 2 2 2 9 3 2" xfId="22786" xr:uid="{FD747AF7-3094-4A2F-B486-EF4608712226}"/>
    <cellStyle name="메모 3 2 2 2 9 3 2 2" xfId="57141" xr:uid="{7448F38F-C5F7-429E-8819-9B29BEC6D4B3}"/>
    <cellStyle name="메모 3 2 2 2 9 3 2 3" xfId="37344" xr:uid="{73FFF73B-A528-499A-B671-0E2DC2BCE752}"/>
    <cellStyle name="메모 3 2 2 2 9 3 3" xfId="14424" xr:uid="{F9EE28FC-1574-499A-986C-204DCBDA7D35}"/>
    <cellStyle name="메모 3 2 2 2 9 3 3 2" xfId="48779" xr:uid="{6EAA3378-B8CC-4DDC-AAE4-0F5B699C0288}"/>
    <cellStyle name="메모 3 2 2 2 9 3 4" xfId="45495" xr:uid="{13734B02-2C8A-4E46-BDB9-98F9E060528F}"/>
    <cellStyle name="메모 3 2 2 2 9 3 5" xfId="28957" xr:uid="{B8EA05E2-3F97-426E-82EC-5D356F3C2288}"/>
    <cellStyle name="메모 3 2 2 2 9 4" xfId="7259" xr:uid="{3065AB1C-9A3C-4925-9272-B3E02C2BDEB6}"/>
    <cellStyle name="메모 3 2 2 2 9 4 2" xfId="18925" xr:uid="{2445F2E3-1056-409F-BDCF-51FB465D51DC}"/>
    <cellStyle name="메모 3 2 2 2 9 4 2 2" xfId="53280" xr:uid="{82D0CCA9-FCBD-48C0-AD1C-A993F0A6022A}"/>
    <cellStyle name="메모 3 2 2 2 9 4 3" xfId="41767" xr:uid="{D5A9FC0B-B305-4194-8B7C-D1B1A9AF32FB}"/>
    <cellStyle name="메모 3 2 2 2 9 4 4" xfId="33463" xr:uid="{7DEE1CFD-97B1-4DF2-84E2-70D7F1C7B27D}"/>
    <cellStyle name="메모 3 2 2 2 9 5" xfId="17016" xr:uid="{5A117B5E-8997-487F-AA26-AA69CF8E4C11}"/>
    <cellStyle name="메모 3 2 2 2 9 5 2" xfId="51371" xr:uid="{6F976962-21E6-458F-80F9-5DC36B7075F9}"/>
    <cellStyle name="메모 3 2 2 2 9 5 3" xfId="31554" xr:uid="{1FF4AFD4-182D-4442-BF5E-6AC85E914E62}"/>
    <cellStyle name="메모 3 2 2 2 9 6" xfId="39947" xr:uid="{2F386258-A546-4443-87F7-65DB03BC5571}"/>
    <cellStyle name="메모 3 2 2 2 9 7" xfId="24787" xr:uid="{1F819BAD-C9FF-4857-BAF2-AA402FE11D73}"/>
    <cellStyle name="메모 3 2 2 3" xfId="3410" xr:uid="{B929F416-BD64-41F0-8C3F-013F948D8E80}"/>
    <cellStyle name="메모 3 2 2 3 2" xfId="3731" xr:uid="{A755E48D-F56D-45E6-AAE2-36A65081FA93}"/>
    <cellStyle name="메모 3 2 2 3 2 2" xfId="5622" xr:uid="{8FC1C4B7-ADED-4158-95D4-9A8A9DCC5F29}"/>
    <cellStyle name="메모 3 2 2 3 2 2 2" xfId="8445" xr:uid="{DDB81C9C-026F-4177-AF08-10F5A0F930FB}"/>
    <cellStyle name="메모 3 2 2 3 2 2 2 2" xfId="20111" xr:uid="{8FA1517B-D399-462E-8980-16F85760EE1A}"/>
    <cellStyle name="메모 3 2 2 3 2 2 2 2 2" xfId="54466" xr:uid="{B2B737FF-A2A0-47F1-9954-B1249E375650}"/>
    <cellStyle name="메모 3 2 2 3 2 2 2 2 3" xfId="34649" xr:uid="{0C5E4BB8-3EC6-4062-AB65-61DB3A0119BE}"/>
    <cellStyle name="메모 3 2 2 3 2 2 2 3" xfId="12413" xr:uid="{0A3E0A5A-9DC4-426F-97EE-76CDE49B900E}"/>
    <cellStyle name="메모 3 2 2 3 2 2 2 3 2" xfId="46768" xr:uid="{7B02D20D-744B-4E76-B805-92893CFC132B}"/>
    <cellStyle name="메모 3 2 2 3 2 2 2 4" xfId="42921" xr:uid="{5F4ABBF3-7219-4505-ADA6-29F4D8DA866B}"/>
    <cellStyle name="메모 3 2 2 3 2 2 2 5" xfId="26198" xr:uid="{3F77E578-7B30-498A-8520-359DD51857A7}"/>
    <cellStyle name="메모 3 2 2 3 2 2 3" xfId="7501" xr:uid="{D09E5CAA-2376-4AD0-B139-779D70881464}"/>
    <cellStyle name="메모 3 2 2 3 2 2 3 2" xfId="19167" xr:uid="{6EBCAA7B-C361-4CB5-9ED8-433850C56787}"/>
    <cellStyle name="메모 3 2 2 3 2 2 3 2 2" xfId="53522" xr:uid="{8B28407B-6951-4DE5-AF16-5BB95550B8F2}"/>
    <cellStyle name="메모 3 2 2 3 2 2 3 3" xfId="41998" xr:uid="{265685D9-B978-4021-B2AD-A6EDD652ABF9}"/>
    <cellStyle name="메모 3 2 2 3 2 2 3 4" xfId="33705" xr:uid="{1912A378-3064-4AD0-A05F-4C4D27DB0193}"/>
    <cellStyle name="메모 3 2 2 3 2 2 4" xfId="17313" xr:uid="{5A5A0091-137E-42FB-BC1D-59DC42292E12}"/>
    <cellStyle name="메모 3 2 2 3 2 2 4 2" xfId="51668" xr:uid="{944749AB-9E8B-4F30-B1E5-7D49A1747D41}"/>
    <cellStyle name="메모 3 2 2 3 2 2 4 3" xfId="31851" xr:uid="{AB30F681-90EA-48EE-93F5-FB3D3DCE64D4}"/>
    <cellStyle name="메모 3 2 2 3 2 2 5" xfId="40244" xr:uid="{C5133507-5AD4-43E2-91B5-A7B162B6CE85}"/>
    <cellStyle name="메모 3 2 2 3 2 2 6" xfId="25091" xr:uid="{15B3A703-6D2E-418A-9570-6E641C33FC80}"/>
    <cellStyle name="메모 3 2 2 3 2 3" xfId="4704" xr:uid="{8EFA713D-53CF-43DE-A30B-B40EA654965A}"/>
    <cellStyle name="메모 3 2 2 3 2 3 2" xfId="11085" xr:uid="{21CAB09D-23E0-4C1D-9B91-B9BCB14B8A3F}"/>
    <cellStyle name="메모 3 2 2 3 2 3 2 2" xfId="22731" xr:uid="{DA47F228-4D82-41CE-AF5E-6E976ED33F2E}"/>
    <cellStyle name="메모 3 2 2 3 2 3 2 2 2" xfId="57086" xr:uid="{B5F4047D-5323-4C63-ADA5-74E4526B50E0}"/>
    <cellStyle name="메모 3 2 2 3 2 3 2 2 3" xfId="37289" xr:uid="{F54E2E6D-6CB2-4D17-973D-8170A6F33E84}"/>
    <cellStyle name="메모 3 2 2 3 2 3 2 3" xfId="14369" xr:uid="{91B83AA5-DDD7-4C43-97CC-511B052AC57E}"/>
    <cellStyle name="메모 3 2 2 3 2 3 2 3 2" xfId="48724" xr:uid="{161CBDC7-3EE6-4E32-93A2-70522C0A2E09}"/>
    <cellStyle name="메모 3 2 2 3 2 3 2 4" xfId="45440" xr:uid="{ADB67DBF-88CB-48F9-A62C-1DF328B53747}"/>
    <cellStyle name="메모 3 2 2 3 2 3 2 5" xfId="28902" xr:uid="{0019CD64-B530-45F2-BEEB-C1A1393346D4}"/>
    <cellStyle name="메모 3 2 2 3 2 3 3" xfId="9446" xr:uid="{660FAF49-7C0A-490B-A3D6-E5E2A3901825}"/>
    <cellStyle name="메모 3 2 2 3 2 3 3 2" xfId="21092" xr:uid="{C9F53EAA-0775-4B80-BAB8-E03EE4B93037}"/>
    <cellStyle name="메모 3 2 2 3 2 3 3 2 2" xfId="55447" xr:uid="{983ADAB1-D31D-4876-8517-E67C96663563}"/>
    <cellStyle name="메모 3 2 2 3 2 3 3 3" xfId="43833" xr:uid="{EB96FEA4-F560-497D-9114-A5A21EECFE7F}"/>
    <cellStyle name="메모 3 2 2 3 2 3 3 4" xfId="35650" xr:uid="{D6120547-5D90-4265-922E-6BA71ED1957F}"/>
    <cellStyle name="메모 3 2 2 3 2 3 4" xfId="16406" xr:uid="{6B15BCB1-DA59-4479-9B66-68090760ED5F}"/>
    <cellStyle name="메모 3 2 2 3 2 3 4 2" xfId="50761" xr:uid="{F7E0632B-AA9B-4562-BF52-A62D3F29ED31}"/>
    <cellStyle name="메모 3 2 2 3 2 3 4 3" xfId="30944" xr:uid="{D3D3C951-862D-4B3D-8EFF-17A599052D6A}"/>
    <cellStyle name="메모 3 2 2 3 2 3 5" xfId="39337" xr:uid="{F62C2256-0F2A-40AD-867F-746DB1EE76CA}"/>
    <cellStyle name="메모 3 2 2 3 2 3 6" xfId="27210" xr:uid="{2CBAC0DF-D0D4-45D9-9C7D-E49730344BE1}"/>
    <cellStyle name="메모 3 2 2 3 2 4" xfId="10728" xr:uid="{E1987AF1-B629-4EF7-8448-317F9395060C}"/>
    <cellStyle name="메모 3 2 2 3 2 4 2" xfId="22374" xr:uid="{75C19C6A-67B7-41A0-ACA7-04A1DB239A95}"/>
    <cellStyle name="메모 3 2 2 3 2 4 2 2" xfId="56729" xr:uid="{5BA31F85-2615-483A-9428-0FD20DF10E06}"/>
    <cellStyle name="메모 3 2 2 3 2 4 2 3" xfId="36932" xr:uid="{D15E579C-2B73-470E-ABC5-D3ACC3FE06CD}"/>
    <cellStyle name="메모 3 2 2 3 2 4 3" xfId="14014" xr:uid="{ED6BDD66-AB19-4614-BBCB-8D53DBD3CFB5}"/>
    <cellStyle name="메모 3 2 2 3 2 4 3 2" xfId="48369" xr:uid="{D99CFE7F-2D06-44E3-A371-C80FF62F64A6}"/>
    <cellStyle name="메모 3 2 2 3 2 4 4" xfId="45083" xr:uid="{080F06A3-D0C2-43CC-8F12-141A54498A57}"/>
    <cellStyle name="메모 3 2 2 3 2 4 5" xfId="28545" xr:uid="{C473352F-DD2D-4780-A629-5B220EB115DE}"/>
    <cellStyle name="메모 3 2 2 3 2 5" xfId="15523" xr:uid="{8EB31657-2AE8-4461-9433-2263DEA21117}"/>
    <cellStyle name="메모 3 2 2 3 2 5 2" xfId="49878" xr:uid="{7C9FA4C8-0D2F-41C3-8B46-A0F0780C2CA0}"/>
    <cellStyle name="메모 3 2 2 3 2 5 3" xfId="30061" xr:uid="{A3043A96-6EA1-4A07-8E2E-60D683E9A275}"/>
    <cellStyle name="메모 3 2 2 3 2 6" xfId="38454" xr:uid="{2BD22D3D-7294-4F10-8D22-0A90759CB192}"/>
    <cellStyle name="메모 3 2 2 3 2 7" xfId="24210" xr:uid="{3939407F-A017-4CC4-B299-76C4F56AA4FF}"/>
    <cellStyle name="메모 3 2 2 3 3" xfId="5817" xr:uid="{42FCEC5B-124C-4781-BF14-0EEDBA347F5F}"/>
    <cellStyle name="메모 3 2 2 3 3 2" xfId="11249" xr:uid="{A6CBAA1F-BA6B-4EE1-ABDE-9A8E527332DE}"/>
    <cellStyle name="메모 3 2 2 3 3 2 2" xfId="22895" xr:uid="{712A6B88-E318-4E9A-A78D-A8A5C521657A}"/>
    <cellStyle name="메모 3 2 2 3 3 2 2 2" xfId="57250" xr:uid="{DCE7F8DE-30B2-428C-8A66-8690A5CA8EF6}"/>
    <cellStyle name="메모 3 2 2 3 3 2 2 3" xfId="37453" xr:uid="{AB8A0070-4EA7-440E-A8F9-0A03BC3EC4DC}"/>
    <cellStyle name="메모 3 2 2 3 3 2 3" xfId="14532" xr:uid="{31A5CB69-BC90-44D2-9918-6E2159D9690A}"/>
    <cellStyle name="메모 3 2 2 3 3 2 3 2" xfId="48887" xr:uid="{19DC7DC0-73F4-4BB1-AC07-93BB90786D4B}"/>
    <cellStyle name="메모 3 2 2 3 3 2 4" xfId="45604" xr:uid="{CE0ADEBC-A4A8-4526-BAA9-589E6B340922}"/>
    <cellStyle name="메모 3 2 2 3 3 2 5" xfId="29066" xr:uid="{B13F0F2D-F2A8-4F72-B9E0-9306E7045E22}"/>
    <cellStyle name="메모 3 2 2 3 3 3" xfId="7607" xr:uid="{D5BD8ADE-8A0F-4E8F-82EC-2CD237AEC533}"/>
    <cellStyle name="메모 3 2 2 3 3 3 2" xfId="19273" xr:uid="{98C11836-0EA2-43EB-A215-A46BC5686DF4}"/>
    <cellStyle name="메모 3 2 2 3 3 3 2 2" xfId="53628" xr:uid="{213FE34D-9E47-4C5E-837C-1A4C220EEA42}"/>
    <cellStyle name="메모 3 2 2 3 3 3 3" xfId="42094" xr:uid="{8E992C33-466E-4700-AFC7-66B676EE1F9E}"/>
    <cellStyle name="메모 3 2 2 3 3 3 4" xfId="33811" xr:uid="{CEB82107-4C41-49C3-8708-630505F59FCA}"/>
    <cellStyle name="메모 3 2 2 3 3 4" xfId="17498" xr:uid="{B55FA8DD-A3BE-4AE2-9CB6-4F389629282E}"/>
    <cellStyle name="메모 3 2 2 3 3 4 2" xfId="51853" xr:uid="{CCA51D04-F4EE-46D9-B5C8-750183BD29F8}"/>
    <cellStyle name="메모 3 2 2 3 3 4 3" xfId="32036" xr:uid="{BB517FF6-6B3E-4E48-AE7C-CA4411AB610D}"/>
    <cellStyle name="메모 3 2 2 3 3 5" xfId="40429" xr:uid="{8F268CE2-81F1-47E2-8D96-557F8F82017B}"/>
    <cellStyle name="메모 3 2 2 3 3 6" xfId="25286" xr:uid="{241DC052-E736-4074-B0BA-707589B2BEA8}"/>
    <cellStyle name="메모 3 2 2 3 4" xfId="3922" xr:uid="{CA478168-5CDC-4BE2-B136-F3E0C794AD6A}"/>
    <cellStyle name="메모 3 2 2 3 4 2" xfId="8331" xr:uid="{31D521A5-3F07-49A1-82B5-24FC8B085558}"/>
    <cellStyle name="메모 3 2 2 3 4 2 2" xfId="19997" xr:uid="{A2563A74-F96D-4CE7-B8CC-B1A2A3915595}"/>
    <cellStyle name="메모 3 2 2 3 4 2 2 2" xfId="54352" xr:uid="{8DBCA84F-5CF3-4D90-BA86-D735264C1343}"/>
    <cellStyle name="메모 3 2 2 3 4 2 2 3" xfId="34535" xr:uid="{047F840E-4178-458D-9AF9-E44449168D12}"/>
    <cellStyle name="메모 3 2 2 3 4 2 3" xfId="12302" xr:uid="{261970E6-D9C5-4CB9-8DB8-B77E0F7DC8D9}"/>
    <cellStyle name="메모 3 2 2 3 4 2 3 2" xfId="46657" xr:uid="{C387755A-D240-4620-B49B-AD58D745D2A1}"/>
    <cellStyle name="메모 3 2 2 3 4 2 4" xfId="42807" xr:uid="{3E9E49AC-D094-42AF-9BD1-01252901C8A8}"/>
    <cellStyle name="메모 3 2 2 3 4 2 5" xfId="26086" xr:uid="{2D91A24B-59A8-474D-8332-EBF792E81F85}"/>
    <cellStyle name="메모 3 2 2 3 4 3" xfId="8767" xr:uid="{E0B04FC2-A048-4FCA-A99B-76ACC55B1E85}"/>
    <cellStyle name="메모 3 2 2 3 4 3 2" xfId="20425" xr:uid="{34A605D4-3C14-41A5-A284-39AEDD514625}"/>
    <cellStyle name="메모 3 2 2 3 4 3 2 2" xfId="54780" xr:uid="{37EE89BE-8A10-434E-A8CC-BF0D5215699F}"/>
    <cellStyle name="메모 3 2 2 3 4 3 3" xfId="43198" xr:uid="{2D5E7FA2-4937-4845-815E-52E86A5B570A}"/>
    <cellStyle name="메모 3 2 2 3 4 3 4" xfId="34971" xr:uid="{20AE00F2-B490-4518-A19F-9FE836E44DD6}"/>
    <cellStyle name="메모 3 2 2 3 4 4" xfId="15669" xr:uid="{B0B38A7C-7BE4-441E-A129-723746ADF97A}"/>
    <cellStyle name="메모 3 2 2 3 4 4 2" xfId="50024" xr:uid="{17CD718A-3FD9-41C2-909C-3AEB0B090020}"/>
    <cellStyle name="메모 3 2 2 3 4 4 3" xfId="30207" xr:uid="{5219DBC6-EABF-4845-A113-4ED1E00440F8}"/>
    <cellStyle name="메모 3 2 2 3 4 5" xfId="12725" xr:uid="{1C733D58-5FBA-45C4-9228-81313945A71C}"/>
    <cellStyle name="메모 3 2 2 3 4 5 2" xfId="47080" xr:uid="{9B62A760-854E-4AB8-976E-F5DDA07BED9D}"/>
    <cellStyle name="메모 3 2 2 3 4 6" xfId="38600" xr:uid="{F2C9763D-5D76-4DB2-8BA8-B03B3BE27F06}"/>
    <cellStyle name="메모 3 2 2 3 4 7" xfId="26522" xr:uid="{AB924423-D161-466B-A2EC-0DAC4819768B}"/>
    <cellStyle name="메모 3 2 2 3 5" xfId="11617" xr:uid="{1E39C373-34A3-48EB-97E4-68740F6875AC}"/>
    <cellStyle name="메모 3 2 2 3 5 2" xfId="23263" xr:uid="{CC38A345-E136-46ED-89D8-464B37DA9559}"/>
    <cellStyle name="메모 3 2 2 3 5 2 2" xfId="57618" xr:uid="{08500414-829A-4223-9A47-950BD89141FC}"/>
    <cellStyle name="메모 3 2 2 3 5 2 3" xfId="37821" xr:uid="{7AB7F61B-FAE2-4752-85A8-8F480BB9C647}"/>
    <cellStyle name="메모 3 2 2 3 5 3" xfId="14897" xr:uid="{A9055DAE-0BA9-49EF-83F8-F74FFDC837EE}"/>
    <cellStyle name="메모 3 2 2 3 5 3 2" xfId="49252" xr:uid="{83083763-7C4D-4849-8D8C-C6E904CAEBCF}"/>
    <cellStyle name="메모 3 2 2 3 5 4" xfId="45972" xr:uid="{690DCEAB-85DD-4355-A0B8-BDAFB1D25880}"/>
    <cellStyle name="메모 3 2 2 3 5 5" xfId="29434" xr:uid="{FD2DE6A0-49C2-49F7-8682-AF333FFC71DD}"/>
    <cellStyle name="메모 3 2 2 3 6" xfId="15218" xr:uid="{09090F08-27AA-45DA-8BEF-CA75883A85E9}"/>
    <cellStyle name="메모 3 2 2 3 6 2" xfId="49573" xr:uid="{190FD806-7CE3-4E83-A408-F7BDE28059F8}"/>
    <cellStyle name="메모 3 2 2 3 6 3" xfId="29756" xr:uid="{3393B3FF-7F3D-438F-9624-7B117C1B1705}"/>
    <cellStyle name="메모 3 2 2 3 7" xfId="38149" xr:uid="{408878A8-C13B-4302-87C8-E2EAC4DF3748}"/>
    <cellStyle name="메모 3 2 2 3 8" xfId="23451" xr:uid="{A367AC3A-353C-497C-8C14-B9E38E858DD9}"/>
    <cellStyle name="메모 3 2 2 4" xfId="3316" xr:uid="{D5CC6381-C272-46FB-8F1B-90D852335D0B}"/>
    <cellStyle name="메모 3 2 2 4 2" xfId="3667" xr:uid="{6665FC9D-F856-4D7D-B444-5D3EF6DCBDF4}"/>
    <cellStyle name="메모 3 2 2 4 2 2" xfId="4322" xr:uid="{833FCBA8-9E0D-4679-BB11-1E536E9A0EFA}"/>
    <cellStyle name="메모 3 2 2 4 2 2 2" xfId="10940" xr:uid="{05AEF5CE-9199-41B1-87FE-3403C4AF2494}"/>
    <cellStyle name="메모 3 2 2 4 2 2 2 2" xfId="22586" xr:uid="{CAD859C4-6573-4159-A2B6-86C42B3B880E}"/>
    <cellStyle name="메모 3 2 2 4 2 2 2 2 2" xfId="56941" xr:uid="{9776A9A7-94BE-45CC-AD50-CE9EB8CAED8C}"/>
    <cellStyle name="메모 3 2 2 4 2 2 2 2 3" xfId="37144" xr:uid="{A60873B6-61BA-4633-A562-4F99AC7B6E32}"/>
    <cellStyle name="메모 3 2 2 4 2 2 2 3" xfId="14225" xr:uid="{30170504-AE49-4A1A-9A1A-AEE50C6B5E08}"/>
    <cellStyle name="메모 3 2 2 4 2 2 2 3 2" xfId="48580" xr:uid="{58913545-6927-4011-936E-06C8A378A722}"/>
    <cellStyle name="메모 3 2 2 4 2 2 2 4" xfId="45295" xr:uid="{9935358C-AE5E-4D1F-A102-5B19863B5995}"/>
    <cellStyle name="메모 3 2 2 4 2 2 2 5" xfId="28757" xr:uid="{60B1460C-E9A5-4AA4-BE49-4C35DB4484FA}"/>
    <cellStyle name="메모 3 2 2 4 2 2 3" xfId="9090" xr:uid="{78FF5A5D-5BF1-44AE-BE9F-41E7952AB2DE}"/>
    <cellStyle name="메모 3 2 2 4 2 2 3 2" xfId="20736" xr:uid="{EE542270-DD56-4F61-B4E0-008FDA4B230D}"/>
    <cellStyle name="메모 3 2 2 4 2 2 3 2 2" xfId="55091" xr:uid="{F072F70E-E0D3-45CA-B22A-DCA962FB7515}"/>
    <cellStyle name="메모 3 2 2 4 2 2 3 3" xfId="43481" xr:uid="{948267F4-7557-433B-9112-C18B55C1D3EA}"/>
    <cellStyle name="메모 3 2 2 4 2 2 3 4" xfId="35294" xr:uid="{30CEE72D-C2C4-4216-B728-20282D487EF3}"/>
    <cellStyle name="메모 3 2 2 4 2 2 4" xfId="16028" xr:uid="{EA4C3F2C-C928-4183-8931-6884C3BC6E7D}"/>
    <cellStyle name="메모 3 2 2 4 2 2 4 2" xfId="50383" xr:uid="{CB1D8460-15ED-4B61-8905-1F6B1DCA9885}"/>
    <cellStyle name="메모 3 2 2 4 2 2 4 3" xfId="30566" xr:uid="{01EC9E88-020D-48AB-A580-CD42C77C1898}"/>
    <cellStyle name="메모 3 2 2 4 2 2 5" xfId="38959" xr:uid="{B0AD685F-CBE1-4235-8E55-0F14D41A7E11}"/>
    <cellStyle name="메모 3 2 2 4 2 2 6" xfId="26841" xr:uid="{8951867E-FFA7-4EB1-AA07-C15FC09E5663}"/>
    <cellStyle name="메모 3 2 2 4 2 3" xfId="10202" xr:uid="{5308B7C5-CB9F-41B3-A3A7-7AF7BAB5A938}"/>
    <cellStyle name="메모 3 2 2 4 2 3 2" xfId="21848" xr:uid="{CC3ADAD9-030C-4CE5-8CC2-B4467F9A2F04}"/>
    <cellStyle name="메모 3 2 2 4 2 3 2 2" xfId="56203" xr:uid="{8CF54C6C-CFBD-4CC9-AE2C-0A948F3AE824}"/>
    <cellStyle name="메모 3 2 2 4 2 3 2 3" xfId="36406" xr:uid="{7F134931-E40E-4F40-AEFF-09AFFBEE6C11}"/>
    <cellStyle name="메모 3 2 2 4 2 3 3" xfId="13682" xr:uid="{8F333ED1-4595-4570-8B90-3D6935597380}"/>
    <cellStyle name="메모 3 2 2 4 2 3 3 2" xfId="48037" xr:uid="{358F6FBE-E373-4163-8077-A39B81BD2388}"/>
    <cellStyle name="메모 3 2 2 4 2 3 4" xfId="44583" xr:uid="{FF3F111A-BA32-41CE-B118-8D785FE23F94}"/>
    <cellStyle name="메모 3 2 2 4 2 3 5" xfId="27999" xr:uid="{4D6AA2E0-6562-4E79-8FE1-D6D8DE25483E}"/>
    <cellStyle name="메모 3 2 2 4 2 4" xfId="6488" xr:uid="{1BCE11BE-10EE-42EE-AB9B-051548C84462}"/>
    <cellStyle name="메모 3 2 2 4 2 4 2" xfId="18154" xr:uid="{6FFB0B90-7A67-4169-A7AD-C5325573EE65}"/>
    <cellStyle name="메모 3 2 2 4 2 4 2 2" xfId="52509" xr:uid="{C7406AAC-5808-43D4-AFA1-27619FD6BF12}"/>
    <cellStyle name="메모 3 2 2 4 2 4 3" xfId="41000" xr:uid="{FFC87AA7-B8DF-41BF-80E6-3B9C5C58F3B4}"/>
    <cellStyle name="메모 3 2 2 4 2 4 4" xfId="32692" xr:uid="{1131EEF8-D474-445D-A899-FF2AC5D37414}"/>
    <cellStyle name="메모 3 2 2 4 2 5" xfId="15459" xr:uid="{A8DB8811-C8F3-463B-A109-B8B9B38F79A4}"/>
    <cellStyle name="메모 3 2 2 4 2 5 2" xfId="49814" xr:uid="{27206827-4A90-4709-B3C1-0F02245EED5F}"/>
    <cellStyle name="메모 3 2 2 4 2 5 3" xfId="29997" xr:uid="{06F3B3BD-2940-464D-A348-703A58CF5804}"/>
    <cellStyle name="메모 3 2 2 4 2 6" xfId="38390" xr:uid="{BEC4099B-238A-46DC-983F-ECCF61474BC4}"/>
    <cellStyle name="메모 3 2 2 4 2 7" xfId="23842" xr:uid="{D35C6E07-194C-47C4-A7E1-885525ABDCB6}"/>
    <cellStyle name="메모 3 2 2 4 3" xfId="4326" xr:uid="{3548E9F9-8E54-4EFF-B9CE-05542AC0E13E}"/>
    <cellStyle name="메모 3 2 2 4 3 2" xfId="9092" xr:uid="{AA809981-AB7B-4AAA-A8B2-1525056A68D2}"/>
    <cellStyle name="메모 3 2 2 4 3 2 2" xfId="20738" xr:uid="{C5A92A3C-30A2-42C2-8880-8D35CC5BB797}"/>
    <cellStyle name="메모 3 2 2 4 3 2 2 2" xfId="55093" xr:uid="{E472E45D-DCE3-473F-89C0-559A59BF133B}"/>
    <cellStyle name="메모 3 2 2 4 3 2 2 3" xfId="35296" xr:uid="{65BA332B-884A-4B16-9F69-CF77D8045EA7}"/>
    <cellStyle name="메모 3 2 2 4 3 2 3" xfId="12972" xr:uid="{FB15F732-3084-432F-B77D-CBE15B2F1391}"/>
    <cellStyle name="메모 3 2 2 4 3 2 3 2" xfId="47327" xr:uid="{B5434BCC-EBC5-4B9B-821E-5602D821C5F1}"/>
    <cellStyle name="메모 3 2 2 4 3 2 4" xfId="43483" xr:uid="{38C7D2DB-FEA5-4464-939B-67107F194022}"/>
    <cellStyle name="메모 3 2 2 4 3 2 5" xfId="26843" xr:uid="{9B63A249-E8DA-4CA4-AF62-F06D945B1762}"/>
    <cellStyle name="메모 3 2 2 4 3 3" xfId="8363" xr:uid="{CEDF8EBE-B7AA-4202-8893-EE02158BF160}"/>
    <cellStyle name="메모 3 2 2 4 3 3 2" xfId="20029" xr:uid="{F75F4798-1735-4175-BB62-DDBB3A5734C1}"/>
    <cellStyle name="메모 3 2 2 4 3 3 2 2" xfId="54384" xr:uid="{C0F72C69-8E50-4AC2-AE15-CD12A4097998}"/>
    <cellStyle name="메모 3 2 2 4 3 3 2 3" xfId="34567" xr:uid="{DDE011FB-CB1D-47C4-80C4-30369FFFAC99}"/>
    <cellStyle name="메모 3 2 2 4 3 3 3" xfId="12334" xr:uid="{C937B892-4DB3-4DAD-B6C1-157C1F782914}"/>
    <cellStyle name="메모 3 2 2 4 3 3 3 2" xfId="46689" xr:uid="{B5CA2D92-6FB6-46C5-B67F-336BC5A4393B}"/>
    <cellStyle name="메모 3 2 2 4 3 3 4" xfId="42839" xr:uid="{11887DE4-2C4D-4E3C-836D-E05424C10180}"/>
    <cellStyle name="메모 3 2 2 4 3 3 5" xfId="26118" xr:uid="{82CBCD16-7755-4E94-94B7-E92B22BC0E23}"/>
    <cellStyle name="메모 3 2 2 4 3 4" xfId="6492" xr:uid="{71782F55-D40B-4912-AFA0-30DB7E83E06F}"/>
    <cellStyle name="메모 3 2 2 4 3 4 2" xfId="18158" xr:uid="{A1DFAE76-98C6-40E9-BCDC-D4014CC76165}"/>
    <cellStyle name="메모 3 2 2 4 3 4 2 2" xfId="52513" xr:uid="{A6E8A8E0-B68E-48EC-BB7B-A7A80FAEFCA8}"/>
    <cellStyle name="메모 3 2 2 4 3 4 3" xfId="41004" xr:uid="{AFF297D3-18B0-4976-8375-42EEC8F0EF43}"/>
    <cellStyle name="메모 3 2 2 4 3 4 4" xfId="32696" xr:uid="{59185E46-7CB9-492B-9CB7-A8CB2A416D9A}"/>
    <cellStyle name="메모 3 2 2 4 3 5" xfId="16032" xr:uid="{8E62D5A8-139D-4D26-A481-A88AC22335BC}"/>
    <cellStyle name="메모 3 2 2 4 3 5 2" xfId="50387" xr:uid="{D9E11F08-C5C0-4469-86E6-B88FD86C8A2A}"/>
    <cellStyle name="메모 3 2 2 4 3 5 3" xfId="30570" xr:uid="{B872AFEE-795C-4FEC-BE47-834A6CCF8F2E}"/>
    <cellStyle name="메모 3 2 2 4 3 6" xfId="38963" xr:uid="{12DB9066-9A44-4E7A-959D-CB86A7D3C337}"/>
    <cellStyle name="메모 3 2 2 4 3 7" xfId="23846" xr:uid="{3BBF411C-F6EF-443F-B244-C1BCBCFAF07D}"/>
    <cellStyle name="메모 3 2 2 4 4" xfId="4967" xr:uid="{0C1DD711-B308-43B6-BF4A-76D93C993844}"/>
    <cellStyle name="메모 3 2 2 4 4 2" xfId="8285" xr:uid="{6D04147B-A070-45B7-8EB7-DE704FEDBA90}"/>
    <cellStyle name="메모 3 2 2 4 4 2 2" xfId="19951" xr:uid="{B09DA58B-691E-49BA-B425-B19D5E8EFF36}"/>
    <cellStyle name="메모 3 2 2 4 4 2 2 2" xfId="54306" xr:uid="{B45F9C22-925B-4A53-927E-AF20BA8E4CDB}"/>
    <cellStyle name="메모 3 2 2 4 4 2 2 3" xfId="34489" xr:uid="{6017695F-D111-48F7-81F6-667FC338FD1A}"/>
    <cellStyle name="메모 3 2 2 4 4 2 3" xfId="12258" xr:uid="{745E9365-B745-465E-9FC5-50A1C63193EE}"/>
    <cellStyle name="메모 3 2 2 4 4 2 3 2" xfId="46613" xr:uid="{C9A8C3B2-1C87-470B-A135-7A624BAF6838}"/>
    <cellStyle name="메모 3 2 2 4 4 2 4" xfId="42761" xr:uid="{698C8622-4EB0-4F9A-8023-5BD40D3AD3CF}"/>
    <cellStyle name="메모 3 2 2 4 4 2 5" xfId="26040" xr:uid="{77C8ACB3-1F96-4198-A0A8-746E2EE575AF}"/>
    <cellStyle name="메모 3 2 2 4 4 3" xfId="9678" xr:uid="{24A4EB3D-6B76-4C80-930D-4038CD5FF42B}"/>
    <cellStyle name="메모 3 2 2 4 4 3 2" xfId="21324" xr:uid="{36366327-CC2F-4927-A399-A10B273EE7AD}"/>
    <cellStyle name="메모 3 2 2 4 4 3 2 2" xfId="55679" xr:uid="{9C2FA714-38E4-4303-9C7E-C3F26DA2B777}"/>
    <cellStyle name="메모 3 2 2 4 4 3 3" xfId="44065" xr:uid="{24ED2B6A-0FEC-419D-9140-4E7B2B5DB490}"/>
    <cellStyle name="메모 3 2 2 4 4 3 4" xfId="35882" xr:uid="{E9A6E6D5-FCD7-41D5-B2FC-A9346F6F8E79}"/>
    <cellStyle name="메모 3 2 2 4 4 4" xfId="16669" xr:uid="{493EC1EC-7049-4F2A-8D54-2D574CAF6313}"/>
    <cellStyle name="메모 3 2 2 4 4 4 2" xfId="51024" xr:uid="{C04038D4-CDA8-4F18-860E-B33366ACF3B9}"/>
    <cellStyle name="메모 3 2 2 4 4 4 3" xfId="31207" xr:uid="{36B80BAF-1EAF-4D43-AAB7-50E7847AE1C5}"/>
    <cellStyle name="메모 3 2 2 4 4 5" xfId="39600" xr:uid="{ED3B75E1-6B40-4756-B25F-AD54FAC27D6B}"/>
    <cellStyle name="메모 3 2 2 4 4 6" xfId="27473" xr:uid="{A0D8C53D-D4C3-43CF-96DE-A3BFDFCB9F84}"/>
    <cellStyle name="메모 3 2 2 4 5" xfId="11148" xr:uid="{14DA73F9-2582-401E-9237-43B9FBFC8DDF}"/>
    <cellStyle name="메모 3 2 2 4 5 2" xfId="22794" xr:uid="{BC89D294-95BA-4466-914F-67AA33232413}"/>
    <cellStyle name="메모 3 2 2 4 5 2 2" xfId="57149" xr:uid="{9E5F02FE-5D8B-47BF-B30A-03E873D42DEB}"/>
    <cellStyle name="메모 3 2 2 4 5 2 3" xfId="37352" xr:uid="{5652CD96-7E2C-4BF6-9A0C-49E6E31A23D5}"/>
    <cellStyle name="메모 3 2 2 4 5 3" xfId="14432" xr:uid="{BA97FC01-E8E4-4022-9A20-A0B555EC6AF3}"/>
    <cellStyle name="메모 3 2 2 4 5 3 2" xfId="48787" xr:uid="{09C55D33-8166-4DF6-AC78-F0F52D20C5D0}"/>
    <cellStyle name="메모 3 2 2 4 5 4" xfId="45503" xr:uid="{13329ED1-1CDB-4A3D-A0B2-A1DDB78C1183}"/>
    <cellStyle name="메모 3 2 2 4 5 5" xfId="28965" xr:uid="{06E5AE0E-52C4-41D5-B09B-FE9AD5D18E38}"/>
    <cellStyle name="메모 3 2 2 4 6" xfId="6964" xr:uid="{494B930A-C8BC-48F5-8488-8151FADCCEA0}"/>
    <cellStyle name="메모 3 2 2 4 6 2" xfId="18630" xr:uid="{2D2DE0BE-CEF3-432C-BBF6-7EA947C72FF5}"/>
    <cellStyle name="메모 3 2 2 4 6 2 2" xfId="52985" xr:uid="{089FA51C-89D2-4230-B0F9-C2518546BBAE}"/>
    <cellStyle name="메모 3 2 2 4 6 3" xfId="41472" xr:uid="{4138AD2E-5D0F-495A-91C7-2B78958E00A0}"/>
    <cellStyle name="메모 3 2 2 4 6 4" xfId="33168" xr:uid="{4780C802-EE04-4BDA-BF56-2664A7415271}"/>
    <cellStyle name="메모 3 2 2 4 7" xfId="15154" xr:uid="{A7D033CF-1B85-4FEB-8BB4-9E172C85FDBA}"/>
    <cellStyle name="메모 3 2 2 4 7 2" xfId="49509" xr:uid="{A57BD55C-4966-4405-BD93-A8B81EADF2DE}"/>
    <cellStyle name="메모 3 2 2 4 7 3" xfId="29692" xr:uid="{2FFD9C58-F470-4671-9498-F2B579A42D11}"/>
    <cellStyle name="메모 3 2 2 4 8" xfId="38085" xr:uid="{038B13A6-829D-4293-9E27-A10DC1395E97}"/>
    <cellStyle name="메모 3 2 2 4 9" xfId="24460" xr:uid="{951D92C9-C620-4E85-93B1-9B151A65AD3F}"/>
    <cellStyle name="메모 3 2 2 5" xfId="5063" xr:uid="{1A82027B-34C5-4110-92E6-CE3D47407EF2}"/>
    <cellStyle name="메모 3 2 2 5 2" xfId="9772" xr:uid="{56FE100B-5C45-41D9-B787-B0946876660C}"/>
    <cellStyle name="메모 3 2 2 5 2 2" xfId="21418" xr:uid="{F52CACF9-B82D-48A8-A49A-B100E82E8D0E}"/>
    <cellStyle name="메모 3 2 2 5 2 2 2" xfId="55773" xr:uid="{C66582B7-C081-4AA9-AD28-107C727C6D2D}"/>
    <cellStyle name="메모 3 2 2 5 2 2 3" xfId="35976" xr:uid="{0CAD73FF-BF7F-45B6-98AD-099CEEF9F6E8}"/>
    <cellStyle name="메모 3 2 2 5 2 3" xfId="13317" xr:uid="{FB54B5F5-296B-4B89-8321-F27177F85894}"/>
    <cellStyle name="메모 3 2 2 5 2 3 2" xfId="47672" xr:uid="{FA496ED1-C3B5-4904-8324-C71055D18F60}"/>
    <cellStyle name="메모 3 2 2 5 2 4" xfId="44159" xr:uid="{84AAE4C7-4704-4E46-852A-61CB060DBA90}"/>
    <cellStyle name="메모 3 2 2 5 2 5" xfId="27569" xr:uid="{9D7F1960-30BF-47FB-93D0-0D55261BEBC6}"/>
    <cellStyle name="메모 3 2 2 5 3" xfId="7939" xr:uid="{1C2A0137-1B3B-44BC-920D-872508DF1D21}"/>
    <cellStyle name="메모 3 2 2 5 3 2" xfId="19605" xr:uid="{152E9896-9D2B-4BBD-9C95-7405C73CAA0C}"/>
    <cellStyle name="메모 3 2 2 5 3 2 2" xfId="53960" xr:uid="{D34ED4BA-0EA4-4F69-A5B4-BE2AF0D962F6}"/>
    <cellStyle name="메모 3 2 2 5 3 2 3" xfId="34143" xr:uid="{945A717C-0D9B-43EF-9A4B-8DBA8F5AC69A}"/>
    <cellStyle name="메모 3 2 2 5 3 3" xfId="11914" xr:uid="{2E09886C-8943-45DD-B5E3-2AAC928ABD4E}"/>
    <cellStyle name="메모 3 2 2 5 3 3 2" xfId="46269" xr:uid="{62F6275C-2E55-42B3-A1EF-B6D362AE43C7}"/>
    <cellStyle name="메모 3 2 2 5 3 4" xfId="42415" xr:uid="{8AE518B7-443D-4FDB-A3FD-0AFA5C3BD6DA}"/>
    <cellStyle name="메모 3 2 2 5 3 5" xfId="25694" xr:uid="{427CB3E8-7BC6-4A50-B272-5D7C5BAB9E66}"/>
    <cellStyle name="메모 3 2 2 5 4" xfId="7045" xr:uid="{D4870852-45AB-46B3-833E-B7C8A4C8FD1A}"/>
    <cellStyle name="메모 3 2 2 5 4 2" xfId="18711" xr:uid="{1CED91DA-B65E-4F9E-A633-E8425BEA8CBB}"/>
    <cellStyle name="메모 3 2 2 5 4 2 2" xfId="53066" xr:uid="{0A7119D6-D2D6-4C21-98C5-D3252FCABF8A}"/>
    <cellStyle name="메모 3 2 2 5 4 3" xfId="41553" xr:uid="{B6F89BA3-4B00-4E57-B9EF-988DB4F6481C}"/>
    <cellStyle name="메모 3 2 2 5 4 4" xfId="33249" xr:uid="{560045BC-9D7D-4495-888B-61F7FAD254B1}"/>
    <cellStyle name="메모 3 2 2 5 5" xfId="16765" xr:uid="{612390B1-20B7-496B-8B88-FD153EBE3DD5}"/>
    <cellStyle name="메모 3 2 2 5 5 2" xfId="51120" xr:uid="{BF1CF30A-3CE7-4B37-9D8C-AF069AD67B0B}"/>
    <cellStyle name="메모 3 2 2 5 5 3" xfId="31303" xr:uid="{46FB9EBC-D4C6-45F8-B296-301F04E2F7AE}"/>
    <cellStyle name="메모 3 2 2 5 6" xfId="39696" xr:uid="{ADDFE0B8-C10D-48B2-9D7F-4F5186BFBC59}"/>
    <cellStyle name="메모 3 2 2 5 7" xfId="24550" xr:uid="{ED583692-FA7E-44F5-9C1C-A5DAE8332DCB}"/>
    <cellStyle name="메모 3 2 2 6" xfId="4495" xr:uid="{4F25F6EB-D176-43C4-8868-4B21FA81EC4A}"/>
    <cellStyle name="메모 3 2 2 6 2" xfId="9252" xr:uid="{B678AD93-DC1F-473E-853D-1E7C9268384D}"/>
    <cellStyle name="메모 3 2 2 6 2 2" xfId="20898" xr:uid="{42EC2D39-214C-41CC-82A1-C3D60207B17E}"/>
    <cellStyle name="메모 3 2 2 6 2 2 2" xfId="55253" xr:uid="{D1A5F0CA-DB48-4ABB-953C-E97B191E3E5B}"/>
    <cellStyle name="메모 3 2 2 6 2 2 3" xfId="35456" xr:uid="{DA4B6375-606F-4E9D-A53D-4ABE3C6CC394}"/>
    <cellStyle name="메모 3 2 2 6 2 3" xfId="13097" xr:uid="{B7170832-916E-439C-90D8-78100A2E2E97}"/>
    <cellStyle name="메모 3 2 2 6 2 3 2" xfId="47452" xr:uid="{DE3BCCA4-3F13-4D48-BA95-E71DCD539C73}"/>
    <cellStyle name="메모 3 2 2 6 2 4" xfId="43639" xr:uid="{95D008B6-E9A4-4AB2-B2FB-350EC3363346}"/>
    <cellStyle name="메모 3 2 2 6 2 5" xfId="27003" xr:uid="{0FF2D63F-C760-441F-80A1-95FA9EEF1155}"/>
    <cellStyle name="메모 3 2 2 6 3" xfId="8288" xr:uid="{E7026706-5BD7-4446-9D38-2D71E35A6335}"/>
    <cellStyle name="메모 3 2 2 6 3 2" xfId="19954" xr:uid="{3801A9D5-D2CA-40B9-87E3-8B272A3F4D4D}"/>
    <cellStyle name="메모 3 2 2 6 3 2 2" xfId="54309" xr:uid="{5C5DCE4F-89CF-491B-B525-D8026A9E3096}"/>
    <cellStyle name="메모 3 2 2 6 3 2 3" xfId="34492" xr:uid="{FEB5499F-20E2-4419-B16E-BB81B39B7E9A}"/>
    <cellStyle name="메모 3 2 2 6 3 3" xfId="12261" xr:uid="{DEF6B287-73A6-47F7-AF6F-9AC46B04DFE0}"/>
    <cellStyle name="메모 3 2 2 6 3 3 2" xfId="46616" xr:uid="{1BAE3228-2577-482F-8DA7-D21B3321ADA7}"/>
    <cellStyle name="메모 3 2 2 6 3 4" xfId="42764" xr:uid="{A057D081-4889-4A1A-8C8C-D220CDD75248}"/>
    <cellStyle name="메모 3 2 2 6 3 5" xfId="26043" xr:uid="{D4A20429-02B5-467D-A696-4CA5361A4A2B}"/>
    <cellStyle name="메모 3 2 2 6 4" xfId="6642" xr:uid="{0D939521-A0EF-4CEF-80CB-706688A241B5}"/>
    <cellStyle name="메모 3 2 2 6 4 2" xfId="18308" xr:uid="{76FD5B72-3F1D-446A-B5E1-1334BE4671FC}"/>
    <cellStyle name="메모 3 2 2 6 4 2 2" xfId="52663" xr:uid="{0F18E049-2246-4D85-A12C-25B6623F104C}"/>
    <cellStyle name="메모 3 2 2 6 4 3" xfId="41150" xr:uid="{1C7B04EF-43C1-4E63-B12D-F80FB4F00E8B}"/>
    <cellStyle name="메모 3 2 2 6 4 4" xfId="32846" xr:uid="{B0D23BCF-B27C-44A5-B7D2-E69203E8EBE0}"/>
    <cellStyle name="메모 3 2 2 6 5" xfId="16197" xr:uid="{F044C7B0-CD57-4B32-90FB-32C4CEA47113}"/>
    <cellStyle name="메모 3 2 2 6 5 2" xfId="50552" xr:uid="{5B219064-6CE6-4AF1-8F91-C1FDF4BE0083}"/>
    <cellStyle name="메모 3 2 2 6 5 3" xfId="30735" xr:uid="{E0614A24-53E5-4EAF-BD5D-BA9531A75617}"/>
    <cellStyle name="메모 3 2 2 6 6" xfId="39128" xr:uid="{C75DD427-01AF-4DA7-942D-8A23F8615333}"/>
    <cellStyle name="메모 3 2 2 6 7" xfId="24008" xr:uid="{8D64F240-7528-4D88-B6AF-8B7B4D90206F}"/>
    <cellStyle name="메모 3 2 2 7" xfId="4679" xr:uid="{567DD066-B2E8-42AF-BA6D-22CBBF84C660}"/>
    <cellStyle name="메모 3 2 2 7 2" xfId="9424" xr:uid="{C2499985-5BFD-4482-907F-28596F7FD55D}"/>
    <cellStyle name="메모 3 2 2 7 2 2" xfId="21070" xr:uid="{AC977A48-EA13-415F-A7F2-B7D2488264A4}"/>
    <cellStyle name="메모 3 2 2 7 2 2 2" xfId="55425" xr:uid="{D7917AC6-4390-4AD7-A2E2-1203320870E0}"/>
    <cellStyle name="메모 3 2 2 7 2 2 3" xfId="35628" xr:uid="{B7D73638-1B8F-4C40-869A-04931CC166AC}"/>
    <cellStyle name="메모 3 2 2 7 2 3" xfId="13204" xr:uid="{86136559-FFC7-42DD-8E31-EB67054819F6}"/>
    <cellStyle name="메모 3 2 2 7 2 3 2" xfId="47559" xr:uid="{5CE092D3-7706-4FBB-9211-82DA67E19FB4}"/>
    <cellStyle name="메모 3 2 2 7 2 4" xfId="43811" xr:uid="{5EAB8082-B5A5-4A0D-BE1F-DE23927D99A7}"/>
    <cellStyle name="메모 3 2 2 7 2 5" xfId="27185" xr:uid="{6B3ED54B-AAE7-4E47-806F-882C6B09E2EB}"/>
    <cellStyle name="메모 3 2 2 7 3" xfId="10328" xr:uid="{900FCC10-DFA8-46EB-8C33-93E0D525886E}"/>
    <cellStyle name="메모 3 2 2 7 3 2" xfId="21974" xr:uid="{5B0CDE78-3866-4844-A0A8-B3F1958CC7C6}"/>
    <cellStyle name="메모 3 2 2 7 3 2 2" xfId="56329" xr:uid="{678DCAD8-C161-42E4-8BB5-15964E88DD34}"/>
    <cellStyle name="메모 3 2 2 7 3 2 3" xfId="36532" xr:uid="{DF00670F-BD09-474F-B3BB-B8AFAFA10443}"/>
    <cellStyle name="메모 3 2 2 7 3 3" xfId="13764" xr:uid="{661B50E7-D8AE-42ED-800B-D2F55CB1C517}"/>
    <cellStyle name="메모 3 2 2 7 3 3 2" xfId="48119" xr:uid="{6C954AA1-BA9E-4111-8AE0-92F5BEE72FD0}"/>
    <cellStyle name="메모 3 2 2 7 3 4" xfId="44701" xr:uid="{FD23BDE1-B94A-4A27-A2FC-5B7E74AC3CF0}"/>
    <cellStyle name="메모 3 2 2 7 3 5" xfId="28129" xr:uid="{E99B6C43-7416-4FD8-81D8-0CBA784EB750}"/>
    <cellStyle name="메모 3 2 2 7 4" xfId="6773" xr:uid="{BE89752F-E0AD-4C5C-8D67-7D9D0C9463D4}"/>
    <cellStyle name="메모 3 2 2 7 4 2" xfId="18439" xr:uid="{7F04038B-DC0F-4791-B855-F43C086BC3AB}"/>
    <cellStyle name="메모 3 2 2 7 4 2 2" xfId="52794" xr:uid="{7F79469A-6171-4027-A9FD-AEE32C9C50C1}"/>
    <cellStyle name="메모 3 2 2 7 4 3" xfId="41281" xr:uid="{28A74E6A-5EE2-4B14-ACAB-47A9272C382C}"/>
    <cellStyle name="메모 3 2 2 7 4 4" xfId="32977" xr:uid="{C4E2C997-EA29-4B01-B325-1ADDAFD1A7E2}"/>
    <cellStyle name="메모 3 2 2 7 5" xfId="16381" xr:uid="{436C7FD3-4D44-467B-852F-8CA04EC3D267}"/>
    <cellStyle name="메모 3 2 2 7 5 2" xfId="50736" xr:uid="{1872FD1F-7F6E-4683-ABA0-046C00CA1BA6}"/>
    <cellStyle name="메모 3 2 2 7 5 3" xfId="30919" xr:uid="{6B088ABC-7EE1-46B4-B3B3-0AB1E64F2378}"/>
    <cellStyle name="메모 3 2 2 7 6" xfId="39312" xr:uid="{FE516F5F-6F38-4007-AD38-F5EFBE169590}"/>
    <cellStyle name="메모 3 2 2 7 7" xfId="24185" xr:uid="{250D7525-6687-4D2C-8804-5DC8DF145C11}"/>
    <cellStyle name="메모 3 2 2 8" xfId="4390" xr:uid="{1368A0F7-D1E4-4DD1-8D14-6C73DF4DF497}"/>
    <cellStyle name="메모 3 2 2 8 2" xfId="9148" xr:uid="{66759C15-9369-4F29-A030-5D9041955CC7}"/>
    <cellStyle name="메모 3 2 2 8 2 2" xfId="20794" xr:uid="{1C26AE35-80A0-4ED5-B740-07B8820CB3E7}"/>
    <cellStyle name="메모 3 2 2 8 2 2 2" xfId="55149" xr:uid="{6977E4B6-6CEF-4188-A60D-CD31133F2B36}"/>
    <cellStyle name="메모 3 2 2 8 2 2 3" xfId="35352" xr:uid="{B18EB3A7-D9EA-442E-B34B-F57FBE1DBDB1}"/>
    <cellStyle name="메모 3 2 2 8 2 3" xfId="13017" xr:uid="{A4EB8822-1A3A-4305-8BE7-7FA932DB26C3}"/>
    <cellStyle name="메모 3 2 2 8 2 3 2" xfId="47372" xr:uid="{D4AD8E0E-B7E6-4D3E-A6DA-72F256B0622E}"/>
    <cellStyle name="메모 3 2 2 8 2 4" xfId="43535" xr:uid="{4CD04836-1E0F-4C43-9527-8C646D99CB8D}"/>
    <cellStyle name="메모 3 2 2 8 2 5" xfId="26899" xr:uid="{C0C33E08-5476-4035-ACA3-7105756F84A8}"/>
    <cellStyle name="메모 3 2 2 8 3" xfId="8057" xr:uid="{024CECFB-1B92-41E0-850A-6AC41ECC7A70}"/>
    <cellStyle name="메모 3 2 2 8 3 2" xfId="19723" xr:uid="{9FD2E53D-EF29-44AB-B31F-0D9FE9C1842C}"/>
    <cellStyle name="메모 3 2 2 8 3 2 2" xfId="54078" xr:uid="{F2DC3C22-8087-4082-98D7-77CC1A841F2C}"/>
    <cellStyle name="메모 3 2 2 8 3 2 3" xfId="34261" xr:uid="{79D503EB-8795-41E6-A4BD-5758E1078143}"/>
    <cellStyle name="메모 3 2 2 8 3 3" xfId="12032" xr:uid="{97FC4F5B-7E8E-413D-8B1A-83E1E9303FA8}"/>
    <cellStyle name="메모 3 2 2 8 3 3 2" xfId="46387" xr:uid="{CF8F41DB-2F47-41A6-A5E4-B50EFF315259}"/>
    <cellStyle name="메모 3 2 2 8 3 4" xfId="42533" xr:uid="{D1380F0C-8F87-4F7C-AA8D-98AD00F06943}"/>
    <cellStyle name="메모 3 2 2 8 3 5" xfId="25812" xr:uid="{214719B0-F676-40C5-A64C-BE02EE78C64A}"/>
    <cellStyle name="메모 3 2 2 8 4" xfId="6551" xr:uid="{53DF4DF1-421F-4F85-BE76-26E3AB30B455}"/>
    <cellStyle name="메모 3 2 2 8 4 2" xfId="18217" xr:uid="{69A31B2D-961E-4E8A-9650-B9DEFCF2B35E}"/>
    <cellStyle name="메모 3 2 2 8 4 2 2" xfId="52572" xr:uid="{D007DC49-63FF-43DF-8ED6-8FE181DCD8DF}"/>
    <cellStyle name="메모 3 2 2 8 4 3" xfId="41059" xr:uid="{D2A27D70-7E27-471C-9F44-FA2258CBFB9B}"/>
    <cellStyle name="메모 3 2 2 8 4 4" xfId="32755" xr:uid="{4B6B5F33-840D-40CA-A3D8-1EC46E83B62F}"/>
    <cellStyle name="메모 3 2 2 8 5" xfId="16092" xr:uid="{7FEB22D5-8BCA-4B20-90E9-6D742F32377A}"/>
    <cellStyle name="메모 3 2 2 8 5 2" xfId="50447" xr:uid="{DAABE7E9-9C78-4FB0-B4B2-123B5C7C089E}"/>
    <cellStyle name="메모 3 2 2 8 5 3" xfId="30630" xr:uid="{F30A5355-4418-430A-8CA0-FA2CB5A4CB49}"/>
    <cellStyle name="메모 3 2 2 8 6" xfId="39023" xr:uid="{30A996A3-8AF3-4849-B562-2DD590B72B26}"/>
    <cellStyle name="메모 3 2 2 8 7" xfId="23910" xr:uid="{86F4C2AA-1E5A-4679-8D15-077CDD40BC63}"/>
    <cellStyle name="메모 3 2 2 9" xfId="6089" xr:uid="{8D01A389-1275-4409-828A-8C6E4AC526EA}"/>
    <cellStyle name="메모 3 2 2 9 2" xfId="10686" xr:uid="{39CB3032-E40D-432D-AF03-903611790546}"/>
    <cellStyle name="메모 3 2 2 9 2 2" xfId="22332" xr:uid="{30258DCC-0AB5-4B11-BAED-E87E1182EDA4}"/>
    <cellStyle name="메모 3 2 2 9 2 2 2" xfId="56687" xr:uid="{79479B3E-E976-4E83-B45C-A5243611AC7B}"/>
    <cellStyle name="메모 3 2 2 9 2 2 3" xfId="36890" xr:uid="{4DCC406A-BBAA-48D7-88D2-F4EDD3826680}"/>
    <cellStyle name="메모 3 2 2 9 2 3" xfId="13979" xr:uid="{9410B900-2ED3-40E5-BE36-9E499B627413}"/>
    <cellStyle name="메모 3 2 2 9 2 3 2" xfId="48334" xr:uid="{B3D693C0-541D-4F06-8F93-9F49EB0011B4}"/>
    <cellStyle name="메모 3 2 2 9 2 4" xfId="45042" xr:uid="{B5F7FF2A-2798-4E8B-8351-DC7EDD01D68F}"/>
    <cellStyle name="메모 3 2 2 9 2 5" xfId="28503" xr:uid="{50ACD490-618B-4CC7-BBA2-696A0931056F}"/>
    <cellStyle name="메모 3 2 2 9 3" xfId="11639" xr:uid="{B0D7C19E-4067-4689-8A98-A4E8D6452868}"/>
    <cellStyle name="메모 3 2 2 9 3 2" xfId="23285" xr:uid="{4F741252-32B3-4DB2-A1A0-8C28678AA211}"/>
    <cellStyle name="메모 3 2 2 9 3 2 2" xfId="57640" xr:uid="{D3375331-D1A2-482B-B93F-8AC931B56FB8}"/>
    <cellStyle name="메모 3 2 2 9 3 2 3" xfId="37843" xr:uid="{F3C75D4B-2562-4A09-A467-566B29B21BA8}"/>
    <cellStyle name="메모 3 2 2 9 3 3" xfId="14918" xr:uid="{7B7B1E5E-3702-40DC-AF8F-51E81B96B682}"/>
    <cellStyle name="메모 3 2 2 9 3 3 2" xfId="49273" xr:uid="{6C02348F-D828-4889-BC1A-DA538C3F1C8B}"/>
    <cellStyle name="메모 3 2 2 9 3 4" xfId="45994" xr:uid="{8E5305AD-1C90-404D-A911-17D8EE8287DA}"/>
    <cellStyle name="메모 3 2 2 9 3 5" xfId="29456" xr:uid="{F0575C3A-241F-4CBA-BFB3-7194EB113544}"/>
    <cellStyle name="메모 3 2 2 9 4" xfId="7801" xr:uid="{BBFBCBCD-EA11-41FA-9203-0A7FD2795FA1}"/>
    <cellStyle name="메모 3 2 2 9 4 2" xfId="19467" xr:uid="{BD2E5BEF-51D4-4E78-90D3-1F8B76B9E6D9}"/>
    <cellStyle name="메모 3 2 2 9 4 2 2" xfId="53822" xr:uid="{E148EA4C-0DCC-44D7-BC27-B10545593AD1}"/>
    <cellStyle name="메모 3 2 2 9 4 3" xfId="42278" xr:uid="{6D98E06E-2122-45B0-A45A-4CE61BBBB49E}"/>
    <cellStyle name="메모 3 2 2 9 4 4" xfId="34005" xr:uid="{382BC908-B090-4617-A7C8-9F74935B2E20}"/>
    <cellStyle name="메모 3 2 2 9 5" xfId="17760" xr:uid="{D347DB66-72F9-47B1-A4BC-41F5DE60B6D6}"/>
    <cellStyle name="메모 3 2 2 9 5 2" xfId="52115" xr:uid="{11E51E3E-7ADA-4BAA-AA00-B58E34EE0B1D}"/>
    <cellStyle name="메모 3 2 2 9 5 3" xfId="32298" xr:uid="{A1EEAB71-0790-4364-8A9A-A1FFE3136732}"/>
    <cellStyle name="메모 3 2 2 9 6" xfId="40691" xr:uid="{B7B8FA28-A7FD-4D04-9E30-3AB0124F4E30}"/>
    <cellStyle name="메모 3 2 2 9 7" xfId="25552" xr:uid="{AE6538C1-D64C-445D-AFFB-A57E6364722F}"/>
    <cellStyle name="메모 3 2 3" xfId="3162" xr:uid="{74B9B2EC-B534-466D-9B3A-DEC4F5B00CAD}"/>
    <cellStyle name="메모 3 2 3 10" xfId="5348" xr:uid="{C80DCC97-4162-4FF6-9E22-0ECD486CC9C2}"/>
    <cellStyle name="메모 3 2 3 10 2" xfId="10057" xr:uid="{CF98DB6D-4670-421A-B3E7-9978346756BB}"/>
    <cellStyle name="메모 3 2 3 10 2 2" xfId="21703" xr:uid="{2D96D3E0-8E8B-43DB-8080-A0071498420B}"/>
    <cellStyle name="메모 3 2 3 10 2 2 2" xfId="56058" xr:uid="{244CB0CA-BD01-44F5-9327-734AE8627D9F}"/>
    <cellStyle name="메모 3 2 3 10 2 2 3" xfId="36261" xr:uid="{91C21CAD-65C8-4D73-B6E4-0185DBADDDCA}"/>
    <cellStyle name="메모 3 2 3 10 2 3" xfId="13561" xr:uid="{94D606E2-472A-4390-9DEE-2D97F85BDDFB}"/>
    <cellStyle name="메모 3 2 3 10 2 3 2" xfId="47916" xr:uid="{B996545A-0CD3-4616-8A27-CE3B81F9379F}"/>
    <cellStyle name="메모 3 2 3 10 2 4" xfId="44444" xr:uid="{20FED484-1851-420D-8594-473611A6D197}"/>
    <cellStyle name="메모 3 2 3 10 2 5" xfId="27854" xr:uid="{19216533-32E1-4ABF-8DC4-93A4117C43B3}"/>
    <cellStyle name="메모 3 2 3 10 3" xfId="8170" xr:uid="{890DBE3F-CBE0-4652-B17B-42AD86FBCAE3}"/>
    <cellStyle name="메모 3 2 3 10 3 2" xfId="19836" xr:uid="{3BF62B50-257C-4DB1-B69C-EF62D0C5579A}"/>
    <cellStyle name="메모 3 2 3 10 3 2 2" xfId="54191" xr:uid="{D9903494-FF99-495F-A6CD-237DE62C1670}"/>
    <cellStyle name="메모 3 2 3 10 3 2 3" xfId="34374" xr:uid="{C21EC7C5-09CE-4B10-9638-5F9738BA4FE2}"/>
    <cellStyle name="메모 3 2 3 10 3 3" xfId="12144" xr:uid="{FE7DB8CB-1AF9-4DDF-9CB0-162A4602A32B}"/>
    <cellStyle name="메모 3 2 3 10 3 3 2" xfId="46499" xr:uid="{B7FDCB1F-0D37-4605-8511-B104247E2759}"/>
    <cellStyle name="메모 3 2 3 10 3 4" xfId="42646" xr:uid="{6010053B-1EAF-4458-9F2C-0F48256714AD}"/>
    <cellStyle name="메모 3 2 3 10 3 5" xfId="25925" xr:uid="{70725911-1AEA-4A3E-8F29-D46D701D90D5}"/>
    <cellStyle name="메모 3 2 3 10 4" xfId="7289" xr:uid="{69B0B817-6C75-4BC3-B942-B0A741ED4426}"/>
    <cellStyle name="메모 3 2 3 10 4 2" xfId="18955" xr:uid="{B9DD508B-3B28-4BD6-A5F7-A75CA72CEFF3}"/>
    <cellStyle name="메모 3 2 3 10 4 2 2" xfId="53310" xr:uid="{B3C5AAD2-1D43-48BB-BF70-640C1F58A7D5}"/>
    <cellStyle name="메모 3 2 3 10 4 3" xfId="41797" xr:uid="{8F37E304-EED6-4807-9E5B-6DBDC3CBB6F2}"/>
    <cellStyle name="메모 3 2 3 10 4 4" xfId="33493" xr:uid="{7AD34EDA-C5F4-42BC-9F89-6AA9F70297FA}"/>
    <cellStyle name="메모 3 2 3 10 5" xfId="17050" xr:uid="{A5F09936-6D8B-457D-AD75-A8F7D6FCB170}"/>
    <cellStyle name="메모 3 2 3 10 5 2" xfId="51405" xr:uid="{702FC740-FFDA-4D31-8D50-1A81636B0A5A}"/>
    <cellStyle name="메모 3 2 3 10 5 3" xfId="31588" xr:uid="{9E273E31-89E3-4E2E-B28C-02AF98580F5C}"/>
    <cellStyle name="메모 3 2 3 10 6" xfId="39981" xr:uid="{2D715F48-856F-4F60-96D5-A137696AE4D4}"/>
    <cellStyle name="메모 3 2 3 10 7" xfId="24817" xr:uid="{D5FBD697-3E15-4173-AA4F-661F99F1E498}"/>
    <cellStyle name="메모 3 2 3 11" xfId="5419" xr:uid="{16DF5CA0-04AB-470D-AFCD-8ECD3172A734}"/>
    <cellStyle name="메모 3 2 3 11 2" xfId="5976" xr:uid="{CB4571BA-A611-4DAD-8917-309B7D10E2EB}"/>
    <cellStyle name="메모 3 2 3 11 2 2" xfId="10589" xr:uid="{17730D30-9FBA-4428-B54C-1C7278CBA880}"/>
    <cellStyle name="메모 3 2 3 11 2 2 2" xfId="22235" xr:uid="{12F7C967-7C3E-4DC8-A021-35ECD1F9E678}"/>
    <cellStyle name="메모 3 2 3 11 2 2 2 2" xfId="56590" xr:uid="{7E9850B6-3657-4085-AB4D-FCB4ACD5EC1F}"/>
    <cellStyle name="메모 3 2 3 11 2 2 2 3" xfId="36793" xr:uid="{9C4BCA61-9945-4EA2-82F3-76DE2BA45B9C}"/>
    <cellStyle name="메모 3 2 3 11 2 2 3" xfId="13902" xr:uid="{A1123320-2FA6-44A6-8781-722632261C2E}"/>
    <cellStyle name="메모 3 2 3 11 2 2 3 2" xfId="48257" xr:uid="{C5070E54-BFB3-47E1-817B-3EE3E2DC0AD8}"/>
    <cellStyle name="메모 3 2 3 11 2 2 4" xfId="44950" xr:uid="{8052C26A-2EBF-45D7-B8FC-4F9B2C317EB4}"/>
    <cellStyle name="메모 3 2 3 11 2 2 5" xfId="28406" xr:uid="{50E70DDD-E3E5-434A-83F6-0C3639006683}"/>
    <cellStyle name="메모 3 2 3 11 2 3" xfId="7878" xr:uid="{7701C418-6F20-4333-A9CC-8997DE037945}"/>
    <cellStyle name="메모 3 2 3 11 2 3 2" xfId="19544" xr:uid="{6F61120B-F606-4C5F-A149-9287E75945CC}"/>
    <cellStyle name="메모 3 2 3 11 2 3 2 2" xfId="53899" xr:uid="{592A2E88-CC17-4F23-896A-FEA22494F711}"/>
    <cellStyle name="메모 3 2 3 11 2 3 2 3" xfId="34082" xr:uid="{B5C9B2E3-5F4D-426F-99FA-91E7342405EB}"/>
    <cellStyle name="메모 3 2 3 11 2 3 3" xfId="11853" xr:uid="{46C6AC9D-C386-427E-9D17-9807767697D9}"/>
    <cellStyle name="메모 3 2 3 11 2 3 3 2" xfId="46208" xr:uid="{591F6BE2-509D-41C9-BAAC-C284E42CFFE3}"/>
    <cellStyle name="메모 3 2 3 11 2 3 4" xfId="42354" xr:uid="{AC9F9318-B16F-430B-A7F7-67C4B6C35791}"/>
    <cellStyle name="메모 3 2 3 11 2 3 5" xfId="25633" xr:uid="{ED011619-173F-4570-8CF1-289856D9BE29}"/>
    <cellStyle name="메모 3 2 3 11 2 4" xfId="7705" xr:uid="{6550894B-02A2-4CCE-8F5C-49FAB3A62572}"/>
    <cellStyle name="메모 3 2 3 11 2 4 2" xfId="19371" xr:uid="{0020640C-FC94-4078-A04A-68EAD8D5E4C6}"/>
    <cellStyle name="메모 3 2 3 11 2 4 2 2" xfId="53726" xr:uid="{47675BB7-3F7A-4536-9FB8-272FD390272A}"/>
    <cellStyle name="메모 3 2 3 11 2 4 3" xfId="42187" xr:uid="{AED470CD-59C3-49E5-B7D1-CB2DC134D726}"/>
    <cellStyle name="메모 3 2 3 11 2 4 4" xfId="33909" xr:uid="{86D1A214-251B-4180-A119-C852756275F7}"/>
    <cellStyle name="메모 3 2 3 11 2 5" xfId="17652" xr:uid="{368E5F57-7B3B-41BE-A104-1556E6893D18}"/>
    <cellStyle name="메모 3 2 3 11 2 5 2" xfId="52007" xr:uid="{7401B758-CEC8-4B00-8209-7FA9AE397F63}"/>
    <cellStyle name="메모 3 2 3 11 2 5 3" xfId="32190" xr:uid="{0B2A4C52-D6F0-42F4-9BF8-381A5BC85C8D}"/>
    <cellStyle name="메모 3 2 3 11 2 6" xfId="40583" xr:uid="{E488FF73-A77B-4D4F-B037-B4266DE20E8C}"/>
    <cellStyle name="메모 3 2 3 11 2 7" xfId="25441" xr:uid="{B38AA313-B607-4F65-B4F3-C6302F07D126}"/>
    <cellStyle name="메모 3 2 3 11 3" xfId="10128" xr:uid="{866FBA1A-9C59-4362-96CF-EF3EA0237EA6}"/>
    <cellStyle name="메모 3 2 3 11 3 2" xfId="21774" xr:uid="{414D022B-7E51-4C59-9B66-795A4FFD2F56}"/>
    <cellStyle name="메모 3 2 3 11 3 2 2" xfId="56129" xr:uid="{59672B6F-3AFC-4F8C-A27E-6BCC17180292}"/>
    <cellStyle name="메모 3 2 3 11 3 2 3" xfId="36332" xr:uid="{394B54C1-FEC4-4B01-8A38-D1BD13BD35C9}"/>
    <cellStyle name="메모 3 2 3 11 3 3" xfId="13622" xr:uid="{2ED7B652-D1CD-4A75-AE32-5518CD8615D9}"/>
    <cellStyle name="메모 3 2 3 11 3 3 2" xfId="47977" xr:uid="{57929BCB-FF76-44E2-9BC6-76C3DB196BC1}"/>
    <cellStyle name="메모 3 2 3 11 3 4" xfId="44515" xr:uid="{CC6BDCFE-B179-4D88-A99C-CD0010B6BE22}"/>
    <cellStyle name="메모 3 2 3 11 3 5" xfId="27925" xr:uid="{9F4820E0-C339-4FA6-9B95-F7EAB07ADFA8}"/>
    <cellStyle name="메모 3 2 3 11 4" xfId="10756" xr:uid="{D8FBF9CD-F835-4196-9710-0AC345E417DB}"/>
    <cellStyle name="메모 3 2 3 11 4 2" xfId="22402" xr:uid="{2144CA78-AA34-470B-8F36-2E7E60E9D67B}"/>
    <cellStyle name="메모 3 2 3 11 4 2 2" xfId="56757" xr:uid="{1963E47D-7DBC-4ADB-8A5D-9F5AC877601B}"/>
    <cellStyle name="메모 3 2 3 11 4 2 3" xfId="36960" xr:uid="{E1369F44-DBCF-4FB6-AC9F-FE18FC330288}"/>
    <cellStyle name="메모 3 2 3 11 4 3" xfId="14041" xr:uid="{BC2942EA-E69C-434E-BB3E-3284CF12E1D9}"/>
    <cellStyle name="메모 3 2 3 11 4 3 2" xfId="48396" xr:uid="{283EBC02-6FCA-407C-90A5-C4DA7455E8E6}"/>
    <cellStyle name="메모 3 2 3 11 4 4" xfId="45111" xr:uid="{D008CC26-2905-4B24-BCE6-737E98B18B21}"/>
    <cellStyle name="메모 3 2 3 11 4 5" xfId="28573" xr:uid="{7E705E7B-B211-4D0C-8AD9-83EBE0E3651A}"/>
    <cellStyle name="메모 3 2 3 11 5" xfId="7350" xr:uid="{3F930F61-D85C-4109-B5B9-4A143762DA41}"/>
    <cellStyle name="메모 3 2 3 11 5 2" xfId="19016" xr:uid="{0081D26C-6C61-4BA3-8A98-E1C86C9FBFBF}"/>
    <cellStyle name="메모 3 2 3 11 5 2 2" xfId="53371" xr:uid="{4E8A5697-3350-4803-AB63-DFB981B26B1B}"/>
    <cellStyle name="메모 3 2 3 11 5 3" xfId="41858" xr:uid="{3BA65443-DB21-4CEE-BDAD-049EA2C378ED}"/>
    <cellStyle name="메모 3 2 3 11 5 4" xfId="33554" xr:uid="{CE424AD6-3A3C-4AFB-86AE-83C43950F5CA}"/>
    <cellStyle name="메모 3 2 3 11 6" xfId="17121" xr:uid="{BC4D752B-A868-40D8-9877-A66F947F79C8}"/>
    <cellStyle name="메모 3 2 3 11 6 2" xfId="51476" xr:uid="{57E4D85F-8ACD-4AF8-B0AD-1E49A1AE6F7A}"/>
    <cellStyle name="메모 3 2 3 11 6 3" xfId="31659" xr:uid="{CBFCD156-C9FD-4154-92A3-F4692944B107}"/>
    <cellStyle name="메모 3 2 3 11 7" xfId="40052" xr:uid="{FCF7749B-1080-4196-B886-7C762812BCB3}"/>
    <cellStyle name="메모 3 2 3 11 8" xfId="24888" xr:uid="{46CC374F-0C91-48DB-B34A-C0F1636984CF}"/>
    <cellStyle name="메모 3 2 3 12" xfId="4427" xr:uid="{431A4105-AF9E-491E-A410-E5F53DB8B983}"/>
    <cellStyle name="메모 3 2 3 12 2" xfId="9184" xr:uid="{BB287F0E-CAC9-4513-9B39-23EAFDE6D014}"/>
    <cellStyle name="메모 3 2 3 12 2 2" xfId="20830" xr:uid="{89138610-4C8C-47CA-8202-0875906DDA20}"/>
    <cellStyle name="메모 3 2 3 12 2 2 2" xfId="55185" xr:uid="{9C73AC4E-6533-48F4-A37E-8D5EA365494D}"/>
    <cellStyle name="메모 3 2 3 12 2 2 3" xfId="35388" xr:uid="{88C544AD-C8B0-41B2-9441-6495F96561F9}"/>
    <cellStyle name="메모 3 2 3 12 2 3" xfId="13045" xr:uid="{F4366336-9794-4369-BEE7-88E334609240}"/>
    <cellStyle name="메모 3 2 3 12 2 3 2" xfId="47400" xr:uid="{2D6C062E-7A44-4C34-8109-8F0E128C9E8F}"/>
    <cellStyle name="메모 3 2 3 12 2 4" xfId="43571" xr:uid="{D3AF0254-46E9-49F6-841F-88600D6A2548}"/>
    <cellStyle name="메모 3 2 3 12 2 5" xfId="26935" xr:uid="{DA02E758-4164-4A2D-876B-3651EDB53C73}"/>
    <cellStyle name="메모 3 2 3 12 3" xfId="8984" xr:uid="{41D94536-D0C5-4BA1-8E92-A0BFF7F3AE92}"/>
    <cellStyle name="메모 3 2 3 12 3 2" xfId="20630" xr:uid="{7B97A323-7BC8-4FBB-A4DE-AD344CF239D2}"/>
    <cellStyle name="메모 3 2 3 12 3 2 2" xfId="54985" xr:uid="{3746FF41-3D01-49A7-8B68-28481C66F6FE}"/>
    <cellStyle name="메모 3 2 3 12 3 2 3" xfId="35188" xr:uid="{A60221D7-3708-4385-878D-F785A4C7872F}"/>
    <cellStyle name="메모 3 2 3 12 3 3" xfId="12890" xr:uid="{639EEBEF-FCE3-466F-95BE-FFAA5F223763}"/>
    <cellStyle name="메모 3 2 3 12 3 3 2" xfId="47245" xr:uid="{A5F7C735-332B-4536-B2FA-A022943B8C06}"/>
    <cellStyle name="메모 3 2 3 12 3 4" xfId="43385" xr:uid="{7DE0E24A-B429-46C7-B4A2-2B20479CD5CA}"/>
    <cellStyle name="메모 3 2 3 12 3 5" xfId="26735" xr:uid="{11E3AE5D-F203-4E38-9E49-EB31CD5F3BBB}"/>
    <cellStyle name="메모 3 2 3 12 4" xfId="6582" xr:uid="{B0F86340-AA5C-4B39-8EF9-7BBDF2DF02C4}"/>
    <cellStyle name="메모 3 2 3 12 4 2" xfId="18248" xr:uid="{F8553745-7CA6-445D-82BA-1D759B935EEF}"/>
    <cellStyle name="메모 3 2 3 12 4 2 2" xfId="52603" xr:uid="{8BF83706-0F2C-4B5E-B814-9A759B200F65}"/>
    <cellStyle name="메모 3 2 3 12 4 3" xfId="41090" xr:uid="{6B8F2C4A-0DEB-45FA-8621-72241D1A267C}"/>
    <cellStyle name="메모 3 2 3 12 4 4" xfId="32786" xr:uid="{22D8B8DF-1A9E-4E9C-BB58-6422B19A3D43}"/>
    <cellStyle name="메모 3 2 3 12 5" xfId="16129" xr:uid="{07361988-9064-4655-A89C-B1EEC86708C6}"/>
    <cellStyle name="메모 3 2 3 12 5 2" xfId="50484" xr:uid="{574890AF-6C1E-43F9-9A4E-B6D49FA41D80}"/>
    <cellStyle name="메모 3 2 3 12 5 3" xfId="30667" xr:uid="{8F7CF34B-C1CA-40FC-81A7-304016317821}"/>
    <cellStyle name="메모 3 2 3 12 6" xfId="39060" xr:uid="{DB766571-BDA8-4844-93E3-B7CCA571B04D}"/>
    <cellStyle name="메모 3 2 3 12 7" xfId="23945" xr:uid="{1B08FB9E-BCE1-4F07-BA95-8DF536492021}"/>
    <cellStyle name="메모 3 2 3 13" xfId="5706" xr:uid="{EDBC851B-C03F-4A6E-BBA0-CC6052CA4756}"/>
    <cellStyle name="메모 3 2 3 13 2" xfId="10363" xr:uid="{80C02CDE-8DAF-4886-BE6A-788A6A106818}"/>
    <cellStyle name="메모 3 2 3 13 2 2" xfId="22009" xr:uid="{64A31A8D-BC8F-4BD2-BD3D-DC521ABE4A58}"/>
    <cellStyle name="메모 3 2 3 13 2 2 2" xfId="56364" xr:uid="{CFA98A2C-ADB3-427C-8F54-EEFACE74E392}"/>
    <cellStyle name="메모 3 2 3 13 2 2 3" xfId="36567" xr:uid="{55B54FC1-673E-46E8-92DD-CDE2F8E9B77B}"/>
    <cellStyle name="메모 3 2 3 13 2 3" xfId="13779" xr:uid="{08AC01BC-F7E9-45FB-8035-5AB070DE29EF}"/>
    <cellStyle name="메모 3 2 3 13 2 3 2" xfId="48134" xr:uid="{F58F3722-D33E-4867-B739-85DAC2DDA1F8}"/>
    <cellStyle name="메모 3 2 3 13 2 4" xfId="44735" xr:uid="{9ECF0528-E993-472E-9DB6-11F35A5D36A2}"/>
    <cellStyle name="메모 3 2 3 13 2 5" xfId="28171" xr:uid="{9B124ED7-6764-488E-8A6A-4B71234AD137}"/>
    <cellStyle name="메모 3 2 3 13 3" xfId="8657" xr:uid="{AC9D1EC9-1367-4588-8854-B338E2B31131}"/>
    <cellStyle name="메모 3 2 3 13 3 2" xfId="20323" xr:uid="{A0E04142-EA8C-4BA6-9520-1844464888EA}"/>
    <cellStyle name="메모 3 2 3 13 3 2 2" xfId="54678" xr:uid="{9373971F-6A9A-46EE-AC6B-676E51A26C56}"/>
    <cellStyle name="메모 3 2 3 13 3 2 3" xfId="34861" xr:uid="{B3FFC8B2-1F74-45A6-B815-F2B0CF9E29DD}"/>
    <cellStyle name="메모 3 2 3 13 3 3" xfId="12617" xr:uid="{CF926800-5A79-46BD-8A59-1D5B52C3A89F}"/>
    <cellStyle name="메모 3 2 3 13 3 3 2" xfId="46972" xr:uid="{EAC98E5F-889E-4CE4-8E76-BFB4938AE07F}"/>
    <cellStyle name="메모 3 2 3 13 3 4" xfId="43133" xr:uid="{BE65F404-17CE-49C1-9B8F-06F34F703872}"/>
    <cellStyle name="메모 3 2 3 13 3 5" xfId="26404" xr:uid="{08EDA10D-3C1D-4352-A524-535108E76A4E}"/>
    <cellStyle name="메모 3 2 3 13 4" xfId="7544" xr:uid="{A01579C0-E9FA-4E48-A6AB-60CD899ED37F}"/>
    <cellStyle name="메모 3 2 3 13 4 2" xfId="19210" xr:uid="{DD026C04-5F19-45AB-8D5F-B602E2D358DE}"/>
    <cellStyle name="메모 3 2 3 13 4 2 2" xfId="53565" xr:uid="{C7344197-C579-40D8-B239-5C02FD1D1966}"/>
    <cellStyle name="메모 3 2 3 13 4 3" xfId="42037" xr:uid="{3C4909E8-0755-4A38-B716-490F7209C4B7}"/>
    <cellStyle name="메모 3 2 3 13 4 4" xfId="33748" xr:uid="{2898E7F6-2EE6-469C-840A-C3F9D44A587C}"/>
    <cellStyle name="메모 3 2 3 13 5" xfId="17393" xr:uid="{80312B25-8555-4CE4-A488-9CCF1C794E14}"/>
    <cellStyle name="메모 3 2 3 13 5 2" xfId="51748" xr:uid="{1D24735F-1D8A-47D0-BFB4-C5D6382C8FA7}"/>
    <cellStyle name="메모 3 2 3 13 5 3" xfId="31931" xr:uid="{2813DE77-93ED-4CDA-836E-B6CABF1CC21A}"/>
    <cellStyle name="메모 3 2 3 13 6" xfId="40324" xr:uid="{9E629EB3-DFDF-41A8-9414-04E1B450C068}"/>
    <cellStyle name="메모 3 2 3 13 7" xfId="25175" xr:uid="{3D10BF64-FF77-4F2F-8B76-A4ECF7133ED9}"/>
    <cellStyle name="메모 3 2 3 14" xfId="7891" xr:uid="{F2A195F6-B93B-40E9-BC5F-CDD0B8CC86FF}"/>
    <cellStyle name="메모 3 2 3 14 2" xfId="19557" xr:uid="{597839FE-6E2E-4580-A85B-2437C2278FB9}"/>
    <cellStyle name="메모 3 2 3 14 2 2" xfId="53912" xr:uid="{A9E70CA4-6AAD-4B99-855B-0B924CECAE05}"/>
    <cellStyle name="메모 3 2 3 14 2 3" xfId="34095" xr:uid="{95D9DBDE-F2B5-4518-9F20-B6C68763D75A}"/>
    <cellStyle name="메모 3 2 3 14 3" xfId="11866" xr:uid="{1E2608A2-F070-47F4-9710-D00D7C4F3208}"/>
    <cellStyle name="메모 3 2 3 14 3 2" xfId="46221" xr:uid="{3F436FB1-37B4-4804-A90A-7ED0B6B5B865}"/>
    <cellStyle name="메모 3 2 3 14 4" xfId="42367" xr:uid="{05DCAF91-EF3F-4EDA-9F4A-F6D5C3E6F644}"/>
    <cellStyle name="메모 3 2 3 14 5" xfId="25646" xr:uid="{AFF5AC8F-D409-4445-8A24-514657274F88}"/>
    <cellStyle name="메모 3 2 3 15" xfId="15015" xr:uid="{B2E4A6C8-03C4-4E4A-8589-6D725402ACBC}"/>
    <cellStyle name="메모 3 2 3 15 2" xfId="49370" xr:uid="{45099AE9-3E54-4BE3-87F0-B1EE64111BF3}"/>
    <cellStyle name="메모 3 2 3 15 3" xfId="29553" xr:uid="{842EB2A0-F413-4A0A-A3D4-82B70FDD11E8}"/>
    <cellStyle name="메모 3 2 3 16" xfId="37946" xr:uid="{401DFF0B-4A6A-4EA1-93A5-3726F9C5E5EF}"/>
    <cellStyle name="메모 3 2 3 17" xfId="23338" xr:uid="{A75FB7B7-169C-4424-B009-34C761ACD648}"/>
    <cellStyle name="메모 3 2 3 2" xfId="3457" xr:uid="{91E8E780-28DD-4202-877B-DDEBD8C05AEB}"/>
    <cellStyle name="메모 3 2 3 2 2" xfId="3763" xr:uid="{04C14744-C241-4C2F-B914-2928B8606026}"/>
    <cellStyle name="메모 3 2 3 2 2 2" xfId="4285" xr:uid="{56D5F2B9-1934-452D-BE2A-EDE5F6BE2D2C}"/>
    <cellStyle name="메모 3 2 3 2 2 2 2" xfId="8355" xr:uid="{A61F39BB-8FEF-49FC-8B6A-5E06EE3DC9D7}"/>
    <cellStyle name="메모 3 2 3 2 2 2 2 2" xfId="20021" xr:uid="{E08779E9-D0F6-45F1-B833-60BC53F1A314}"/>
    <cellStyle name="메모 3 2 3 2 2 2 2 2 2" xfId="54376" xr:uid="{FF425123-C49A-4038-889D-4244B3E05E63}"/>
    <cellStyle name="메모 3 2 3 2 2 2 2 2 3" xfId="34559" xr:uid="{56107127-C39C-42E1-8551-FBA3FE162E31}"/>
    <cellStyle name="메모 3 2 3 2 2 2 2 3" xfId="12326" xr:uid="{D28B7DCE-CED1-44A4-9CC8-514D3FB4B365}"/>
    <cellStyle name="메모 3 2 3 2 2 2 2 3 2" xfId="46681" xr:uid="{E36FBC89-5FA0-4A7E-AE96-4243554A4760}"/>
    <cellStyle name="메모 3 2 3 2 2 2 2 4" xfId="42831" xr:uid="{C86D9FE3-7BDD-4551-BAB4-B34BAB6BBEFC}"/>
    <cellStyle name="메모 3 2 3 2 2 2 2 5" xfId="26110" xr:uid="{87873632-46A6-4AEC-B980-5B8EF8B4C1AA}"/>
    <cellStyle name="메모 3 2 3 2 2 2 3" xfId="6456" xr:uid="{F089A589-97D6-41CD-AB14-89E5B7A7A45E}"/>
    <cellStyle name="메모 3 2 3 2 2 2 3 2" xfId="18122" xr:uid="{72C45992-FF68-40C3-8604-0AE552133763}"/>
    <cellStyle name="메모 3 2 3 2 2 2 3 2 2" xfId="52477" xr:uid="{6F1BC244-3769-44B2-9D10-E9E12BE02B1A}"/>
    <cellStyle name="메모 3 2 3 2 2 2 3 3" xfId="40970" xr:uid="{80E1455E-E755-423F-81DB-4A9905A9E16E}"/>
    <cellStyle name="메모 3 2 3 2 2 2 3 4" xfId="32660" xr:uid="{DAF61AD8-1030-4BE8-B8A5-005AEFA17BC5}"/>
    <cellStyle name="메모 3 2 3 2 2 2 4" xfId="15993" xr:uid="{9E1F68D9-CA8D-4D4F-B758-6B8F672EBE0C}"/>
    <cellStyle name="메모 3 2 3 2 2 2 4 2" xfId="50348" xr:uid="{2930A98B-294C-4279-A608-EDDBE8C3ADF9}"/>
    <cellStyle name="메모 3 2 3 2 2 2 4 3" xfId="30531" xr:uid="{D9858B6C-F86B-4496-A08E-7C1C2CF7A350}"/>
    <cellStyle name="메모 3 2 3 2 2 2 5" xfId="38924" xr:uid="{A3737B6A-A1A8-4330-AB0E-D41152891E13}"/>
    <cellStyle name="메모 3 2 3 2 2 2 6" xfId="23805" xr:uid="{04593BB8-2109-4E00-9CCF-A8AA8F1F2EAD}"/>
    <cellStyle name="메모 3 2 3 2 2 3" xfId="4765" xr:uid="{3B129CB2-384F-4074-881C-165B3DD597B1}"/>
    <cellStyle name="메모 3 2 3 2 2 3 2" xfId="11220" xr:uid="{7D3AF7D6-6AB2-40BB-B829-2F27D022944B}"/>
    <cellStyle name="메모 3 2 3 2 2 3 2 2" xfId="22866" xr:uid="{3405555E-48B3-4B2F-89C7-5C0B8E333CDE}"/>
    <cellStyle name="메모 3 2 3 2 2 3 2 2 2" xfId="57221" xr:uid="{9F16D3C8-DCB5-47B1-935D-5E652FB10A8F}"/>
    <cellStyle name="메모 3 2 3 2 2 3 2 2 3" xfId="37424" xr:uid="{374CF74C-0A35-4189-9815-B18838C8DFAA}"/>
    <cellStyle name="메모 3 2 3 2 2 3 2 3" xfId="14503" xr:uid="{A8A8F8EC-ABE0-44CA-AE61-C0AC91A0FBCD}"/>
    <cellStyle name="메모 3 2 3 2 2 3 2 3 2" xfId="48858" xr:uid="{56311005-5FEF-4940-B566-C7D24CE09C40}"/>
    <cellStyle name="메모 3 2 3 2 2 3 2 4" xfId="45575" xr:uid="{870CEB1D-7BFF-48B7-AACC-75B99EDDE173}"/>
    <cellStyle name="메모 3 2 3 2 2 3 2 5" xfId="29037" xr:uid="{A1BF998E-B5D1-4E91-BD5C-D34B6F9F1A2D}"/>
    <cellStyle name="메모 3 2 3 2 2 3 3" xfId="9501" xr:uid="{0AD838D0-45E0-49EF-AC6C-88A78319B44C}"/>
    <cellStyle name="메모 3 2 3 2 2 3 3 2" xfId="21147" xr:uid="{93F20C01-CCEB-4E99-A7BB-0F638B81502C}"/>
    <cellStyle name="메모 3 2 3 2 2 3 3 2 2" xfId="55502" xr:uid="{16BE9973-13BC-4DF6-8A67-D1939F1B56F2}"/>
    <cellStyle name="메모 3 2 3 2 2 3 3 3" xfId="43888" xr:uid="{9E0C2B42-2284-4EB1-BDCB-63B52B5FF058}"/>
    <cellStyle name="메모 3 2 3 2 2 3 3 4" xfId="35705" xr:uid="{78F2B6EA-A8E9-43D2-A88B-B3B62652F44F}"/>
    <cellStyle name="메모 3 2 3 2 2 3 4" xfId="16467" xr:uid="{FCAC0746-33B1-45D0-A7CA-DA40434C7CE0}"/>
    <cellStyle name="메모 3 2 3 2 2 3 4 2" xfId="50822" xr:uid="{7D09AEC0-3F77-472C-9862-ABBCFC3BF5B4}"/>
    <cellStyle name="메모 3 2 3 2 2 3 4 3" xfId="31005" xr:uid="{34EA0D02-9D5F-4A3D-AFFD-A317D90A576A}"/>
    <cellStyle name="메모 3 2 3 2 2 3 5" xfId="39398" xr:uid="{1653924D-4A40-4309-98FF-494DAD828449}"/>
    <cellStyle name="메모 3 2 3 2 2 3 6" xfId="27271" xr:uid="{65BAF7CF-62FF-4D6B-9E09-B03CD43F7019}"/>
    <cellStyle name="메모 3 2 3 2 2 4" xfId="11023" xr:uid="{9A2B126B-6344-4EBC-8294-1E9788E79CBA}"/>
    <cellStyle name="메모 3 2 3 2 2 4 2" xfId="22669" xr:uid="{60F85813-B145-43C0-AB1C-FFA659915ED1}"/>
    <cellStyle name="메모 3 2 3 2 2 4 2 2" xfId="57024" xr:uid="{DF7B12D6-CDB0-46DF-A099-D3A89ABD9C08}"/>
    <cellStyle name="메모 3 2 3 2 2 4 2 3" xfId="37227" xr:uid="{CA48B402-7ADE-44FD-9A3C-4F666D9FFE6F}"/>
    <cellStyle name="메모 3 2 3 2 2 4 3" xfId="14307" xr:uid="{2F5E5B6A-C9AB-40E2-8C16-CD2D5D436AE1}"/>
    <cellStyle name="메모 3 2 3 2 2 4 3 2" xfId="48662" xr:uid="{C194D53E-58F1-429C-A1BF-DF9AF50907D2}"/>
    <cellStyle name="메모 3 2 3 2 2 4 4" xfId="45378" xr:uid="{5515C982-8DDD-4BAC-9839-4971C27AE815}"/>
    <cellStyle name="메모 3 2 3 2 2 4 5" xfId="28840" xr:uid="{60023C16-CA6E-4030-BE83-950041BFF3C8}"/>
    <cellStyle name="메모 3 2 3 2 2 5" xfId="15555" xr:uid="{0D3380B2-77B8-4F25-99B7-2C11C02ECFBC}"/>
    <cellStyle name="메모 3 2 3 2 2 5 2" xfId="49910" xr:uid="{C4FEE5E7-9747-4942-B93E-11C28F9EE637}"/>
    <cellStyle name="메모 3 2 3 2 2 5 3" xfId="30093" xr:uid="{58027035-6F47-49DD-AB39-AE39676FAB86}"/>
    <cellStyle name="메모 3 2 3 2 2 6" xfId="38486" xr:uid="{03FF3637-B2DA-45C2-9D3A-49EC5A20BDEC}"/>
    <cellStyle name="메모 3 2 3 2 2 7" xfId="24266" xr:uid="{69DEDF03-BBFB-4684-9A83-3989052A3FFB}"/>
    <cellStyle name="메모 3 2 3 2 3" xfId="6101" xr:uid="{EA28C9DF-7F00-4C1B-BBDB-2A19D061BFBC}"/>
    <cellStyle name="메모 3 2 3 2 3 2" xfId="11649" xr:uid="{19298CE7-1510-437A-BBEA-80658F00215B}"/>
    <cellStyle name="메모 3 2 3 2 3 2 2" xfId="23295" xr:uid="{AADC484F-8588-4DAC-9F51-76E14CDA3750}"/>
    <cellStyle name="메모 3 2 3 2 3 2 2 2" xfId="57650" xr:uid="{C786D210-2990-4CDF-A458-C646633B8F37}"/>
    <cellStyle name="메모 3 2 3 2 3 2 2 3" xfId="37853" xr:uid="{FA135941-39AC-4D55-AAD6-429102D702E5}"/>
    <cellStyle name="메모 3 2 3 2 3 2 3" xfId="14928" xr:uid="{F047F0DD-418D-4988-96CF-0380870BA92B}"/>
    <cellStyle name="메모 3 2 3 2 3 2 3 2" xfId="49283" xr:uid="{40FC0B05-F7A9-4E52-8D2B-F7373A59C77C}"/>
    <cellStyle name="메모 3 2 3 2 3 2 4" xfId="46004" xr:uid="{4B52FDEE-C849-4B6D-A552-BF55BDAFDAA5}"/>
    <cellStyle name="메모 3 2 3 2 3 2 5" xfId="29466" xr:uid="{CDFCD0A8-D78A-41BD-9B09-5B533CBA78E3}"/>
    <cellStyle name="메모 3 2 3 2 3 3" xfId="7810" xr:uid="{D797505E-769C-4565-8D68-F5C9D6273C03}"/>
    <cellStyle name="메모 3 2 3 2 3 3 2" xfId="19476" xr:uid="{F2166B92-BE10-4C30-879D-5D688346EB96}"/>
    <cellStyle name="메모 3 2 3 2 3 3 2 2" xfId="53831" xr:uid="{03C387BB-7504-4A71-BB77-EE5AA654AAD5}"/>
    <cellStyle name="메모 3 2 3 2 3 3 3" xfId="42287" xr:uid="{BBDB0C6F-F3D4-45E4-806A-CA4A9C5D3852}"/>
    <cellStyle name="메모 3 2 3 2 3 3 4" xfId="34014" xr:uid="{6FC19D33-7A79-40E8-B03F-318AAD7B4D05}"/>
    <cellStyle name="메모 3 2 3 2 3 4" xfId="17772" xr:uid="{D9230F4A-5330-475B-8815-884F2D4354BC}"/>
    <cellStyle name="메모 3 2 3 2 3 4 2" xfId="52127" xr:uid="{8D967E74-E652-491A-A12D-B82B605C539C}"/>
    <cellStyle name="메모 3 2 3 2 3 4 3" xfId="32310" xr:uid="{749179E8-8255-47EE-99A9-D6EE6A810438}"/>
    <cellStyle name="메모 3 2 3 2 3 5" xfId="40703" xr:uid="{1C6CE5FB-254C-4652-B3FF-3BC989D443AE}"/>
    <cellStyle name="메모 3 2 3 2 3 6" xfId="25564" xr:uid="{7EC10B24-97E6-417C-9820-F83DEB59ECF7}"/>
    <cellStyle name="메모 3 2 3 2 4" xfId="3969" xr:uid="{1C518C40-BBDB-4C61-8E89-54F927F5AEB9}"/>
    <cellStyle name="메모 3 2 3 2 4 2" xfId="8186" xr:uid="{9C69F647-EEA1-4D09-B479-D8FBF75C0434}"/>
    <cellStyle name="메모 3 2 3 2 4 2 2" xfId="19852" xr:uid="{6F100899-D2CE-4C4B-9861-65FFB7F52CB7}"/>
    <cellStyle name="메모 3 2 3 2 4 2 2 2" xfId="54207" xr:uid="{6D36798E-E994-4542-AE24-A09010A89923}"/>
    <cellStyle name="메모 3 2 3 2 4 2 2 3" xfId="34390" xr:uid="{4904BAAA-DE1A-4CB4-8A34-9AC82C1C5BBD}"/>
    <cellStyle name="메모 3 2 3 2 4 2 3" xfId="12160" xr:uid="{7F41EF84-7B90-46F3-A99B-D472BAA7ED60}"/>
    <cellStyle name="메모 3 2 3 2 4 2 3 2" xfId="46515" xr:uid="{15E2BB05-30FC-4CC9-947F-BEDE27FB2714}"/>
    <cellStyle name="메모 3 2 3 2 4 2 4" xfId="42662" xr:uid="{3FAE25D3-3F59-4FDA-BAFB-DAF05FD1C5C3}"/>
    <cellStyle name="메모 3 2 3 2 4 2 5" xfId="25941" xr:uid="{119170B4-1A00-4DAA-9454-55D418C31AE8}"/>
    <cellStyle name="메모 3 2 3 2 4 3" xfId="8814" xr:uid="{527FF049-A1E5-481F-AB0F-F396982647A7}"/>
    <cellStyle name="메모 3 2 3 2 4 3 2" xfId="20467" xr:uid="{6E36C176-9FDF-4F99-9AFA-16F44382B0BD}"/>
    <cellStyle name="메모 3 2 3 2 4 3 2 2" xfId="54822" xr:uid="{2E36A32A-BB0E-4F64-AE66-A37B753D4EBC}"/>
    <cellStyle name="메모 3 2 3 2 4 3 3" xfId="43230" xr:uid="{F8CFE4B1-55B4-45C9-9D93-9ADCB3616F1F}"/>
    <cellStyle name="메모 3 2 3 2 4 3 4" xfId="35018" xr:uid="{56770643-1E84-4165-8FEE-B194FA63BFD1}"/>
    <cellStyle name="메모 3 2 3 2 4 4" xfId="15701" xr:uid="{89FCB721-AD04-4CFC-B64C-614E07F5EDC0}"/>
    <cellStyle name="메모 3 2 3 2 4 4 2" xfId="50056" xr:uid="{1AAE9186-7DBB-4243-B38D-8E26DE8F5351}"/>
    <cellStyle name="메모 3 2 3 2 4 4 3" xfId="30239" xr:uid="{B59B2BB7-8E72-48A2-AC39-AFA7D36855B2}"/>
    <cellStyle name="메모 3 2 3 2 4 5" xfId="12763" xr:uid="{13ADC496-0AEE-476E-B417-5EA3F21E72FC}"/>
    <cellStyle name="메모 3 2 3 2 4 5 2" xfId="47118" xr:uid="{D6415F88-6A19-4687-A1DF-5B105BB0977D}"/>
    <cellStyle name="메모 3 2 3 2 4 6" xfId="38632" xr:uid="{11F80EBC-206D-4D29-B89B-781C7EEBF530}"/>
    <cellStyle name="메모 3 2 3 2 4 7" xfId="26565" xr:uid="{ADAFD772-672E-471B-8A10-146448A59F2D}"/>
    <cellStyle name="메모 3 2 3 2 5" xfId="11453" xr:uid="{1442D8A7-7870-4614-8AA8-8DEDDFE27472}"/>
    <cellStyle name="메모 3 2 3 2 5 2" xfId="23099" xr:uid="{6C7354A9-624A-457F-906B-87C9DBF3E9F7}"/>
    <cellStyle name="메모 3 2 3 2 5 2 2" xfId="57454" xr:uid="{06B5D58A-9B78-462E-8638-5F945DEC9791}"/>
    <cellStyle name="메모 3 2 3 2 5 2 3" xfId="37657" xr:uid="{FBDD9F38-F723-42A4-BF37-B35219406C6C}"/>
    <cellStyle name="메모 3 2 3 2 5 3" xfId="14735" xr:uid="{6D4B4680-CB78-4E88-BA41-A9B9E529D61D}"/>
    <cellStyle name="메모 3 2 3 2 5 3 2" xfId="49090" xr:uid="{9922F94A-958E-40D6-8687-2D0D720DAB1C}"/>
    <cellStyle name="메모 3 2 3 2 5 4" xfId="45808" xr:uid="{FF73D1CE-82B3-4B55-8CD1-8A1BFF946C1B}"/>
    <cellStyle name="메모 3 2 3 2 5 5" xfId="29270" xr:uid="{044494CF-96AC-4E31-B53A-36E99861D96A}"/>
    <cellStyle name="메모 3 2 3 2 6" xfId="15250" xr:uid="{9F6C3CBC-7FC7-43DE-B323-A678A337108A}"/>
    <cellStyle name="메모 3 2 3 2 6 2" xfId="49605" xr:uid="{CB38A336-0AEC-456B-9348-7B840EE9895D}"/>
    <cellStyle name="메모 3 2 3 2 6 3" xfId="29788" xr:uid="{F3C8A7BA-C2D0-4C1B-A959-047B11B7B073}"/>
    <cellStyle name="메모 3 2 3 2 7" xfId="38181" xr:uid="{7D2D0586-9639-44EC-9586-3881172FFE03}"/>
    <cellStyle name="메모 3 2 3 2 8" xfId="23495" xr:uid="{BFE55698-585E-4C98-A288-602AB4859467}"/>
    <cellStyle name="메모 3 2 3 3" xfId="3280" xr:uid="{B3E4C897-768B-4784-8D1D-7C127528BED9}"/>
    <cellStyle name="메모 3 2 3 3 2" xfId="3631" xr:uid="{51DE71FF-6107-4E99-BCC4-FE3F373432BF}"/>
    <cellStyle name="메모 3 2 3 3 2 2" xfId="4264" xr:uid="{58829A65-BA62-4745-B31F-5DA23F2FA976}"/>
    <cellStyle name="메모 3 2 3 3 2 2 2" xfId="10753" xr:uid="{9C7FF143-E8B9-4827-8F57-6B7AE174DDF6}"/>
    <cellStyle name="메모 3 2 3 3 2 2 2 2" xfId="22399" xr:uid="{BE689131-4D7D-4EC1-84C2-88CACFA602E1}"/>
    <cellStyle name="메모 3 2 3 3 2 2 2 2 2" xfId="56754" xr:uid="{CBFEEE36-006C-4B35-82B8-9D8138A25941}"/>
    <cellStyle name="메모 3 2 3 3 2 2 2 2 3" xfId="36957" xr:uid="{D7B3CABF-2D03-470A-B556-DE8088DC2D14}"/>
    <cellStyle name="메모 3 2 3 3 2 2 2 3" xfId="14039" xr:uid="{B7AD0134-833A-4616-A7B3-6F61B14ECC75}"/>
    <cellStyle name="메모 3 2 3 3 2 2 2 3 2" xfId="48394" xr:uid="{B4F514D8-BCDA-4F5E-A20C-C415323FB9C3}"/>
    <cellStyle name="메모 3 2 3 3 2 2 2 4" xfId="45108" xr:uid="{5E38FAA3-7597-40D5-A70F-F6164E2E61BC}"/>
    <cellStyle name="메모 3 2 3 3 2 2 2 5" xfId="28570" xr:uid="{AEAF7814-2162-45BD-AF67-C36EEA5B23F6}"/>
    <cellStyle name="메모 3 2 3 3 2 2 3" xfId="9041" xr:uid="{B0EA84AD-F775-4D05-9055-ADD06CCD9BB5}"/>
    <cellStyle name="메모 3 2 3 3 2 2 3 2" xfId="20687" xr:uid="{A4C9617B-CFDF-45E8-ACF5-527D6DC14DFF}"/>
    <cellStyle name="메모 3 2 3 3 2 2 3 2 2" xfId="55042" xr:uid="{B195F282-FDD4-47A0-AF36-49AE4242FD90}"/>
    <cellStyle name="메모 3 2 3 3 2 2 3 3" xfId="43435" xr:uid="{0B4E9F3D-ED77-4B58-A0B3-713A0A557EE2}"/>
    <cellStyle name="메모 3 2 3 3 2 2 3 4" xfId="35245" xr:uid="{228B532B-32D8-4C5F-A27D-9EAB66636394}"/>
    <cellStyle name="메모 3 2 3 3 2 2 4" xfId="15973" xr:uid="{81BABCAD-C1A4-4A1F-9F3A-1887562B81DE}"/>
    <cellStyle name="메모 3 2 3 3 2 2 4 2" xfId="50328" xr:uid="{6E46D6B1-4E1B-4589-822E-569C5FEA0EB8}"/>
    <cellStyle name="메모 3 2 3 3 2 2 4 3" xfId="30511" xr:uid="{ECD31B63-1CC3-4DE1-8EB8-78155F4C9DE9}"/>
    <cellStyle name="메모 3 2 3 3 2 2 5" xfId="38904" xr:uid="{1A68C641-D664-4208-BAF7-B9BE3E2CD1B9}"/>
    <cellStyle name="메모 3 2 3 3 2 2 6" xfId="26792" xr:uid="{7F7B1FEF-9E15-4402-869B-C390312A7529}"/>
    <cellStyle name="메모 3 2 3 3 2 3" xfId="8466" xr:uid="{6878F170-5DF3-4806-968E-40A09AD56E34}"/>
    <cellStyle name="메모 3 2 3 3 2 3 2" xfId="20132" xr:uid="{C54F1635-F0C8-4D85-BAEB-760125C4F38B}"/>
    <cellStyle name="메모 3 2 3 3 2 3 2 2" xfId="54487" xr:uid="{6D6D264A-D91F-43DD-86BD-E02B7E2B0F44}"/>
    <cellStyle name="메모 3 2 3 3 2 3 2 3" xfId="34670" xr:uid="{0EDAA7D4-20CE-4584-B96C-2BCCCF51ED9C}"/>
    <cellStyle name="메모 3 2 3 3 2 3 3" xfId="12432" xr:uid="{EDD5B837-A446-47CA-9A9E-E8A63D854456}"/>
    <cellStyle name="메모 3 2 3 3 2 3 3 2" xfId="46787" xr:uid="{66F3CACC-FA10-4204-9B23-9EE1B172F764}"/>
    <cellStyle name="메모 3 2 3 3 2 3 4" xfId="42942" xr:uid="{553D5772-4275-49E8-901B-075F7FC59BF8}"/>
    <cellStyle name="메모 3 2 3 3 2 3 5" xfId="26217" xr:uid="{AE353D5D-04F3-4D74-8199-DFB0298228CB}"/>
    <cellStyle name="메모 3 2 3 3 2 4" xfId="6437" xr:uid="{EED88809-8084-4164-9FF1-8574C373C1D3}"/>
    <cellStyle name="메모 3 2 3 3 2 4 2" xfId="18103" xr:uid="{6EC830FE-46C4-424C-9405-D591B5BB35B6}"/>
    <cellStyle name="메모 3 2 3 3 2 4 2 2" xfId="52458" xr:uid="{4E17A159-4054-491B-B42D-A045DB949698}"/>
    <cellStyle name="메모 3 2 3 3 2 4 3" xfId="40952" xr:uid="{10A8E36C-49BF-47FD-8677-F4915D771215}"/>
    <cellStyle name="메모 3 2 3 3 2 4 4" xfId="32641" xr:uid="{F43A1A56-A385-4A06-B819-443E4AD1C3E3}"/>
    <cellStyle name="메모 3 2 3 3 2 5" xfId="15423" xr:uid="{F7CF17AD-3E81-44CC-88EF-A3E6A1639E9F}"/>
    <cellStyle name="메모 3 2 3 3 2 5 2" xfId="49778" xr:uid="{67FBA683-C8F4-4293-A9C5-BB6D4E3DF58E}"/>
    <cellStyle name="메모 3 2 3 3 2 5 3" xfId="29961" xr:uid="{6478ACFD-E477-498D-9040-5D1B807E168A}"/>
    <cellStyle name="메모 3 2 3 3 2 6" xfId="38354" xr:uid="{75CB59D2-D770-4569-AE6A-22C7FFAD4F08}"/>
    <cellStyle name="메모 3 2 3 3 2 7" xfId="23784" xr:uid="{8914E4FB-8A90-4FB6-8398-953DF3CA8128}"/>
    <cellStyle name="메모 3 2 3 3 3" xfId="5588" xr:uid="{897BA5E5-45AD-4ED4-B01F-C4C0AF656D0D}"/>
    <cellStyle name="메모 3 2 3 3 3 2" xfId="10273" xr:uid="{D94029A3-9F9D-474B-8F9A-3236F19B959C}"/>
    <cellStyle name="메모 3 2 3 3 3 2 2" xfId="21919" xr:uid="{474F2045-6989-45E8-AB3F-885A24CB1158}"/>
    <cellStyle name="메모 3 2 3 3 3 2 2 2" xfId="56274" xr:uid="{04F09B39-1A61-4C90-97E1-DBA55D5C3591}"/>
    <cellStyle name="메모 3 2 3 3 3 2 2 3" xfId="36477" xr:uid="{F43C32CB-9E2A-4E70-9973-8CA701348A36}"/>
    <cellStyle name="메모 3 2 3 3 3 2 3" xfId="13742" xr:uid="{2437345C-6FA4-46EC-B1EF-C326FE62C8F7}"/>
    <cellStyle name="메모 3 2 3 3 3 2 3 2" xfId="48097" xr:uid="{D8397717-C4AA-4C68-830E-8FD07E522D11}"/>
    <cellStyle name="메모 3 2 3 3 3 2 4" xfId="44650" xr:uid="{D26CEBC9-7288-4E95-8ABB-A15B585F22CC}"/>
    <cellStyle name="메모 3 2 3 3 3 2 5" xfId="28071" xr:uid="{1BBDBC39-EDAC-4B4D-9425-18EC31B7B900}"/>
    <cellStyle name="메모 3 2 3 3 3 3" xfId="8239" xr:uid="{211B2C05-FA2B-48CA-BFAA-B0A159DE3F4A}"/>
    <cellStyle name="메모 3 2 3 3 3 3 2" xfId="19905" xr:uid="{9B0A7323-D3F8-4FD7-AA93-4EB2AB5BDE61}"/>
    <cellStyle name="메모 3 2 3 3 3 3 2 2" xfId="54260" xr:uid="{8186CBDF-0AA7-490E-BDF7-07823A1AD292}"/>
    <cellStyle name="메모 3 2 3 3 3 3 2 3" xfId="34443" xr:uid="{50A93C44-8966-4489-957F-2B84671924D5}"/>
    <cellStyle name="메모 3 2 3 3 3 3 3" xfId="12212" xr:uid="{F815E0B5-6655-4763-94CD-663538903A8C}"/>
    <cellStyle name="메모 3 2 3 3 3 3 3 2" xfId="46567" xr:uid="{DA03EDAE-4248-4A3C-9113-CA07C3371D94}"/>
    <cellStyle name="메모 3 2 3 3 3 3 4" xfId="42715" xr:uid="{C0D9D1CB-4C12-4722-B5AC-3F11B5C616C1}"/>
    <cellStyle name="메모 3 2 3 3 3 3 5" xfId="25994" xr:uid="{F48FF3C3-F6D8-494E-9AA8-AD0CB04D97BD}"/>
    <cellStyle name="메모 3 2 3 3 3 4" xfId="7486" xr:uid="{59CFFF12-53BF-4A6D-8C19-8B1E39ECFDBD}"/>
    <cellStyle name="메모 3 2 3 3 3 4 2" xfId="19152" xr:uid="{2DEAF6FD-DAEE-4F52-A140-43C6CBF7F7AE}"/>
    <cellStyle name="메모 3 2 3 3 3 4 2 2" xfId="53507" xr:uid="{010D6BFA-9E2C-4B08-ADAF-B6D1E3867028}"/>
    <cellStyle name="메모 3 2 3 3 3 4 3" xfId="41984" xr:uid="{C2279973-4A6E-4D6B-AE0C-62C5115DD7D3}"/>
    <cellStyle name="메모 3 2 3 3 3 4 4" xfId="33690" xr:uid="{A01D3C6F-6965-472C-981E-0943CCACD0DE}"/>
    <cellStyle name="메모 3 2 3 3 3 5" xfId="17280" xr:uid="{533A113A-ECF5-4001-A513-A9B86D2DB961}"/>
    <cellStyle name="메모 3 2 3 3 3 5 2" xfId="51635" xr:uid="{C0EC863C-DCA5-427C-8D4F-E1C943C8D27C}"/>
    <cellStyle name="메모 3 2 3 3 3 5 3" xfId="31818" xr:uid="{25EDF22F-8492-4E10-9F77-110FE05C308C}"/>
    <cellStyle name="메모 3 2 3 3 3 6" xfId="40211" xr:uid="{497C68EE-3008-4848-934C-2576B51E4D8A}"/>
    <cellStyle name="메모 3 2 3 3 3 7" xfId="25057" xr:uid="{A9CF336C-A0F8-45B7-B848-637CE92E859D}"/>
    <cellStyle name="메모 3 2 3 3 4" xfId="4834" xr:uid="{3E531353-7992-4E90-AE4D-38A0D5E47551}"/>
    <cellStyle name="메모 3 2 3 3 4 2" xfId="8989" xr:uid="{BAB3ECE8-A1EF-430E-98D6-DB83B0D852FE}"/>
    <cellStyle name="메모 3 2 3 3 4 2 2" xfId="20635" xr:uid="{2F01EF4B-4B1B-4FB4-8D81-128D1150818E}"/>
    <cellStyle name="메모 3 2 3 3 4 2 2 2" xfId="54990" xr:uid="{B6A8E912-F4CD-4720-9E49-4A1FE504443C}"/>
    <cellStyle name="메모 3 2 3 3 4 2 2 3" xfId="35193" xr:uid="{B9DF55CB-C67E-41D5-BC9B-7E01358B0503}"/>
    <cellStyle name="메모 3 2 3 3 4 2 3" xfId="12894" xr:uid="{4D0B97BE-E005-4D0C-805F-2EFD4989C598}"/>
    <cellStyle name="메모 3 2 3 3 4 2 3 2" xfId="47249" xr:uid="{0157DD17-9652-4CAC-BFDC-5EB2CDF899C6}"/>
    <cellStyle name="메모 3 2 3 3 4 2 4" xfId="43389" xr:uid="{3A2CE21E-A92C-40ED-A051-7639FC7584FE}"/>
    <cellStyle name="메모 3 2 3 3 4 2 5" xfId="26740" xr:uid="{AD6CEE6D-8694-4285-8234-C1E7254686C2}"/>
    <cellStyle name="메모 3 2 3 3 4 3" xfId="9560" xr:uid="{0038E18D-2CAF-4713-BD81-F52076135999}"/>
    <cellStyle name="메모 3 2 3 3 4 3 2" xfId="21206" xr:uid="{A4967E03-8898-46E6-BDBE-0149D330A718}"/>
    <cellStyle name="메모 3 2 3 3 4 3 2 2" xfId="55561" xr:uid="{16BBEA99-93BD-4B2B-A418-E8E0CC9BB28A}"/>
    <cellStyle name="메모 3 2 3 3 4 3 3" xfId="43947" xr:uid="{06B78C47-D84F-4281-9548-4BC289E6F405}"/>
    <cellStyle name="메모 3 2 3 3 4 3 4" xfId="35764" xr:uid="{A68CCF42-2363-4AF4-AA63-EECED9474B99}"/>
    <cellStyle name="메모 3 2 3 3 4 4" xfId="16536" xr:uid="{6C5D655B-A708-411B-A839-DD88FA0C363D}"/>
    <cellStyle name="메모 3 2 3 3 4 4 2" xfId="50891" xr:uid="{1D1AC77F-98A4-4C77-8917-78335149571A}"/>
    <cellStyle name="메모 3 2 3 3 4 4 3" xfId="31074" xr:uid="{FF5A1875-5F3B-4EFC-98C8-B14DC69766BF}"/>
    <cellStyle name="메모 3 2 3 3 4 5" xfId="39467" xr:uid="{F97D1796-CEF3-45D0-86B0-0B1BA0450A2E}"/>
    <cellStyle name="메모 3 2 3 3 4 6" xfId="27340" xr:uid="{0004AA21-112D-466B-B877-4757C652ADAD}"/>
    <cellStyle name="메모 3 2 3 3 5" xfId="10952" xr:uid="{97C4015B-81A2-47D1-A06C-A5F75122FEAC}"/>
    <cellStyle name="메모 3 2 3 3 5 2" xfId="22598" xr:uid="{80D3C67B-99A4-4808-BFC4-5165FA12A8FC}"/>
    <cellStyle name="메모 3 2 3 3 5 2 2" xfId="56953" xr:uid="{1DAFCFD1-C863-4D42-8B6B-F01A8CAD3E1B}"/>
    <cellStyle name="메모 3 2 3 3 5 2 3" xfId="37156" xr:uid="{1520CC6D-73D9-48E6-B124-892A7193EA30}"/>
    <cellStyle name="메모 3 2 3 3 5 3" xfId="14237" xr:uid="{4AC1F39A-6AEC-4345-8189-4979C14B1B4F}"/>
    <cellStyle name="메모 3 2 3 3 5 3 2" xfId="48592" xr:uid="{97ACCD42-28C4-4315-9B2F-92FF86C5EB63}"/>
    <cellStyle name="메모 3 2 3 3 5 4" xfId="45307" xr:uid="{76387620-2528-4E79-A545-FC3592DB25FC}"/>
    <cellStyle name="메모 3 2 3 3 5 5" xfId="28769" xr:uid="{807B8E02-8210-4904-B176-D7997476476A}"/>
    <cellStyle name="메모 3 2 3 3 6" xfId="6851" xr:uid="{76821150-A6B9-4280-ACFA-C6939E3DB2F5}"/>
    <cellStyle name="메모 3 2 3 3 6 2" xfId="18517" xr:uid="{D0BA9BF0-DAF0-43BF-AFA1-948F62B1B364}"/>
    <cellStyle name="메모 3 2 3 3 6 2 2" xfId="52872" xr:uid="{B9445B6D-0AC4-490D-97BF-8EF1A8FB1AC1}"/>
    <cellStyle name="메모 3 2 3 3 6 3" xfId="41359" xr:uid="{1D7F0075-8A26-421C-A936-67D83459D2C6}"/>
    <cellStyle name="메모 3 2 3 3 6 4" xfId="33055" xr:uid="{611DA8E6-8D99-4FE5-8C8E-355B88F944E2}"/>
    <cellStyle name="메모 3 2 3 3 7" xfId="15118" xr:uid="{3B15A81E-D689-4956-9F5D-FF552699E355}"/>
    <cellStyle name="메모 3 2 3 3 7 2" xfId="49473" xr:uid="{AC0B1158-3F2C-4421-A681-036CD4DBF7C4}"/>
    <cellStyle name="메모 3 2 3 3 7 3" xfId="29656" xr:uid="{1D2BCB8B-13C0-424C-B5DE-C9FED615AFC6}"/>
    <cellStyle name="메모 3 2 3 3 8" xfId="38049" xr:uid="{B4AC07A5-BB9D-4E28-867C-3802CF4D0C61}"/>
    <cellStyle name="메모 3 2 3 3 9" xfId="24333" xr:uid="{FD553B84-55DC-4EAF-AE4B-773E7EC3EDE6}"/>
    <cellStyle name="메모 3 2 3 4" xfId="3528" xr:uid="{C4561109-F5B0-4950-B18F-501B7BF6DD51}"/>
    <cellStyle name="메모 3 2 3 4 2" xfId="4126" xr:uid="{4EF5B2E6-5BCD-4FCD-ACAF-F0D44FBF6143}"/>
    <cellStyle name="메모 3 2 3 4 2 2" xfId="11161" xr:uid="{EEB107AC-A26E-40FE-8926-6409A7CBAAC7}"/>
    <cellStyle name="메모 3 2 3 4 2 2 2" xfId="22807" xr:uid="{FEC1D240-4B99-4892-990D-DA31AF74FE70}"/>
    <cellStyle name="메모 3 2 3 4 2 2 2 2" xfId="57162" xr:uid="{B4DE889E-F7A6-4E5B-B724-E03F0A7615F5}"/>
    <cellStyle name="메모 3 2 3 4 2 2 2 3" xfId="37365" xr:uid="{35AD7758-D767-4BD6-AC83-122397D5F8CB}"/>
    <cellStyle name="메모 3 2 3 4 2 2 3" xfId="14445" xr:uid="{88C2995B-71DA-4FDE-9273-4143EF5D579F}"/>
    <cellStyle name="메모 3 2 3 4 2 2 3 2" xfId="48800" xr:uid="{C61C091B-8D94-40A3-B7F2-F394C3457E79}"/>
    <cellStyle name="메모 3 2 3 4 2 2 4" xfId="45516" xr:uid="{37FFCFE8-C0A7-4692-8E91-ADF99FB74997}"/>
    <cellStyle name="메모 3 2 3 4 2 2 5" xfId="28978" xr:uid="{C247F11C-C000-4797-8863-1B6F36B4E8EF}"/>
    <cellStyle name="메모 3 2 3 4 2 3" xfId="6323" xr:uid="{AC8D5C90-EDD3-4AF3-87CA-1AB9D31D52D3}"/>
    <cellStyle name="메모 3 2 3 4 2 3 2" xfId="17989" xr:uid="{6E75700A-1446-4EE1-BF50-4BD878DEE213}"/>
    <cellStyle name="메모 3 2 3 4 2 3 2 2" xfId="52344" xr:uid="{FFD61C1A-C0E1-4943-A9FA-D4872700DA6B}"/>
    <cellStyle name="메모 3 2 3 4 2 3 3" xfId="40849" xr:uid="{343AC282-4BD6-4BEE-8E1E-23A49841BE8C}"/>
    <cellStyle name="메모 3 2 3 4 2 3 4" xfId="32527" xr:uid="{FB8E58D2-AEBD-4DE3-B033-9BA52A3C545C}"/>
    <cellStyle name="메모 3 2 3 4 2 4" xfId="15846" xr:uid="{6D6F9CC4-2141-43AA-9E51-0386AD395D10}"/>
    <cellStyle name="메모 3 2 3 4 2 4 2" xfId="50201" xr:uid="{D4A28018-F76C-420B-92A8-E202A629ED43}"/>
    <cellStyle name="메모 3 2 3 4 2 4 3" xfId="30384" xr:uid="{6B418FBC-61E8-4D2F-A1B5-27ED7A224C69}"/>
    <cellStyle name="메모 3 2 3 4 2 5" xfId="38777" xr:uid="{D80397A9-683C-4C57-8D74-7DA9183EFDD6}"/>
    <cellStyle name="메모 3 2 3 4 2 6" xfId="23647" xr:uid="{5A304A56-179F-464F-A5FB-5FF4E339429E}"/>
    <cellStyle name="메모 3 2 3 4 3" xfId="4904" xr:uid="{A65E700A-528F-4851-96B9-6F23DD34CF1B}"/>
    <cellStyle name="메모 3 2 3 4 3 2" xfId="8059" xr:uid="{333F113C-007C-4CD9-BD8C-839DA932E9DA}"/>
    <cellStyle name="메모 3 2 3 4 3 2 2" xfId="19725" xr:uid="{368784B8-1578-4BE5-B375-1DEC23081876}"/>
    <cellStyle name="메모 3 2 3 4 3 2 2 2" xfId="54080" xr:uid="{7F8FB55C-9D75-43DA-BB69-905CD8C2D987}"/>
    <cellStyle name="메모 3 2 3 4 3 2 2 3" xfId="34263" xr:uid="{1ED1DE53-C9A3-41B3-972C-48EF98F5CA60}"/>
    <cellStyle name="메모 3 2 3 4 3 2 3" xfId="12034" xr:uid="{33D7214B-AAEF-48EB-BE7E-3F3D7C0E68E8}"/>
    <cellStyle name="메모 3 2 3 4 3 2 3 2" xfId="46389" xr:uid="{4E958F8A-E9C3-472D-9009-9E9324DB88AD}"/>
    <cellStyle name="메모 3 2 3 4 3 2 4" xfId="42535" xr:uid="{E9CFD100-AD08-41EA-B81B-4A96EA67ED08}"/>
    <cellStyle name="메모 3 2 3 4 3 2 5" xfId="25814" xr:uid="{9EFA0EC5-F66E-429C-9214-377A2F20050D}"/>
    <cellStyle name="메모 3 2 3 4 3 3" xfId="9623" xr:uid="{C10ACB2E-5760-4F70-B2E7-B1A06C5C2061}"/>
    <cellStyle name="메모 3 2 3 4 3 3 2" xfId="21269" xr:uid="{5DDF9698-C403-477A-A079-38A741E24AE9}"/>
    <cellStyle name="메모 3 2 3 4 3 3 2 2" xfId="55624" xr:uid="{D0959C06-1C77-4C7B-B29C-EF004DB2AF84}"/>
    <cellStyle name="메모 3 2 3 4 3 3 3" xfId="44010" xr:uid="{50B2CD5F-7DC9-4C97-97F0-32A942B863BF}"/>
    <cellStyle name="메모 3 2 3 4 3 3 4" xfId="35827" xr:uid="{49D129E0-D573-41A8-A94C-62E0519373E8}"/>
    <cellStyle name="메모 3 2 3 4 3 4" xfId="16606" xr:uid="{CE112DFD-0307-488A-B94A-75257DB02C01}"/>
    <cellStyle name="메모 3 2 3 4 3 4 2" xfId="50961" xr:uid="{0690DE0D-4631-4926-998A-2A7EFB3F9544}"/>
    <cellStyle name="메모 3 2 3 4 3 4 3" xfId="31144" xr:uid="{77B43D6D-C5A9-4C64-9BFC-5F6BAAEF8266}"/>
    <cellStyle name="메모 3 2 3 4 3 5" xfId="39537" xr:uid="{9E6AB75F-DBA8-442D-975C-B69C170A5DAF}"/>
    <cellStyle name="메모 3 2 3 4 3 6" xfId="27410" xr:uid="{C5F269DA-9FED-4860-A1E9-D5E2145CA6B8}"/>
    <cellStyle name="메모 3 2 3 4 4" xfId="11417" xr:uid="{7B49C9A0-D30F-45E2-9561-62500AC3853C}"/>
    <cellStyle name="메모 3 2 3 4 4 2" xfId="23063" xr:uid="{5CDD3E97-92AC-4EFF-AD7A-8448D8D238F0}"/>
    <cellStyle name="메모 3 2 3 4 4 2 2" xfId="57418" xr:uid="{4E7C7968-5E66-431A-B968-CA9CA2FB9C49}"/>
    <cellStyle name="메모 3 2 3 4 4 2 3" xfId="37621" xr:uid="{2E11C687-FF46-4337-9CCE-07FD5565B632}"/>
    <cellStyle name="메모 3 2 3 4 4 3" xfId="14699" xr:uid="{EE32EB70-61DB-4EAF-95FB-D32F7E0C044F}"/>
    <cellStyle name="메모 3 2 3 4 4 3 2" xfId="49054" xr:uid="{9E8C059C-AD70-4448-A0D9-A310B3E7EF3F}"/>
    <cellStyle name="메모 3 2 3 4 4 4" xfId="45772" xr:uid="{A9A2D5C3-9EF7-4CF6-A910-CA6DE0EA6841}"/>
    <cellStyle name="메모 3 2 3 4 4 5" xfId="29234" xr:uid="{F3397CBE-1BD0-466B-9149-E627925C0D38}"/>
    <cellStyle name="메모 3 2 3 4 5" xfId="6911" xr:uid="{FEE83823-3183-4B20-BEC2-76A198F8269F}"/>
    <cellStyle name="메모 3 2 3 4 5 2" xfId="18577" xr:uid="{8B19E8BB-16E9-42A0-B056-17ABB75E7DEA}"/>
    <cellStyle name="메모 3 2 3 4 5 2 2" xfId="52932" xr:uid="{1E79D4F6-5F80-43A0-A514-BF86B0EA218D}"/>
    <cellStyle name="메모 3 2 3 4 5 3" xfId="41419" xr:uid="{A464822E-E549-4704-87FE-7EC585A38CE6}"/>
    <cellStyle name="메모 3 2 3 4 5 4" xfId="33115" xr:uid="{612F9ECA-683B-475F-9571-896E3D6C45D1}"/>
    <cellStyle name="메모 3 2 3 4 6" xfId="15320" xr:uid="{634CE2EC-3DA5-4B75-BD69-8B5A2347F136}"/>
    <cellStyle name="메모 3 2 3 4 6 2" xfId="49675" xr:uid="{660E2227-1517-4CC7-886D-6D216EBBF35E}"/>
    <cellStyle name="메모 3 2 3 4 6 3" xfId="29858" xr:uid="{E2D70018-7EAE-4421-B7AA-CDE18873B9D2}"/>
    <cellStyle name="메모 3 2 3 4 7" xfId="38251" xr:uid="{A2454BB0-7284-4081-93A4-9B8C5D0AD249}"/>
    <cellStyle name="메모 3 2 3 4 8" xfId="24399" xr:uid="{4F420D5C-F9F1-4813-B8ED-4757704E440D}"/>
    <cellStyle name="메모 3 2 3 5" xfId="5002" xr:uid="{AC52D267-AD70-42B7-9D0D-1D7DE8C12F26}"/>
    <cellStyle name="메모 3 2 3 5 2" xfId="9711" xr:uid="{C8641ADA-910E-4A30-A760-E30CC558BCAF}"/>
    <cellStyle name="메모 3 2 3 5 2 2" xfId="21357" xr:uid="{8F412686-A6DE-4691-91B9-5C1092469ADB}"/>
    <cellStyle name="메모 3 2 3 5 2 2 2" xfId="55712" xr:uid="{D7FB599C-BF53-42D5-AD3E-EC3CE3840707}"/>
    <cellStyle name="메모 3 2 3 5 2 2 3" xfId="35915" xr:uid="{CECB3A16-952B-4B56-8732-828B486E619D}"/>
    <cellStyle name="메모 3 2 3 5 2 3" xfId="13266" xr:uid="{DDFF36CC-1DB2-4264-A00F-95D346F6AE82}"/>
    <cellStyle name="메모 3 2 3 5 2 3 2" xfId="47621" xr:uid="{CAF8CE22-A7A3-452B-9287-07D95BD12DA4}"/>
    <cellStyle name="메모 3 2 3 5 2 4" xfId="44098" xr:uid="{CEB92431-4705-480C-ABA9-CB8624F4D90F}"/>
    <cellStyle name="메모 3 2 3 5 2 5" xfId="27508" xr:uid="{10B2BE12-C150-4A8B-B333-769019D89D9D}"/>
    <cellStyle name="메모 3 2 3 5 3" xfId="10892" xr:uid="{2293E167-1198-4223-B2CC-1D2F21B20B8E}"/>
    <cellStyle name="메모 3 2 3 5 3 2" xfId="22538" xr:uid="{5ADDCE9C-A5E9-401F-B2EC-400EFDC09FF9}"/>
    <cellStyle name="메모 3 2 3 5 3 2 2" xfId="56893" xr:uid="{26A54211-9A38-44BE-AFBA-C457CA9CD578}"/>
    <cellStyle name="메모 3 2 3 5 3 2 3" xfId="37096" xr:uid="{62A23319-241A-448E-B5F8-E5742E546B5E}"/>
    <cellStyle name="메모 3 2 3 5 3 3" xfId="14177" xr:uid="{6A754F5F-5E5A-403E-94EA-50746C0778B7}"/>
    <cellStyle name="메모 3 2 3 5 3 3 2" xfId="48532" xr:uid="{AD03E507-43FF-4260-A93D-D6739CFA5558}"/>
    <cellStyle name="메모 3 2 3 5 3 4" xfId="45247" xr:uid="{FF7A76FD-CAEE-4B65-8EEC-F90562135925}"/>
    <cellStyle name="메모 3 2 3 5 3 5" xfId="28709" xr:uid="{80BEEBDB-06F4-4B46-BFDA-D045E4D9D32A}"/>
    <cellStyle name="메모 3 2 3 5 4" xfId="6994" xr:uid="{A61B1243-1B06-48CA-96EC-16A2FF8A9384}"/>
    <cellStyle name="메모 3 2 3 5 4 2" xfId="18660" xr:uid="{450598AB-8738-45CE-A6A6-9C8ECCD9063C}"/>
    <cellStyle name="메모 3 2 3 5 4 2 2" xfId="53015" xr:uid="{B15EF0D0-C82F-4FAB-AB1C-11CAE3DB5C98}"/>
    <cellStyle name="메모 3 2 3 5 4 3" xfId="41502" xr:uid="{59F320B6-2278-4C96-9E65-CCE0504B30DE}"/>
    <cellStyle name="메모 3 2 3 5 4 4" xfId="33198" xr:uid="{98AE11C7-261D-4BE6-A45C-9B56192C0DE7}"/>
    <cellStyle name="메모 3 2 3 5 5" xfId="16704" xr:uid="{35181125-24B3-480C-B3EF-BAEE71A794EF}"/>
    <cellStyle name="메모 3 2 3 5 5 2" xfId="51059" xr:uid="{FCBB0AE2-BB1F-48F7-8C22-5D278B872EC1}"/>
    <cellStyle name="메모 3 2 3 5 5 3" xfId="31242" xr:uid="{A4B3AEAE-DBA8-4605-8CC2-808E37D421EC}"/>
    <cellStyle name="메모 3 2 3 5 6" xfId="39635" xr:uid="{B898118B-A592-4C99-A7F2-FCB86AA16DFA}"/>
    <cellStyle name="메모 3 2 3 5 7" xfId="24491" xr:uid="{80BFF58A-0B27-45AA-8A16-71277B2DE52A}"/>
    <cellStyle name="메모 3 2 3 6" xfId="5095" xr:uid="{47E7DA02-3B2F-48B7-9E7B-7FCF316CDEAD}"/>
    <cellStyle name="메모 3 2 3 6 2" xfId="9804" xr:uid="{98D0428D-F1A5-4F41-B74C-B7BB95A0E6F0}"/>
    <cellStyle name="메모 3 2 3 6 2 2" xfId="21450" xr:uid="{8D9C731F-6D2A-44FC-9F97-5E844CE1BDA4}"/>
    <cellStyle name="메모 3 2 3 6 2 2 2" xfId="55805" xr:uid="{E4EFCE56-FC1D-4DBE-B59F-A5FFA4B9267C}"/>
    <cellStyle name="메모 3 2 3 6 2 2 3" xfId="36008" xr:uid="{1ED78E3E-D3B9-4F72-A572-3FCDCD520869}"/>
    <cellStyle name="메모 3 2 3 6 2 3" xfId="13344" xr:uid="{89C5E15D-69B6-4A9A-B3F0-8B87E949C48D}"/>
    <cellStyle name="메모 3 2 3 6 2 3 2" xfId="47699" xr:uid="{5605F83E-946A-4EBD-B2AB-3B0C83725E84}"/>
    <cellStyle name="메모 3 2 3 6 2 4" xfId="44191" xr:uid="{BF2A7318-1D74-410D-B949-2AFC060DBC9A}"/>
    <cellStyle name="메모 3 2 3 6 2 5" xfId="27601" xr:uid="{F6F9D57A-6177-40D0-BAD8-08D470DC2A0E}"/>
    <cellStyle name="메모 3 2 3 6 3" xfId="8501" xr:uid="{40DB9CDD-8200-4D19-956F-3D029AEC4863}"/>
    <cellStyle name="메모 3 2 3 6 3 2" xfId="20167" xr:uid="{0F06F11F-69AA-4B72-AF2C-19F6ABD64815}"/>
    <cellStyle name="메모 3 2 3 6 3 2 2" xfId="54522" xr:uid="{C1757471-5E75-4743-A77C-A843340D8747}"/>
    <cellStyle name="메모 3 2 3 6 3 2 3" xfId="34705" xr:uid="{1B64C6FA-BDD6-4384-9822-2AEC00A9DD03}"/>
    <cellStyle name="메모 3 2 3 6 3 3" xfId="12462" xr:uid="{7D6DFC2E-5C0F-47D2-9169-E1C5C845F55B}"/>
    <cellStyle name="메모 3 2 3 6 3 3 2" xfId="46817" xr:uid="{35539D9C-9A63-4333-8CC2-D8C12DF7064F}"/>
    <cellStyle name="메모 3 2 3 6 3 4" xfId="42977" xr:uid="{97F4FFF9-07A1-4A18-A1D7-E53B4A5CF05B}"/>
    <cellStyle name="메모 3 2 3 6 3 5" xfId="26248" xr:uid="{D3E4D202-5706-4EE9-B055-B5066FF8EC58}"/>
    <cellStyle name="메모 3 2 3 6 4" xfId="7072" xr:uid="{15F00A2C-3BD2-4BCE-8440-52C2D218846A}"/>
    <cellStyle name="메모 3 2 3 6 4 2" xfId="18738" xr:uid="{585C0193-5E24-4A86-BA6A-D129810DCBA7}"/>
    <cellStyle name="메모 3 2 3 6 4 2 2" xfId="53093" xr:uid="{0A0257CC-7765-43FA-99C9-98AE2635D2B6}"/>
    <cellStyle name="메모 3 2 3 6 4 3" xfId="41580" xr:uid="{7E6FE746-E164-4FFB-99A8-E1EE775295A4}"/>
    <cellStyle name="메모 3 2 3 6 4 4" xfId="33276" xr:uid="{29F370F3-8A5B-4C01-A707-29A5722BB846}"/>
    <cellStyle name="메모 3 2 3 6 5" xfId="16797" xr:uid="{ADACBEC1-5D6F-4ADF-AC1F-853F6BE3D65E}"/>
    <cellStyle name="메모 3 2 3 6 5 2" xfId="51152" xr:uid="{8D48B3EC-6F35-401D-AF9F-5033E511D92C}"/>
    <cellStyle name="메모 3 2 3 6 5 3" xfId="31335" xr:uid="{94B351A9-64AD-4DE7-9B94-E1E5F0FFE6F2}"/>
    <cellStyle name="메모 3 2 3 6 6" xfId="39728" xr:uid="{06F89D37-F04D-4E04-B83B-7544F79D572D}"/>
    <cellStyle name="메모 3 2 3 6 7" xfId="24578" xr:uid="{F84373E7-AC8E-42CB-94F4-9514EC043E1E}"/>
    <cellStyle name="메모 3 2 3 7" xfId="4498" xr:uid="{A0F03888-1E36-4D9F-8D10-E571AD9C7329}"/>
    <cellStyle name="메모 3 2 3 7 2" xfId="9255" xr:uid="{4214BB42-1C56-49EC-A89F-F744D863E9EE}"/>
    <cellStyle name="메모 3 2 3 7 2 2" xfId="20901" xr:uid="{29BCDD25-2969-48F6-833B-AB6EF921A7D6}"/>
    <cellStyle name="메모 3 2 3 7 2 2 2" xfId="55256" xr:uid="{25B9F5E8-2AD9-46CB-8860-91C4210FDDDE}"/>
    <cellStyle name="메모 3 2 3 7 2 2 3" xfId="35459" xr:uid="{F3C3AB40-5B3B-4EB1-A44C-BF58FFD451FF}"/>
    <cellStyle name="메모 3 2 3 7 2 3" xfId="13099" xr:uid="{3282BDFE-70A2-446D-8411-1F74EE5A479C}"/>
    <cellStyle name="메모 3 2 3 7 2 3 2" xfId="47454" xr:uid="{79BC482F-AF52-4B61-9845-DF20A1855141}"/>
    <cellStyle name="메모 3 2 3 7 2 4" xfId="43642" xr:uid="{CB14C865-34E3-4CA7-9A1B-D334123A9085}"/>
    <cellStyle name="메모 3 2 3 7 2 5" xfId="27006" xr:uid="{80070FB0-616F-4C5D-89ED-E7DC16EEA994}"/>
    <cellStyle name="메모 3 2 3 7 3" xfId="11309" xr:uid="{B8B53E20-6791-498F-B413-6B89ED5DA3EB}"/>
    <cellStyle name="메모 3 2 3 7 3 2" xfId="22955" xr:uid="{435C003B-9270-4A73-AB46-4232EE68430F}"/>
    <cellStyle name="메모 3 2 3 7 3 2 2" xfId="57310" xr:uid="{D2D510A2-5808-4D87-A9FB-975F09DF0696}"/>
    <cellStyle name="메모 3 2 3 7 3 2 3" xfId="37513" xr:uid="{30F741EB-5E2C-41A2-B44D-B6E9714BED38}"/>
    <cellStyle name="메모 3 2 3 7 3 3" xfId="14592" xr:uid="{A29B0FAA-62AE-4551-873B-EC22A6606583}"/>
    <cellStyle name="메모 3 2 3 7 3 3 2" xfId="48947" xr:uid="{ECEE6F84-3015-4C0E-BA0A-A166B9D8B8FB}"/>
    <cellStyle name="메모 3 2 3 7 3 4" xfId="45664" xr:uid="{C0647AAA-C6FC-47D1-8338-73764299AE88}"/>
    <cellStyle name="메모 3 2 3 7 3 5" xfId="29126" xr:uid="{02653663-9D23-41B8-8BB8-57197C6BF5EA}"/>
    <cellStyle name="메모 3 2 3 7 4" xfId="6644" xr:uid="{911E4287-C75B-45EE-B9C8-3D5267199C2C}"/>
    <cellStyle name="메모 3 2 3 7 4 2" xfId="18310" xr:uid="{C0D5482C-9D82-4A4C-BBBC-EF073C7E7890}"/>
    <cellStyle name="메모 3 2 3 7 4 2 2" xfId="52665" xr:uid="{78B9057B-AFA1-49CC-8DC3-8B617CC02967}"/>
    <cellStyle name="메모 3 2 3 7 4 3" xfId="41152" xr:uid="{AF3CE798-1815-4C7C-A18D-32947511A99D}"/>
    <cellStyle name="메모 3 2 3 7 4 4" xfId="32848" xr:uid="{BE4F4B21-13B2-4718-9313-E0C6F513D8F5}"/>
    <cellStyle name="메모 3 2 3 7 5" xfId="16200" xr:uid="{21FC0D7F-6AD6-418D-8E6D-EC488EABAF0D}"/>
    <cellStyle name="메모 3 2 3 7 5 2" xfId="50555" xr:uid="{C58A4F45-E8F7-4E24-834A-DD93CC98480C}"/>
    <cellStyle name="메모 3 2 3 7 5 3" xfId="30738" xr:uid="{11DEF166-0774-4899-A894-D277F4D8C93B}"/>
    <cellStyle name="메모 3 2 3 7 6" xfId="39131" xr:uid="{96C98880-EA1F-470F-8628-22D4D352A27D}"/>
    <cellStyle name="메모 3 2 3 7 7" xfId="24010" xr:uid="{0432CFAB-A0B9-4380-9F59-C154715B18D7}"/>
    <cellStyle name="메모 3 2 3 8" xfId="5208" xr:uid="{6D3F3DF1-F107-4BEA-9102-CE9666F4AAB7}"/>
    <cellStyle name="메모 3 2 3 8 2" xfId="9917" xr:uid="{8E013EF6-BC9D-44BB-9260-4561338C41B8}"/>
    <cellStyle name="메모 3 2 3 8 2 2" xfId="21563" xr:uid="{C888142F-B87D-4486-803D-E6DDF24175C4}"/>
    <cellStyle name="메모 3 2 3 8 2 2 2" xfId="55918" xr:uid="{085AD6A9-6BD5-4630-ADE1-AFF34B453E22}"/>
    <cellStyle name="메모 3 2 3 8 2 2 3" xfId="36121" xr:uid="{B5544768-9D0A-48BC-9062-D13E98F8825C}"/>
    <cellStyle name="메모 3 2 3 8 2 3" xfId="13441" xr:uid="{DE2F0A64-CE79-4A87-A325-582F04AE505E}"/>
    <cellStyle name="메모 3 2 3 8 2 3 2" xfId="47796" xr:uid="{F3F9A950-EB3D-4F4F-96E9-390DB118F490}"/>
    <cellStyle name="메모 3 2 3 8 2 4" xfId="44304" xr:uid="{7D067D08-5B01-4A19-9568-594C198722C1}"/>
    <cellStyle name="메모 3 2 3 8 2 5" xfId="27714" xr:uid="{75EE1859-74AF-48A0-B152-94CA1ED87C8F}"/>
    <cellStyle name="메모 3 2 3 8 3" xfId="11174" xr:uid="{5CC4EDFC-80CF-4844-B795-0594AB34F99D}"/>
    <cellStyle name="메모 3 2 3 8 3 2" xfId="22820" xr:uid="{3B473732-C98C-4306-A101-2FF51E241A1B}"/>
    <cellStyle name="메모 3 2 3 8 3 2 2" xfId="57175" xr:uid="{7CE5497F-391B-440C-8A05-CC0712304B37}"/>
    <cellStyle name="메모 3 2 3 8 3 2 3" xfId="37378" xr:uid="{4643786E-20B5-48F6-BF5F-1CC8EE0A91BA}"/>
    <cellStyle name="메모 3 2 3 8 3 3" xfId="14457" xr:uid="{B3F53DC9-8454-438F-9613-2C533ACBDD1A}"/>
    <cellStyle name="메모 3 2 3 8 3 3 2" xfId="48812" xr:uid="{F3358CDA-F9D2-4A48-887D-97FEA6BE4043}"/>
    <cellStyle name="메모 3 2 3 8 3 4" xfId="45529" xr:uid="{D2B58D1E-D547-4F0E-BAD0-45CBF9DEBED5}"/>
    <cellStyle name="메모 3 2 3 8 3 5" xfId="28991" xr:uid="{8864A98D-C2FF-4EE6-88BB-306C2F3BE74A}"/>
    <cellStyle name="메모 3 2 3 8 4" xfId="7169" xr:uid="{59EAC946-63D7-419B-B41A-53AFEFD1B6C6}"/>
    <cellStyle name="메모 3 2 3 8 4 2" xfId="18835" xr:uid="{DADED263-021D-40EF-B6AB-751F1C1C5C95}"/>
    <cellStyle name="메모 3 2 3 8 4 2 2" xfId="53190" xr:uid="{B2277DFB-765A-4CDA-9389-EA37AE454F4B}"/>
    <cellStyle name="메모 3 2 3 8 4 3" xfId="41677" xr:uid="{743B4144-AA31-4892-B375-74463661F9AE}"/>
    <cellStyle name="메모 3 2 3 8 4 4" xfId="33373" xr:uid="{0AC65E8F-F742-48FA-805F-CE4D8A725CF5}"/>
    <cellStyle name="메모 3 2 3 8 5" xfId="16910" xr:uid="{63282C26-974B-420E-85BE-D10C40B1F7EC}"/>
    <cellStyle name="메모 3 2 3 8 5 2" xfId="51265" xr:uid="{86D21D8E-1C5B-4ED0-A008-D8C45FD76433}"/>
    <cellStyle name="메모 3 2 3 8 5 3" xfId="31448" xr:uid="{3B39DDC3-A923-4C5A-BD18-8F3528840BAC}"/>
    <cellStyle name="메모 3 2 3 8 6" xfId="39841" xr:uid="{53722F8B-7A77-41C5-BEDB-73E6327E5DC0}"/>
    <cellStyle name="메모 3 2 3 8 7" xfId="24685" xr:uid="{BA5359C8-DC7A-4182-B917-2C6F8DA4275B}"/>
    <cellStyle name="메모 3 2 3 9" xfId="5278" xr:uid="{875832F9-B7FA-4548-8D5A-D3ADA3E3C722}"/>
    <cellStyle name="메모 3 2 3 9 2" xfId="9987" xr:uid="{699364AB-A0C2-4A19-9383-0B037A3A1990}"/>
    <cellStyle name="메모 3 2 3 9 2 2" xfId="21633" xr:uid="{D88F5A83-948B-498B-BD08-EB3E6C915071}"/>
    <cellStyle name="메모 3 2 3 9 2 2 2" xfId="55988" xr:uid="{A804BD31-156E-4D10-B71F-45C702C68DE8}"/>
    <cellStyle name="메모 3 2 3 9 2 2 3" xfId="36191" xr:uid="{5CB44C71-EB47-4A52-A747-5FAEAF1C6C2B}"/>
    <cellStyle name="메모 3 2 3 9 2 3" xfId="13501" xr:uid="{5D208799-6306-48FD-AB61-6C9450B6802C}"/>
    <cellStyle name="메모 3 2 3 9 2 3 2" xfId="47856" xr:uid="{658F1B9B-08B5-402E-A1D1-975AE091D5C6}"/>
    <cellStyle name="메모 3 2 3 9 2 4" xfId="44374" xr:uid="{394C4FAA-5C7C-4EC0-B457-A757AD072CD0}"/>
    <cellStyle name="메모 3 2 3 9 2 5" xfId="27784" xr:uid="{4DDBF251-222C-48D5-A705-5515BDBBE044}"/>
    <cellStyle name="메모 3 2 3 9 3" xfId="10396" xr:uid="{D32BD889-5ECB-49C0-A862-F9F6A6265A26}"/>
    <cellStyle name="메모 3 2 3 9 3 2" xfId="22042" xr:uid="{106292CA-424A-4DF4-857A-A4CDC7A0C3D5}"/>
    <cellStyle name="메모 3 2 3 9 3 2 2" xfId="56397" xr:uid="{0C4FFCEC-5F5E-4285-9CFA-9E14FEB7AF12}"/>
    <cellStyle name="메모 3 2 3 9 3 2 3" xfId="36600" xr:uid="{9F8CA278-5CDC-415D-90E3-953FA5CD86B6}"/>
    <cellStyle name="메모 3 2 3 9 3 3" xfId="13797" xr:uid="{454CBEE5-5A81-4287-8396-876F4F549867}"/>
    <cellStyle name="메모 3 2 3 9 3 3 2" xfId="48152" xr:uid="{CBB28C25-F983-4E85-AC28-F9083B9DB9C4}"/>
    <cellStyle name="메모 3 2 3 9 3 4" xfId="44765" xr:uid="{95764577-B34F-4A69-A067-6D88390357D9}"/>
    <cellStyle name="메모 3 2 3 9 3 5" xfId="28208" xr:uid="{05472046-AC6E-4223-ABB9-81A52AB46BE5}"/>
    <cellStyle name="메모 3 2 3 9 4" xfId="7229" xr:uid="{7D0B41B8-83CB-4006-A1D3-67A2A3FC6A38}"/>
    <cellStyle name="메모 3 2 3 9 4 2" xfId="18895" xr:uid="{CBA00E67-690C-40A0-AD0F-C7B1091A394B}"/>
    <cellStyle name="메모 3 2 3 9 4 2 2" xfId="53250" xr:uid="{79CCA45C-8162-45AD-AD9E-252D3F968846}"/>
    <cellStyle name="메모 3 2 3 9 4 3" xfId="41737" xr:uid="{980247C6-1D73-41E8-8186-F94AA7272132}"/>
    <cellStyle name="메모 3 2 3 9 4 4" xfId="33433" xr:uid="{B1B77BF5-D176-4551-9535-780A999D0B2E}"/>
    <cellStyle name="메모 3 2 3 9 5" xfId="16980" xr:uid="{2DBEB885-58A4-439A-925F-28CA37CDB23F}"/>
    <cellStyle name="메모 3 2 3 9 5 2" xfId="51335" xr:uid="{0631F0DD-6822-425C-A3D5-DFEEBB832229}"/>
    <cellStyle name="메모 3 2 3 9 5 3" xfId="31518" xr:uid="{6A26F1DB-2CD6-4901-9F8A-3A7B5C7FDF89}"/>
    <cellStyle name="메모 3 2 3 9 6" xfId="39911" xr:uid="{E8DD68D4-2B7E-4B28-9E02-B4003A89D1A9}"/>
    <cellStyle name="메모 3 2 3 9 7" xfId="24751" xr:uid="{99DD8403-8EDB-44F6-B724-5C3BD69D2F46}"/>
    <cellStyle name="메모 3 2 4" xfId="3370" xr:uid="{C132C630-2F0D-4AC8-849B-52A7C0C76860}"/>
    <cellStyle name="메모 3 2 4 2" xfId="3706" xr:uid="{701CE935-420E-4C99-B23C-CC61AE723DF3}"/>
    <cellStyle name="메모 3 2 4 2 2" xfId="5841" xr:uid="{71AEF5DB-AFB8-4571-AB3F-4BCCE24A8117}"/>
    <cellStyle name="메모 3 2 4 2 2 2" xfId="8649" xr:uid="{8D512259-996B-49B8-8EEE-DDCC609C9502}"/>
    <cellStyle name="메모 3 2 4 2 2 2 2" xfId="20315" xr:uid="{114E4A82-3E54-4FA3-978E-8D3E54D5B5ED}"/>
    <cellStyle name="메모 3 2 4 2 2 2 2 2" xfId="54670" xr:uid="{85FD32B7-BAB8-4031-88A2-8FD8B7664E78}"/>
    <cellStyle name="메모 3 2 4 2 2 2 2 3" xfId="34853" xr:uid="{04AC8C93-63FD-454B-B4C1-E2904644FA71}"/>
    <cellStyle name="메모 3 2 4 2 2 2 3" xfId="12609" xr:uid="{DA4755A8-F423-4582-8B73-B690493D3CFF}"/>
    <cellStyle name="메모 3 2 4 2 2 2 3 2" xfId="46964" xr:uid="{6168923E-C764-41E9-8084-B403A0988710}"/>
    <cellStyle name="메모 3 2 4 2 2 2 4" xfId="43125" xr:uid="{D4503407-0641-42B6-BFC7-23452A608DCC}"/>
    <cellStyle name="메모 3 2 4 2 2 2 5" xfId="26396" xr:uid="{E36B0F4C-7BF3-428E-829F-0A2538D3A5AB}"/>
    <cellStyle name="메모 3 2 4 2 2 3" xfId="7619" xr:uid="{EA226D67-1A4D-43ED-8ED1-89B59ED5E972}"/>
    <cellStyle name="메모 3 2 4 2 2 3 2" xfId="19285" xr:uid="{369D4B59-A8A0-47FA-81BA-4FB12D3284AA}"/>
    <cellStyle name="메모 3 2 4 2 2 3 2 2" xfId="53640" xr:uid="{552AC75E-0CF1-4C04-8BBC-5CEAD5865556}"/>
    <cellStyle name="메모 3 2 4 2 2 3 3" xfId="42106" xr:uid="{C1F4AD85-63FC-4552-A177-AEA4CBC56954}"/>
    <cellStyle name="메모 3 2 4 2 2 3 4" xfId="33823" xr:uid="{D6C8F35E-1C45-4663-9B59-2785B5A78293}"/>
    <cellStyle name="메모 3 2 4 2 2 4" xfId="17522" xr:uid="{19089693-C6F6-4778-A429-FCEF9056E53D}"/>
    <cellStyle name="메모 3 2 4 2 2 4 2" xfId="51877" xr:uid="{8C7CD902-278D-4CDD-A42A-5ADB8A32FCAE}"/>
    <cellStyle name="메모 3 2 4 2 2 4 3" xfId="32060" xr:uid="{01743D98-8FE6-4A2E-8AA7-B3F0254B293A}"/>
    <cellStyle name="메모 3 2 4 2 2 5" xfId="40453" xr:uid="{47C884D2-6A00-4C81-9B08-2962389412F7}"/>
    <cellStyle name="메모 3 2 4 2 2 6" xfId="25310" xr:uid="{CEC9E026-1AB7-42DE-B94C-CD7EB33F7D8B}"/>
    <cellStyle name="메모 3 2 4 2 3" xfId="4534" xr:uid="{F64FE83E-3531-4391-9D39-6FCA357DE78A}"/>
    <cellStyle name="메모 3 2 4 2 3 2" xfId="10217" xr:uid="{33D57D1E-89FF-4B45-AA1C-B8BD2DC631A1}"/>
    <cellStyle name="메모 3 2 4 2 3 2 2" xfId="21863" xr:uid="{66B11CFE-F062-4466-93DC-8B6386B9CEB8}"/>
    <cellStyle name="메모 3 2 4 2 3 2 2 2" xfId="56218" xr:uid="{2ED4991B-5AA2-4032-963F-A5E3946799E8}"/>
    <cellStyle name="메모 3 2 4 2 3 2 2 3" xfId="36421" xr:uid="{78E01442-3D4E-4CED-A3CB-C92B4B19AB51}"/>
    <cellStyle name="메모 3 2 4 2 3 2 3" xfId="13692" xr:uid="{FC4B2B06-7C62-4E7A-BCA3-0D52646C2771}"/>
    <cellStyle name="메모 3 2 4 2 3 2 3 2" xfId="48047" xr:uid="{D096FFCF-E1A3-495B-98C2-810DBD6523FF}"/>
    <cellStyle name="메모 3 2 4 2 3 2 4" xfId="44594" xr:uid="{E625D662-C5D0-4E5B-992D-72667D54F0EE}"/>
    <cellStyle name="메모 3 2 4 2 3 2 5" xfId="28014" xr:uid="{B8972B49-DA9E-48F6-81DC-625BB22DA67A}"/>
    <cellStyle name="메모 3 2 4 2 3 3" xfId="9288" xr:uid="{F6FE21F7-BB9E-4F62-AC05-27B63B3ACA03}"/>
    <cellStyle name="메모 3 2 4 2 3 3 2" xfId="20934" xr:uid="{950B4829-70D5-40D1-9AD4-74CDF509DF87}"/>
    <cellStyle name="메모 3 2 4 2 3 3 2 2" xfId="55289" xr:uid="{539F5AFA-E2E6-4710-AE17-A38861A56840}"/>
    <cellStyle name="메모 3 2 4 2 3 3 3" xfId="43675" xr:uid="{1536EFD2-1EA1-47AB-B44B-1E4377EE1676}"/>
    <cellStyle name="메모 3 2 4 2 3 3 4" xfId="35492" xr:uid="{86E828EA-6B76-4B70-9644-C1580613BA08}"/>
    <cellStyle name="메모 3 2 4 2 3 4" xfId="16236" xr:uid="{2188EDF3-18AC-46D0-A45F-3618AB6C2ED9}"/>
    <cellStyle name="메모 3 2 4 2 3 4 2" xfId="50591" xr:uid="{B7D7E217-03A5-4394-979D-7401DEFD0BAC}"/>
    <cellStyle name="메모 3 2 4 2 3 4 3" xfId="30774" xr:uid="{CAB96825-29C9-4F3F-A8EE-32A307FED136}"/>
    <cellStyle name="메모 3 2 4 2 3 5" xfId="39167" xr:uid="{FA588356-EEF3-4EBE-AAB7-95F50926BBC5}"/>
    <cellStyle name="메모 3 2 4 2 3 6" xfId="27042" xr:uid="{8B3EEE65-D0AF-42F2-8441-30888A230AC0}"/>
    <cellStyle name="메모 3 2 4 2 4" xfId="11045" xr:uid="{1476D8DB-9566-4754-B42A-26813847ED62}"/>
    <cellStyle name="메모 3 2 4 2 4 2" xfId="22691" xr:uid="{0BA5E214-0C66-4B9F-9B69-C4A217E2A2F6}"/>
    <cellStyle name="메모 3 2 4 2 4 2 2" xfId="57046" xr:uid="{EA109713-98AC-45B8-83ED-B5B09FC53828}"/>
    <cellStyle name="메모 3 2 4 2 4 2 3" xfId="37249" xr:uid="{A7CB090F-9187-419B-92D2-A025D8C35AAE}"/>
    <cellStyle name="메모 3 2 4 2 4 3" xfId="14329" xr:uid="{BB1578C5-A154-4528-8BA3-E44D44C2E859}"/>
    <cellStyle name="메모 3 2 4 2 4 3 2" xfId="48684" xr:uid="{5478B22F-FEA9-4D96-8964-A811683F9E07}"/>
    <cellStyle name="메모 3 2 4 2 4 4" xfId="45400" xr:uid="{5FB04C2A-7005-4CB6-9327-C2BBAF0CBE5F}"/>
    <cellStyle name="메모 3 2 4 2 4 5" xfId="28862" xr:uid="{9B5E1389-1BA6-4F2F-B0A3-A39C09B8DA4C}"/>
    <cellStyle name="메모 3 2 4 2 5" xfId="15498" xr:uid="{164717A6-A514-4DE8-9135-FBCCCB2D2F17}"/>
    <cellStyle name="메모 3 2 4 2 5 2" xfId="49853" xr:uid="{18F6741C-C7CE-48A3-836B-D786B29BCBA7}"/>
    <cellStyle name="메모 3 2 4 2 5 3" xfId="30036" xr:uid="{06897FB8-5586-4E5D-A007-CD3099B19314}"/>
    <cellStyle name="메모 3 2 4 2 6" xfId="38429" xr:uid="{AC1A726B-EF74-4545-B492-879DF76160B5}"/>
    <cellStyle name="메모 3 2 4 2 7" xfId="24046" xr:uid="{D1C6F3E0-2A89-4EB8-851F-0A8A131BEA46}"/>
    <cellStyle name="메모 3 2 4 3" xfId="5539" xr:uid="{316A6F29-2697-47CA-8C7F-833294A15AC5}"/>
    <cellStyle name="메모 3 2 4 3 2" xfId="11109" xr:uid="{14A0041A-4A92-474F-8683-F4B6479F1678}"/>
    <cellStyle name="메모 3 2 4 3 2 2" xfId="22755" xr:uid="{043B3C13-5672-4B3C-83D6-41AFFA3A4E8A}"/>
    <cellStyle name="메모 3 2 4 3 2 2 2" xfId="57110" xr:uid="{9CB4BCE8-F454-4210-AAF1-A0FA95DE9D95}"/>
    <cellStyle name="메모 3 2 4 3 2 2 3" xfId="37313" xr:uid="{16BCD144-7618-4557-8D20-512DBC957F24}"/>
    <cellStyle name="메모 3 2 4 3 2 3" xfId="14393" xr:uid="{32347F69-A255-40D2-8A96-E4F24966F093}"/>
    <cellStyle name="메모 3 2 4 3 2 3 2" xfId="48748" xr:uid="{E0A85A94-AA71-4617-870A-0F4F6DE39653}"/>
    <cellStyle name="메모 3 2 4 3 2 4" xfId="45464" xr:uid="{0FE4C1B8-3179-42FA-9609-9FB2991F3A6D}"/>
    <cellStyle name="메모 3 2 4 3 2 5" xfId="28926" xr:uid="{D895628C-51D4-4280-949C-80FD23D6D9CB}"/>
    <cellStyle name="메모 3 2 4 3 3" xfId="7440" xr:uid="{6AADA88E-4749-4502-B76A-D8B3100E0230}"/>
    <cellStyle name="메모 3 2 4 3 3 2" xfId="19106" xr:uid="{CD39ED2C-011A-46E2-9B32-26D54F8EB298}"/>
    <cellStyle name="메모 3 2 4 3 3 2 2" xfId="53461" xr:uid="{71FF1BB0-08B5-4DF7-B523-672CF5800605}"/>
    <cellStyle name="메모 3 2 4 3 3 3" xfId="41938" xr:uid="{BB5371E1-AABD-4A7E-8D24-01E9D3A930FF}"/>
    <cellStyle name="메모 3 2 4 3 3 4" xfId="33644" xr:uid="{DDF3C5A0-E0CA-4935-899F-C0FC8B9120E6}"/>
    <cellStyle name="메모 3 2 4 3 4" xfId="17231" xr:uid="{68950BA3-F2AF-4CF2-99FF-9624A7379BD1}"/>
    <cellStyle name="메모 3 2 4 3 4 2" xfId="51586" xr:uid="{93F7BCEE-03C9-440D-BB33-07C5D40F6625}"/>
    <cellStyle name="메모 3 2 4 3 4 3" xfId="31769" xr:uid="{2B2844C9-A4AC-44A6-A84A-25D11830C52D}"/>
    <cellStyle name="메모 3 2 4 3 5" xfId="40162" xr:uid="{748EF850-0C4F-4F1E-8851-E3593F4CFA75}"/>
    <cellStyle name="메모 3 2 4 3 6" xfId="25008" xr:uid="{4BED970A-3BFE-40DC-BB82-F022F11B6212}"/>
    <cellStyle name="메모 3 2 4 4" xfId="3882" xr:uid="{5E103E7A-CF8E-40C1-866D-A50E1AB64B2B}"/>
    <cellStyle name="메모 3 2 4 4 2" xfId="11508" xr:uid="{28A9DE0A-E70D-4B87-9E4B-9532199601E4}"/>
    <cellStyle name="메모 3 2 4 4 2 2" xfId="23154" xr:uid="{FD7564C9-5079-4BBD-AB4E-E036C3709D0D}"/>
    <cellStyle name="메모 3 2 4 4 2 2 2" xfId="57509" xr:uid="{32B2AB4C-A150-41D3-A5A7-3B1AECC015D2}"/>
    <cellStyle name="메모 3 2 4 4 2 2 3" xfId="37712" xr:uid="{160596F6-96EE-4468-90B0-AB535164AE6C}"/>
    <cellStyle name="메모 3 2 4 4 2 3" xfId="14789" xr:uid="{9AFA6DB1-2CD1-49E0-98E2-4B9385C91690}"/>
    <cellStyle name="메모 3 2 4 4 2 3 2" xfId="49144" xr:uid="{A9020156-6892-43BB-A435-85DDCAAC838D}"/>
    <cellStyle name="메모 3 2 4 4 2 4" xfId="45863" xr:uid="{88635BA4-C4C2-474E-B3D1-CF33D0824680}"/>
    <cellStyle name="메모 3 2 4 4 2 5" xfId="29325" xr:uid="{B36AF72E-9CDD-4405-84A1-95729A113CE7}"/>
    <cellStyle name="메모 3 2 4 4 3" xfId="8727" xr:uid="{949A1ACC-C933-4DA6-AB79-FAF513B146F8}"/>
    <cellStyle name="메모 3 2 4 4 3 2" xfId="20390" xr:uid="{CA7E0784-8D7B-4BA1-843A-89C8767375CE}"/>
    <cellStyle name="메모 3 2 4 4 3 2 2" xfId="54745" xr:uid="{A0FA246A-5BCD-4CAE-97F3-A6ABAA19A191}"/>
    <cellStyle name="메모 3 2 4 4 3 3" xfId="43173" xr:uid="{CEBDCDC8-C43D-4297-857E-67C85305D7FB}"/>
    <cellStyle name="메모 3 2 4 4 3 4" xfId="34931" xr:uid="{A09AD331-C83C-48F9-AD9D-FBE1AC8BBEEB}"/>
    <cellStyle name="메모 3 2 4 4 4" xfId="15644" xr:uid="{81B96198-596E-4861-9A70-54A817FA307E}"/>
    <cellStyle name="메모 3 2 4 4 4 2" xfId="49999" xr:uid="{CC672C79-DE40-4994-990F-574A9A197D3E}"/>
    <cellStyle name="메모 3 2 4 4 4 3" xfId="30182" xr:uid="{08F165BB-A032-4F5E-B4DA-170D9025C18D}"/>
    <cellStyle name="메모 3 2 4 4 5" xfId="12692" xr:uid="{A95828D6-505F-4838-9C65-6BCE1D8D6FFA}"/>
    <cellStyle name="메모 3 2 4 4 5 2" xfId="47047" xr:uid="{E130231B-BB19-4F09-8DF7-C229D329BB82}"/>
    <cellStyle name="메모 3 2 4 4 6" xfId="38575" xr:uid="{AB46892E-1F7F-4A1E-BE26-A89CA841E36D}"/>
    <cellStyle name="메모 3 2 4 4 7" xfId="26484" xr:uid="{DA3A59E0-FA2A-41BD-9BDD-7B0623392BCA}"/>
    <cellStyle name="메모 3 2 4 5" xfId="10894" xr:uid="{68C524A1-B8E9-4F86-90D2-D2275BBE26BD}"/>
    <cellStyle name="메모 3 2 4 5 2" xfId="22540" xr:uid="{2E6C5942-2B70-48AE-84EC-3B8240B9CC46}"/>
    <cellStyle name="메모 3 2 4 5 2 2" xfId="56895" xr:uid="{80555491-1CAF-4D5C-A97F-5CB57054EA5B}"/>
    <cellStyle name="메모 3 2 4 5 2 3" xfId="37098" xr:uid="{86ED9FD0-C27E-415F-BE32-8B84DB4BC6A8}"/>
    <cellStyle name="메모 3 2 4 5 3" xfId="14179" xr:uid="{9FC6F4D1-4DB4-4171-B551-5B67615CD4C0}"/>
    <cellStyle name="메모 3 2 4 5 3 2" xfId="48534" xr:uid="{0AD1B846-4335-47FC-B2C8-845EAE8E8546}"/>
    <cellStyle name="메모 3 2 4 5 4" xfId="45249" xr:uid="{EAA95981-D2DD-4791-A393-6DAF006E7494}"/>
    <cellStyle name="메모 3 2 4 5 5" xfId="28711" xr:uid="{0C007DB2-CB5C-4724-8016-C9C991328F54}"/>
    <cellStyle name="메모 3 2 4 6" xfId="15193" xr:uid="{314B2DF9-58F3-464D-A1BD-9BAB03250693}"/>
    <cellStyle name="메모 3 2 4 6 2" xfId="49548" xr:uid="{651C23D7-AA13-447B-82E6-4A3D3B5AEF15}"/>
    <cellStyle name="메모 3 2 4 6 3" xfId="29731" xr:uid="{C8C1C50B-F7AC-4D8A-A898-BA61AC1DE082}"/>
    <cellStyle name="메모 3 2 4 7" xfId="38124" xr:uid="{E6930A05-4053-49CA-AC77-FB95E285FDF2}"/>
    <cellStyle name="메모 3 2 4 8" xfId="23411" xr:uid="{EB2C5D88-A93E-4D88-94B4-F5597DCA4804}"/>
    <cellStyle name="메모 3 2 5" xfId="3254" xr:uid="{B10A7907-BB63-4E47-A118-BB790A606A04}"/>
    <cellStyle name="메모 3 2 5 2" xfId="3605" xr:uid="{D92FEEFC-DEDB-4DC7-A914-03B6D9AC4D34}"/>
    <cellStyle name="메모 3 2 5 2 2" xfId="5486" xr:uid="{08F7FC24-2A4E-434D-A5C2-FD57996853B1}"/>
    <cellStyle name="메모 3 2 5 2 2 2" xfId="10898" xr:uid="{4E999B2B-D837-4FCF-9D8C-8ADFC1699988}"/>
    <cellStyle name="메모 3 2 5 2 2 2 2" xfId="22544" xr:uid="{C4386170-B295-424C-B231-DFE83F0A0B1E}"/>
    <cellStyle name="메모 3 2 5 2 2 2 2 2" xfId="56899" xr:uid="{17BC8A76-39A9-423D-A5A7-429B2E35990E}"/>
    <cellStyle name="메모 3 2 5 2 2 2 2 3" xfId="37102" xr:uid="{051F59F5-E352-49DB-8F6E-C24EBF241BCC}"/>
    <cellStyle name="메모 3 2 5 2 2 2 3" xfId="14183" xr:uid="{26957F0A-2A7A-4782-8D79-4FDCF5AF90D7}"/>
    <cellStyle name="메모 3 2 5 2 2 2 3 2" xfId="48538" xr:uid="{04BDF0EE-C40A-4F03-A162-622CDD5C0577}"/>
    <cellStyle name="메모 3 2 5 2 2 2 4" xfId="45253" xr:uid="{74B476F2-F393-40E4-9B60-3750D7276601}"/>
    <cellStyle name="메모 3 2 5 2 2 2 5" xfId="28715" xr:uid="{02DC12EE-374B-4940-AE23-3D0A06BA624B}"/>
    <cellStyle name="메모 3 2 5 2 2 3" xfId="10189" xr:uid="{151FD643-7D30-47EC-B11D-0E72A638174B}"/>
    <cellStyle name="메모 3 2 5 2 2 3 2" xfId="21835" xr:uid="{695D1971-86AC-4985-B585-F83AA29A52C8}"/>
    <cellStyle name="메모 3 2 5 2 2 3 2 2" xfId="56190" xr:uid="{8B069C91-D96E-46DC-AE6E-9A9BE5C8655D}"/>
    <cellStyle name="메모 3 2 5 2 2 3 3" xfId="44571" xr:uid="{2D4EF71A-BDD6-4E25-94B6-DDEDBCE811BB}"/>
    <cellStyle name="메모 3 2 5 2 2 3 4" xfId="36393" xr:uid="{51690462-4C9C-4EBA-972A-C3319EABE682}"/>
    <cellStyle name="메모 3 2 5 2 2 4" xfId="17183" xr:uid="{CD30C8D4-CD30-4114-9B41-E0BA556FB168}"/>
    <cellStyle name="메모 3 2 5 2 2 4 2" xfId="51538" xr:uid="{C8BE8DCA-1DF4-454D-A007-C1874078860B}"/>
    <cellStyle name="메모 3 2 5 2 2 4 3" xfId="31721" xr:uid="{CD27C11E-ABB3-4BEE-B743-12425AB51C62}"/>
    <cellStyle name="메모 3 2 5 2 2 5" xfId="40114" xr:uid="{4D096EED-60EB-4F76-8182-E7950AEE1114}"/>
    <cellStyle name="메모 3 2 5 2 2 6" xfId="27986" xr:uid="{C6A2B731-EF0F-48EB-851F-FE9FC9F99482}"/>
    <cellStyle name="메모 3 2 5 2 3" xfId="10717" xr:uid="{AE6E0131-A0D2-491A-A837-B2131AF8488B}"/>
    <cellStyle name="메모 3 2 5 2 3 2" xfId="22363" xr:uid="{DB3954DB-0A1B-4F2B-A771-250F88E32E30}"/>
    <cellStyle name="메모 3 2 5 2 3 2 2" xfId="56718" xr:uid="{9E48FBB1-E541-4216-B303-96A009B7410D}"/>
    <cellStyle name="메모 3 2 5 2 3 2 3" xfId="36921" xr:uid="{8A3EE5C9-FCB6-431A-8598-3C7AECC3CFEE}"/>
    <cellStyle name="메모 3 2 5 2 3 3" xfId="14003" xr:uid="{F1E68DD4-1E77-4C05-B56B-10C319D18113}"/>
    <cellStyle name="메모 3 2 5 2 3 3 2" xfId="48358" xr:uid="{52D815FE-725D-46FB-A55B-62E79D9361EF}"/>
    <cellStyle name="메모 3 2 5 2 3 4" xfId="45072" xr:uid="{DF6B9E82-DC2E-42E3-8699-E951129A0CD1}"/>
    <cellStyle name="메모 3 2 5 2 3 5" xfId="28534" xr:uid="{53B97D91-4ECD-41B0-852A-4B036ACF95B8}"/>
    <cellStyle name="메모 3 2 5 2 4" xfId="7406" xr:uid="{F372CD27-2B7B-4077-AF70-4ED058E38489}"/>
    <cellStyle name="메모 3 2 5 2 4 2" xfId="19072" xr:uid="{19C90B68-9CE8-4DEF-AF33-D3518729A063}"/>
    <cellStyle name="메모 3 2 5 2 4 2 2" xfId="53427" xr:uid="{6C2B4810-D8E2-4178-B502-473092954B70}"/>
    <cellStyle name="메모 3 2 5 2 4 3" xfId="41909" xr:uid="{81F848BA-B7FF-4898-8BAE-3F1360948705}"/>
    <cellStyle name="메모 3 2 5 2 4 4" xfId="33610" xr:uid="{65F36457-31DD-4D23-A448-E35117A953C4}"/>
    <cellStyle name="메모 3 2 5 2 5" xfId="15397" xr:uid="{DDA0B07D-8333-48F6-8A9E-E249C4079CEA}"/>
    <cellStyle name="메모 3 2 5 2 5 2" xfId="49752" xr:uid="{6CD7C945-67EF-487C-96A6-FE92719F5C2E}"/>
    <cellStyle name="메모 3 2 5 2 5 3" xfId="29935" xr:uid="{BF380FE5-D233-4AEE-92B4-F39163ADD91B}"/>
    <cellStyle name="메모 3 2 5 2 6" xfId="38328" xr:uid="{4E447042-1FB6-49A0-8C63-EE0C9F0DB6EA}"/>
    <cellStyle name="메모 3 2 5 2 7" xfId="24955" xr:uid="{FB876FFD-D72D-4AB4-A229-F784E48C1D76}"/>
    <cellStyle name="메모 3 2 5 3" xfId="4132" xr:uid="{99B18BB0-B046-41AB-B74E-FAAD0968A3B2}"/>
    <cellStyle name="메모 3 2 5 3 2" xfId="8949" xr:uid="{4DDE9CD0-C498-498C-B912-D449556D8E21}"/>
    <cellStyle name="메모 3 2 5 3 2 2" xfId="20595" xr:uid="{701E8EAC-9959-4F67-A6B0-BBDADFCFC2AC}"/>
    <cellStyle name="메모 3 2 5 3 2 2 2" xfId="54950" xr:uid="{13C4F3F6-E2B1-44C1-9ED5-3E39B3548711}"/>
    <cellStyle name="메모 3 2 5 3 2 2 3" xfId="35153" xr:uid="{270B59FA-D1EF-40C1-9E2E-641D42ED2AFA}"/>
    <cellStyle name="메모 3 2 5 3 2 3" xfId="12865" xr:uid="{2B54A32C-344A-44AF-B70C-249467AA49E2}"/>
    <cellStyle name="메모 3 2 5 3 2 3 2" xfId="47220" xr:uid="{DAF7EA0A-0BDF-44C3-AB70-36D97765602C}"/>
    <cellStyle name="메모 3 2 5 3 2 4" xfId="43354" xr:uid="{4A8A6C09-AD92-4155-A92C-8FDA8D6D4038}"/>
    <cellStyle name="메모 3 2 5 3 2 5" xfId="26700" xr:uid="{89946159-3C5A-443D-AC81-07275CA86F79}"/>
    <cellStyle name="메모 3 2 5 3 3" xfId="11634" xr:uid="{87BEED22-8BC3-4B12-86A8-8A8DBE92E3F0}"/>
    <cellStyle name="메모 3 2 5 3 3 2" xfId="23280" xr:uid="{A9F5B7C2-F7EC-4925-87BC-B308947C6983}"/>
    <cellStyle name="메모 3 2 5 3 3 2 2" xfId="57635" xr:uid="{873A045A-53F1-4891-BF15-B0BFF7BA46E1}"/>
    <cellStyle name="메모 3 2 5 3 3 2 3" xfId="37838" xr:uid="{ED71EA4A-E0D6-4EDC-9EA9-91DAC28593DB}"/>
    <cellStyle name="메모 3 2 5 3 3 3" xfId="14913" xr:uid="{03AFFF3B-5A8C-4B09-AFE5-F448035EAE79}"/>
    <cellStyle name="메모 3 2 5 3 3 3 2" xfId="49268" xr:uid="{C1CE4A7E-51A1-4D48-819F-5A9FF174FEFD}"/>
    <cellStyle name="메모 3 2 5 3 3 4" xfId="45989" xr:uid="{810399AA-D161-4774-8C8B-233B05F87947}"/>
    <cellStyle name="메모 3 2 5 3 3 5" xfId="29451" xr:uid="{ADBA9BB1-562F-4AD4-B6CA-460563A075ED}"/>
    <cellStyle name="메모 3 2 5 3 4" xfId="6328" xr:uid="{A304F2A0-FB11-40E4-A2AA-EDAD682C00FF}"/>
    <cellStyle name="메모 3 2 5 3 4 2" xfId="17994" xr:uid="{810B2EB3-AB05-4CDD-AC5A-AA5FD239E5E1}"/>
    <cellStyle name="메모 3 2 5 3 4 2 2" xfId="52349" xr:uid="{AB4052C9-48C7-4792-A830-120A67411562}"/>
    <cellStyle name="메모 3 2 5 3 4 3" xfId="40854" xr:uid="{93842B65-B0DF-4725-9DBE-2E3B86C19118}"/>
    <cellStyle name="메모 3 2 5 3 4 4" xfId="32532" xr:uid="{BE9F927D-55FB-4B4C-AEEB-D68B7CFA5D58}"/>
    <cellStyle name="메모 3 2 5 3 5" xfId="15852" xr:uid="{E04155B7-1ED0-44D1-A59A-80B709F0D180}"/>
    <cellStyle name="메모 3 2 5 3 5 2" xfId="50207" xr:uid="{DE47CAB0-C2F6-417B-AC9C-FC460A3891A5}"/>
    <cellStyle name="메모 3 2 5 3 5 3" xfId="30390" xr:uid="{F83C1E36-D896-4590-97CC-FF6B2A463451}"/>
    <cellStyle name="메모 3 2 5 3 6" xfId="38783" xr:uid="{423B6E8D-6AD2-4789-8D7E-B6F86B3BB0C7}"/>
    <cellStyle name="메모 3 2 5 3 7" xfId="23653" xr:uid="{D8EB3B05-42DB-4FC5-BC3C-E3F298FB8C76}"/>
    <cellStyle name="메모 3 2 5 4" xfId="4601" xr:uid="{2E4934F0-59E8-406C-ACB9-AF5A2EA00F4D}"/>
    <cellStyle name="메모 3 2 5 4 2" xfId="11537" xr:uid="{68CB3D9D-887D-46E5-8BAF-5236A82564D6}"/>
    <cellStyle name="메모 3 2 5 4 2 2" xfId="23183" xr:uid="{82FE5388-571A-4303-8CFB-6F6BDA729E4E}"/>
    <cellStyle name="메모 3 2 5 4 2 2 2" xfId="57538" xr:uid="{4344EF4A-92BF-4363-87E6-1E481DFE9B15}"/>
    <cellStyle name="메모 3 2 5 4 2 2 3" xfId="37741" xr:uid="{F2E97D51-9D43-46CF-BD0A-C4FDCB0C0F0F}"/>
    <cellStyle name="메모 3 2 5 4 2 3" xfId="14818" xr:uid="{186A8344-CD4D-460A-BB8B-32480DD49E11}"/>
    <cellStyle name="메모 3 2 5 4 2 3 2" xfId="49173" xr:uid="{73E05177-F8E6-4FD5-B4B0-6A792BED9422}"/>
    <cellStyle name="메모 3 2 5 4 2 4" xfId="45892" xr:uid="{5F12BED1-7844-422A-BE88-7C985B50F513}"/>
    <cellStyle name="메모 3 2 5 4 2 5" xfId="29354" xr:uid="{8B2AA795-3D53-4ADB-9002-AAE173D15293}"/>
    <cellStyle name="메모 3 2 5 4 3" xfId="9349" xr:uid="{0C3A69B1-0483-4738-862F-431C51F86B4F}"/>
    <cellStyle name="메모 3 2 5 4 3 2" xfId="20995" xr:uid="{E3B85358-92C0-4D18-95C5-B5B5D2940452}"/>
    <cellStyle name="메모 3 2 5 4 3 2 2" xfId="55350" xr:uid="{95C4C35D-833D-4032-BEBA-83037733742D}"/>
    <cellStyle name="메모 3 2 5 4 3 3" xfId="43736" xr:uid="{BD5A5FAA-6085-4D2F-9D36-7CF90D217082}"/>
    <cellStyle name="메모 3 2 5 4 3 4" xfId="35553" xr:uid="{32D789D6-DAD1-403C-8249-B78CBCB4F367}"/>
    <cellStyle name="메모 3 2 5 4 4" xfId="16303" xr:uid="{208AE63C-B6DC-4C71-81E0-31BB4CAC5C42}"/>
    <cellStyle name="메모 3 2 5 4 4 2" xfId="50658" xr:uid="{4A5331C4-BDB8-43DE-95CC-1086334C494F}"/>
    <cellStyle name="메모 3 2 5 4 4 3" xfId="30841" xr:uid="{734F2B1C-42D0-4186-A7AF-C5555CC0FAAA}"/>
    <cellStyle name="메모 3 2 5 4 5" xfId="39234" xr:uid="{48DCC9A1-2565-404F-BEB3-321F8F2C354A}"/>
    <cellStyle name="메모 3 2 5 4 6" xfId="27107" xr:uid="{8B93E746-B423-4DAE-9452-CAA6A586CFE7}"/>
    <cellStyle name="메모 3 2 5 5" xfId="11572" xr:uid="{10818831-2C9C-4A24-B2F3-950878092CD9}"/>
    <cellStyle name="메모 3 2 5 5 2" xfId="23218" xr:uid="{275D9E52-1137-4ADC-BCD5-0745759C191E}"/>
    <cellStyle name="메모 3 2 5 5 2 2" xfId="57573" xr:uid="{AA0010B8-1114-4B2F-BAA2-19293A97E4A6}"/>
    <cellStyle name="메모 3 2 5 5 2 3" xfId="37776" xr:uid="{AC607FD0-C52B-4A08-8180-DEE5A27D6FAC}"/>
    <cellStyle name="메모 3 2 5 5 3" xfId="14853" xr:uid="{E94B7D32-B797-408B-84C3-75FA2007C70C}"/>
    <cellStyle name="메모 3 2 5 5 3 2" xfId="49208" xr:uid="{9017573B-2B32-47B6-B21F-036804A328E7}"/>
    <cellStyle name="메모 3 2 5 5 4" xfId="45927" xr:uid="{B18FD193-3E6B-436E-BF12-67BE4D1E8409}"/>
    <cellStyle name="메모 3 2 5 5 5" xfId="29389" xr:uid="{148286FD-810D-44E5-A198-61EFA3D11E40}"/>
    <cellStyle name="메모 3 2 5 6" xfId="6714" xr:uid="{071CE4B5-E9BA-4FCF-B4F2-8068D2BEE8A8}"/>
    <cellStyle name="메모 3 2 5 6 2" xfId="18380" xr:uid="{31415306-EC3C-482F-A3E9-F0690EF2A5BB}"/>
    <cellStyle name="메모 3 2 5 6 2 2" xfId="52735" xr:uid="{60FA4627-4984-43B7-82F9-F64F19AAA6E8}"/>
    <cellStyle name="메모 3 2 5 6 3" xfId="41222" xr:uid="{85403747-2147-47E9-B10D-86E6FF32C829}"/>
    <cellStyle name="메모 3 2 5 6 4" xfId="32918" xr:uid="{FBA23669-9F2F-44C4-9EF2-E9D032E1014F}"/>
    <cellStyle name="메모 3 2 5 7" xfId="15092" xr:uid="{67E65636-BEE9-4D9D-90E9-A6FCA59BC57B}"/>
    <cellStyle name="메모 3 2 5 7 2" xfId="49447" xr:uid="{EEDBCA94-6B2B-4EC5-8A5D-E17A7C3D8327}"/>
    <cellStyle name="메모 3 2 5 7 3" xfId="29630" xr:uid="{8928526A-8044-4E1C-8D9C-8F56CA387875}"/>
    <cellStyle name="메모 3 2 5 8" xfId="38023" xr:uid="{CC9D3794-92BC-4E44-B544-61BEB6389D5C}"/>
    <cellStyle name="메모 3 2 5 9" xfId="24108" xr:uid="{4D12D30F-F6D0-42A1-9D26-F918F76E2DAA}"/>
    <cellStyle name="메모 3 2 6" xfId="4728" xr:uid="{FDE13078-F302-4579-97D6-9EA2E5F5A9F8}"/>
    <cellStyle name="메모 3 2 6 2" xfId="9468" xr:uid="{E63EA12C-2D39-4C79-B94B-2989BAB63B45}"/>
    <cellStyle name="메모 3 2 6 2 2" xfId="21114" xr:uid="{C63C6FDB-6FB2-4783-B3E4-B93E8E2C9A8B}"/>
    <cellStyle name="메모 3 2 6 2 2 2" xfId="55469" xr:uid="{F3737380-C2D5-4CF2-8C7E-732249EE3DFC}"/>
    <cellStyle name="메모 3 2 6 2 2 3" xfId="35672" xr:uid="{A0AC14B0-5E1B-48E1-AE35-02FB57EECEFB}"/>
    <cellStyle name="메모 3 2 6 2 3" xfId="13221" xr:uid="{82B51FDD-CABD-4484-B916-6DF5F75E3871}"/>
    <cellStyle name="메모 3 2 6 2 3 2" xfId="47576" xr:uid="{4C8423F1-EF1A-4C41-AF54-CBEA23DFE937}"/>
    <cellStyle name="메모 3 2 6 2 4" xfId="43855" xr:uid="{F121EEB7-F26D-4629-A7B1-44138ADDB8B0}"/>
    <cellStyle name="메모 3 2 6 2 5" xfId="27234" xr:uid="{BB3870B8-1B49-4B30-BA91-573315781394}"/>
    <cellStyle name="메모 3 2 6 3" xfId="11177" xr:uid="{E75F6E68-2E5A-4183-933C-C8EF05BF51BB}"/>
    <cellStyle name="메모 3 2 6 3 2" xfId="22823" xr:uid="{1EE54154-5FED-4208-8568-329AABB46E0D}"/>
    <cellStyle name="메모 3 2 6 3 2 2" xfId="57178" xr:uid="{E3E0B227-CB1E-4D01-83F2-E25E125DCBC0}"/>
    <cellStyle name="메모 3 2 6 3 2 3" xfId="37381" xr:uid="{BE8A73AC-964C-46A8-9EC9-4A697C0F5B15}"/>
    <cellStyle name="메모 3 2 6 3 3" xfId="14460" xr:uid="{9F10C2E0-2449-49DA-906C-3CB304F1BDDE}"/>
    <cellStyle name="메모 3 2 6 3 3 2" xfId="48815" xr:uid="{468FE9A4-D8FA-4D42-A0E5-8FD619ACCC52}"/>
    <cellStyle name="메모 3 2 6 3 4" xfId="45532" xr:uid="{47397CF5-DDBD-48EE-9845-E93C387FAFF8}"/>
    <cellStyle name="메모 3 2 6 3 5" xfId="28994" xr:uid="{0E6338B4-0053-4C8D-A72C-015C3EA1B6A4}"/>
    <cellStyle name="메모 3 2 6 4" xfId="6794" xr:uid="{E705B133-3ED7-40C7-A196-E0EE2719F2A9}"/>
    <cellStyle name="메모 3 2 6 4 2" xfId="18460" xr:uid="{AFEB2DCB-D9C2-4C4C-A808-6F16B32A5CE7}"/>
    <cellStyle name="메모 3 2 6 4 2 2" xfId="52815" xr:uid="{C5CFDC4B-37E7-4E64-B692-DE07DE114AD2}"/>
    <cellStyle name="메모 3 2 6 4 3" xfId="41302" xr:uid="{C77DE926-2552-4DD5-9300-FD7A167B4E17}"/>
    <cellStyle name="메모 3 2 6 4 4" xfId="32998" xr:uid="{5B325EA7-CF5B-4573-8426-B1F0216206BD}"/>
    <cellStyle name="메모 3 2 6 5" xfId="16430" xr:uid="{35B67D60-8BBF-4A17-865D-C8DC4FB21DC9}"/>
    <cellStyle name="메모 3 2 6 5 2" xfId="50785" xr:uid="{F17CC944-19A2-436E-B3CA-C75ED916D683}"/>
    <cellStyle name="메모 3 2 6 5 3" xfId="30968" xr:uid="{4756FDB6-2CEC-4D94-AD20-A778E6C97262}"/>
    <cellStyle name="메모 3 2 6 6" xfId="39361" xr:uid="{80865881-2FCC-46BB-AD20-518D48F7CDC0}"/>
    <cellStyle name="메모 3 2 6 7" xfId="24231" xr:uid="{2A93EB0E-BD47-4633-8ACC-5FA479B7183B}"/>
    <cellStyle name="메모 3 2 7" xfId="4599" xr:uid="{22983A61-ADCA-4411-A828-38F1E049E380}"/>
    <cellStyle name="메모 3 2 7 2" xfId="9347" xr:uid="{FE705EFD-D1A4-4299-9D43-EE7AB7BDC15A}"/>
    <cellStyle name="메모 3 2 7 2 2" xfId="20993" xr:uid="{91BD85F8-15A4-4E23-9120-2065D93574DA}"/>
    <cellStyle name="메모 3 2 7 2 2 2" xfId="55348" xr:uid="{C80BAFB5-1757-47F4-9CAC-AA9ACFF8F884}"/>
    <cellStyle name="메모 3 2 7 2 2 3" xfId="35551" xr:uid="{32E514FA-9996-4A8C-ACAD-439C77FF40FE}"/>
    <cellStyle name="메모 3 2 7 2 3" xfId="13158" xr:uid="{E144B208-7A7E-4B03-B0B5-AF0EF41529C3}"/>
    <cellStyle name="메모 3 2 7 2 3 2" xfId="47513" xr:uid="{9C0DEAAF-1442-4251-BC40-91E0C59076C6}"/>
    <cellStyle name="메모 3 2 7 2 4" xfId="43734" xr:uid="{61B1A6DA-B8CA-4166-9282-9A10F873A638}"/>
    <cellStyle name="메모 3 2 7 2 5" xfId="27105" xr:uid="{81A7F9C3-EAF5-46A4-BD06-60A482F51799}"/>
    <cellStyle name="메모 3 2 7 3" xfId="8141" xr:uid="{213B5E75-0DB5-4B65-997D-2C4DEB924912}"/>
    <cellStyle name="메모 3 2 7 3 2" xfId="19807" xr:uid="{4226BB76-214F-4303-93B9-6CFD9ECEDEC1}"/>
    <cellStyle name="메모 3 2 7 3 2 2" xfId="54162" xr:uid="{BD5D9363-7BF9-420B-A428-1A8772F6FD97}"/>
    <cellStyle name="메모 3 2 7 3 2 3" xfId="34345" xr:uid="{43D92B6C-DFB1-4861-B5DB-596F6B27600F}"/>
    <cellStyle name="메모 3 2 7 3 3" xfId="12115" xr:uid="{D2D5A5CD-347D-49D4-BD76-92B5B7DCC0A2}"/>
    <cellStyle name="메모 3 2 7 3 3 2" xfId="46470" xr:uid="{31ACACD5-E99E-4BCB-A307-8199BC4A0F82}"/>
    <cellStyle name="메모 3 2 7 3 4" xfId="42617" xr:uid="{33974781-C3E6-44E4-AA16-7690A0E74D98}"/>
    <cellStyle name="메모 3 2 7 3 5" xfId="25896" xr:uid="{AD8E4D55-90DA-4967-AAC1-CA921D193518}"/>
    <cellStyle name="메모 3 2 7 4" xfId="6712" xr:uid="{D2F6F271-A37A-4238-96C6-AC005898CB15}"/>
    <cellStyle name="메모 3 2 7 4 2" xfId="18378" xr:uid="{2A140C0A-9AD2-404F-AB0D-6ED7DBD45745}"/>
    <cellStyle name="메모 3 2 7 4 2 2" xfId="52733" xr:uid="{A7F6FCF2-9DE9-4B4D-B7CA-55F10C828CBA}"/>
    <cellStyle name="메모 3 2 7 4 3" xfId="41220" xr:uid="{50E735F9-3FCB-4D19-AA07-D905BC244E8F}"/>
    <cellStyle name="메모 3 2 7 4 4" xfId="32916" xr:uid="{38FE0658-BD8E-49B5-809E-BFEB825FB52E}"/>
    <cellStyle name="메모 3 2 7 5" xfId="16301" xr:uid="{410F8926-EF55-4CA2-9E60-0040F17DAC50}"/>
    <cellStyle name="메모 3 2 7 5 2" xfId="50656" xr:uid="{764987CE-7181-4129-ABE6-2FCE715DF5AA}"/>
    <cellStyle name="메모 3 2 7 5 3" xfId="30839" xr:uid="{5876DAF5-D900-4EAC-BBAE-E890E33FDE7D}"/>
    <cellStyle name="메모 3 2 7 6" xfId="39232" xr:uid="{AC77D8C5-5062-4DDF-B5DF-253B9C2058FF}"/>
    <cellStyle name="메모 3 2 7 7" xfId="24106" xr:uid="{A7A5741C-A7DC-4995-A9D9-9E29C0276AA5}"/>
    <cellStyle name="메모 3 2 8" xfId="4543" xr:uid="{0BA09B77-006C-43C7-B678-3330319AA8FC}"/>
    <cellStyle name="메모 3 2 8 2" xfId="5544" xr:uid="{7CA0A092-F218-4293-857A-2BCF84B775D8}"/>
    <cellStyle name="메모 3 2 8 2 2" xfId="10232" xr:uid="{E9EB8BF7-732F-4C18-8EEC-4EEFB4DFB83D}"/>
    <cellStyle name="메모 3 2 8 2 2 2" xfId="21878" xr:uid="{9D386175-B2FA-4DF7-B8FC-80A9B0AE87C8}"/>
    <cellStyle name="메모 3 2 8 2 2 2 2" xfId="56233" xr:uid="{9EDA7830-2402-47D7-B7E6-5DD7E41F93F5}"/>
    <cellStyle name="메모 3 2 8 2 2 2 3" xfId="36436" xr:uid="{5286F19E-6CA2-4D36-8715-4CA6AB69E641}"/>
    <cellStyle name="메모 3 2 8 2 2 3" xfId="13701" xr:uid="{11E163F1-35D1-4916-95D5-FE80D61893FF}"/>
    <cellStyle name="메모 3 2 8 2 2 3 2" xfId="48056" xr:uid="{56DB2B24-D53D-4175-8545-27DC5E9448B5}"/>
    <cellStyle name="메모 3 2 8 2 2 4" xfId="44609" xr:uid="{09E1507C-90A7-4168-BEF1-7DDA63888EB3}"/>
    <cellStyle name="메모 3 2 8 2 2 5" xfId="28030" xr:uid="{66E2D135-3448-473A-B112-0385D50BA227}"/>
    <cellStyle name="메모 3 2 8 2 3" xfId="10997" xr:uid="{2C019E16-36F9-4E38-975E-7BC470DB4266}"/>
    <cellStyle name="메모 3 2 8 2 3 2" xfId="22643" xr:uid="{4C2D612E-C482-41C1-A9FC-7FCBF80207D8}"/>
    <cellStyle name="메모 3 2 8 2 3 2 2" xfId="56998" xr:uid="{A24F0F20-B332-42E0-AD89-6137805B800F}"/>
    <cellStyle name="메모 3 2 8 2 3 2 3" xfId="37201" xr:uid="{4271BFAA-AAF8-4277-88CD-35B7B0113D21}"/>
    <cellStyle name="메모 3 2 8 2 3 3" xfId="14281" xr:uid="{F60204C1-A2AF-474F-A1BF-FC5097839B44}"/>
    <cellStyle name="메모 3 2 8 2 3 3 2" xfId="48636" xr:uid="{F31A86D0-9651-464D-9852-54B4F6A57C87}"/>
    <cellStyle name="메모 3 2 8 2 3 4" xfId="45352" xr:uid="{A4F5634C-69CF-4BC2-934F-08F30C796913}"/>
    <cellStyle name="메모 3 2 8 2 3 5" xfId="28814" xr:uid="{902B1D00-031D-4584-AF98-93552F9FC042}"/>
    <cellStyle name="메모 3 2 8 2 4" xfId="7444" xr:uid="{6ECF6908-4590-4D4E-A5C1-3D0A5D7A1164}"/>
    <cellStyle name="메모 3 2 8 2 4 2" xfId="19110" xr:uid="{D2D9F228-8230-4524-AB79-1626F53737AC}"/>
    <cellStyle name="메모 3 2 8 2 4 2 2" xfId="53465" xr:uid="{C54408B0-8370-4E25-B80E-AB283B16D1D8}"/>
    <cellStyle name="메모 3 2 8 2 4 3" xfId="41942" xr:uid="{C5790736-9358-4A1E-B812-0EAFF6622F1D}"/>
    <cellStyle name="메모 3 2 8 2 4 4" xfId="33648" xr:uid="{C7B99C8B-071B-48F8-8013-965F3F5F0E8D}"/>
    <cellStyle name="메모 3 2 8 2 5" xfId="17236" xr:uid="{987E951F-392C-444C-B3FA-3D2AC4A7757C}"/>
    <cellStyle name="메모 3 2 8 2 5 2" xfId="51591" xr:uid="{3E47D01B-BBD2-4A2B-8570-50FD89D87155}"/>
    <cellStyle name="메모 3 2 8 2 5 3" xfId="31774" xr:uid="{9C6CA1A2-C5E4-426A-A305-B308D6559792}"/>
    <cellStyle name="메모 3 2 8 2 6" xfId="40167" xr:uid="{3B51C73F-3441-4E1C-BB02-C7A914FA8B44}"/>
    <cellStyle name="메모 3 2 8 2 7" xfId="25013" xr:uid="{FAA39027-6EB0-457C-856A-32C0C349383B}"/>
    <cellStyle name="메모 3 2 8 3" xfId="9296" xr:uid="{32935E59-E301-4C81-8895-24B86D130CEB}"/>
    <cellStyle name="메모 3 2 8 3 2" xfId="20942" xr:uid="{68B37829-7461-4E07-884E-7D6E5DAD9E21}"/>
    <cellStyle name="메모 3 2 8 3 2 2" xfId="55297" xr:uid="{FDECF270-7276-4CBE-904E-64DF9E5AF204}"/>
    <cellStyle name="메모 3 2 8 3 2 3" xfId="35500" xr:uid="{E56C2285-D72F-4901-89B4-263315A60CF4}"/>
    <cellStyle name="메모 3 2 8 3 3" xfId="13120" xr:uid="{B3A63B81-84FD-4773-9E56-5EDDC2904920}"/>
    <cellStyle name="메모 3 2 8 3 3 2" xfId="47475" xr:uid="{557A78F8-6930-4C45-9951-548CDFB05D39}"/>
    <cellStyle name="메모 3 2 8 3 4" xfId="43683" xr:uid="{F575DC4C-176C-4646-9E8A-F77AF25DB57F}"/>
    <cellStyle name="메모 3 2 8 3 5" xfId="27051" xr:uid="{EBCC4DC4-22BC-431E-951D-0EA38C46C51A}"/>
    <cellStyle name="메모 3 2 8 4" xfId="7993" xr:uid="{09C2BD7E-B5FC-4BB7-8F47-93D0433A05DE}"/>
    <cellStyle name="메모 3 2 8 4 2" xfId="19659" xr:uid="{DA5471E5-6AFD-400C-9BE0-F603979D282B}"/>
    <cellStyle name="메모 3 2 8 4 2 2" xfId="54014" xr:uid="{9B8C7113-683C-4F4A-9705-3386881EAE56}"/>
    <cellStyle name="메모 3 2 8 4 2 3" xfId="34197" xr:uid="{0D9F68CA-2A23-47D4-8CE3-007D82FC2EE9}"/>
    <cellStyle name="메모 3 2 8 4 3" xfId="11968" xr:uid="{05BD6E50-CF58-4F8C-A1AD-5B495E6D23E2}"/>
    <cellStyle name="메모 3 2 8 4 3 2" xfId="46323" xr:uid="{42B504E6-3CFF-4850-8FA8-425A31509624}"/>
    <cellStyle name="메모 3 2 8 4 4" xfId="42469" xr:uid="{D7730E5B-6F95-49A2-AA7A-80971A3F75FB}"/>
    <cellStyle name="메모 3 2 8 4 5" xfId="25748" xr:uid="{4C3B3D94-2FAA-455E-AC1D-4085C02C9093}"/>
    <cellStyle name="메모 3 2 8 5" xfId="6672" xr:uid="{05AB2CE1-BD7B-4910-9CB1-F481C5342896}"/>
    <cellStyle name="메모 3 2 8 5 2" xfId="18338" xr:uid="{57E2D025-2BB9-43A1-977E-E164B2682C48}"/>
    <cellStyle name="메모 3 2 8 5 2 2" xfId="52693" xr:uid="{94EC7B31-57D9-484E-B7B6-145C09E2B7C1}"/>
    <cellStyle name="메모 3 2 8 5 3" xfId="41180" xr:uid="{E80A7865-1E3B-4331-B549-44C05B522854}"/>
    <cellStyle name="메모 3 2 8 5 4" xfId="32876" xr:uid="{2F1C368B-21DA-4562-AAE0-0BE15D940DE3}"/>
    <cellStyle name="메모 3 2 8 6" xfId="16245" xr:uid="{1BC94708-28B2-48F7-B883-DC66B19163C0}"/>
    <cellStyle name="메모 3 2 8 6 2" xfId="50600" xr:uid="{532427FB-81E6-436B-A309-654FE269A510}"/>
    <cellStyle name="메모 3 2 8 6 3" xfId="30783" xr:uid="{836D4117-9120-4D01-8A61-C3F977D22954}"/>
    <cellStyle name="메모 3 2 8 7" xfId="39176" xr:uid="{EACED46F-69DE-4DA1-8C20-48B433EEC2BD}"/>
    <cellStyle name="메모 3 2 8 8" xfId="24055" xr:uid="{F447BE36-1108-4D7D-9195-81B846C15122}"/>
    <cellStyle name="메모 3 2 9" xfId="4102" xr:uid="{A1EE0E3A-1776-4D7A-9EE9-36D54EABE4EC}"/>
    <cellStyle name="메모 3 2 9 2" xfId="8928" xr:uid="{06661FD5-0D43-46A1-9F7A-5CF9493356FB}"/>
    <cellStyle name="메모 3 2 9 2 2" xfId="20574" xr:uid="{3682177E-9406-43F0-8E66-67EAF8D49B72}"/>
    <cellStyle name="메모 3 2 9 2 2 2" xfId="54929" xr:uid="{76DB3C8D-CDF0-44EE-B617-C0C14A1960AA}"/>
    <cellStyle name="메모 3 2 9 2 2 3" xfId="35132" xr:uid="{93B4EF58-DC3E-45CF-B3D5-CFFE224B98DD}"/>
    <cellStyle name="메모 3 2 9 2 3" xfId="12851" xr:uid="{AB885EA2-3176-4A85-8956-6BF8F48CAF9B}"/>
    <cellStyle name="메모 3 2 9 2 3 2" xfId="47206" xr:uid="{04DFF963-E489-4C40-B398-A7D251A2589A}"/>
    <cellStyle name="메모 3 2 9 2 4" xfId="43336" xr:uid="{D30098FE-E422-443B-A10C-A6C817198053}"/>
    <cellStyle name="메모 3 2 9 2 5" xfId="26679" xr:uid="{DB68D4DD-E143-4293-8704-FF97E879D264}"/>
    <cellStyle name="메모 3 2 9 3" xfId="8629" xr:uid="{C47C738B-98E7-479B-9ABB-ED6F28EDDF7B}"/>
    <cellStyle name="메모 3 2 9 3 2" xfId="20295" xr:uid="{13FF9960-A946-48AD-ABA0-CB05CF60ED5F}"/>
    <cellStyle name="메모 3 2 9 3 2 2" xfId="54650" xr:uid="{BE96889C-2710-44BB-BC47-3959AFBBE2B5}"/>
    <cellStyle name="메모 3 2 9 3 2 3" xfId="34833" xr:uid="{0C8078AB-1833-48D4-86CB-FA0653435563}"/>
    <cellStyle name="메모 3 2 9 3 3" xfId="12589" xr:uid="{E442294B-8375-456D-A533-0CB7FF92F3D7}"/>
    <cellStyle name="메모 3 2 9 3 3 2" xfId="46944" xr:uid="{00FA3998-9A2B-4931-AC90-849251CD5071}"/>
    <cellStyle name="메모 3 2 9 3 4" xfId="43105" xr:uid="{6150C91D-08CB-45FB-9D99-972B58EB7D9F}"/>
    <cellStyle name="메모 3 2 9 3 5" xfId="26376" xr:uid="{790922D6-04B2-4CE4-B149-B51649B29ECD}"/>
    <cellStyle name="메모 3 2 9 4" xfId="6302" xr:uid="{DA60BF98-AA8A-4877-A742-C1516DA2E7D0}"/>
    <cellStyle name="메모 3 2 9 4 2" xfId="17968" xr:uid="{9875234F-16CE-4CD2-9091-9C501E4541A2}"/>
    <cellStyle name="메모 3 2 9 4 2 2" xfId="52323" xr:uid="{DE6CA4A4-ACCE-4074-8CE8-70C214C9BB55}"/>
    <cellStyle name="메모 3 2 9 4 3" xfId="40831" xr:uid="{F4AAB795-99A2-410F-A4BE-79A160D8C148}"/>
    <cellStyle name="메모 3 2 9 4 4" xfId="32506" xr:uid="{CFEAE10A-E110-4FA7-9905-6711918DCD05}"/>
    <cellStyle name="메모 3 2 9 5" xfId="15825" xr:uid="{B5BCC653-FBA0-4B6C-B502-507518375879}"/>
    <cellStyle name="메모 3 2 9 5 2" xfId="50180" xr:uid="{7EBEF42D-497D-4BCA-9046-008711507C13}"/>
    <cellStyle name="메모 3 2 9 5 3" xfId="30363" xr:uid="{60697935-079C-41C0-85B9-A9DC40EE0412}"/>
    <cellStyle name="메모 3 2 9 6" xfId="38756" xr:uid="{01209FDA-6F52-4A48-9069-1E86A87EE413}"/>
    <cellStyle name="메모 3 2 9 7" xfId="23623" xr:uid="{0CA020D5-DFD9-4390-A873-D028F8AAF479}"/>
    <cellStyle name="메모 3 3" xfId="3114" xr:uid="{1CB9CCFA-9C89-4716-9EDD-09382926E2DB}"/>
    <cellStyle name="메모 3 3 10" xfId="11335" xr:uid="{B4F1D522-81CA-4496-945F-7569505D4FE7}"/>
    <cellStyle name="메모 3 3 10 2" xfId="22981" xr:uid="{6B68EAD5-E8A3-4042-AFB4-7579DFAF1D82}"/>
    <cellStyle name="메모 3 3 10 2 2" xfId="57336" xr:uid="{9B627A99-4827-453A-84CC-9438080EEAFF}"/>
    <cellStyle name="메모 3 3 10 2 3" xfId="37539" xr:uid="{7052D65B-9FEF-4080-810B-1C579DCE7DD4}"/>
    <cellStyle name="메모 3 3 10 3" xfId="14618" xr:uid="{AF707E54-C7DE-44BB-A7A4-115643C863CC}"/>
    <cellStyle name="메모 3 3 10 3 2" xfId="48973" xr:uid="{396E3009-DB42-4C52-AD71-8AEF8455E5D3}"/>
    <cellStyle name="메모 3 3 10 4" xfId="45690" xr:uid="{3E914A87-92F0-430A-A157-8036E39BD48B}"/>
    <cellStyle name="메모 3 3 10 5" xfId="29152" xr:uid="{289930C4-7466-4E32-A320-83E5B2A754BF}"/>
    <cellStyle name="메모 3 3 11" xfId="14982" xr:uid="{8DD34EAC-CCF5-485D-8706-390E3FC2BCAD}"/>
    <cellStyle name="메모 3 3 11 2" xfId="49337" xr:uid="{9B17FD2B-D16D-47DC-97C7-E5A5236C39A1}"/>
    <cellStyle name="메모 3 3 11 3" xfId="29520" xr:uid="{8E6F95AE-2AF2-4997-8EAC-0E413E85F974}"/>
    <cellStyle name="메모 3 3 12" xfId="37913" xr:uid="{AA4923F4-ED60-4509-A36D-9C9359ABDFB5}"/>
    <cellStyle name="메모 3 3 2" xfId="3161" xr:uid="{3FB2A1C4-90E1-4BC0-BDAB-D1FEF5DB7CBF}"/>
    <cellStyle name="메모 3 3 2 10" xfId="5347" xr:uid="{C66131C4-FC60-45B7-872F-5C2985D5CAD6}"/>
    <cellStyle name="메모 3 3 2 10 2" xfId="10056" xr:uid="{01BA7095-BAAB-4C23-97AF-7A43E0896335}"/>
    <cellStyle name="메모 3 3 2 10 2 2" xfId="21702" xr:uid="{D7C82379-45D1-4E74-9C47-09E54A81FD71}"/>
    <cellStyle name="메모 3 3 2 10 2 2 2" xfId="56057" xr:uid="{97820945-14F5-4504-8708-1B08291735F1}"/>
    <cellStyle name="메모 3 3 2 10 2 2 3" xfId="36260" xr:uid="{EE69950A-EA68-4374-A2A4-08C9650D7B0C}"/>
    <cellStyle name="메모 3 3 2 10 2 3" xfId="13560" xr:uid="{AF36705E-9A89-4205-88C9-7383F1980D7F}"/>
    <cellStyle name="메모 3 3 2 10 2 3 2" xfId="47915" xr:uid="{C8051659-E1B6-4471-9720-CB2F2B15A6AB}"/>
    <cellStyle name="메모 3 3 2 10 2 4" xfId="44443" xr:uid="{16C00F24-8266-466C-AF9E-82446A5AA5C6}"/>
    <cellStyle name="메모 3 3 2 10 2 5" xfId="27853" xr:uid="{DEAA5E97-A8AA-4787-BBA3-3FDDF869861A}"/>
    <cellStyle name="메모 3 3 2 10 3" xfId="8092" xr:uid="{E0F247C6-9A22-4138-937B-7C7485DC092E}"/>
    <cellStyle name="메모 3 3 2 10 3 2" xfId="19758" xr:uid="{78FDA556-7F8B-4122-A212-43CCD4530EE7}"/>
    <cellStyle name="메모 3 3 2 10 3 2 2" xfId="54113" xr:uid="{423F63D1-8DFF-4E9B-ACDD-9EFE08DD0782}"/>
    <cellStyle name="메모 3 3 2 10 3 2 3" xfId="34296" xr:uid="{8BFD35E6-7F8F-4680-BD07-0250D59625AD}"/>
    <cellStyle name="메모 3 3 2 10 3 3" xfId="12066" xr:uid="{8F120416-5FFE-4845-8D09-4D0484DC604A}"/>
    <cellStyle name="메모 3 3 2 10 3 3 2" xfId="46421" xr:uid="{122E6202-2B43-4732-A81A-D6D647D83F57}"/>
    <cellStyle name="메모 3 3 2 10 3 4" xfId="42568" xr:uid="{E426F2A2-8158-4E7C-B24D-B66E2877CB93}"/>
    <cellStyle name="메모 3 3 2 10 3 5" xfId="25847" xr:uid="{FB4DCB33-4D69-454B-BDC4-4DBC402A5B24}"/>
    <cellStyle name="메모 3 3 2 10 4" xfId="7288" xr:uid="{4E1D4CB0-4152-4AF8-A316-81ABF8882945}"/>
    <cellStyle name="메모 3 3 2 10 4 2" xfId="18954" xr:uid="{8C03AA9D-73B0-4577-9211-286C9B841E76}"/>
    <cellStyle name="메모 3 3 2 10 4 2 2" xfId="53309" xr:uid="{0C476FEF-D1FF-43B0-AFD0-EE77051C40F5}"/>
    <cellStyle name="메모 3 3 2 10 4 3" xfId="41796" xr:uid="{CB4E0DF0-334B-45D1-877C-BDDA8F4C5B4E}"/>
    <cellStyle name="메모 3 3 2 10 4 4" xfId="33492" xr:uid="{E49160E0-E929-46B8-8192-BADE947B7FE5}"/>
    <cellStyle name="메모 3 3 2 10 5" xfId="17049" xr:uid="{21191246-C8E8-4D38-B724-CE6FE36712B0}"/>
    <cellStyle name="메모 3 3 2 10 5 2" xfId="51404" xr:uid="{3AA2ADCA-1269-4334-AC3B-301DFA77CF90}"/>
    <cellStyle name="메모 3 3 2 10 5 3" xfId="31587" xr:uid="{5795A430-4750-431C-B36F-090174578CD0}"/>
    <cellStyle name="메모 3 3 2 10 6" xfId="39980" xr:uid="{A45E1CCB-89D2-49E2-B6CE-6B75A181D8B8}"/>
    <cellStyle name="메모 3 3 2 10 7" xfId="24816" xr:uid="{55ECF749-C008-4836-9EE4-B93BD9EA5332}"/>
    <cellStyle name="메모 3 3 2 11" xfId="5418" xr:uid="{27831018-E8CF-4F36-845A-70D48C5DF2DF}"/>
    <cellStyle name="메모 3 3 2 11 2" xfId="5975" xr:uid="{7AB6E3E7-97CF-47DE-B893-D409CB87A07C}"/>
    <cellStyle name="메모 3 3 2 11 2 2" xfId="10588" xr:uid="{CBC74450-01A5-4E4C-BED5-B527AA16DCA6}"/>
    <cellStyle name="메모 3 3 2 11 2 2 2" xfId="22234" xr:uid="{72AD2889-8268-415B-AD9C-B5504F57CE60}"/>
    <cellStyle name="메모 3 3 2 11 2 2 2 2" xfId="56589" xr:uid="{A7A26BAD-BD55-4DCF-A82D-6123AD2F9336}"/>
    <cellStyle name="메모 3 3 2 11 2 2 2 3" xfId="36792" xr:uid="{F070A826-32C9-4AAD-BA8D-2B83C9ADE9D9}"/>
    <cellStyle name="메모 3 3 2 11 2 2 3" xfId="13901" xr:uid="{CEC2949C-89EA-4D76-9B0D-6753E71C846D}"/>
    <cellStyle name="메모 3 3 2 11 2 2 3 2" xfId="48256" xr:uid="{707DC5E6-2397-4E8A-869D-D747C0C877BB}"/>
    <cellStyle name="메모 3 3 2 11 2 2 4" xfId="44949" xr:uid="{72968EF9-E2FB-410F-AD34-BC88CC5E3B0B}"/>
    <cellStyle name="메모 3 3 2 11 2 2 5" xfId="28405" xr:uid="{1EBD0D3C-4FEA-4BC6-A1CB-36CFB4516137}"/>
    <cellStyle name="메모 3 3 2 11 2 3" xfId="10761" xr:uid="{C1DD2887-8B35-4CAC-9CFD-7E5436653BD4}"/>
    <cellStyle name="메모 3 3 2 11 2 3 2" xfId="22407" xr:uid="{A46F689B-F6E2-4F1F-8CBF-D5AF9DEABC4D}"/>
    <cellStyle name="메모 3 3 2 11 2 3 2 2" xfId="56762" xr:uid="{AA0AA4BE-076A-4930-9C49-6AE3B6303639}"/>
    <cellStyle name="메모 3 3 2 11 2 3 2 3" xfId="36965" xr:uid="{026D92EE-76F2-4DC5-9B80-EC4C28F9A181}"/>
    <cellStyle name="메모 3 3 2 11 2 3 3" xfId="14046" xr:uid="{71446025-6F38-4E1C-B9BD-FCBFD4D6A884}"/>
    <cellStyle name="메모 3 3 2 11 2 3 3 2" xfId="48401" xr:uid="{60C61704-D671-4289-B4AB-3E9FCBCE150F}"/>
    <cellStyle name="메모 3 3 2 11 2 3 4" xfId="45116" xr:uid="{18A0A10B-68F8-451E-ADB4-8232A9CCA1EF}"/>
    <cellStyle name="메모 3 3 2 11 2 3 5" xfId="28578" xr:uid="{F0366CF2-86CA-4C27-9A14-1B129F04252C}"/>
    <cellStyle name="메모 3 3 2 11 2 4" xfId="7704" xr:uid="{2104AB3A-3F64-4541-B90F-53AAC2CEB659}"/>
    <cellStyle name="메모 3 3 2 11 2 4 2" xfId="19370" xr:uid="{AD700B46-6357-4340-A23B-2F2942F2CBD3}"/>
    <cellStyle name="메모 3 3 2 11 2 4 2 2" xfId="53725" xr:uid="{AD273C84-A4E4-4AD7-AF2F-C1F55BA2E61C}"/>
    <cellStyle name="메모 3 3 2 11 2 4 3" xfId="42186" xr:uid="{E33AF6DA-A43F-4578-AB6A-674DBCF9DF58}"/>
    <cellStyle name="메모 3 3 2 11 2 4 4" xfId="33908" xr:uid="{B72360E5-FC2F-4FFB-9E95-D059AF3AECD1}"/>
    <cellStyle name="메모 3 3 2 11 2 5" xfId="17651" xr:uid="{187A0D29-2A6F-46EC-BADC-D3FEECF4B735}"/>
    <cellStyle name="메모 3 3 2 11 2 5 2" xfId="52006" xr:uid="{5B76B678-1BDF-4B37-9208-E7593A20CAF3}"/>
    <cellStyle name="메모 3 3 2 11 2 5 3" xfId="32189" xr:uid="{6217C837-1F33-44C9-BFE9-2E2FBB5698F0}"/>
    <cellStyle name="메모 3 3 2 11 2 6" xfId="40582" xr:uid="{74DFA883-4CB9-4D4A-B331-E2C855EF9779}"/>
    <cellStyle name="메모 3 3 2 11 2 7" xfId="25440" xr:uid="{F74D4B21-26BE-425E-9715-A62213182EE9}"/>
    <cellStyle name="메모 3 3 2 11 3" xfId="10127" xr:uid="{1F68A7AA-64DE-4371-B54C-0E2901850B74}"/>
    <cellStyle name="메모 3 3 2 11 3 2" xfId="21773" xr:uid="{025838D9-7AC3-464F-94F3-27ED0A19A316}"/>
    <cellStyle name="메모 3 3 2 11 3 2 2" xfId="56128" xr:uid="{7416A919-7566-41E8-994A-5C6BF7DEF800}"/>
    <cellStyle name="메모 3 3 2 11 3 2 3" xfId="36331" xr:uid="{0034A518-E531-4050-8651-663DEC1D8DE0}"/>
    <cellStyle name="메모 3 3 2 11 3 3" xfId="13621" xr:uid="{C42551F1-B2C4-4B74-A2A1-C77896F1B7D3}"/>
    <cellStyle name="메모 3 3 2 11 3 3 2" xfId="47976" xr:uid="{63B1A136-E49F-4AE4-833B-D4B3A5228245}"/>
    <cellStyle name="메모 3 3 2 11 3 4" xfId="44514" xr:uid="{BFD0622E-1CD3-44AF-815E-5372AFEADC62}"/>
    <cellStyle name="메모 3 3 2 11 3 5" xfId="27924" xr:uid="{00839276-97CF-4AC2-B098-14408C89A0CA}"/>
    <cellStyle name="메모 3 3 2 11 4" xfId="7851" xr:uid="{C0094463-CF83-421E-8146-FA33DB159819}"/>
    <cellStyle name="메모 3 3 2 11 4 2" xfId="19517" xr:uid="{6E0331FA-C196-4C9D-916D-EE98D1286916}"/>
    <cellStyle name="메모 3 3 2 11 4 2 2" xfId="53872" xr:uid="{037361C9-44B0-4A78-8E61-620C250FA6B4}"/>
    <cellStyle name="메모 3 3 2 11 4 2 3" xfId="34055" xr:uid="{979DBCCB-4D04-455F-8583-11E3B8CD7D76}"/>
    <cellStyle name="메모 3 3 2 11 4 3" xfId="11826" xr:uid="{053FD7F6-C263-49CD-81C5-0E0733D855E0}"/>
    <cellStyle name="메모 3 3 2 11 4 3 2" xfId="46181" xr:uid="{9DBDD261-228D-43E5-A8D7-C01BEF70F991}"/>
    <cellStyle name="메모 3 3 2 11 4 4" xfId="42327" xr:uid="{2BE5D23E-D8AA-4FBA-AE71-44C7153D7C46}"/>
    <cellStyle name="메모 3 3 2 11 4 5" xfId="25606" xr:uid="{067E8281-B434-4733-B892-F8446FD9FE6D}"/>
    <cellStyle name="메모 3 3 2 11 5" xfId="7349" xr:uid="{6856BF22-91E9-4A3F-A8F1-7579ACC479FF}"/>
    <cellStyle name="메모 3 3 2 11 5 2" xfId="19015" xr:uid="{DC2A19D0-8C5D-4024-8D38-81F614B3D006}"/>
    <cellStyle name="메모 3 3 2 11 5 2 2" xfId="53370" xr:uid="{7C581894-CA13-44BF-886D-858C01497976}"/>
    <cellStyle name="메모 3 3 2 11 5 3" xfId="41857" xr:uid="{91CFB97A-FD30-4857-8B72-2F93BA92EF37}"/>
    <cellStyle name="메모 3 3 2 11 5 4" xfId="33553" xr:uid="{F2C53465-C50B-4BA3-96AF-B12990BA238B}"/>
    <cellStyle name="메모 3 3 2 11 6" xfId="17120" xr:uid="{E1D1F21D-E74B-42D3-AF99-B3CBDCD81B99}"/>
    <cellStyle name="메모 3 3 2 11 6 2" xfId="51475" xr:uid="{41CF77A0-828F-44A0-B70C-707F857FF76A}"/>
    <cellStyle name="메모 3 3 2 11 6 3" xfId="31658" xr:uid="{8A20B46F-2030-427D-9C28-5F426C2288BD}"/>
    <cellStyle name="메모 3 3 2 11 7" xfId="40051" xr:uid="{62CB8991-AE57-45D8-AF96-FBC7D2509E20}"/>
    <cellStyle name="메모 3 3 2 11 8" xfId="24887" xr:uid="{7A6DF3D2-D843-403D-B2E9-77AE455AC9FE}"/>
    <cellStyle name="메모 3 3 2 12" xfId="4426" xr:uid="{7282D0BF-A716-44B1-B071-A3686280487D}"/>
    <cellStyle name="메모 3 3 2 12 2" xfId="9183" xr:uid="{98239ED4-4F64-41D0-B958-C64D2CAE181B}"/>
    <cellStyle name="메모 3 3 2 12 2 2" xfId="20829" xr:uid="{B24BB7BE-5C43-4F0C-A758-F3449C329CA6}"/>
    <cellStyle name="메모 3 3 2 12 2 2 2" xfId="55184" xr:uid="{F976E2C3-5370-41B5-B887-5B2E46B5AB98}"/>
    <cellStyle name="메모 3 3 2 12 2 2 3" xfId="35387" xr:uid="{C3EB4A2A-18EB-4664-B1F1-EE42275AB18B}"/>
    <cellStyle name="메모 3 3 2 12 2 3" xfId="13044" xr:uid="{C34858D4-269E-4D3E-8580-4436FE2867C6}"/>
    <cellStyle name="메모 3 3 2 12 2 3 2" xfId="47399" xr:uid="{4BE9F533-7B81-4FF3-A579-40C8B72B12FC}"/>
    <cellStyle name="메모 3 3 2 12 2 4" xfId="43570" xr:uid="{5D3E1E39-2331-4E21-AA35-BA985C28494F}"/>
    <cellStyle name="메모 3 3 2 12 2 5" xfId="26934" xr:uid="{E8272F68-191A-4C67-A995-F9FA56DA8DC5}"/>
    <cellStyle name="메모 3 3 2 12 3" xfId="10995" xr:uid="{F72C9224-74AE-4ACA-991A-E06F6880E99D}"/>
    <cellStyle name="메모 3 3 2 12 3 2" xfId="22641" xr:uid="{E53D60D0-303A-49C4-8193-25DFDA2E6823}"/>
    <cellStyle name="메모 3 3 2 12 3 2 2" xfId="56996" xr:uid="{A4227D4D-F94C-4BA7-ABAB-37DE45B448F4}"/>
    <cellStyle name="메모 3 3 2 12 3 2 3" xfId="37199" xr:uid="{C006F69D-8F2A-4F5C-97EC-5504ECB7AF7F}"/>
    <cellStyle name="메모 3 3 2 12 3 3" xfId="14279" xr:uid="{82A01777-767E-4868-9905-E21F8BFAB4F3}"/>
    <cellStyle name="메모 3 3 2 12 3 3 2" xfId="48634" xr:uid="{D21DD6E9-0FCD-466A-B0EA-EE2B7E8C3DE8}"/>
    <cellStyle name="메모 3 3 2 12 3 4" xfId="45350" xr:uid="{1FF44BCF-A2EB-4ED4-A5AE-E18625659DD3}"/>
    <cellStyle name="메모 3 3 2 12 3 5" xfId="28812" xr:uid="{5CA0AE7A-25C3-44B6-8D0D-511383D37DB9}"/>
    <cellStyle name="메모 3 3 2 12 4" xfId="6581" xr:uid="{7EB13708-BF05-4845-8359-0765B0FCB7DB}"/>
    <cellStyle name="메모 3 3 2 12 4 2" xfId="18247" xr:uid="{46DC402A-6091-4A7F-B839-80097B662868}"/>
    <cellStyle name="메모 3 3 2 12 4 2 2" xfId="52602" xr:uid="{2274C9E4-2C7E-4B7E-8D80-40CA5CFD5ECF}"/>
    <cellStyle name="메모 3 3 2 12 4 3" xfId="41089" xr:uid="{955325A8-63D7-424B-BB68-C5C7E68A1A85}"/>
    <cellStyle name="메모 3 3 2 12 4 4" xfId="32785" xr:uid="{3BD2B8CA-6574-426F-AA38-F5EAFD717AED}"/>
    <cellStyle name="메모 3 3 2 12 5" xfId="16128" xr:uid="{07AD121A-1E4F-4613-9352-7882B348C5BF}"/>
    <cellStyle name="메모 3 3 2 12 5 2" xfId="50483" xr:uid="{8D4FAF30-147B-41D3-B130-AFEB8A0C5C03}"/>
    <cellStyle name="메모 3 3 2 12 5 3" xfId="30666" xr:uid="{279B7871-AA18-4CA9-BC52-E00225A5ABD2}"/>
    <cellStyle name="메모 3 3 2 12 6" xfId="39059" xr:uid="{468AF9C6-D772-4333-B62B-278FD133A6C0}"/>
    <cellStyle name="메모 3 3 2 12 7" xfId="23944" xr:uid="{3ECD1E09-BAF1-4F5A-B428-2E8D69F632B1}"/>
    <cellStyle name="메모 3 3 2 13" xfId="6029" xr:uid="{2F8013E8-DE75-4793-9CAB-D8D661C35088}"/>
    <cellStyle name="메모 3 3 2 13 2" xfId="10638" xr:uid="{E21C6F66-E004-4449-95C1-05BF993F87E3}"/>
    <cellStyle name="메모 3 3 2 13 2 2" xfId="22284" xr:uid="{230BE4AE-1D5B-4D94-B792-19C23EA89E13}"/>
    <cellStyle name="메모 3 3 2 13 2 2 2" xfId="56639" xr:uid="{183D1379-28CE-4D76-9D7F-FFD669273B21}"/>
    <cellStyle name="메모 3 3 2 13 2 2 3" xfId="36842" xr:uid="{E4DCD3B7-A06F-4F4F-B1BC-D8E24C009271}"/>
    <cellStyle name="메모 3 3 2 13 2 3" xfId="13948" xr:uid="{5B048C54-B209-46DE-9379-CBC8F62A883E}"/>
    <cellStyle name="메모 3 3 2 13 2 3 2" xfId="48303" xr:uid="{24A8EB30-0243-41CF-B6C6-A0C3A7A7C6F6}"/>
    <cellStyle name="메모 3 3 2 13 2 4" xfId="44997" xr:uid="{69F23D08-A472-4B4B-990E-FB620F1528A0}"/>
    <cellStyle name="메모 3 3 2 13 2 5" xfId="28455" xr:uid="{99E5F6E9-6723-4F04-9830-AFE7E896D8AF}"/>
    <cellStyle name="메모 3 3 2 13 3" xfId="8967" xr:uid="{A1967A04-E426-4752-8F0F-CDA4321DD707}"/>
    <cellStyle name="메모 3 3 2 13 3 2" xfId="20613" xr:uid="{B3CFCBAB-11C6-4CC1-AA5E-1844F16B030A}"/>
    <cellStyle name="메모 3 3 2 13 3 2 2" xfId="54968" xr:uid="{6F09CF46-C2DD-4078-BE2E-53D3D8B4CF50}"/>
    <cellStyle name="메모 3 3 2 13 3 2 3" xfId="35171" xr:uid="{474CF658-1A97-4CA0-85EB-A3884D6DEF68}"/>
    <cellStyle name="메모 3 3 2 13 3 3" xfId="12879" xr:uid="{FBCDAF07-B500-49DA-9EC1-A318D44C53B6}"/>
    <cellStyle name="메모 3 3 2 13 3 3 2" xfId="47234" xr:uid="{08AD2F32-3C52-486D-9869-7AA490F27435}"/>
    <cellStyle name="메모 3 3 2 13 3 4" xfId="43369" xr:uid="{11E115AB-83B5-4C3C-B6B3-DC9310FDC501}"/>
    <cellStyle name="메모 3 3 2 13 3 5" xfId="26718" xr:uid="{F780B0AF-AC0D-4E05-8785-156645323AD4}"/>
    <cellStyle name="메모 3 3 2 13 4" xfId="7757" xr:uid="{19005D67-7BA7-4526-B0CD-AE253DF1E020}"/>
    <cellStyle name="메모 3 3 2 13 4 2" xfId="19423" xr:uid="{CB7737D9-E07F-4FD7-8BCB-CC79880B5A37}"/>
    <cellStyle name="메모 3 3 2 13 4 2 2" xfId="53778" xr:uid="{430CED94-5D7B-4886-B542-1B9D376E2D63}"/>
    <cellStyle name="메모 3 3 2 13 4 3" xfId="42237" xr:uid="{33361698-5410-4A49-A669-EFFFC2891047}"/>
    <cellStyle name="메모 3 3 2 13 4 4" xfId="33961" xr:uid="{4530D73C-F3A2-4258-8DCF-C7D2057CA940}"/>
    <cellStyle name="메모 3 3 2 13 5" xfId="17703" xr:uid="{0138F349-FFEF-4257-BB87-FC792C09195E}"/>
    <cellStyle name="메모 3 3 2 13 5 2" xfId="52058" xr:uid="{CDEE93C4-BF19-46AB-BF1A-320CA56D2D3B}"/>
    <cellStyle name="메모 3 3 2 13 5 3" xfId="32241" xr:uid="{A3AAB4B0-E535-4932-A9BE-21A54125393E}"/>
    <cellStyle name="메모 3 3 2 13 6" xfId="40634" xr:uid="{6C877F17-760E-4332-A713-3AC2EF0F8D02}"/>
    <cellStyle name="메모 3 3 2 13 7" xfId="25492" xr:uid="{AB9E1BD8-9C44-4C67-8A66-D82A1DD01A3C}"/>
    <cellStyle name="메모 3 3 2 14" xfId="3968" xr:uid="{E7932D53-7709-4D8A-8EEF-B063E2245249}"/>
    <cellStyle name="메모 3 3 2 14 2" xfId="10783" xr:uid="{37339755-0B1D-4C35-9027-87E638C7ECF7}"/>
    <cellStyle name="메모 3 3 2 14 2 2" xfId="22429" xr:uid="{D0447E85-2EF3-490F-A8C2-5D2E1D3AB3E3}"/>
    <cellStyle name="메모 3 3 2 14 2 2 2" xfId="56784" xr:uid="{34EDDD66-CA0A-4CE1-A7E3-BA5DD83F61FE}"/>
    <cellStyle name="메모 3 3 2 14 2 2 3" xfId="36987" xr:uid="{DB795FB5-712E-4566-8C16-1C299C2DC342}"/>
    <cellStyle name="메모 3 3 2 14 2 3" xfId="14068" xr:uid="{A94AE867-F775-4230-814E-71785D22CE85}"/>
    <cellStyle name="메모 3 3 2 14 2 3 2" xfId="48423" xr:uid="{F175FC1F-5EA8-4C99-B06C-EE6AED90550D}"/>
    <cellStyle name="메모 3 3 2 14 2 4" xfId="45138" xr:uid="{B1B281C7-C2C4-4746-BF6F-4D605A5B3160}"/>
    <cellStyle name="메모 3 3 2 14 2 5" xfId="28600" xr:uid="{7DA07359-ACC2-416C-A729-ED60E0142131}"/>
    <cellStyle name="메모 3 3 2 14 3" xfId="8813" xr:uid="{FB7B9E49-56B8-427C-B5C1-4CE7A6971FAC}"/>
    <cellStyle name="메모 3 3 2 14 3 2" xfId="20466" xr:uid="{47A81BB7-E507-43D7-A6C6-D69F8468AB84}"/>
    <cellStyle name="메모 3 3 2 14 3 2 2" xfId="54821" xr:uid="{8F6139ED-A734-4C12-9105-B37097665FD8}"/>
    <cellStyle name="메모 3 3 2 14 3 3" xfId="43229" xr:uid="{F276BB77-9D4C-4921-B712-DAFA4EDAA6A1}"/>
    <cellStyle name="메모 3 3 2 14 3 4" xfId="35017" xr:uid="{B2861640-221F-4138-9853-6058F6F1E95C}"/>
    <cellStyle name="메모 3 3 2 14 4" xfId="15700" xr:uid="{B1CCD940-2BD2-4C9D-9FD6-17D4CDCC7E54}"/>
    <cellStyle name="메모 3 3 2 14 4 2" xfId="50055" xr:uid="{8F49E337-04C9-4599-A939-684F6CD56A6B}"/>
    <cellStyle name="메모 3 3 2 14 4 3" xfId="30238" xr:uid="{5C652BF6-7EE0-4651-927C-DB920B36B5EC}"/>
    <cellStyle name="메모 3 3 2 14 5" xfId="12762" xr:uid="{1E7CD5A8-1CEE-4FC4-B095-49E2757338DB}"/>
    <cellStyle name="메모 3 3 2 14 5 2" xfId="47117" xr:uid="{065838B4-6FFB-45B7-A532-CFF94DA4777D}"/>
    <cellStyle name="메모 3 3 2 14 6" xfId="38631" xr:uid="{AC3AC2C5-8B5C-4BAA-A0DF-793BEC41C6AF}"/>
    <cellStyle name="메모 3 3 2 14 7" xfId="26564" xr:uid="{6DA84C15-B0D9-4DE4-90C8-1CC895BB5790}"/>
    <cellStyle name="메모 3 3 2 15" xfId="10904" xr:uid="{B76701F4-B6B6-4887-9ADB-7ED3D33B17C8}"/>
    <cellStyle name="메모 3 3 2 15 2" xfId="22550" xr:uid="{D3B6CEBA-A5A2-4489-87DA-A16E875D539D}"/>
    <cellStyle name="메모 3 3 2 15 2 2" xfId="56905" xr:uid="{723D9D28-03BB-4049-9D03-CC8B7F2A4FCC}"/>
    <cellStyle name="메모 3 3 2 15 2 3" xfId="37108" xr:uid="{A5BCBF32-34C6-4F19-AD43-08098C5BC614}"/>
    <cellStyle name="메모 3 3 2 15 3" xfId="14189" xr:uid="{955F1D8D-ACF5-4060-8671-F97F1383D2F1}"/>
    <cellStyle name="메모 3 3 2 15 3 2" xfId="48544" xr:uid="{6E2788FC-C930-4C7B-B6B6-EEAF25BC093A}"/>
    <cellStyle name="메모 3 3 2 15 4" xfId="45259" xr:uid="{0E3CB40B-4D9B-4F8F-85B4-10BD841245EA}"/>
    <cellStyle name="메모 3 3 2 15 5" xfId="28721" xr:uid="{975A8F56-8443-45B3-B2B1-8E69E00D832A}"/>
    <cellStyle name="메모 3 3 2 16" xfId="15014" xr:uid="{D06BC218-F075-4046-9D95-5DD6789C22CC}"/>
    <cellStyle name="메모 3 3 2 16 2" xfId="49369" xr:uid="{62442D1C-9D64-474E-A308-C550FA398527}"/>
    <cellStyle name="메모 3 3 2 16 3" xfId="29552" xr:uid="{0B1798FD-BBA7-4AD2-9857-C67E11A00C5B}"/>
    <cellStyle name="메모 3 3 2 17" xfId="37945" xr:uid="{43A4F9B4-42EC-4AB7-8804-E925B0E783E7}"/>
    <cellStyle name="메모 3 3 2 18" xfId="23494" xr:uid="{C3185978-9112-42CB-92D0-50FC6EB56EEB}"/>
    <cellStyle name="메모 3 3 2 2" xfId="3456" xr:uid="{B42F4875-5D0A-4B04-AF83-22AEF3B05B37}"/>
    <cellStyle name="메모 3 3 2 2 2" xfId="3762" xr:uid="{6C5478D9-26CF-40A0-B162-502B23401344}"/>
    <cellStyle name="메모 3 3 2 2 2 2" xfId="6049" xr:uid="{ED63B2EE-2FBB-40E1-946A-8C72D602D43A}"/>
    <cellStyle name="메모 3 3 2 2 2 2 2" xfId="8023" xr:uid="{86B5E200-38C4-4A23-88F4-0751C4A025C7}"/>
    <cellStyle name="메모 3 3 2 2 2 2 2 2" xfId="19689" xr:uid="{CA46BC04-8A13-42A8-8A65-068ED0C2D8E1}"/>
    <cellStyle name="메모 3 3 2 2 2 2 2 2 2" xfId="54044" xr:uid="{E8F1BEA2-CFB3-4983-A8A0-EC9550CB07F0}"/>
    <cellStyle name="메모 3 3 2 2 2 2 2 2 3" xfId="34227" xr:uid="{681272BE-E024-4DCD-8E61-B7DB7021B6FF}"/>
    <cellStyle name="메모 3 3 2 2 2 2 2 3" xfId="11998" xr:uid="{1889BE5D-0BA4-483A-8E17-C3580BCAA23B}"/>
    <cellStyle name="메모 3 3 2 2 2 2 2 3 2" xfId="46353" xr:uid="{B05C7B47-0459-4BA0-A2A1-A74AC6467802}"/>
    <cellStyle name="메모 3 3 2 2 2 2 2 4" xfId="42499" xr:uid="{925533B5-6B8E-4805-AE64-5872F3D6DE4D}"/>
    <cellStyle name="메모 3 3 2 2 2 2 2 5" xfId="25778" xr:uid="{3655D32C-43F6-4D2C-A41D-15DBDC6ADEB0}"/>
    <cellStyle name="메모 3 3 2 2 2 2 3" xfId="10655" xr:uid="{9044E435-7F14-467B-941F-64C382445661}"/>
    <cellStyle name="메모 3 3 2 2 2 2 3 2" xfId="22301" xr:uid="{5B3FAD0B-D528-4E2F-97CF-35C70D6CA526}"/>
    <cellStyle name="메모 3 3 2 2 2 2 3 2 2" xfId="56656" xr:uid="{F2DED9DF-1E62-48D1-987D-91ACE90EC7C2}"/>
    <cellStyle name="메모 3 3 2 2 2 2 3 3" xfId="45013" xr:uid="{962FC486-C6D4-40F0-A79E-4AC88C3AB0CB}"/>
    <cellStyle name="메모 3 3 2 2 2 2 3 4" xfId="36859" xr:uid="{8A922625-9928-4287-BE1E-B3A6AEF71DFF}"/>
    <cellStyle name="메모 3 3 2 2 2 2 4" xfId="17722" xr:uid="{DC292BEC-41A3-4BE1-9D87-539663659A96}"/>
    <cellStyle name="메모 3 3 2 2 2 2 4 2" xfId="52077" xr:uid="{359C84A8-7ED6-4C14-B1FC-C477BFC2D5CC}"/>
    <cellStyle name="메모 3 3 2 2 2 2 4 3" xfId="32260" xr:uid="{8AB7CFDF-718D-4E93-AF86-5E5561835186}"/>
    <cellStyle name="메모 3 3 2 2 2 2 5" xfId="40653" xr:uid="{8338818A-A39C-40B2-ACF2-2C043C48E29F}"/>
    <cellStyle name="메모 3 3 2 2 2 2 6" xfId="28472" xr:uid="{B9EA52B0-F983-40F0-BCCF-351D242138C1}"/>
    <cellStyle name="메모 3 3 2 2 2 3" xfId="7862" xr:uid="{8BE19405-4EAC-499E-B607-0BF5BD6464D0}"/>
    <cellStyle name="메모 3 3 2 2 2 3 2" xfId="19528" xr:uid="{14E42900-7C11-483D-B9A3-86D673EB8A70}"/>
    <cellStyle name="메모 3 3 2 2 2 3 2 2" xfId="53883" xr:uid="{6A995530-ADF9-4B7D-95DD-A7C41FFB210A}"/>
    <cellStyle name="메모 3 3 2 2 2 3 2 3" xfId="34066" xr:uid="{6E6FD42E-E7EF-4DC1-94C3-8BA01A0536E6}"/>
    <cellStyle name="메모 3 3 2 2 2 3 3" xfId="11837" xr:uid="{0F40098E-E7B4-426E-B9FB-311A1EEEE6D5}"/>
    <cellStyle name="메모 3 3 2 2 2 3 3 2" xfId="46192" xr:uid="{EC596600-1B83-4DC8-8710-0BBA0D0A58EB}"/>
    <cellStyle name="메모 3 3 2 2 2 3 4" xfId="42338" xr:uid="{D0A27C57-9F5E-4A8D-8CA2-368EC06AC42B}"/>
    <cellStyle name="메모 3 3 2 2 2 3 5" xfId="25617" xr:uid="{725E1F54-6AA8-4065-9217-E27E9193C494}"/>
    <cellStyle name="메모 3 3 2 2 2 4" xfId="15554" xr:uid="{87E1ACFB-7101-4626-B956-C1AEDADB886E}"/>
    <cellStyle name="메모 3 3 2 2 2 4 2" xfId="49909" xr:uid="{724216AD-FFFC-4DDF-A53D-C39B8C40D8A6}"/>
    <cellStyle name="메모 3 3 2 2 2 4 3" xfId="30092" xr:uid="{9DDCB8DD-D6D2-481D-B8EB-A6A656D05CFE}"/>
    <cellStyle name="메모 3 3 2 2 2 5" xfId="38485" xr:uid="{A5A1CC21-AD9C-4900-BF47-778D9248CDC8}"/>
    <cellStyle name="메모 3 3 2 2 2 6" xfId="25512" xr:uid="{C5F5A416-9365-48E8-AA1B-6984876ED538}"/>
    <cellStyle name="메모 3 3 2 2 3" xfId="4290" xr:uid="{77E3335B-06D7-4C06-AE78-71BEDE1D8E41}"/>
    <cellStyle name="메모 3 3 2 2 3 2" xfId="8573" xr:uid="{042C683F-9033-4133-B513-2514627CF8D2}"/>
    <cellStyle name="메모 3 3 2 2 3 2 2" xfId="20239" xr:uid="{4DF2EA10-C072-4357-A62F-8A53C9114D87}"/>
    <cellStyle name="메모 3 3 2 2 3 2 2 2" xfId="54594" xr:uid="{12A4B47D-36FF-4918-A731-479F9251E3EE}"/>
    <cellStyle name="메모 3 3 2 2 3 2 2 3" xfId="34777" xr:uid="{1F888405-C4B8-4028-AD05-EA75BED7D5BA}"/>
    <cellStyle name="메모 3 3 2 2 3 2 3" xfId="12533" xr:uid="{DD786EF9-3A01-4AF3-98D7-5B339C7DCA50}"/>
    <cellStyle name="메모 3 3 2 2 3 2 3 2" xfId="46888" xr:uid="{8561F1B6-62DE-43C3-AC2F-83554B4EB072}"/>
    <cellStyle name="메모 3 3 2 2 3 2 4" xfId="43049" xr:uid="{E5859A70-AB55-41A3-B789-074CE7ED2C32}"/>
    <cellStyle name="메모 3 3 2 2 3 2 5" xfId="26320" xr:uid="{3F858288-1A4D-4FE0-B003-2580CE9A40AE}"/>
    <cellStyle name="메모 3 3 2 2 3 3" xfId="6461" xr:uid="{369A540E-172E-4308-92A9-59B5BAE9E05E}"/>
    <cellStyle name="메모 3 3 2 2 3 3 2" xfId="18127" xr:uid="{C0851C7D-F06A-471C-8FE6-A87F4CE5715F}"/>
    <cellStyle name="메모 3 3 2 2 3 3 2 2" xfId="52482" xr:uid="{CAA195B7-B32F-471E-8B81-711DC9190EAD}"/>
    <cellStyle name="메모 3 3 2 2 3 3 3" xfId="40975" xr:uid="{9A49647E-68CF-4E59-B702-7B242162D430}"/>
    <cellStyle name="메모 3 3 2 2 3 3 4" xfId="32665" xr:uid="{D466DE95-BB3C-4A04-AF16-85C8B9EDE6A9}"/>
    <cellStyle name="메모 3 3 2 2 3 4" xfId="15998" xr:uid="{B73DF67B-55DD-439B-81B7-FAA1B9F06F01}"/>
    <cellStyle name="메모 3 3 2 2 3 4 2" xfId="50353" xr:uid="{8BF072B0-4B91-474D-8615-8175299FC457}"/>
    <cellStyle name="메모 3 3 2 2 3 4 3" xfId="30536" xr:uid="{16B3CAC8-F158-4780-B0DA-F40C8FAE8EE4}"/>
    <cellStyle name="메모 3 3 2 2 3 5" xfId="38929" xr:uid="{47C2405B-498D-41DD-AEE3-8A3CB3456005}"/>
    <cellStyle name="메모 3 3 2 2 3 6" xfId="23810" xr:uid="{4083FAB5-8ABF-4968-ADD7-A06856AA72BC}"/>
    <cellStyle name="메모 3 3 2 2 4" xfId="4764" xr:uid="{D4DE04D3-3E78-4C56-B107-39AAABA64C21}"/>
    <cellStyle name="메모 3 3 2 2 4 2" xfId="11623" xr:uid="{2A073973-0E1B-47F1-8CA0-C71B3BD89CF8}"/>
    <cellStyle name="메모 3 3 2 2 4 2 2" xfId="23269" xr:uid="{1B3E0A7A-38AC-4BD9-9B9F-A65821D281E0}"/>
    <cellStyle name="메모 3 3 2 2 4 2 2 2" xfId="57624" xr:uid="{45B03370-6A39-4771-A80C-DFADF2A92039}"/>
    <cellStyle name="메모 3 3 2 2 4 2 2 3" xfId="37827" xr:uid="{217D6604-699F-4C50-8668-BD6F55D21C25}"/>
    <cellStyle name="메모 3 3 2 2 4 2 3" xfId="14902" xr:uid="{2418C460-A21D-434B-8FCD-5CB9FDBC3C51}"/>
    <cellStyle name="메모 3 3 2 2 4 2 3 2" xfId="49257" xr:uid="{C79729BC-678D-4E96-A4B2-39C5BCF0AD5D}"/>
    <cellStyle name="메모 3 3 2 2 4 2 4" xfId="45978" xr:uid="{365A74E0-888B-4AA1-9285-1E6AB2A2FB13}"/>
    <cellStyle name="메모 3 3 2 2 4 2 5" xfId="29440" xr:uid="{CC036DB1-6C17-470C-BB7F-3FC6910D60E5}"/>
    <cellStyle name="메모 3 3 2 2 4 3" xfId="9500" xr:uid="{062319DF-EE78-42D7-8FC9-BA854D616B07}"/>
    <cellStyle name="메모 3 3 2 2 4 3 2" xfId="21146" xr:uid="{3C4EDE63-0C4B-49BF-9CA8-D673B24325E9}"/>
    <cellStyle name="메모 3 3 2 2 4 3 2 2" xfId="55501" xr:uid="{426DA05B-DE1A-4406-9218-B9D17BD2FC7A}"/>
    <cellStyle name="메모 3 3 2 2 4 3 3" xfId="43887" xr:uid="{4664A1D2-A959-4735-B931-60926CA0D19A}"/>
    <cellStyle name="메모 3 3 2 2 4 3 4" xfId="35704" xr:uid="{F49D948B-77EE-487A-9DAE-39B7DD263B3C}"/>
    <cellStyle name="메모 3 3 2 2 4 4" xfId="16466" xr:uid="{40BB588C-C7B9-43CA-B94E-8A5E52FC3319}"/>
    <cellStyle name="메모 3 3 2 2 4 4 2" xfId="50821" xr:uid="{235ED0C6-4189-4DAF-9486-5F6727F39A72}"/>
    <cellStyle name="메모 3 3 2 2 4 4 3" xfId="31004" xr:uid="{E19F7813-F326-4BD3-8388-F18E75462B5B}"/>
    <cellStyle name="메모 3 3 2 2 4 5" xfId="39397" xr:uid="{005DA3E0-B444-4936-8B1F-A3EF536C1BDC}"/>
    <cellStyle name="메모 3 3 2 2 4 6" xfId="27270" xr:uid="{3FB04FE2-32C5-481C-97A6-28EE87186D0B}"/>
    <cellStyle name="메모 3 3 2 2 5" xfId="8383" xr:uid="{E577F400-5B48-49C0-8222-23B506BF2DDA}"/>
    <cellStyle name="메모 3 3 2 2 5 2" xfId="20049" xr:uid="{D61D9907-F052-4CC9-B4EA-3B560633B3D0}"/>
    <cellStyle name="메모 3 3 2 2 5 2 2" xfId="54404" xr:uid="{CEA40553-DB0C-40B1-A697-6FA207E5A437}"/>
    <cellStyle name="메모 3 3 2 2 5 2 3" xfId="34587" xr:uid="{E9957FB8-2757-47B5-93FF-D8B2B6DF7B0D}"/>
    <cellStyle name="메모 3 3 2 2 5 3" xfId="12354" xr:uid="{B5A6F781-2535-4AF2-A923-C0854A4D79CB}"/>
    <cellStyle name="메모 3 3 2 2 5 3 2" xfId="46709" xr:uid="{28A4A37D-4076-4246-B811-D887EA215C4A}"/>
    <cellStyle name="메모 3 3 2 2 5 4" xfId="42859" xr:uid="{05ED8EC4-3A36-4669-AA91-E75DEE934C09}"/>
    <cellStyle name="메모 3 3 2 2 5 5" xfId="26138" xr:uid="{587490AA-4196-43CE-85A8-E7478E19BD38}"/>
    <cellStyle name="메모 3 3 2 2 6" xfId="15249" xr:uid="{52C1EED5-B6CE-419E-A574-D7CF59D74AA9}"/>
    <cellStyle name="메모 3 3 2 2 6 2" xfId="49604" xr:uid="{921FA39E-BCC1-4581-9087-6B23CBB581C8}"/>
    <cellStyle name="메모 3 3 2 2 6 3" xfId="29787" xr:uid="{A5BFAA3A-99AC-42A8-A7E3-628A849C78D5}"/>
    <cellStyle name="메모 3 3 2 2 7" xfId="38180" xr:uid="{CCD1539C-2C2E-4B99-8CCD-CF0DC25EB2CB}"/>
    <cellStyle name="메모 3 3 2 2 8" xfId="24265" xr:uid="{9F68FD65-9635-44CB-BE99-59DC6610DE9B}"/>
    <cellStyle name="메모 3 3 2 3" xfId="3527" xr:uid="{BEEC901E-3BCB-4331-8686-D1709238A4C9}"/>
    <cellStyle name="메모 3 3 2 3 2" xfId="5992" xr:uid="{FB2E9B4A-5DDF-4558-89B1-8746A2AC41BD}"/>
    <cellStyle name="메모 3 3 2 3 2 2" xfId="11480" xr:uid="{2C5F37AC-3C1E-4218-B4AE-46424D702E6E}"/>
    <cellStyle name="메모 3 3 2 3 2 2 2" xfId="23126" xr:uid="{D32CF7AE-C837-4AFA-A373-1945870BA176}"/>
    <cellStyle name="메모 3 3 2 3 2 2 2 2" xfId="57481" xr:uid="{2F32548C-6AE3-48AD-801E-CD7A33C77B24}"/>
    <cellStyle name="메모 3 3 2 3 2 2 2 3" xfId="37684" xr:uid="{1AF32AEB-1688-4E0D-9BD8-7B9118A102BF}"/>
    <cellStyle name="메모 3 3 2 3 2 2 3" xfId="14762" xr:uid="{3D084E6E-7B79-41C8-926B-2842A2F248EC}"/>
    <cellStyle name="메모 3 3 2 3 2 2 3 2" xfId="49117" xr:uid="{C9597A9F-BDDB-4F9B-BD7D-996F4D4CDDB0}"/>
    <cellStyle name="메모 3 3 2 3 2 2 4" xfId="45835" xr:uid="{D0918087-16EA-4CD1-B000-D6DBB8F64A76}"/>
    <cellStyle name="메모 3 3 2 3 2 2 5" xfId="29297" xr:uid="{7C6F33D0-F718-4E00-8587-A3C36D39D075}"/>
    <cellStyle name="메모 3 3 2 3 2 3" xfId="7721" xr:uid="{4CF254BE-9322-42F9-8272-B56A2EF4416B}"/>
    <cellStyle name="메모 3 3 2 3 2 3 2" xfId="19387" xr:uid="{21369841-4DBF-4EE4-B20E-DF5371A7853F}"/>
    <cellStyle name="메모 3 3 2 3 2 3 2 2" xfId="53742" xr:uid="{625FC4C8-12E5-485B-A1A8-D5C330623B95}"/>
    <cellStyle name="메모 3 3 2 3 2 3 3" xfId="42203" xr:uid="{747B3323-41A1-4F28-8F61-17079D79F3A9}"/>
    <cellStyle name="메모 3 3 2 3 2 3 4" xfId="33925" xr:uid="{5A8BEFD7-0002-4DED-92A7-95F9C649162F}"/>
    <cellStyle name="메모 3 3 2 3 2 4" xfId="17668" xr:uid="{42151870-81D1-406A-9B55-3BFFD44D8FC6}"/>
    <cellStyle name="메모 3 3 2 3 2 4 2" xfId="52023" xr:uid="{4A2589CD-17AD-4738-A699-A95C0F07D1D9}"/>
    <cellStyle name="메모 3 3 2 3 2 4 3" xfId="32206" xr:uid="{ACB24620-514E-4A6F-B59F-2E591329503A}"/>
    <cellStyle name="메모 3 3 2 3 2 5" xfId="40599" xr:uid="{00CA1762-8E2C-49AA-87E3-C63C062FE796}"/>
    <cellStyle name="메모 3 3 2 3 2 6" xfId="25457" xr:uid="{99AF3604-0DF3-4D3C-B573-AFC4EFBDEB15}"/>
    <cellStyle name="메모 3 3 2 3 3" xfId="4833" xr:uid="{300BA0AF-F40C-41ED-A2F5-5B4E3AD0A974}"/>
    <cellStyle name="메모 3 3 2 3 3 2" xfId="8128" xr:uid="{7B908378-1041-4D23-A0D7-BE564A887E8E}"/>
    <cellStyle name="메모 3 3 2 3 3 2 2" xfId="19794" xr:uid="{7157F9F1-1274-4B38-810D-A53A022DAF5F}"/>
    <cellStyle name="메모 3 3 2 3 3 2 2 2" xfId="54149" xr:uid="{CDF22A63-01FC-45CE-B4F3-B956E0FFB3C8}"/>
    <cellStyle name="메모 3 3 2 3 3 2 2 3" xfId="34332" xr:uid="{85AD49D0-D596-4CA3-9E7C-61A80F1060F4}"/>
    <cellStyle name="메모 3 3 2 3 3 2 3" xfId="12102" xr:uid="{9CBB53DF-4493-4AA9-B7FB-A90690735F83}"/>
    <cellStyle name="메모 3 3 2 3 3 2 3 2" xfId="46457" xr:uid="{2DB8E24F-B359-4521-9738-DEA7E6A93FBC}"/>
    <cellStyle name="메모 3 3 2 3 3 2 4" xfId="42604" xr:uid="{8D706BD7-4809-44D5-9ECA-87FB056040F8}"/>
    <cellStyle name="메모 3 3 2 3 3 2 5" xfId="25883" xr:uid="{C6425D75-7D0F-4DA9-942F-B2945EFDCFCB}"/>
    <cellStyle name="메모 3 3 2 3 3 3" xfId="9559" xr:uid="{A88AA562-E09B-4F15-BB58-71027CAF4566}"/>
    <cellStyle name="메모 3 3 2 3 3 3 2" xfId="21205" xr:uid="{D52771BE-08E5-464B-B7D3-B1EDEC724635}"/>
    <cellStyle name="메모 3 3 2 3 3 3 2 2" xfId="55560" xr:uid="{88DC0C75-30CE-4C9E-8A8E-BE2224CA56B5}"/>
    <cellStyle name="메모 3 3 2 3 3 3 3" xfId="43946" xr:uid="{79C50A0A-6763-49EF-9634-BBBC739EAF33}"/>
    <cellStyle name="메모 3 3 2 3 3 3 4" xfId="35763" xr:uid="{CF5514B3-E2F3-49B1-A713-8694A0A643A6}"/>
    <cellStyle name="메모 3 3 2 3 3 4" xfId="16535" xr:uid="{537F161B-226B-4E33-A427-D0114E18CB59}"/>
    <cellStyle name="메모 3 3 2 3 3 4 2" xfId="50890" xr:uid="{23FCA783-B349-407D-9B0E-5EA6D8AB9BDC}"/>
    <cellStyle name="메모 3 3 2 3 3 4 3" xfId="31073" xr:uid="{DE630B2D-A2CF-4859-A608-607EF89BD6BF}"/>
    <cellStyle name="메모 3 3 2 3 3 5" xfId="39466" xr:uid="{FB080617-6384-41DD-AEF0-48E25DC67A49}"/>
    <cellStyle name="메모 3 3 2 3 3 6" xfId="27339" xr:uid="{2A555D09-3087-4AF0-8459-C8A553476E43}"/>
    <cellStyle name="메모 3 3 2 3 4" xfId="7912" xr:uid="{CFD77A9F-AA5B-4FA0-8B24-2F5BA8759921}"/>
    <cellStyle name="메모 3 3 2 3 4 2" xfId="19578" xr:uid="{F61A74D0-0CA1-46BE-AF64-7809E83616A5}"/>
    <cellStyle name="메모 3 3 2 3 4 2 2" xfId="53933" xr:uid="{B3B70EEE-077D-4B66-94D4-AD327E3EA443}"/>
    <cellStyle name="메모 3 3 2 3 4 2 3" xfId="34116" xr:uid="{A7646A5A-FED3-4D43-9AC4-CE1C303369E0}"/>
    <cellStyle name="메모 3 3 2 3 4 3" xfId="11887" xr:uid="{15967211-CE0B-4D27-8B82-9169111A17DA}"/>
    <cellStyle name="메모 3 3 2 3 4 3 2" xfId="46242" xr:uid="{64A0C321-AE31-40D4-854F-200F413BF455}"/>
    <cellStyle name="메모 3 3 2 3 4 4" xfId="42388" xr:uid="{60F967DD-6BFA-47EB-AEFB-C2D21C4E1885}"/>
    <cellStyle name="메모 3 3 2 3 4 5" xfId="25667" xr:uid="{DC6C3CF1-8FBF-4B63-B517-6C4A16264596}"/>
    <cellStyle name="메모 3 3 2 3 5" xfId="6850" xr:uid="{BA4A147B-DC9D-416E-B17E-0E51E9917380}"/>
    <cellStyle name="메모 3 3 2 3 5 2" xfId="18516" xr:uid="{DB1EB5BE-4F38-46A7-9AC9-3BF08915700B}"/>
    <cellStyle name="메모 3 3 2 3 5 2 2" xfId="52871" xr:uid="{CE6C536E-BF74-45B4-9250-C47B890B746B}"/>
    <cellStyle name="메모 3 3 2 3 5 3" xfId="41358" xr:uid="{BB3329A8-2E76-43FC-BBE0-FA7D692848A0}"/>
    <cellStyle name="메모 3 3 2 3 5 4" xfId="33054" xr:uid="{E77934B7-CB6B-4D52-BDBF-5054FE46DA58}"/>
    <cellStyle name="메모 3 3 2 3 6" xfId="15319" xr:uid="{2774ADF1-200A-4D90-903A-29C240F972C1}"/>
    <cellStyle name="메모 3 3 2 3 6 2" xfId="49674" xr:uid="{68836614-4FBB-44BE-ABEF-AECAB81FD54B}"/>
    <cellStyle name="메모 3 3 2 3 6 3" xfId="29857" xr:uid="{CE8D61F3-1DEC-4A94-926F-BC01610E4179}"/>
    <cellStyle name="메모 3 3 2 3 7" xfId="38250" xr:uid="{F5C46D2B-2AF9-4B86-B44C-1560DAAFC89B}"/>
    <cellStyle name="메모 3 3 2 3 8" xfId="24332" xr:uid="{B12A1571-2892-4754-BCE0-844BBD9F4592}"/>
    <cellStyle name="메모 3 3 2 4" xfId="4903" xr:uid="{773DFCA2-E129-4609-B208-2224F8633277}"/>
    <cellStyle name="메모 3 3 2 4 2" xfId="9622" xr:uid="{66119934-D744-4146-A524-561C0CA657C9}"/>
    <cellStyle name="메모 3 3 2 4 2 2" xfId="21268" xr:uid="{CA950F67-B9D2-4275-BE82-FFA4B76FDABD}"/>
    <cellStyle name="메모 3 3 2 4 2 2 2" xfId="55623" xr:uid="{A3AA2851-3699-44E5-884F-22951146CBA3}"/>
    <cellStyle name="메모 3 3 2 4 2 2 3" xfId="35826" xr:uid="{05FBE34C-40B4-4742-BDB7-C841D6698B65}"/>
    <cellStyle name="메모 3 3 2 4 2 3" xfId="13232" xr:uid="{7F2D7255-1EC0-4F1B-AE97-4FC2BCEB8AEC}"/>
    <cellStyle name="메모 3 3 2 4 2 3 2" xfId="47587" xr:uid="{3DE04021-F894-4886-AC2D-820C07C377A6}"/>
    <cellStyle name="메모 3 3 2 4 2 4" xfId="44009" xr:uid="{7970114C-F2C8-4156-854F-B0D4EC3F1027}"/>
    <cellStyle name="메모 3 3 2 4 2 5" xfId="27409" xr:uid="{D8D87487-B006-415D-9A2E-A8BC838061E2}"/>
    <cellStyle name="메모 3 3 2 4 3" xfId="10751" xr:uid="{A03899FC-C7B8-4B7C-B60F-02ED808B6393}"/>
    <cellStyle name="메모 3 3 2 4 3 2" xfId="22397" xr:uid="{13DE4ED1-6F5B-4E0D-A797-AE764D1EEA77}"/>
    <cellStyle name="메모 3 3 2 4 3 2 2" xfId="56752" xr:uid="{30C151EE-14B4-4BA6-9B71-AD05B8C3EBFD}"/>
    <cellStyle name="메모 3 3 2 4 3 2 3" xfId="36955" xr:uid="{AD73D880-539A-4A9B-84DF-74F11C981B80}"/>
    <cellStyle name="메모 3 3 2 4 3 3" xfId="14037" xr:uid="{2E7A3E98-709D-4C0D-B53D-44BD7D18AD59}"/>
    <cellStyle name="메모 3 3 2 4 3 3 2" xfId="48392" xr:uid="{F501FD1C-BD6D-4D28-B489-28F1A90AE1B1}"/>
    <cellStyle name="메모 3 3 2 4 3 4" xfId="45106" xr:uid="{DC498897-9DDC-4187-981F-72290FA29D45}"/>
    <cellStyle name="메모 3 3 2 4 3 5" xfId="28568" xr:uid="{4A0EAC57-35F8-4EB9-AEA3-A3ECBBC4FB4E}"/>
    <cellStyle name="메모 3 3 2 4 4" xfId="6910" xr:uid="{CE078992-4168-4D95-B822-AA18BB8EC01B}"/>
    <cellStyle name="메모 3 3 2 4 4 2" xfId="18576" xr:uid="{BC95FD12-E11B-4D61-8E38-38D69D98DDD8}"/>
    <cellStyle name="메모 3 3 2 4 4 2 2" xfId="52931" xr:uid="{85946EF0-0EA5-4B5B-B746-DFE39D7F03C2}"/>
    <cellStyle name="메모 3 3 2 4 4 3" xfId="41418" xr:uid="{F1357E29-8A4E-4A62-9AB4-3D7C851E7877}"/>
    <cellStyle name="메모 3 3 2 4 4 4" xfId="33114" xr:uid="{9F80DAE7-DAAE-491D-8C21-04D361F4A1A9}"/>
    <cellStyle name="메모 3 3 2 4 5" xfId="16605" xr:uid="{95A62E7B-7313-4505-A7B4-647AA763D2FE}"/>
    <cellStyle name="메모 3 3 2 4 5 2" xfId="50960" xr:uid="{65AB4657-3A5C-4D42-BC9A-6E2B2E6023E5}"/>
    <cellStyle name="메모 3 3 2 4 5 3" xfId="31143" xr:uid="{6DC30C5F-01E6-4A57-9AEA-A1A1585E71B4}"/>
    <cellStyle name="메모 3 3 2 4 6" xfId="39536" xr:uid="{3E83872F-1CC8-43E5-ACEB-A1A0A89E1410}"/>
    <cellStyle name="메모 3 3 2 4 7" xfId="24398" xr:uid="{4CD10848-CE98-4F7F-AAFF-49CD42037B92}"/>
    <cellStyle name="메모 3 3 2 5" xfId="5001" xr:uid="{C1883D93-6FB8-4D57-8A33-1D6D7AAC88B5}"/>
    <cellStyle name="메모 3 3 2 5 2" xfId="9710" xr:uid="{05456037-DF2D-42D1-A59E-5F23CDFA43C4}"/>
    <cellStyle name="메모 3 3 2 5 2 2" xfId="21356" xr:uid="{4A054979-F63D-400B-B0A5-374846528ABB}"/>
    <cellStyle name="메모 3 3 2 5 2 2 2" xfId="55711" xr:uid="{CE1EC1D1-4E27-480C-B6DA-0C0B5BEE1B4D}"/>
    <cellStyle name="메모 3 3 2 5 2 2 3" xfId="35914" xr:uid="{22CB55B6-0920-4FAC-A3D8-AC24683AF0B8}"/>
    <cellStyle name="메모 3 3 2 5 2 3" xfId="13265" xr:uid="{A77410EA-3EE3-4411-AD66-C27EB2A885BD}"/>
    <cellStyle name="메모 3 3 2 5 2 3 2" xfId="47620" xr:uid="{DC22D296-4E15-42A4-A53A-C070E5B201B1}"/>
    <cellStyle name="메모 3 3 2 5 2 4" xfId="44097" xr:uid="{7BF57211-3ECC-40BC-9F21-CE6075D63FC2}"/>
    <cellStyle name="메모 3 3 2 5 2 5" xfId="27507" xr:uid="{2AE1169C-5A9A-4AFB-8E80-F93548B3B65F}"/>
    <cellStyle name="메모 3 3 2 5 3" xfId="7852" xr:uid="{A1FDB284-817E-460C-B2CD-52F6EC026F40}"/>
    <cellStyle name="메모 3 3 2 5 3 2" xfId="19518" xr:uid="{8D158543-4F23-4F56-9169-77656710072E}"/>
    <cellStyle name="메모 3 3 2 5 3 2 2" xfId="53873" xr:uid="{D4284630-46C2-44D3-BB63-CF83112FE50A}"/>
    <cellStyle name="메모 3 3 2 5 3 2 3" xfId="34056" xr:uid="{C8306B14-4A61-4B31-9CDD-D473F9391C50}"/>
    <cellStyle name="메모 3 3 2 5 3 3" xfId="11827" xr:uid="{D29490F1-3AF3-4001-BA87-02D56A5436EE}"/>
    <cellStyle name="메모 3 3 2 5 3 3 2" xfId="46182" xr:uid="{078853FA-C547-4388-BC0D-B4B4F4E364ED}"/>
    <cellStyle name="메모 3 3 2 5 3 4" xfId="42328" xr:uid="{CB56CBDE-832B-44D6-B1DB-F5B8DE7F8DE3}"/>
    <cellStyle name="메모 3 3 2 5 3 5" xfId="25607" xr:uid="{216C4BEE-B45B-4FDB-B673-49E3F984B2E8}"/>
    <cellStyle name="메모 3 3 2 5 4" xfId="6993" xr:uid="{0AC98986-1EAE-414A-B2B6-A634629E3A98}"/>
    <cellStyle name="메모 3 3 2 5 4 2" xfId="18659" xr:uid="{399EB5A2-41AB-4A13-90DC-9847CFE4FF20}"/>
    <cellStyle name="메모 3 3 2 5 4 2 2" xfId="53014" xr:uid="{C0BAE176-159B-4596-9372-F49D4E61D654}"/>
    <cellStyle name="메모 3 3 2 5 4 3" xfId="41501" xr:uid="{31A5D644-597A-4FA8-9026-6A013FBB6BEE}"/>
    <cellStyle name="메모 3 3 2 5 4 4" xfId="33197" xr:uid="{7121AA90-9D02-4B9F-AC3A-0A53BE257932}"/>
    <cellStyle name="메모 3 3 2 5 5" xfId="16703" xr:uid="{878D8B47-1E68-43A2-A727-61874413B413}"/>
    <cellStyle name="메모 3 3 2 5 5 2" xfId="51058" xr:uid="{2F0F72AA-9472-4F6E-9256-549847775F4A}"/>
    <cellStyle name="메모 3 3 2 5 5 3" xfId="31241" xr:uid="{0CF9AE47-C837-4043-96C4-83B5EE44D2D5}"/>
    <cellStyle name="메모 3 3 2 5 6" xfId="39634" xr:uid="{6371B3C4-E6BC-48F8-A5E4-753DE1892EFC}"/>
    <cellStyle name="메모 3 3 2 5 7" xfId="24490" xr:uid="{5AE04C15-3C8D-4EF1-8F1D-215BEA01BF93}"/>
    <cellStyle name="메모 3 3 2 6" xfId="5094" xr:uid="{6E239E0B-43EC-4350-9889-89DED428D1B2}"/>
    <cellStyle name="메모 3 3 2 6 2" xfId="9803" xr:uid="{C8F0957E-BE1C-4CEB-9016-9AABC6F91056}"/>
    <cellStyle name="메모 3 3 2 6 2 2" xfId="21449" xr:uid="{54A4ABB1-41BB-4AAA-B812-B5C5FB5464DB}"/>
    <cellStyle name="메모 3 3 2 6 2 2 2" xfId="55804" xr:uid="{9CE65CDB-C81D-46D6-A820-8DEFB1765AEF}"/>
    <cellStyle name="메모 3 3 2 6 2 2 3" xfId="36007" xr:uid="{52AC5D5F-50DD-459B-8923-9E76DC79C418}"/>
    <cellStyle name="메모 3 3 2 6 2 3" xfId="13343" xr:uid="{59F6172E-F0B3-4BCE-8016-AD8B398EADFD}"/>
    <cellStyle name="메모 3 3 2 6 2 3 2" xfId="47698" xr:uid="{867B80A6-D9C3-477F-B4E0-E01C471E43D2}"/>
    <cellStyle name="메모 3 3 2 6 2 4" xfId="44190" xr:uid="{A40B3642-2367-4284-82D9-D9DEFB86F353}"/>
    <cellStyle name="메모 3 3 2 6 2 5" xfId="27600" xr:uid="{3256C2B4-6541-4E38-8D80-2510971FD2D7}"/>
    <cellStyle name="메모 3 3 2 6 3" xfId="11603" xr:uid="{9D107539-F26C-48F8-80D8-F1A6793C7827}"/>
    <cellStyle name="메모 3 3 2 6 3 2" xfId="23249" xr:uid="{88D6F230-251F-4E00-85FC-83E82005619A}"/>
    <cellStyle name="메모 3 3 2 6 3 2 2" xfId="57604" xr:uid="{56C79F71-CAF3-4C8B-A71B-0077E18D5BF3}"/>
    <cellStyle name="메모 3 3 2 6 3 2 3" xfId="37807" xr:uid="{BCB829DE-20DA-49E3-8E00-424EBD3445C5}"/>
    <cellStyle name="메모 3 3 2 6 3 3" xfId="14884" xr:uid="{76DB1D05-9189-4079-9E19-515534C96165}"/>
    <cellStyle name="메모 3 3 2 6 3 3 2" xfId="49239" xr:uid="{CA1B8700-6729-4719-BB2F-3D5D3FE55623}"/>
    <cellStyle name="메모 3 3 2 6 3 4" xfId="45958" xr:uid="{BB005DE8-95E4-4F74-B730-F4A25C9A3AB7}"/>
    <cellStyle name="메모 3 3 2 6 3 5" xfId="29420" xr:uid="{5707E6EF-1BC2-49B2-A244-947BFF78B30B}"/>
    <cellStyle name="메모 3 3 2 6 4" xfId="7071" xr:uid="{4FF00D82-A1A0-4519-B14D-C8B9BA615CDD}"/>
    <cellStyle name="메모 3 3 2 6 4 2" xfId="18737" xr:uid="{4E047F89-2B04-49E5-918B-78310AF5E6B5}"/>
    <cellStyle name="메모 3 3 2 6 4 2 2" xfId="53092" xr:uid="{2A9ACD44-1C3C-46CB-810E-6E0FF9D34C58}"/>
    <cellStyle name="메모 3 3 2 6 4 3" xfId="41579" xr:uid="{B556FDE1-8743-4BEB-8E6F-DCD0682606FD}"/>
    <cellStyle name="메모 3 3 2 6 4 4" xfId="33275" xr:uid="{AEC5B029-E67D-4606-B4D0-36A27EBA071C}"/>
    <cellStyle name="메모 3 3 2 6 5" xfId="16796" xr:uid="{35ED9B47-0A85-4D71-A5EB-0566F1903A39}"/>
    <cellStyle name="메모 3 3 2 6 5 2" xfId="51151" xr:uid="{FB675A69-A46B-4759-88F6-D01B971EA4A2}"/>
    <cellStyle name="메모 3 3 2 6 5 3" xfId="31334" xr:uid="{C112CD13-6454-4950-BB9D-84AD44F0C096}"/>
    <cellStyle name="메모 3 3 2 6 6" xfId="39727" xr:uid="{A322CE52-80FA-4FA7-B019-31A456A42786}"/>
    <cellStyle name="메모 3 3 2 6 7" xfId="24577" xr:uid="{EB9A5CFC-98E6-4654-BB5E-8E00A64C73DA}"/>
    <cellStyle name="메모 3 3 2 7" xfId="4645" xr:uid="{9F5075F6-B740-4805-865E-0022F573255B}"/>
    <cellStyle name="메모 3 3 2 7 2" xfId="9390" xr:uid="{44CC5C23-63A9-45AC-B25D-A84EC2802A05}"/>
    <cellStyle name="메모 3 3 2 7 2 2" xfId="21036" xr:uid="{66344736-801C-4A98-A65D-B0DA18373171}"/>
    <cellStyle name="메모 3 3 2 7 2 2 2" xfId="55391" xr:uid="{435EC7D5-9198-4556-8B73-1EB9C5AE381B}"/>
    <cellStyle name="메모 3 3 2 7 2 2 3" xfId="35594" xr:uid="{A448485F-DE05-444B-8607-071EBF754E09}"/>
    <cellStyle name="메모 3 3 2 7 2 3" xfId="13181" xr:uid="{1DF0BF9D-14B4-4194-8AAF-7DE5DF13796B}"/>
    <cellStyle name="메모 3 3 2 7 2 3 2" xfId="47536" xr:uid="{04F788DC-39DD-4E8E-9038-2985A9303FF9}"/>
    <cellStyle name="메모 3 3 2 7 2 4" xfId="43777" xr:uid="{F445AFC9-938C-4F7D-B048-B9ED07A27A31}"/>
    <cellStyle name="메모 3 3 2 7 2 5" xfId="27151" xr:uid="{3A8D4969-7CC5-44E1-8BC2-D2C95DD2AA26}"/>
    <cellStyle name="메모 3 3 2 7 3" xfId="8199" xr:uid="{DA959786-5D5D-44D7-80B8-3BD0E35BB026}"/>
    <cellStyle name="메모 3 3 2 7 3 2" xfId="19865" xr:uid="{9CEE7419-A646-41F2-80CA-7CC3C1428B66}"/>
    <cellStyle name="메모 3 3 2 7 3 2 2" xfId="54220" xr:uid="{85E11BF0-800E-4091-B734-ACF34DDDD59D}"/>
    <cellStyle name="메모 3 3 2 7 3 2 3" xfId="34403" xr:uid="{B3D941FF-6CD0-4932-AE8A-9547A972E418}"/>
    <cellStyle name="메모 3 3 2 7 3 3" xfId="12173" xr:uid="{ADA63ED0-5A56-4EBB-BEB0-3F864C8D16A9}"/>
    <cellStyle name="메모 3 3 2 7 3 3 2" xfId="46528" xr:uid="{4A79982E-454C-46C9-B2C1-8731169BE562}"/>
    <cellStyle name="메모 3 3 2 7 3 4" xfId="42675" xr:uid="{8D04D575-1756-420B-9A37-4FE3AADFEF29}"/>
    <cellStyle name="메모 3 3 2 7 3 5" xfId="25954" xr:uid="{702D734B-A345-493E-A753-F71503FEDC53}"/>
    <cellStyle name="메모 3 3 2 7 4" xfId="6747" xr:uid="{45C98E8A-18AC-4E64-9C1E-70BBC49661DB}"/>
    <cellStyle name="메모 3 3 2 7 4 2" xfId="18413" xr:uid="{0BAAF175-9DBB-43CD-831B-71E269E73E36}"/>
    <cellStyle name="메모 3 3 2 7 4 2 2" xfId="52768" xr:uid="{652FF410-2DD7-40D5-9254-98719742E044}"/>
    <cellStyle name="메모 3 3 2 7 4 3" xfId="41255" xr:uid="{C4A4AA21-6EB8-490A-B99C-B52E675BA67C}"/>
    <cellStyle name="메모 3 3 2 7 4 4" xfId="32951" xr:uid="{A765248D-0282-40D2-9F22-A2A59A09A491}"/>
    <cellStyle name="메모 3 3 2 7 5" xfId="16347" xr:uid="{062A50EC-265C-49E9-95B7-8CE408C59CC0}"/>
    <cellStyle name="메모 3 3 2 7 5 2" xfId="50702" xr:uid="{4E86114C-82E1-4B3F-9A56-1B17F3EF2321}"/>
    <cellStyle name="메모 3 3 2 7 5 3" xfId="30885" xr:uid="{663D132C-B6EF-495B-824A-6D78BB18C7BF}"/>
    <cellStyle name="메모 3 3 2 7 6" xfId="39278" xr:uid="{D1A4AC84-9F31-4516-8423-AE16E05D5016}"/>
    <cellStyle name="메모 3 3 2 7 7" xfId="24152" xr:uid="{84AEC456-D91A-4E6C-B4CE-E4251BCEB892}"/>
    <cellStyle name="메모 3 3 2 8" xfId="5207" xr:uid="{6A3C9521-722C-4FBF-8C7F-1082F482342E}"/>
    <cellStyle name="메모 3 3 2 8 2" xfId="9916" xr:uid="{A0564088-94DD-444A-986C-1FD723D3FD99}"/>
    <cellStyle name="메모 3 3 2 8 2 2" xfId="21562" xr:uid="{C0B0A682-6B38-4763-9768-42977B2A5AEE}"/>
    <cellStyle name="메모 3 3 2 8 2 2 2" xfId="55917" xr:uid="{B84BFA85-7AE9-4A2D-B8F7-63D839BDB48B}"/>
    <cellStyle name="메모 3 3 2 8 2 2 3" xfId="36120" xr:uid="{2859C619-B3AE-46CA-B27A-7CFFDDCA3EA6}"/>
    <cellStyle name="메모 3 3 2 8 2 3" xfId="13440" xr:uid="{5DE4C7B0-C586-440F-9831-70B5678DE177}"/>
    <cellStyle name="메모 3 3 2 8 2 3 2" xfId="47795" xr:uid="{64FCBF2F-A666-483F-B63E-3CAE6EA9E290}"/>
    <cellStyle name="메모 3 3 2 8 2 4" xfId="44303" xr:uid="{D5F3C63F-7091-4E70-AC3E-2680E5E4BD30}"/>
    <cellStyle name="메모 3 3 2 8 2 5" xfId="27713" xr:uid="{C920F6D7-C84B-4541-92A0-92BC91B8DA71}"/>
    <cellStyle name="메모 3 3 2 8 3" xfId="10726" xr:uid="{760EBE59-8805-4AFD-910F-32B517C5E132}"/>
    <cellStyle name="메모 3 3 2 8 3 2" xfId="22372" xr:uid="{B3928D28-B446-4E25-9588-F3A5CE0FEBF7}"/>
    <cellStyle name="메모 3 3 2 8 3 2 2" xfId="56727" xr:uid="{CEBE9A23-4CA2-4062-9DDC-536EF7262ED1}"/>
    <cellStyle name="메모 3 3 2 8 3 2 3" xfId="36930" xr:uid="{0E5739E0-F6BB-4BBA-A87E-3FEC69BF555A}"/>
    <cellStyle name="메모 3 3 2 8 3 3" xfId="14012" xr:uid="{4EA4BB8B-4035-439A-BBD4-4554EE62330B}"/>
    <cellStyle name="메모 3 3 2 8 3 3 2" xfId="48367" xr:uid="{C5E17A57-1617-4396-A5FA-9907A4882B26}"/>
    <cellStyle name="메모 3 3 2 8 3 4" xfId="45081" xr:uid="{C941B31F-D0AF-4475-A6E9-D0672C01CEDA}"/>
    <cellStyle name="메모 3 3 2 8 3 5" xfId="28543" xr:uid="{60478B98-62BC-4BB1-91FB-5286A4C82531}"/>
    <cellStyle name="메모 3 3 2 8 4" xfId="7168" xr:uid="{612C46DA-92A8-4359-A506-2051447C8968}"/>
    <cellStyle name="메모 3 3 2 8 4 2" xfId="18834" xr:uid="{739D267F-229A-45C0-9771-7527986B4478}"/>
    <cellStyle name="메모 3 3 2 8 4 2 2" xfId="53189" xr:uid="{75F44F13-7844-4830-82DA-3F3C6C500794}"/>
    <cellStyle name="메모 3 3 2 8 4 3" xfId="41676" xr:uid="{C51A295B-70E7-4E45-924F-E8E7DCFB4256}"/>
    <cellStyle name="메모 3 3 2 8 4 4" xfId="33372" xr:uid="{11CCFA0B-E4BF-425C-A04F-0203FDC57512}"/>
    <cellStyle name="메모 3 3 2 8 5" xfId="16909" xr:uid="{B5DA1EFD-52C9-42C1-BE4C-79CFC2E44ADD}"/>
    <cellStyle name="메모 3 3 2 8 5 2" xfId="51264" xr:uid="{CCF6F17C-981C-437D-BB16-FB3B36C43886}"/>
    <cellStyle name="메모 3 3 2 8 5 3" xfId="31447" xr:uid="{0BA2A842-27EA-4F2D-8E53-F4D621130721}"/>
    <cellStyle name="메모 3 3 2 8 6" xfId="39840" xr:uid="{C3EDC45C-96AB-4A05-A587-7FCBEDEC7B93}"/>
    <cellStyle name="메모 3 3 2 8 7" xfId="24684" xr:uid="{3DFAE9CB-63C3-4338-B521-5BB8619419D7}"/>
    <cellStyle name="메모 3 3 2 9" xfId="5277" xr:uid="{89BF87AF-3BC2-4C7B-BEEE-6AC9A0E744C5}"/>
    <cellStyle name="메모 3 3 2 9 2" xfId="9986" xr:uid="{33B48ED2-E976-4109-ACCC-80A2F8625167}"/>
    <cellStyle name="메모 3 3 2 9 2 2" xfId="21632" xr:uid="{321797FD-9E8F-42E0-8AD8-EBE9814B41F5}"/>
    <cellStyle name="메모 3 3 2 9 2 2 2" xfId="55987" xr:uid="{DE69BC40-F531-4915-885E-6D1527E679A5}"/>
    <cellStyle name="메모 3 3 2 9 2 2 3" xfId="36190" xr:uid="{71AE31A3-E8EE-4CBB-8B76-F0F81D86A394}"/>
    <cellStyle name="메모 3 3 2 9 2 3" xfId="13500" xr:uid="{3408A9F6-9F1E-476D-B213-A0D354A1BD73}"/>
    <cellStyle name="메모 3 3 2 9 2 3 2" xfId="47855" xr:uid="{72B4339F-D77B-489A-A77C-227410CF0975}"/>
    <cellStyle name="메모 3 3 2 9 2 4" xfId="44373" xr:uid="{43027589-423A-4BFD-8BE9-89107A12AAF0}"/>
    <cellStyle name="메모 3 3 2 9 2 5" xfId="27783" xr:uid="{836700AF-DF62-42E0-9252-AF7820ACA249}"/>
    <cellStyle name="메모 3 3 2 9 3" xfId="8224" xr:uid="{F790A05C-864E-4952-AE5E-CF84B0D9B6F4}"/>
    <cellStyle name="메모 3 3 2 9 3 2" xfId="19890" xr:uid="{0D1BCD20-DA5A-42F6-89D9-B81291F0EE32}"/>
    <cellStyle name="메모 3 3 2 9 3 2 2" xfId="54245" xr:uid="{1A165427-1A4D-4750-81F5-5EE94B258FD9}"/>
    <cellStyle name="메모 3 3 2 9 3 2 3" xfId="34428" xr:uid="{4647B833-D9BF-4D96-844C-356B57478482}"/>
    <cellStyle name="메모 3 3 2 9 3 3" xfId="12197" xr:uid="{7087893D-6E76-405E-9845-D701CA48FBF5}"/>
    <cellStyle name="메모 3 3 2 9 3 3 2" xfId="46552" xr:uid="{B028D381-48E2-4402-8E3E-9AB5DF8345E1}"/>
    <cellStyle name="메모 3 3 2 9 3 4" xfId="42700" xr:uid="{20D586C8-7CAC-40EA-9694-0A824BDCAEF7}"/>
    <cellStyle name="메모 3 3 2 9 3 5" xfId="25979" xr:uid="{0A3D07B9-9D7F-4499-A7CB-1D57890321A3}"/>
    <cellStyle name="메모 3 3 2 9 4" xfId="7228" xr:uid="{3626F131-37E8-44DE-86F4-6A2125C97C3B}"/>
    <cellStyle name="메모 3 3 2 9 4 2" xfId="18894" xr:uid="{943AB9D8-94DE-4FF0-8669-18E3A13893D8}"/>
    <cellStyle name="메모 3 3 2 9 4 2 2" xfId="53249" xr:uid="{A7554B5A-3CF8-454B-8F09-C6BC3E4FE4AA}"/>
    <cellStyle name="메모 3 3 2 9 4 3" xfId="41736" xr:uid="{923D234A-6EA7-432B-9E20-C16C45D4EF69}"/>
    <cellStyle name="메모 3 3 2 9 4 4" xfId="33432" xr:uid="{836518AF-9DD6-4AF5-83CB-4A3C09DF7EB6}"/>
    <cellStyle name="메모 3 3 2 9 5" xfId="16979" xr:uid="{EBD6E47B-0B53-4529-8CCE-DFAD875365EF}"/>
    <cellStyle name="메모 3 3 2 9 5 2" xfId="51334" xr:uid="{D4EF15F9-12D7-4327-B74B-9C24A780C720}"/>
    <cellStyle name="메모 3 3 2 9 5 3" xfId="31517" xr:uid="{E0FDE83D-2187-4E6C-9E5A-1A2E904BE137}"/>
    <cellStyle name="메모 3 3 2 9 6" xfId="39910" xr:uid="{57D53539-BDC8-47A8-B477-A93908A3295E}"/>
    <cellStyle name="메모 3 3 2 9 7" xfId="24750" xr:uid="{0A0E57E9-87B1-4E15-899E-564079DB5D28}"/>
    <cellStyle name="메모 3 3 3" xfId="3409" xr:uid="{634817AE-27EB-4082-A74D-FA210B76DC8F}"/>
    <cellStyle name="메모 3 3 3 2" xfId="3730" xr:uid="{A588AA3E-A04D-41DC-846E-6CBCC204AAF5}"/>
    <cellStyle name="메모 3 3 3 2 2" xfId="5684" xr:uid="{AF8749C2-B85B-472A-AFAC-7FD0BAA0EBB0}"/>
    <cellStyle name="메모 3 3 3 2 2 2" xfId="10834" xr:uid="{44BD414E-DBA5-4937-9420-DFCD344C8055}"/>
    <cellStyle name="메모 3 3 3 2 2 2 2" xfId="22480" xr:uid="{FA548AC3-DE6D-4D12-AAB9-AC6359A6D97B}"/>
    <cellStyle name="메모 3 3 3 2 2 2 2 2" xfId="56835" xr:uid="{130DFEA0-AFC1-49F7-84B0-CC63F89A914A}"/>
    <cellStyle name="메모 3 3 3 2 2 2 2 3" xfId="37038" xr:uid="{3C9583E8-CA7F-4C32-8045-055B61394658}"/>
    <cellStyle name="메모 3 3 3 2 2 2 3" xfId="14119" xr:uid="{71283E7D-ACD4-494A-A490-F347EDCE852A}"/>
    <cellStyle name="메모 3 3 3 2 2 2 3 2" xfId="48474" xr:uid="{7362DC7F-3D67-48E8-A51D-22EC2876510C}"/>
    <cellStyle name="메모 3 3 3 2 2 2 4" xfId="45189" xr:uid="{0434596D-64AD-4C00-8FFB-492D0E5AF1AF}"/>
    <cellStyle name="메모 3 3 3 2 2 2 5" xfId="28651" xr:uid="{08B31E25-DFE7-4F09-8EA7-4842A76EE6B7}"/>
    <cellStyle name="메모 3 3 3 2 2 3" xfId="7531" xr:uid="{2B0E0F41-4954-4884-8C2C-5E3431D08D09}"/>
    <cellStyle name="메모 3 3 3 2 2 3 2" xfId="19197" xr:uid="{6FD9247B-C4A8-4774-9CFF-74504FF11B13}"/>
    <cellStyle name="메모 3 3 3 2 2 3 2 2" xfId="53552" xr:uid="{EC0B1D1A-DB88-4EE4-9C5F-53DFCC790251}"/>
    <cellStyle name="메모 3 3 3 2 2 3 3" xfId="42025" xr:uid="{577C10E5-DEF2-447E-94CC-A8E0EACB40D8}"/>
    <cellStyle name="메모 3 3 3 2 2 3 4" xfId="33735" xr:uid="{048BBF0A-689E-453F-A78B-CD318554E80D}"/>
    <cellStyle name="메모 3 3 3 2 2 4" xfId="17372" xr:uid="{270B4F6E-D26B-4FFC-9437-DFBA25BAE481}"/>
    <cellStyle name="메모 3 3 3 2 2 4 2" xfId="51727" xr:uid="{92AB1136-1FE6-4D2C-BBC2-B0472C10EC19}"/>
    <cellStyle name="메모 3 3 3 2 2 4 3" xfId="31910" xr:uid="{2C98518D-8740-47E9-B81D-56F34BB1A88C}"/>
    <cellStyle name="메모 3 3 3 2 2 5" xfId="40303" xr:uid="{7B192CEF-5F71-46DF-B9B2-62108C2F3D04}"/>
    <cellStyle name="메모 3 3 3 2 2 6" xfId="25153" xr:uid="{5D632416-BAE4-45DB-A786-9097E64D7ECD}"/>
    <cellStyle name="메모 3 3 3 2 3" xfId="4703" xr:uid="{629CC2C5-99C4-42C1-BC6D-CE0DDAC42601}"/>
    <cellStyle name="메모 3 3 3 2 3 2" xfId="7933" xr:uid="{228A7E69-9C7C-40D8-8DEC-BC7C7789CF39}"/>
    <cellStyle name="메모 3 3 3 2 3 2 2" xfId="19599" xr:uid="{0B7D2660-94E5-452F-89B0-8C99E8AD1BFD}"/>
    <cellStyle name="메모 3 3 3 2 3 2 2 2" xfId="53954" xr:uid="{A839DDF4-7762-4CB3-93D1-644C4E46B623}"/>
    <cellStyle name="메모 3 3 3 2 3 2 2 3" xfId="34137" xr:uid="{A388457A-97BC-48F5-B209-8D51B11DB3F0}"/>
    <cellStyle name="메모 3 3 3 2 3 2 3" xfId="11908" xr:uid="{35C51557-04D9-4D27-A7D2-E8F10A6BE976}"/>
    <cellStyle name="메모 3 3 3 2 3 2 3 2" xfId="46263" xr:uid="{612112DB-9E60-49C0-8F7B-85C0CD66BA43}"/>
    <cellStyle name="메모 3 3 3 2 3 2 4" xfId="42409" xr:uid="{CE1DCC2F-B9EC-44DB-BE71-1B8AE50D35D1}"/>
    <cellStyle name="메모 3 3 3 2 3 2 5" xfId="25688" xr:uid="{6E35AE8B-CCCD-4839-800F-A6BE7CDF1684}"/>
    <cellStyle name="메모 3 3 3 2 3 3" xfId="9445" xr:uid="{77386460-E7E2-44AA-8868-90756CDE35D7}"/>
    <cellStyle name="메모 3 3 3 2 3 3 2" xfId="21091" xr:uid="{8873D428-A876-4ADD-A5E4-D6D9E6711648}"/>
    <cellStyle name="메모 3 3 3 2 3 3 2 2" xfId="55446" xr:uid="{A4D82D2A-2E7A-4947-A984-B75F7EF70667}"/>
    <cellStyle name="메모 3 3 3 2 3 3 3" xfId="43832" xr:uid="{06E17EE5-27E7-4168-AC0B-1A83791B3C86}"/>
    <cellStyle name="메모 3 3 3 2 3 3 4" xfId="35649" xr:uid="{5103E58D-AFE1-40AA-8469-EDDD94E50F52}"/>
    <cellStyle name="메모 3 3 3 2 3 4" xfId="16405" xr:uid="{3247CF2A-EA1A-4A21-BE49-FE6E7146B60D}"/>
    <cellStyle name="메모 3 3 3 2 3 4 2" xfId="50760" xr:uid="{738E03FC-E8F1-4B75-A2E6-1ADCD5DCA785}"/>
    <cellStyle name="메모 3 3 3 2 3 4 3" xfId="30943" xr:uid="{6E8DFB99-C402-41B6-9B1E-A6101FCBF4E1}"/>
    <cellStyle name="메모 3 3 3 2 3 5" xfId="39336" xr:uid="{E390D250-612A-48F1-AE97-F1628D9C8343}"/>
    <cellStyle name="메모 3 3 3 2 3 6" xfId="27209" xr:uid="{843B3A07-9437-43DE-A630-C0F23A55A612}"/>
    <cellStyle name="메모 3 3 3 2 4" xfId="11074" xr:uid="{4371CD14-E323-4629-A199-F22C514B6EC7}"/>
    <cellStyle name="메모 3 3 3 2 4 2" xfId="22720" xr:uid="{43E42AA2-585C-4B68-8DFF-5187DE67E71E}"/>
    <cellStyle name="메모 3 3 3 2 4 2 2" xfId="57075" xr:uid="{3D262C70-204F-417C-8953-7DEFE2299DDA}"/>
    <cellStyle name="메모 3 3 3 2 4 2 3" xfId="37278" xr:uid="{C86B4C51-4E01-42D8-A996-98CAEA694330}"/>
    <cellStyle name="메모 3 3 3 2 4 3" xfId="14358" xr:uid="{564047A6-F8A2-4A02-B6E5-B033CA0A3266}"/>
    <cellStyle name="메모 3 3 3 2 4 3 2" xfId="48713" xr:uid="{8B1A342B-9197-46BB-85C9-1B717C312269}"/>
    <cellStyle name="메모 3 3 3 2 4 4" xfId="45429" xr:uid="{734A92AF-FB1F-4B3C-91D2-A0DBB855A04C}"/>
    <cellStyle name="메모 3 3 3 2 4 5" xfId="28891" xr:uid="{01E656DC-CE8F-4F14-B10A-0779CB64B36D}"/>
    <cellStyle name="메모 3 3 3 2 5" xfId="15522" xr:uid="{C86C0B31-C45F-4967-9CE0-A6222C8CD822}"/>
    <cellStyle name="메모 3 3 3 2 5 2" xfId="49877" xr:uid="{6C88C374-1C9F-456F-8A8D-CA7F87E9AA73}"/>
    <cellStyle name="메모 3 3 3 2 5 3" xfId="30060" xr:uid="{90ABA21C-8D69-492F-B366-CFBD127B9DB8}"/>
    <cellStyle name="메모 3 3 3 2 6" xfId="38453" xr:uid="{D2D31098-C982-4952-BB22-D1DABE22A6B2}"/>
    <cellStyle name="메모 3 3 3 2 7" xfId="24209" xr:uid="{0153A600-78F5-43AF-AA23-26F5BCCE7565}"/>
    <cellStyle name="메모 3 3 3 3" xfId="4267" xr:uid="{21270ACB-CBBD-4E8D-965D-D80008980A55}"/>
    <cellStyle name="메모 3 3 3 3 2" xfId="7994" xr:uid="{8746CD5D-4094-46DD-877C-B9B11979660F}"/>
    <cellStyle name="메모 3 3 3 3 2 2" xfId="19660" xr:uid="{558FC91C-7B70-4408-806F-48CEE3E779B8}"/>
    <cellStyle name="메모 3 3 3 3 2 2 2" xfId="54015" xr:uid="{EAEA3419-56CA-4EF3-810C-1E6C87C2EDD1}"/>
    <cellStyle name="메모 3 3 3 3 2 2 3" xfId="34198" xr:uid="{530C24D0-1CF4-49BE-A3D5-D27A260B857B}"/>
    <cellStyle name="메모 3 3 3 3 2 3" xfId="11969" xr:uid="{D1B78A5D-D668-4524-9B39-27A2ACFA14ED}"/>
    <cellStyle name="메모 3 3 3 3 2 3 2" xfId="46324" xr:uid="{08340E0F-0F71-40E3-828A-CD0CD63A67FC}"/>
    <cellStyle name="메모 3 3 3 3 2 4" xfId="42470" xr:uid="{BCC5021F-2BA2-4843-87B0-9DF9A6C7B020}"/>
    <cellStyle name="메모 3 3 3 3 2 5" xfId="25749" xr:uid="{A871AB3D-2098-426E-ABD5-4FB682C1ED22}"/>
    <cellStyle name="메모 3 3 3 3 3" xfId="6440" xr:uid="{0FEB9FEA-9F54-45F7-B19A-1A1676994140}"/>
    <cellStyle name="메모 3 3 3 3 3 2" xfId="18106" xr:uid="{D09D7C44-4185-4330-ACEC-256D885F0C1E}"/>
    <cellStyle name="메모 3 3 3 3 3 2 2" xfId="52461" xr:uid="{B47BA32C-BA2D-4FB3-B050-1FA73F8F2EE4}"/>
    <cellStyle name="메모 3 3 3 3 3 3" xfId="40955" xr:uid="{2C776F2C-C5D8-494C-ACAC-89C1B5582491}"/>
    <cellStyle name="메모 3 3 3 3 3 4" xfId="32644" xr:uid="{57ACF925-135E-43FC-A09C-33073D33E5DF}"/>
    <cellStyle name="메모 3 3 3 3 4" xfId="15976" xr:uid="{9FAB4F72-F02A-41A2-90AC-C676AA9D544F}"/>
    <cellStyle name="메모 3 3 3 3 4 2" xfId="50331" xr:uid="{D8C9CBD4-2A05-4039-A0E5-7F3B6360BB55}"/>
    <cellStyle name="메모 3 3 3 3 4 3" xfId="30514" xr:uid="{AA645CC3-39F2-47C7-B6E7-C445AACC5195}"/>
    <cellStyle name="메모 3 3 3 3 5" xfId="38907" xr:uid="{B09D3A11-CE9A-4760-A528-DCFA0483DAFD}"/>
    <cellStyle name="메모 3 3 3 3 6" xfId="23787" xr:uid="{51558C8C-7226-41E1-B013-4EE861140B67}"/>
    <cellStyle name="메모 3 3 3 4" xfId="3921" xr:uid="{653EAE2F-885E-4E31-B8D2-A5AD59EBFCB0}"/>
    <cellStyle name="메모 3 3 3 4 2" xfId="10824" xr:uid="{15E746A3-3E18-446F-9D1B-B63A40EAAF0C}"/>
    <cellStyle name="메모 3 3 3 4 2 2" xfId="22470" xr:uid="{87162CD9-956F-48FA-A06C-DE842F4A6334}"/>
    <cellStyle name="메모 3 3 3 4 2 2 2" xfId="56825" xr:uid="{DC025502-FD82-4ADB-A332-374D67923524}"/>
    <cellStyle name="메모 3 3 3 4 2 2 3" xfId="37028" xr:uid="{C1EB51EB-EE7A-4DDD-9A38-557DC038B386}"/>
    <cellStyle name="메모 3 3 3 4 2 3" xfId="14109" xr:uid="{58D1D97B-9A55-448F-A4EB-1C772BE7083F}"/>
    <cellStyle name="메모 3 3 3 4 2 3 2" xfId="48464" xr:uid="{EDE00039-7C7E-44BE-B081-DC7A97346E67}"/>
    <cellStyle name="메모 3 3 3 4 2 4" xfId="45179" xr:uid="{FA715D2E-2560-404F-9EA8-6C73AC991492}"/>
    <cellStyle name="메모 3 3 3 4 2 5" xfId="28641" xr:uid="{F2B312AE-7027-4869-AE38-89D82EF680BC}"/>
    <cellStyle name="메모 3 3 3 4 3" xfId="8766" xr:uid="{80BFE6F1-9CC9-4D58-86DE-4104C0898515}"/>
    <cellStyle name="메모 3 3 3 4 3 2" xfId="20424" xr:uid="{3821A156-1290-49AA-8834-089A5683282C}"/>
    <cellStyle name="메모 3 3 3 4 3 2 2" xfId="54779" xr:uid="{B72BF887-3C52-4617-9D57-4C1ECAB0F754}"/>
    <cellStyle name="메모 3 3 3 4 3 3" xfId="43197" xr:uid="{0FF3E810-A25B-476D-8E02-D60154F3EB45}"/>
    <cellStyle name="메모 3 3 3 4 3 4" xfId="34970" xr:uid="{4DCEA111-34AB-4931-BAD2-98801A40EAD0}"/>
    <cellStyle name="메모 3 3 3 4 4" xfId="15668" xr:uid="{756A4772-51E4-4FD5-957E-23126FAE25A8}"/>
    <cellStyle name="메모 3 3 3 4 4 2" xfId="50023" xr:uid="{D5A883C2-D89E-4D6E-B2DA-EB3818EB8CF8}"/>
    <cellStyle name="메모 3 3 3 4 4 3" xfId="30206" xr:uid="{3E61EC12-B126-4644-B5EA-9C8D5AC64179}"/>
    <cellStyle name="메모 3 3 3 4 5" xfId="12724" xr:uid="{F247506D-9364-4D67-8A83-C8E64D5B43E8}"/>
    <cellStyle name="메모 3 3 3 4 5 2" xfId="47079" xr:uid="{4E971863-711A-48CB-AD20-E40CD7591942}"/>
    <cellStyle name="메모 3 3 3 4 6" xfId="38599" xr:uid="{6FA18684-6E0C-41E4-BC28-9F6C470574C9}"/>
    <cellStyle name="메모 3 3 3 4 7" xfId="26521" xr:uid="{873E5F9F-0ECB-40CF-8322-857EC495AE61}"/>
    <cellStyle name="메모 3 3 3 5" xfId="11173" xr:uid="{C5229148-01E7-4069-896E-2E592F75425F}"/>
    <cellStyle name="메모 3 3 3 5 2" xfId="22819" xr:uid="{43230AC2-5471-4EF1-AE57-D46FC87F88AE}"/>
    <cellStyle name="메모 3 3 3 5 2 2" xfId="57174" xr:uid="{92704E01-7AF8-42F1-91F2-535CB6ABB8D9}"/>
    <cellStyle name="메모 3 3 3 5 2 3" xfId="37377" xr:uid="{04AD5E2F-3ED0-40F8-B4DB-7733D0FA4020}"/>
    <cellStyle name="메모 3 3 3 5 3" xfId="14456" xr:uid="{AA6E3F73-C813-4F48-A9C2-1E1901373D8E}"/>
    <cellStyle name="메모 3 3 3 5 3 2" xfId="48811" xr:uid="{57ABE309-A1B5-445E-B663-734803A88A0E}"/>
    <cellStyle name="메모 3 3 3 5 4" xfId="45528" xr:uid="{499F2F5B-47F3-4A10-BED1-C3CB71BBCA09}"/>
    <cellStyle name="메모 3 3 3 5 5" xfId="28990" xr:uid="{9E19DC28-C5F0-4BB3-ADEB-612FF9A2F518}"/>
    <cellStyle name="메모 3 3 3 6" xfId="15217" xr:uid="{AA394B3B-0582-45EC-8858-CAA39BA69F04}"/>
    <cellStyle name="메모 3 3 3 6 2" xfId="49572" xr:uid="{5E4D0424-A18A-4865-9B82-89A3A33A07ED}"/>
    <cellStyle name="메모 3 3 3 6 3" xfId="29755" xr:uid="{7C625035-1F6B-4965-A876-23AA538C64B1}"/>
    <cellStyle name="메모 3 3 3 7" xfId="38148" xr:uid="{ED9C281B-0AFE-4076-A378-6FEF215952BE}"/>
    <cellStyle name="메모 3 3 3 8" xfId="23450" xr:uid="{1B0A8B75-8E71-4200-A4CB-2C21BD3CC823}"/>
    <cellStyle name="메모 3 3 4" xfId="3279" xr:uid="{536F767E-DA3E-4FA8-86AF-C747812EE667}"/>
    <cellStyle name="메모 3 3 4 2" xfId="3630" xr:uid="{CFD94826-7353-4CC1-90A1-5C56D98586B7}"/>
    <cellStyle name="메모 3 3 4 2 2" xfId="4246" xr:uid="{2AFCC657-9B59-4053-9C0D-EAA4408355D9}"/>
    <cellStyle name="메모 3 3 4 2 2 2" xfId="11606" xr:uid="{F852570A-8626-4CA3-9428-494FB5DF95C0}"/>
    <cellStyle name="메모 3 3 4 2 2 2 2" xfId="23252" xr:uid="{5EFBD000-D51D-47FD-9B72-ADB11923E6BD}"/>
    <cellStyle name="메모 3 3 4 2 2 2 2 2" xfId="57607" xr:uid="{1EA5B809-2EF6-4AAC-94CC-117D712C7524}"/>
    <cellStyle name="메모 3 3 4 2 2 2 2 3" xfId="37810" xr:uid="{A0008C4B-2913-4F6D-8EF3-777779F905AB}"/>
    <cellStyle name="메모 3 3 4 2 2 2 3" xfId="14887" xr:uid="{A8177E20-A721-4312-94CB-AF95573C6D86}"/>
    <cellStyle name="메모 3 3 4 2 2 2 3 2" xfId="49242" xr:uid="{5A53F24F-783C-400D-8255-67588B90A5D0}"/>
    <cellStyle name="메모 3 3 4 2 2 2 4" xfId="45961" xr:uid="{9A86C1D8-6646-40B5-B8DC-FF1CB10C4FEE}"/>
    <cellStyle name="메모 3 3 4 2 2 2 5" xfId="29423" xr:uid="{7F9D4BCC-1B94-4910-9EE8-3B4D9F3ABF9E}"/>
    <cellStyle name="메모 3 3 4 2 2 3" xfId="9034" xr:uid="{A4F7123F-A497-4A4A-BFB8-C836F395B070}"/>
    <cellStyle name="메모 3 3 4 2 2 3 2" xfId="20680" xr:uid="{CC6BEEF0-E863-4780-A0D6-62815AC54982}"/>
    <cellStyle name="메모 3 3 4 2 2 3 2 2" xfId="55035" xr:uid="{C24CEAAA-0FAF-40CA-BD96-8B69DA07CFA0}"/>
    <cellStyle name="메모 3 3 4 2 2 3 3" xfId="43428" xr:uid="{CDB29940-BF47-41C4-9D19-1801CCC077A7}"/>
    <cellStyle name="메모 3 3 4 2 2 3 4" xfId="35238" xr:uid="{CA89406D-FC1E-4F8E-86DD-C82605624962}"/>
    <cellStyle name="메모 3 3 4 2 2 4" xfId="15955" xr:uid="{ECBD70E7-0AB7-4B38-89B7-622F4A6F0A4C}"/>
    <cellStyle name="메모 3 3 4 2 2 4 2" xfId="50310" xr:uid="{B783E63D-734F-45BA-9A25-262AEF78107F}"/>
    <cellStyle name="메모 3 3 4 2 2 4 3" xfId="30493" xr:uid="{743F4D9F-24A8-4F39-B00E-620BFA3DCFF7}"/>
    <cellStyle name="메모 3 3 4 2 2 5" xfId="38886" xr:uid="{3E4458C0-D0F5-4E24-B729-94806841C651}"/>
    <cellStyle name="메모 3 3 4 2 2 6" xfId="26785" xr:uid="{77777FE0-12FE-4433-A9BD-16B776BFAFE5}"/>
    <cellStyle name="메모 3 3 4 2 3" xfId="8464" xr:uid="{BBC03D94-C3B6-44D0-8CDD-97988D8422D6}"/>
    <cellStyle name="메모 3 3 4 2 3 2" xfId="20130" xr:uid="{C7287297-2168-40AA-91A1-91B89D337C52}"/>
    <cellStyle name="메모 3 3 4 2 3 2 2" xfId="54485" xr:uid="{C16D2144-A6C1-4C04-9801-F0F0E77852D9}"/>
    <cellStyle name="메모 3 3 4 2 3 2 3" xfId="34668" xr:uid="{CA9D8454-3676-46E7-880C-E15CF424AE4E}"/>
    <cellStyle name="메모 3 3 4 2 3 3" xfId="12430" xr:uid="{B1CCE8AC-7392-4EF0-B984-3669564FE6BC}"/>
    <cellStyle name="메모 3 3 4 2 3 3 2" xfId="46785" xr:uid="{E0ACC9F5-769F-476C-910B-6D8B54075B40}"/>
    <cellStyle name="메모 3 3 4 2 3 4" xfId="42940" xr:uid="{A3F2281B-D135-4E80-B9B7-A6D7F7CA9A2E}"/>
    <cellStyle name="메모 3 3 4 2 3 5" xfId="26215" xr:uid="{73CB92A7-6DD6-4C7B-8328-CE3B8EFCE8FB}"/>
    <cellStyle name="메모 3 3 4 2 4" xfId="6422" xr:uid="{CBB7DB30-E4E0-4143-A385-A096DDCDFCE3}"/>
    <cellStyle name="메모 3 3 4 2 4 2" xfId="18088" xr:uid="{8F964CF2-A4AC-4D10-8078-D9A632C95C73}"/>
    <cellStyle name="메모 3 3 4 2 4 2 2" xfId="52443" xr:uid="{D74A5D20-D794-4F09-BC91-0CE05621F8C1}"/>
    <cellStyle name="메모 3 3 4 2 4 3" xfId="40937" xr:uid="{C18AFD51-5D66-4B3C-B943-947A30774807}"/>
    <cellStyle name="메모 3 3 4 2 4 4" xfId="32626" xr:uid="{1798971D-9C39-436E-A5C4-DF58E073BC66}"/>
    <cellStyle name="메모 3 3 4 2 5" xfId="15422" xr:uid="{4915D566-F417-48BD-9A7E-BA13C245259A}"/>
    <cellStyle name="메모 3 3 4 2 5 2" xfId="49777" xr:uid="{9F36F757-5E8C-429F-A4C2-9A6EBC7D361C}"/>
    <cellStyle name="메모 3 3 4 2 5 3" xfId="29960" xr:uid="{0B15C792-D693-4AC2-818E-DE5DA7A52BBE}"/>
    <cellStyle name="메모 3 3 4 2 6" xfId="38353" xr:uid="{F1281523-8139-419D-888F-CB9FE19E005E}"/>
    <cellStyle name="메모 3 3 4 2 7" xfId="23766" xr:uid="{490B7FB2-499D-4ED6-BDFD-8D1210E3929C}"/>
    <cellStyle name="메모 3 3 4 3" xfId="4304" xr:uid="{04150033-35D1-4273-A711-E0B353071F1E}"/>
    <cellStyle name="메모 3 3 4 3 2" xfId="9074" xr:uid="{8B99167F-DA6F-4116-9E21-1C8DA4244F23}"/>
    <cellStyle name="메모 3 3 4 3 2 2" xfId="20720" xr:uid="{0F246D16-F197-4D19-88DA-5C02C34EA573}"/>
    <cellStyle name="메모 3 3 4 3 2 2 2" xfId="55075" xr:uid="{B912F616-0FDC-458F-8CB6-B0E54C4B63B0}"/>
    <cellStyle name="메모 3 3 4 3 2 2 3" xfId="35278" xr:uid="{7D9EC2E5-9E55-4238-AEE7-5F6D63BF37BC}"/>
    <cellStyle name="메모 3 3 4 3 2 3" xfId="12958" xr:uid="{60E1BE02-03D0-4D44-941F-9E8F0F2C56D3}"/>
    <cellStyle name="메모 3 3 4 3 2 3 2" xfId="47313" xr:uid="{E8948A36-114B-440E-B5B9-D791D7E1FDCF}"/>
    <cellStyle name="메모 3 3 4 3 2 4" xfId="43466" xr:uid="{54CD0EDC-7F11-4A48-AA1B-DD0358D43592}"/>
    <cellStyle name="메모 3 3 4 3 2 5" xfId="26825" xr:uid="{C5C287CC-9B09-4170-AC69-DFCF69DFC0C7}"/>
    <cellStyle name="메모 3 3 4 3 3" xfId="10230" xr:uid="{FD1E5984-62A2-44D5-8ACC-2E00C217C366}"/>
    <cellStyle name="메모 3 3 4 3 3 2" xfId="21876" xr:uid="{B75E3576-1093-451B-8D88-6AED76696F9B}"/>
    <cellStyle name="메모 3 3 4 3 3 2 2" xfId="56231" xr:uid="{0DBB7880-CBBE-4878-BB2A-AE670FFB48CE}"/>
    <cellStyle name="메모 3 3 4 3 3 2 3" xfId="36434" xr:uid="{0ED425D6-32C1-4C04-A495-269DBAAC627E}"/>
    <cellStyle name="메모 3 3 4 3 3 3" xfId="13699" xr:uid="{84BC40B8-2BE3-4CC9-8A3C-540EB82E6973}"/>
    <cellStyle name="메모 3 3 4 3 3 3 2" xfId="48054" xr:uid="{56430AC7-1BAD-427C-9B68-1B4CF8EB2077}"/>
    <cellStyle name="메모 3 3 4 3 3 4" xfId="44607" xr:uid="{F06DC398-7A0B-4274-ABBE-91232731CB90}"/>
    <cellStyle name="메모 3 3 4 3 3 5" xfId="28028" xr:uid="{31B072CE-0B7F-4771-A00C-ED1DD77A66E7}"/>
    <cellStyle name="메모 3 3 4 3 4" xfId="6473" xr:uid="{0D13BC48-5EEC-428A-AB5E-605649366B4F}"/>
    <cellStyle name="메모 3 3 4 3 4 2" xfId="18139" xr:uid="{82A26285-A73E-49B6-A3E9-1821EB2C1EB2}"/>
    <cellStyle name="메모 3 3 4 3 4 2 2" xfId="52494" xr:uid="{3A8BC4D4-BAE0-4495-9490-0466B6462970}"/>
    <cellStyle name="메모 3 3 4 3 4 3" xfId="40986" xr:uid="{E0DEE277-BBB7-4193-954B-2F19D03D4191}"/>
    <cellStyle name="메모 3 3 4 3 4 4" xfId="32677" xr:uid="{4AC5F35A-FA52-4EB8-8E6D-87BE3DD18E44}"/>
    <cellStyle name="메모 3 3 4 3 5" xfId="16011" xr:uid="{A56EB09B-6565-4FDB-B0C1-3869215607D2}"/>
    <cellStyle name="메모 3 3 4 3 5 2" xfId="50366" xr:uid="{3493F778-7DC7-4D5C-A7B9-D3366DE587AD}"/>
    <cellStyle name="메모 3 3 4 3 5 3" xfId="30549" xr:uid="{E78A058A-C5A1-4E36-B9D3-2CC5B9BB3CA3}"/>
    <cellStyle name="메모 3 3 4 3 6" xfId="38942" xr:uid="{73437449-98A2-40B4-9F50-0922A019B387}"/>
    <cellStyle name="메모 3 3 4 3 7" xfId="23824" xr:uid="{8B2EE607-4AB2-4729-AC07-3F9C226954A9}"/>
    <cellStyle name="메모 3 3 4 4" xfId="4966" xr:uid="{8A848D24-4F59-4ED1-AFA4-A8CA26C86408}"/>
    <cellStyle name="메모 3 3 4 4 2" xfId="7835" xr:uid="{1A267B55-4A05-4277-8F7B-C09A08C3D58F}"/>
    <cellStyle name="메모 3 3 4 4 2 2" xfId="19501" xr:uid="{6421ED28-ACBD-4D72-B038-3160B035D9F7}"/>
    <cellStyle name="메모 3 3 4 4 2 2 2" xfId="53856" xr:uid="{88CA07A9-D39A-4831-80B3-5797382D883A}"/>
    <cellStyle name="메모 3 3 4 4 2 2 3" xfId="34039" xr:uid="{D8F5D16D-CE20-4924-B052-5F6DFDF1E7CC}"/>
    <cellStyle name="메모 3 3 4 4 2 3" xfId="11810" xr:uid="{93223EEA-1987-4520-AA96-0497347B8672}"/>
    <cellStyle name="메모 3 3 4 4 2 3 2" xfId="46165" xr:uid="{652872C5-8A3A-48CC-9768-939794F0D418}"/>
    <cellStyle name="메모 3 3 4 4 2 4" xfId="42311" xr:uid="{2E7FEA54-0376-4F76-B84A-0934E386370C}"/>
    <cellStyle name="메모 3 3 4 4 2 5" xfId="25590" xr:uid="{EA57AAA7-75AC-4E8A-A4C0-594F1E94B1B7}"/>
    <cellStyle name="메모 3 3 4 4 3" xfId="9677" xr:uid="{1ABD4F45-3814-4F32-98A2-D73F53B0772D}"/>
    <cellStyle name="메모 3 3 4 4 3 2" xfId="21323" xr:uid="{71E4F5C9-904D-4EE0-98DD-C43B8F9C15AA}"/>
    <cellStyle name="메모 3 3 4 4 3 2 2" xfId="55678" xr:uid="{91F3CA3C-5ED2-4966-A1A6-57F2B9B1AB5C}"/>
    <cellStyle name="메모 3 3 4 4 3 3" xfId="44064" xr:uid="{A79A664C-E674-441C-B580-F001EAA3E5F9}"/>
    <cellStyle name="메모 3 3 4 4 3 4" xfId="35881" xr:uid="{1D9FBBEF-66B0-4B8B-951D-699B386CA68C}"/>
    <cellStyle name="메모 3 3 4 4 4" xfId="16668" xr:uid="{F63A5DE5-4550-4F45-8CB6-388373458C2A}"/>
    <cellStyle name="메모 3 3 4 4 4 2" xfId="51023" xr:uid="{36DC13CC-18E7-4FAE-AAF5-4CE7FFCB92BF}"/>
    <cellStyle name="메모 3 3 4 4 4 3" xfId="31206" xr:uid="{5EEC6988-F72F-4C4D-BFC0-D194108EC7F3}"/>
    <cellStyle name="메모 3 3 4 4 5" xfId="39599" xr:uid="{7AC3D051-04FF-4A19-91DA-AFA7886AB42F}"/>
    <cellStyle name="메모 3 3 4 4 6" xfId="27472" xr:uid="{BEA4D630-169C-4C03-9A56-B3A563B656FB}"/>
    <cellStyle name="메모 3 3 4 5" xfId="11468" xr:uid="{477F25C1-024F-4868-9F80-C8513487017E}"/>
    <cellStyle name="메모 3 3 4 5 2" xfId="23114" xr:uid="{66ED3DAC-234A-4A78-B695-7EC77FF75258}"/>
    <cellStyle name="메모 3 3 4 5 2 2" xfId="57469" xr:uid="{587902EE-54C1-40E5-80E8-9FCB7228D194}"/>
    <cellStyle name="메모 3 3 4 5 2 3" xfId="37672" xr:uid="{7391DE90-8156-40C9-818D-45A9FF1D3034}"/>
    <cellStyle name="메모 3 3 4 5 3" xfId="14750" xr:uid="{5D9C7BCD-1AC2-4C37-BB56-C6423476CA8D}"/>
    <cellStyle name="메모 3 3 4 5 3 2" xfId="49105" xr:uid="{E93FDAD5-6008-4FD2-BE42-D389A328F4A6}"/>
    <cellStyle name="메모 3 3 4 5 4" xfId="45823" xr:uid="{71CD477E-9BB5-41C0-9D99-54348924911D}"/>
    <cellStyle name="메모 3 3 4 5 5" xfId="29285" xr:uid="{3657563D-DFD4-4125-8064-48E613414585}"/>
    <cellStyle name="메모 3 3 4 6" xfId="6963" xr:uid="{4CAB7142-DA96-4B4D-ADAA-588530E70AD5}"/>
    <cellStyle name="메모 3 3 4 6 2" xfId="18629" xr:uid="{34E4C2FB-B72D-432D-9E71-A424AF105CEC}"/>
    <cellStyle name="메모 3 3 4 6 2 2" xfId="52984" xr:uid="{EB19FAD0-9CC8-41B4-B651-55A01ADC475D}"/>
    <cellStyle name="메모 3 3 4 6 3" xfId="41471" xr:uid="{BA7EAF87-B849-4632-B552-F09D338F9B17}"/>
    <cellStyle name="메모 3 3 4 6 4" xfId="33167" xr:uid="{DE2B6016-0D9F-47B3-A44C-6E586A89D0FA}"/>
    <cellStyle name="메모 3 3 4 7" xfId="15117" xr:uid="{946A3C83-C5CA-43AC-B752-AB9BA4FB051B}"/>
    <cellStyle name="메모 3 3 4 7 2" xfId="49472" xr:uid="{F819BB41-3030-40F3-B9D2-AFD03E5133DF}"/>
    <cellStyle name="메모 3 3 4 7 3" xfId="29655" xr:uid="{22C4FD51-182C-481D-ACCC-BCEE9DB0202F}"/>
    <cellStyle name="메모 3 3 4 8" xfId="38048" xr:uid="{106EFCE4-40F5-4CD7-98B3-349282722571}"/>
    <cellStyle name="메모 3 3 4 9" xfId="24459" xr:uid="{4A3F89E1-09D2-45DC-86DC-4B06C6C6A4AA}"/>
    <cellStyle name="메모 3 3 5" xfId="5062" xr:uid="{2772C962-1E4F-491F-9042-54966BC15313}"/>
    <cellStyle name="메모 3 3 5 2" xfId="9771" xr:uid="{8EB4C11D-E08A-4433-B743-91C89F98DE7D}"/>
    <cellStyle name="메모 3 3 5 2 2" xfId="21417" xr:uid="{742E81C7-ABCF-4E0C-90FF-A8CF0A7870FD}"/>
    <cellStyle name="메모 3 3 5 2 2 2" xfId="55772" xr:uid="{C12381B8-24A3-4F76-9F9A-AB4E96BFB906}"/>
    <cellStyle name="메모 3 3 5 2 2 3" xfId="35975" xr:uid="{318F6C28-753C-47D5-A49F-A7EA1E14AAD0}"/>
    <cellStyle name="메모 3 3 5 2 3" xfId="13316" xr:uid="{24C228EC-CDDA-48A6-8318-C2E05DBB2289}"/>
    <cellStyle name="메모 3 3 5 2 3 2" xfId="47671" xr:uid="{89410F67-E3D6-461E-8464-3781DCACE6AC}"/>
    <cellStyle name="메모 3 3 5 2 4" xfId="44158" xr:uid="{39FF8BFF-1606-4822-A0D8-C500D40DCAA7}"/>
    <cellStyle name="메모 3 3 5 2 5" xfId="27568" xr:uid="{5EE76F36-A0A9-40FB-9CB8-35B523199EB2}"/>
    <cellStyle name="메모 3 3 5 3" xfId="8480" xr:uid="{B8356DC5-2FE7-4380-9748-E9630977FE28}"/>
    <cellStyle name="메모 3 3 5 3 2" xfId="20146" xr:uid="{14FF0E4A-26B9-4ABF-91BB-30D55578F80C}"/>
    <cellStyle name="메모 3 3 5 3 2 2" xfId="54501" xr:uid="{43D4583F-060E-4A46-900C-28D4AE2E3B4E}"/>
    <cellStyle name="메모 3 3 5 3 2 3" xfId="34684" xr:uid="{5C76EDD3-A5F6-4B86-8C3E-AEB0A932EC8F}"/>
    <cellStyle name="메모 3 3 5 3 3" xfId="12443" xr:uid="{D2026560-3097-4678-BBDC-D27E793B38DA}"/>
    <cellStyle name="메모 3 3 5 3 3 2" xfId="46798" xr:uid="{EC0E2D01-1694-49CB-8073-94ACEC2EDB6E}"/>
    <cellStyle name="메모 3 3 5 3 4" xfId="42956" xr:uid="{E2CC27B9-A3CB-4CF5-AD9C-6788ECA78238}"/>
    <cellStyle name="메모 3 3 5 3 5" xfId="26229" xr:uid="{45F5AF09-A184-4561-95FD-83DD82A68C18}"/>
    <cellStyle name="메모 3 3 5 4" xfId="7044" xr:uid="{4730FFE6-3C50-40B6-A48E-387C124662F3}"/>
    <cellStyle name="메모 3 3 5 4 2" xfId="18710" xr:uid="{410ECF46-D6DE-4E75-B970-CC1C524CC296}"/>
    <cellStyle name="메모 3 3 5 4 2 2" xfId="53065" xr:uid="{1A758A18-FAF5-4248-A9F3-BFE5EA38E21B}"/>
    <cellStyle name="메모 3 3 5 4 3" xfId="41552" xr:uid="{3F8A15F0-0D7E-4D4D-B3B4-F75A8638C78C}"/>
    <cellStyle name="메모 3 3 5 4 4" xfId="33248" xr:uid="{64F48727-642A-4433-8723-54AD97E809BB}"/>
    <cellStyle name="메모 3 3 5 5" xfId="16764" xr:uid="{0C0C1E91-7149-41FB-A11E-A3814FCDB31F}"/>
    <cellStyle name="메모 3 3 5 5 2" xfId="51119" xr:uid="{89AB6420-8C2F-4537-91DE-9CCB6EFD5F78}"/>
    <cellStyle name="메모 3 3 5 5 3" xfId="31302" xr:uid="{CC186D3A-E306-4FB2-B8B2-2BEC2900F8E3}"/>
    <cellStyle name="메모 3 3 5 6" xfId="39695" xr:uid="{C84ED1D5-9E5B-4872-8D92-005F38A062C6}"/>
    <cellStyle name="메모 3 3 5 7" xfId="24549" xr:uid="{2B4CE2A5-746F-4380-AD37-E6412EF93148}"/>
    <cellStyle name="메모 3 3 6" xfId="4475" xr:uid="{E6B90606-5DD8-42B6-9090-7CDE5921AA60}"/>
    <cellStyle name="메모 3 3 6 2" xfId="9232" xr:uid="{738DD5FB-CD6A-4F05-B1F2-B0E71EE45624}"/>
    <cellStyle name="메모 3 3 6 2 2" xfId="20878" xr:uid="{14B4EC8C-7D3B-4591-A8D4-E42287287D78}"/>
    <cellStyle name="메모 3 3 6 2 2 2" xfId="55233" xr:uid="{37895771-5054-4762-956C-91AB1BC50C12}"/>
    <cellStyle name="메모 3 3 6 2 2 3" xfId="35436" xr:uid="{53042C5B-E3BD-4C95-AA5F-1C311D2684DC}"/>
    <cellStyle name="메모 3 3 6 2 3" xfId="13085" xr:uid="{466582B0-2EF3-4DFD-A258-B74FD37FCC68}"/>
    <cellStyle name="메모 3 3 6 2 3 2" xfId="47440" xr:uid="{6CB72DAD-1325-42B0-B38E-A49A9C786DEE}"/>
    <cellStyle name="메모 3 3 6 2 4" xfId="43619" xr:uid="{11F93530-E640-48B1-A996-111D0E34F8C4}"/>
    <cellStyle name="메모 3 3 6 2 5" xfId="26983" xr:uid="{0F2FED80-388F-499B-BDE1-68EEF54DFF1A}"/>
    <cellStyle name="메모 3 3 6 3" xfId="11095" xr:uid="{3F00F9E6-AB8A-43E1-BCFF-3D6A56CF52AE}"/>
    <cellStyle name="메모 3 3 6 3 2" xfId="22741" xr:uid="{E88CCC69-8027-4DD1-9D5F-E3ACE33AE866}"/>
    <cellStyle name="메모 3 3 6 3 2 2" xfId="57096" xr:uid="{4458DC19-C60A-46CE-8370-ED5BF6AD9F0C}"/>
    <cellStyle name="메모 3 3 6 3 2 3" xfId="37299" xr:uid="{40B6D260-A92B-438D-A338-7C69E52A8A01}"/>
    <cellStyle name="메모 3 3 6 3 3" xfId="14379" xr:uid="{635494B1-EC1E-4599-9D1C-1D5BC37EC44E}"/>
    <cellStyle name="메모 3 3 6 3 3 2" xfId="48734" xr:uid="{E6D18365-26B0-4F96-BC54-756459B9595B}"/>
    <cellStyle name="메모 3 3 6 3 4" xfId="45450" xr:uid="{307A6E53-D6BB-45E5-BF0F-7F08D3436B2A}"/>
    <cellStyle name="메모 3 3 6 3 5" xfId="28912" xr:uid="{0C9E2B43-0708-41D1-9B68-C42D10BC1273}"/>
    <cellStyle name="메모 3 3 6 4" xfId="6623" xr:uid="{AF457634-60E3-434B-9F6E-5C77BF5C2839}"/>
    <cellStyle name="메모 3 3 6 4 2" xfId="18289" xr:uid="{EDEA4152-9156-48BF-AEA7-893A5A1B52B4}"/>
    <cellStyle name="메모 3 3 6 4 2 2" xfId="52644" xr:uid="{0451FF82-DD39-479B-AEC4-EBE434026B5F}"/>
    <cellStyle name="메모 3 3 6 4 3" xfId="41131" xr:uid="{C45947DE-9B0B-4FD4-B74B-0BCDC15064FA}"/>
    <cellStyle name="메모 3 3 6 4 4" xfId="32827" xr:uid="{1C04EE9E-F88F-498C-945D-8D1CF5371ABD}"/>
    <cellStyle name="메모 3 3 6 5" xfId="16177" xr:uid="{6259CEAF-B48B-4213-8146-8B59BD2AB93E}"/>
    <cellStyle name="메모 3 3 6 5 2" xfId="50532" xr:uid="{5F62E5FE-5EBD-46BE-BF81-33D24FD3901C}"/>
    <cellStyle name="메모 3 3 6 5 3" xfId="30715" xr:uid="{4F1844E8-CE02-458F-BFFC-94BCBBB8039C}"/>
    <cellStyle name="메모 3 3 6 6" xfId="39108" xr:uid="{8F8DE1E4-6B30-49D6-814D-376704F8ABA9}"/>
    <cellStyle name="메모 3 3 6 7" xfId="23992" xr:uid="{6F47E965-09B6-4C29-BEF4-FBD9043AAD12}"/>
    <cellStyle name="메모 3 3 7" xfId="4499" xr:uid="{58C70D9D-6272-4098-9F1C-BDA5D73FD555}"/>
    <cellStyle name="메모 3 3 7 2" xfId="9256" xr:uid="{8D5989A6-25CA-4B09-BB70-32777571CA25}"/>
    <cellStyle name="메모 3 3 7 2 2" xfId="20902" xr:uid="{DECF591E-345D-4113-83BB-77F80EFD6C57}"/>
    <cellStyle name="메모 3 3 7 2 2 2" xfId="55257" xr:uid="{397A3D3B-0BD0-48BD-903A-10F2DA5270B3}"/>
    <cellStyle name="메모 3 3 7 2 2 3" xfId="35460" xr:uid="{0AC2BD8A-6D8C-490F-A4AD-698065AE1B54}"/>
    <cellStyle name="메모 3 3 7 2 3" xfId="13100" xr:uid="{CAD60DA7-87D1-408A-AAFE-EB57949163B2}"/>
    <cellStyle name="메모 3 3 7 2 3 2" xfId="47455" xr:uid="{3F18630A-240F-4726-AB0C-E30CB32F72F6}"/>
    <cellStyle name="메모 3 3 7 2 4" xfId="43643" xr:uid="{E22D1139-173F-46D7-A462-0DEF62A02FAE}"/>
    <cellStyle name="메모 3 3 7 2 5" xfId="27007" xr:uid="{BB7C02E6-633A-4244-8E30-986A04F2E98F}"/>
    <cellStyle name="메모 3 3 7 3" xfId="11033" xr:uid="{611360B5-0323-4640-A282-93C8C80CF55A}"/>
    <cellStyle name="메모 3 3 7 3 2" xfId="22679" xr:uid="{0A708E05-BC69-42E1-87D4-87878605EBE0}"/>
    <cellStyle name="메모 3 3 7 3 2 2" xfId="57034" xr:uid="{DEEC3BBA-23C7-4CA3-9968-FC9DF65FEF57}"/>
    <cellStyle name="메모 3 3 7 3 2 3" xfId="37237" xr:uid="{94B378D9-3F78-4082-845C-E231EA39DFFD}"/>
    <cellStyle name="메모 3 3 7 3 3" xfId="14317" xr:uid="{9D03F5CB-3E24-4BC6-B3DF-9090D800762D}"/>
    <cellStyle name="메모 3 3 7 3 3 2" xfId="48672" xr:uid="{6F0B4DCF-C61B-4F04-AF0E-CEB33189B38B}"/>
    <cellStyle name="메모 3 3 7 3 4" xfId="45388" xr:uid="{ECCC8A7B-ED89-43FF-B467-566E9CE59436}"/>
    <cellStyle name="메모 3 3 7 3 5" xfId="28850" xr:uid="{B91B0463-ADB0-4A34-B0FE-53F763D342E1}"/>
    <cellStyle name="메모 3 3 7 4" xfId="6645" xr:uid="{4EFC5700-A687-4295-9658-5DE4C6FD024A}"/>
    <cellStyle name="메모 3 3 7 4 2" xfId="18311" xr:uid="{23A79E7A-D27C-48FD-899F-CA6CD4382EC1}"/>
    <cellStyle name="메모 3 3 7 4 2 2" xfId="52666" xr:uid="{36C1EEEE-F6D5-42D2-ABF8-4E8ADC6E0EB2}"/>
    <cellStyle name="메모 3 3 7 4 3" xfId="41153" xr:uid="{14DE11F6-006C-4800-B26A-4443EAB0C799}"/>
    <cellStyle name="메모 3 3 7 4 4" xfId="32849" xr:uid="{D6390189-7059-4CFD-8368-684F6D55D231}"/>
    <cellStyle name="메모 3 3 7 5" xfId="16201" xr:uid="{AF849C05-1A66-49CC-8DA0-C506622F3CD5}"/>
    <cellStyle name="메모 3 3 7 5 2" xfId="50556" xr:uid="{E380A1E9-C73D-442D-AD68-187BD2F16380}"/>
    <cellStyle name="메모 3 3 7 5 3" xfId="30739" xr:uid="{9ED65330-F5BE-40CE-B646-B32617EBD386}"/>
    <cellStyle name="메모 3 3 7 6" xfId="39132" xr:uid="{CAC83BD8-F7F4-45D6-97F3-11EB94417A0D}"/>
    <cellStyle name="메모 3 3 7 7" xfId="24011" xr:uid="{A0C1D362-75E9-4C88-887E-4887B1237E62}"/>
    <cellStyle name="메모 3 3 8" xfId="4389" xr:uid="{075183B2-D3A3-476B-A30C-3E37F747ABE7}"/>
    <cellStyle name="메모 3 3 8 2" xfId="9147" xr:uid="{7B12D8EB-DBCC-425E-BA0C-4F54C45E435E}"/>
    <cellStyle name="메모 3 3 8 2 2" xfId="20793" xr:uid="{5B1C45CA-2A71-4E43-8C22-D1A786FAEC75}"/>
    <cellStyle name="메모 3 3 8 2 2 2" xfId="55148" xr:uid="{3BFA3B3A-7003-4DDF-83DA-18B1F8389207}"/>
    <cellStyle name="메모 3 3 8 2 2 3" xfId="35351" xr:uid="{40A5E554-1FCD-4B78-BC97-9B871437B8E9}"/>
    <cellStyle name="메모 3 3 8 2 3" xfId="13016" xr:uid="{EEC4428D-D350-4010-9CE2-CCF4D9A3E890}"/>
    <cellStyle name="메모 3 3 8 2 3 2" xfId="47371" xr:uid="{92D46CFB-E914-440E-8569-54615B7C2D28}"/>
    <cellStyle name="메모 3 3 8 2 4" xfId="43534" xr:uid="{CDE756FB-1FC3-4FD6-B437-1E5774E334A3}"/>
    <cellStyle name="메모 3 3 8 2 5" xfId="26898" xr:uid="{DF3903EC-5582-4843-883E-EDFC90A357E0}"/>
    <cellStyle name="메모 3 3 8 3" xfId="10393" xr:uid="{EE6C3074-A1AF-4C0D-9899-5240A33D6C25}"/>
    <cellStyle name="메모 3 3 8 3 2" xfId="22039" xr:uid="{CEBF43C6-D684-41A3-907B-191908503CE9}"/>
    <cellStyle name="메모 3 3 8 3 2 2" xfId="56394" xr:uid="{9FEDB106-AF19-4108-8BDD-0BF98541B17A}"/>
    <cellStyle name="메모 3 3 8 3 2 3" xfId="36597" xr:uid="{710F7913-0264-4B5D-BB3C-0091EC28DD87}"/>
    <cellStyle name="메모 3 3 8 3 3" xfId="13795" xr:uid="{464AA70A-4D8D-46BD-B503-FACEE2FF1E9A}"/>
    <cellStyle name="메모 3 3 8 3 3 2" xfId="48150" xr:uid="{C129A7BC-B52B-4D81-8B14-A46596CD8298}"/>
    <cellStyle name="메모 3 3 8 3 4" xfId="44762" xr:uid="{63CC39FB-2775-455F-A0F5-5196F7CFC5E7}"/>
    <cellStyle name="메모 3 3 8 3 5" xfId="28205" xr:uid="{2788C46E-6738-4497-9046-667484FA6247}"/>
    <cellStyle name="메모 3 3 8 4" xfId="6550" xr:uid="{B3452E4E-896A-4254-B631-371E6F601B7D}"/>
    <cellStyle name="메모 3 3 8 4 2" xfId="18216" xr:uid="{B60BF73A-9F4C-404D-90AB-067107DDFF00}"/>
    <cellStyle name="메모 3 3 8 4 2 2" xfId="52571" xr:uid="{45E954AC-9EC5-4C4C-B779-DD80E9BD0829}"/>
    <cellStyle name="메모 3 3 8 4 3" xfId="41058" xr:uid="{B0B2D2DE-EB88-4C25-AD20-00047FAFFA31}"/>
    <cellStyle name="메모 3 3 8 4 4" xfId="32754" xr:uid="{E3E3B5DB-457C-4980-870C-F3300B23961D}"/>
    <cellStyle name="메모 3 3 8 5" xfId="16091" xr:uid="{F6FDA87C-9E50-4688-AB7A-0551400DEAF0}"/>
    <cellStyle name="메모 3 3 8 5 2" xfId="50446" xr:uid="{76DD903B-D384-428A-B947-3B7872F2B505}"/>
    <cellStyle name="메모 3 3 8 5 3" xfId="30629" xr:uid="{5161743E-7CD8-4672-B3A2-2A2E6A077660}"/>
    <cellStyle name="메모 3 3 8 6" xfId="39022" xr:uid="{AD81A8A0-5776-4E91-B949-0B556B103FDC}"/>
    <cellStyle name="메모 3 3 8 7" xfId="23909" xr:uid="{E5DF47DA-40A8-4208-A9BF-D4F9B27F65DF}"/>
    <cellStyle name="메모 3 3 9" xfId="4028" xr:uid="{798D139B-904A-4C6B-9CF9-DCE43CAA6C5F}"/>
    <cellStyle name="메모 3 3 9 2" xfId="8868" xr:uid="{F7D83A45-E683-4E12-9175-474957671963}"/>
    <cellStyle name="메모 3 3 9 2 2" xfId="20514" xr:uid="{1616F7F5-2A27-4AF5-A156-4D505BE8E3B6}"/>
    <cellStyle name="메모 3 3 9 2 2 2" xfId="54869" xr:uid="{2EA28536-9A47-40E3-A259-DD0A6E1A255B}"/>
    <cellStyle name="메모 3 3 9 2 2 3" xfId="35072" xr:uid="{5D224C7B-7D12-459D-B7EC-B6FB92F3A57C}"/>
    <cellStyle name="메모 3 3 9 2 3" xfId="12804" xr:uid="{C0F436DF-3110-4975-8833-D5280E52B5EC}"/>
    <cellStyle name="메모 3 3 9 2 3 2" xfId="47159" xr:uid="{CC830CD4-7FC5-49BC-B820-A880B792E593}"/>
    <cellStyle name="메모 3 3 9 2 4" xfId="43283" xr:uid="{432D46F5-468E-4ECF-9064-26F4D7916B30}"/>
    <cellStyle name="메모 3 3 9 2 5" xfId="26619" xr:uid="{3B06656E-6BF3-4C68-B386-8F1B6CC00BB8}"/>
    <cellStyle name="메모 3 3 9 3" xfId="11081" xr:uid="{02D5C380-1948-49BC-B5FE-ECCDBA491EFE}"/>
    <cellStyle name="메모 3 3 9 3 2" xfId="22727" xr:uid="{B2E42A10-3D00-4319-B74A-25FD397BF8F4}"/>
    <cellStyle name="메모 3 3 9 3 2 2" xfId="57082" xr:uid="{08AC82C9-6F37-425C-A3C7-BBCADC20FBA4}"/>
    <cellStyle name="메모 3 3 9 3 2 3" xfId="37285" xr:uid="{B5911DB9-67E7-42E5-BB09-246AAABA65A0}"/>
    <cellStyle name="메모 3 3 9 3 3" xfId="14365" xr:uid="{18552E6D-8295-4567-AF76-F48804D8C52C}"/>
    <cellStyle name="메모 3 3 9 3 3 2" xfId="48720" xr:uid="{C6D4F8BC-EB79-4E66-9047-0E0CA2089983}"/>
    <cellStyle name="메모 3 3 9 3 4" xfId="45436" xr:uid="{08821869-5DC3-4059-8154-F617D9FC8E5E}"/>
    <cellStyle name="메모 3 3 9 3 5" xfId="28898" xr:uid="{29E94509-F68F-4021-87DA-4BEEB7276F99}"/>
    <cellStyle name="메모 3 3 9 4" xfId="6244" xr:uid="{DF6D0B7B-10CD-4F67-A553-976BC27EB434}"/>
    <cellStyle name="메모 3 3 9 4 2" xfId="17910" xr:uid="{94CA201A-0BBE-40E1-A23F-45ABAC099083}"/>
    <cellStyle name="메모 3 3 9 4 2 2" xfId="52265" xr:uid="{F7332744-0E08-4984-8C9D-35356B1803EE}"/>
    <cellStyle name="메모 3 3 9 4 3" xfId="40780" xr:uid="{0BC25EDA-FF29-40DB-A87A-B22679512FF6}"/>
    <cellStyle name="메모 3 3 9 4 4" xfId="32448" xr:uid="{0097A970-F2D9-4B7B-BDEA-38768DD4DF2D}"/>
    <cellStyle name="메모 3 3 9 5" xfId="15758" xr:uid="{B8CF19C0-A1C8-4BA7-9B2F-0E694F8E5625}"/>
    <cellStyle name="메모 3 3 9 5 2" xfId="50113" xr:uid="{35329BED-EDFA-485F-B015-752F7973FD73}"/>
    <cellStyle name="메모 3 3 9 5 3" xfId="30296" xr:uid="{60E4060A-DC9D-43EE-BC07-D6FB8CAFC375}"/>
    <cellStyle name="메모 3 3 9 6" xfId="38689" xr:uid="{10DD9CC3-CAFD-403E-8F1D-4631D4A8138D}"/>
    <cellStyle name="메모 3 3 9 7" xfId="23549" xr:uid="{EBB0DB0F-A005-4D64-9D27-2F5867EEB39E}"/>
    <cellStyle name="메모 3 4" xfId="3173" xr:uid="{70047377-7C9D-4570-A621-46FA0E988D09}"/>
    <cellStyle name="메모 3 4 10" xfId="5359" xr:uid="{D7738B10-DDC7-465F-96BF-00439F3266EE}"/>
    <cellStyle name="메모 3 4 10 2" xfId="10068" xr:uid="{A0827483-A4BF-4CCD-925B-40D15F16DD53}"/>
    <cellStyle name="메모 3 4 10 2 2" xfId="21714" xr:uid="{C527D15D-907B-4CAE-91B1-FB489D616AB2}"/>
    <cellStyle name="메모 3 4 10 2 2 2" xfId="56069" xr:uid="{2FE4235C-B548-4DED-8E75-A7364F5C64B6}"/>
    <cellStyle name="메모 3 4 10 2 2 3" xfId="36272" xr:uid="{E7901F7D-9D40-4D42-8EE4-72794E5538DF}"/>
    <cellStyle name="메모 3 4 10 2 3" xfId="13569" xr:uid="{550DD519-01F6-4BAA-9E9E-80D045AED531}"/>
    <cellStyle name="메모 3 4 10 2 3 2" xfId="47924" xr:uid="{974BE5C2-6AD2-41E4-9A79-10B32BE08C3C}"/>
    <cellStyle name="메모 3 4 10 2 4" xfId="44455" xr:uid="{CB2DB71D-A321-4499-A93D-E4C38010DDC2}"/>
    <cellStyle name="메모 3 4 10 2 5" xfId="27865" xr:uid="{423FC917-E8A9-4501-83FB-C5199BF41930}"/>
    <cellStyle name="메모 3 4 10 3" xfId="10791" xr:uid="{0E649B41-8C40-4BEB-99F6-EEE769CFE439}"/>
    <cellStyle name="메모 3 4 10 3 2" xfId="22437" xr:uid="{99709E45-AEC6-4E4E-9C73-EBEFC8C82A79}"/>
    <cellStyle name="메모 3 4 10 3 2 2" xfId="56792" xr:uid="{C7FAE953-E503-426F-AF8F-CEB7856FC0B4}"/>
    <cellStyle name="메모 3 4 10 3 2 3" xfId="36995" xr:uid="{FCDB9578-8127-4283-BC2C-774319EB60A5}"/>
    <cellStyle name="메모 3 4 10 3 3" xfId="14076" xr:uid="{8698604A-2C62-4329-A2AD-540156778AE2}"/>
    <cellStyle name="메모 3 4 10 3 3 2" xfId="48431" xr:uid="{C9D5B961-0457-4EAA-862D-0CB5111F3971}"/>
    <cellStyle name="메모 3 4 10 3 4" xfId="45146" xr:uid="{EA815147-8FF3-4DB9-BD43-0F8DD191D467}"/>
    <cellStyle name="메모 3 4 10 3 5" xfId="28608" xr:uid="{CE8F66ED-2420-4714-BE5D-C0F72258F19C}"/>
    <cellStyle name="메모 3 4 10 4" xfId="7297" xr:uid="{06AEC355-C3BF-4F4F-8E26-2A993AE00D44}"/>
    <cellStyle name="메모 3 4 10 4 2" xfId="18963" xr:uid="{3F45F4D4-4A81-47C6-8270-9E37F49F6966}"/>
    <cellStyle name="메모 3 4 10 4 2 2" xfId="53318" xr:uid="{B9DAA00F-BEB3-4891-9D5E-EA04D260097A}"/>
    <cellStyle name="메모 3 4 10 4 3" xfId="41805" xr:uid="{3DCCB6E7-763C-4884-AD1E-976FBEB68285}"/>
    <cellStyle name="메모 3 4 10 4 4" xfId="33501" xr:uid="{6F473A64-CBE4-450D-8C9E-20081CE3EE49}"/>
    <cellStyle name="메모 3 4 10 5" xfId="17061" xr:uid="{959CBDED-5114-4999-9E95-E266ABF93296}"/>
    <cellStyle name="메모 3 4 10 5 2" xfId="51416" xr:uid="{41E3BCDA-2530-4698-B6E4-B313CE7DE999}"/>
    <cellStyle name="메모 3 4 10 5 3" xfId="31599" xr:uid="{BFDDBFF9-E257-4F1D-9D7D-113495C3C20A}"/>
    <cellStyle name="메모 3 4 10 6" xfId="39992" xr:uid="{48803152-86CF-4F2D-B1A4-08B65B392412}"/>
    <cellStyle name="메모 3 4 10 7" xfId="24828" xr:uid="{D9D32D17-9F1D-4ECC-9F1B-B3E4B8B40C90}"/>
    <cellStyle name="메모 3 4 11" xfId="5430" xr:uid="{00F08B5B-9991-4DB9-89FB-F8E94609ACF6}"/>
    <cellStyle name="메모 3 4 11 2" xfId="5985" xr:uid="{99B1086F-4300-4DCE-97B7-DB3F0B71EC35}"/>
    <cellStyle name="메모 3 4 11 2 2" xfId="10597" xr:uid="{990166B3-BDB3-4FD2-89CC-CDFBDE5A2DBC}"/>
    <cellStyle name="메모 3 4 11 2 2 2" xfId="22243" xr:uid="{EA6B8231-D085-4ECF-8F18-CBF75DA8ECF1}"/>
    <cellStyle name="메모 3 4 11 2 2 2 2" xfId="56598" xr:uid="{4DE6FDAB-3E0E-436D-8D9C-C5D951BF82C5}"/>
    <cellStyle name="메모 3 4 11 2 2 2 3" xfId="36801" xr:uid="{289CCED2-A355-48F8-8BE5-A95F004A7EA0}"/>
    <cellStyle name="메모 3 4 11 2 2 3" xfId="13910" xr:uid="{003A9D96-606D-44C1-B82D-49DE015A1D98}"/>
    <cellStyle name="메모 3 4 11 2 2 3 2" xfId="48265" xr:uid="{4A6DBF88-3CF9-4EE1-87AE-59F04A97ADDC}"/>
    <cellStyle name="메모 3 4 11 2 2 4" xfId="44958" xr:uid="{3201DDA4-9AC9-44F2-8D00-F567FDF322DC}"/>
    <cellStyle name="메모 3 4 11 2 2 5" xfId="28414" xr:uid="{01589D7C-F0A0-43FF-AC31-7F8136B9946C}"/>
    <cellStyle name="메모 3 4 11 2 3" xfId="11588" xr:uid="{C1A090B9-1AD8-4A15-B7E1-6D844410BA28}"/>
    <cellStyle name="메모 3 4 11 2 3 2" xfId="23234" xr:uid="{E26245BD-BD3F-420A-B73F-CE3AF81A499A}"/>
    <cellStyle name="메모 3 4 11 2 3 2 2" xfId="57589" xr:uid="{E37528CB-67ED-4598-B6CA-31D7E9378270}"/>
    <cellStyle name="메모 3 4 11 2 3 2 3" xfId="37792" xr:uid="{7D695D07-0E94-4C0D-91AE-01489E7C8AB3}"/>
    <cellStyle name="메모 3 4 11 2 3 3" xfId="14869" xr:uid="{4C292D0E-B39F-4C63-947C-283847DD141A}"/>
    <cellStyle name="메모 3 4 11 2 3 3 2" xfId="49224" xr:uid="{90646D17-11EF-4B15-B1B7-A8F35BA3A646}"/>
    <cellStyle name="메모 3 4 11 2 3 4" xfId="45943" xr:uid="{64535A2C-5127-4008-A554-7BC5E29789A8}"/>
    <cellStyle name="메모 3 4 11 2 3 5" xfId="29405" xr:uid="{1E50D23B-DC34-4C47-8CC2-5EE967CF2E90}"/>
    <cellStyle name="메모 3 4 11 2 4" xfId="7714" xr:uid="{D3465B66-15BE-48BE-94E4-F46EA5A18C84}"/>
    <cellStyle name="메모 3 4 11 2 4 2" xfId="19380" xr:uid="{1579A1AA-A05C-4D41-926D-49FE122338F4}"/>
    <cellStyle name="메모 3 4 11 2 4 2 2" xfId="53735" xr:uid="{C0192FE0-904A-45B2-9100-6135E4ACCEBD}"/>
    <cellStyle name="메모 3 4 11 2 4 3" xfId="42196" xr:uid="{259816E9-B20D-4350-AD56-1DFFEC893796}"/>
    <cellStyle name="메모 3 4 11 2 4 4" xfId="33918" xr:uid="{A02AAD9E-6C3D-41D1-8391-42AB7F39F86D}"/>
    <cellStyle name="메모 3 4 11 2 5" xfId="17661" xr:uid="{CB7571A2-95FD-4AE3-AC22-1BF6EE72F3EC}"/>
    <cellStyle name="메모 3 4 11 2 5 2" xfId="52016" xr:uid="{05B30318-BC42-44A3-BCC1-63C7B1EBE4C8}"/>
    <cellStyle name="메모 3 4 11 2 5 3" xfId="32199" xr:uid="{8404F1A3-8DE5-41FC-92E5-303A6456F540}"/>
    <cellStyle name="메모 3 4 11 2 6" xfId="40592" xr:uid="{E35E18FC-E635-4EA4-973F-CF230D874F31}"/>
    <cellStyle name="메모 3 4 11 2 7" xfId="25450" xr:uid="{AB212DEF-7939-4E2A-9698-0E2FFF0850ED}"/>
    <cellStyle name="메모 3 4 11 3" xfId="10139" xr:uid="{9DF4F807-8FF3-46B9-9690-F2A817D56EF0}"/>
    <cellStyle name="메모 3 4 11 3 2" xfId="21785" xr:uid="{27644521-5C9E-42BD-B125-92F621808518}"/>
    <cellStyle name="메모 3 4 11 3 2 2" xfId="56140" xr:uid="{2C9ECBFF-B133-4702-861F-C60827342149}"/>
    <cellStyle name="메모 3 4 11 3 2 3" xfId="36343" xr:uid="{B602F039-798E-4B41-BA3F-14C1F85555CC}"/>
    <cellStyle name="메모 3 4 11 3 3" xfId="13630" xr:uid="{FA19A401-883F-4FB6-821A-472BA84DEC85}"/>
    <cellStyle name="메모 3 4 11 3 3 2" xfId="47985" xr:uid="{17EA651A-DF6C-4C37-977D-F80E576851B5}"/>
    <cellStyle name="메모 3 4 11 3 4" xfId="44526" xr:uid="{7287AA84-AAB7-4E43-AC35-C8251F36A722}"/>
    <cellStyle name="메모 3 4 11 3 5" xfId="27936" xr:uid="{87FEA35A-3E64-44F0-9C9A-66F3448D6EA0}"/>
    <cellStyle name="메모 3 4 11 4" xfId="10814" xr:uid="{23FEF10A-5883-493D-8205-75887F0D1D5E}"/>
    <cellStyle name="메모 3 4 11 4 2" xfId="22460" xr:uid="{D7F54F8D-DB5B-4E0A-92A9-F5C4FA38E2CF}"/>
    <cellStyle name="메모 3 4 11 4 2 2" xfId="56815" xr:uid="{4FCC0F6E-0235-45B2-92C8-038909133AAD}"/>
    <cellStyle name="메모 3 4 11 4 2 3" xfId="37018" xr:uid="{FB9C9879-21E9-426C-91D0-A16BDD2D3A04}"/>
    <cellStyle name="메모 3 4 11 4 3" xfId="14099" xr:uid="{320A937B-0249-4306-A027-6C1A3B664CF2}"/>
    <cellStyle name="메모 3 4 11 4 3 2" xfId="48454" xr:uid="{8F83AE75-EC4F-42F9-9722-F1D3D2CE730D}"/>
    <cellStyle name="메모 3 4 11 4 4" xfId="45169" xr:uid="{3760002A-8345-4F03-86E5-CAD45B2FB7AB}"/>
    <cellStyle name="메모 3 4 11 4 5" xfId="28631" xr:uid="{0BE486C2-AA9A-4980-B688-64C2EABEDFCA}"/>
    <cellStyle name="메모 3 4 11 5" xfId="7358" xr:uid="{B9017148-4B4E-43E7-9438-F47E4D551C66}"/>
    <cellStyle name="메모 3 4 11 5 2" xfId="19024" xr:uid="{2841339B-1175-42A7-8147-52FF06E3B740}"/>
    <cellStyle name="메모 3 4 11 5 2 2" xfId="53379" xr:uid="{FA5DEE80-3F50-40E8-878D-1DFA6D9A0BAE}"/>
    <cellStyle name="메모 3 4 11 5 3" xfId="41866" xr:uid="{91201807-4299-41B5-A448-1406E56CBA54}"/>
    <cellStyle name="메모 3 4 11 5 4" xfId="33562" xr:uid="{54B0B823-1942-4DC2-A732-05FF24D8F770}"/>
    <cellStyle name="메모 3 4 11 6" xfId="17132" xr:uid="{8E046F61-BEFA-4DF5-89E6-00933928338F}"/>
    <cellStyle name="메모 3 4 11 6 2" xfId="51487" xr:uid="{913939E0-A296-458F-9281-F30D81168945}"/>
    <cellStyle name="메모 3 4 11 6 3" xfId="31670" xr:uid="{A452927B-EBA8-4485-AF4C-696BB6BC9205}"/>
    <cellStyle name="메모 3 4 11 7" xfId="40063" xr:uid="{0F704084-9670-41D2-82B2-CD07772E089B}"/>
    <cellStyle name="메모 3 4 11 8" xfId="24899" xr:uid="{AA4F92B5-EC12-48F3-B6CF-064A5AECCABC}"/>
    <cellStyle name="메모 3 4 12" xfId="4438" xr:uid="{80E617BC-5AC6-41B3-B4EA-F78E5A46AFAB}"/>
    <cellStyle name="메모 3 4 12 2" xfId="9195" xr:uid="{1B4CCA65-D09D-4A1E-A926-3C16DCE9D7AC}"/>
    <cellStyle name="메모 3 4 12 2 2" xfId="20841" xr:uid="{6FD351E7-B012-479E-86C3-847D54ABA063}"/>
    <cellStyle name="메모 3 4 12 2 2 2" xfId="55196" xr:uid="{46872490-FDD0-40A2-A489-8DBC37DEBF4B}"/>
    <cellStyle name="메모 3 4 12 2 2 3" xfId="35399" xr:uid="{BD8A8A81-3FA8-4B49-BCAF-83A03B256710}"/>
    <cellStyle name="메모 3 4 12 2 3" xfId="13053" xr:uid="{DA72F964-65AD-4543-8BA9-98EDFA6E669D}"/>
    <cellStyle name="메모 3 4 12 2 3 2" xfId="47408" xr:uid="{45C00C69-8767-4E22-9AE3-26C2DB089A4F}"/>
    <cellStyle name="메모 3 4 12 2 4" xfId="43582" xr:uid="{3717C964-1DB7-4BF7-B3FB-390E4F5F1A7E}"/>
    <cellStyle name="메모 3 4 12 2 5" xfId="26946" xr:uid="{E3C8E011-D44F-4CB3-B590-A5ACD74E03CA}"/>
    <cellStyle name="메모 3 4 12 3" xfId="8169" xr:uid="{5540A44E-6036-4DCF-8651-FBCF7C0D676F}"/>
    <cellStyle name="메모 3 4 12 3 2" xfId="19835" xr:uid="{F25C9548-FF12-4D75-9DDC-29BA322A781F}"/>
    <cellStyle name="메모 3 4 12 3 2 2" xfId="54190" xr:uid="{FA21FCA1-E6FC-403C-9EA4-401DB1D127CA}"/>
    <cellStyle name="메모 3 4 12 3 2 3" xfId="34373" xr:uid="{BEE64E92-6993-4C28-A502-73B960928115}"/>
    <cellStyle name="메모 3 4 12 3 3" xfId="12143" xr:uid="{D6417663-8A8B-4253-B4F7-154523F1BAAC}"/>
    <cellStyle name="메모 3 4 12 3 3 2" xfId="46498" xr:uid="{848C9DC4-B534-4121-A803-795A5BEBC17C}"/>
    <cellStyle name="메모 3 4 12 3 4" xfId="42645" xr:uid="{25D11474-4305-4154-84FD-31664E27F789}"/>
    <cellStyle name="메모 3 4 12 3 5" xfId="25924" xr:uid="{F34D69E3-1F1B-4489-A3C7-2A9D7A0CBD78}"/>
    <cellStyle name="메모 3 4 12 4" xfId="6590" xr:uid="{0326EB36-1428-40DF-BE00-D79565BF770D}"/>
    <cellStyle name="메모 3 4 12 4 2" xfId="18256" xr:uid="{3F0C3FFD-E5C6-4EBB-B8F9-C6D7E4209E7A}"/>
    <cellStyle name="메모 3 4 12 4 2 2" xfId="52611" xr:uid="{FBEC7456-4F69-428E-9183-4822D3913B1B}"/>
    <cellStyle name="메모 3 4 12 4 3" xfId="41098" xr:uid="{03B50645-CACF-4FFF-A6E0-35D0EAE415DB}"/>
    <cellStyle name="메모 3 4 12 4 4" xfId="32794" xr:uid="{6DB523E0-500E-409D-A1F5-6A8BE7A39790}"/>
    <cellStyle name="메모 3 4 12 5" xfId="16140" xr:uid="{6E7A4219-00E8-4AFD-B3C8-BE2CD0733FA7}"/>
    <cellStyle name="메모 3 4 12 5 2" xfId="50495" xr:uid="{4918B58A-F3DC-432A-8028-D450367BABE1}"/>
    <cellStyle name="메모 3 4 12 5 3" xfId="30678" xr:uid="{1B738D80-E334-4825-B807-523D206181A0}"/>
    <cellStyle name="메모 3 4 12 6" xfId="39071" xr:uid="{606B5FC5-536B-48A1-AEA7-F1D4F947693B}"/>
    <cellStyle name="메모 3 4 12 7" xfId="23956" xr:uid="{0F4356E3-AB05-433D-A72E-FA9B6191E502}"/>
    <cellStyle name="메모 3 4 13" xfId="5811" xr:uid="{EC55098C-5D72-4EF4-83CE-7F40BBD0B9BC}"/>
    <cellStyle name="메모 3 4 13 2" xfId="10446" xr:uid="{B92C2944-89E4-4A07-81E1-72DB830B62C8}"/>
    <cellStyle name="메모 3 4 13 2 2" xfId="22092" xr:uid="{9B7FC5FC-4799-41E7-B2A8-5B3EA09BDE95}"/>
    <cellStyle name="메모 3 4 13 2 2 2" xfId="56447" xr:uid="{2643275D-398A-4345-937C-433DB85D148D}"/>
    <cellStyle name="메모 3 4 13 2 2 3" xfId="36650" xr:uid="{4A3BAC1C-519C-41B2-B51F-205FFEEA093D}"/>
    <cellStyle name="메모 3 4 13 2 3" xfId="13822" xr:uid="{BED320D6-A3C9-4275-80C5-E482CE3D8F91}"/>
    <cellStyle name="메모 3 4 13 2 3 2" xfId="48177" xr:uid="{15572277-2BB2-4CE8-BFC3-6B131DEF16B9}"/>
    <cellStyle name="메모 3 4 13 2 4" xfId="44812" xr:uid="{4F46411E-2242-464E-8963-79084BBAA185}"/>
    <cellStyle name="메모 3 4 13 2 5" xfId="28263" xr:uid="{19D5A412-D0A9-4C77-96AA-A1ECF866D0A0}"/>
    <cellStyle name="메모 3 4 13 3" xfId="11197" xr:uid="{37E45410-8E02-4FB5-B04A-96889448504F}"/>
    <cellStyle name="메모 3 4 13 3 2" xfId="22843" xr:uid="{02E07E50-EB30-4752-827C-BD8AE09ECF8E}"/>
    <cellStyle name="메모 3 4 13 3 2 2" xfId="57198" xr:uid="{7071F286-8624-4B2B-A7CE-B1B23F9CE972}"/>
    <cellStyle name="메모 3 4 13 3 2 3" xfId="37401" xr:uid="{B5B502F6-87DF-4CE0-8AEE-D339A9943413}"/>
    <cellStyle name="메모 3 4 13 3 3" xfId="14480" xr:uid="{8718813C-58E2-46CC-A828-970F09A82A1D}"/>
    <cellStyle name="메모 3 4 13 3 3 2" xfId="48835" xr:uid="{79DB8A4F-7736-41FF-9D27-180A52AFA124}"/>
    <cellStyle name="메모 3 4 13 3 4" xfId="45552" xr:uid="{691D50F0-A824-4D41-B19D-8131445C0A78}"/>
    <cellStyle name="메모 3 4 13 3 5" xfId="29014" xr:uid="{F2F34F4B-369E-481E-9D9A-B124053FB6C0}"/>
    <cellStyle name="메모 3 4 13 4" xfId="7604" xr:uid="{EB0ACB81-923F-457C-9D5B-F1FB48E7F3A4}"/>
    <cellStyle name="메모 3 4 13 4 2" xfId="19270" xr:uid="{20424AC3-92E5-42E4-8A41-D95CB6BE6FFB}"/>
    <cellStyle name="메모 3 4 13 4 2 2" xfId="53625" xr:uid="{D80F055C-B394-4BD4-A91E-0D9FA7387C1A}"/>
    <cellStyle name="메모 3 4 13 4 3" xfId="42091" xr:uid="{E77732A9-0297-4443-B032-16BD918AF467}"/>
    <cellStyle name="메모 3 4 13 4 4" xfId="33808" xr:uid="{3E7F3207-D383-458D-8C05-A8A99A96627C}"/>
    <cellStyle name="메모 3 4 13 5" xfId="17492" xr:uid="{E214A487-16FB-4C3A-A8D7-05B216CA68A3}"/>
    <cellStyle name="메모 3 4 13 5 2" xfId="51847" xr:uid="{FEF52912-1A0A-4E8B-8A5C-D20E99CB0321}"/>
    <cellStyle name="메모 3 4 13 5 3" xfId="32030" xr:uid="{A37FB21D-8463-427C-A6D5-07C069F3D1C9}"/>
    <cellStyle name="메모 3 4 13 6" xfId="40423" xr:uid="{E7DCA185-4C5E-4046-80DC-8DF68DB826D9}"/>
    <cellStyle name="메모 3 4 13 7" xfId="25280" xr:uid="{DF7A43BB-B17D-441B-B3CD-5F9A5451C41B}"/>
    <cellStyle name="메모 3 4 14" xfId="10849" xr:uid="{54CB5D4B-A68E-48A3-A3B0-633C1430D486}"/>
    <cellStyle name="메모 3 4 14 2" xfId="22495" xr:uid="{546692A9-1CD2-4B62-B9C0-FE73A83A3D3B}"/>
    <cellStyle name="메모 3 4 14 2 2" xfId="56850" xr:uid="{902DC4AF-153A-48AB-B4F2-AE5C3DE82326}"/>
    <cellStyle name="메모 3 4 14 2 3" xfId="37053" xr:uid="{7728C351-486A-483B-8FA5-DC1AD0835180}"/>
    <cellStyle name="메모 3 4 14 3" xfId="14134" xr:uid="{44799B0D-F12B-4448-A1E9-523B2B3877DB}"/>
    <cellStyle name="메모 3 4 14 3 2" xfId="48489" xr:uid="{3EDD0E29-A9A2-4EC1-BEAA-EF6BF75EF123}"/>
    <cellStyle name="메모 3 4 14 4" xfId="45204" xr:uid="{1C404448-35AB-48E4-BE8D-2968729F2208}"/>
    <cellStyle name="메모 3 4 14 5" xfId="28666" xr:uid="{B13DC67B-CB04-4B78-8829-B03129281D33}"/>
    <cellStyle name="메모 3 4 15" xfId="15026" xr:uid="{2165D781-E52D-4DA1-B476-B0B56B125B89}"/>
    <cellStyle name="메모 3 4 15 2" xfId="49381" xr:uid="{74B275C5-E3E0-4623-9CBE-0ACEFBA8233D}"/>
    <cellStyle name="메모 3 4 15 3" xfId="29564" xr:uid="{986B98E2-C043-4C48-A43D-8F86992DC2DD}"/>
    <cellStyle name="메모 3 4 16" xfId="37957" xr:uid="{9296C5E0-971E-489E-9B4F-9DC69B668942}"/>
    <cellStyle name="메모 3 4 17" xfId="23344" xr:uid="{7FC2D3E1-8D53-4AFF-9F42-95D27D68813F}"/>
    <cellStyle name="메모 3 4 2" xfId="3468" xr:uid="{90894B2B-53BE-4A17-877F-484349A88160}"/>
    <cellStyle name="메모 3 4 2 2" xfId="3774" xr:uid="{8487E138-366D-4159-8901-2E939DE12501}"/>
    <cellStyle name="메모 3 4 2 2 2" xfId="5704" xr:uid="{452B6FCA-BBEC-4896-A545-137402894EEA}"/>
    <cellStyle name="메모 3 4 2 2 2 2" xfId="11165" xr:uid="{FF1FA822-4E61-466D-8861-F87768EE9A73}"/>
    <cellStyle name="메모 3 4 2 2 2 2 2" xfId="22811" xr:uid="{F260D12D-AA2D-4C4A-B896-7CC3DE844B34}"/>
    <cellStyle name="메모 3 4 2 2 2 2 2 2" xfId="57166" xr:uid="{F8A3F1DE-8E1A-48A9-B296-70779BA9545D}"/>
    <cellStyle name="메모 3 4 2 2 2 2 2 3" xfId="37369" xr:uid="{72BA3CD4-21EF-4172-B0B6-84A2A3445676}"/>
    <cellStyle name="메모 3 4 2 2 2 2 3" xfId="14449" xr:uid="{6DF49F00-6C6A-49A2-9EDA-44AEE6FFAA70}"/>
    <cellStyle name="메모 3 4 2 2 2 2 3 2" xfId="48804" xr:uid="{09404E6E-67F2-494F-B6C4-EA58621AC257}"/>
    <cellStyle name="메모 3 4 2 2 2 2 4" xfId="45520" xr:uid="{D43EB5A2-9E6C-4886-AC9A-F38E8CAC0E60}"/>
    <cellStyle name="메모 3 4 2 2 2 2 5" xfId="28982" xr:uid="{6337CFC8-785C-42E7-B289-392BC988C3B0}"/>
    <cellStyle name="메모 3 4 2 2 2 3" xfId="7542" xr:uid="{D326310B-522C-45ED-8529-2BE930BEDDF7}"/>
    <cellStyle name="메모 3 4 2 2 2 3 2" xfId="19208" xr:uid="{F9492F17-BBB8-4903-891F-DFFF5B2C1BAB}"/>
    <cellStyle name="메모 3 4 2 2 2 3 2 2" xfId="53563" xr:uid="{3977F44E-E1D1-44A9-8944-ECEF06359FE9}"/>
    <cellStyle name="메모 3 4 2 2 2 3 3" xfId="42035" xr:uid="{5287F6B4-A692-4079-A3B4-D8AB2FC80448}"/>
    <cellStyle name="메모 3 4 2 2 2 3 4" xfId="33746" xr:uid="{EDF1B01D-88F5-41FE-A997-158411A202EA}"/>
    <cellStyle name="메모 3 4 2 2 2 4" xfId="17391" xr:uid="{EB4C5CC5-D210-4363-BEEE-89467AA0434D}"/>
    <cellStyle name="메모 3 4 2 2 2 4 2" xfId="51746" xr:uid="{6F9B02CA-F840-4A0E-988F-2954D0CC6CE1}"/>
    <cellStyle name="메모 3 4 2 2 2 4 3" xfId="31929" xr:uid="{62A7E583-E911-4AEE-817D-88D39E8E1ED8}"/>
    <cellStyle name="메모 3 4 2 2 2 5" xfId="40322" xr:uid="{2098B20E-51DA-4388-B6B6-92CCE93DE7E9}"/>
    <cellStyle name="메모 3 4 2 2 2 6" xfId="25173" xr:uid="{E86815B8-F97B-4798-B1D2-449897919DFC}"/>
    <cellStyle name="메모 3 4 2 2 3" xfId="4776" xr:uid="{495BA980-33EA-482F-910B-1E7DE0A2B54D}"/>
    <cellStyle name="메모 3 4 2 2 3 2" xfId="7924" xr:uid="{AB262378-4111-4ABC-A1F8-3FDEBDEF3C8E}"/>
    <cellStyle name="메모 3 4 2 2 3 2 2" xfId="19590" xr:uid="{0E81C781-6A02-47DC-99DD-DFA3A1AEB888}"/>
    <cellStyle name="메모 3 4 2 2 3 2 2 2" xfId="53945" xr:uid="{35B1F954-2ADE-4FCC-AF6E-5C3B2D8E8329}"/>
    <cellStyle name="메모 3 4 2 2 3 2 2 3" xfId="34128" xr:uid="{7FA74C32-8A95-49DF-897E-35A928563BB4}"/>
    <cellStyle name="메모 3 4 2 2 3 2 3" xfId="11899" xr:uid="{2DF04BB5-6657-4656-97F6-317CA09684CE}"/>
    <cellStyle name="메모 3 4 2 2 3 2 3 2" xfId="46254" xr:uid="{335806DE-C5D9-4630-AD7B-78D9755DA8A5}"/>
    <cellStyle name="메모 3 4 2 2 3 2 4" xfId="42400" xr:uid="{C421E695-6265-4130-A8B9-2B0ABA463981}"/>
    <cellStyle name="메모 3 4 2 2 3 2 5" xfId="25679" xr:uid="{2CDAD863-DA30-4BB1-A830-796CD6C3FED3}"/>
    <cellStyle name="메모 3 4 2 2 3 3" xfId="9509" xr:uid="{A0F7478C-D108-4D35-8581-A9B09671BCC8}"/>
    <cellStyle name="메모 3 4 2 2 3 3 2" xfId="21155" xr:uid="{2788E0F4-52A2-4D3D-97B3-77D66D85ED7A}"/>
    <cellStyle name="메모 3 4 2 2 3 3 2 2" xfId="55510" xr:uid="{016AF71D-A16A-4695-8014-D1B747794912}"/>
    <cellStyle name="메모 3 4 2 2 3 3 3" xfId="43896" xr:uid="{9EBD2C2F-C481-43F0-A3B2-6677040CA41C}"/>
    <cellStyle name="메모 3 4 2 2 3 3 4" xfId="35713" xr:uid="{01A4C0B3-2952-4CE6-A556-4D57AE0503D8}"/>
    <cellStyle name="메모 3 4 2 2 3 4" xfId="16478" xr:uid="{74E5AE33-D654-4690-92F4-1BD032AEA299}"/>
    <cellStyle name="메모 3 4 2 2 3 4 2" xfId="50833" xr:uid="{72B81122-4AAF-4CD7-9504-21B3D57E848A}"/>
    <cellStyle name="메모 3 4 2 2 3 4 3" xfId="31016" xr:uid="{8C432C38-C0FE-4F26-BFE2-AB97267F0CA1}"/>
    <cellStyle name="메모 3 4 2 2 3 5" xfId="39409" xr:uid="{2FE8C289-942D-4A0E-B11F-AC06113E3581}"/>
    <cellStyle name="메모 3 4 2 2 3 6" xfId="27282" xr:uid="{5E7F8997-2B9D-46E2-A96A-C5AABF321DC9}"/>
    <cellStyle name="메모 3 4 2 2 4" xfId="11445" xr:uid="{CC6F05DE-6289-4ABD-B516-4B59C6DBF51B}"/>
    <cellStyle name="메모 3 4 2 2 4 2" xfId="23091" xr:uid="{7533523A-AD1C-494B-B4FD-373B9A0A7ADD}"/>
    <cellStyle name="메모 3 4 2 2 4 2 2" xfId="57446" xr:uid="{4717D43A-69D0-4360-A60A-EE987D371210}"/>
    <cellStyle name="메모 3 4 2 2 4 2 3" xfId="37649" xr:uid="{E5D8A770-2E3C-4098-A54E-3C4FC2D6757C}"/>
    <cellStyle name="메모 3 4 2 2 4 3" xfId="14727" xr:uid="{E801770F-CED2-4A84-8A06-352769A75EDC}"/>
    <cellStyle name="메모 3 4 2 2 4 3 2" xfId="49082" xr:uid="{8CF3E5EC-9453-4D03-A92B-F9193447F89E}"/>
    <cellStyle name="메모 3 4 2 2 4 4" xfId="45800" xr:uid="{FDAD6032-0821-468D-BECA-18860100CC71}"/>
    <cellStyle name="메모 3 4 2 2 4 5" xfId="29262" xr:uid="{AA5E5504-960F-4AE5-A828-8E4B225EB852}"/>
    <cellStyle name="메모 3 4 2 2 5" xfId="15566" xr:uid="{E802CFDD-88FA-41A1-BF5F-92082E6ADEB1}"/>
    <cellStyle name="메모 3 4 2 2 5 2" xfId="49921" xr:uid="{56072C3D-443F-410B-902A-0A927DE1338C}"/>
    <cellStyle name="메모 3 4 2 2 5 3" xfId="30104" xr:uid="{3ECA4871-98AB-42EA-8D04-30844F97CF31}"/>
    <cellStyle name="메모 3 4 2 2 6" xfId="38497" xr:uid="{D1485E76-BCFA-42F8-8A37-873B5B690CD5}"/>
    <cellStyle name="메모 3 4 2 2 7" xfId="24277" xr:uid="{74C1759B-4976-494B-A13F-0B27BFEB448D}"/>
    <cellStyle name="메모 3 4 2 3" xfId="5655" xr:uid="{706535C8-4195-4209-99B1-97EE77793E74}"/>
    <cellStyle name="메모 3 4 2 3 2" xfId="8556" xr:uid="{C603856A-CF4E-4F43-9CAE-DA0DA67BB488}"/>
    <cellStyle name="메모 3 4 2 3 2 2" xfId="20222" xr:uid="{8A409C52-3252-455D-B805-ABD12A90DC56}"/>
    <cellStyle name="메모 3 4 2 3 2 2 2" xfId="54577" xr:uid="{0B614A64-DFB3-4613-9ABA-563241EAF46B}"/>
    <cellStyle name="메모 3 4 2 3 2 2 3" xfId="34760" xr:uid="{97361B1E-8E55-4898-B0D8-72B03BB2D02B}"/>
    <cellStyle name="메모 3 4 2 3 2 3" xfId="12517" xr:uid="{6D48B37A-C00F-4DE7-9C84-5EF71D167177}"/>
    <cellStyle name="메모 3 4 2 3 2 3 2" xfId="46872" xr:uid="{6954498A-CBE7-4911-8AC6-F4A95D4FC7B9}"/>
    <cellStyle name="메모 3 4 2 3 2 4" xfId="43032" xr:uid="{4C07F9BD-4549-4215-8618-E494B5C30119}"/>
    <cellStyle name="메모 3 4 2 3 2 5" xfId="26303" xr:uid="{29BACC03-37FB-4051-8CCA-6008AF0E7D16}"/>
    <cellStyle name="메모 3 4 2 3 3" xfId="7518" xr:uid="{BADCB8BE-D14E-42AA-BCF1-83DF9A956BEF}"/>
    <cellStyle name="메모 3 4 2 3 3 2" xfId="19184" xr:uid="{6616A8CF-4390-480E-AC28-832B2DD20031}"/>
    <cellStyle name="메모 3 4 2 3 3 2 2" xfId="53539" xr:uid="{D39F2A7C-99FF-47DD-8591-23B44CC0FC73}"/>
    <cellStyle name="메모 3 4 2 3 3 3" xfId="42012" xr:uid="{8DD161EE-78C3-42BE-ADBC-8D7ABE436322}"/>
    <cellStyle name="메모 3 4 2 3 3 4" xfId="33722" xr:uid="{094B6A85-558B-4BE0-BC72-FC9C77538FB0}"/>
    <cellStyle name="메모 3 4 2 3 4" xfId="17343" xr:uid="{DFD04FEB-C28F-48C5-B912-02D33960A7A7}"/>
    <cellStyle name="메모 3 4 2 3 4 2" xfId="51698" xr:uid="{A774CBE9-1530-4FD7-8764-566291C77718}"/>
    <cellStyle name="메모 3 4 2 3 4 3" xfId="31881" xr:uid="{53B9674B-E6EA-4FEE-B5F4-8A9C68B563C6}"/>
    <cellStyle name="메모 3 4 2 3 5" xfId="40274" xr:uid="{E62C792E-F541-4C0C-8132-B67FFD9E1C5F}"/>
    <cellStyle name="메모 3 4 2 3 6" xfId="25124" xr:uid="{FFF46347-80C9-4D14-ADBF-720802785851}"/>
    <cellStyle name="메모 3 4 2 4" xfId="3980" xr:uid="{3DEBF450-55CD-443B-80FE-65151DF23D6B}"/>
    <cellStyle name="메모 3 4 2 4 2" xfId="10969" xr:uid="{B6E70200-1CB3-451E-BA17-F7BF9F746F3D}"/>
    <cellStyle name="메모 3 4 2 4 2 2" xfId="22615" xr:uid="{DF39A75A-227C-48B3-A8ED-B7EE8487A3BC}"/>
    <cellStyle name="메모 3 4 2 4 2 2 2" xfId="56970" xr:uid="{8F7E0DB3-EDFE-493A-9E28-13B75DBA2A21}"/>
    <cellStyle name="메모 3 4 2 4 2 2 3" xfId="37173" xr:uid="{DFA95DCC-B168-4E1F-B526-99CF33015C96}"/>
    <cellStyle name="메모 3 4 2 4 2 3" xfId="14253" xr:uid="{06CC6BEA-A602-4001-843C-09D1496CA6AC}"/>
    <cellStyle name="메모 3 4 2 4 2 3 2" xfId="48608" xr:uid="{2D2B0317-A00E-44A8-B8A3-D7E05895D016}"/>
    <cellStyle name="메모 3 4 2 4 2 4" xfId="45324" xr:uid="{BDD9DBB5-CB17-4430-8CA2-99C5A6820365}"/>
    <cellStyle name="메모 3 4 2 4 2 5" xfId="28786" xr:uid="{CE93C4ED-EB58-4A4F-B61C-70C5F52C378E}"/>
    <cellStyle name="메모 3 4 2 4 3" xfId="8825" xr:uid="{29166DB9-75BA-4B3A-92FD-AFE69DCF5B5B}"/>
    <cellStyle name="메모 3 4 2 4 3 2" xfId="20475" xr:uid="{31CA0AEE-6D5F-4284-BF5B-8C3682421FEB}"/>
    <cellStyle name="메모 3 4 2 4 3 2 2" xfId="54830" xr:uid="{65F629F6-7312-432B-90B9-653BE0CCC3E3}"/>
    <cellStyle name="메모 3 4 2 4 3 3" xfId="43241" xr:uid="{4463EBEE-5C63-4274-A625-09EF2B49011C}"/>
    <cellStyle name="메모 3 4 2 4 3 4" xfId="35029" xr:uid="{53098ECF-AA60-434B-80C8-27C6584A2C3A}"/>
    <cellStyle name="메모 3 4 2 4 4" xfId="15712" xr:uid="{3C9DBAC7-E792-4753-ABF3-355830FD1748}"/>
    <cellStyle name="메모 3 4 2 4 4 2" xfId="50067" xr:uid="{1E241D6B-C81F-47A6-8823-2BBE14A0DE85}"/>
    <cellStyle name="메모 3 4 2 4 4 3" xfId="30250" xr:uid="{EAE9EE12-91F1-4A14-911D-E8889E42AAC5}"/>
    <cellStyle name="메모 3 4 2 4 5" xfId="12771" xr:uid="{1E00E6C4-0BDB-48B8-B657-29CF6DC473EB}"/>
    <cellStyle name="메모 3 4 2 4 5 2" xfId="47126" xr:uid="{BB6D1618-E8CA-4B3F-BD34-2C97D760C6C4}"/>
    <cellStyle name="메모 3 4 2 4 6" xfId="38643" xr:uid="{6ECD9F86-44A7-46CA-8FE9-A07B8F8E8A4B}"/>
    <cellStyle name="메모 3 4 2 4 7" xfId="26576" xr:uid="{81B7BEAD-44FF-4DE3-B3F7-D15DE6907DAE}"/>
    <cellStyle name="메모 3 4 2 5" xfId="8082" xr:uid="{A9E0E75E-2664-4B20-8A5D-41F68ABA604E}"/>
    <cellStyle name="메모 3 4 2 5 2" xfId="19748" xr:uid="{88B2B787-9DD6-484E-97DF-5E0D7DF7CB1D}"/>
    <cellStyle name="메모 3 4 2 5 2 2" xfId="54103" xr:uid="{0E90BC74-E8BB-42D1-AF07-6439D6553464}"/>
    <cellStyle name="메모 3 4 2 5 2 3" xfId="34286" xr:uid="{8025765D-4ABB-4973-882A-BB02A4B57189}"/>
    <cellStyle name="메모 3 4 2 5 3" xfId="12057" xr:uid="{846EC412-7FE7-43ED-8952-C553C35D8B56}"/>
    <cellStyle name="메모 3 4 2 5 3 2" xfId="46412" xr:uid="{EC2A8334-1DEA-4012-A1D2-02D6EDA58B93}"/>
    <cellStyle name="메모 3 4 2 5 4" xfId="42558" xr:uid="{EA936F9F-E91A-4C40-9E26-43957A1FF530}"/>
    <cellStyle name="메모 3 4 2 5 5" xfId="25837" xr:uid="{A1483612-074D-4BC7-9D6B-8094214C5A84}"/>
    <cellStyle name="메모 3 4 2 6" xfId="15261" xr:uid="{5536E026-C87A-4BAC-82AE-E5A100F047DB}"/>
    <cellStyle name="메모 3 4 2 6 2" xfId="49616" xr:uid="{5B940F5F-8D85-4BA8-ADF8-981634AEED44}"/>
    <cellStyle name="메모 3 4 2 6 3" xfId="29799" xr:uid="{AF57AF06-471B-42FF-8D4D-E8AC58620573}"/>
    <cellStyle name="메모 3 4 2 7" xfId="38192" xr:uid="{03CF3E8D-F79C-4F7A-9C39-8636621D2417}"/>
    <cellStyle name="메모 3 4 2 8" xfId="23504" xr:uid="{14149481-D198-41D5-95D8-7DDB2AA8BAC0}"/>
    <cellStyle name="메모 3 4 3" xfId="3291" xr:uid="{2F2CAC9E-E0BA-44D4-A720-3F0AF44C17B0}"/>
    <cellStyle name="메모 3 4 3 2" xfId="3642" xr:uid="{0F381B61-8C94-4FB7-9BF2-E02EC38AE19E}"/>
    <cellStyle name="메모 3 4 3 2 2" xfId="5635" xr:uid="{010887A9-CFBC-4044-9FFC-D210A91460DC}"/>
    <cellStyle name="메모 3 4 3 2 2 2" xfId="11008" xr:uid="{B8B9A613-7F28-4747-A506-C05F110A9696}"/>
    <cellStyle name="메모 3 4 3 2 2 2 2" xfId="22654" xr:uid="{1EBDCF66-E0C3-4353-B141-F34CC1622323}"/>
    <cellStyle name="메모 3 4 3 2 2 2 2 2" xfId="57009" xr:uid="{65148682-789C-4110-9A1B-605061B8270D}"/>
    <cellStyle name="메모 3 4 3 2 2 2 2 3" xfId="37212" xr:uid="{02CE94E0-5EE8-4D11-B990-08B5C15C9511}"/>
    <cellStyle name="메모 3 4 3 2 2 2 3" xfId="14292" xr:uid="{066EC536-EBDF-405C-A63F-FCBAC2589378}"/>
    <cellStyle name="메모 3 4 3 2 2 2 3 2" xfId="48647" xr:uid="{07128B57-BD52-485C-B750-FC951CEF5B20}"/>
    <cellStyle name="메모 3 4 3 2 2 2 4" xfId="45363" xr:uid="{21007D35-3CDD-4BEC-A2C3-E04457F4BC50}"/>
    <cellStyle name="메모 3 4 3 2 2 2 5" xfId="28825" xr:uid="{A9BB2181-1AD4-4338-B82A-A96241D0FB36}"/>
    <cellStyle name="메모 3 4 3 2 2 3" xfId="10309" xr:uid="{A0F03883-EB59-4FF0-B393-FD92DCB3E2AB}"/>
    <cellStyle name="메모 3 4 3 2 2 3 2" xfId="21955" xr:uid="{1C584353-B150-4E50-914E-7D033DE34A99}"/>
    <cellStyle name="메모 3 4 3 2 2 3 2 2" xfId="56310" xr:uid="{184A0A57-CFAD-4645-9D31-4F1676504FB6}"/>
    <cellStyle name="메모 3 4 3 2 2 3 3" xfId="44684" xr:uid="{F42593FC-040B-4BC2-97C4-1777F6B1AAA9}"/>
    <cellStyle name="메모 3 4 3 2 2 3 4" xfId="36513" xr:uid="{A0D35988-C9AC-4753-B6B8-788A12ADC94A}"/>
    <cellStyle name="메모 3 4 3 2 2 4" xfId="17325" xr:uid="{E7E9B06F-5570-4558-B29B-4CB066C15DB1}"/>
    <cellStyle name="메모 3 4 3 2 2 4 2" xfId="51680" xr:uid="{E042341F-6428-43D3-BD67-D1730FFEFB16}"/>
    <cellStyle name="메모 3 4 3 2 2 4 3" xfId="31863" xr:uid="{8A9FAE7F-1FE3-4086-A442-7B7C444E8D50}"/>
    <cellStyle name="메모 3 4 3 2 2 5" xfId="40256" xr:uid="{3D56CA23-F6B5-48C4-9611-4F70050F97CE}"/>
    <cellStyle name="메모 3 4 3 2 2 6" xfId="28110" xr:uid="{B996790D-64D6-46A6-911B-ED0398D948B9}"/>
    <cellStyle name="메모 3 4 3 2 3" xfId="7872" xr:uid="{ADEEAD35-1480-4485-993A-F5242B26F205}"/>
    <cellStyle name="메모 3 4 3 2 3 2" xfId="19538" xr:uid="{3FA9E194-09DC-40E2-A9B4-EC86C97EB15B}"/>
    <cellStyle name="메모 3 4 3 2 3 2 2" xfId="53893" xr:uid="{E20A7D01-8A69-42E2-B1A8-A902395C8655}"/>
    <cellStyle name="메모 3 4 3 2 3 2 3" xfId="34076" xr:uid="{C596B366-5E0B-4DEF-A48C-E7710F984D14}"/>
    <cellStyle name="메모 3 4 3 2 3 3" xfId="11847" xr:uid="{EB5D7B2A-924F-44F2-AB58-7E0C2CC476F3}"/>
    <cellStyle name="메모 3 4 3 2 3 3 2" xfId="46202" xr:uid="{C85E6802-C53B-40E9-8F35-734D60607854}"/>
    <cellStyle name="메모 3 4 3 2 3 4" xfId="42348" xr:uid="{5F7A8DA8-03DA-47AB-B5B5-371AED122B49}"/>
    <cellStyle name="메모 3 4 3 2 3 5" xfId="25627" xr:uid="{40379BC5-9593-42BC-9D22-400D435EE4E9}"/>
    <cellStyle name="메모 3 4 3 2 4" xfId="7508" xr:uid="{13CADBED-A470-4F34-B0A3-E1DA2AE0927D}"/>
    <cellStyle name="메모 3 4 3 2 4 2" xfId="19174" xr:uid="{57C83329-638A-46A5-8ADB-6A19A209BEB4}"/>
    <cellStyle name="메모 3 4 3 2 4 2 2" xfId="53529" xr:uid="{192882D9-ECE5-4EB9-BABA-3DA166D4DD78}"/>
    <cellStyle name="메모 3 4 3 2 4 3" xfId="42004" xr:uid="{DFF54E3B-3AC6-4403-85D4-DEC83CF52171}"/>
    <cellStyle name="메모 3 4 3 2 4 4" xfId="33712" xr:uid="{E9BDEE50-35C5-47DD-BB7D-C81258C8A7D2}"/>
    <cellStyle name="메모 3 4 3 2 5" xfId="15434" xr:uid="{A7D7C1C1-A004-47AD-94E8-C14A046BD66F}"/>
    <cellStyle name="메모 3 4 3 2 5 2" xfId="49789" xr:uid="{5616C02B-6205-421F-90DC-E59A26A04496}"/>
    <cellStyle name="메모 3 4 3 2 5 3" xfId="29972" xr:uid="{366D64B8-0DD5-43E6-BC70-E04DC68A00B0}"/>
    <cellStyle name="메모 3 4 3 2 6" xfId="38365" xr:uid="{C7E96BCE-0E45-4B2D-9A45-6B9A7CD1C3C2}"/>
    <cellStyle name="메모 3 4 3 2 7" xfId="25104" xr:uid="{0A59DA51-6FF6-4C49-B128-BDD315B458F0}"/>
    <cellStyle name="메모 3 4 3 3" xfId="4168" xr:uid="{0DA0A73E-E7C4-4DE1-93C3-D5BC27438484}"/>
    <cellStyle name="메모 3 4 3 3 2" xfId="8974" xr:uid="{9CBA9AC9-3298-4933-B278-36D429E7E3EC}"/>
    <cellStyle name="메모 3 4 3 3 2 2" xfId="20620" xr:uid="{AB953ABC-09A4-435E-9ACA-E9D51CFFA3C5}"/>
    <cellStyle name="메모 3 4 3 3 2 2 2" xfId="54975" xr:uid="{7D80195C-B8A4-42B8-B354-39025F7E1041}"/>
    <cellStyle name="메모 3 4 3 3 2 2 3" xfId="35178" xr:uid="{71660DF5-6348-4CAE-9E9D-A2B9B2A4259A}"/>
    <cellStyle name="메모 3 4 3 3 2 3" xfId="12884" xr:uid="{B784D779-9B6B-4905-AE0F-A7E0BC78308C}"/>
    <cellStyle name="메모 3 4 3 3 2 3 2" xfId="47239" xr:uid="{2850814A-5855-4DBA-BAA5-E372983F659D}"/>
    <cellStyle name="메모 3 4 3 3 2 4" xfId="43375" xr:uid="{E27767E2-1700-4287-875D-47ED29C88C7D}"/>
    <cellStyle name="메모 3 4 3 3 2 5" xfId="26725" xr:uid="{C5692812-3F5A-45E4-889C-76F0D049565D}"/>
    <cellStyle name="메모 3 4 3 3 3" xfId="8318" xr:uid="{38FAA580-CD6D-47ED-B804-BD5509BC7F4E}"/>
    <cellStyle name="메모 3 4 3 3 3 2" xfId="19984" xr:uid="{EDE2C0A7-8B4E-44CC-914F-E15601BB3F13}"/>
    <cellStyle name="메모 3 4 3 3 3 2 2" xfId="54339" xr:uid="{3F55178D-8615-4077-B1D5-A145C4224566}"/>
    <cellStyle name="메모 3 4 3 3 3 2 3" xfId="34522" xr:uid="{FAAB369B-E854-4A58-A27A-1E049738BA77}"/>
    <cellStyle name="메모 3 4 3 3 3 3" xfId="12290" xr:uid="{8989A5F3-6BFD-468F-AE8B-4641BD05F970}"/>
    <cellStyle name="메모 3 4 3 3 3 3 2" xfId="46645" xr:uid="{BF68A918-80D7-4B28-8D9D-CFE023D457A0}"/>
    <cellStyle name="메모 3 4 3 3 3 4" xfId="42794" xr:uid="{E0ADAC0D-8498-4B4E-A06B-D26C58A3EFE5}"/>
    <cellStyle name="메모 3 4 3 3 3 5" xfId="26073" xr:uid="{9FB98F11-E31F-4774-A2AC-89A85A447295}"/>
    <cellStyle name="메모 3 4 3 3 4" xfId="6358" xr:uid="{9CAB4E4A-57C3-417B-B89A-56E45A487C5A}"/>
    <cellStyle name="메모 3 4 3 3 4 2" xfId="18024" xr:uid="{3EAA5597-872C-4A0F-ADC0-AB0DC5CFC0B9}"/>
    <cellStyle name="메모 3 4 3 3 4 2 2" xfId="52379" xr:uid="{B6E37544-5D98-4BF1-BDA1-6C27104058AD}"/>
    <cellStyle name="메모 3 4 3 3 4 3" xfId="40880" xr:uid="{562C65C9-F18C-4116-9138-6D349DDFDFAE}"/>
    <cellStyle name="메모 3 4 3 3 4 4" xfId="32562" xr:uid="{A8F67890-5C7E-4557-85A1-D60739B5FE84}"/>
    <cellStyle name="메모 3 4 3 3 5" xfId="15884" xr:uid="{77CC829A-B208-4E07-9A5B-7666FDAEC297}"/>
    <cellStyle name="메모 3 4 3 3 5 2" xfId="50239" xr:uid="{1CAEE774-8CDB-4C83-8215-5EAD32A44B5D}"/>
    <cellStyle name="메모 3 4 3 3 5 3" xfId="30422" xr:uid="{64E93D8E-8B68-4D45-9A97-FFFDCA63B6C9}"/>
    <cellStyle name="메모 3 4 3 3 6" xfId="38815" xr:uid="{6CC02EDC-8391-4819-9D22-2594A52F21AA}"/>
    <cellStyle name="메모 3 4 3 3 7" xfId="23688" xr:uid="{4853B122-6071-4435-A0DB-6EAA2CC39AC9}"/>
    <cellStyle name="메모 3 4 3 4" xfId="4845" xr:uid="{6CE970C1-5BE9-4064-BE0B-F495BE6F36B0}"/>
    <cellStyle name="메모 3 4 3 4 2" xfId="8012" xr:uid="{E8498B1A-4981-4B87-9953-ADE62E8303D3}"/>
    <cellStyle name="메모 3 4 3 4 2 2" xfId="19678" xr:uid="{C3C0D63C-C1AA-4BE2-876E-E0047C506866}"/>
    <cellStyle name="메모 3 4 3 4 2 2 2" xfId="54033" xr:uid="{FA2AD656-B457-473D-AA40-DC74C816AB36}"/>
    <cellStyle name="메모 3 4 3 4 2 2 3" xfId="34216" xr:uid="{4474F72D-16D2-4F56-8598-657305AE720F}"/>
    <cellStyle name="메모 3 4 3 4 2 3" xfId="11987" xr:uid="{D192ECE6-89DE-443B-957C-94527DC6225F}"/>
    <cellStyle name="메모 3 4 3 4 2 3 2" xfId="46342" xr:uid="{63C5427C-4926-425B-872B-BC5FBA8102A9}"/>
    <cellStyle name="메모 3 4 3 4 2 4" xfId="42488" xr:uid="{872E9AB3-D515-484A-973C-B3D4EB75EC74}"/>
    <cellStyle name="메모 3 4 3 4 2 5" xfId="25767" xr:uid="{5100BA3B-1EB2-433C-B65A-6960713A8D18}"/>
    <cellStyle name="메모 3 4 3 4 3" xfId="9568" xr:uid="{E711D8B1-F186-4BE5-841E-ECAA4D5E4225}"/>
    <cellStyle name="메모 3 4 3 4 3 2" xfId="21214" xr:uid="{BBE18F9D-2380-41EE-AF86-2911BDEDD5D1}"/>
    <cellStyle name="메모 3 4 3 4 3 2 2" xfId="55569" xr:uid="{D0072E05-9AF4-4824-BE70-7EAEF1A465EE}"/>
    <cellStyle name="메모 3 4 3 4 3 3" xfId="43955" xr:uid="{75C89EE4-05EE-4AB9-A998-95BA5EA5C7E0}"/>
    <cellStyle name="메모 3 4 3 4 3 4" xfId="35772" xr:uid="{B3964CC7-0D19-459B-B955-0F469FC04F1B}"/>
    <cellStyle name="메모 3 4 3 4 4" xfId="16547" xr:uid="{D62D4280-E830-432E-BF6E-A30A90F22E18}"/>
    <cellStyle name="메모 3 4 3 4 4 2" xfId="50902" xr:uid="{9310A2C7-6B63-4DE6-B0A1-0AF1B7CE643B}"/>
    <cellStyle name="메모 3 4 3 4 4 3" xfId="31085" xr:uid="{77FEFD04-4E2F-476B-A36D-47B5AACAD91D}"/>
    <cellStyle name="메모 3 4 3 4 5" xfId="39478" xr:uid="{2382FA8E-B702-4E1F-81CC-544363A83829}"/>
    <cellStyle name="메모 3 4 3 4 6" xfId="27351" xr:uid="{4690A597-632B-44C4-8ACF-BC4958633FFC}"/>
    <cellStyle name="메모 3 4 3 5" xfId="10938" xr:uid="{834056C5-E825-41CF-9D77-2FE0BB359738}"/>
    <cellStyle name="메모 3 4 3 5 2" xfId="22584" xr:uid="{55685E40-2A15-4099-B6E1-B6AE468B218B}"/>
    <cellStyle name="메모 3 4 3 5 2 2" xfId="56939" xr:uid="{10C687C9-94DE-422E-B29A-AEF25041B549}"/>
    <cellStyle name="메모 3 4 3 5 2 3" xfId="37142" xr:uid="{406F0462-6892-4F19-8E27-903458C1D8B5}"/>
    <cellStyle name="메모 3 4 3 5 3" xfId="14223" xr:uid="{A5DBE97A-772F-4F24-869C-8A9FF60754C3}"/>
    <cellStyle name="메모 3 4 3 5 3 2" xfId="48578" xr:uid="{F24B4426-BA40-4C59-A26D-7368AD910F03}"/>
    <cellStyle name="메모 3 4 3 5 4" xfId="45293" xr:uid="{BC3553D3-AC5C-45F5-8E73-D881238A88CD}"/>
    <cellStyle name="메모 3 4 3 5 5" xfId="28755" xr:uid="{F34D72C0-F002-442D-8355-8AD0EED5A04C}"/>
    <cellStyle name="메모 3 4 3 6" xfId="6859" xr:uid="{33F1987C-957B-4930-A4A4-8DAD375269D6}"/>
    <cellStyle name="메모 3 4 3 6 2" xfId="18525" xr:uid="{ECF773F9-CE86-4811-AF25-9DFE40405F90}"/>
    <cellStyle name="메모 3 4 3 6 2 2" xfId="52880" xr:uid="{94232FD2-9395-4EA2-9AF3-632F5FE56108}"/>
    <cellStyle name="메모 3 4 3 6 3" xfId="41367" xr:uid="{8389B66B-4CCC-454A-9B2A-5705DA874825}"/>
    <cellStyle name="메모 3 4 3 6 4" xfId="33063" xr:uid="{289CD3E7-DA38-481D-B1AD-22DA02CC1B4D}"/>
    <cellStyle name="메모 3 4 3 7" xfId="15129" xr:uid="{0915E429-FDB1-46FC-9D6A-0BDEB11E5AFB}"/>
    <cellStyle name="메모 3 4 3 7 2" xfId="49484" xr:uid="{21BE5988-89A2-4A16-B4B5-A92726829B7C}"/>
    <cellStyle name="메모 3 4 3 7 3" xfId="29667" xr:uid="{471EE1B7-1F05-4D1F-9663-A9BA6BD997B9}"/>
    <cellStyle name="메모 3 4 3 8" xfId="38060" xr:uid="{EFB60D45-169A-4C7D-A570-664362763D0F}"/>
    <cellStyle name="메모 3 4 3 9" xfId="24344" xr:uid="{98F0A026-443C-42D2-A80D-1D2435414DDB}"/>
    <cellStyle name="메모 3 4 4" xfId="3539" xr:uid="{69FDEEFA-1DBA-4FA1-8AFB-2535E109739C}"/>
    <cellStyle name="메모 3 4 4 2" xfId="4299" xr:uid="{D06ED1A1-EFF7-417A-85E6-A7FC6D4AF352}"/>
    <cellStyle name="메모 3 4 4 2 2" xfId="10727" xr:uid="{AF81F305-3CAA-4D62-8B9E-488853F0626C}"/>
    <cellStyle name="메모 3 4 4 2 2 2" xfId="22373" xr:uid="{64E21C64-2158-43C3-BA61-246410156A59}"/>
    <cellStyle name="메모 3 4 4 2 2 2 2" xfId="56728" xr:uid="{E8059560-63FB-49C3-95FE-6ADBAFAD0B15}"/>
    <cellStyle name="메모 3 4 4 2 2 2 3" xfId="36931" xr:uid="{FCD6345F-F77A-4B60-A73A-986C7C860560}"/>
    <cellStyle name="메모 3 4 4 2 2 3" xfId="14013" xr:uid="{ADD5F860-1FE1-4539-B1FF-93A85D6A6C54}"/>
    <cellStyle name="메모 3 4 4 2 2 3 2" xfId="48368" xr:uid="{DF1887FF-8190-4944-AE5B-BB7331FAAC6B}"/>
    <cellStyle name="메모 3 4 4 2 2 4" xfId="45082" xr:uid="{3174F287-E5C3-42FA-8D63-18044105A811}"/>
    <cellStyle name="메모 3 4 4 2 2 5" xfId="28544" xr:uid="{1FD93827-9B0F-4855-8B82-30ED9408D799}"/>
    <cellStyle name="메모 3 4 4 2 3" xfId="6469" xr:uid="{4D5712AD-5CFE-421D-9F01-06DF3CF2AABF}"/>
    <cellStyle name="메모 3 4 4 2 3 2" xfId="18135" xr:uid="{CD1BDD16-681A-46D6-B33C-25D11B036336}"/>
    <cellStyle name="메모 3 4 4 2 3 2 2" xfId="52490" xr:uid="{CB79B22C-AAF8-4314-AEC1-A8E511EEBF3D}"/>
    <cellStyle name="메모 3 4 4 2 3 3" xfId="40982" xr:uid="{4C201F72-9E34-4454-9109-E33F7A0AE068}"/>
    <cellStyle name="메모 3 4 4 2 3 4" xfId="32673" xr:uid="{9F326726-D893-475B-8CB1-F48CF0FD5B69}"/>
    <cellStyle name="메모 3 4 4 2 4" xfId="16006" xr:uid="{51D68E55-590F-44E7-9EFF-4756073786F9}"/>
    <cellStyle name="메모 3 4 4 2 4 2" xfId="50361" xr:uid="{AE1556D2-80A8-4383-9F29-3DB295CACA9A}"/>
    <cellStyle name="메모 3 4 4 2 4 3" xfId="30544" xr:uid="{0317796B-72C8-4957-9CF9-DBE0C5FECC41}"/>
    <cellStyle name="메모 3 4 4 2 5" xfId="38937" xr:uid="{23076D10-71D7-4F83-A33C-6C523E13F7AC}"/>
    <cellStyle name="메모 3 4 4 2 6" xfId="23819" xr:uid="{CDE3F706-A29C-45BA-8D44-9CC1C25F4B1C}"/>
    <cellStyle name="메모 3 4 4 3" xfId="4915" xr:uid="{ED4EEFF9-801A-4ADB-8F29-B303F0F2DB33}"/>
    <cellStyle name="메모 3 4 4 3 2" xfId="11387" xr:uid="{5A8910BA-2CA6-45E7-A4B9-4065A2B301C1}"/>
    <cellStyle name="메모 3 4 4 3 2 2" xfId="23033" xr:uid="{8E0F6532-AA8E-472D-9DE9-990B981A0538}"/>
    <cellStyle name="메모 3 4 4 3 2 2 2" xfId="57388" xr:uid="{A1A82A37-5BFA-4120-91B9-D4D5AE51700F}"/>
    <cellStyle name="메모 3 4 4 3 2 2 3" xfId="37591" xr:uid="{D59EA6C8-0C45-41FF-9F2D-EF9CC5CF4540}"/>
    <cellStyle name="메모 3 4 4 3 2 3" xfId="14669" xr:uid="{753B8CD2-79A2-4268-AAD0-9BA73FAD3F51}"/>
    <cellStyle name="메모 3 4 4 3 2 3 2" xfId="49024" xr:uid="{1932B0DC-5EF2-47BE-A617-C9286D96B477}"/>
    <cellStyle name="메모 3 4 4 3 2 4" xfId="45742" xr:uid="{349BD382-C94C-4216-96AF-7DF6F4B199C9}"/>
    <cellStyle name="메모 3 4 4 3 2 5" xfId="29204" xr:uid="{DA41CB76-B83A-4A0D-8927-74E53A6E51BE}"/>
    <cellStyle name="메모 3 4 4 3 3" xfId="9633" xr:uid="{90B6FFA8-93C1-4A66-B67E-B0A10CE3231C}"/>
    <cellStyle name="메모 3 4 4 3 3 2" xfId="21279" xr:uid="{E79D28FB-5FAA-4CA4-89E5-B6AD72A14285}"/>
    <cellStyle name="메모 3 4 4 3 3 2 2" xfId="55634" xr:uid="{BCC3B349-CE59-4F59-9A76-12FC4E0EDBA1}"/>
    <cellStyle name="메모 3 4 4 3 3 3" xfId="44020" xr:uid="{326C1312-0F6F-4253-9541-6494F8DA2D08}"/>
    <cellStyle name="메모 3 4 4 3 3 4" xfId="35837" xr:uid="{46FDF07D-2742-4D35-BC46-1C3F3990E482}"/>
    <cellStyle name="메모 3 4 4 3 4" xfId="16617" xr:uid="{21DB66ED-64D1-429A-91BA-B27AF601213C}"/>
    <cellStyle name="메모 3 4 4 3 4 2" xfId="50972" xr:uid="{84C10F72-26CD-4F54-9ED1-3C69C927E11E}"/>
    <cellStyle name="메모 3 4 4 3 4 3" xfId="31155" xr:uid="{A54C58D6-3A40-4159-9D70-522258CDCCDD}"/>
    <cellStyle name="메모 3 4 4 3 5" xfId="39548" xr:uid="{70154814-B954-4303-805D-064C567CD8EA}"/>
    <cellStyle name="메모 3 4 4 3 6" xfId="27421" xr:uid="{E81D4F2C-048C-41CB-BB03-BBAE23B46444}"/>
    <cellStyle name="메모 3 4 4 4" xfId="11339" xr:uid="{6452A143-5443-42D8-8247-C26A9CF8B9D3}"/>
    <cellStyle name="메모 3 4 4 4 2" xfId="22985" xr:uid="{349C51F9-5CD1-4B08-9023-5C316739A41D}"/>
    <cellStyle name="메모 3 4 4 4 2 2" xfId="57340" xr:uid="{7514F4B5-94A8-4210-ABF8-690B956E2DDE}"/>
    <cellStyle name="메모 3 4 4 4 2 3" xfId="37543" xr:uid="{3983CFEE-74D0-4790-B9DF-024616A5B392}"/>
    <cellStyle name="메모 3 4 4 4 3" xfId="14622" xr:uid="{7DAF3F19-CE57-4705-9045-E52FA852A783}"/>
    <cellStyle name="메모 3 4 4 4 3 2" xfId="48977" xr:uid="{C84726D9-3E20-46C8-9A7E-8877FC7724C4}"/>
    <cellStyle name="메모 3 4 4 4 4" xfId="45694" xr:uid="{48F650CD-3B31-4110-9E4E-9CF398DAD49E}"/>
    <cellStyle name="메모 3 4 4 4 5" xfId="29156" xr:uid="{6168F647-612A-4FBE-997A-D3EB4DB446DD}"/>
    <cellStyle name="메모 3 4 4 5" xfId="6919" xr:uid="{CD8CEB0B-D731-4C6C-878F-026B1B50A3A6}"/>
    <cellStyle name="메모 3 4 4 5 2" xfId="18585" xr:uid="{B9478160-2DDB-4BE4-87B0-7833C2B88F98}"/>
    <cellStyle name="메모 3 4 4 5 2 2" xfId="52940" xr:uid="{FFE55418-5618-440E-8E59-F0CEC5E2876A}"/>
    <cellStyle name="메모 3 4 4 5 3" xfId="41427" xr:uid="{D44B03D4-0BBB-48E8-B1F4-6BCBB50BFFCE}"/>
    <cellStyle name="메모 3 4 4 5 4" xfId="33123" xr:uid="{8DF896A8-E952-4B7A-BC34-89F0C37029B4}"/>
    <cellStyle name="메모 3 4 4 6" xfId="15331" xr:uid="{F0A05D9A-AEF5-4556-AC5E-2E28E4C9ABB8}"/>
    <cellStyle name="메모 3 4 4 6 2" xfId="49686" xr:uid="{0C533E10-67FB-468F-A0DE-A07DD585C6C5}"/>
    <cellStyle name="메모 3 4 4 6 3" xfId="29869" xr:uid="{63C7E0D7-AB0C-4422-B39E-7109AE6984DB}"/>
    <cellStyle name="메모 3 4 4 7" xfId="38262" xr:uid="{C33683BF-1F5A-4694-AA2B-9EEC8C7335AC}"/>
    <cellStyle name="메모 3 4 4 8" xfId="24410" xr:uid="{F0A035B7-7F7E-475B-ACAE-C4FC0C037AF0}"/>
    <cellStyle name="메모 3 4 5" xfId="5013" xr:uid="{843AC848-7160-4567-AEBD-E5D82539D8F2}"/>
    <cellStyle name="메모 3 4 5 2" xfId="9722" xr:uid="{B2B421CB-5E6D-4DB0-AFF1-8D4B868D7ED8}"/>
    <cellStyle name="메모 3 4 5 2 2" xfId="21368" xr:uid="{ABAE757E-CFC1-4BEE-896A-B5103657EC01}"/>
    <cellStyle name="메모 3 4 5 2 2 2" xfId="55723" xr:uid="{E00B4C64-DD0A-4152-B504-FFEA403DF13D}"/>
    <cellStyle name="메모 3 4 5 2 2 3" xfId="35926" xr:uid="{15D12B70-5F6F-4AD5-9579-53AA7053FA55}"/>
    <cellStyle name="메모 3 4 5 2 3" xfId="13274" xr:uid="{C5DA560E-28E6-47D0-9C16-A08AA6755D48}"/>
    <cellStyle name="메모 3 4 5 2 3 2" xfId="47629" xr:uid="{FF567F42-91D2-436A-B89A-AADCC280D20C}"/>
    <cellStyle name="메모 3 4 5 2 4" xfId="44109" xr:uid="{C17FDD39-22F5-44C4-B0D9-0005AA3D78AD}"/>
    <cellStyle name="메모 3 4 5 2 5" xfId="27519" xr:uid="{B218966E-E364-4DB9-8305-0E55B7C0F46E}"/>
    <cellStyle name="메모 3 4 5 3" xfId="11365" xr:uid="{4264CB75-318E-49E3-98A2-0B53F60EE216}"/>
    <cellStyle name="메모 3 4 5 3 2" xfId="23011" xr:uid="{929B0F91-0102-47C9-A64A-3CE870C95FED}"/>
    <cellStyle name="메모 3 4 5 3 2 2" xfId="57366" xr:uid="{4DAA9164-3EF2-4094-AE25-C4C140EB74EB}"/>
    <cellStyle name="메모 3 4 5 3 2 3" xfId="37569" xr:uid="{76473DD6-755F-4C8A-A49C-E6F70A5B4089}"/>
    <cellStyle name="메모 3 4 5 3 3" xfId="14648" xr:uid="{2F9F9192-8F14-416C-A1F0-62DBC3EB5D41}"/>
    <cellStyle name="메모 3 4 5 3 3 2" xfId="49003" xr:uid="{3ADA0A43-54E6-4DED-A59F-B9B828CE7F18}"/>
    <cellStyle name="메모 3 4 5 3 4" xfId="45720" xr:uid="{34CE27C5-85D6-430C-A4A6-DE841F16ED1E}"/>
    <cellStyle name="메모 3 4 5 3 5" xfId="29182" xr:uid="{FABEC962-6E3B-4525-A3D9-0F14D0D0096D}"/>
    <cellStyle name="메모 3 4 5 4" xfId="7002" xr:uid="{E81F8AAF-5488-4888-9CF9-FBFAC4BBBA9E}"/>
    <cellStyle name="메모 3 4 5 4 2" xfId="18668" xr:uid="{D2D006F4-E436-4695-B251-EED3999321AC}"/>
    <cellStyle name="메모 3 4 5 4 2 2" xfId="53023" xr:uid="{743FF59B-CEE5-4D6F-850F-805066D95108}"/>
    <cellStyle name="메모 3 4 5 4 3" xfId="41510" xr:uid="{B35B8A80-0411-48D2-877A-63F8EC233CB4}"/>
    <cellStyle name="메모 3 4 5 4 4" xfId="33206" xr:uid="{88AC18B0-58D9-4003-901B-0F2268DF7762}"/>
    <cellStyle name="메모 3 4 5 5" xfId="16715" xr:uid="{4972CCC9-72A0-4849-8ABB-86D71CB8ACA7}"/>
    <cellStyle name="메모 3 4 5 5 2" xfId="51070" xr:uid="{FA318A54-7F6F-4F41-90BB-EAADADDEA419}"/>
    <cellStyle name="메모 3 4 5 5 3" xfId="31253" xr:uid="{7E3E5250-C7EF-49C6-B7F7-CCB97214F47F}"/>
    <cellStyle name="메모 3 4 5 6" xfId="39646" xr:uid="{B3ACAD24-C40E-4308-AB95-EF323B5CE400}"/>
    <cellStyle name="메모 3 4 5 7" xfId="24502" xr:uid="{3AAB85B0-EB26-443E-89AE-C916B139968E}"/>
    <cellStyle name="메모 3 4 6" xfId="5106" xr:uid="{8956D94A-A732-4E0F-B653-E0CF23200416}"/>
    <cellStyle name="메모 3 4 6 2" xfId="9815" xr:uid="{A8CA15E4-F4D5-4754-AA09-07A106489CBE}"/>
    <cellStyle name="메모 3 4 6 2 2" xfId="21461" xr:uid="{4E3B1C26-926B-4832-A3A1-B4F8241BFAFF}"/>
    <cellStyle name="메모 3 4 6 2 2 2" xfId="55816" xr:uid="{B39823FE-EFDA-4937-8D8B-AF4472721EFB}"/>
    <cellStyle name="메모 3 4 6 2 2 3" xfId="36019" xr:uid="{E81BB2E4-16D2-4A3E-8EF7-1A5F4E8EB83B}"/>
    <cellStyle name="메모 3 4 6 2 3" xfId="13352" xr:uid="{2D119DA6-1322-47D1-950E-1923B7E38C25}"/>
    <cellStyle name="메모 3 4 6 2 3 2" xfId="47707" xr:uid="{7ED52950-446A-4F9A-9D84-0CF7844739F8}"/>
    <cellStyle name="메모 3 4 6 2 4" xfId="44202" xr:uid="{DC173B33-522B-40CC-8851-D9C538D451A1}"/>
    <cellStyle name="메모 3 4 6 2 5" xfId="27612" xr:uid="{7492697A-041F-478D-9A19-E3145060A1D8}"/>
    <cellStyle name="메모 3 4 6 3" xfId="8163" xr:uid="{9A7DDF30-765A-4222-B57B-BA9EDEB61B62}"/>
    <cellStyle name="메모 3 4 6 3 2" xfId="19829" xr:uid="{A77A4DE7-95B5-4FA4-B436-54C0350C4622}"/>
    <cellStyle name="메모 3 4 6 3 2 2" xfId="54184" xr:uid="{4DC13DBD-A3E2-4DBB-A0CC-5C864C909F61}"/>
    <cellStyle name="메모 3 4 6 3 2 3" xfId="34367" xr:uid="{64579D77-FB20-47F5-A1FC-A85AA982B1D6}"/>
    <cellStyle name="메모 3 4 6 3 3" xfId="12137" xr:uid="{585B8FD0-D55E-4CE6-BA66-7FC69CC58F0C}"/>
    <cellStyle name="메모 3 4 6 3 3 2" xfId="46492" xr:uid="{67D0C767-161D-4CEB-87EB-80A3176C90A7}"/>
    <cellStyle name="메모 3 4 6 3 4" xfId="42639" xr:uid="{5530F411-5F8D-480E-9D9E-4674ED8EE524}"/>
    <cellStyle name="메모 3 4 6 3 5" xfId="25918" xr:uid="{10823CD9-A940-4782-B27A-A8900513F976}"/>
    <cellStyle name="메모 3 4 6 4" xfId="7080" xr:uid="{99BE0DA8-F442-4386-A1EA-F59794FA6ACA}"/>
    <cellStyle name="메모 3 4 6 4 2" xfId="18746" xr:uid="{0C374F90-6EAC-463D-8096-1ED5E38F4BE7}"/>
    <cellStyle name="메모 3 4 6 4 2 2" xfId="53101" xr:uid="{06677FC5-979C-4E5C-A4B6-79B4DA22D9A1}"/>
    <cellStyle name="메모 3 4 6 4 3" xfId="41588" xr:uid="{76969DC9-5C4C-45AB-B8F1-7AEBCC7DD3D6}"/>
    <cellStyle name="메모 3 4 6 4 4" xfId="33284" xr:uid="{AD57B797-5AAE-4ABE-B06C-766AF98DAE85}"/>
    <cellStyle name="메모 3 4 6 5" xfId="16808" xr:uid="{A8E0513B-3CB9-4334-BE72-25361360FE55}"/>
    <cellStyle name="메모 3 4 6 5 2" xfId="51163" xr:uid="{C8427528-EA0A-4334-B741-496F2E9A8180}"/>
    <cellStyle name="메모 3 4 6 5 3" xfId="31346" xr:uid="{F7DCD1C0-6D8E-4570-AFBD-984CBD28C9EC}"/>
    <cellStyle name="메모 3 4 6 6" xfId="39739" xr:uid="{A25BBA5A-6392-4D95-BFD5-0AC43BB5A930}"/>
    <cellStyle name="메모 3 4 6 7" xfId="24589" xr:uid="{E9C72F88-F305-4856-977A-DB5996A6B018}"/>
    <cellStyle name="메모 3 4 7" xfId="4655" xr:uid="{5A804FDC-6FF6-4A05-9157-723289A1C66B}"/>
    <cellStyle name="메모 3 4 7 2" xfId="9400" xr:uid="{AD3F518C-59C5-49A4-868A-DB9E01A2FA63}"/>
    <cellStyle name="메모 3 4 7 2 2" xfId="21046" xr:uid="{ADC3F0A6-8BEB-43B3-B7DA-5C9304408F17}"/>
    <cellStyle name="메모 3 4 7 2 2 2" xfId="55401" xr:uid="{819DD55A-3352-44FE-8D25-98B287E917B3}"/>
    <cellStyle name="메모 3 4 7 2 2 3" xfId="35604" xr:uid="{3E2CE1D9-B58E-4F3B-9C30-84FC465A6312}"/>
    <cellStyle name="메모 3 4 7 2 3" xfId="13188" xr:uid="{03E51FA4-194C-4BD6-AA4B-E6391689DF62}"/>
    <cellStyle name="메모 3 4 7 2 3 2" xfId="47543" xr:uid="{425E2690-C53C-4447-9E28-3FD9B728AF6E}"/>
    <cellStyle name="메모 3 4 7 2 4" xfId="43787" xr:uid="{0A02AE32-35F9-46B5-BA71-F188DAE86616}"/>
    <cellStyle name="메모 3 4 7 2 5" xfId="27161" xr:uid="{F9A300DC-D900-47CA-B2D2-98CFA4CDCEC9}"/>
    <cellStyle name="메모 3 4 7 3" xfId="8540" xr:uid="{A29D20CB-9A11-4432-9326-1600F59921F0}"/>
    <cellStyle name="메모 3 4 7 3 2" xfId="20206" xr:uid="{FBD4A6E0-4CC2-4EFB-AA75-04A8DDCCE0D5}"/>
    <cellStyle name="메모 3 4 7 3 2 2" xfId="54561" xr:uid="{C906A6E1-1C9A-4102-9572-A7DF825817C8}"/>
    <cellStyle name="메모 3 4 7 3 2 3" xfId="34744" xr:uid="{147E92E0-CA3C-4428-A97D-7D27D0F568EE}"/>
    <cellStyle name="메모 3 4 7 3 3" xfId="12501" xr:uid="{930A7429-61E4-41EF-A352-08585F9AE7A4}"/>
    <cellStyle name="메모 3 4 7 3 3 2" xfId="46856" xr:uid="{7C1A6E9D-DF66-40DC-9B95-B21D0322B69C}"/>
    <cellStyle name="메모 3 4 7 3 4" xfId="43016" xr:uid="{53B59B9A-7BD1-4D7A-B51D-298EF2E19385}"/>
    <cellStyle name="메모 3 4 7 3 5" xfId="26287" xr:uid="{354654A9-1A4E-48E0-82DC-512426A9CE3A}"/>
    <cellStyle name="메모 3 4 7 4" xfId="6754" xr:uid="{6010D929-CF3B-4EA7-B6EE-1550EDACFEF8}"/>
    <cellStyle name="메모 3 4 7 4 2" xfId="18420" xr:uid="{5B0980EC-0C8B-4F4E-9F07-2343856CED03}"/>
    <cellStyle name="메모 3 4 7 4 2 2" xfId="52775" xr:uid="{8BD3B30E-3D25-4889-9E3F-69270A215AB3}"/>
    <cellStyle name="메모 3 4 7 4 3" xfId="41262" xr:uid="{0BB3A0C0-8C51-4B58-A2AF-9C00C9D55CA8}"/>
    <cellStyle name="메모 3 4 7 4 4" xfId="32958" xr:uid="{325C523C-CFFB-4558-B443-87CB33284417}"/>
    <cellStyle name="메모 3 4 7 5" xfId="16357" xr:uid="{A4CD349E-E856-4911-A9A0-A5B64B893D93}"/>
    <cellStyle name="메모 3 4 7 5 2" xfId="50712" xr:uid="{52CEE420-9559-4025-B84C-1C892A3ABA86}"/>
    <cellStyle name="메모 3 4 7 5 3" xfId="30895" xr:uid="{C2FC247B-82C5-42D4-B6B4-84A90568DDBC}"/>
    <cellStyle name="메모 3 4 7 6" xfId="39288" xr:uid="{CE7A7387-98B9-4763-85BE-FB4A3F05EB43}"/>
    <cellStyle name="메모 3 4 7 7" xfId="24162" xr:uid="{1C8B4F69-F00F-4034-B4D7-8E9D9C9285D6}"/>
    <cellStyle name="메모 3 4 8" xfId="5219" xr:uid="{08113EF3-47E7-436A-A5CA-348C7044236B}"/>
    <cellStyle name="메모 3 4 8 2" xfId="9928" xr:uid="{D1C5B6B3-06EE-4191-9409-7C0CA368BF6F}"/>
    <cellStyle name="메모 3 4 8 2 2" xfId="21574" xr:uid="{064DB1C5-B608-466F-B1C7-923AE249957A}"/>
    <cellStyle name="메모 3 4 8 2 2 2" xfId="55929" xr:uid="{BE100503-3AE4-46F6-AB1D-55E475841D78}"/>
    <cellStyle name="메모 3 4 8 2 2 3" xfId="36132" xr:uid="{C5C6BDE2-7A8A-4D24-ACB1-99211DB60A17}"/>
    <cellStyle name="메모 3 4 8 2 3" xfId="13449" xr:uid="{59084E80-681D-4B25-9751-6BC66F4BD26C}"/>
    <cellStyle name="메모 3 4 8 2 3 2" xfId="47804" xr:uid="{6071778E-EAE3-4DA5-B69D-8306A7D970CA}"/>
    <cellStyle name="메모 3 4 8 2 4" xfId="44315" xr:uid="{C1FF2BA3-0536-421E-8F8B-316E58FE0E30}"/>
    <cellStyle name="메모 3 4 8 2 5" xfId="27725" xr:uid="{71FB5977-FB64-4005-974B-9B7DAC04EC40}"/>
    <cellStyle name="메모 3 4 8 3" xfId="8425" xr:uid="{5E75D6B2-D115-4B1F-BFC4-D74B98A4EA6D}"/>
    <cellStyle name="메모 3 4 8 3 2" xfId="20091" xr:uid="{D82DD75D-D7DA-4AE0-8531-BDDA37B3E83D}"/>
    <cellStyle name="메모 3 4 8 3 2 2" xfId="54446" xr:uid="{5B874095-602F-49DE-A4A0-4F45BC1BD003}"/>
    <cellStyle name="메모 3 4 8 3 2 3" xfId="34629" xr:uid="{C58E7AC5-B26E-415F-8467-72D521A4FCA6}"/>
    <cellStyle name="메모 3 4 8 3 3" xfId="12396" xr:uid="{96FA1A05-48E9-4D99-99B6-39B0046CF033}"/>
    <cellStyle name="메모 3 4 8 3 3 2" xfId="46751" xr:uid="{F3DBCD05-20E3-491A-B15F-DDC5B1BB4475}"/>
    <cellStyle name="메모 3 4 8 3 4" xfId="42901" xr:uid="{6DBEA1A5-A122-4587-BFB3-D1D198E81577}"/>
    <cellStyle name="메모 3 4 8 3 5" xfId="26180" xr:uid="{9CFAE5E1-800D-4DF3-8DBC-ABA16C48EB23}"/>
    <cellStyle name="메모 3 4 8 4" xfId="7177" xr:uid="{6F5310C1-0780-4279-A2AD-0AF1E853718E}"/>
    <cellStyle name="메모 3 4 8 4 2" xfId="18843" xr:uid="{5731E448-264C-4FEA-B782-9E99245E2C7C}"/>
    <cellStyle name="메모 3 4 8 4 2 2" xfId="53198" xr:uid="{18CED916-B2CC-414B-ABE3-6FC1B95CC83D}"/>
    <cellStyle name="메모 3 4 8 4 3" xfId="41685" xr:uid="{6C81F0C0-6AA0-4722-8AF6-758BE4BD6C3C}"/>
    <cellStyle name="메모 3 4 8 4 4" xfId="33381" xr:uid="{7B98AB36-34F7-49EC-B3A7-D1E5B7D7B53C}"/>
    <cellStyle name="메모 3 4 8 5" xfId="16921" xr:uid="{F852DFB2-C737-4220-B9CD-362522BFA84A}"/>
    <cellStyle name="메모 3 4 8 5 2" xfId="51276" xr:uid="{943D76CA-D2B5-41DB-892A-55D84A8C3C42}"/>
    <cellStyle name="메모 3 4 8 5 3" xfId="31459" xr:uid="{CA1D5A2B-C3B0-46C1-BEBE-E985802ECFBA}"/>
    <cellStyle name="메모 3 4 8 6" xfId="39852" xr:uid="{57BC97FB-ACAD-4BD5-9050-D526470589E2}"/>
    <cellStyle name="메모 3 4 8 7" xfId="24696" xr:uid="{5CC574B8-FBD2-4429-95DA-62453FC37C24}"/>
    <cellStyle name="메모 3 4 9" xfId="5289" xr:uid="{8D30E4F4-C415-4055-9D58-09C9409247F4}"/>
    <cellStyle name="메모 3 4 9 2" xfId="9998" xr:uid="{1322B1EF-8822-44E2-9B11-CA860D857D0D}"/>
    <cellStyle name="메모 3 4 9 2 2" xfId="21644" xr:uid="{C2C39054-F14F-4846-8D94-5CC25BE34E6B}"/>
    <cellStyle name="메모 3 4 9 2 2 2" xfId="55999" xr:uid="{55DC2BB9-7B6A-4CE5-82FA-9E9F53A9723C}"/>
    <cellStyle name="메모 3 4 9 2 2 3" xfId="36202" xr:uid="{F12DC99C-BE6C-466F-ADD3-4FC30EC93947}"/>
    <cellStyle name="메모 3 4 9 2 3" xfId="13509" xr:uid="{8451C5D2-BF1B-43B3-B4F3-41D90DBD4C0B}"/>
    <cellStyle name="메모 3 4 9 2 3 2" xfId="47864" xr:uid="{D5E52592-F9F7-483B-93BB-502A585A9736}"/>
    <cellStyle name="메모 3 4 9 2 4" xfId="44385" xr:uid="{F71641A1-882B-4889-8F7A-70B58FD6B76A}"/>
    <cellStyle name="메모 3 4 9 2 5" xfId="27795" xr:uid="{72B9C579-F766-4AAF-9FB5-952AABA4698B}"/>
    <cellStyle name="메모 3 4 9 3" xfId="11520" xr:uid="{7C0FFCDA-C858-45AA-9FD2-FC57033DDE8D}"/>
    <cellStyle name="메모 3 4 9 3 2" xfId="23166" xr:uid="{B35B556C-2BB3-4874-B358-E52D5A4EEDE1}"/>
    <cellStyle name="메모 3 4 9 3 2 2" xfId="57521" xr:uid="{79A8FD38-8336-433F-9A74-F7C6F348A3E1}"/>
    <cellStyle name="메모 3 4 9 3 2 3" xfId="37724" xr:uid="{63C7D534-E6ED-4C42-BF6C-276104100DCF}"/>
    <cellStyle name="메모 3 4 9 3 3" xfId="14801" xr:uid="{2DADBBEE-1296-4774-BCDC-2909AFA4A7F5}"/>
    <cellStyle name="메모 3 4 9 3 3 2" xfId="49156" xr:uid="{91841E11-0328-431A-8C2E-F2009D0AC7C7}"/>
    <cellStyle name="메모 3 4 9 3 4" xfId="45875" xr:uid="{5781F797-B291-4750-B5CF-0F84896838D6}"/>
    <cellStyle name="메모 3 4 9 3 5" xfId="29337" xr:uid="{FEEBE043-777C-4972-BD4A-D363DC5A0BFF}"/>
    <cellStyle name="메모 3 4 9 4" xfId="7237" xr:uid="{D501A4D1-407F-43CC-9C15-37D81C3B44DB}"/>
    <cellStyle name="메모 3 4 9 4 2" xfId="18903" xr:uid="{0380810F-6205-481D-BD9B-63D01ACE55BD}"/>
    <cellStyle name="메모 3 4 9 4 2 2" xfId="53258" xr:uid="{CEBBE40D-F5C7-461B-9173-711BBC60E239}"/>
    <cellStyle name="메모 3 4 9 4 3" xfId="41745" xr:uid="{5ADEBD7A-5110-455A-90EF-FCF31C7390AC}"/>
    <cellStyle name="메모 3 4 9 4 4" xfId="33441" xr:uid="{2F181A85-1CD2-47DD-A14B-0AF4DD5A35BD}"/>
    <cellStyle name="메모 3 4 9 5" xfId="16991" xr:uid="{2E1DE7CB-2571-4675-BBFA-6C50DCE6B0DB}"/>
    <cellStyle name="메모 3 4 9 5 2" xfId="51346" xr:uid="{D5102E50-ED83-40FB-9F43-EA60818D941B}"/>
    <cellStyle name="메모 3 4 9 5 3" xfId="31529" xr:uid="{849D60F9-647F-4442-87D6-F24BF29FCF3D}"/>
    <cellStyle name="메모 3 4 9 6" xfId="39922" xr:uid="{968845CB-BB38-4CCA-B18F-452E16AE6A32}"/>
    <cellStyle name="메모 3 4 9 7" xfId="24762" xr:uid="{07D69D58-330D-4A51-AAF5-549BE0289F74}"/>
    <cellStyle name="메모 3 5" xfId="3369" xr:uid="{81B566DD-6CB7-44B8-BD8F-4444F84C5266}"/>
    <cellStyle name="메모 3 5 2" xfId="3705" xr:uid="{28203AA3-0F08-469F-9424-2E128991F5B4}"/>
    <cellStyle name="메모 3 5 2 2" xfId="5468" xr:uid="{0BD8E249-9A45-464F-B0EF-19AAF6754951}"/>
    <cellStyle name="메모 3 5 2 2 2" xfId="8312" xr:uid="{64F896B3-DD64-40FA-BD90-F8B232520097}"/>
    <cellStyle name="메모 3 5 2 2 2 2" xfId="19978" xr:uid="{A00F8A09-218C-47DE-A20F-19D3B2086B16}"/>
    <cellStyle name="메모 3 5 2 2 2 2 2" xfId="54333" xr:uid="{BB54F68A-992E-4FED-AD43-87C3C9EFB951}"/>
    <cellStyle name="메모 3 5 2 2 2 2 3" xfId="34516" xr:uid="{62CF2D13-78E2-49C9-8FF9-A0BD95F85097}"/>
    <cellStyle name="메모 3 5 2 2 2 3" xfId="12284" xr:uid="{068E5C21-97D2-4E29-9D87-881C02B61DCC}"/>
    <cellStyle name="메모 3 5 2 2 2 3 2" xfId="46639" xr:uid="{A6460FFC-80F1-421E-BF40-9D5E22190843}"/>
    <cellStyle name="메모 3 5 2 2 2 4" xfId="42788" xr:uid="{75293CAC-25DF-47FE-A75F-6C1D31A8C896}"/>
    <cellStyle name="메모 3 5 2 2 2 5" xfId="26067" xr:uid="{37B4320E-7ABD-436D-8B5A-F3E5B667BBB4}"/>
    <cellStyle name="메모 3 5 2 2 3" xfId="7390" xr:uid="{B81934B8-E3DC-4A8F-BDE2-4BC4FF58B03F}"/>
    <cellStyle name="메모 3 5 2 2 3 2" xfId="19056" xr:uid="{DA0F32E8-B553-437D-B0A4-4BE7808824AC}"/>
    <cellStyle name="메모 3 5 2 2 3 2 2" xfId="53411" xr:uid="{16216C52-4DB3-467F-87D7-9AB48BE2F725}"/>
    <cellStyle name="메모 3 5 2 2 3 3" xfId="41897" xr:uid="{2832989D-E07B-492D-9016-B574CD78E2CB}"/>
    <cellStyle name="메모 3 5 2 2 3 4" xfId="33594" xr:uid="{5B63D85D-48F9-43B9-B40D-A0ACD3D30A70}"/>
    <cellStyle name="메모 3 5 2 2 4" xfId="17169" xr:uid="{067B72AA-6203-45C4-803D-5EB55B5E6B58}"/>
    <cellStyle name="메모 3 5 2 2 4 2" xfId="51524" xr:uid="{B8C79984-7115-494E-BE93-CFA152A41D86}"/>
    <cellStyle name="메모 3 5 2 2 4 3" xfId="31707" xr:uid="{BBC8D101-BD25-4259-85A8-E0F8BC209A07}"/>
    <cellStyle name="메모 3 5 2 2 5" xfId="40100" xr:uid="{58525D39-5FCD-4706-A395-8A4A37EDD671}"/>
    <cellStyle name="메모 3 5 2 2 6" xfId="24937" xr:uid="{D257CAB5-B8D1-4DA8-88D6-DEC48AA17E73}"/>
    <cellStyle name="메모 3 5 2 3" xfId="4533" xr:uid="{9DD304C3-61AB-4119-AB4E-E505C08CEE1E}"/>
    <cellStyle name="메모 3 5 2 3 2" xfId="8547" xr:uid="{1772C41E-BAD0-42CD-B92E-93F354293E64}"/>
    <cellStyle name="메모 3 5 2 3 2 2" xfId="20213" xr:uid="{CF9E7226-4B4C-41B5-B84A-716CA0075992}"/>
    <cellStyle name="메모 3 5 2 3 2 2 2" xfId="54568" xr:uid="{BDE73336-7F32-4A50-AFEB-3EDB6964CE0B}"/>
    <cellStyle name="메모 3 5 2 3 2 2 3" xfId="34751" xr:uid="{D0A1AE13-52A6-4929-9094-5E6FB3AF8873}"/>
    <cellStyle name="메모 3 5 2 3 2 3" xfId="12508" xr:uid="{B7895D77-07FB-4F0E-83B5-AD8EE7E641CE}"/>
    <cellStyle name="메모 3 5 2 3 2 3 2" xfId="46863" xr:uid="{D7BB34AF-57B2-4470-B0B2-95B4F481D6A4}"/>
    <cellStyle name="메모 3 5 2 3 2 4" xfId="43023" xr:uid="{FFD7CA67-8485-4D0B-AFBD-5025CC3C099E}"/>
    <cellStyle name="메모 3 5 2 3 2 5" xfId="26294" xr:uid="{8064378F-93C7-4CE7-87E2-5F52CC9D8646}"/>
    <cellStyle name="메모 3 5 2 3 3" xfId="9287" xr:uid="{8DA56554-B037-4E9A-915D-C8F30B3FDA24}"/>
    <cellStyle name="메모 3 5 2 3 3 2" xfId="20933" xr:uid="{107DC3D1-4B58-49F0-AE7E-1E18BE9BCC8D}"/>
    <cellStyle name="메모 3 5 2 3 3 2 2" xfId="55288" xr:uid="{57A91586-9A7F-4E94-986E-6EEF782197F7}"/>
    <cellStyle name="메모 3 5 2 3 3 3" xfId="43674" xr:uid="{36A82020-A751-4530-BD74-97BCCA3CE611}"/>
    <cellStyle name="메모 3 5 2 3 3 4" xfId="35491" xr:uid="{E346B9AA-640C-4568-A10C-2745E2A47E35}"/>
    <cellStyle name="메모 3 5 2 3 4" xfId="16235" xr:uid="{C24B6C17-365B-4066-A141-3445B0AA87A0}"/>
    <cellStyle name="메모 3 5 2 3 4 2" xfId="50590" xr:uid="{24AF284B-9841-401F-A519-5997223C3CC8}"/>
    <cellStyle name="메모 3 5 2 3 4 3" xfId="30773" xr:uid="{EB4CF208-9FC1-4C7D-9BF0-B2D7FC315C2E}"/>
    <cellStyle name="메모 3 5 2 3 5" xfId="39166" xr:uid="{A4C0F394-7C85-4A3C-A66E-DF2F02B0F795}"/>
    <cellStyle name="메모 3 5 2 3 6" xfId="27041" xr:uid="{308E153F-8D6C-4DC1-BBEE-E646F6FF77B5}"/>
    <cellStyle name="메모 3 5 2 4" xfId="10870" xr:uid="{5E0B2DB8-CD4A-46B1-9EAC-036942DD262D}"/>
    <cellStyle name="메모 3 5 2 4 2" xfId="22516" xr:uid="{23908AAF-6391-4EA7-974E-27BFCCD68CFA}"/>
    <cellStyle name="메모 3 5 2 4 2 2" xfId="56871" xr:uid="{29643BBC-A94E-439F-AFEC-8726A9157127}"/>
    <cellStyle name="메모 3 5 2 4 2 3" xfId="37074" xr:uid="{E14D0AFD-1566-4D2B-B417-A663D04565C6}"/>
    <cellStyle name="메모 3 5 2 4 3" xfId="14155" xr:uid="{1B63860C-6FFE-4623-B6A2-873815CB689D}"/>
    <cellStyle name="메모 3 5 2 4 3 2" xfId="48510" xr:uid="{418571D6-EFC3-4F9F-A632-0E408F65A15A}"/>
    <cellStyle name="메모 3 5 2 4 4" xfId="45225" xr:uid="{2C573071-2827-4C15-9BEC-45DF24F587B8}"/>
    <cellStyle name="메모 3 5 2 4 5" xfId="28687" xr:uid="{E6749E2C-9950-4652-92D8-4301865E0E8B}"/>
    <cellStyle name="메모 3 5 2 5" xfId="15497" xr:uid="{22CE30D6-F285-45BC-8D48-2239F0DBCB73}"/>
    <cellStyle name="메모 3 5 2 5 2" xfId="49852" xr:uid="{95F9F350-09FF-4163-978D-327A362D1B5C}"/>
    <cellStyle name="메모 3 5 2 5 3" xfId="30035" xr:uid="{43EA2A69-A82D-406C-BAF2-F47A211D9634}"/>
    <cellStyle name="메모 3 5 2 6" xfId="38428" xr:uid="{430F6B79-4CA8-4D0C-9ED1-9FC4DFB36992}"/>
    <cellStyle name="메모 3 5 2 7" xfId="24045" xr:uid="{F165A501-0E0B-4C63-AB2D-7F30A70DAF1C}"/>
    <cellStyle name="메모 3 5 3" xfId="4184" xr:uid="{31DAF0F3-8FDD-4AE3-9B65-F5875DE2B839}"/>
    <cellStyle name="메모 3 5 3 2" xfId="10802" xr:uid="{D4DA7056-7567-4B66-B301-B1E03F2EA470}"/>
    <cellStyle name="메모 3 5 3 2 2" xfId="22448" xr:uid="{704A7454-F8B9-4340-88DB-002AA7E88ABA}"/>
    <cellStyle name="메모 3 5 3 2 2 2" xfId="56803" xr:uid="{2D20FBFA-0775-4DD9-BAEE-1A94542EF87F}"/>
    <cellStyle name="메모 3 5 3 2 2 3" xfId="37006" xr:uid="{78E106C6-B5BD-4BD5-8E19-F48297E2457B}"/>
    <cellStyle name="메모 3 5 3 2 3" xfId="14087" xr:uid="{6FF644F9-B6A3-4AA4-AF49-8111AF7E717C}"/>
    <cellStyle name="메모 3 5 3 2 3 2" xfId="48442" xr:uid="{EC13242F-DED2-4F7B-8352-0EA8C2CB4E59}"/>
    <cellStyle name="메모 3 5 3 2 4" xfId="45157" xr:uid="{1A8707A2-B1A6-4DE6-9368-CEA919B0E8F9}"/>
    <cellStyle name="메모 3 5 3 2 5" xfId="28619" xr:uid="{61052B50-62D0-4878-B68E-045553D02400}"/>
    <cellStyle name="메모 3 5 3 3" xfId="6369" xr:uid="{5600D5BB-EF5E-4861-B3C2-AE6855C8EA40}"/>
    <cellStyle name="메모 3 5 3 3 2" xfId="18035" xr:uid="{ECA5081F-DEB7-475D-85C0-2C5D7608671F}"/>
    <cellStyle name="메모 3 5 3 3 2 2" xfId="52390" xr:uid="{3E335BC1-CEDA-4989-986E-A89D9F5693A9}"/>
    <cellStyle name="메모 3 5 3 3 3" xfId="40891" xr:uid="{0C79F785-970B-4590-8092-76C20EF1A379}"/>
    <cellStyle name="메모 3 5 3 3 4" xfId="32573" xr:uid="{FD999097-70AD-4822-B7E2-A27A0594691C}"/>
    <cellStyle name="메모 3 5 3 4" xfId="15900" xr:uid="{A19ECB41-56D7-4A83-84BB-35F698871E2F}"/>
    <cellStyle name="메모 3 5 3 4 2" xfId="50255" xr:uid="{94B8051D-B7C0-4B64-BC0D-A56F9EA26E71}"/>
    <cellStyle name="메모 3 5 3 4 3" xfId="30438" xr:uid="{BC1BFF4D-9359-4512-83C0-9506483FCE86}"/>
    <cellStyle name="메모 3 5 3 5" xfId="38831" xr:uid="{98938957-D617-48B8-8891-03EE1846AFD0}"/>
    <cellStyle name="메모 3 5 3 6" xfId="23704" xr:uid="{A018859D-C355-4388-8BD6-72F7F7B63711}"/>
    <cellStyle name="메모 3 5 4" xfId="3881" xr:uid="{A0055CC2-F3F8-4AB8-A207-402B8AB51739}"/>
    <cellStyle name="메모 3 5 4 2" xfId="11275" xr:uid="{F456D92E-7A00-46DB-88D5-A1017877D9FB}"/>
    <cellStyle name="메모 3 5 4 2 2" xfId="22921" xr:uid="{BCA92279-3A3C-4018-9386-4E5573C1C13A}"/>
    <cellStyle name="메모 3 5 4 2 2 2" xfId="57276" xr:uid="{DA9DD5EF-9DB3-4034-BB61-A5477ABA5D53}"/>
    <cellStyle name="메모 3 5 4 2 2 3" xfId="37479" xr:uid="{2857DF53-891F-4876-B040-3F86FE4BEA4D}"/>
    <cellStyle name="메모 3 5 4 2 3" xfId="14558" xr:uid="{1CD7F493-9D49-46A9-A1F4-5FD15E46B85B}"/>
    <cellStyle name="메모 3 5 4 2 3 2" xfId="48913" xr:uid="{364A3E6F-AB86-4015-9F40-F54CF68CE417}"/>
    <cellStyle name="메모 3 5 4 2 4" xfId="45630" xr:uid="{F566161A-854D-437C-AD19-814DBD3A46FC}"/>
    <cellStyle name="메모 3 5 4 2 5" xfId="29092" xr:uid="{C822D164-5699-4CFC-B47A-D12D730FB510}"/>
    <cellStyle name="메모 3 5 4 3" xfId="8726" xr:uid="{0BD89B7F-FC47-49CB-8900-75AC9C30039F}"/>
    <cellStyle name="메모 3 5 4 3 2" xfId="20389" xr:uid="{1FC90FF9-3AB5-42E6-98FA-C6941F9C5D82}"/>
    <cellStyle name="메모 3 5 4 3 2 2" xfId="54744" xr:uid="{F97194EA-9567-48B9-A040-6F8DBA9AE6F8}"/>
    <cellStyle name="메모 3 5 4 3 3" xfId="43172" xr:uid="{C961F54F-7FF1-46AB-9FC4-31F0858E58C9}"/>
    <cellStyle name="메모 3 5 4 3 4" xfId="34930" xr:uid="{9DE04365-6FF5-45E2-97FB-840A96ECA5F6}"/>
    <cellStyle name="메모 3 5 4 4" xfId="15643" xr:uid="{582E40DB-E6CC-4006-9133-5DE619E341D6}"/>
    <cellStyle name="메모 3 5 4 4 2" xfId="49998" xr:uid="{47CB2907-5A3E-44EE-84C3-7F07E948BBC1}"/>
    <cellStyle name="메모 3 5 4 4 3" xfId="30181" xr:uid="{3522105A-62F3-4ABA-AC60-32A66FE30E0C}"/>
    <cellStyle name="메모 3 5 4 5" xfId="12691" xr:uid="{6CD1EC21-0BE5-4D76-938A-4E808C3FF20C}"/>
    <cellStyle name="메모 3 5 4 5 2" xfId="47046" xr:uid="{89E8C807-88D6-4A6B-9EBF-C2E11282A033}"/>
    <cellStyle name="메모 3 5 4 6" xfId="38574" xr:uid="{C769AAA4-1B68-41A5-AB0A-E7C3B257F43D}"/>
    <cellStyle name="메모 3 5 4 7" xfId="26483" xr:uid="{B1DF14A3-0661-45AA-AAE6-A958B9871FF1}"/>
    <cellStyle name="메모 3 5 5" xfId="11545" xr:uid="{418B14A7-3239-4D6E-9CB2-DDE55F6D57D2}"/>
    <cellStyle name="메모 3 5 5 2" xfId="23191" xr:uid="{99591BA5-8D43-43F4-B4B6-D9F0352466E2}"/>
    <cellStyle name="메모 3 5 5 2 2" xfId="57546" xr:uid="{B12C20CA-D2B6-42CD-9551-3BB9E25CB696}"/>
    <cellStyle name="메모 3 5 5 2 3" xfId="37749" xr:uid="{44D693DE-97EB-4846-BAFD-75EA6515143E}"/>
    <cellStyle name="메모 3 5 5 3" xfId="14826" xr:uid="{14F79466-93FA-466D-8244-7AD66C6D6284}"/>
    <cellStyle name="메모 3 5 5 3 2" xfId="49181" xr:uid="{6DC795F9-5FF3-4AFC-A329-1D3235DA8327}"/>
    <cellStyle name="메모 3 5 5 4" xfId="45900" xr:uid="{B1043F96-EE49-4D18-9BBD-F49BA8E09C4E}"/>
    <cellStyle name="메모 3 5 5 5" xfId="29362" xr:uid="{3D781960-9F32-4A43-9B4D-EEBC39645B93}"/>
    <cellStyle name="메모 3 5 6" xfId="15192" xr:uid="{4B4ECB62-9A69-4ECF-9936-D4C9B30260B7}"/>
    <cellStyle name="메모 3 5 6 2" xfId="49547" xr:uid="{ADF33265-FC03-4600-9900-310AD8D06957}"/>
    <cellStyle name="메모 3 5 6 3" xfId="29730" xr:uid="{E7780946-9B65-4C82-BC20-67B39E7E04F8}"/>
    <cellStyle name="메모 3 5 7" xfId="38123" xr:uid="{107E2758-95BD-4C57-9673-075069E4657B}"/>
    <cellStyle name="메모 3 5 8" xfId="23410" xr:uid="{403D7E19-85DE-4B6C-8304-1313CBF973B6}"/>
    <cellStyle name="메모 3 6" xfId="3244" xr:uid="{796895F4-E156-45EE-A160-35EE85A860E0}"/>
    <cellStyle name="메모 3 6 2" xfId="3595" xr:uid="{8DDF9697-0DEB-4F68-9058-BD638DEDB143}"/>
    <cellStyle name="메모 3 6 2 2" xfId="4166" xr:uid="{278E27B9-2290-46F1-9083-0B0B4986671A}"/>
    <cellStyle name="메모 3 6 2 2 2" xfId="7859" xr:uid="{52674F2D-6918-4A72-9D27-E715610842F1}"/>
    <cellStyle name="메모 3 6 2 2 2 2" xfId="19525" xr:uid="{8450C93C-E05E-4472-AF0C-C9CD2453E1F4}"/>
    <cellStyle name="메모 3 6 2 2 2 2 2" xfId="53880" xr:uid="{A35E1817-2009-41FC-8622-E4FA94F7BAC0}"/>
    <cellStyle name="메모 3 6 2 2 2 2 3" xfId="34063" xr:uid="{978E3912-93AC-49B8-8443-F8B2916B4287}"/>
    <cellStyle name="메모 3 6 2 2 2 3" xfId="11834" xr:uid="{3C8D0374-9585-4C21-B33A-FB7F897F1076}"/>
    <cellStyle name="메모 3 6 2 2 2 3 2" xfId="46189" xr:uid="{A16A0C61-8F8C-4BE6-9A78-412A1C098998}"/>
    <cellStyle name="메모 3 6 2 2 2 4" xfId="42335" xr:uid="{BD876D94-332A-4194-9FB0-6608D2FA0E7F}"/>
    <cellStyle name="메모 3 6 2 2 2 5" xfId="25614" xr:uid="{8C7475A6-5123-4003-9780-81FFD423E66E}"/>
    <cellStyle name="메모 3 6 2 2 3" xfId="8973" xr:uid="{CB6E8CFC-C9DA-43C0-8B7A-2F7D6A6E6EB4}"/>
    <cellStyle name="메모 3 6 2 2 3 2" xfId="20619" xr:uid="{E34F2435-C299-41CF-AF84-D93709821E43}"/>
    <cellStyle name="메모 3 6 2 2 3 2 2" xfId="54974" xr:uid="{F36CBB5F-6CCD-46B7-9EDB-CDD3235D53BE}"/>
    <cellStyle name="메모 3 6 2 2 3 3" xfId="43374" xr:uid="{2692254B-08A6-4235-9D9F-C3EEAD9C57B4}"/>
    <cellStyle name="메모 3 6 2 2 3 4" xfId="35177" xr:uid="{C3E3F1D8-518F-422B-AA30-E56A88B5E032}"/>
    <cellStyle name="메모 3 6 2 2 4" xfId="15882" xr:uid="{E74978FD-0D80-4752-BE7C-D999163C863D}"/>
    <cellStyle name="메모 3 6 2 2 4 2" xfId="50237" xr:uid="{3105B6B8-ECA3-4770-8EA7-7C592CE35D5F}"/>
    <cellStyle name="메모 3 6 2 2 4 3" xfId="30420" xr:uid="{27984E12-14D5-4435-BFE3-E597F798740A}"/>
    <cellStyle name="메모 3 6 2 2 5" xfId="38813" xr:uid="{047815F9-9502-4526-A81F-DBE1526A2707}"/>
    <cellStyle name="메모 3 6 2 2 6" xfId="26724" xr:uid="{0E62215F-42BE-4D64-A553-2BDFF8ED7DFC}"/>
    <cellStyle name="메모 3 6 2 3" xfId="10830" xr:uid="{69CF4CF5-20D3-458B-A540-EE482316140E}"/>
    <cellStyle name="메모 3 6 2 3 2" xfId="22476" xr:uid="{D1FD0A91-C965-4C33-B3B6-7675A4ABAC60}"/>
    <cellStyle name="메모 3 6 2 3 2 2" xfId="56831" xr:uid="{C0589D50-BEAD-4028-80F6-A3E28AA0373A}"/>
    <cellStyle name="메모 3 6 2 3 2 3" xfId="37034" xr:uid="{2327669B-8F1B-4193-A1D4-1C66690992BD}"/>
    <cellStyle name="메모 3 6 2 3 3" xfId="14115" xr:uid="{A5BEFD97-1563-4954-A349-DD9E77B8E8FD}"/>
    <cellStyle name="메모 3 6 2 3 3 2" xfId="48470" xr:uid="{F5CC9349-D84C-4F03-B7AE-569F907E5EA1}"/>
    <cellStyle name="메모 3 6 2 3 4" xfId="45185" xr:uid="{1859EF9B-1D09-46C6-83E6-0B5F9773D8E4}"/>
    <cellStyle name="메모 3 6 2 3 5" xfId="28647" xr:uid="{046402A2-AA13-40B2-ADCC-44185E65E64C}"/>
    <cellStyle name="메모 3 6 2 4" xfId="6356" xr:uid="{C2C0C5DB-AD03-45A1-A117-BC9A5EFB2D6D}"/>
    <cellStyle name="메모 3 6 2 4 2" xfId="18022" xr:uid="{6E8BF20B-0B90-4955-BF14-B672909093DB}"/>
    <cellStyle name="메모 3 6 2 4 2 2" xfId="52377" xr:uid="{7C154B22-9EDB-46E0-8FC8-84B029C76F7F}"/>
    <cellStyle name="메모 3 6 2 4 3" xfId="40878" xr:uid="{6CAB0DA7-A846-48C7-B769-EED5EB7AE67F}"/>
    <cellStyle name="메모 3 6 2 4 4" xfId="32560" xr:uid="{BE24AC5D-44CB-495C-9C53-8B63F0143F75}"/>
    <cellStyle name="메모 3 6 2 5" xfId="15387" xr:uid="{B6C6860A-4170-4CAA-9DFE-926A3666DC96}"/>
    <cellStyle name="메모 3 6 2 5 2" xfId="49742" xr:uid="{3A7586E9-9536-4750-B23D-9C83E1959EFC}"/>
    <cellStyle name="메모 3 6 2 5 3" xfId="29925" xr:uid="{8BA031F5-7459-46CE-9726-83204F5D57C6}"/>
    <cellStyle name="메모 3 6 2 6" xfId="38318" xr:uid="{02824B7E-E86C-40C9-A34B-995F13FC3A12}"/>
    <cellStyle name="메모 3 6 2 7" xfId="23686" xr:uid="{4A7D2370-E992-481E-9D15-90533ED5DED1}"/>
    <cellStyle name="메모 3 6 3" xfId="6039" xr:uid="{56DF4580-4791-4961-B0CC-2DA564910647}"/>
    <cellStyle name="메모 3 6 3 2" xfId="10646" xr:uid="{C5C2BF7C-E96A-471E-80F0-D70BCE6F8878}"/>
    <cellStyle name="메모 3 6 3 2 2" xfId="22292" xr:uid="{D108F681-4275-4531-B0F7-335CA3C0BB39}"/>
    <cellStyle name="메모 3 6 3 2 2 2" xfId="56647" xr:uid="{FD3B90BA-40FC-47AA-8152-DEEF739E8705}"/>
    <cellStyle name="메모 3 6 3 2 2 3" xfId="36850" xr:uid="{5C4CCBAF-FEA8-49AC-828C-B5876303E97E}"/>
    <cellStyle name="메모 3 6 3 2 3" xfId="13953" xr:uid="{1248D203-CF71-49BA-85FA-DC02318DE84A}"/>
    <cellStyle name="메모 3 6 3 2 3 2" xfId="48308" xr:uid="{F6AC4571-4ECA-4735-9BAE-9D32A2AA02A7}"/>
    <cellStyle name="메모 3 6 3 2 4" xfId="45004" xr:uid="{6ED59C79-4276-4FDA-85AC-C2C4E89262C9}"/>
    <cellStyle name="메모 3 6 3 2 5" xfId="28463" xr:uid="{F21D5F56-CA2B-473F-9FC9-4EA0DB03BD2F}"/>
    <cellStyle name="메모 3 6 3 3" xfId="10926" xr:uid="{5C629634-A4CE-49AD-95B4-2EBE99BA85E9}"/>
    <cellStyle name="메모 3 6 3 3 2" xfId="22572" xr:uid="{63855994-0C91-4D5B-9490-87DF65998EBB}"/>
    <cellStyle name="메모 3 6 3 3 2 2" xfId="56927" xr:uid="{F71D8D5A-6F26-4F43-A80D-B278E5C5D5DF}"/>
    <cellStyle name="메모 3 6 3 3 2 3" xfId="37130" xr:uid="{BEEEEFCB-8C75-4817-982C-A162464E33A5}"/>
    <cellStyle name="메모 3 6 3 3 3" xfId="14211" xr:uid="{A7CE3F80-9030-48A2-B651-2C70DDD0B336}"/>
    <cellStyle name="메모 3 6 3 3 3 2" xfId="48566" xr:uid="{D5B7C77F-F849-4DC2-8B30-9C75C061DE8C}"/>
    <cellStyle name="메모 3 6 3 3 4" xfId="45281" xr:uid="{753CDA12-A938-4396-9C98-691EA7DFD452}"/>
    <cellStyle name="메모 3 6 3 3 5" xfId="28743" xr:uid="{414E62CB-6D79-445E-B26C-9617EAF85FFD}"/>
    <cellStyle name="메모 3 6 3 4" xfId="7763" xr:uid="{54C405CC-D886-45CB-9BE8-793090721B25}"/>
    <cellStyle name="메모 3 6 3 4 2" xfId="19429" xr:uid="{21666138-D02A-466D-849E-3D59A8C60214}"/>
    <cellStyle name="메모 3 6 3 4 2 2" xfId="53784" xr:uid="{8A1C5A82-0AD2-40AF-AD9F-5BE2589E728E}"/>
    <cellStyle name="메모 3 6 3 4 3" xfId="42242" xr:uid="{99BA57DF-F563-44DD-BBC2-56D3A944468C}"/>
    <cellStyle name="메모 3 6 3 4 4" xfId="33967" xr:uid="{98EC042B-9663-4492-9C90-98BCB930A2E8}"/>
    <cellStyle name="메모 3 6 3 5" xfId="17712" xr:uid="{523C81EA-5007-48DE-9B43-AA20D2070DFB}"/>
    <cellStyle name="메모 3 6 3 5 2" xfId="52067" xr:uid="{733D3A75-704A-4681-8F87-95208E57FB46}"/>
    <cellStyle name="메모 3 6 3 5 3" xfId="32250" xr:uid="{543162A3-C861-4667-9DEA-75C0CB82D6BD}"/>
    <cellStyle name="메모 3 6 3 6" xfId="40643" xr:uid="{FE1A97EB-447B-4D7D-ACE8-C70E4BBB4F40}"/>
    <cellStyle name="메모 3 6 3 7" xfId="25502" xr:uid="{37FF5BB5-0191-4BF6-93B0-6388190EA005}"/>
    <cellStyle name="메모 3 6 4" xfId="4602" xr:uid="{A867901E-A4F3-4221-A00A-1F0A246BA8D1}"/>
    <cellStyle name="메모 3 6 4 2" xfId="8349" xr:uid="{37B8F8EA-BE4A-482D-B164-9E091BCC0683}"/>
    <cellStyle name="메모 3 6 4 2 2" xfId="20015" xr:uid="{B8E7CC36-EFDF-498F-9999-5528DC8DE0E9}"/>
    <cellStyle name="메모 3 6 4 2 2 2" xfId="54370" xr:uid="{842B6EEC-17AD-440C-A7CC-A14E2D5245B5}"/>
    <cellStyle name="메모 3 6 4 2 2 3" xfId="34553" xr:uid="{FADECC3D-8624-4D77-8706-BA17694BD795}"/>
    <cellStyle name="메모 3 6 4 2 3" xfId="12320" xr:uid="{3EBB6BE5-5A4D-4413-86A6-39737B942EAA}"/>
    <cellStyle name="메모 3 6 4 2 3 2" xfId="46675" xr:uid="{F5611F6F-2069-46CA-9DB9-500429777A0F}"/>
    <cellStyle name="메모 3 6 4 2 4" xfId="42825" xr:uid="{C6536D8A-90F5-49CB-9107-60B3E6E9EA80}"/>
    <cellStyle name="메모 3 6 4 2 5" xfId="26104" xr:uid="{08AA48B3-601D-4FB4-A371-101DB8CA00D7}"/>
    <cellStyle name="메모 3 6 4 3" xfId="9350" xr:uid="{B468083B-75BA-4214-85EC-3B9F80DBF7E5}"/>
    <cellStyle name="메모 3 6 4 3 2" xfId="20996" xr:uid="{A2A33934-211B-4685-BDD4-BB9783011C64}"/>
    <cellStyle name="메모 3 6 4 3 2 2" xfId="55351" xr:uid="{511E188E-5A60-4BA7-BC72-8024A0FACDD2}"/>
    <cellStyle name="메모 3 6 4 3 3" xfId="43737" xr:uid="{72378C3E-2C9B-427C-B9D1-5FBE1D27BD31}"/>
    <cellStyle name="메모 3 6 4 3 4" xfId="35554" xr:uid="{5E475564-042E-4DED-A191-5C5AE8A0C321}"/>
    <cellStyle name="메모 3 6 4 4" xfId="16304" xr:uid="{D29AB6DC-6ABB-444A-AA6D-F71E0750C8C8}"/>
    <cellStyle name="메모 3 6 4 4 2" xfId="50659" xr:uid="{8C9142B3-7E16-4528-9612-B8353FFB8AF5}"/>
    <cellStyle name="메모 3 6 4 4 3" xfId="30842" xr:uid="{33F27FCA-F7D6-4CF2-B60F-ACC11EF1BDCB}"/>
    <cellStyle name="메모 3 6 4 5" xfId="39235" xr:uid="{6873FE85-6E13-41B1-8DB0-721CAB04A2FA}"/>
    <cellStyle name="메모 3 6 4 6" xfId="27108" xr:uid="{F48F9445-8288-42AF-B2B2-9F091D58B0D1}"/>
    <cellStyle name="메모 3 6 5" xfId="11551" xr:uid="{465B5BBE-46BF-4D21-82B3-4E05DF84AF8F}"/>
    <cellStyle name="메모 3 6 5 2" xfId="23197" xr:uid="{F6A40E92-C186-4E1E-B962-94355E8B281E}"/>
    <cellStyle name="메모 3 6 5 2 2" xfId="57552" xr:uid="{8B774FF0-FA29-4BB2-97D4-66220FF3E6C7}"/>
    <cellStyle name="메모 3 6 5 2 3" xfId="37755" xr:uid="{DCEBBA65-ADEB-4FDE-8B3C-CA64D92FC946}"/>
    <cellStyle name="메모 3 6 5 3" xfId="14832" xr:uid="{5A2400C2-F671-419A-94DA-AD7ADBDA02C5}"/>
    <cellStyle name="메모 3 6 5 3 2" xfId="49187" xr:uid="{FF82E51F-2660-4E50-92EB-1ABDA283DBBE}"/>
    <cellStyle name="메모 3 6 5 4" xfId="45906" xr:uid="{1B73BD04-A17F-4339-B3B9-DFAB9C1E1F77}"/>
    <cellStyle name="메모 3 6 5 5" xfId="29368" xr:uid="{4D10A385-1EFB-435F-9A46-34B2DDD65090}"/>
    <cellStyle name="메모 3 6 6" xfId="6715" xr:uid="{8841CA3A-435F-4CD7-B7A7-A3716087E17E}"/>
    <cellStyle name="메모 3 6 6 2" xfId="18381" xr:uid="{04B5DF32-EBCD-4889-9C27-F190EC87A9DF}"/>
    <cellStyle name="메모 3 6 6 2 2" xfId="52736" xr:uid="{47279BD4-4B5D-46E6-9754-2781A7BB43FD}"/>
    <cellStyle name="메모 3 6 6 3" xfId="41223" xr:uid="{023EEF1C-43F6-4C2A-B8DE-74692C5EE8CD}"/>
    <cellStyle name="메모 3 6 6 4" xfId="32919" xr:uid="{1A4DF328-E794-43B0-B6DA-4B581D76EE41}"/>
    <cellStyle name="메모 3 6 7" xfId="15082" xr:uid="{A07DFE15-9DCB-4318-8A7C-331D0E7689B7}"/>
    <cellStyle name="메모 3 6 7 2" xfId="49437" xr:uid="{1A1CE202-141B-475C-B64F-515FD6CF7672}"/>
    <cellStyle name="메모 3 6 7 3" xfId="29620" xr:uid="{7DCFD85F-15B0-4C15-B7AE-53B143E42515}"/>
    <cellStyle name="메모 3 6 8" xfId="38013" xr:uid="{8CC1377A-9FC4-4FD0-BBA2-6F7101D2CE26}"/>
    <cellStyle name="메모 3 6 9" xfId="24109" xr:uid="{6CB06836-24B1-45E8-B3E0-9F598747B621}"/>
    <cellStyle name="메모 3 7" xfId="4530" xr:uid="{70898648-5BED-453F-A00F-32861C72B5E2}"/>
    <cellStyle name="메모 3 7 2" xfId="9284" xr:uid="{1A5DE700-CAE2-43CC-992B-5FC141D282FF}"/>
    <cellStyle name="메모 3 7 2 2" xfId="20930" xr:uid="{5B50957F-326B-459E-9EC9-889FBB6417C1}"/>
    <cellStyle name="메모 3 7 2 2 2" xfId="55285" xr:uid="{6C2F692E-DFF4-4C3C-AD57-329C107422C2}"/>
    <cellStyle name="메모 3 7 2 2 3" xfId="35488" xr:uid="{8F5743FD-3187-4AAE-BD71-59EA354E3CA9}"/>
    <cellStyle name="메모 3 7 2 3" xfId="13116" xr:uid="{8AD0B968-8A79-43DE-B4F8-1436D70B955F}"/>
    <cellStyle name="메모 3 7 2 3 2" xfId="47471" xr:uid="{ABCD790E-97CD-4B2C-81F4-1A8188CC96F7}"/>
    <cellStyle name="메모 3 7 2 4" xfId="43671" xr:uid="{A8D73120-84B7-4745-8A22-E21E8EA1651C}"/>
    <cellStyle name="메모 3 7 2 5" xfId="27038" xr:uid="{0A8C1EB6-6AD4-413B-B3ED-224F58CD976D}"/>
    <cellStyle name="메모 3 7 3" xfId="8622" xr:uid="{2A8C9129-2CAB-4B2D-B22E-7D37072EC61B}"/>
    <cellStyle name="메모 3 7 3 2" xfId="20288" xr:uid="{369DF34A-95FE-47F4-9ED6-1AA8EC46E8E5}"/>
    <cellStyle name="메모 3 7 3 2 2" xfId="54643" xr:uid="{90649CBD-D12C-4E50-A759-D555B45DBC96}"/>
    <cellStyle name="메모 3 7 3 2 3" xfId="34826" xr:uid="{9B454E80-14B9-460A-83BA-6C11C653A8ED}"/>
    <cellStyle name="메모 3 7 3 3" xfId="12582" xr:uid="{B4955CAA-974B-45AF-93F7-E19461439E94}"/>
    <cellStyle name="메모 3 7 3 3 2" xfId="46937" xr:uid="{1DBA4DEF-0024-4521-9C3B-48A6812AD4AD}"/>
    <cellStyle name="메모 3 7 3 4" xfId="43098" xr:uid="{69E02E74-2F3D-4AF9-B3B8-CF5C88A1A5DA}"/>
    <cellStyle name="메모 3 7 3 5" xfId="26369" xr:uid="{7648D760-F754-4F43-B83F-0668CEDA63DB}"/>
    <cellStyle name="메모 3 7 4" xfId="6664" xr:uid="{D473CA7B-F21E-43FB-B666-C73640F62450}"/>
    <cellStyle name="메모 3 7 4 2" xfId="18330" xr:uid="{89262AD8-B6C5-4421-A403-C539CE55F765}"/>
    <cellStyle name="메모 3 7 4 2 2" xfId="52685" xr:uid="{CBD7800D-94B0-4849-B86A-01C0C9ABDD03}"/>
    <cellStyle name="메모 3 7 4 3" xfId="41172" xr:uid="{AC56D836-5760-4F73-99B7-C00EC128F7D9}"/>
    <cellStyle name="메모 3 7 4 4" xfId="32868" xr:uid="{FE3AB9A6-2A17-4ECA-AC64-4EF9941CFAF1}"/>
    <cellStyle name="메모 3 7 5" xfId="16232" xr:uid="{562A7883-6B57-4159-8B82-76E2B62769B7}"/>
    <cellStyle name="메모 3 7 5 2" xfId="50587" xr:uid="{9B87F71E-9F7F-4D90-A832-62BA7052FEDC}"/>
    <cellStyle name="메모 3 7 5 3" xfId="30770" xr:uid="{4B3E5239-CD9D-407B-96F3-702DC289FF79}"/>
    <cellStyle name="메모 3 7 6" xfId="39163" xr:uid="{FF481BCA-48DD-42F3-83CC-73789749C8B5}"/>
    <cellStyle name="메모 3 7 7" xfId="24042" xr:uid="{E2BABC6E-F73F-487F-97C8-8F882C1EABBD}"/>
    <cellStyle name="메모 3 8" xfId="5180" xr:uid="{8C1307BE-7F25-4F01-BB76-425BEB25F7F9}"/>
    <cellStyle name="메모 3 8 2" xfId="9889" xr:uid="{6FA278C5-F365-493D-8884-3682A96DDC82}"/>
    <cellStyle name="메모 3 8 2 2" xfId="21535" xr:uid="{A88AB3A0-EB09-4BA5-BF32-B561280CE077}"/>
    <cellStyle name="메모 3 8 2 2 2" xfId="55890" xr:uid="{61A52A42-57E6-4E52-AA8E-13246F0093C6}"/>
    <cellStyle name="메모 3 8 2 2 3" xfId="36093" xr:uid="{442CF375-379E-4F09-96A1-02860FC683FF}"/>
    <cellStyle name="메모 3 8 2 3" xfId="13416" xr:uid="{6EDAF9E3-3915-4E07-82A5-A7403D8B35E9}"/>
    <cellStyle name="메모 3 8 2 3 2" xfId="47771" xr:uid="{4FBF5B89-5AB3-47BE-BEFB-8AE6E5335297}"/>
    <cellStyle name="메모 3 8 2 4" xfId="44276" xr:uid="{E2B46F25-811F-4BA5-9617-2770C1C4FE1E}"/>
    <cellStyle name="메모 3 8 2 5" xfId="27686" xr:uid="{A18E1211-4D52-4E59-BF1B-4AF768095E05}"/>
    <cellStyle name="메모 3 8 3" xfId="8421" xr:uid="{AF45BF36-A586-4BB1-9662-AA9E8068663E}"/>
    <cellStyle name="메모 3 8 3 2" xfId="20087" xr:uid="{30268CE8-8057-42F7-BFF8-8EB448EED516}"/>
    <cellStyle name="메모 3 8 3 2 2" xfId="54442" xr:uid="{FFDC71E3-8290-4A28-868A-76962CAD5C7E}"/>
    <cellStyle name="메모 3 8 3 2 3" xfId="34625" xr:uid="{39A4E4DE-AEF4-4C51-AFD8-075D71FC94EE}"/>
    <cellStyle name="메모 3 8 3 3" xfId="12392" xr:uid="{FE76CBD9-FD91-4AC5-85C5-E97D5620F45D}"/>
    <cellStyle name="메모 3 8 3 3 2" xfId="46747" xr:uid="{6445F2B8-00AB-4BF9-8488-CB18D76CEED8}"/>
    <cellStyle name="메모 3 8 3 4" xfId="42897" xr:uid="{61871F7C-9F20-450C-AA89-BE4BE86A50AF}"/>
    <cellStyle name="메모 3 8 3 5" xfId="26176" xr:uid="{7217279A-A9E0-468D-A047-5F7D083D77D3}"/>
    <cellStyle name="메모 3 8 4" xfId="7144" xr:uid="{1BA534D5-B52A-4DEA-B4DE-D86CA148A24C}"/>
    <cellStyle name="메모 3 8 4 2" xfId="18810" xr:uid="{05E992CF-AF1E-4922-A182-13600A53B4EE}"/>
    <cellStyle name="메모 3 8 4 2 2" xfId="53165" xr:uid="{E911D510-7DD9-41C3-9D5E-F0E9544E7759}"/>
    <cellStyle name="메모 3 8 4 3" xfId="41652" xr:uid="{D7EF64F2-13E2-4D7F-96C9-F812A45939B7}"/>
    <cellStyle name="메모 3 8 4 4" xfId="33348" xr:uid="{D09A9773-B008-4598-9BA1-47405B489CE1}"/>
    <cellStyle name="메모 3 8 5" xfId="16882" xr:uid="{45AE0FBB-EDB4-42FE-90AB-905D8543671D}"/>
    <cellStyle name="메모 3 8 5 2" xfId="51237" xr:uid="{098C0B74-68D3-4690-85CF-314DF7C11971}"/>
    <cellStyle name="메모 3 8 5 3" xfId="31420" xr:uid="{006150EE-1E93-462B-B30D-5AED874D27F4}"/>
    <cellStyle name="메모 3 8 6" xfId="39813" xr:uid="{EB136681-42FC-49FB-8F6D-66234BA6CEFB}"/>
    <cellStyle name="메모 3 8 7" xfId="24659" xr:uid="{09A5A41C-850E-47B0-A97C-669D0432B1A9}"/>
    <cellStyle name="메모 3 9" xfId="4566" xr:uid="{B6BA8D76-CD86-4C9A-975E-C62040BF793F}"/>
    <cellStyle name="메모 3 9 2" xfId="5565" xr:uid="{18EFDFAD-17A7-475F-A287-2121AB1D55C6}"/>
    <cellStyle name="메모 3 9 2 2" xfId="10252" xr:uid="{6AE65841-9453-4D2E-8E49-B809D6CDB77D}"/>
    <cellStyle name="메모 3 9 2 2 2" xfId="21898" xr:uid="{E3622149-5B90-48F7-AFDF-DA182078725D}"/>
    <cellStyle name="메모 3 9 2 2 2 2" xfId="56253" xr:uid="{B1059B3D-2752-4638-B80F-DEB88936CB31}"/>
    <cellStyle name="메모 3 9 2 2 2 3" xfId="36456" xr:uid="{5115377F-9135-4CB6-B260-176EBA67F56D}"/>
    <cellStyle name="메모 3 9 2 2 3" xfId="13721" xr:uid="{108D3D68-489D-447F-A53F-E88CE696EE92}"/>
    <cellStyle name="메모 3 9 2 2 3 2" xfId="48076" xr:uid="{1B839565-029E-48CA-B122-4C27F42A6434}"/>
    <cellStyle name="메모 3 9 2 2 4" xfId="44629" xr:uid="{C70E23EE-9C2E-4086-9FA2-1E83788BFF7C}"/>
    <cellStyle name="메모 3 9 2 2 5" xfId="28050" xr:uid="{F50B4C47-C549-4336-B16F-FC3BD4A0BEF7}"/>
    <cellStyle name="메모 3 9 2 3" xfId="7945" xr:uid="{A370304C-0F7B-4D9F-9D95-737BC58534CE}"/>
    <cellStyle name="메모 3 9 2 3 2" xfId="19611" xr:uid="{539D5E11-5DF5-4BDD-8701-600F853F3B32}"/>
    <cellStyle name="메모 3 9 2 3 2 2" xfId="53966" xr:uid="{70D432CA-2156-486B-9E1C-294CA68127AA}"/>
    <cellStyle name="메모 3 9 2 3 2 3" xfId="34149" xr:uid="{06BAE63C-118B-47A5-8723-43AC4229C815}"/>
    <cellStyle name="메모 3 9 2 3 3" xfId="11920" xr:uid="{F1A4FBE6-4E40-4EEB-A9D7-913C68E1F0B3}"/>
    <cellStyle name="메모 3 9 2 3 3 2" xfId="46275" xr:uid="{14A9180F-5CAE-4B17-A91F-7F45A3A785B3}"/>
    <cellStyle name="메모 3 9 2 3 4" xfId="42421" xr:uid="{4CCD2C6B-4DEE-4381-95B4-35D22F54A9D7}"/>
    <cellStyle name="메모 3 9 2 3 5" xfId="25700" xr:uid="{2D3F4008-E655-4EB8-B89E-85336C9A8D00}"/>
    <cellStyle name="메모 3 9 2 4" xfId="7465" xr:uid="{F18FDF0C-B7D4-48F5-842B-025BC4D7048B}"/>
    <cellStyle name="메모 3 9 2 4 2" xfId="19131" xr:uid="{C21CA5C1-880E-4DA8-BA71-718D54080DAE}"/>
    <cellStyle name="메모 3 9 2 4 2 2" xfId="53486" xr:uid="{A24429A7-E322-4E3F-9A25-45FED8CB64F8}"/>
    <cellStyle name="메모 3 9 2 4 3" xfId="41963" xr:uid="{D3E27A82-42D7-4110-9251-D258C0DDAABC}"/>
    <cellStyle name="메모 3 9 2 4 4" xfId="33669" xr:uid="{F3F2450A-EA66-4F36-9505-1828D1B91714}"/>
    <cellStyle name="메모 3 9 2 5" xfId="17257" xr:uid="{3F097F75-55A1-43D6-BD05-507C62E6DB05}"/>
    <cellStyle name="메모 3 9 2 5 2" xfId="51612" xr:uid="{DDF0444E-CEBE-45F7-82FD-3FAF68804C9D}"/>
    <cellStyle name="메모 3 9 2 5 3" xfId="31795" xr:uid="{8A8D18F4-665C-46B3-9B5B-B3BFE5479B87}"/>
    <cellStyle name="메모 3 9 2 6" xfId="40188" xr:uid="{C0EC2C89-3AC4-45FB-BD9A-4EA4941B868F}"/>
    <cellStyle name="메모 3 9 2 7" xfId="25034" xr:uid="{1D043CEC-B24A-417C-A3EF-6A4A780C39BC}"/>
    <cellStyle name="메모 3 9 3" xfId="9317" xr:uid="{61DD8465-F144-4AB8-ABDF-6BC27AC78139}"/>
    <cellStyle name="메모 3 9 3 2" xfId="20963" xr:uid="{60C932D6-C3CF-4382-AFE0-B80D26F733EC}"/>
    <cellStyle name="메모 3 9 3 2 2" xfId="55318" xr:uid="{14359060-BB7C-490F-8345-EED66E6BA63F}"/>
    <cellStyle name="메모 3 9 3 2 3" xfId="35521" xr:uid="{9C1DD4CA-DB7B-4DE1-AF61-5435CF108E15}"/>
    <cellStyle name="메모 3 9 3 3" xfId="13139" xr:uid="{EABB08FC-6AF1-464C-A3CD-5738AA3D8919}"/>
    <cellStyle name="메모 3 9 3 3 2" xfId="47494" xr:uid="{483A5B21-3144-4E42-95A1-9074DCDE09DA}"/>
    <cellStyle name="메모 3 9 3 4" xfId="43704" xr:uid="{B9A3C11C-9FD4-48D2-93FE-71762F6F8290}"/>
    <cellStyle name="메모 3 9 3 5" xfId="27072" xr:uid="{43187F71-8BCA-46B1-9CD0-B0C27D757BA8}"/>
    <cellStyle name="메모 3 9 4" xfId="10960" xr:uid="{05F0948E-7F25-446B-AB06-3078AE14087B}"/>
    <cellStyle name="메모 3 9 4 2" xfId="22606" xr:uid="{47C6FEEF-2157-4A95-B7CE-A2A9B5181943}"/>
    <cellStyle name="메모 3 9 4 2 2" xfId="56961" xr:uid="{0F901B8B-269F-496A-B143-CAA1F32375C1}"/>
    <cellStyle name="메모 3 9 4 2 3" xfId="37164" xr:uid="{AD236C60-193A-4866-BEA8-EE8F83638F4E}"/>
    <cellStyle name="메모 3 9 4 3" xfId="14244" xr:uid="{271D35D1-9829-4E4C-A953-74FD289F8E00}"/>
    <cellStyle name="메모 3 9 4 3 2" xfId="48599" xr:uid="{8BE374DD-D02E-4F9A-A939-BD3829A5EFA6}"/>
    <cellStyle name="메모 3 9 4 4" xfId="45315" xr:uid="{569B02CF-84D6-47E6-8591-814FDBB7837B}"/>
    <cellStyle name="메모 3 9 4 5" xfId="28777" xr:uid="{499B20A0-5188-40AA-8A57-B58E27227A7F}"/>
    <cellStyle name="메모 3 9 5" xfId="6691" xr:uid="{DE6FEAF5-34B3-4E34-BFA0-5C8381AA5661}"/>
    <cellStyle name="메모 3 9 5 2" xfId="18357" xr:uid="{18B16983-64F2-4475-AD30-F763A2464107}"/>
    <cellStyle name="메모 3 9 5 2 2" xfId="52712" xr:uid="{E69E0A14-8F16-461C-9D91-E4836D5F24EB}"/>
    <cellStyle name="메모 3 9 5 3" xfId="41199" xr:uid="{808A37CE-B44B-4273-A703-6F9EF3F2E693}"/>
    <cellStyle name="메모 3 9 5 4" xfId="32895" xr:uid="{523F587A-A3EB-4BD0-A215-0DB639E9C830}"/>
    <cellStyle name="메모 3 9 6" xfId="16268" xr:uid="{87044623-7C06-4D16-A291-CD6202092A00}"/>
    <cellStyle name="메모 3 9 6 2" xfId="50623" xr:uid="{35F30446-5082-4571-83CA-4F991849CE6A}"/>
    <cellStyle name="메모 3 9 6 3" xfId="30806" xr:uid="{1F9A84AC-434D-4BCC-BC61-56F8F53B154C}"/>
    <cellStyle name="메모 3 9 7" xfId="39199" xr:uid="{EB23A872-B40B-4DF1-9DFB-0C2CB58F5E41}"/>
    <cellStyle name="메모 3 9 8" xfId="24076" xr:uid="{0BCD3760-CCA1-4504-AAA4-BA993E81013C}"/>
    <cellStyle name="백분율 2" xfId="252" xr:uid="{2E08BDD3-3643-4595-B638-9FA9127501E6}"/>
    <cellStyle name="백분율 2 2" xfId="253" xr:uid="{B030C385-DD88-4C6D-8063-2FB85956FAA6}"/>
    <cellStyle name="백분율 7" xfId="254" xr:uid="{BBE44DA9-8797-4374-8BB0-5AA3AC22CE56}"/>
    <cellStyle name="백분율 8" xfId="255" xr:uid="{44EE5406-2C52-46F3-8A6C-5CF21121C57C}"/>
    <cellStyle name="백분율 8 2" xfId="256" xr:uid="{47C5EF64-D5BA-436B-A987-DE6C018D53A2}"/>
    <cellStyle name="백분율 9" xfId="257" xr:uid="{1C9EFCBB-5EFF-486A-ABEC-88A2A37C33BB}"/>
    <cellStyle name="백분율 9 2" xfId="258" xr:uid="{44CE6A4E-3954-475A-A0B3-BCB0E5F765EC}"/>
    <cellStyle name="보통 2" xfId="259" xr:uid="{A9AE42D5-0718-4976-93E7-1BE058102B4A}"/>
    <cellStyle name="보통 3" xfId="260" xr:uid="{6BF8B59C-62B7-45A9-B9FB-07D0B172691A}"/>
    <cellStyle name="설명 텍스트 2" xfId="261" xr:uid="{B8A4DB54-C66B-4E36-95C6-1C6DC0B8CA6B}"/>
    <cellStyle name="설명 텍스트 3" xfId="262" xr:uid="{04E6A9C9-C7E0-4B92-99B6-2D6568DEF062}"/>
    <cellStyle name="셀 확인 2" xfId="263" xr:uid="{CBB4B377-A9CB-496F-ACAD-DCB8C454CFE2}"/>
    <cellStyle name="셀 확인 3" xfId="264" xr:uid="{68161B7F-2E6F-4E01-87E4-887C0EFEC94C}"/>
    <cellStyle name="쉼표 [0] 10 10" xfId="265" xr:uid="{624BC975-09B3-419D-81F4-1D8AA0A75973}"/>
    <cellStyle name="쉼표 [0] 10 10 2" xfId="266" xr:uid="{A48A4893-7971-45AB-863C-2671DB3DCF0F}"/>
    <cellStyle name="쉼표 [0] 10 11" xfId="267" xr:uid="{9FFE445C-5513-42C8-83C5-2E85267A91AB}"/>
    <cellStyle name="쉼표 [0] 10 11 2" xfId="268" xr:uid="{EEB1E489-864D-4179-8321-A6D14A866282}"/>
    <cellStyle name="쉼표 [0] 10 12" xfId="269" xr:uid="{9E50FFA4-3314-47BA-AEF6-6A7B46DB0C0D}"/>
    <cellStyle name="쉼표 [0] 10 12 2" xfId="270" xr:uid="{5A404E2D-7CFF-4488-9AA2-9B3E65835A33}"/>
    <cellStyle name="쉼표 [0] 10 13" xfId="271" xr:uid="{B79417A1-C841-429D-8551-6DC73A13D3BE}"/>
    <cellStyle name="쉼표 [0] 10 13 2" xfId="272" xr:uid="{0FFF0381-F619-455E-A364-F93D6E3C9D05}"/>
    <cellStyle name="쉼표 [0] 10 14" xfId="273" xr:uid="{DE006B6B-DF83-400C-A1C6-5C25706F39B9}"/>
    <cellStyle name="쉼표 [0] 10 14 2" xfId="274" xr:uid="{A97CC2A7-99E5-4AF2-9678-C75957C6616B}"/>
    <cellStyle name="쉼표 [0] 10 15" xfId="275" xr:uid="{ACA8CE61-1790-4D8B-884D-C762A8417A11}"/>
    <cellStyle name="쉼표 [0] 10 15 2" xfId="276" xr:uid="{746635B8-1650-417A-9B31-BC5F8F376899}"/>
    <cellStyle name="쉼표 [0] 10 15 2 2" xfId="277" xr:uid="{4F11977C-0942-4C8A-A2E8-A7FD09146B40}"/>
    <cellStyle name="쉼표 [0] 10 15 3" xfId="278" xr:uid="{14D6FCB7-952D-42FF-BD7F-4773ACBAF274}"/>
    <cellStyle name="쉼표 [0] 10 15 4" xfId="279" xr:uid="{291E449D-4CDD-4501-9E33-027890E73856}"/>
    <cellStyle name="쉼표 [0] 10 15 5" xfId="280" xr:uid="{E5C7D76F-895B-431F-BE24-A42B26CC4610}"/>
    <cellStyle name="쉼표 [0] 10 15 6" xfId="281" xr:uid="{F2A66B30-09BD-4B70-B0E3-085B2E9149AE}"/>
    <cellStyle name="쉼표 [0] 10 16" xfId="282" xr:uid="{05B2BFAE-D301-48FC-952B-2E15A737ED5F}"/>
    <cellStyle name="쉼표 [0] 10 16 2" xfId="283" xr:uid="{27B8DCB8-BCE7-49E8-A084-F535513D3CEE}"/>
    <cellStyle name="쉼표 [0] 10 17" xfId="284" xr:uid="{48628BDF-E950-434B-8919-052ED15B8313}"/>
    <cellStyle name="쉼표 [0] 10 17 2" xfId="285" xr:uid="{A40F783D-BB48-4910-9046-A3EB56C94A62}"/>
    <cellStyle name="쉼표 [0] 10 18" xfId="286" xr:uid="{B1844B05-7AC5-4EE7-9802-BFD06C75B4D3}"/>
    <cellStyle name="쉼표 [0] 10 18 2" xfId="287" xr:uid="{D0B90DF3-782D-4B89-B00E-5374C6A93E63}"/>
    <cellStyle name="쉼표 [0] 10 19" xfId="288" xr:uid="{AB1BB8D7-A9FE-4E83-AD54-42FA92920CC6}"/>
    <cellStyle name="쉼표 [0] 10 19 2" xfId="289" xr:uid="{F38D9C62-6F69-46FB-9CF1-E6743B691C90}"/>
    <cellStyle name="쉼표 [0] 10 2" xfId="290" xr:uid="{1BB42463-5063-40CB-BC3C-05E998293216}"/>
    <cellStyle name="쉼표 [0] 10 2 2" xfId="291" xr:uid="{6FAC4955-CC43-4C4A-BDF8-A5AEDEE2AC64}"/>
    <cellStyle name="쉼표 [0] 10 20" xfId="292" xr:uid="{A727E780-CB42-470C-8DCC-24683AADD760}"/>
    <cellStyle name="쉼표 [0] 10 20 2" xfId="293" xr:uid="{05317B42-0CB2-43F9-8081-B348174C0E11}"/>
    <cellStyle name="쉼표 [0] 10 21" xfId="294" xr:uid="{AF17753C-3E69-4B75-B001-52409EFACD5A}"/>
    <cellStyle name="쉼표 [0] 10 21 2" xfId="295" xr:uid="{28093073-A284-4D42-B551-D8C79A8E6F64}"/>
    <cellStyle name="쉼표 [0] 10 22" xfId="296" xr:uid="{FB38F16C-4235-4E4C-9753-6F84328D7041}"/>
    <cellStyle name="쉼표 [0] 10 22 2" xfId="297" xr:uid="{7221BB90-5671-411E-9DAA-B67E0614983C}"/>
    <cellStyle name="쉼표 [0] 10 23" xfId="298" xr:uid="{634A67D3-EC7B-4FE3-9D3E-CA20763DC73E}"/>
    <cellStyle name="쉼표 [0] 10 23 2" xfId="299" xr:uid="{A58972DB-B130-4ABD-82A9-8E073136A8A1}"/>
    <cellStyle name="쉼표 [0] 10 24" xfId="300" xr:uid="{11FFF076-4E24-415B-9282-057573E8338B}"/>
    <cellStyle name="쉼표 [0] 10 24 2" xfId="301" xr:uid="{3ED5A65C-C609-4446-A9C4-9B65E4C3D9AC}"/>
    <cellStyle name="쉼표 [0] 10 25" xfId="302" xr:uid="{D16FABF1-73BC-45BC-BAD3-DB07BBBABBE5}"/>
    <cellStyle name="쉼표 [0] 10 25 2" xfId="303" xr:uid="{FB63C822-9598-4398-B08F-E64552200F7A}"/>
    <cellStyle name="쉼표 [0] 10 25 3" xfId="304" xr:uid="{934F8CE8-1358-4479-9391-5359557FFBBB}"/>
    <cellStyle name="쉼표 [0] 10 25 4" xfId="305" xr:uid="{A4CD94FC-D39F-4CAC-8F22-45BE9E4398C7}"/>
    <cellStyle name="쉼표 [0] 10 25 5" xfId="306" xr:uid="{29564462-92CE-4E2B-849A-02CA1F9E6BC4}"/>
    <cellStyle name="쉼표 [0] 10 26" xfId="307" xr:uid="{B43A6020-4107-400C-AF68-C842E25EF17A}"/>
    <cellStyle name="쉼표 [0] 10 26 2" xfId="308" xr:uid="{5A7252C3-017B-43A7-A3A3-D86964136033}"/>
    <cellStyle name="쉼표 [0] 10 27" xfId="309" xr:uid="{8CDA82A7-2B72-430D-AF81-7EC5B90F19A1}"/>
    <cellStyle name="쉼표 [0] 10 27 2" xfId="310" xr:uid="{22896242-BDB7-41E0-88EC-DC50C871EE6B}"/>
    <cellStyle name="쉼표 [0] 10 28" xfId="311" xr:uid="{81A55726-652D-4F5C-B622-8A106DE54BC4}"/>
    <cellStyle name="쉼표 [0] 10 28 2" xfId="312" xr:uid="{964DF5C2-D872-4D47-B0AC-8C8539DBE7BE}"/>
    <cellStyle name="쉼표 [0] 10 29" xfId="313" xr:uid="{7BF363A0-6ACC-4A1C-8F38-4FA290C33658}"/>
    <cellStyle name="쉼표 [0] 10 29 2" xfId="314" xr:uid="{362E98AF-9205-4C48-BB9B-CF928C57AC75}"/>
    <cellStyle name="쉼표 [0] 10 3" xfId="315" xr:uid="{89305F4F-408D-4517-8884-979515EFF5E3}"/>
    <cellStyle name="쉼표 [0] 10 3 2" xfId="316" xr:uid="{14232B1C-B37E-40C4-A166-B819B88D8323}"/>
    <cellStyle name="쉼표 [0] 10 30" xfId="317" xr:uid="{EE174582-A461-4191-9BB2-BC2596F65092}"/>
    <cellStyle name="쉼표 [0] 10 30 2" xfId="318" xr:uid="{17E47F4F-B7A9-4A64-826E-FC71B8480E80}"/>
    <cellStyle name="쉼표 [0] 10 31" xfId="319" xr:uid="{880EEA4E-320A-4146-998B-37D014B8C6CE}"/>
    <cellStyle name="쉼표 [0] 10 31 2" xfId="320" xr:uid="{FCD665FA-A2E3-4205-90A6-083C3D29CA9E}"/>
    <cellStyle name="쉼표 [0] 10 32" xfId="321" xr:uid="{F34AE2FD-CA96-4934-829B-A623EDDD536B}"/>
    <cellStyle name="쉼표 [0] 10 32 2" xfId="322" xr:uid="{74166944-704E-438E-9FAA-782BBDC5F07F}"/>
    <cellStyle name="쉼표 [0] 10 33" xfId="323" xr:uid="{C8844147-CF68-4788-8121-9AD3EE661DD6}"/>
    <cellStyle name="쉼표 [0] 10 33 2" xfId="324" xr:uid="{A6B5A3C0-F0D8-4E5B-98D9-BB772FE93A0B}"/>
    <cellStyle name="쉼표 [0] 10 34" xfId="325" xr:uid="{ACE85C17-DC20-4328-884E-06D5230E4A41}"/>
    <cellStyle name="쉼표 [0] 10 34 2" xfId="326" xr:uid="{070B30EC-04B5-41FA-8554-84B2C90811F8}"/>
    <cellStyle name="쉼표 [0] 10 35" xfId="327" xr:uid="{8030B5A2-83BB-4DA2-9757-F528853ADCA6}"/>
    <cellStyle name="쉼표 [0] 10 35 2" xfId="328" xr:uid="{32EFD5C6-2F73-442C-8359-D95F34F4F06E}"/>
    <cellStyle name="쉼표 [0] 10 36" xfId="329" xr:uid="{425498AE-9F41-4984-A2BB-D7522318783E}"/>
    <cellStyle name="쉼표 [0] 10 36 2" xfId="330" xr:uid="{39262FC4-EB9E-4274-A480-10A131DE337F}"/>
    <cellStyle name="쉼표 [0] 10 37" xfId="331" xr:uid="{125E3A39-EBF2-4E9C-BE0A-D9ECAFBD265B}"/>
    <cellStyle name="쉼표 [0] 10 4" xfId="332" xr:uid="{37E411AA-19E9-4BE9-9B53-1A8D7C3CF4ED}"/>
    <cellStyle name="쉼표 [0] 10 4 2" xfId="333" xr:uid="{E67447B7-AC95-4FCD-B9CF-9816F38CBBA9}"/>
    <cellStyle name="쉼표 [0] 10 5" xfId="334" xr:uid="{3819655E-B705-45F0-A83E-F173314EED9A}"/>
    <cellStyle name="쉼표 [0] 10 5 2" xfId="335" xr:uid="{E792878F-24FD-46A2-B891-68CCCEA657D2}"/>
    <cellStyle name="쉼표 [0] 10 6" xfId="336" xr:uid="{6073969B-DF52-493E-AE4D-C4677D869D5E}"/>
    <cellStyle name="쉼표 [0] 10 6 2" xfId="337" xr:uid="{5B59BA21-3845-47F8-BB03-0A7698665B19}"/>
    <cellStyle name="쉼표 [0] 10 7" xfId="338" xr:uid="{BFC25038-2DDF-4321-B513-D9450935F41D}"/>
    <cellStyle name="쉼표 [0] 10 7 2" xfId="339" xr:uid="{C6D43CB8-949D-47AC-96AE-7FE7683BD0DD}"/>
    <cellStyle name="쉼표 [0] 10 8" xfId="340" xr:uid="{9F832312-90DA-441B-A35A-DE8C2B998D58}"/>
    <cellStyle name="쉼표 [0] 10 8 2" xfId="341" xr:uid="{94DF3A35-4DD8-48DD-B1AA-849DB79B0D7A}"/>
    <cellStyle name="쉼표 [0] 10 9" xfId="342" xr:uid="{31B494B0-C7EA-4171-891E-81607F1D62B8}"/>
    <cellStyle name="쉼표 [0] 10 9 2" xfId="343" xr:uid="{C307B813-52DB-4BB1-87F5-1A7E30DC79D5}"/>
    <cellStyle name="쉼표 [0] 107" xfId="344" xr:uid="{BEEA0DF3-19D4-48DA-B2DA-5B92E2C6E4E2}"/>
    <cellStyle name="쉼표 [0] 107 2" xfId="345" xr:uid="{20AE70A2-4E4A-4978-A4CC-7E0C344C8354}"/>
    <cellStyle name="쉼표 [0] 107 2 2" xfId="346" xr:uid="{09F57A63-6CAE-4EAB-B1AA-1E5C6757C3CC}"/>
    <cellStyle name="쉼표 [0] 108" xfId="347" xr:uid="{489F6733-9016-4EA3-9F5E-AAF561AA2447}"/>
    <cellStyle name="쉼표 [0] 109" xfId="348" xr:uid="{E0CFA65C-F737-4757-8C70-DDE76148FAC4}"/>
    <cellStyle name="쉼표 [0] 11 10" xfId="349" xr:uid="{52F4BFED-345A-476B-A58C-41DB3BED33FF}"/>
    <cellStyle name="쉼표 [0] 11 10 2" xfId="350" xr:uid="{499F0F81-819F-4E56-BEA5-390FB8F8E913}"/>
    <cellStyle name="쉼표 [0] 11 11" xfId="351" xr:uid="{08FE54C2-5004-415D-B80D-1C442DC56AE6}"/>
    <cellStyle name="쉼표 [0] 11 11 2" xfId="352" xr:uid="{0EADC893-95A5-4548-AE88-73531D40CD43}"/>
    <cellStyle name="쉼표 [0] 11 12" xfId="353" xr:uid="{BBB5DE0A-5851-4B56-9E4B-9F9EAA71BEC8}"/>
    <cellStyle name="쉼표 [0] 11 12 2" xfId="354" xr:uid="{AA83D1C9-F841-43C6-BD9F-380E6FB14362}"/>
    <cellStyle name="쉼표 [0] 11 13" xfId="355" xr:uid="{750CCE78-DB23-4AE8-B4EE-02360F3F27A1}"/>
    <cellStyle name="쉼표 [0] 11 13 2" xfId="356" xr:uid="{1154C68C-54F0-44D3-BD98-826888DE8ED7}"/>
    <cellStyle name="쉼표 [0] 11 14" xfId="357" xr:uid="{9879D7E7-077F-4DC2-A4F3-1EF9018CEB10}"/>
    <cellStyle name="쉼표 [0] 11 14 2" xfId="358" xr:uid="{2819FC3D-61CB-406F-B723-EAC2DC50E9AE}"/>
    <cellStyle name="쉼표 [0] 11 15" xfId="359" xr:uid="{4774E282-5AE9-4CAD-A256-F0B97E9E3C1C}"/>
    <cellStyle name="쉼표 [0] 11 15 2" xfId="360" xr:uid="{418DB69D-15CB-42CD-974E-EEBC9F5C8B11}"/>
    <cellStyle name="쉼표 [0] 11 16" xfId="361" xr:uid="{825919A3-88BF-4C3C-899D-3151EAC9516C}"/>
    <cellStyle name="쉼표 [0] 11 16 2" xfId="362" xr:uid="{CB8A3F51-28DB-4EEB-96A2-5F4B2C46B26C}"/>
    <cellStyle name="쉼표 [0] 11 17" xfId="363" xr:uid="{92E621D2-C9BC-4C6F-A83A-A734FEB44F9F}"/>
    <cellStyle name="쉼표 [0] 11 17 2" xfId="364" xr:uid="{284E5DE2-E7C2-4CED-9F66-302796693D0B}"/>
    <cellStyle name="쉼표 [0] 11 18" xfId="365" xr:uid="{8599475D-62BE-4D67-BAE5-7EC2B5020FA0}"/>
    <cellStyle name="쉼표 [0] 11 18 2" xfId="366" xr:uid="{082FB775-A30F-4C78-9ECC-F9777377CC06}"/>
    <cellStyle name="쉼표 [0] 11 19" xfId="367" xr:uid="{3CD16650-025E-4A3B-A6E6-2A58303899EA}"/>
    <cellStyle name="쉼표 [0] 11 19 2" xfId="368" xr:uid="{9294C7B2-ECF8-4E2F-8CF5-80D8164B2F0F}"/>
    <cellStyle name="쉼표 [0] 11 2" xfId="369" xr:uid="{1A6ACD75-0827-4A61-AC3E-3244432F9710}"/>
    <cellStyle name="쉼표 [0] 11 2 2" xfId="370" xr:uid="{DD74D754-FC6B-4B9A-B71C-6CF7B51D312A}"/>
    <cellStyle name="쉼표 [0] 11 20" xfId="371" xr:uid="{00DDE1F6-39C9-4E20-A38C-F89153AA76CC}"/>
    <cellStyle name="쉼표 [0] 11 20 2" xfId="372" xr:uid="{6405F2DA-AA52-452F-B251-380FC9AD6B15}"/>
    <cellStyle name="쉼표 [0] 11 21" xfId="373" xr:uid="{06AD426F-8294-4439-AB53-3B17468709F0}"/>
    <cellStyle name="쉼표 [0] 11 21 2" xfId="374" xr:uid="{31173D7A-6EB2-4A85-8708-7D9101B69AC6}"/>
    <cellStyle name="쉼표 [0] 11 22" xfId="375" xr:uid="{16BAF9FE-F886-416D-B9FE-4AA1ABA98496}"/>
    <cellStyle name="쉼표 [0] 11 22 2" xfId="376" xr:uid="{9E0086F5-DB6D-448C-9B11-117AA5A265C4}"/>
    <cellStyle name="쉼표 [0] 11 23" xfId="377" xr:uid="{B63D829A-1BB5-4C63-B8F4-A8810E8E6471}"/>
    <cellStyle name="쉼표 [0] 11 23 2" xfId="378" xr:uid="{38D2621B-8DA4-4486-8BD3-9C61B276B60E}"/>
    <cellStyle name="쉼표 [0] 11 24" xfId="379" xr:uid="{8377CAF2-93AB-49E6-8EEB-66C552A89323}"/>
    <cellStyle name="쉼표 [0] 11 24 2" xfId="380" xr:uid="{EABD5132-F67A-4390-92B5-B934833EBA66}"/>
    <cellStyle name="쉼표 [0] 11 25" xfId="381" xr:uid="{AE78BFCC-8D31-4EB6-B8C3-0B0A01D5A428}"/>
    <cellStyle name="쉼표 [0] 11 25 2" xfId="382" xr:uid="{5D319BA5-C930-46C6-A79F-C4EFAA327EFE}"/>
    <cellStyle name="쉼표 [0] 11 26" xfId="383" xr:uid="{B5DBBA79-F5E4-43FF-BC4C-664C17DC4F5E}"/>
    <cellStyle name="쉼표 [0] 11 26 2" xfId="384" xr:uid="{D2A48202-A61C-4810-A559-E1C5FB6F26B3}"/>
    <cellStyle name="쉼표 [0] 11 27" xfId="385" xr:uid="{3EDE1188-FC58-47BB-8046-92A8E1957779}"/>
    <cellStyle name="쉼표 [0] 11 27 2" xfId="386" xr:uid="{4F7D065E-06C3-40D3-9791-40E9408B52F8}"/>
    <cellStyle name="쉼표 [0] 11 28" xfId="387" xr:uid="{2BB57525-7F94-40EB-AB91-0CD9BE6AE486}"/>
    <cellStyle name="쉼표 [0] 11 28 2" xfId="388" xr:uid="{34D612E7-D88F-4C32-BDFA-350E480CF8AF}"/>
    <cellStyle name="쉼표 [0] 11 29" xfId="389" xr:uid="{04309A00-8A1F-453B-A2A4-FD642F5F989E}"/>
    <cellStyle name="쉼표 [0] 11 29 2" xfId="390" xr:uid="{36AB20C8-F2E3-4177-8E1A-DF3AC3680664}"/>
    <cellStyle name="쉼표 [0] 11 3" xfId="391" xr:uid="{2395DDD4-0C37-42DB-A745-FC93E80325E4}"/>
    <cellStyle name="쉼표 [0] 11 3 2" xfId="392" xr:uid="{EC41AA6F-33A7-4CD1-AA81-A90FE29B70B9}"/>
    <cellStyle name="쉼표 [0] 11 30" xfId="393" xr:uid="{3E257E4A-C131-475E-A602-EB31FB6E2CD7}"/>
    <cellStyle name="쉼표 [0] 11 30 2" xfId="394" xr:uid="{2C637235-B41F-421D-A1D1-8CF1F13C571C}"/>
    <cellStyle name="쉼표 [0] 11 31" xfId="395" xr:uid="{015F8F70-91A7-49E2-97EE-1CD3206FBB89}"/>
    <cellStyle name="쉼표 [0] 11 31 2" xfId="396" xr:uid="{FACC0FD7-A0DF-4C75-85D5-0657D9E20322}"/>
    <cellStyle name="쉼표 [0] 11 32" xfId="397" xr:uid="{14297078-6341-4605-A1BA-7E0A2838ED33}"/>
    <cellStyle name="쉼표 [0] 11 32 2" xfId="398" xr:uid="{6B732C52-1838-4B00-9D21-B51FFC0C3CA8}"/>
    <cellStyle name="쉼표 [0] 11 33" xfId="399" xr:uid="{2DA409E9-77ED-40B1-9906-ADAC5F14E7CE}"/>
    <cellStyle name="쉼표 [0] 11 33 2" xfId="400" xr:uid="{9B030FC0-10A8-40D6-BBBC-23339DA9F23C}"/>
    <cellStyle name="쉼표 [0] 11 34" xfId="401" xr:uid="{F80C3EE2-878B-467B-9466-1808DB3EFE5D}"/>
    <cellStyle name="쉼표 [0] 11 34 2" xfId="402" xr:uid="{6C248BB0-96CC-46AB-9475-ADC79BBB362D}"/>
    <cellStyle name="쉼표 [0] 11 35" xfId="403" xr:uid="{D4BD37C4-9956-4E35-92BA-AFF0C1EFCFAF}"/>
    <cellStyle name="쉼표 [0] 11 35 2" xfId="404" xr:uid="{F0B8A2C1-A6BA-4B02-9585-54F3039ADBB1}"/>
    <cellStyle name="쉼표 [0] 11 36" xfId="405" xr:uid="{CB5FF32B-81ED-4D65-90D1-381F79FFB779}"/>
    <cellStyle name="쉼표 [0] 11 36 2" xfId="406" xr:uid="{38CDC7A1-D7BC-4D76-8689-E185A7C9A201}"/>
    <cellStyle name="쉼표 [0] 11 37" xfId="407" xr:uid="{D71D58D1-FD3C-46C7-869C-4079A35A889D}"/>
    <cellStyle name="쉼표 [0] 11 37 2" xfId="408" xr:uid="{0DBC1148-D3BB-4C9D-907C-80B7AE765B45}"/>
    <cellStyle name="쉼표 [0] 11 38" xfId="409" xr:uid="{5BD73C42-1B68-4170-AABB-F1FE018DE220}"/>
    <cellStyle name="쉼표 [0] 11 38 2" xfId="410" xr:uid="{0697CE17-FBCA-4721-B16E-A67DD0E912B7}"/>
    <cellStyle name="쉼표 [0] 11 39" xfId="411" xr:uid="{FCCBDEC3-A54A-467E-8C24-E2AF0CC4176C}"/>
    <cellStyle name="쉼표 [0] 11 39 2" xfId="412" xr:uid="{4E83CBAD-EA1D-4C87-959A-A663E42D45B2}"/>
    <cellStyle name="쉼표 [0] 11 4" xfId="413" xr:uid="{E37974A0-3088-417A-9297-F6AAA352ACF4}"/>
    <cellStyle name="쉼표 [0] 11 4 2" xfId="414" xr:uid="{A29CA972-104F-4916-A9D2-CCF89807A123}"/>
    <cellStyle name="쉼표 [0] 11 40" xfId="415" xr:uid="{CCEE5754-CDEA-442E-A354-A8312B1A7284}"/>
    <cellStyle name="쉼표 [0] 11 40 2" xfId="416" xr:uid="{F8F4830C-9C22-4962-ACC3-1C60CEC89AE0}"/>
    <cellStyle name="쉼표 [0] 11 41" xfId="417" xr:uid="{97C66429-6F3C-433C-BD56-E6A4ADD15888}"/>
    <cellStyle name="쉼표 [0] 11 41 2" xfId="418" xr:uid="{CE15FB33-CE30-40C4-BBC1-96760915AA5F}"/>
    <cellStyle name="쉼표 [0] 11 42" xfId="419" xr:uid="{F2E38690-DEE9-40C1-9FCA-133E7012F076}"/>
    <cellStyle name="쉼표 [0] 11 42 2" xfId="420" xr:uid="{1DA64FBC-0F08-4029-92D0-B43AB803E83A}"/>
    <cellStyle name="쉼표 [0] 11 5" xfId="421" xr:uid="{86F25B8D-1695-4F3A-B659-F050138E4EAB}"/>
    <cellStyle name="쉼표 [0] 11 5 2" xfId="422" xr:uid="{3BD4D4B8-81C6-43B9-AC82-AA5147756B27}"/>
    <cellStyle name="쉼표 [0] 11 6" xfId="423" xr:uid="{C2C1796B-6EDF-4945-BC3B-D2B913F420C0}"/>
    <cellStyle name="쉼표 [0] 11 6 2" xfId="424" xr:uid="{B6D75967-BB92-4D6E-B15A-FCE5CBCE05CB}"/>
    <cellStyle name="쉼표 [0] 11 7" xfId="425" xr:uid="{D175EC1C-329A-49D4-9DA9-9E4499627E68}"/>
    <cellStyle name="쉼표 [0] 11 7 2" xfId="426" xr:uid="{D96BA926-6F82-4D1D-84BD-AC5520B19C8A}"/>
    <cellStyle name="쉼표 [0] 11 8" xfId="427" xr:uid="{53267409-089B-47CF-B72C-CF7D0B86CDE1}"/>
    <cellStyle name="쉼표 [0] 11 8 2" xfId="428" xr:uid="{5A8EC0E3-255F-4A1B-B506-EF491BD2AAEA}"/>
    <cellStyle name="쉼표 [0] 11 9" xfId="429" xr:uid="{6C107CE2-4A56-42B2-AC92-C59BCD97BDDA}"/>
    <cellStyle name="쉼표 [0] 11 9 2" xfId="430" xr:uid="{8012208B-5709-4DFF-9C96-7393C37097EC}"/>
    <cellStyle name="쉼표 [0] 110" xfId="431" xr:uid="{05532C2D-B70A-4CE4-8CE0-33C1FC2BFBF3}"/>
    <cellStyle name="쉼표 [0] 110 2" xfId="432" xr:uid="{0F9D89C5-2CED-48D8-B246-E3FB3AACF092}"/>
    <cellStyle name="쉼표 [0] 111" xfId="433" xr:uid="{10B0EA99-F9EE-458E-B0E2-3C808CDFFD45}"/>
    <cellStyle name="쉼표 [0] 12 10" xfId="434" xr:uid="{7B7405EC-BFF6-452E-83BB-9B3C8E696C3D}"/>
    <cellStyle name="쉼표 [0] 12 10 2" xfId="435" xr:uid="{E5A8C21F-9023-42D8-ADA0-69EAD7B18184}"/>
    <cellStyle name="쉼표 [0] 12 11" xfId="436" xr:uid="{62941BDE-CC5C-4B3D-A882-815DC03DEA30}"/>
    <cellStyle name="쉼표 [0] 12 11 2" xfId="437" xr:uid="{167446BF-35F2-437D-933D-880A4E5FC28F}"/>
    <cellStyle name="쉼표 [0] 12 12" xfId="438" xr:uid="{0239E44C-2C02-48ED-91E0-86F19C4D8A4B}"/>
    <cellStyle name="쉼표 [0] 12 12 2" xfId="439" xr:uid="{9B22C6F2-43EE-4061-B71F-35B3D877F934}"/>
    <cellStyle name="쉼표 [0] 12 13" xfId="440" xr:uid="{3FD5B618-4CE9-4392-9ABE-DBA1E1A998AD}"/>
    <cellStyle name="쉼표 [0] 12 13 2" xfId="441" xr:uid="{A32AF107-762F-4050-A8FE-3D964E4B21FE}"/>
    <cellStyle name="쉼표 [0] 12 14" xfId="442" xr:uid="{4413AB79-EE17-4DEF-8AD2-7D7184AFEAD3}"/>
    <cellStyle name="쉼표 [0] 12 14 2" xfId="443" xr:uid="{DDA27025-84DB-4888-8EA2-5F920288E0F1}"/>
    <cellStyle name="쉼표 [0] 12 15" xfId="444" xr:uid="{63BFD5CA-FFDB-4889-A008-1AE69B8FE003}"/>
    <cellStyle name="쉼표 [0] 12 15 2" xfId="445" xr:uid="{D50D174E-3C0D-4D3C-83AA-3F5362BFD7A1}"/>
    <cellStyle name="쉼표 [0] 12 16" xfId="446" xr:uid="{A12E510F-ACC0-4692-AD44-D014846F358F}"/>
    <cellStyle name="쉼표 [0] 12 16 2" xfId="447" xr:uid="{6A0284B7-75D6-4A2F-BFAA-5798071ACC2A}"/>
    <cellStyle name="쉼표 [0] 12 17" xfId="448" xr:uid="{7A9D0804-CA13-40A9-92E3-F4FD8B8EDABC}"/>
    <cellStyle name="쉼표 [0] 12 17 2" xfId="449" xr:uid="{9CAA4370-8410-44BB-BADE-BF14E998C39E}"/>
    <cellStyle name="쉼표 [0] 12 18" xfId="450" xr:uid="{61238AE5-116F-4E31-81BB-3F29D430F725}"/>
    <cellStyle name="쉼표 [0] 12 18 2" xfId="451" xr:uid="{AD2ACED5-4871-405F-BD9A-35C71653E95E}"/>
    <cellStyle name="쉼표 [0] 12 19" xfId="452" xr:uid="{BD2628CB-C7E8-4694-A888-9A63234D2A37}"/>
    <cellStyle name="쉼표 [0] 12 19 2" xfId="453" xr:uid="{35188668-C7D7-488D-851D-9BFFFF898CC4}"/>
    <cellStyle name="쉼표 [0] 12 2" xfId="454" xr:uid="{F2C45D12-5D11-4BED-B2E4-EC960229B7D9}"/>
    <cellStyle name="쉼표 [0] 12 2 2" xfId="455" xr:uid="{DC96BB7D-1322-4342-A442-535D77CA5DF7}"/>
    <cellStyle name="쉼표 [0] 12 20" xfId="456" xr:uid="{D52C8C83-1AE8-4257-96FC-E5D5CBD8BCB7}"/>
    <cellStyle name="쉼표 [0] 12 20 2" xfId="457" xr:uid="{98DFC986-6551-41CB-8509-C11F20B5828B}"/>
    <cellStyle name="쉼표 [0] 12 21" xfId="458" xr:uid="{4F78B6AD-6ACD-441F-8F2B-3A0216261791}"/>
    <cellStyle name="쉼표 [0] 12 21 2" xfId="459" xr:uid="{6D5E68BB-92C4-4AE3-BD7F-FDC365E8EBA1}"/>
    <cellStyle name="쉼표 [0] 12 22" xfId="460" xr:uid="{4F559915-D79D-4500-8322-8DB34BBBB2B0}"/>
    <cellStyle name="쉼표 [0] 12 22 2" xfId="461" xr:uid="{F9D2ABAC-7D72-4CE3-A0E6-051E61F2AF18}"/>
    <cellStyle name="쉼표 [0] 12 23" xfId="462" xr:uid="{48CEDFF8-285E-496D-AC32-CAC932D50D6C}"/>
    <cellStyle name="쉼표 [0] 12 23 2" xfId="463" xr:uid="{6FE28F78-ACC9-4283-A88A-0467E8268039}"/>
    <cellStyle name="쉼표 [0] 12 24" xfId="464" xr:uid="{EA2F4825-65A5-47DC-BE11-5EA75176AE1E}"/>
    <cellStyle name="쉼표 [0] 12 24 2" xfId="465" xr:uid="{3157BACD-185C-4CBE-A385-07DF26AD0AFE}"/>
    <cellStyle name="쉼표 [0] 12 25" xfId="466" xr:uid="{A94876BD-08EE-459F-8C15-A5F1088EF54D}"/>
    <cellStyle name="쉼표 [0] 12 25 2" xfId="467" xr:uid="{DA7D5672-24AC-47A1-948A-47E54261B922}"/>
    <cellStyle name="쉼표 [0] 12 26" xfId="468" xr:uid="{C9251103-6F15-4C34-9E35-727891064CEB}"/>
    <cellStyle name="쉼표 [0] 12 26 2" xfId="469" xr:uid="{AAAC2531-8361-4F8F-ADE4-7EAA67ABD1CF}"/>
    <cellStyle name="쉼표 [0] 12 27" xfId="470" xr:uid="{447C6332-187C-48C1-8F40-4D10A530342F}"/>
    <cellStyle name="쉼표 [0] 12 27 2" xfId="471" xr:uid="{642A3E3E-D6B7-41C9-8947-C2ED4F255EDE}"/>
    <cellStyle name="쉼표 [0] 12 28" xfId="472" xr:uid="{2B3D49B1-6327-426F-AB44-F5BC64E512D7}"/>
    <cellStyle name="쉼표 [0] 12 28 2" xfId="473" xr:uid="{A68A5F78-9056-488F-A4F5-88B6E12F1A50}"/>
    <cellStyle name="쉼표 [0] 12 29" xfId="474" xr:uid="{E09A3E5B-66A6-48D1-B477-B304FC070FEC}"/>
    <cellStyle name="쉼표 [0] 12 29 2" xfId="475" xr:uid="{9675ACB0-9BE6-4707-BD56-53ACBE10DEFD}"/>
    <cellStyle name="쉼표 [0] 12 3" xfId="476" xr:uid="{99AF7E63-7385-4EE6-89B4-8F6A2CCB996A}"/>
    <cellStyle name="쉼표 [0] 12 3 2" xfId="477" xr:uid="{ED3E6684-279A-43CA-8F12-1128A92E3022}"/>
    <cellStyle name="쉼표 [0] 12 30" xfId="478" xr:uid="{CCFE51B2-65FC-4A32-9439-856C84B40281}"/>
    <cellStyle name="쉼표 [0] 12 30 2" xfId="479" xr:uid="{FD85DDB2-0F4C-4709-B7C0-E31C3C324976}"/>
    <cellStyle name="쉼표 [0] 12 31" xfId="480" xr:uid="{9674BEF7-BC11-47D4-BC47-41C41EF67420}"/>
    <cellStyle name="쉼표 [0] 12 31 2" xfId="481" xr:uid="{C25CC584-84DF-4EA5-8D83-E1D13229A8EA}"/>
    <cellStyle name="쉼표 [0] 12 32" xfId="482" xr:uid="{79C78B0F-4CD2-4586-AEBB-622212D62DDE}"/>
    <cellStyle name="쉼표 [0] 12 32 2" xfId="483" xr:uid="{2C0B10FD-B990-4E1A-92EA-AC4DB77BC6A5}"/>
    <cellStyle name="쉼표 [0] 12 33" xfId="484" xr:uid="{87F42675-3DC9-4DC5-A3E7-CEA00041C9CF}"/>
    <cellStyle name="쉼표 [0] 12 33 2" xfId="485" xr:uid="{83BAFDC5-0823-4439-97A6-6E4D056F5B27}"/>
    <cellStyle name="쉼표 [0] 12 34" xfId="486" xr:uid="{EAD02B68-C634-4265-92A4-516076D3C680}"/>
    <cellStyle name="쉼표 [0] 12 34 2" xfId="487" xr:uid="{074B1EA0-1E2F-4049-B204-16FF0EF7283C}"/>
    <cellStyle name="쉼표 [0] 12 35" xfId="488" xr:uid="{4ACDF26C-845E-443D-994F-86CABC196F39}"/>
    <cellStyle name="쉼표 [0] 12 35 2" xfId="489" xr:uid="{FB5E4B12-B681-40BA-BB72-A7D06D27CAD6}"/>
    <cellStyle name="쉼표 [0] 12 36" xfId="490" xr:uid="{6EEE8B38-A3BE-47AB-A15E-ADCA3C97C87B}"/>
    <cellStyle name="쉼표 [0] 12 36 2" xfId="491" xr:uid="{4610DA4D-8485-45A7-AF10-9C3CA5A692A0}"/>
    <cellStyle name="쉼표 [0] 12 37" xfId="492" xr:uid="{1AE2C9E3-BB53-4356-92C0-0DAEE3BC5C04}"/>
    <cellStyle name="쉼표 [0] 12 37 2" xfId="493" xr:uid="{C04A221D-5207-491D-A514-EB3D33830344}"/>
    <cellStyle name="쉼표 [0] 12 4" xfId="494" xr:uid="{F629A143-941D-48AB-9D7D-8BFCCDD54293}"/>
    <cellStyle name="쉼표 [0] 12 4 2" xfId="495" xr:uid="{5DAB004A-F221-4164-B6E4-7DF6D0A7CA4C}"/>
    <cellStyle name="쉼표 [0] 12 5" xfId="496" xr:uid="{36133CA1-D6CB-4BDC-8CE1-847DE162F17C}"/>
    <cellStyle name="쉼표 [0] 12 5 2" xfId="497" xr:uid="{9AC1F8F4-D261-4FB2-8266-DB2E6645E684}"/>
    <cellStyle name="쉼표 [0] 12 6" xfId="498" xr:uid="{088BBD7B-03B7-4341-B471-868F046D4C88}"/>
    <cellStyle name="쉼표 [0] 12 6 2" xfId="499" xr:uid="{4DA44CE5-3040-43A6-9F7A-CE63CEAC9EFF}"/>
    <cellStyle name="쉼표 [0] 12 7" xfId="500" xr:uid="{C08C72CB-57A9-48C5-8D52-AE2C3A8132EC}"/>
    <cellStyle name="쉼표 [0] 12 7 2" xfId="501" xr:uid="{86379F07-6284-41B2-8F65-E79F9BB72C81}"/>
    <cellStyle name="쉼표 [0] 12 8" xfId="502" xr:uid="{8B144518-041F-40F3-82AA-80693181AF6E}"/>
    <cellStyle name="쉼표 [0] 12 8 2" xfId="503" xr:uid="{AD131C9A-9A2E-4C0B-898E-707DA12A92BA}"/>
    <cellStyle name="쉼표 [0] 12 9" xfId="504" xr:uid="{37D4004D-ECD4-496F-9593-FFD3383D5DEE}"/>
    <cellStyle name="쉼표 [0] 12 9 2" xfId="505" xr:uid="{DD4CBEE1-9929-41C0-9BC7-DB19E3863428}"/>
    <cellStyle name="쉼표 [0] 126 2" xfId="506" xr:uid="{552C15B0-3DF0-4ACE-A9EC-24E26A421A51}"/>
    <cellStyle name="쉼표 [0] 126 2 2" xfId="507" xr:uid="{30544EDD-2A14-4851-B61E-3BEC5D22B29B}"/>
    <cellStyle name="쉼표 [0] 127 2" xfId="508" xr:uid="{A799CF40-EADB-4B30-99B1-5673E781AB85}"/>
    <cellStyle name="쉼표 [0] 127 2 2" xfId="509" xr:uid="{6A6CE65A-147E-4CAC-BD68-DF87667439CA}"/>
    <cellStyle name="쉼표 [0] 128" xfId="510" xr:uid="{B0785C06-422E-495F-96FE-0E529725C933}"/>
    <cellStyle name="쉼표 [0] 128 2" xfId="511" xr:uid="{3AA46E15-CEBB-4578-863C-DDDA96582E64}"/>
    <cellStyle name="쉼표 [0] 128 2 2" xfId="512" xr:uid="{08FC3099-8BE0-4927-A196-0DCA9277EC7D}"/>
    <cellStyle name="쉼표 [0] 128 3" xfId="513" xr:uid="{79BF0174-85F2-4721-ABE8-AF0E9BF744FF}"/>
    <cellStyle name="쉼표 [0] 129" xfId="514" xr:uid="{C549D4E1-BF66-4AD1-85EE-37EFDE375CB5}"/>
    <cellStyle name="쉼표 [0] 129 2" xfId="515" xr:uid="{699BC717-98C8-457F-8E3E-7529A35A146A}"/>
    <cellStyle name="쉼표 [0] 13 10" xfId="516" xr:uid="{B4CCC11C-47BF-46F6-9EB4-D57C864AE0EA}"/>
    <cellStyle name="쉼표 [0] 13 10 2" xfId="517" xr:uid="{D6504793-5193-46E8-A068-F6A4C7074C4A}"/>
    <cellStyle name="쉼표 [0] 13 11" xfId="518" xr:uid="{B001B46A-0BCA-4594-9C47-1886646C7C94}"/>
    <cellStyle name="쉼표 [0] 13 11 2" xfId="519" xr:uid="{A4EB3386-67B8-4905-8631-2BCF030F5F68}"/>
    <cellStyle name="쉼표 [0] 13 12" xfId="520" xr:uid="{8173928C-5B24-4FEC-B38B-17E8D692601C}"/>
    <cellStyle name="쉼표 [0] 13 12 2" xfId="521" xr:uid="{7B55F653-CD0A-4527-984C-1AECCC88C9FE}"/>
    <cellStyle name="쉼표 [0] 13 13" xfId="522" xr:uid="{2A6CCF0B-CAE4-4393-8F01-B8474C9CB41E}"/>
    <cellStyle name="쉼표 [0] 13 13 2" xfId="523" xr:uid="{F6E486C4-4DA0-45A1-B598-A16C019381AD}"/>
    <cellStyle name="쉼표 [0] 13 14" xfId="524" xr:uid="{63C80487-2A28-447A-9755-3BD80D364DA3}"/>
    <cellStyle name="쉼표 [0] 13 14 2" xfId="525" xr:uid="{375F05B0-D3F3-460F-AA47-0DF474F3906B}"/>
    <cellStyle name="쉼표 [0] 13 15" xfId="526" xr:uid="{2A588275-12B1-4140-892B-968A6B19D53B}"/>
    <cellStyle name="쉼표 [0] 13 15 2" xfId="527" xr:uid="{151B6C5F-A698-4832-B12B-E5731AA03B18}"/>
    <cellStyle name="쉼표 [0] 13 16" xfId="528" xr:uid="{C48E1DB7-B9D4-4868-8715-96CD496E9B29}"/>
    <cellStyle name="쉼표 [0] 13 16 2" xfId="529" xr:uid="{10CDE6D6-AB96-4A4C-B25E-C8FD2D851B76}"/>
    <cellStyle name="쉼표 [0] 13 17" xfId="530" xr:uid="{33D7ADFE-5C86-4D3E-868F-6CE95C679AA1}"/>
    <cellStyle name="쉼표 [0] 13 17 2" xfId="531" xr:uid="{388DB271-A26D-49ED-818E-6291494E3CCB}"/>
    <cellStyle name="쉼표 [0] 13 18" xfId="532" xr:uid="{1F71449B-892E-4290-9320-4EBAF00D5135}"/>
    <cellStyle name="쉼표 [0] 13 18 2" xfId="533" xr:uid="{8BFC47AC-8B78-44B2-9EAA-7D5E50FE7E7D}"/>
    <cellStyle name="쉼표 [0] 13 19" xfId="534" xr:uid="{F2B0C6C9-9A29-466A-8CC6-3E2FF114341F}"/>
    <cellStyle name="쉼표 [0] 13 19 2" xfId="535" xr:uid="{4805AB3C-5B8B-47C7-9AEC-7E890261EA36}"/>
    <cellStyle name="쉼표 [0] 13 2" xfId="536" xr:uid="{F1D0EF82-86BC-4D37-B1E3-1183EBA77172}"/>
    <cellStyle name="쉼표 [0] 13 2 2" xfId="537" xr:uid="{72D0E85F-3057-4334-B67D-1D1D996DB6E7}"/>
    <cellStyle name="쉼표 [0] 13 20" xfId="538" xr:uid="{AFFDCF47-84C5-4452-8F92-4B5FDF5C5EAF}"/>
    <cellStyle name="쉼표 [0] 13 20 2" xfId="539" xr:uid="{5A257073-D19E-4582-B14A-D96EC9C794FE}"/>
    <cellStyle name="쉼표 [0] 13 21" xfId="540" xr:uid="{28EBB2CE-4EF3-4F1F-BC01-FE1F02BF2E20}"/>
    <cellStyle name="쉼표 [0] 13 21 2" xfId="541" xr:uid="{A55D9C53-6E69-4908-9B7B-11E100656C61}"/>
    <cellStyle name="쉼표 [0] 13 22" xfId="542" xr:uid="{5A6E208E-1258-4B41-94B0-C5C358700CB4}"/>
    <cellStyle name="쉼표 [0] 13 22 2" xfId="543" xr:uid="{3729AB76-8A80-45CD-A9EA-35F2C33D6132}"/>
    <cellStyle name="쉼표 [0] 13 23" xfId="544" xr:uid="{6987A96F-1FBC-437C-9DD3-B09942BF7FC2}"/>
    <cellStyle name="쉼표 [0] 13 23 2" xfId="545" xr:uid="{657C388D-661C-447C-9595-007DD64F75A7}"/>
    <cellStyle name="쉼표 [0] 13 24" xfId="546" xr:uid="{04443529-61DF-4E19-AA6D-6659C93A49F5}"/>
    <cellStyle name="쉼표 [0] 13 24 2" xfId="547" xr:uid="{BEEB3988-C9D4-4C9C-AE14-BAD4580D2955}"/>
    <cellStyle name="쉼표 [0] 13 25" xfId="548" xr:uid="{6C214433-6D84-4C4B-9AC9-551270D0966D}"/>
    <cellStyle name="쉼표 [0] 13 25 2" xfId="549" xr:uid="{FD69C3A9-F8C2-4158-8390-6568A7B921CA}"/>
    <cellStyle name="쉼표 [0] 13 26" xfId="550" xr:uid="{1A7F896A-2D95-4E4A-94E4-C7C3260A6264}"/>
    <cellStyle name="쉼표 [0] 13 26 2" xfId="551" xr:uid="{AE79BEE4-EA9F-4A37-A786-0A052EF3BED6}"/>
    <cellStyle name="쉼표 [0] 13 27" xfId="552" xr:uid="{F0AFCA2B-6902-4D4B-AEEC-7B60249B28EA}"/>
    <cellStyle name="쉼표 [0] 13 27 2" xfId="553" xr:uid="{D088DEB7-02AE-44BB-B3BD-80AB7A00E229}"/>
    <cellStyle name="쉼표 [0] 13 28" xfId="554" xr:uid="{2007E315-39C1-41BE-8373-D6336B76921E}"/>
    <cellStyle name="쉼표 [0] 13 28 2" xfId="555" xr:uid="{E7A352F1-2F67-4152-B369-36D21E499336}"/>
    <cellStyle name="쉼표 [0] 13 29" xfId="556" xr:uid="{C62083AC-3A18-4420-96C2-3C6E270CFA3C}"/>
    <cellStyle name="쉼표 [0] 13 29 2" xfId="557" xr:uid="{34BE4E24-DCB7-457E-9273-1C0D5947DA45}"/>
    <cellStyle name="쉼표 [0] 13 3" xfId="558" xr:uid="{82DB2E2F-F8C8-4E6C-ADD3-660FE1F6990E}"/>
    <cellStyle name="쉼표 [0] 13 3 2" xfId="559" xr:uid="{BC58A8C2-6E6B-44AF-A179-F80EEBCB548D}"/>
    <cellStyle name="쉼표 [0] 13 30" xfId="560" xr:uid="{BCB5467D-AA7C-45BF-82C9-2865F67DB804}"/>
    <cellStyle name="쉼표 [0] 13 30 2" xfId="561" xr:uid="{9CD91918-6531-4841-8D13-D3F45EF347A5}"/>
    <cellStyle name="쉼표 [0] 13 31" xfId="562" xr:uid="{62C7B2C4-A608-40C2-8844-01CA0D3D22B8}"/>
    <cellStyle name="쉼표 [0] 13 31 2" xfId="563" xr:uid="{CFEF2104-AC5D-45F3-9DA6-CB601EF8FD2D}"/>
    <cellStyle name="쉼표 [0] 13 32" xfId="564" xr:uid="{3CB5FA66-1CC1-424E-9E7A-616D2D2AA04A}"/>
    <cellStyle name="쉼표 [0] 13 32 2" xfId="565" xr:uid="{4CCD4D29-67B9-49A4-A843-C124FE510CF9}"/>
    <cellStyle name="쉼표 [0] 13 33" xfId="566" xr:uid="{4CE8E44C-4FE1-4D65-961C-3CFCA7B977B1}"/>
    <cellStyle name="쉼표 [0] 13 33 2" xfId="567" xr:uid="{E2F387AF-D448-4790-B050-574AE821154C}"/>
    <cellStyle name="쉼표 [0] 13 34" xfId="568" xr:uid="{B033486F-F3E7-4373-B13D-3956D1D1C177}"/>
    <cellStyle name="쉼표 [0] 13 34 2" xfId="569" xr:uid="{7DE582DC-E541-4B8E-9B47-CC84325B9A8B}"/>
    <cellStyle name="쉼표 [0] 13 35" xfId="570" xr:uid="{C74B79D7-DAF9-44BE-8C10-B2B015B62061}"/>
    <cellStyle name="쉼표 [0] 13 35 2" xfId="571" xr:uid="{EDE5FDE5-9514-494E-B16E-2D1318299635}"/>
    <cellStyle name="쉼표 [0] 13 36" xfId="572" xr:uid="{3D4D0CE9-960A-4827-AEEF-D019F7E3F325}"/>
    <cellStyle name="쉼표 [0] 13 36 2" xfId="573" xr:uid="{697FF590-83B3-4AD7-B024-3324CD86E1CE}"/>
    <cellStyle name="쉼표 [0] 13 37" xfId="574" xr:uid="{6E3EA740-7518-475C-BC3E-C5E9332C554B}"/>
    <cellStyle name="쉼표 [0] 13 37 2" xfId="575" xr:uid="{83F41294-930C-4012-BCBD-6C6C443094DE}"/>
    <cellStyle name="쉼표 [0] 13 4" xfId="576" xr:uid="{D236A89A-3A88-46B6-8932-90A687FEE846}"/>
    <cellStyle name="쉼표 [0] 13 4 2" xfId="577" xr:uid="{DC7F1107-A43A-4F12-95C0-9AA25556699C}"/>
    <cellStyle name="쉼표 [0] 13 5" xfId="578" xr:uid="{530540F5-24B2-459F-9431-7FDEB72A389B}"/>
    <cellStyle name="쉼표 [0] 13 5 2" xfId="579" xr:uid="{2DB27A3E-DDCE-46C3-9F66-3BA56658C430}"/>
    <cellStyle name="쉼표 [0] 13 6" xfId="580" xr:uid="{F9D63A07-869C-47AD-A1A5-BB9A8A4EE6FA}"/>
    <cellStyle name="쉼표 [0] 13 6 2" xfId="581" xr:uid="{F0E0333C-BF98-40F1-B8BF-B59CEF00D856}"/>
    <cellStyle name="쉼표 [0] 13 7" xfId="582" xr:uid="{BC44EFD8-729F-4E9B-A291-5F605B97CACD}"/>
    <cellStyle name="쉼표 [0] 13 7 2" xfId="583" xr:uid="{01774928-AB0F-4E9B-A3A5-B275018C99F2}"/>
    <cellStyle name="쉼표 [0] 13 8" xfId="584" xr:uid="{C4FE728F-0414-4614-8984-57B0AECD6A3E}"/>
    <cellStyle name="쉼표 [0] 13 8 2" xfId="585" xr:uid="{40F5F890-F703-4154-8EC0-7E21EEBADEAB}"/>
    <cellStyle name="쉼표 [0] 13 9" xfId="586" xr:uid="{AD4ED1CA-52AA-4193-90FA-FC21328EA3A2}"/>
    <cellStyle name="쉼표 [0] 13 9 2" xfId="587" xr:uid="{0D35B9CE-0CC7-4170-8A22-5B3189AD137B}"/>
    <cellStyle name="쉼표 [0] 130" xfId="588" xr:uid="{6F54F1E6-70D5-4B4E-AA09-1E0A3AF5EF82}"/>
    <cellStyle name="쉼표 [0] 130 2" xfId="589" xr:uid="{44A126EB-80A3-4839-87AA-899C3671284A}"/>
    <cellStyle name="쉼표 [0] 14 10" xfId="590" xr:uid="{CCC59722-F10E-4542-AEB7-9AEDF77DEE3C}"/>
    <cellStyle name="쉼표 [0] 14 10 2" xfId="591" xr:uid="{D66EA310-FDCF-4193-8AD4-D753760AF9F5}"/>
    <cellStyle name="쉼표 [0] 14 11" xfId="592" xr:uid="{603ADF36-D5F6-4D2B-9DD0-39A22CEAA02E}"/>
    <cellStyle name="쉼표 [0] 14 11 2" xfId="593" xr:uid="{C341D3A5-D35F-425A-8C72-33C2EDBBDEFB}"/>
    <cellStyle name="쉼표 [0] 14 12" xfId="594" xr:uid="{B96BEB18-34F5-4266-9FE6-0A0292360F20}"/>
    <cellStyle name="쉼표 [0] 14 12 2" xfId="595" xr:uid="{CB958A50-97D8-4708-8153-5540F51E1769}"/>
    <cellStyle name="쉼표 [0] 14 13" xfId="596" xr:uid="{ABFBB94E-56D3-4AA1-8C9B-806470554445}"/>
    <cellStyle name="쉼표 [0] 14 13 2" xfId="597" xr:uid="{BB9D85E9-8838-4640-9E08-15DADC05FEFF}"/>
    <cellStyle name="쉼표 [0] 14 14" xfId="598" xr:uid="{4A2010D8-6D69-4994-953D-1CC9D3D73C0E}"/>
    <cellStyle name="쉼표 [0] 14 14 2" xfId="599" xr:uid="{33861B66-154E-43B9-A1A2-6253980C34C0}"/>
    <cellStyle name="쉼표 [0] 14 15" xfId="600" xr:uid="{97ABE7C6-0AC0-485F-B02F-DDC985D46FB7}"/>
    <cellStyle name="쉼표 [0] 14 15 2" xfId="601" xr:uid="{9C18FBC5-FBA8-48FA-8C5F-B5ACD62E2E48}"/>
    <cellStyle name="쉼표 [0] 14 16" xfId="602" xr:uid="{72BE550A-6DDF-4E3E-B54A-E434C4C3A90C}"/>
    <cellStyle name="쉼표 [0] 14 16 2" xfId="603" xr:uid="{543325D0-80D6-48D3-B0F4-CF2E27F64846}"/>
    <cellStyle name="쉼표 [0] 14 17" xfId="604" xr:uid="{F1A91D48-2CC0-4949-8FF7-760FC1C13F0E}"/>
    <cellStyle name="쉼표 [0] 14 17 2" xfId="605" xr:uid="{AC72EE36-09D6-4CC3-94FD-BE681C228C9F}"/>
    <cellStyle name="쉼표 [0] 14 18" xfId="606" xr:uid="{D4C0FEF3-984A-4209-9E38-982796435614}"/>
    <cellStyle name="쉼표 [0] 14 18 2" xfId="607" xr:uid="{0A6E3A20-13A5-41E5-B20C-0534ACFA1822}"/>
    <cellStyle name="쉼표 [0] 14 19" xfId="608" xr:uid="{2ACACBFE-8188-48C7-B46B-E51DD425DEC0}"/>
    <cellStyle name="쉼표 [0] 14 19 2" xfId="609" xr:uid="{652DE865-7938-4234-9FEB-79B9986B8D72}"/>
    <cellStyle name="쉼표 [0] 14 2" xfId="610" xr:uid="{13B8A732-BE41-488D-B0CC-C6285F190F66}"/>
    <cellStyle name="쉼표 [0] 14 2 2" xfId="611" xr:uid="{7DC911B7-16CE-4340-8031-31A6A47B31A8}"/>
    <cellStyle name="쉼표 [0] 14 20" xfId="612" xr:uid="{B6201ACE-9D35-4F2A-A139-FA5457274BCC}"/>
    <cellStyle name="쉼표 [0] 14 20 2" xfId="613" xr:uid="{9B864C1D-6E8B-4AA3-8199-8C13D6B4AE04}"/>
    <cellStyle name="쉼표 [0] 14 21" xfId="614" xr:uid="{6740BE9B-573D-40A8-BDBF-14C3691167EF}"/>
    <cellStyle name="쉼표 [0] 14 21 2" xfId="615" xr:uid="{1E243E85-0BF0-479D-9DE5-27AE94883054}"/>
    <cellStyle name="쉼표 [0] 14 22" xfId="616" xr:uid="{DB7298F7-CFE2-482A-BBE7-34770CCA89CD}"/>
    <cellStyle name="쉼표 [0] 14 22 2" xfId="617" xr:uid="{EFC1402B-14E6-4B5F-80E6-D06DB746ADAD}"/>
    <cellStyle name="쉼표 [0] 14 23" xfId="618" xr:uid="{F236D8AE-248F-4C73-B358-407E82BCA5FD}"/>
    <cellStyle name="쉼표 [0] 14 23 2" xfId="619" xr:uid="{56C708C1-10BF-4847-913A-C7A46073DE9E}"/>
    <cellStyle name="쉼표 [0] 14 24" xfId="620" xr:uid="{8225E1CF-3535-454A-86C2-4D13629CF1F5}"/>
    <cellStyle name="쉼표 [0] 14 24 2" xfId="621" xr:uid="{6E4F5483-96E9-4903-AD17-362C1BA0EF4D}"/>
    <cellStyle name="쉼표 [0] 14 25" xfId="622" xr:uid="{29547D6C-BFD8-4379-B041-244EFEAE1E01}"/>
    <cellStyle name="쉼표 [0] 14 25 2" xfId="623" xr:uid="{BFC79562-2D09-4C46-8927-72C655263B39}"/>
    <cellStyle name="쉼표 [0] 14 26" xfId="624" xr:uid="{3D647033-6A8F-4E5E-9EFB-5D9A498FEE61}"/>
    <cellStyle name="쉼표 [0] 14 26 2" xfId="625" xr:uid="{A0C6D7AD-D00A-45C1-8BD4-7627316A855A}"/>
    <cellStyle name="쉼표 [0] 14 27" xfId="626" xr:uid="{6BCC9DE3-0F20-4E38-933F-761B86CCD9F1}"/>
    <cellStyle name="쉼표 [0] 14 27 2" xfId="627" xr:uid="{89CC9C51-8B80-4F35-A99A-84D6FD50E79F}"/>
    <cellStyle name="쉼표 [0] 14 28" xfId="628" xr:uid="{0DC9F313-6B3D-42AD-A696-6EA466879030}"/>
    <cellStyle name="쉼표 [0] 14 28 2" xfId="629" xr:uid="{45F43343-36CD-46D3-BE17-45862F9633A4}"/>
    <cellStyle name="쉼표 [0] 14 29" xfId="630" xr:uid="{E5AFFC20-4E5F-4E9A-9C0C-0E9600ECC4AE}"/>
    <cellStyle name="쉼표 [0] 14 29 2" xfId="631" xr:uid="{6869EB9A-B4B4-4CFB-A322-E2A3DB630870}"/>
    <cellStyle name="쉼표 [0] 14 3" xfId="632" xr:uid="{1992C878-9E73-452D-B05B-C81EA2D930F1}"/>
    <cellStyle name="쉼표 [0] 14 3 2" xfId="633" xr:uid="{3B6D383A-720E-44F4-986F-36E27624F0D3}"/>
    <cellStyle name="쉼표 [0] 14 30" xfId="634" xr:uid="{58AC71CB-2179-4CB7-AF18-35B414A49764}"/>
    <cellStyle name="쉼표 [0] 14 30 2" xfId="635" xr:uid="{C3107EBB-C04E-44AC-9C86-092DC563E44D}"/>
    <cellStyle name="쉼표 [0] 14 31" xfId="636" xr:uid="{580737B2-6055-42EB-BB28-E77F1CC76FA1}"/>
    <cellStyle name="쉼표 [0] 14 31 2" xfId="637" xr:uid="{86FA55B1-3EDB-4BD6-98FD-4E7BF5575658}"/>
    <cellStyle name="쉼표 [0] 14 32" xfId="638" xr:uid="{13B23523-FF4E-40F5-87A5-6B412CFFC4F8}"/>
    <cellStyle name="쉼표 [0] 14 32 2" xfId="639" xr:uid="{E9293DB6-AC7F-4543-BA55-8B96C106B913}"/>
    <cellStyle name="쉼표 [0] 14 33" xfId="640" xr:uid="{DCD0801A-D13C-486B-92B1-6036149D6135}"/>
    <cellStyle name="쉼표 [0] 14 33 2" xfId="641" xr:uid="{8DCA3959-ACEE-43CD-B4C7-FB365071488C}"/>
    <cellStyle name="쉼표 [0] 14 34" xfId="642" xr:uid="{78A90F6B-111F-41AD-A238-29CCCEA673E2}"/>
    <cellStyle name="쉼표 [0] 14 34 2" xfId="643" xr:uid="{2A8CFAFF-CCED-474B-B75E-C4FB928C8334}"/>
    <cellStyle name="쉼표 [0] 14 35" xfId="644" xr:uid="{6403E051-F656-4C67-A791-45518FF7B97C}"/>
    <cellStyle name="쉼표 [0] 14 35 2" xfId="645" xr:uid="{7F22809A-1A23-4BAD-BCC0-2EE59216DB0C}"/>
    <cellStyle name="쉼표 [0] 14 36" xfId="646" xr:uid="{4F340033-41EB-4F70-B8C8-D996AFC9D6E2}"/>
    <cellStyle name="쉼표 [0] 14 36 2" xfId="647" xr:uid="{407E12C0-2BE4-4C1E-84E0-977CA96DD286}"/>
    <cellStyle name="쉼표 [0] 14 37" xfId="648" xr:uid="{9CB05FBC-9288-416D-9EE0-AD58A9567902}"/>
    <cellStyle name="쉼표 [0] 14 37 2" xfId="649" xr:uid="{86ABC3F0-8DF5-49F4-B1A2-7CF9C30A4A63}"/>
    <cellStyle name="쉼표 [0] 14 4" xfId="650" xr:uid="{D8230E1C-1BC5-40F6-BD95-1496C90CAD32}"/>
    <cellStyle name="쉼표 [0] 14 4 2" xfId="651" xr:uid="{F6E39D25-ADC9-465F-B5D3-1B96B7943BF7}"/>
    <cellStyle name="쉼표 [0] 14 5" xfId="652" xr:uid="{3BB1CB92-6A2C-498A-98F0-31EFEE299766}"/>
    <cellStyle name="쉼표 [0] 14 5 2" xfId="653" xr:uid="{414E1A13-84D9-459D-90E0-9CD0EA9EDAD4}"/>
    <cellStyle name="쉼표 [0] 14 6" xfId="654" xr:uid="{431AE204-8D7D-4154-96A4-80F1BB79BF9C}"/>
    <cellStyle name="쉼표 [0] 14 6 2" xfId="655" xr:uid="{8B4B78C9-48D0-432D-A05E-EE8AF9224CDA}"/>
    <cellStyle name="쉼표 [0] 14 7" xfId="656" xr:uid="{273AEFD7-B241-4509-80DA-DDEEBE5252D7}"/>
    <cellStyle name="쉼표 [0] 14 7 2" xfId="657" xr:uid="{A5846DDE-A312-416F-9F95-2888CDD0365C}"/>
    <cellStyle name="쉼표 [0] 14 8" xfId="658" xr:uid="{0CF3CF7C-9EA2-405C-915F-78EF4AF5D683}"/>
    <cellStyle name="쉼표 [0] 14 8 2" xfId="659" xr:uid="{37D4FA9D-A36F-4F94-9B37-B5F8526547A9}"/>
    <cellStyle name="쉼표 [0] 14 9" xfId="660" xr:uid="{7E08BD73-FEBA-46D8-AA3B-041CFBFC8F55}"/>
    <cellStyle name="쉼표 [0] 14 9 2" xfId="661" xr:uid="{56A00FFF-76AC-440B-BDCD-76F0780F8E5D}"/>
    <cellStyle name="쉼표 [0] 15 10" xfId="662" xr:uid="{B3867D53-B83F-4620-A0EA-1FE8D2D1667B}"/>
    <cellStyle name="쉼표 [0] 15 10 2" xfId="663" xr:uid="{C9DED815-A285-49AA-BD8E-36EA3B8CA20E}"/>
    <cellStyle name="쉼표 [0] 15 11" xfId="664" xr:uid="{77C4A822-B691-44E3-8592-B400E67F8B4B}"/>
    <cellStyle name="쉼표 [0] 15 11 2" xfId="665" xr:uid="{280609CB-3002-4449-91F4-49E78B9FC881}"/>
    <cellStyle name="쉼표 [0] 15 12" xfId="666" xr:uid="{706ED8F4-5CAA-48B3-B794-7024F38A50B8}"/>
    <cellStyle name="쉼표 [0] 15 12 2" xfId="667" xr:uid="{6A58326E-549E-435E-9CFC-714D6A5643C6}"/>
    <cellStyle name="쉼표 [0] 15 13" xfId="668" xr:uid="{A4AACE11-8B43-4702-B709-A927C8D5B8F5}"/>
    <cellStyle name="쉼표 [0] 15 13 2" xfId="669" xr:uid="{9A7C0358-7FC5-4EC1-B059-C1672FB307A7}"/>
    <cellStyle name="쉼표 [0] 15 14" xfId="670" xr:uid="{56510F5A-8CB2-449D-AA78-0F7450594A3E}"/>
    <cellStyle name="쉼표 [0] 15 14 2" xfId="671" xr:uid="{98F675C6-8CB0-422F-B3B6-681A52115915}"/>
    <cellStyle name="쉼표 [0] 15 15" xfId="672" xr:uid="{81EBE185-7BF6-4D5A-B62E-8A557A85E103}"/>
    <cellStyle name="쉼표 [0] 15 15 2" xfId="673" xr:uid="{2744D72C-18DD-4FCB-A2B4-15688CACA0D4}"/>
    <cellStyle name="쉼표 [0] 15 16" xfId="674" xr:uid="{E6C8D1F0-FFAD-4FA5-97D7-1EB7BE12BF75}"/>
    <cellStyle name="쉼표 [0] 15 16 2" xfId="675" xr:uid="{E01D8B05-271A-4CC7-A417-9D03777A5304}"/>
    <cellStyle name="쉼표 [0] 15 17" xfId="676" xr:uid="{A59ED312-208F-497C-8F6F-6687E83BF805}"/>
    <cellStyle name="쉼표 [0] 15 17 2" xfId="677" xr:uid="{83AAE558-03EB-41EC-B1B8-126434670EA8}"/>
    <cellStyle name="쉼표 [0] 15 18" xfId="678" xr:uid="{5D06FEDB-516F-4440-AAE0-C300ACB84DFB}"/>
    <cellStyle name="쉼표 [0] 15 18 2" xfId="679" xr:uid="{58C5F48A-7628-4843-AE64-9202C41C1A0B}"/>
    <cellStyle name="쉼표 [0] 15 19" xfId="680" xr:uid="{D83F7589-53DE-42CD-A986-4B27B53C8135}"/>
    <cellStyle name="쉼표 [0] 15 19 2" xfId="681" xr:uid="{A47A4C0A-FD6A-4C9D-A6D1-9BD323675CEE}"/>
    <cellStyle name="쉼표 [0] 15 2" xfId="682" xr:uid="{7AD60F90-36BC-4A68-ACD9-8A2C91E6F7DF}"/>
    <cellStyle name="쉼표 [0] 15 2 2" xfId="683" xr:uid="{532E027E-B3E3-4C88-86EA-3D30EEDC78FF}"/>
    <cellStyle name="쉼표 [0] 15 20" xfId="684" xr:uid="{85435047-A816-4B68-AD55-35794DEB53FB}"/>
    <cellStyle name="쉼표 [0] 15 20 2" xfId="685" xr:uid="{66D3395D-7901-470B-835B-AB76159DBD49}"/>
    <cellStyle name="쉼표 [0] 15 21" xfId="686" xr:uid="{C5317534-4333-4D73-BA0A-789F9EA7B565}"/>
    <cellStyle name="쉼표 [0] 15 21 2" xfId="687" xr:uid="{31AFF853-1822-4332-866B-F88D2C87CEA2}"/>
    <cellStyle name="쉼표 [0] 15 22" xfId="688" xr:uid="{FF9EEC89-18CC-4812-AF5E-A554ADBA5716}"/>
    <cellStyle name="쉼표 [0] 15 22 2" xfId="689" xr:uid="{A9E60E95-8970-46F2-9414-CF081760A55C}"/>
    <cellStyle name="쉼표 [0] 15 23" xfId="690" xr:uid="{7C437EC8-D294-492F-9C73-856414F4958F}"/>
    <cellStyle name="쉼표 [0] 15 23 2" xfId="691" xr:uid="{B8BCD1DE-5C63-4807-A226-37B5CAD06401}"/>
    <cellStyle name="쉼표 [0] 15 24" xfId="692" xr:uid="{18DC0FF7-4B55-4320-A816-26813F5A83E6}"/>
    <cellStyle name="쉼표 [0] 15 24 2" xfId="693" xr:uid="{7D1EE43B-958D-4C4B-AE6F-6E00D455CF88}"/>
    <cellStyle name="쉼표 [0] 15 25" xfId="694" xr:uid="{4D8C5335-3D67-423B-8049-AE9595274E66}"/>
    <cellStyle name="쉼표 [0] 15 25 2" xfId="695" xr:uid="{F082CBF1-519B-466E-A8C5-F25DA9310BAA}"/>
    <cellStyle name="쉼표 [0] 15 26" xfId="696" xr:uid="{1032F1E3-5942-434C-A306-A8862C1C8DED}"/>
    <cellStyle name="쉼표 [0] 15 26 2" xfId="697" xr:uid="{EC06A446-9045-4A09-BAA3-C553E491E19B}"/>
    <cellStyle name="쉼표 [0] 15 27" xfId="698" xr:uid="{012B8BD4-C80E-492B-B9C7-EEF67883B04A}"/>
    <cellStyle name="쉼표 [0] 15 27 2" xfId="699" xr:uid="{6D8106D2-0A83-48D0-9F70-96525B2037FC}"/>
    <cellStyle name="쉼표 [0] 15 28" xfId="700" xr:uid="{34B79241-9A03-4D4E-90CF-93F13C396880}"/>
    <cellStyle name="쉼표 [0] 15 28 2" xfId="701" xr:uid="{F23AC2B1-671E-47E9-B5AC-71ECD8348DBA}"/>
    <cellStyle name="쉼표 [0] 15 29" xfId="702" xr:uid="{8FA80F12-BE0F-444E-8A54-B8A8875C0098}"/>
    <cellStyle name="쉼표 [0] 15 29 2" xfId="703" xr:uid="{B387C413-3AE0-4AA1-B87E-D0015C1188B4}"/>
    <cellStyle name="쉼표 [0] 15 3" xfId="704" xr:uid="{912D01A9-3C4E-435A-B199-A1E1AAD55CFC}"/>
    <cellStyle name="쉼표 [0] 15 3 2" xfId="705" xr:uid="{AB8F418F-5CC0-458E-8650-84BF002724CB}"/>
    <cellStyle name="쉼표 [0] 15 30" xfId="706" xr:uid="{FEB4AF10-C898-47D2-A8AB-D36F097909E1}"/>
    <cellStyle name="쉼표 [0] 15 30 2" xfId="707" xr:uid="{CF8F77E5-DEB8-47F6-B8F2-09CFE0756A28}"/>
    <cellStyle name="쉼표 [0] 15 31" xfId="708" xr:uid="{3F7E354D-9A7F-4663-9341-D7568ED2FCDE}"/>
    <cellStyle name="쉼표 [0] 15 31 2" xfId="709" xr:uid="{FC8C6AF9-C280-4A7A-9784-78329B13C31B}"/>
    <cellStyle name="쉼표 [0] 15 32" xfId="710" xr:uid="{17287E12-92B8-42DD-9077-3DD894F19C75}"/>
    <cellStyle name="쉼표 [0] 15 32 2" xfId="711" xr:uid="{8AC8A284-2C44-4EBF-ABF2-C94ACA6CA6B9}"/>
    <cellStyle name="쉼표 [0] 15 33" xfId="712" xr:uid="{7C68B0EB-226C-4F7D-BF3E-740F2B66EA2E}"/>
    <cellStyle name="쉼표 [0] 15 33 2" xfId="713" xr:uid="{9E3D7317-7022-4F9E-8730-A172750B0432}"/>
    <cellStyle name="쉼표 [0] 15 34" xfId="714" xr:uid="{336A4FA5-F00D-4BC3-AABB-C75676C63F32}"/>
    <cellStyle name="쉼표 [0] 15 34 2" xfId="715" xr:uid="{7EA51D93-00E3-4139-99E1-FB7C6DCBFE9D}"/>
    <cellStyle name="쉼표 [0] 15 35" xfId="716" xr:uid="{F302CCF8-F64D-467C-AC26-97A8C5059400}"/>
    <cellStyle name="쉼표 [0] 15 35 2" xfId="717" xr:uid="{6F8BE3CA-7DC4-4464-B21B-46085D1436E0}"/>
    <cellStyle name="쉼표 [0] 15 36" xfId="718" xr:uid="{C76D105C-FEE8-4CF0-9E8C-E36C87935100}"/>
    <cellStyle name="쉼표 [0] 15 36 2" xfId="719" xr:uid="{BB6DD46D-5C43-4982-8C7D-8062FA85E7E5}"/>
    <cellStyle name="쉼표 [0] 15 37" xfId="720" xr:uid="{D5754266-77CF-4172-A584-306B1A3B183F}"/>
    <cellStyle name="쉼표 [0] 15 37 2" xfId="721" xr:uid="{FAF0EE9F-1FF7-441F-873D-EC7D4717ED7A}"/>
    <cellStyle name="쉼표 [0] 15 4" xfId="722" xr:uid="{25AB1CFC-71E4-4408-B630-0D4DB29396E9}"/>
    <cellStyle name="쉼표 [0] 15 4 2" xfId="723" xr:uid="{53EC7B24-BAF7-4A9A-AAB4-D4261EDAF610}"/>
    <cellStyle name="쉼표 [0] 15 5" xfId="724" xr:uid="{1FBA74C8-EE6F-4341-8335-B12DEBEC993C}"/>
    <cellStyle name="쉼표 [0] 15 5 2" xfId="725" xr:uid="{BF5E6E6F-0DA6-49A9-8124-89D92B9562AB}"/>
    <cellStyle name="쉼표 [0] 15 6" xfId="726" xr:uid="{2B4A3945-032B-42D8-A3FC-C851435E22FF}"/>
    <cellStyle name="쉼표 [0] 15 6 2" xfId="727" xr:uid="{4B8AD0BA-86D6-497E-8779-412F9D073932}"/>
    <cellStyle name="쉼표 [0] 15 7" xfId="728" xr:uid="{C866BAD3-E036-442D-BC33-E8508125D695}"/>
    <cellStyle name="쉼표 [0] 15 7 2" xfId="729" xr:uid="{3C67AA20-1472-4F95-8BC3-34BDC4B00043}"/>
    <cellStyle name="쉼표 [0] 15 8" xfId="730" xr:uid="{38A07D03-4890-4196-BFE0-3FCADAC56AFE}"/>
    <cellStyle name="쉼표 [0] 15 8 2" xfId="731" xr:uid="{651A5C4A-C008-42A2-BBD7-5CD0C42788AB}"/>
    <cellStyle name="쉼표 [0] 15 9" xfId="732" xr:uid="{F89FB5F8-D1EF-4FA1-92F7-2D4E9F4E099A}"/>
    <cellStyle name="쉼표 [0] 15 9 2" xfId="733" xr:uid="{B617AF15-E6BD-455E-A2DB-9AC512E52186}"/>
    <cellStyle name="쉼표 [0] 16 10" xfId="734" xr:uid="{2AE3056B-7C4A-4AD2-AD5A-DA1F6BBBFF7D}"/>
    <cellStyle name="쉼표 [0] 16 10 2" xfId="735" xr:uid="{225542D4-2EAC-46AF-AB17-88B7542509EA}"/>
    <cellStyle name="쉼표 [0] 16 11" xfId="736" xr:uid="{0FAEE790-C50C-4E7A-A90D-E39D02360DDF}"/>
    <cellStyle name="쉼표 [0] 16 11 2" xfId="737" xr:uid="{AD88F273-537D-4A6E-9FCE-CEA8658E468E}"/>
    <cellStyle name="쉼표 [0] 16 12" xfId="738" xr:uid="{59E8457A-EDAC-4E7A-8974-C0D599732922}"/>
    <cellStyle name="쉼표 [0] 16 12 2" xfId="739" xr:uid="{14841713-04CE-46D4-AF80-F8817C643811}"/>
    <cellStyle name="쉼표 [0] 16 13" xfId="740" xr:uid="{5905DE18-1C21-48DD-9E93-A701B3BB09B0}"/>
    <cellStyle name="쉼표 [0] 16 13 2" xfId="741" xr:uid="{938DE815-97FE-4446-B6ED-6DBC431B0656}"/>
    <cellStyle name="쉼표 [0] 16 14" xfId="742" xr:uid="{3EF564F3-34D2-47FB-9CF3-A807EB5B6E86}"/>
    <cellStyle name="쉼표 [0] 16 14 2" xfId="743" xr:uid="{307BD301-E623-4A5B-A123-9D7923BEBAA7}"/>
    <cellStyle name="쉼표 [0] 16 15" xfId="744" xr:uid="{224B8E89-7190-44DA-8F7C-6791B2FF35EC}"/>
    <cellStyle name="쉼표 [0] 16 15 2" xfId="745" xr:uid="{C94A7E8F-91B5-4BDE-BFC6-4FFF34020F7E}"/>
    <cellStyle name="쉼표 [0] 16 16" xfId="746" xr:uid="{3DD9A4D8-A57A-4C0E-B1D9-1DD9481E2570}"/>
    <cellStyle name="쉼표 [0] 16 16 2" xfId="747" xr:uid="{BDC380B6-777E-4497-8A5C-98243F14FC2F}"/>
    <cellStyle name="쉼표 [0] 16 17" xfId="748" xr:uid="{89FF0917-6F9A-4581-8B13-1DA977581FB4}"/>
    <cellStyle name="쉼표 [0] 16 17 2" xfId="749" xr:uid="{6BF036F9-32D4-463B-A8C5-C46CA248D051}"/>
    <cellStyle name="쉼표 [0] 16 18" xfId="750" xr:uid="{E84DE9B8-C829-457D-A58E-CA24D163B222}"/>
    <cellStyle name="쉼표 [0] 16 18 2" xfId="751" xr:uid="{4E7AFD06-F974-42BA-9179-13C35984D59F}"/>
    <cellStyle name="쉼표 [0] 16 19" xfId="752" xr:uid="{A0569576-066F-4CB5-B17C-6CF0378EF8BC}"/>
    <cellStyle name="쉼표 [0] 16 19 2" xfId="753" xr:uid="{A4070976-C22E-472B-BD09-EC15D863BFD3}"/>
    <cellStyle name="쉼표 [0] 16 2" xfId="754" xr:uid="{234DE8E9-B246-49D6-AC01-02CA11ED90FE}"/>
    <cellStyle name="쉼표 [0] 16 2 2" xfId="755" xr:uid="{9F42159B-C4B4-44CB-A3E4-5C258055257E}"/>
    <cellStyle name="쉼표 [0] 16 20" xfId="756" xr:uid="{51581786-28B3-4EAA-A80C-D7835C12162C}"/>
    <cellStyle name="쉼표 [0] 16 20 2" xfId="757" xr:uid="{C0962BA9-4D90-4AE3-8EB3-747C1511EE6F}"/>
    <cellStyle name="쉼표 [0] 16 21" xfId="758" xr:uid="{443ADE16-B571-4619-B53A-3E4965C98A05}"/>
    <cellStyle name="쉼표 [0] 16 21 2" xfId="759" xr:uid="{72B492B8-AF2C-4D4B-95E9-6911B3AE3209}"/>
    <cellStyle name="쉼표 [0] 16 22" xfId="760" xr:uid="{E2A0E919-B144-4BA0-8758-7515AC1F8C3B}"/>
    <cellStyle name="쉼표 [0] 16 22 2" xfId="761" xr:uid="{31712547-CFC3-4C14-98C4-896D19FF3134}"/>
    <cellStyle name="쉼표 [0] 16 23" xfId="762" xr:uid="{630E715E-0731-4B06-B4C0-C3212E9F6D24}"/>
    <cellStyle name="쉼표 [0] 16 23 2" xfId="763" xr:uid="{AF57F227-D581-4370-9DD5-1F4BD2162CEC}"/>
    <cellStyle name="쉼표 [0] 16 24" xfId="764" xr:uid="{B1C2471C-53DD-4642-B99F-BCF70F7A7EA7}"/>
    <cellStyle name="쉼표 [0] 16 24 2" xfId="765" xr:uid="{510595AE-8B0F-44F0-9283-B5A7100265B1}"/>
    <cellStyle name="쉼표 [0] 16 25" xfId="766" xr:uid="{9D9E7FB7-AD7E-48CC-802B-A98ABE745747}"/>
    <cellStyle name="쉼표 [0] 16 25 2" xfId="767" xr:uid="{CE4C5052-E6B4-4E21-8A3C-F8DF182100FE}"/>
    <cellStyle name="쉼표 [0] 16 26" xfId="768" xr:uid="{C0D66C1F-2E41-4A29-965F-987027D65D77}"/>
    <cellStyle name="쉼표 [0] 16 26 2" xfId="769" xr:uid="{7F6AF353-B2AC-42E1-B4F1-C2388B731DCF}"/>
    <cellStyle name="쉼표 [0] 16 27" xfId="770" xr:uid="{0ABA28AA-9EBE-43B4-89F3-BAA11DDCD656}"/>
    <cellStyle name="쉼표 [0] 16 27 2" xfId="771" xr:uid="{DCB1522D-8CB2-4907-8F5D-13920629185E}"/>
    <cellStyle name="쉼표 [0] 16 28" xfId="772" xr:uid="{E5583296-5576-4E0B-876C-C5B71332EDEF}"/>
    <cellStyle name="쉼표 [0] 16 28 2" xfId="773" xr:uid="{4B5B9324-CF0E-4125-B11E-7B8ED12CA9D1}"/>
    <cellStyle name="쉼표 [0] 16 29" xfId="774" xr:uid="{70BAC593-928D-43CC-A7F5-558423BBB575}"/>
    <cellStyle name="쉼표 [0] 16 29 2" xfId="775" xr:uid="{52F0F350-4A87-4179-9EA6-172724230C6B}"/>
    <cellStyle name="쉼표 [0] 16 3" xfId="776" xr:uid="{B899BFE9-C87F-421F-86F5-1FD10AE7A5E4}"/>
    <cellStyle name="쉼표 [0] 16 3 2" xfId="777" xr:uid="{4A0A3D8A-1551-4FE1-BAB4-8E9FBE5C2BD6}"/>
    <cellStyle name="쉼표 [0] 16 30" xfId="778" xr:uid="{8F8CFB5E-2E60-40FE-8388-2D8FA5D95C57}"/>
    <cellStyle name="쉼표 [0] 16 30 2" xfId="779" xr:uid="{D9B0FD7D-6A8B-4ACD-AE71-A84A07CB6D22}"/>
    <cellStyle name="쉼표 [0] 16 31" xfId="780" xr:uid="{F22BAFF3-53FE-4050-8EF0-C746ED54D173}"/>
    <cellStyle name="쉼표 [0] 16 31 2" xfId="781" xr:uid="{941F95B2-68A9-4BF5-BDD9-4EFC0ED4D665}"/>
    <cellStyle name="쉼표 [0] 16 32" xfId="782" xr:uid="{1BC85859-0A50-49D5-AFF4-DCC79F9C1EAC}"/>
    <cellStyle name="쉼표 [0] 16 32 2" xfId="783" xr:uid="{7A18019C-0843-4DE2-AEF1-26C2F9A5B168}"/>
    <cellStyle name="쉼표 [0] 16 33" xfId="784" xr:uid="{2F1D2F82-08FE-413C-966E-3710FD2B4D47}"/>
    <cellStyle name="쉼표 [0] 16 33 2" xfId="785" xr:uid="{110B04F0-C1DE-44B0-AD91-23D2E28402C5}"/>
    <cellStyle name="쉼표 [0] 16 34" xfId="786" xr:uid="{BE1870FC-580F-48FC-9D76-494DF3D63707}"/>
    <cellStyle name="쉼표 [0] 16 34 2" xfId="787" xr:uid="{E93BE04C-A9ED-4C45-8798-D7D4F5106494}"/>
    <cellStyle name="쉼표 [0] 16 35" xfId="788" xr:uid="{04EC519B-5135-40BA-B320-CBFA71BCFE31}"/>
    <cellStyle name="쉼표 [0] 16 35 2" xfId="789" xr:uid="{3D6CFA0D-1537-4F4B-AD54-6A0C17DF1072}"/>
    <cellStyle name="쉼표 [0] 16 36" xfId="790" xr:uid="{7493E604-6685-4763-8D7B-B9F6339F7BC4}"/>
    <cellStyle name="쉼표 [0] 16 36 2" xfId="791" xr:uid="{52C07B08-A60B-4A91-AA8D-A9C1B401D45A}"/>
    <cellStyle name="쉼표 [0] 16 37" xfId="792" xr:uid="{C1FB219E-653F-487D-B279-F9C7229B1606}"/>
    <cellStyle name="쉼표 [0] 16 37 2" xfId="793" xr:uid="{69365A01-F4A5-4686-922A-E4C4324FE760}"/>
    <cellStyle name="쉼표 [0] 16 4" xfId="794" xr:uid="{2DEAB77D-CEB4-46B2-BAD5-2D61F9968D2B}"/>
    <cellStyle name="쉼표 [0] 16 4 2" xfId="795" xr:uid="{3C8C7DAF-2088-416A-9068-F9B2DFDB042F}"/>
    <cellStyle name="쉼표 [0] 16 5" xfId="796" xr:uid="{096BE2AF-A67D-4FE9-8E9B-C03DA26F7A52}"/>
    <cellStyle name="쉼표 [0] 16 5 2" xfId="797" xr:uid="{A30F2C40-A001-44F1-BF57-4820E9207E75}"/>
    <cellStyle name="쉼표 [0] 16 6" xfId="798" xr:uid="{94403523-FEDE-41FE-B323-9E0633433BFE}"/>
    <cellStyle name="쉼표 [0] 16 6 2" xfId="799" xr:uid="{FF4AF907-D087-4983-AABE-8CE188FD4104}"/>
    <cellStyle name="쉼표 [0] 16 7" xfId="800" xr:uid="{C0F922DA-1096-4E19-836D-BD21DF246858}"/>
    <cellStyle name="쉼표 [0] 16 7 2" xfId="801" xr:uid="{4934E547-3A67-41B4-9ED2-0C8E9EFAC31F}"/>
    <cellStyle name="쉼표 [0] 16 8" xfId="802" xr:uid="{E7B13688-0839-431D-AAA9-EDE127ED9642}"/>
    <cellStyle name="쉼표 [0] 16 8 2" xfId="803" xr:uid="{4FD47CC0-973F-4DD1-83E0-127269A6A20C}"/>
    <cellStyle name="쉼표 [0] 16 9" xfId="804" xr:uid="{79ABC305-B01D-4507-A49A-F4DE0F0B1800}"/>
    <cellStyle name="쉼표 [0] 16 9 2" xfId="805" xr:uid="{C4A6EA9C-FF44-4CCC-93C9-14548D877DFA}"/>
    <cellStyle name="쉼표 [0] 17 10" xfId="806" xr:uid="{870030AE-864E-4059-A987-80ACA30B1F8B}"/>
    <cellStyle name="쉼표 [0] 17 10 2" xfId="807" xr:uid="{A37879FA-CAA5-40A4-B5BE-C4D7C9C95E90}"/>
    <cellStyle name="쉼표 [0] 17 11" xfId="808" xr:uid="{2D474B00-6AB7-490C-96A5-382DB3A9C45F}"/>
    <cellStyle name="쉼표 [0] 17 11 2" xfId="809" xr:uid="{9C6E2575-8B9E-4822-8550-1DF3CB717646}"/>
    <cellStyle name="쉼표 [0] 17 12" xfId="810" xr:uid="{8A7DF116-4F23-430E-8E48-5FBCA5BABC18}"/>
    <cellStyle name="쉼표 [0] 17 12 2" xfId="811" xr:uid="{F5A8328B-B79B-4798-A6E8-77675FBB5293}"/>
    <cellStyle name="쉼표 [0] 17 13" xfId="812" xr:uid="{E55B2F5E-9F10-49F8-B4BC-03D1C09B4A56}"/>
    <cellStyle name="쉼표 [0] 17 13 2" xfId="813" xr:uid="{B049CEAA-2C70-44AB-8075-9CBBE4A90DDC}"/>
    <cellStyle name="쉼표 [0] 17 14" xfId="814" xr:uid="{376D5EE0-2186-47EA-ADE9-55183C29CEA2}"/>
    <cellStyle name="쉼표 [0] 17 14 2" xfId="815" xr:uid="{2A5EE325-EAE3-4654-81F5-1B614F674414}"/>
    <cellStyle name="쉼표 [0] 17 15" xfId="816" xr:uid="{6B5D5FE5-8972-4A32-A7F0-40642986D09C}"/>
    <cellStyle name="쉼표 [0] 17 15 2" xfId="817" xr:uid="{68C6BBF7-49FF-4C07-8181-0022B370A185}"/>
    <cellStyle name="쉼표 [0] 17 16" xfId="818" xr:uid="{4918E359-3B3C-493E-B10F-B5B88A6B3D6B}"/>
    <cellStyle name="쉼표 [0] 17 16 2" xfId="819" xr:uid="{09476756-60D7-4D44-A047-5B2525DB4669}"/>
    <cellStyle name="쉼표 [0] 17 17" xfId="820" xr:uid="{B20FF154-C35E-42A6-A27B-6653B6FBEA0B}"/>
    <cellStyle name="쉼표 [0] 17 17 2" xfId="821" xr:uid="{51486336-E215-4ED2-A8F9-51199FA9DA1A}"/>
    <cellStyle name="쉼표 [0] 17 18" xfId="822" xr:uid="{9E375E60-FE14-4B9F-96B8-F2C6E2445803}"/>
    <cellStyle name="쉼표 [0] 17 18 2" xfId="823" xr:uid="{0DCB9AC1-7A7E-488F-9420-BBF3F3B665AF}"/>
    <cellStyle name="쉼표 [0] 17 19" xfId="824" xr:uid="{811CC1F0-8823-400F-B573-0690EB1A4BE7}"/>
    <cellStyle name="쉼표 [0] 17 19 2" xfId="825" xr:uid="{E689866B-81E3-46FA-A1A4-C42A4A181F67}"/>
    <cellStyle name="쉼표 [0] 17 2" xfId="826" xr:uid="{7D398880-37B1-4EDF-BA37-F2BEFA5C6D07}"/>
    <cellStyle name="쉼표 [0] 17 2 2" xfId="827" xr:uid="{6E274196-0EE0-4A10-98DD-791B93A3B24B}"/>
    <cellStyle name="쉼표 [0] 17 20" xfId="828" xr:uid="{12AEE906-45A0-416E-8457-726DBBABB264}"/>
    <cellStyle name="쉼표 [0] 17 20 2" xfId="829" xr:uid="{3BB38ED5-83E7-40BE-8BD5-9F530514E05A}"/>
    <cellStyle name="쉼표 [0] 17 21" xfId="830" xr:uid="{AE76F1BD-0DBD-4CE3-96E7-72DFDFAA342A}"/>
    <cellStyle name="쉼표 [0] 17 21 2" xfId="831" xr:uid="{279FDA2D-CC87-48B7-B667-A5928C6350E1}"/>
    <cellStyle name="쉼표 [0] 17 22" xfId="832" xr:uid="{3BC1B60E-4544-4616-BA54-6F3BD140DA39}"/>
    <cellStyle name="쉼표 [0] 17 22 2" xfId="833" xr:uid="{058612D3-6867-4F74-A04C-D37A8CED3A5F}"/>
    <cellStyle name="쉼표 [0] 17 23" xfId="834" xr:uid="{CD96A83C-0389-43C1-9F43-9070A6651AD0}"/>
    <cellStyle name="쉼표 [0] 17 23 2" xfId="835" xr:uid="{8CD147B6-1AC5-4737-84BC-78D9956F2850}"/>
    <cellStyle name="쉼표 [0] 17 24" xfId="836" xr:uid="{B55C57AB-7F0E-4643-96CF-DD915270055C}"/>
    <cellStyle name="쉼표 [0] 17 24 2" xfId="837" xr:uid="{63A63DFB-FE7B-4E85-AB13-58AF9BC3018F}"/>
    <cellStyle name="쉼표 [0] 17 25" xfId="838" xr:uid="{83FE2961-82B0-4A46-AEB0-E433911E1A28}"/>
    <cellStyle name="쉼표 [0] 17 25 2" xfId="839" xr:uid="{C7AC0217-BA83-4971-AC34-711AD550ECF6}"/>
    <cellStyle name="쉼표 [0] 17 26" xfId="840" xr:uid="{C7D446DF-256A-45BF-BA88-AB9A6F0A3F42}"/>
    <cellStyle name="쉼표 [0] 17 26 2" xfId="841" xr:uid="{71EFE7E2-94E4-4E0B-B338-4285B91FCDCB}"/>
    <cellStyle name="쉼표 [0] 17 27" xfId="842" xr:uid="{D948D81C-87C8-444E-9D92-B75100B00DA0}"/>
    <cellStyle name="쉼표 [0] 17 27 2" xfId="843" xr:uid="{2DA96F43-86C8-4C97-8469-473B00478E99}"/>
    <cellStyle name="쉼표 [0] 17 28" xfId="844" xr:uid="{E8D32769-DCB6-4111-9DEE-0D63E9EFFE66}"/>
    <cellStyle name="쉼표 [0] 17 28 2" xfId="845" xr:uid="{65A00450-71D3-45BB-8E2D-C9E6FA781D6E}"/>
    <cellStyle name="쉼표 [0] 17 29" xfId="846" xr:uid="{9507F47D-AFE5-4844-9D9D-3186315E2951}"/>
    <cellStyle name="쉼표 [0] 17 29 2" xfId="847" xr:uid="{747F4BA4-E75F-4583-9313-F7271D68A8E4}"/>
    <cellStyle name="쉼표 [0] 17 3" xfId="848" xr:uid="{651EA9F7-B711-414B-BF99-82786FC03834}"/>
    <cellStyle name="쉼표 [0] 17 3 2" xfId="849" xr:uid="{36D46FC4-F3A5-4C1E-8F0E-6BAA25FA1B0F}"/>
    <cellStyle name="쉼표 [0] 17 30" xfId="850" xr:uid="{388B823E-BFCC-45E0-A1F7-D440DBC432FF}"/>
    <cellStyle name="쉼표 [0] 17 30 2" xfId="851" xr:uid="{61C3F88C-856A-4A90-8496-1E6AB9E71355}"/>
    <cellStyle name="쉼표 [0] 17 31" xfId="852" xr:uid="{61D04140-A352-4E12-9EAB-F8727FD0E4B3}"/>
    <cellStyle name="쉼표 [0] 17 31 2" xfId="853" xr:uid="{F9D84410-BB85-4B71-89BB-A6AD6D9AF16C}"/>
    <cellStyle name="쉼표 [0] 17 32" xfId="854" xr:uid="{66F074B6-D2D5-48F4-BF1F-33F665A449EC}"/>
    <cellStyle name="쉼표 [0] 17 32 2" xfId="855" xr:uid="{201A391F-C64B-460F-ABC5-21D92C5F3ED9}"/>
    <cellStyle name="쉼표 [0] 17 33" xfId="856" xr:uid="{1258F59C-7F2D-4909-931F-C23544B9AB7F}"/>
    <cellStyle name="쉼표 [0] 17 33 2" xfId="857" xr:uid="{30AE99CB-534A-462B-8390-5AD6929AF183}"/>
    <cellStyle name="쉼표 [0] 17 34" xfId="858" xr:uid="{FA11037D-89E0-4812-AA1B-FE23340A2CB0}"/>
    <cellStyle name="쉼표 [0] 17 34 2" xfId="859" xr:uid="{1BF33D8E-3C66-480B-B0DE-37386FCF49D7}"/>
    <cellStyle name="쉼표 [0] 17 35" xfId="860" xr:uid="{93B0A4E2-B882-420B-9AF1-31871217F3CF}"/>
    <cellStyle name="쉼표 [0] 17 35 2" xfId="861" xr:uid="{A0733C53-2CBE-476E-A0FB-8E858FB03A65}"/>
    <cellStyle name="쉼표 [0] 17 36" xfId="862" xr:uid="{D7CB824B-459D-4E8E-A302-9995558ADAFF}"/>
    <cellStyle name="쉼표 [0] 17 36 2" xfId="863" xr:uid="{D3F3C770-DB28-491A-B4B5-49B9DF3E610B}"/>
    <cellStyle name="쉼표 [0] 17 37" xfId="864" xr:uid="{CE321AA9-71E3-426F-8105-F1B5DD3397FE}"/>
    <cellStyle name="쉼표 [0] 17 37 2" xfId="865" xr:uid="{BE22B723-C891-4866-BBCC-85CF0012046F}"/>
    <cellStyle name="쉼표 [0] 17 4" xfId="866" xr:uid="{97CE9C44-E080-4D54-AE34-1EE398C6D433}"/>
    <cellStyle name="쉼표 [0] 17 4 2" xfId="867" xr:uid="{665D13CE-94D6-4219-9597-7D46AF07FB0C}"/>
    <cellStyle name="쉼표 [0] 17 5" xfId="868" xr:uid="{CEA442B8-C5D1-43CC-BB0A-AA0434F69CE4}"/>
    <cellStyle name="쉼표 [0] 17 5 2" xfId="869" xr:uid="{B0E5578F-DD9E-4718-82A4-19CAEA3E7068}"/>
    <cellStyle name="쉼표 [0] 17 6" xfId="870" xr:uid="{15F3768F-EC51-49A3-ABD7-BF8B88BB8311}"/>
    <cellStyle name="쉼표 [0] 17 6 2" xfId="871" xr:uid="{6A902F52-6711-4CA3-B6AC-120017EA08C1}"/>
    <cellStyle name="쉼표 [0] 17 7" xfId="872" xr:uid="{3CB5CD7B-08D5-44E7-9FB5-9E6ACABD5B39}"/>
    <cellStyle name="쉼표 [0] 17 7 2" xfId="873" xr:uid="{EC61B9E3-1EE2-4B88-96E6-422B9A268FC7}"/>
    <cellStyle name="쉼표 [0] 17 8" xfId="874" xr:uid="{E569E627-D142-425F-AE97-270D131C25DB}"/>
    <cellStyle name="쉼표 [0] 17 8 2" xfId="875" xr:uid="{ECE60B46-57B0-4A3E-AE63-60B25F0CC697}"/>
    <cellStyle name="쉼표 [0] 17 9" xfId="876" xr:uid="{A079A816-1F46-4137-BA0F-A8682DB128F9}"/>
    <cellStyle name="쉼표 [0] 17 9 2" xfId="877" xr:uid="{CE242321-184C-463E-B83E-C98F301C934C}"/>
    <cellStyle name="쉼표 [0] 18 10" xfId="878" xr:uid="{53E4C766-CE44-4F18-A788-E2B762CD9F2F}"/>
    <cellStyle name="쉼표 [0] 18 10 2" xfId="879" xr:uid="{70DF376E-3D25-4D1C-BEB7-C2E19059E3F6}"/>
    <cellStyle name="쉼표 [0] 18 11" xfId="880" xr:uid="{07DD7ACC-338A-4C3B-8CB6-F6F4AE348D8D}"/>
    <cellStyle name="쉼표 [0] 18 11 2" xfId="881" xr:uid="{5B50BF09-31FC-4675-BB21-54141461B91A}"/>
    <cellStyle name="쉼표 [0] 18 12" xfId="882" xr:uid="{2E1FB198-48B1-4187-B612-B98F21537B79}"/>
    <cellStyle name="쉼표 [0] 18 12 2" xfId="883" xr:uid="{A49626D1-B53A-47F3-84B7-9869A2DC6231}"/>
    <cellStyle name="쉼표 [0] 18 13" xfId="884" xr:uid="{C239D605-E64E-4F12-AF1A-E1B98AF02675}"/>
    <cellStyle name="쉼표 [0] 18 13 2" xfId="885" xr:uid="{E2EE0D39-0DEB-43CB-9B09-138DD6F17C6C}"/>
    <cellStyle name="쉼표 [0] 18 14" xfId="886" xr:uid="{9FDCCCA6-7649-4CC8-B416-FDC354C5E51C}"/>
    <cellStyle name="쉼표 [0] 18 14 2" xfId="887" xr:uid="{749761C2-EF2B-42A1-96F0-8BD50C807CBD}"/>
    <cellStyle name="쉼표 [0] 18 15" xfId="888" xr:uid="{B03C1F39-3FC9-4C07-A07B-56B04102C652}"/>
    <cellStyle name="쉼표 [0] 18 15 2" xfId="889" xr:uid="{4D34FE3D-2B7F-4F75-A587-62114CE4CE37}"/>
    <cellStyle name="쉼표 [0] 18 16" xfId="890" xr:uid="{879AD44C-8700-4DAB-8268-FFB2E68B2946}"/>
    <cellStyle name="쉼표 [0] 18 16 2" xfId="891" xr:uid="{20537514-ABFB-40BA-BBA8-DE60232B55C8}"/>
    <cellStyle name="쉼표 [0] 18 17" xfId="892" xr:uid="{E2BF95E1-0EA7-4C80-9EDA-56B0527A69B8}"/>
    <cellStyle name="쉼표 [0] 18 17 2" xfId="893" xr:uid="{3F4860AF-3B26-484A-A157-B6C46F590C39}"/>
    <cellStyle name="쉼표 [0] 18 18" xfId="894" xr:uid="{A2342C08-7048-4337-94EB-2EA080E1055C}"/>
    <cellStyle name="쉼표 [0] 18 18 2" xfId="895" xr:uid="{9DCFE100-D478-405F-A345-BB63CE43C2D5}"/>
    <cellStyle name="쉼표 [0] 18 19" xfId="896" xr:uid="{5B2BC0BD-15C5-4426-AFE2-91D4863A1B62}"/>
    <cellStyle name="쉼표 [0] 18 19 2" xfId="897" xr:uid="{1AC443D8-02A2-4D41-82D6-E977D0C18FAC}"/>
    <cellStyle name="쉼표 [0] 18 2" xfId="898" xr:uid="{AD4888A9-1022-4337-899A-25208136DF38}"/>
    <cellStyle name="쉼표 [0] 18 2 2" xfId="899" xr:uid="{9173AC48-4122-4872-A056-B793CDD0CACD}"/>
    <cellStyle name="쉼표 [0] 18 20" xfId="900" xr:uid="{96B8DB8E-3221-4900-85CF-AD112B1128FB}"/>
    <cellStyle name="쉼표 [0] 18 20 2" xfId="901" xr:uid="{5A9C4611-92EB-4D97-9B9B-6EF577D7445A}"/>
    <cellStyle name="쉼표 [0] 18 21" xfId="902" xr:uid="{E65510F8-0E3D-4B38-BACF-AE0EC17C6CD1}"/>
    <cellStyle name="쉼표 [0] 18 21 2" xfId="903" xr:uid="{762354C6-85A1-49D1-8DB1-180DDDFCB908}"/>
    <cellStyle name="쉼표 [0] 18 22" xfId="904" xr:uid="{B9BAC147-3D2F-47A2-AABC-10874374505B}"/>
    <cellStyle name="쉼표 [0] 18 22 2" xfId="905" xr:uid="{F50B4FB5-1148-4160-9B5C-4E93D251BCCA}"/>
    <cellStyle name="쉼표 [0] 18 23" xfId="906" xr:uid="{053D4621-20FB-4670-AE25-A63D39844561}"/>
    <cellStyle name="쉼표 [0] 18 23 2" xfId="907" xr:uid="{2F4AB218-A037-4BE5-A7EA-504E2050A0A2}"/>
    <cellStyle name="쉼표 [0] 18 24" xfId="908" xr:uid="{C87D8840-D0E6-4E33-BDDC-DFDCBF06920B}"/>
    <cellStyle name="쉼표 [0] 18 24 2" xfId="909" xr:uid="{7538AC27-F553-49DD-9792-9F2B73B2B1DE}"/>
    <cellStyle name="쉼표 [0] 18 25" xfId="910" xr:uid="{1ED6ECE7-9C99-4BDC-91D7-7FFC51393D47}"/>
    <cellStyle name="쉼표 [0] 18 25 2" xfId="911" xr:uid="{CCCEC047-4E51-4DD2-A573-9DF64E5898E9}"/>
    <cellStyle name="쉼표 [0] 18 26" xfId="912" xr:uid="{90EB0F26-8ABE-42FE-B68F-7D4BD4C103BE}"/>
    <cellStyle name="쉼표 [0] 18 26 2" xfId="913" xr:uid="{B9F0EC68-264D-480A-9531-17FE8FD4D518}"/>
    <cellStyle name="쉼표 [0] 18 27" xfId="914" xr:uid="{0A7B2AB0-A370-4FAE-8F8F-1D0B86C06723}"/>
    <cellStyle name="쉼표 [0] 18 27 2" xfId="915" xr:uid="{BAE4FA60-94F8-4063-8235-0B0E5B28F6A1}"/>
    <cellStyle name="쉼표 [0] 18 28" xfId="916" xr:uid="{90F7C2B6-A040-4D4A-8D38-F15188451860}"/>
    <cellStyle name="쉼표 [0] 18 28 2" xfId="917" xr:uid="{B67A96C7-A956-453C-886A-02DEA5A140FB}"/>
    <cellStyle name="쉼표 [0] 18 29" xfId="918" xr:uid="{A1167C92-D42C-4074-A289-72DA1F7C13EF}"/>
    <cellStyle name="쉼표 [0] 18 29 2" xfId="919" xr:uid="{52ECC4DC-7884-4C14-9313-4078F811B6C3}"/>
    <cellStyle name="쉼표 [0] 18 3" xfId="920" xr:uid="{7C947A9D-5347-44BE-A539-DBEFFDB87516}"/>
    <cellStyle name="쉼표 [0] 18 3 2" xfId="921" xr:uid="{17D0FD55-C942-466A-9E0E-5DE42278241A}"/>
    <cellStyle name="쉼표 [0] 18 30" xfId="922" xr:uid="{FDCE473B-2F83-4BE4-8062-E7732DE611D6}"/>
    <cellStyle name="쉼표 [0] 18 30 2" xfId="923" xr:uid="{CB8BBD63-7623-4318-84C4-C0D7DDD94FD3}"/>
    <cellStyle name="쉼표 [0] 18 31" xfId="924" xr:uid="{FA32AC89-BB5A-4A4F-988D-A96AB2E68B19}"/>
    <cellStyle name="쉼표 [0] 18 31 2" xfId="925" xr:uid="{2FC98938-6171-4BFE-8A92-981FFBCC9DDF}"/>
    <cellStyle name="쉼표 [0] 18 32" xfId="926" xr:uid="{08CB7494-258D-4A92-8CDF-5EF5E213CBBA}"/>
    <cellStyle name="쉼표 [0] 18 32 2" xfId="927" xr:uid="{38D1FC4C-0D90-4DAC-956C-9E26DAA31B93}"/>
    <cellStyle name="쉼표 [0] 18 33" xfId="928" xr:uid="{B62369E8-2A4A-480B-ACB5-57753E843A00}"/>
    <cellStyle name="쉼표 [0] 18 33 2" xfId="929" xr:uid="{189A3638-FD45-4510-A8DF-230809580896}"/>
    <cellStyle name="쉼표 [0] 18 34" xfId="930" xr:uid="{F1E3C016-F9C8-4908-9DEB-5F0EA7DA02FD}"/>
    <cellStyle name="쉼표 [0] 18 34 2" xfId="931" xr:uid="{C47D559E-0135-40F1-8293-8E3DF69B8691}"/>
    <cellStyle name="쉼표 [0] 18 35" xfId="932" xr:uid="{4F357763-7C7C-430C-BFBC-B50CA68CE20D}"/>
    <cellStyle name="쉼표 [0] 18 35 2" xfId="933" xr:uid="{E50EA462-DC71-4234-B0EB-E0C95221A766}"/>
    <cellStyle name="쉼표 [0] 18 36" xfId="934" xr:uid="{50DC246F-7961-4F9E-9943-C122D77507B5}"/>
    <cellStyle name="쉼표 [0] 18 36 2" xfId="935" xr:uid="{FE1AEF82-40B5-4BD7-8092-310BD6193BF2}"/>
    <cellStyle name="쉼표 [0] 18 37" xfId="936" xr:uid="{2B139628-319B-4DEA-ACFD-D4A5D7632B9E}"/>
    <cellStyle name="쉼표 [0] 18 37 2" xfId="937" xr:uid="{09401A14-EFB4-4E3C-AFB7-94E9B099B49A}"/>
    <cellStyle name="쉼표 [0] 18 4" xfId="938" xr:uid="{A61C666D-8367-4631-94A8-B7EDE35FA58F}"/>
    <cellStyle name="쉼표 [0] 18 4 2" xfId="939" xr:uid="{DD22414F-D7AD-40EC-97B1-F832963FC627}"/>
    <cellStyle name="쉼표 [0] 18 5" xfId="940" xr:uid="{9A683468-6806-40C2-AF6E-665E3C977A21}"/>
    <cellStyle name="쉼표 [0] 18 5 2" xfId="941" xr:uid="{98B13614-69D9-4594-BC97-1F8BDAE3D568}"/>
    <cellStyle name="쉼표 [0] 18 6" xfId="942" xr:uid="{D8659BE5-4270-4B08-9B62-C8D2571429CC}"/>
    <cellStyle name="쉼표 [0] 18 6 2" xfId="943" xr:uid="{280865CD-3DF5-4D97-9737-5BB86C5787D3}"/>
    <cellStyle name="쉼표 [0] 18 7" xfId="944" xr:uid="{B1A3810E-F7E0-4CF2-AF85-58D5628EEDF2}"/>
    <cellStyle name="쉼표 [0] 18 7 2" xfId="945" xr:uid="{872679F4-222B-4D99-A20A-F633E8C1BB14}"/>
    <cellStyle name="쉼표 [0] 18 8" xfId="946" xr:uid="{86605A83-F141-410A-89CD-39795C2E1065}"/>
    <cellStyle name="쉼표 [0] 18 8 2" xfId="947" xr:uid="{F64D7190-3A18-421C-88A6-837C011F7CE7}"/>
    <cellStyle name="쉼표 [0] 18 9" xfId="948" xr:uid="{88701B9F-FAB0-4711-9739-0010C8A2EAE4}"/>
    <cellStyle name="쉼표 [0] 18 9 2" xfId="949" xr:uid="{6AD9BC2D-F12B-48D3-BFD9-9DE1AB0B3CBD}"/>
    <cellStyle name="쉼표 [0] 19 10" xfId="950" xr:uid="{01BB0009-3FF6-4B9D-9C58-03CF695791FD}"/>
    <cellStyle name="쉼표 [0] 19 10 2" xfId="951" xr:uid="{5039C0AE-B0EB-4300-91BA-1E5DF347C309}"/>
    <cellStyle name="쉼표 [0] 19 11" xfId="952" xr:uid="{7DFAA5EA-C1DB-47AE-A22A-14D7B091CFB7}"/>
    <cellStyle name="쉼표 [0] 19 11 2" xfId="953" xr:uid="{D31914A7-4DB9-4B13-B9CC-A757DF5B35A1}"/>
    <cellStyle name="쉼표 [0] 19 12" xfId="954" xr:uid="{9173B5BB-0CC4-453E-8720-F0D38F45FDC1}"/>
    <cellStyle name="쉼표 [0] 19 12 2" xfId="955" xr:uid="{E4CE28C9-E63C-496F-B783-04030ACD330F}"/>
    <cellStyle name="쉼표 [0] 19 13" xfId="956" xr:uid="{969B867F-EC47-43EE-99E3-B54039D62E3F}"/>
    <cellStyle name="쉼표 [0] 19 13 2" xfId="957" xr:uid="{2454E832-D5A6-4F56-9605-C352E3E778EF}"/>
    <cellStyle name="쉼표 [0] 19 14" xfId="958" xr:uid="{B8879CBF-FA3C-487A-AC7A-1F57327FAB6D}"/>
    <cellStyle name="쉼표 [0] 19 14 2" xfId="959" xr:uid="{73FC12BF-3063-4E03-B17D-4D3966873EAF}"/>
    <cellStyle name="쉼표 [0] 19 15" xfId="960" xr:uid="{392DEDA3-84B6-43B5-8599-66A0F8C9C019}"/>
    <cellStyle name="쉼표 [0] 19 15 2" xfId="961" xr:uid="{34EFF9A6-92C3-4AB4-93D5-F4189F869BD9}"/>
    <cellStyle name="쉼표 [0] 19 16" xfId="962" xr:uid="{E0F1D92D-A702-465A-8EB9-B65668846DD2}"/>
    <cellStyle name="쉼표 [0] 19 16 2" xfId="963" xr:uid="{092C7F8E-BFE5-4DDB-A77D-7C7398192F49}"/>
    <cellStyle name="쉼표 [0] 19 17" xfId="964" xr:uid="{308543DB-C1D8-4E94-8420-951DFEC566A3}"/>
    <cellStyle name="쉼표 [0] 19 17 2" xfId="965" xr:uid="{0C4149AC-7823-4CA5-996F-0045A204BB49}"/>
    <cellStyle name="쉼표 [0] 19 18" xfId="966" xr:uid="{3112E9AB-42C0-4FD0-8081-F679A6E7596D}"/>
    <cellStyle name="쉼표 [0] 19 18 2" xfId="967" xr:uid="{6F25D4F9-D642-4875-8143-250065890FE6}"/>
    <cellStyle name="쉼표 [0] 19 19" xfId="968" xr:uid="{498C6846-97D5-4441-8736-542E716F172E}"/>
    <cellStyle name="쉼표 [0] 19 19 2" xfId="969" xr:uid="{D376DDFF-64BD-4B2C-91E2-6B1555277593}"/>
    <cellStyle name="쉼표 [0] 19 2" xfId="970" xr:uid="{75B67087-A775-4172-9530-52D0AAA49F09}"/>
    <cellStyle name="쉼표 [0] 19 2 2" xfId="971" xr:uid="{133A3BC8-3354-4DA8-95E9-848CB5832C6F}"/>
    <cellStyle name="쉼표 [0] 19 20" xfId="972" xr:uid="{CF1470AF-03BB-4DBF-8024-763D987D709A}"/>
    <cellStyle name="쉼표 [0] 19 20 2" xfId="973" xr:uid="{C2D80773-DC4E-4E58-807B-92D9327DE4D8}"/>
    <cellStyle name="쉼표 [0] 19 21" xfId="974" xr:uid="{169CBBD9-40CA-4E0B-AC8C-81E84D86F9A1}"/>
    <cellStyle name="쉼표 [0] 19 21 2" xfId="975" xr:uid="{76965A40-CA39-4D6A-8230-38879FF9FF02}"/>
    <cellStyle name="쉼표 [0] 19 22" xfId="976" xr:uid="{2F8AE78E-724C-42D5-8361-08FE3780EC53}"/>
    <cellStyle name="쉼표 [0] 19 22 2" xfId="977" xr:uid="{F144CE70-586A-4FD2-9825-F9497ED987EF}"/>
    <cellStyle name="쉼표 [0] 19 23" xfId="978" xr:uid="{E16A69DD-843C-425D-8EB2-7BFDCB01B33D}"/>
    <cellStyle name="쉼표 [0] 19 23 2" xfId="979" xr:uid="{65C9B5F0-AB70-4711-9646-DE78258674A6}"/>
    <cellStyle name="쉼표 [0] 19 24" xfId="980" xr:uid="{A28FB85C-7B93-43AA-B872-BF2DFA5985F1}"/>
    <cellStyle name="쉼표 [0] 19 24 2" xfId="981" xr:uid="{70F87F8A-2814-44F0-B7A0-4384C62672EA}"/>
    <cellStyle name="쉼표 [0] 19 25" xfId="982" xr:uid="{9548D1EA-3C40-474F-A846-560B9720325A}"/>
    <cellStyle name="쉼표 [0] 19 25 2" xfId="983" xr:uid="{E837271C-D857-4D34-B3F0-6E81D97F4D9D}"/>
    <cellStyle name="쉼표 [0] 19 26" xfId="984" xr:uid="{E7C0526F-B7D7-47A0-89E4-99502D1A94C2}"/>
    <cellStyle name="쉼표 [0] 19 26 2" xfId="985" xr:uid="{32BF797A-E83C-4D4F-B1A2-A6D3C896F7B0}"/>
    <cellStyle name="쉼표 [0] 19 27" xfId="986" xr:uid="{BB133F02-7C1A-4321-8957-807D17CCFEC0}"/>
    <cellStyle name="쉼표 [0] 19 27 2" xfId="987" xr:uid="{9313009A-C965-4494-B5CC-34D7CE16877F}"/>
    <cellStyle name="쉼표 [0] 19 28" xfId="988" xr:uid="{C4B46440-0582-4707-893E-C8FABD0581ED}"/>
    <cellStyle name="쉼표 [0] 19 28 2" xfId="989" xr:uid="{F2CBCF2E-4D40-475D-BAA1-C0F419378A69}"/>
    <cellStyle name="쉼표 [0] 19 29" xfId="990" xr:uid="{59BCEA19-13B0-4323-B318-B945FE69B11E}"/>
    <cellStyle name="쉼표 [0] 19 29 2" xfId="991" xr:uid="{CA099A6F-5A0F-4846-BB08-F1E8D214BD3C}"/>
    <cellStyle name="쉼표 [0] 19 3" xfId="992" xr:uid="{4B5C69E4-F304-4E37-B50B-AEBDFA66E98E}"/>
    <cellStyle name="쉼표 [0] 19 3 2" xfId="993" xr:uid="{A0E919DA-5F41-4E28-97E1-228327CEB469}"/>
    <cellStyle name="쉼표 [0] 19 30" xfId="994" xr:uid="{074156FD-F39F-492D-AD89-051A0A820E8F}"/>
    <cellStyle name="쉼표 [0] 19 30 2" xfId="995" xr:uid="{15C1618A-7D87-474F-84F7-7BCC0A08082D}"/>
    <cellStyle name="쉼표 [0] 19 31" xfId="996" xr:uid="{B85E8600-41CA-45A6-BF35-B06E60CDA3F5}"/>
    <cellStyle name="쉼표 [0] 19 31 2" xfId="997" xr:uid="{48014139-5B92-4D13-B373-DBDD2BDD9E0D}"/>
    <cellStyle name="쉼표 [0] 19 32" xfId="998" xr:uid="{BAF36FB4-6E29-4A2C-AC36-62CB218C334D}"/>
    <cellStyle name="쉼표 [0] 19 32 2" xfId="999" xr:uid="{23ED94A5-65DD-44DD-924A-131CEEFFC062}"/>
    <cellStyle name="쉼표 [0] 19 4" xfId="1000" xr:uid="{65C63446-B0CC-42ED-98DB-896CB52223F1}"/>
    <cellStyle name="쉼표 [0] 19 4 2" xfId="1001" xr:uid="{357820A6-7E55-4F46-A518-2C84095A3159}"/>
    <cellStyle name="쉼표 [0] 19 5" xfId="1002" xr:uid="{8C793B5A-5CF7-4451-AF8A-BE2EB3F80BB8}"/>
    <cellStyle name="쉼표 [0] 19 5 2" xfId="1003" xr:uid="{F4FBBC9B-1142-4866-9D0E-FC67D9A55E57}"/>
    <cellStyle name="쉼표 [0] 19 6" xfId="1004" xr:uid="{A43BD87B-DCA2-4AF0-9938-17E53C72957C}"/>
    <cellStyle name="쉼표 [0] 19 6 2" xfId="1005" xr:uid="{D23544B4-A484-4CA8-BAA3-EAE808C00B53}"/>
    <cellStyle name="쉼표 [0] 19 7" xfId="1006" xr:uid="{CD5B447F-2B86-48CD-83F4-02E3356798CB}"/>
    <cellStyle name="쉼표 [0] 19 7 2" xfId="1007" xr:uid="{053D41EF-7CCB-4C9C-AC3F-B4DFCE5112F8}"/>
    <cellStyle name="쉼표 [0] 19 8" xfId="1008" xr:uid="{7DF3BCE7-6FB8-48D1-A5B1-3AE2B1DBEC73}"/>
    <cellStyle name="쉼표 [0] 19 8 2" xfId="1009" xr:uid="{713A1EE2-44B1-420B-B1DE-8B7CEBA27A23}"/>
    <cellStyle name="쉼표 [0] 19 9" xfId="1010" xr:uid="{E388D113-A551-41A2-BFC9-D26C275A4D2A}"/>
    <cellStyle name="쉼표 [0] 19 9 2" xfId="1011" xr:uid="{B03BFD46-56C4-4916-9317-FD96E6DA59D8}"/>
    <cellStyle name="쉼표 [0] 2" xfId="1012" xr:uid="{0DD9036A-78C2-4C32-8612-79C1FB7C9487}"/>
    <cellStyle name="쉼표 [0] 2 10" xfId="1013" xr:uid="{F8C1D04F-1833-493D-8599-351C9A22C1DE}"/>
    <cellStyle name="쉼표 [0] 2 10 2" xfId="1014" xr:uid="{B5189135-009B-4220-914B-75FF682B3260}"/>
    <cellStyle name="쉼표 [0] 2 11" xfId="1015" xr:uid="{7F1A2953-B42C-4DA4-B2B8-4DA7CA4D914A}"/>
    <cellStyle name="쉼표 [0] 2 11 2" xfId="1016" xr:uid="{110C1787-6F47-4243-915B-159F43442A6A}"/>
    <cellStyle name="쉼표 [0] 2 12" xfId="1017" xr:uid="{B5BB0F67-4D65-470E-AD44-358A347F07F7}"/>
    <cellStyle name="쉼표 [0] 2 12 2" xfId="1018" xr:uid="{D84BB5DE-7B3F-4AD3-9A05-FE57CE1AD538}"/>
    <cellStyle name="쉼표 [0] 2 13" xfId="1019" xr:uid="{FC9144CE-F833-493C-91C4-CF8913778E98}"/>
    <cellStyle name="쉼표 [0] 2 13 2" xfId="1020" xr:uid="{29A75AF2-76CA-4CD6-9DD6-00EAD7CA63D9}"/>
    <cellStyle name="쉼표 [0] 2 14" xfId="1021" xr:uid="{8FDC5EAC-D198-4C50-8F9F-A4E369C56423}"/>
    <cellStyle name="쉼표 [0] 2 14 2" xfId="1022" xr:uid="{E7E27DC2-C3E1-45B9-BC90-EE61A59EB201}"/>
    <cellStyle name="쉼표 [0] 2 15" xfId="1023" xr:uid="{373D368A-931A-43BC-B18B-7B7B961209C9}"/>
    <cellStyle name="쉼표 [0] 2 15 2" xfId="1024" xr:uid="{AD4391F1-926F-4B23-8BFE-60B8DCBFEC04}"/>
    <cellStyle name="쉼표 [0] 2 16" xfId="1025" xr:uid="{BC90C59B-F81E-4A27-AC5B-13302E5DC8E6}"/>
    <cellStyle name="쉼표 [0] 2 16 2" xfId="1026" xr:uid="{1E69FC02-4F93-4042-9781-5D160741682D}"/>
    <cellStyle name="쉼표 [0] 2 17" xfId="1027" xr:uid="{2A56C2EE-9455-4827-A24B-C682A034BB98}"/>
    <cellStyle name="쉼표 [0] 2 17 2" xfId="1028" xr:uid="{522C9178-383A-408F-8079-E0FD49A38070}"/>
    <cellStyle name="쉼표 [0] 2 18" xfId="1029" xr:uid="{AABA03FF-2A14-46C6-9B22-D97A50799C1C}"/>
    <cellStyle name="쉼표 [0] 2 18 2" xfId="1030" xr:uid="{8190BA87-D06C-46A4-9A17-B302891B7F8D}"/>
    <cellStyle name="쉼표 [0] 2 19" xfId="1031" xr:uid="{E8E3C3CC-6880-43D8-9C8C-3E85181B0FF0}"/>
    <cellStyle name="쉼표 [0] 2 19 2" xfId="1032" xr:uid="{64E4B436-CA0D-4675-A049-DA8C80E53912}"/>
    <cellStyle name="쉼표 [0] 2 2" xfId="1033" xr:uid="{F8916BD2-8AF2-4160-908A-C28C44139303}"/>
    <cellStyle name="쉼표 [0] 2 2 2" xfId="1034" xr:uid="{BFF1DC0D-2052-4D2C-A95D-725895BF427A}"/>
    <cellStyle name="쉼표 [0] 2 20" xfId="1035" xr:uid="{7091EE7C-CCDF-409A-BDA5-FCEE66E5885C}"/>
    <cellStyle name="쉼표 [0] 2 20 2" xfId="1036" xr:uid="{B5059106-652F-4EA1-8F91-DE3C35AD91AE}"/>
    <cellStyle name="쉼표 [0] 2 21" xfId="1037" xr:uid="{BECB4B4E-6B86-4A87-A766-96C29723C44F}"/>
    <cellStyle name="쉼표 [0] 2 21 2" xfId="1038" xr:uid="{DA249721-F9E8-4826-97DA-4C7BE4B3BBB6}"/>
    <cellStyle name="쉼표 [0] 2 22" xfId="1039" xr:uid="{EDA28ED0-B01C-42A5-BCC4-C8A56DC8584E}"/>
    <cellStyle name="쉼표 [0] 2 22 2" xfId="1040" xr:uid="{40563C7E-BC9D-463A-A6E3-569F4D5090F5}"/>
    <cellStyle name="쉼표 [0] 2 23" xfId="1041" xr:uid="{B4A264BA-4423-4670-9D7A-3D77AFDEF326}"/>
    <cellStyle name="쉼표 [0] 2 23 2" xfId="1042" xr:uid="{14B370B3-2B4E-4AF1-BB64-922F2D7B27FC}"/>
    <cellStyle name="쉼표 [0] 2 24" xfId="1043" xr:uid="{1C70DC0E-826A-417D-9F50-1E63DE44BCD9}"/>
    <cellStyle name="쉼표 [0] 2 24 2" xfId="1044" xr:uid="{24D3D4C6-A7B3-4071-9B5C-A734C7FC1E16}"/>
    <cellStyle name="쉼표 [0] 2 25" xfId="1045" xr:uid="{3A68EB93-E48C-4065-BA9B-C4215C078DC8}"/>
    <cellStyle name="쉼표 [0] 2 25 2" xfId="1046" xr:uid="{48716857-4549-4712-9CC0-F2C77F1F3B1D}"/>
    <cellStyle name="쉼표 [0] 2 26" xfId="1047" xr:uid="{6803462A-0B27-4CCA-B667-06D78B908CB8}"/>
    <cellStyle name="쉼표 [0] 2 26 2" xfId="1048" xr:uid="{4E74C7A7-140C-4F24-8B5F-E09F995046D5}"/>
    <cellStyle name="쉼표 [0] 2 27" xfId="1049" xr:uid="{1162F526-F40D-43AF-82CC-9EE9E6AC6DFE}"/>
    <cellStyle name="쉼표 [0] 2 27 2" xfId="1050" xr:uid="{ED87C384-D50A-49E1-9F5F-8875B301DE70}"/>
    <cellStyle name="쉼표 [0] 2 28" xfId="1051" xr:uid="{2938B777-4B23-4CC9-B319-0525FC765E0B}"/>
    <cellStyle name="쉼표 [0] 2 28 2" xfId="1052" xr:uid="{CAE3A10A-FC9B-4C1B-AD19-D5C4811F25DC}"/>
    <cellStyle name="쉼표 [0] 2 29" xfId="1053" xr:uid="{396D060C-EBD2-4F3E-9223-C7DE1B754AC7}"/>
    <cellStyle name="쉼표 [0] 2 29 2" xfId="1054" xr:uid="{BB2EFE3C-42A7-40D8-B60D-302E7A53C6CD}"/>
    <cellStyle name="쉼표 [0] 2 3" xfId="1055" xr:uid="{90AD3ED6-80BA-4FE8-AEA6-D57F05ED946E}"/>
    <cellStyle name="쉼표 [0] 2 3 2" xfId="1056" xr:uid="{600ABC45-462F-492C-94C1-876D0B3B534B}"/>
    <cellStyle name="쉼표 [0] 2 30" xfId="1057" xr:uid="{557BD3D9-597D-4B83-B4A0-20D3193C1C52}"/>
    <cellStyle name="쉼표 [0] 2 30 2" xfId="1058" xr:uid="{67766F7C-BE7C-4A73-A0E0-0D0792FB41F0}"/>
    <cellStyle name="쉼표 [0] 2 31" xfId="1059" xr:uid="{4E2D51CA-8809-4E5A-BFFD-00C3346B601F}"/>
    <cellStyle name="쉼표 [0] 2 31 2" xfId="1060" xr:uid="{CFA6EC95-454C-4E65-B19F-A0D7E1C2AE30}"/>
    <cellStyle name="쉼표 [0] 2 32" xfId="1061" xr:uid="{FE0E671A-DF9E-446F-9E7C-D3F317E221BE}"/>
    <cellStyle name="쉼표 [0] 2 32 2" xfId="1062" xr:uid="{37ED388E-B34A-496A-AC4F-3292FDBD492C}"/>
    <cellStyle name="쉼표 [0] 2 33" xfId="1063" xr:uid="{07FF7658-8A99-4558-8881-81DF1DEF9F1B}"/>
    <cellStyle name="쉼표 [0] 2 33 2" xfId="1064" xr:uid="{EE2393AE-1B24-491D-891B-8B0556EC2BFD}"/>
    <cellStyle name="쉼표 [0] 2 34" xfId="1065" xr:uid="{7AC63828-0BFF-4FB5-8FBC-6E3A15CF192D}"/>
    <cellStyle name="쉼표 [0] 2 34 2" xfId="1066" xr:uid="{A8E7F7A6-47F6-4E64-99F2-F5E1E8BA2E5F}"/>
    <cellStyle name="쉼표 [0] 2 35" xfId="1067" xr:uid="{F9BEAC56-ADD7-4DE1-9C53-752E4B7F6B8C}"/>
    <cellStyle name="쉼표 [0] 2 35 2" xfId="1068" xr:uid="{602EDB4A-71D3-4A56-90BC-EDAD30F07F4B}"/>
    <cellStyle name="쉼표 [0] 2 36" xfId="1069" xr:uid="{335FA3B9-B6C3-4F5E-95CC-CE6AE69ADFF8}"/>
    <cellStyle name="쉼표 [0] 2 36 2" xfId="1070" xr:uid="{9F4C7E37-33B8-49CD-8037-31D1C280A47A}"/>
    <cellStyle name="쉼표 [0] 2 37" xfId="1071" xr:uid="{EF8D1EDC-3AEA-45D6-AA40-EE2EAAC348D5}"/>
    <cellStyle name="쉼표 [0] 2 37 2" xfId="1072" xr:uid="{FF4F2A82-4557-4400-92A1-6849E2C838D1}"/>
    <cellStyle name="쉼표 [0] 2 37 2 2" xfId="1073" xr:uid="{019A70DE-D1F5-41C0-905C-E0267BA871B4}"/>
    <cellStyle name="쉼표 [0] 2 37 3" xfId="1074" xr:uid="{C0EEDD1F-5F7A-4A47-9ACD-7B9550544E82}"/>
    <cellStyle name="쉼표 [0] 2 37 3 2" xfId="1075" xr:uid="{041DCA8D-B994-49B3-88C8-31527116F68C}"/>
    <cellStyle name="쉼표 [0] 2 37 4" xfId="1076" xr:uid="{6A89A1B8-A1E4-4C0C-8FFF-C0B85726AC4A}"/>
    <cellStyle name="쉼표 [0] 2 38" xfId="1077" xr:uid="{6229774B-064D-4F72-9668-E771FA9161C3}"/>
    <cellStyle name="쉼표 [0] 2 38 2" xfId="1078" xr:uid="{2E922406-74A9-4905-8C00-EF3EA2AA42E7}"/>
    <cellStyle name="쉼표 [0] 2 39" xfId="1079" xr:uid="{64A74FBC-A4A9-4C3D-9CE8-21E51F5801A4}"/>
    <cellStyle name="쉼표 [0] 2 39 2" xfId="1080" xr:uid="{71AA279A-1352-4FBD-955A-0C4C87091014}"/>
    <cellStyle name="쉼표 [0] 2 4" xfId="1081" xr:uid="{E26C46DB-56CA-44F2-AC41-CC87B758B81A}"/>
    <cellStyle name="쉼표 [0] 2 4 2" xfId="1082" xr:uid="{B0E269AC-8D70-4C6E-B777-490C8F31FF17}"/>
    <cellStyle name="쉼표 [0] 2 40" xfId="1083" xr:uid="{12A25E2A-9266-41F7-A23F-DD04CE16A51F}"/>
    <cellStyle name="쉼표 [0] 2 40 2" xfId="1084" xr:uid="{1D0C2711-F2B1-46B1-AB9B-9FA329513FA2}"/>
    <cellStyle name="쉼표 [0] 2 41" xfId="1085" xr:uid="{C6050297-BD0F-4903-BB4B-7763D307285D}"/>
    <cellStyle name="쉼표 [0] 2 41 2" xfId="1086" xr:uid="{12B02A73-5B99-4F5D-91C5-0F424DBEF22D}"/>
    <cellStyle name="쉼표 [0] 2 42" xfId="1087" xr:uid="{A99DE2AF-C571-4F74-A8F7-0A6D0F2D2229}"/>
    <cellStyle name="쉼표 [0] 2 42 2" xfId="1088" xr:uid="{442D0908-71D3-40CB-845C-C4B1BB0BA6B4}"/>
    <cellStyle name="쉼표 [0] 2 43" xfId="1089" xr:uid="{9EDA8C0A-128D-4897-A1BB-959139A38942}"/>
    <cellStyle name="쉼표 [0] 2 43 2" xfId="1090" xr:uid="{C2B33F69-83BB-4645-979A-CEE32B2816A2}"/>
    <cellStyle name="쉼표 [0] 2 44" xfId="1091" xr:uid="{D4A3DE04-CC56-4271-913B-224E07FAE223}"/>
    <cellStyle name="쉼표 [0] 2 44 2" xfId="1092" xr:uid="{D133D372-F53B-490D-B1B4-D318FF884B27}"/>
    <cellStyle name="쉼표 [0] 2 45" xfId="1093" xr:uid="{FDD399CB-909D-4F97-917E-46D35BC27B09}"/>
    <cellStyle name="쉼표 [0] 2 45 2" xfId="1094" xr:uid="{3549F46D-3B38-4E80-9D77-294B72687B19}"/>
    <cellStyle name="쉼표 [0] 2 46" xfId="1095" xr:uid="{7BF014F8-E482-41C0-B0F4-BF79656AF0DA}"/>
    <cellStyle name="쉼표 [0] 2 46 2" xfId="1096" xr:uid="{D456B15E-5D07-4C25-ACB2-2186D5A2B481}"/>
    <cellStyle name="쉼표 [0] 2 47" xfId="1097" xr:uid="{1A491229-DB54-4158-A606-F914774F7394}"/>
    <cellStyle name="쉼표 [0] 2 47 2" xfId="1098" xr:uid="{E1C597EB-2924-45ED-B8EE-ACC8A429278A}"/>
    <cellStyle name="쉼표 [0] 2 48" xfId="1099" xr:uid="{C87298DD-8C75-4D91-A0E9-0E54012D4516}"/>
    <cellStyle name="쉼표 [0] 2 48 2" xfId="1100" xr:uid="{D737C751-FC61-41B6-B238-754420623F1D}"/>
    <cellStyle name="쉼표 [0] 2 49" xfId="1101" xr:uid="{785B8CB5-D455-4636-A508-4CE6CD26C0FE}"/>
    <cellStyle name="쉼표 [0] 2 49 2" xfId="1102" xr:uid="{94B4B5E8-B1EF-4499-BB5D-978D6EED8109}"/>
    <cellStyle name="쉼표 [0] 2 5" xfId="1103" xr:uid="{07259813-9F19-4275-A326-14F09B2AEF37}"/>
    <cellStyle name="쉼표 [0] 2 5 2" xfId="1104" xr:uid="{1E5C9CD8-F45B-488E-9D2F-57CE8473689D}"/>
    <cellStyle name="쉼표 [0] 2 50" xfId="1105" xr:uid="{F4069547-66C2-4C7F-B7CE-CF3F408D7DFF}"/>
    <cellStyle name="쉼표 [0] 2 50 2" xfId="1106" xr:uid="{5DDBE9A4-BF8C-404A-AD35-8BFE00A35659}"/>
    <cellStyle name="쉼표 [0] 2 51" xfId="1107" xr:uid="{4EB1DDBE-9A3E-4742-B66B-8952D9FE756D}"/>
    <cellStyle name="쉼표 [0] 2 51 2" xfId="1108" xr:uid="{EE72BDB4-7B9D-4888-867B-402C133666C4}"/>
    <cellStyle name="쉼표 [0] 2 52" xfId="1109" xr:uid="{0FF6ACE0-0B2F-40AA-8135-E81012ACFB77}"/>
    <cellStyle name="쉼표 [0] 2 52 2" xfId="1110" xr:uid="{19B99DA6-D516-47AC-85AA-EDBFD4FB7050}"/>
    <cellStyle name="쉼표 [0] 2 53" xfId="1111" xr:uid="{A2DC15BD-397A-44DC-A5D7-673CA3620433}"/>
    <cellStyle name="쉼표 [0] 2 53 2" xfId="1112" xr:uid="{9DABB809-CFA3-497F-BACE-AF9F0813F47C}"/>
    <cellStyle name="쉼표 [0] 2 54" xfId="1113" xr:uid="{B54331C6-0836-4CA4-9E6C-3E084081078D}"/>
    <cellStyle name="쉼표 [0] 2 54 2" xfId="1114" xr:uid="{89E5712C-134C-4DCB-BE91-FCAD9BB9F883}"/>
    <cellStyle name="쉼표 [0] 2 55" xfId="1115" xr:uid="{C7D4002E-2A28-412A-A684-8EA0FF058D3A}"/>
    <cellStyle name="쉼표 [0] 2 55 2" xfId="1116" xr:uid="{9E791304-3FC6-461A-BCEB-62E71BDE2653}"/>
    <cellStyle name="쉼표 [0] 2 56" xfId="1117" xr:uid="{6CD8556E-5F13-4E7C-B4C2-F56CD87DF036}"/>
    <cellStyle name="쉼표 [0] 2 56 2" xfId="1118" xr:uid="{9E657960-E5AC-4B33-B03B-AB3F1085AEC8}"/>
    <cellStyle name="쉼표 [0] 2 6" xfId="1119" xr:uid="{FAA0B0D6-5AB8-473D-9640-3865955D3ADE}"/>
    <cellStyle name="쉼표 [0] 2 6 2" xfId="1120" xr:uid="{93BD0AD8-79F2-4631-B7A4-F8E817DAFB85}"/>
    <cellStyle name="쉼표 [0] 2 7" xfId="1121" xr:uid="{144421AC-4463-452D-9F25-89BB48A8D662}"/>
    <cellStyle name="쉼표 [0] 2 7 2" xfId="1122" xr:uid="{B6902003-0A30-4D8C-BFE4-9EB2B93CE12F}"/>
    <cellStyle name="쉼표 [0] 2 8" xfId="1123" xr:uid="{D05FBFD7-52D0-4B1D-98BE-6EE5563A190F}"/>
    <cellStyle name="쉼표 [0] 2 8 2" xfId="1124" xr:uid="{9FC9124A-7C03-4609-A652-75267C5C38B3}"/>
    <cellStyle name="쉼표 [0] 2 9" xfId="1125" xr:uid="{B3D01212-1EBB-4699-B6F0-C1F35E3B72A0}"/>
    <cellStyle name="쉼표 [0] 2 9 2" xfId="1126" xr:uid="{4357D3C0-6F5C-4DC3-96F1-2BDEEFB2DBD0}"/>
    <cellStyle name="쉼표 [0] 20" xfId="1127" xr:uid="{8CFEE019-B066-4EEC-B604-EE13B5D43960}"/>
    <cellStyle name="쉼표 [0] 20 10" xfId="1128" xr:uid="{2AFEDB12-F830-46BA-B189-6C9B79669A67}"/>
    <cellStyle name="쉼표 [0] 20 10 2" xfId="1129" xr:uid="{55FC9B54-ECC2-40CE-81B9-E5F1D5CBC0BC}"/>
    <cellStyle name="쉼표 [0] 20 11" xfId="1130" xr:uid="{2167D927-0ACD-4CFC-BBE9-DACE8B100C87}"/>
    <cellStyle name="쉼표 [0] 20 11 2" xfId="1131" xr:uid="{D1FBED01-18EF-4782-A3D0-2C289E2A746F}"/>
    <cellStyle name="쉼표 [0] 20 12" xfId="1132" xr:uid="{2D864241-C0CF-4C1D-9F22-9455EBA60E29}"/>
    <cellStyle name="쉼표 [0] 20 12 2" xfId="1133" xr:uid="{B7434815-B545-40DA-B1ED-6F8881141478}"/>
    <cellStyle name="쉼표 [0] 20 13" xfId="1134" xr:uid="{50629C21-B48D-4130-BAAD-DBECD2DD4671}"/>
    <cellStyle name="쉼표 [0] 20 13 2" xfId="1135" xr:uid="{72546597-3533-40A6-BF46-0A5CBAC4C218}"/>
    <cellStyle name="쉼표 [0] 20 14" xfId="1136" xr:uid="{609A35C4-DF90-4578-9081-76560B0AE59B}"/>
    <cellStyle name="쉼표 [0] 20 14 2" xfId="1137" xr:uid="{FBCCEE45-6BF5-4EAC-A689-A0D4CB269C10}"/>
    <cellStyle name="쉼표 [0] 20 15" xfId="1138" xr:uid="{62B0C65B-90B7-4631-886D-D22D73CB7D4E}"/>
    <cellStyle name="쉼표 [0] 20 15 2" xfId="1139" xr:uid="{9E228A9A-D34B-4143-BFB8-7DEE2AF69B54}"/>
    <cellStyle name="쉼표 [0] 20 16" xfId="1140" xr:uid="{F39E34D2-DE89-40A0-9848-4CA508D1E5DC}"/>
    <cellStyle name="쉼표 [0] 20 16 2" xfId="1141" xr:uid="{F6DD4E7C-CDFD-4FDE-9C07-9CF7F0512E05}"/>
    <cellStyle name="쉼표 [0] 20 17" xfId="1142" xr:uid="{85B9D2A1-02AE-4975-9388-5EAAFB08F606}"/>
    <cellStyle name="쉼표 [0] 20 17 2" xfId="1143" xr:uid="{CCB5EE03-8716-45C2-9577-5835542AC587}"/>
    <cellStyle name="쉼표 [0] 20 18" xfId="1144" xr:uid="{A597D812-806E-4ACA-8A3C-AF5543ED9AE5}"/>
    <cellStyle name="쉼표 [0] 20 18 2" xfId="1145" xr:uid="{8AAE87FA-995B-4553-A2AE-5D9CBAD225BC}"/>
    <cellStyle name="쉼표 [0] 20 19" xfId="1146" xr:uid="{B0495900-DD2B-49E5-BBB8-7A81F1866569}"/>
    <cellStyle name="쉼표 [0] 20 19 2" xfId="1147" xr:uid="{F37C9D2C-AD14-422F-9492-7CE8755FC0A7}"/>
    <cellStyle name="쉼표 [0] 20 2" xfId="1148" xr:uid="{363DD917-1B8C-4B60-AFA2-CE135545C2B4}"/>
    <cellStyle name="쉼표 [0] 20 2 2" xfId="1149" xr:uid="{7AE2F44D-4E09-4931-A9D7-FCE24079E0D4}"/>
    <cellStyle name="쉼표 [0] 20 20" xfId="1150" xr:uid="{451A8AEF-7D32-44F1-A7F8-256F73B15AE6}"/>
    <cellStyle name="쉼표 [0] 20 20 2" xfId="1151" xr:uid="{66CC7CFE-36B0-496C-9C7D-BBC3D0E665DD}"/>
    <cellStyle name="쉼표 [0] 20 21" xfId="1152" xr:uid="{630BB3A0-8B0F-4DA0-BA5F-E64B758CDFA7}"/>
    <cellStyle name="쉼표 [0] 20 21 2" xfId="1153" xr:uid="{E0239FD6-D4BE-4E4D-83B4-37D677E0FC76}"/>
    <cellStyle name="쉼표 [0] 20 22" xfId="1154" xr:uid="{8103477C-F8E7-4866-B0B0-2EB6C5389D7B}"/>
    <cellStyle name="쉼표 [0] 20 22 2" xfId="1155" xr:uid="{199C3FFB-C369-4E31-89D4-92BBEFF69117}"/>
    <cellStyle name="쉼표 [0] 20 23" xfId="1156" xr:uid="{CC30102E-0084-4109-B3A1-AE85E308F9FD}"/>
    <cellStyle name="쉼표 [0] 20 23 2" xfId="1157" xr:uid="{1AF7FD44-6C11-4673-876C-CD0212F063E1}"/>
    <cellStyle name="쉼표 [0] 20 24" xfId="1158" xr:uid="{A58468E8-416A-46A3-881B-7A73882DBD77}"/>
    <cellStyle name="쉼표 [0] 20 24 2" xfId="1159" xr:uid="{70DB489D-9F3A-4AB6-9CBD-23BBABD882F2}"/>
    <cellStyle name="쉼표 [0] 20 25" xfId="1160" xr:uid="{0F9F4F1A-6C92-476A-ACEE-C914D8334EB0}"/>
    <cellStyle name="쉼표 [0] 20 25 2" xfId="1161" xr:uid="{55258E7A-99A8-4D09-8927-1D5A48518438}"/>
    <cellStyle name="쉼표 [0] 20 26" xfId="1162" xr:uid="{8A2BD66D-BE37-4772-8935-90DD89AA4E18}"/>
    <cellStyle name="쉼표 [0] 20 26 2" xfId="1163" xr:uid="{D8A93F49-4BB3-4A2D-8AE0-709EE6A31422}"/>
    <cellStyle name="쉼표 [0] 20 27" xfId="1164" xr:uid="{7D2CE39B-461B-47E6-833C-92F4954B9DF7}"/>
    <cellStyle name="쉼표 [0] 20 27 2" xfId="1165" xr:uid="{6CE9249D-43A9-4E38-A431-9262D5F83E30}"/>
    <cellStyle name="쉼표 [0] 20 28" xfId="1166" xr:uid="{D5A3DB7D-FD8D-41B4-8714-14403306106F}"/>
    <cellStyle name="쉼표 [0] 20 28 2" xfId="1167" xr:uid="{93CD4BC2-0093-4831-966A-45014739C78C}"/>
    <cellStyle name="쉼표 [0] 20 29" xfId="1168" xr:uid="{207430EE-1BFC-423B-9B25-A8ED489CC7E4}"/>
    <cellStyle name="쉼표 [0] 20 29 2" xfId="1169" xr:uid="{62B21715-4C9C-4BE6-9AE4-E0AFEFCFDADC}"/>
    <cellStyle name="쉼표 [0] 20 3" xfId="1170" xr:uid="{ACE94ED7-7B98-4BB0-9BB6-048BFBFCB086}"/>
    <cellStyle name="쉼표 [0] 20 3 2" xfId="1171" xr:uid="{AD050F42-F43C-4B53-A9CF-43EA056E9B5F}"/>
    <cellStyle name="쉼표 [0] 20 30" xfId="1172" xr:uid="{E8358411-616D-4AF1-9706-9949F94F36CA}"/>
    <cellStyle name="쉼표 [0] 20 30 2" xfId="1173" xr:uid="{76AF08D4-A22B-403D-BBAD-DFA1EA40664C}"/>
    <cellStyle name="쉼표 [0] 20 31" xfId="1174" xr:uid="{9E2467AB-59D3-4F90-A7B6-7CEDAC4F46A5}"/>
    <cellStyle name="쉼표 [0] 20 31 2" xfId="1175" xr:uid="{152BA91C-EF97-4EF9-85B4-E01AC21A9835}"/>
    <cellStyle name="쉼표 [0] 20 32" xfId="1176" xr:uid="{9D10B59F-E539-4D7D-920E-451637A24B5F}"/>
    <cellStyle name="쉼표 [0] 20 32 2" xfId="1177" xr:uid="{92560825-7BB8-40A1-98A4-CD3BC66ED83A}"/>
    <cellStyle name="쉼표 [0] 20 33" xfId="1178" xr:uid="{E42F2A04-66FC-4F96-BA31-67F61E3BFE97}"/>
    <cellStyle name="쉼표 [0] 20 33 2" xfId="1179" xr:uid="{FC3F22EA-5B3E-44C6-9F83-82099BE66516}"/>
    <cellStyle name="쉼표 [0] 20 34" xfId="1180" xr:uid="{82DBA978-7168-45D1-883C-50825B1BA560}"/>
    <cellStyle name="쉼표 [0] 20 34 2" xfId="1181" xr:uid="{DE768F2C-4FB3-41D2-9FDB-FD2697CBEBB5}"/>
    <cellStyle name="쉼표 [0] 20 35" xfId="1182" xr:uid="{8BBDF16D-E39E-4827-9584-C3D441A62BBD}"/>
    <cellStyle name="쉼표 [0] 20 35 2" xfId="1183" xr:uid="{206A466A-3F23-47DF-96A1-D49FF56D5AE4}"/>
    <cellStyle name="쉼표 [0] 20 36" xfId="1184" xr:uid="{9A494D80-9357-419D-BB67-5508B8BBF99E}"/>
    <cellStyle name="쉼표 [0] 20 36 2" xfId="1185" xr:uid="{14980D60-5DE7-45C5-A89B-56E7FDE529FD}"/>
    <cellStyle name="쉼표 [0] 20 37" xfId="1186" xr:uid="{C122E3D3-B281-4874-8A8E-B8925317D14C}"/>
    <cellStyle name="쉼표 [0] 20 37 2" xfId="1187" xr:uid="{2AD8030C-EE3E-4553-812C-AB4FBC8E59E9}"/>
    <cellStyle name="쉼표 [0] 20 38" xfId="1188" xr:uid="{0D872C81-93FA-4FB1-98A4-FF91246C6A19}"/>
    <cellStyle name="쉼표 [0] 20 38 2" xfId="1189" xr:uid="{B7753E20-CEAE-473C-BDCF-FA5BE8608BEE}"/>
    <cellStyle name="쉼표 [0] 20 39" xfId="1190" xr:uid="{72163D62-3C1D-40DE-98F7-69830A880D6A}"/>
    <cellStyle name="쉼표 [0] 20 4" xfId="1191" xr:uid="{DB975081-50E3-4404-A76B-EF190F8F9275}"/>
    <cellStyle name="쉼표 [0] 20 4 2" xfId="1192" xr:uid="{56285406-345D-4A26-A0D4-D48D43BF5480}"/>
    <cellStyle name="쉼표 [0] 20 5" xfId="1193" xr:uid="{066BCC68-28E6-4FDB-B28D-679FAF7F0EFF}"/>
    <cellStyle name="쉼표 [0] 20 5 2" xfId="1194" xr:uid="{C4B062EB-5FD5-4A58-9BDF-1298498BCCE4}"/>
    <cellStyle name="쉼표 [0] 20 6" xfId="1195" xr:uid="{02082C7A-112A-42E1-BD56-B5A75E6184FD}"/>
    <cellStyle name="쉼표 [0] 20 6 2" xfId="1196" xr:uid="{535CCFEC-2030-43CE-9C6D-EDC468A6C3B4}"/>
    <cellStyle name="쉼표 [0] 20 7" xfId="1197" xr:uid="{B5F01A15-166D-47A5-84A9-0276FD9B7A5D}"/>
    <cellStyle name="쉼표 [0] 20 7 2" xfId="1198" xr:uid="{1CC12D22-88CB-40C7-B405-45A5CFBE7FF4}"/>
    <cellStyle name="쉼표 [0] 20 8" xfId="1199" xr:uid="{76E1F95C-3B1B-46DA-A617-D78ADD44E54C}"/>
    <cellStyle name="쉼표 [0] 20 8 2" xfId="1200" xr:uid="{EFA758AD-C37B-4833-A0C8-9192CFBC2E94}"/>
    <cellStyle name="쉼표 [0] 20 9" xfId="1201" xr:uid="{23CF40F5-9207-474B-8664-0950B7CBF68D}"/>
    <cellStyle name="쉼표 [0] 20 9 2" xfId="1202" xr:uid="{6E9641DB-5DBF-47B4-A9C6-203831A6AA9A}"/>
    <cellStyle name="쉼표 [0] 21" xfId="1203" xr:uid="{99518347-04ED-4F75-89F2-A92DD1E02713}"/>
    <cellStyle name="쉼표 [0] 21 10" xfId="1204" xr:uid="{B3CFBCF0-6B08-48BF-81D2-38C039034B04}"/>
    <cellStyle name="쉼표 [0] 21 10 2" xfId="1205" xr:uid="{23C02103-4341-463C-B613-57370AC9C17D}"/>
    <cellStyle name="쉼표 [0] 21 11" xfId="1206" xr:uid="{3840C900-8609-4062-B162-474787639ECD}"/>
    <cellStyle name="쉼표 [0] 21 11 2" xfId="1207" xr:uid="{77A02822-127E-4F1F-B1BB-CC35F7FFF003}"/>
    <cellStyle name="쉼표 [0] 21 12" xfId="1208" xr:uid="{D99BB666-E044-4DD1-8744-370C9518BF1A}"/>
    <cellStyle name="쉼표 [0] 21 12 2" xfId="1209" xr:uid="{6E6829D9-AEFF-4451-90DC-317F20A4CC8B}"/>
    <cellStyle name="쉼표 [0] 21 13" xfId="1210" xr:uid="{807988DB-7E76-493D-BEA6-DBC3DE87521F}"/>
    <cellStyle name="쉼표 [0] 21 13 2" xfId="1211" xr:uid="{3CC0A971-3AD6-4666-B1EC-BD44EC1C6C24}"/>
    <cellStyle name="쉼표 [0] 21 14" xfId="1212" xr:uid="{323886CD-85A9-4580-9D89-7C2FDF74B8B2}"/>
    <cellStyle name="쉼표 [0] 21 14 2" xfId="1213" xr:uid="{B481CA00-7127-416C-9AA4-FF388E06A559}"/>
    <cellStyle name="쉼표 [0] 21 15" xfId="1214" xr:uid="{ABED6EBA-8735-4E61-8D59-07C1B79D25E0}"/>
    <cellStyle name="쉼표 [0] 21 15 2" xfId="1215" xr:uid="{1D1FD4A7-CFF4-48F7-AC13-5183CEAF2F9B}"/>
    <cellStyle name="쉼표 [0] 21 16" xfId="1216" xr:uid="{8A1BEC8A-8CA1-4B55-990E-33AA9DDCDE9F}"/>
    <cellStyle name="쉼표 [0] 21 16 2" xfId="1217" xr:uid="{E2BE0B7B-F7B8-447C-AA07-44F96E320C17}"/>
    <cellStyle name="쉼표 [0] 21 17" xfId="1218" xr:uid="{BC5AB183-39AC-4D2C-833C-86EF9B28F8AB}"/>
    <cellStyle name="쉼표 [0] 21 17 2" xfId="1219" xr:uid="{17E86969-5DBE-4215-A254-ACE872F78191}"/>
    <cellStyle name="쉼표 [0] 21 18" xfId="1220" xr:uid="{86AC9DDA-8DA8-4C29-9FCF-75CBF538D140}"/>
    <cellStyle name="쉼표 [0] 21 18 2" xfId="1221" xr:uid="{FF7C3613-90C4-4BF2-A28A-090B9F66366C}"/>
    <cellStyle name="쉼표 [0] 21 19" xfId="1222" xr:uid="{BF2A0D26-62B9-4AF7-A824-A2D5D17E89C8}"/>
    <cellStyle name="쉼표 [0] 21 19 2" xfId="1223" xr:uid="{4F65BAC4-132F-4E0E-AB3E-3BFD1C5A8C3B}"/>
    <cellStyle name="쉼표 [0] 21 2" xfId="1224" xr:uid="{1CA060A6-6B60-4F9C-9FCB-68F2E7B5782D}"/>
    <cellStyle name="쉼표 [0] 21 2 2" xfId="1225" xr:uid="{D5A289B5-6744-4435-B703-DD8A5FC110CC}"/>
    <cellStyle name="쉼표 [0] 21 20" xfId="1226" xr:uid="{D9DCF05F-2E97-491B-B408-0A4990671663}"/>
    <cellStyle name="쉼표 [0] 21 20 2" xfId="1227" xr:uid="{FE798313-12E4-4075-A14B-6549E179DB3B}"/>
    <cellStyle name="쉼표 [0] 21 21" xfId="1228" xr:uid="{D1A3F159-A740-494E-AFD8-DBEFF598A9F6}"/>
    <cellStyle name="쉼표 [0] 21 21 2" xfId="1229" xr:uid="{D54D9E4B-4AA7-4D1E-ACC3-5EA1F210601D}"/>
    <cellStyle name="쉼표 [0] 21 22" xfId="1230" xr:uid="{C63C12CD-37E1-4D8F-881D-CAD840687B60}"/>
    <cellStyle name="쉼표 [0] 21 22 2" xfId="1231" xr:uid="{113588C2-BFAD-4D40-86A7-F6815C3D2C04}"/>
    <cellStyle name="쉼표 [0] 21 23" xfId="1232" xr:uid="{3F36871F-2AB3-4977-8141-61EC7A782743}"/>
    <cellStyle name="쉼표 [0] 21 23 2" xfId="1233" xr:uid="{1E8075A0-18BD-41E3-89D2-5840CDDDC67D}"/>
    <cellStyle name="쉼표 [0] 21 24" xfId="1234" xr:uid="{B3243FBE-574C-4E0B-A3F9-B79FE5B02844}"/>
    <cellStyle name="쉼표 [0] 21 24 2" xfId="1235" xr:uid="{7EA9435E-1914-462A-A58D-B8F62F139245}"/>
    <cellStyle name="쉼표 [0] 21 25" xfId="1236" xr:uid="{92CFD687-DDC5-40F3-9132-545B3A3EEF0D}"/>
    <cellStyle name="쉼표 [0] 21 25 2" xfId="1237" xr:uid="{62D546AC-0CB5-4FA7-BD45-C7863273BE27}"/>
    <cellStyle name="쉼표 [0] 21 26" xfId="1238" xr:uid="{B087A651-B38B-4C76-BD18-EA060B78E012}"/>
    <cellStyle name="쉼표 [0] 21 26 2" xfId="1239" xr:uid="{15516CD9-227D-4B89-A1FA-BA9D4B1B1EE5}"/>
    <cellStyle name="쉼표 [0] 21 27" xfId="1240" xr:uid="{4C5A6CC5-22F5-4839-8FAB-137260DC84C4}"/>
    <cellStyle name="쉼표 [0] 21 27 2" xfId="1241" xr:uid="{EDF05C29-6FB2-4BC1-9433-9D0362932B95}"/>
    <cellStyle name="쉼표 [0] 21 28" xfId="1242" xr:uid="{48EF79C1-FADC-468A-AAEF-E4E4C189BA48}"/>
    <cellStyle name="쉼표 [0] 21 28 2" xfId="1243" xr:uid="{B1CDCAA8-E0E4-4B63-9BDD-BD8FD030B715}"/>
    <cellStyle name="쉼표 [0] 21 29" xfId="1244" xr:uid="{D278E6CD-3D15-41D0-80C5-7E903194F8EA}"/>
    <cellStyle name="쉼표 [0] 21 29 2" xfId="1245" xr:uid="{1462465B-7938-4238-90BD-AC280DAF0AD8}"/>
    <cellStyle name="쉼표 [0] 21 3" xfId="1246" xr:uid="{C801766D-173F-4AD6-9FC1-EA4C546E990B}"/>
    <cellStyle name="쉼표 [0] 21 3 2" xfId="1247" xr:uid="{C74886E2-A5BF-485D-85B3-BAFD366C2241}"/>
    <cellStyle name="쉼표 [0] 21 30" xfId="1248" xr:uid="{E6FE634C-24BB-45F1-850C-EFEB0C6B7038}"/>
    <cellStyle name="쉼표 [0] 21 30 2" xfId="1249" xr:uid="{9E65D787-EFAC-4C9A-91E4-B0926858C8F1}"/>
    <cellStyle name="쉼표 [0] 21 31" xfId="1250" xr:uid="{15199403-CE92-4F5A-89E0-97F65705B900}"/>
    <cellStyle name="쉼표 [0] 21 31 2" xfId="1251" xr:uid="{CC0B27A8-333E-4711-9BA1-76F62B6C9835}"/>
    <cellStyle name="쉼표 [0] 21 32" xfId="1252" xr:uid="{FBCAF9DA-F13E-4636-B075-611AA158761A}"/>
    <cellStyle name="쉼표 [0] 21 32 2" xfId="1253" xr:uid="{6A7599DC-1C97-4668-AA10-89918AEE6413}"/>
    <cellStyle name="쉼표 [0] 21 33" xfId="1254" xr:uid="{91F6CEC0-F864-40C0-8A4B-1F02889509A5}"/>
    <cellStyle name="쉼표 [0] 21 33 2" xfId="1255" xr:uid="{913A357A-DAF6-4C4C-AE9F-01B756468046}"/>
    <cellStyle name="쉼표 [0] 21 34" xfId="1256" xr:uid="{C632DDAC-751F-425E-8DDF-FE5ECD91F7C5}"/>
    <cellStyle name="쉼표 [0] 21 4" xfId="1257" xr:uid="{72955B57-9711-4092-81C6-44533085F1BF}"/>
    <cellStyle name="쉼표 [0] 21 4 2" xfId="1258" xr:uid="{7896E36B-FCD6-40D1-B7EA-0844F082C390}"/>
    <cellStyle name="쉼표 [0] 21 5" xfId="1259" xr:uid="{0B0D6EEE-9192-436C-B13B-AD7003957803}"/>
    <cellStyle name="쉼표 [0] 21 5 2" xfId="1260" xr:uid="{26FC6D08-C624-4E44-9946-F623D94E49CD}"/>
    <cellStyle name="쉼표 [0] 21 6" xfId="1261" xr:uid="{F6567270-C1BE-4BFE-9E6C-C886D5DA3998}"/>
    <cellStyle name="쉼표 [0] 21 6 2" xfId="1262" xr:uid="{C1FB6298-1B51-4F11-8796-35619C2C491A}"/>
    <cellStyle name="쉼표 [0] 21 7" xfId="1263" xr:uid="{2CE79424-6757-4A15-BDD5-B7660F4E0084}"/>
    <cellStyle name="쉼표 [0] 21 7 2" xfId="1264" xr:uid="{06216469-D3F1-4AEE-BD01-34791B011CAB}"/>
    <cellStyle name="쉼표 [0] 21 8" xfId="1265" xr:uid="{987C7ECB-7523-4110-B75A-EB2CC533F89E}"/>
    <cellStyle name="쉼표 [0] 21 8 2" xfId="1266" xr:uid="{B54ECF3C-09B0-4660-95EC-3D7F9D40F37D}"/>
    <cellStyle name="쉼표 [0] 21 9" xfId="1267" xr:uid="{0BD36A33-3DCC-4A3A-A366-E531B46FA21A}"/>
    <cellStyle name="쉼표 [0] 21 9 2" xfId="1268" xr:uid="{DD51FE09-207A-4CD6-875C-3A4FF7D493E4}"/>
    <cellStyle name="쉼표 [0] 22" xfId="1269" xr:uid="{C4B23A53-11DB-4CE4-8426-6F208B382991}"/>
    <cellStyle name="쉼표 [0] 22 10" xfId="1270" xr:uid="{553A3E34-8B8D-4EBA-9EC6-11224F67D3A7}"/>
    <cellStyle name="쉼표 [0] 22 10 2" xfId="1271" xr:uid="{A136E4E0-1D1A-46AF-9CA1-C8EF1B8FC787}"/>
    <cellStyle name="쉼표 [0] 22 11" xfId="1272" xr:uid="{48086B35-CC1A-435B-85AC-011884F80159}"/>
    <cellStyle name="쉼표 [0] 22 11 2" xfId="1273" xr:uid="{EB6DFE21-B1F5-445D-89B6-62B498ADEC7C}"/>
    <cellStyle name="쉼표 [0] 22 12" xfId="1274" xr:uid="{D916E33F-5E60-44EB-890C-1350BD3CE7B6}"/>
    <cellStyle name="쉼표 [0] 22 12 2" xfId="1275" xr:uid="{7B356162-F01D-49BB-AFFB-2F73CF9804C5}"/>
    <cellStyle name="쉼표 [0] 22 13" xfId="1276" xr:uid="{6CDCF372-9153-49CE-A7C2-4A1574567E68}"/>
    <cellStyle name="쉼표 [0] 22 13 2" xfId="1277" xr:uid="{F387328D-CCBB-486C-A29F-A5A2731BEB2A}"/>
    <cellStyle name="쉼표 [0] 22 14" xfId="1278" xr:uid="{ABCC32EE-64D0-45EC-A323-B4FF0C26A53A}"/>
    <cellStyle name="쉼표 [0] 22 14 2" xfId="1279" xr:uid="{C3F61E27-9506-4BD2-8C80-68B676729062}"/>
    <cellStyle name="쉼표 [0] 22 15" xfId="1280" xr:uid="{9F088FED-015F-4677-A401-4B68F591CDBC}"/>
    <cellStyle name="쉼표 [0] 22 15 2" xfId="1281" xr:uid="{9D162C4E-5641-4B83-AEB8-4D5FDC80D018}"/>
    <cellStyle name="쉼표 [0] 22 16" xfId="1282" xr:uid="{8D9BD2FF-F877-4B1B-B335-6BA35238E3CF}"/>
    <cellStyle name="쉼표 [0] 22 16 2" xfId="1283" xr:uid="{DB683442-5FF4-48D2-B8E3-DB955254D2F3}"/>
    <cellStyle name="쉼표 [0] 22 17" xfId="1284" xr:uid="{3E43255E-2AB9-405B-A22A-F0B5D52C16E2}"/>
    <cellStyle name="쉼표 [0] 22 17 2" xfId="1285" xr:uid="{1C6D477D-8FE9-4962-B930-65EF8DD90B78}"/>
    <cellStyle name="쉼표 [0] 22 18" xfId="1286" xr:uid="{10EF708F-8BE7-45A2-BCBF-CC03666EC37E}"/>
    <cellStyle name="쉼표 [0] 22 18 2" xfId="1287" xr:uid="{4C054416-A0D2-46FB-B7EA-72214F33C4D2}"/>
    <cellStyle name="쉼표 [0] 22 19" xfId="1288" xr:uid="{08CE2F5F-D412-4A7B-8314-974357294F30}"/>
    <cellStyle name="쉼표 [0] 22 19 2" xfId="1289" xr:uid="{428C5295-E2C4-4E3F-907C-2C0169A28E2A}"/>
    <cellStyle name="쉼표 [0] 22 2" xfId="1290" xr:uid="{19467B6F-648E-499E-A599-EA79405161ED}"/>
    <cellStyle name="쉼표 [0] 22 2 2" xfId="1291" xr:uid="{D3C5A492-EE66-4D53-8C17-9FE5EC81895A}"/>
    <cellStyle name="쉼표 [0] 22 20" xfId="1292" xr:uid="{C824D710-DE67-4902-9F9B-6E6265805BFC}"/>
    <cellStyle name="쉼표 [0] 22 20 2" xfId="1293" xr:uid="{85E63BFC-5345-4952-9C6D-F8869E0A0CE9}"/>
    <cellStyle name="쉼표 [0] 22 21" xfId="1294" xr:uid="{2D691E5C-8E11-43F4-A488-D7088D6AB4E1}"/>
    <cellStyle name="쉼표 [0] 22 21 2" xfId="1295" xr:uid="{CD624BDD-E111-4433-AFD7-0BEFEBD6B79B}"/>
    <cellStyle name="쉼표 [0] 22 22" xfId="1296" xr:uid="{00A8A522-BC93-440D-BC51-19169D816AC9}"/>
    <cellStyle name="쉼표 [0] 22 22 2" xfId="1297" xr:uid="{50DC1FA4-E097-496F-8F90-5533F47D2784}"/>
    <cellStyle name="쉼표 [0] 22 23" xfId="1298" xr:uid="{34A0E6B2-4DA3-4FB5-8FBD-1485AD191584}"/>
    <cellStyle name="쉼표 [0] 22 23 2" xfId="1299" xr:uid="{250A5C3F-849F-4E55-ADA4-693C27D0063A}"/>
    <cellStyle name="쉼표 [0] 22 24" xfId="1300" xr:uid="{697F7501-82A7-40D0-9E21-835774DB4874}"/>
    <cellStyle name="쉼표 [0] 22 24 2" xfId="1301" xr:uid="{E1F9B416-B9FF-417E-99F3-732CDBE9DB27}"/>
    <cellStyle name="쉼표 [0] 22 25" xfId="1302" xr:uid="{AD104B5F-8930-47C8-9B52-58C40AFBBF84}"/>
    <cellStyle name="쉼표 [0] 22 25 2" xfId="1303" xr:uid="{9733FD38-96C9-4FB4-BFC0-D8357F19FADB}"/>
    <cellStyle name="쉼표 [0] 22 26" xfId="1304" xr:uid="{F2169C93-E5EE-43DD-8B91-17C0DAE0DF5F}"/>
    <cellStyle name="쉼표 [0] 22 26 2" xfId="1305" xr:uid="{21E08799-CCCF-4026-9321-0D576AA4854E}"/>
    <cellStyle name="쉼표 [0] 22 27" xfId="1306" xr:uid="{EAE3152F-E1D1-4BFE-8A89-6F66BC53B3C0}"/>
    <cellStyle name="쉼표 [0] 22 27 2" xfId="1307" xr:uid="{36DF2E9F-EC07-4D0E-BD6F-B8796C94EFF7}"/>
    <cellStyle name="쉼표 [0] 22 28" xfId="1308" xr:uid="{D37710CE-F9B7-4E91-B834-5A53F7FD3962}"/>
    <cellStyle name="쉼표 [0] 22 28 2" xfId="1309" xr:uid="{E12267D9-9D40-4DE8-8C75-F4C83A212001}"/>
    <cellStyle name="쉼표 [0] 22 29" xfId="1310" xr:uid="{89D99D80-2624-48E0-B3D4-85AFF7BF2E07}"/>
    <cellStyle name="쉼표 [0] 22 29 2" xfId="1311" xr:uid="{168E06D3-EFAD-4919-B1D5-10A362841C98}"/>
    <cellStyle name="쉼표 [0] 22 3" xfId="1312" xr:uid="{C1F09D5A-C1E4-4F8B-A608-44540735CF52}"/>
    <cellStyle name="쉼표 [0] 22 3 2" xfId="1313" xr:uid="{71471A8B-A11D-4DF8-A502-680348F01612}"/>
    <cellStyle name="쉼표 [0] 22 30" xfId="1314" xr:uid="{98EDFA14-BC38-43E7-92FD-043145B43CB1}"/>
    <cellStyle name="쉼표 [0] 22 30 2" xfId="1315" xr:uid="{3960323A-71C7-40B6-A922-22EBD3E85B7D}"/>
    <cellStyle name="쉼표 [0] 22 31" xfId="1316" xr:uid="{D54F3F37-8289-48AD-A51B-7A0C5AB9E4DB}"/>
    <cellStyle name="쉼표 [0] 22 31 2" xfId="1317" xr:uid="{5990DA90-37AF-44CF-9B2F-7B84411BAA2B}"/>
    <cellStyle name="쉼표 [0] 22 32" xfId="1318" xr:uid="{54AE1F4A-BDD9-466C-943C-E5DD319F2D51}"/>
    <cellStyle name="쉼표 [0] 22 32 2" xfId="1319" xr:uid="{10509420-8ECB-469F-996D-2D84AEDE76F8}"/>
    <cellStyle name="쉼표 [0] 22 33" xfId="1320" xr:uid="{0B90C89A-0F66-4CA9-BFED-7B355153785D}"/>
    <cellStyle name="쉼표 [0] 22 33 2" xfId="1321" xr:uid="{F49FFE90-44A0-4B60-8966-92C598AFCB58}"/>
    <cellStyle name="쉼표 [0] 22 34" xfId="1322" xr:uid="{1C24F86C-7F56-48A1-8C69-0B1A758D821C}"/>
    <cellStyle name="쉼표 [0] 22 34 2" xfId="1323" xr:uid="{D45CD546-CBF8-4B2E-901F-B5A4254F2495}"/>
    <cellStyle name="쉼표 [0] 22 35" xfId="1324" xr:uid="{495A71B1-D6B6-439D-B806-2F6DD6CDB19C}"/>
    <cellStyle name="쉼표 [0] 22 35 2" xfId="1325" xr:uid="{EFD4E8D5-A025-495C-8E72-F05B76AA204D}"/>
    <cellStyle name="쉼표 [0] 22 36" xfId="1326" xr:uid="{60DE333D-65BB-402D-9219-0588E21C785D}"/>
    <cellStyle name="쉼표 [0] 22 36 2" xfId="1327" xr:uid="{3F7133FB-3B8C-48A3-8FE2-BCCAAE3A6497}"/>
    <cellStyle name="쉼표 [0] 22 37" xfId="1328" xr:uid="{0226CA63-FA34-4010-B2A8-C4634F26C863}"/>
    <cellStyle name="쉼표 [0] 22 37 2" xfId="1329" xr:uid="{D7F5BE2E-9581-42CF-BE7E-B367E94076D5}"/>
    <cellStyle name="쉼표 [0] 22 38" xfId="1330" xr:uid="{851714AB-CF2C-43E6-B693-EE4BF0CA7F71}"/>
    <cellStyle name="쉼표 [0] 22 38 2" xfId="1331" xr:uid="{669F1CB7-B8FD-480C-B42A-E9F7A5181CD5}"/>
    <cellStyle name="쉼표 [0] 22 39" xfId="1332" xr:uid="{F0BC056E-58DD-41B1-8D39-3482749E180B}"/>
    <cellStyle name="쉼표 [0] 22 4" xfId="1333" xr:uid="{F516AC2F-F959-498C-907D-8CCB2CA2772B}"/>
    <cellStyle name="쉼표 [0] 22 4 2" xfId="1334" xr:uid="{ADD3AAEF-B176-4739-8C20-7374EBBE190E}"/>
    <cellStyle name="쉼표 [0] 22 5" xfId="1335" xr:uid="{57D5B5D9-F7B7-4CCC-8B1F-B2C0652FCE83}"/>
    <cellStyle name="쉼표 [0] 22 5 2" xfId="1336" xr:uid="{B947A57B-CAA5-4CF7-A617-B241F174989C}"/>
    <cellStyle name="쉼표 [0] 22 6" xfId="1337" xr:uid="{EFDF5C33-96EA-4D4F-84A2-2859FBCE8244}"/>
    <cellStyle name="쉼표 [0] 22 6 2" xfId="1338" xr:uid="{781D9EFA-7D81-40AA-A2CD-910FDC2F925C}"/>
    <cellStyle name="쉼표 [0] 22 7" xfId="1339" xr:uid="{CD72AA8A-922B-439E-AAE9-6CA9BA24DC4A}"/>
    <cellStyle name="쉼표 [0] 22 7 2" xfId="1340" xr:uid="{869D53EC-5C4B-48A5-B3FC-98E34B68B619}"/>
    <cellStyle name="쉼표 [0] 22 8" xfId="1341" xr:uid="{D2CB100C-1DC6-4214-B12E-D284C407A7C9}"/>
    <cellStyle name="쉼표 [0] 22 8 2" xfId="1342" xr:uid="{0947324F-F125-4A26-A894-9BE84C631A79}"/>
    <cellStyle name="쉼표 [0] 22 9" xfId="1343" xr:uid="{5A9EAB56-499D-4B0B-9B98-180AF32EA30B}"/>
    <cellStyle name="쉼표 [0] 22 9 2" xfId="1344" xr:uid="{AB249632-3B88-4CA5-BA73-58DECDCDFBBD}"/>
    <cellStyle name="쉼표 [0] 23" xfId="1345" xr:uid="{BBD18767-9A25-4F15-99DD-090F3F79FEBA}"/>
    <cellStyle name="쉼표 [0] 23 2" xfId="1346" xr:uid="{7097BCE9-EF00-4D52-8CBA-CDDE2E467DC2}"/>
    <cellStyle name="쉼표 [0] 24" xfId="1347" xr:uid="{D8819130-BBC6-48F4-97BD-52F20862E3B0}"/>
    <cellStyle name="쉼표 [0] 24 2" xfId="1348" xr:uid="{E08CE135-B398-4DB3-807B-7C688CEC39CC}"/>
    <cellStyle name="쉼표 [0] 25 2" xfId="1349" xr:uid="{6D9ED79A-4DFB-4F3F-B626-C2072D45580F}"/>
    <cellStyle name="쉼표 [0] 25 2 2" xfId="1350" xr:uid="{6D6B2C3C-75DD-4CC8-A326-09A771CC902B}"/>
    <cellStyle name="쉼표 [0] 25 3" xfId="1351" xr:uid="{08FA3927-9AA8-4058-B928-F9E15CDFE30C}"/>
    <cellStyle name="쉼표 [0] 25 3 2" xfId="1352" xr:uid="{2274C63D-E77E-476E-9D79-5B0075D7E13E}"/>
    <cellStyle name="쉼표 [0] 25 4" xfId="1353" xr:uid="{6626971A-2D23-466C-BDD1-CDB8E97AAD3E}"/>
    <cellStyle name="쉼표 [0] 25 4 2" xfId="1354" xr:uid="{9B61BAE2-1218-49BB-9700-C2B4FF1C7E11}"/>
    <cellStyle name="쉼표 [0] 25 5" xfId="1355" xr:uid="{10EFD002-487F-4115-9438-F83DB0EAECB3}"/>
    <cellStyle name="쉼표 [0] 25 5 2" xfId="1356" xr:uid="{7637C511-B934-4623-B738-8BB3472C3FFE}"/>
    <cellStyle name="쉼표 [0] 25 6" xfId="1357" xr:uid="{9CF3F51C-04F3-44C9-818B-EED0104B0E13}"/>
    <cellStyle name="쉼표 [0] 25 6 2" xfId="1358" xr:uid="{165BB3E7-FF13-4249-A55B-5DC8BCBBFB21}"/>
    <cellStyle name="쉼표 [0] 25 7" xfId="1359" xr:uid="{B192A82E-3565-4C5E-9CD7-2855DE666508}"/>
    <cellStyle name="쉼표 [0] 25 7 2" xfId="1360" xr:uid="{A72B3C00-EF1B-40F2-860D-3CB2EFC31BAD}"/>
    <cellStyle name="쉼표 [0] 25 8" xfId="1361" xr:uid="{33597C34-C00C-4E90-9FA5-FCB37FF7F298}"/>
    <cellStyle name="쉼표 [0] 25 8 2" xfId="1362" xr:uid="{7D4FBBFC-CDF3-47C2-A271-7692DD89ED0D}"/>
    <cellStyle name="쉼표 [0] 25 9" xfId="1363" xr:uid="{1A7CF79B-EFAC-4B3D-8884-8C2AC8482330}"/>
    <cellStyle name="쉼표 [0] 25 9 2" xfId="1364" xr:uid="{6C095259-0F1B-4BAE-9B19-3EDAD828FE20}"/>
    <cellStyle name="쉼표 [0] 26 2" xfId="1365" xr:uid="{E4951672-ED53-4886-8320-491BAE32A449}"/>
    <cellStyle name="쉼표 [0] 26 2 2" xfId="1366" xr:uid="{EE7A5A72-BDF5-490A-889D-1C29FE9EC76E}"/>
    <cellStyle name="쉼표 [0] 26 3" xfId="1367" xr:uid="{F553D31F-B2D0-4EDE-BA6F-276EC50C64AE}"/>
    <cellStyle name="쉼표 [0] 26 3 2" xfId="1368" xr:uid="{A8C289E5-9859-4A16-AD9B-B1FFAA0397AF}"/>
    <cellStyle name="쉼표 [0] 26 4" xfId="1369" xr:uid="{A68C6FD1-21B8-4CFE-81FE-159558C4D933}"/>
    <cellStyle name="쉼표 [0] 26 4 2" xfId="1370" xr:uid="{0E2A8091-A31B-49F8-85D0-E03F1C538446}"/>
    <cellStyle name="쉼표 [0] 26 5" xfId="1371" xr:uid="{44FF9684-D1A5-4FEF-80AE-A38E58C95E0E}"/>
    <cellStyle name="쉼표 [0] 26 5 2" xfId="1372" xr:uid="{4F00854C-BAA9-4411-BF99-1494FED2F302}"/>
    <cellStyle name="쉼표 [0] 26 6" xfId="1373" xr:uid="{90F9FF10-F0D8-4D29-8594-4D4868999C5F}"/>
    <cellStyle name="쉼표 [0] 26 6 2" xfId="1374" xr:uid="{A316AEE0-9145-4461-A413-FEEAB4DF10D6}"/>
    <cellStyle name="쉼표 [0] 26 7" xfId="1375" xr:uid="{4D362BD0-B403-46C5-B801-32420C398477}"/>
    <cellStyle name="쉼표 [0] 26 7 2" xfId="1376" xr:uid="{118132A2-CCD8-43FF-AF41-80E31B78928D}"/>
    <cellStyle name="쉼표 [0] 26 8" xfId="1377" xr:uid="{B37B1155-5366-4293-9083-05D792F50CFB}"/>
    <cellStyle name="쉼표 [0] 26 8 2" xfId="1378" xr:uid="{97393063-3BE1-476C-9C36-D816F732B24A}"/>
    <cellStyle name="쉼표 [0] 26 9" xfId="1379" xr:uid="{02336A81-9A96-4937-82C6-16A71E34B488}"/>
    <cellStyle name="쉼표 [0] 26 9 2" xfId="1380" xr:uid="{E21726F7-7A84-4437-A3A3-6CE230810C35}"/>
    <cellStyle name="쉼표 [0] 27 2" xfId="1381" xr:uid="{50B6A3A4-253A-40BA-8538-ADBB7CD6A512}"/>
    <cellStyle name="쉼표 [0] 27 2 2" xfId="1382" xr:uid="{3147AAB3-38F0-49E6-B65F-BD464925436D}"/>
    <cellStyle name="쉼표 [0] 27 3" xfId="1383" xr:uid="{387D1E22-C8B6-4772-ACAE-2B0F257D46E7}"/>
    <cellStyle name="쉼표 [0] 27 3 2" xfId="1384" xr:uid="{B9A427A0-6812-40EC-B3D1-A78E97963641}"/>
    <cellStyle name="쉼표 [0] 27 4" xfId="1385" xr:uid="{0C4699DC-60E0-4D3B-89E2-BD645E044198}"/>
    <cellStyle name="쉼표 [0] 27 4 2" xfId="1386" xr:uid="{96A27758-6019-4822-B25E-10EAD78ED9FC}"/>
    <cellStyle name="쉼표 [0] 27 5" xfId="1387" xr:uid="{A2D3B93C-B329-49D1-8A12-03FD682AB113}"/>
    <cellStyle name="쉼표 [0] 27 5 2" xfId="1388" xr:uid="{F070FC0C-811D-4E88-A6ED-6DD9497F6939}"/>
    <cellStyle name="쉼표 [0] 27 6" xfId="1389" xr:uid="{CCB39E0F-CC91-4AFB-BAE9-494F811CFE1E}"/>
    <cellStyle name="쉼표 [0] 27 6 2" xfId="1390" xr:uid="{C2A4C731-7AE1-4ACF-AAB4-AE067C1D3F11}"/>
    <cellStyle name="쉼표 [0] 27 7" xfId="1391" xr:uid="{B9C3786A-9305-4E1E-9E8B-4A61BFCB50E5}"/>
    <cellStyle name="쉼표 [0] 27 7 2" xfId="1392" xr:uid="{DDEB48CB-F1EC-45DA-8230-85A3B0AAC22F}"/>
    <cellStyle name="쉼표 [0] 27 8" xfId="1393" xr:uid="{B5641DDC-DC46-4EAE-B934-7C2FD8B52C24}"/>
    <cellStyle name="쉼표 [0] 27 8 2" xfId="1394" xr:uid="{14C51BA3-7F7F-455E-AA28-C7A933930E1D}"/>
    <cellStyle name="쉼표 [0] 27 9" xfId="1395" xr:uid="{F2C65D36-441F-49E3-809D-9A11160CACED}"/>
    <cellStyle name="쉼표 [0] 27 9 2" xfId="1396" xr:uid="{3EA0A9C5-E4B4-4559-8CF9-F63FF2F5BB1E}"/>
    <cellStyle name="쉼표 [0] 28 2" xfId="1397" xr:uid="{52CD2361-E042-40CB-8B62-4C25B843A4CC}"/>
    <cellStyle name="쉼표 [0] 28 2 2" xfId="1398" xr:uid="{561E786A-9ED5-436D-9F5D-8C3838F175F2}"/>
    <cellStyle name="쉼표 [0] 28 3" xfId="1399" xr:uid="{B69C97A1-470E-4D28-B05B-4DDBE9CE1DD8}"/>
    <cellStyle name="쉼표 [0] 28 3 2" xfId="1400" xr:uid="{B86129AF-7176-4D1E-BECA-D1873CA98970}"/>
    <cellStyle name="쉼표 [0] 28 4" xfId="1401" xr:uid="{D178FF59-643E-42FC-8548-67ED1EC40B2F}"/>
    <cellStyle name="쉼표 [0] 28 4 2" xfId="1402" xr:uid="{CC6DCBC8-8E49-4C22-BB30-5E0CA4F74626}"/>
    <cellStyle name="쉼표 [0] 28 5" xfId="1403" xr:uid="{1AA4EEA6-C5BA-44A0-B13C-F49C29BD5979}"/>
    <cellStyle name="쉼표 [0] 28 5 2" xfId="1404" xr:uid="{668438AE-1CD9-4277-B72C-4F0CF82DA94A}"/>
    <cellStyle name="쉼표 [0] 28 6" xfId="1405" xr:uid="{C519270A-7245-4C57-9D1F-B58F060E4053}"/>
    <cellStyle name="쉼표 [0] 28 6 2" xfId="1406" xr:uid="{C02E6D99-06B8-47BE-AB98-35B058E6EDC7}"/>
    <cellStyle name="쉼표 [0] 28 7" xfId="1407" xr:uid="{2DA1B3C9-598F-491A-B081-56E96AF8A524}"/>
    <cellStyle name="쉼표 [0] 28 7 2" xfId="1408" xr:uid="{D5B9EEE6-8FC0-4D71-B0DA-DE1ED18215CE}"/>
    <cellStyle name="쉼표 [0] 28 8" xfId="1409" xr:uid="{1A8D4548-0FDA-49B5-8D46-4643B7CBEC9D}"/>
    <cellStyle name="쉼표 [0] 28 8 2" xfId="1410" xr:uid="{ED6BA41F-33E4-47DA-A8B0-14180D0FA6AA}"/>
    <cellStyle name="쉼표 [0] 28 9" xfId="1411" xr:uid="{D62F244C-CB98-4C0E-85E0-4D9CE3361ECF}"/>
    <cellStyle name="쉼표 [0] 28 9 2" xfId="1412" xr:uid="{8B80D10C-B2AF-41F7-B1D2-2029761D3F5A}"/>
    <cellStyle name="쉼표 [0] 29 2" xfId="1413" xr:uid="{4FB647B3-CF18-4DFD-B0AC-E19C6A55E687}"/>
    <cellStyle name="쉼표 [0] 29 2 2" xfId="1414" xr:uid="{A1A75D1F-1058-4D63-AAA7-52A788C33630}"/>
    <cellStyle name="쉼표 [0] 29 3" xfId="1415" xr:uid="{28965C48-DF00-41E0-9A27-7CBB30B34D72}"/>
    <cellStyle name="쉼표 [0] 29 3 2" xfId="1416" xr:uid="{48F05FC0-F77F-460E-B5F2-831BE1ABE8C6}"/>
    <cellStyle name="쉼표 [0] 29 4" xfId="1417" xr:uid="{CF4C09D7-E78B-4EE6-B972-E403EEE2BEC2}"/>
    <cellStyle name="쉼표 [0] 29 4 2" xfId="1418" xr:uid="{A8476537-3C7F-42B2-91A2-F23CA05F96C0}"/>
    <cellStyle name="쉼표 [0] 29 5" xfId="1419" xr:uid="{55BD5FA5-E352-42CF-8BB6-0FDDCF65690A}"/>
    <cellStyle name="쉼표 [0] 29 5 2" xfId="1420" xr:uid="{41DC1370-5D66-48DA-9D4C-EB0D300E05CE}"/>
    <cellStyle name="쉼표 [0] 29 6" xfId="1421" xr:uid="{E486966B-B1DE-4D4A-AD95-55B8755ACA56}"/>
    <cellStyle name="쉼표 [0] 29 6 2" xfId="1422" xr:uid="{410954C9-06C8-427D-A2ED-10254C589106}"/>
    <cellStyle name="쉼표 [0] 29 7" xfId="1423" xr:uid="{2221A28B-64B2-466F-9D58-DABAC438047D}"/>
    <cellStyle name="쉼표 [0] 29 7 2" xfId="1424" xr:uid="{3BE6B26B-E242-460C-9B99-C5470F1ED90B}"/>
    <cellStyle name="쉼표 [0] 29 8" xfId="1425" xr:uid="{D6BA4066-94EF-4B36-9505-A8D405029B0F}"/>
    <cellStyle name="쉼표 [0] 29 8 2" xfId="1426" xr:uid="{F387E8A0-DC13-4FE8-884B-6608BB7D352D}"/>
    <cellStyle name="쉼표 [0] 29 9" xfId="1427" xr:uid="{391A72CA-61D3-4744-9FDF-F542B5CC7711}"/>
    <cellStyle name="쉼표 [0] 29 9 2" xfId="1428" xr:uid="{DD738F69-4175-4B04-A9D1-0755128D4B7F}"/>
    <cellStyle name="쉼표 [0] 3 10" xfId="1429" xr:uid="{D38FE923-3C81-4FA2-8BA4-AADFE8AC7BB2}"/>
    <cellStyle name="쉼표 [0] 3 10 2" xfId="1430" xr:uid="{1A3D3ECE-8005-468C-A31F-E7173DB7EAC0}"/>
    <cellStyle name="쉼표 [0] 3 11" xfId="1431" xr:uid="{8BE74D41-FF5A-4661-9E82-59FB13249F6C}"/>
    <cellStyle name="쉼표 [0] 3 11 2" xfId="1432" xr:uid="{D7BC8268-01C3-4E46-94D3-DED1016BF4A4}"/>
    <cellStyle name="쉼표 [0] 3 12" xfId="1433" xr:uid="{A77E4820-B680-4CB3-8EBB-346811EEC57E}"/>
    <cellStyle name="쉼표 [0] 3 12 2" xfId="1434" xr:uid="{D2139F6F-78A3-46D2-B655-5B489506D3EE}"/>
    <cellStyle name="쉼표 [0] 3 13" xfId="1435" xr:uid="{CBD27BF2-A3BD-4853-9A7F-CB8CF733F616}"/>
    <cellStyle name="쉼표 [0] 3 13 2" xfId="1436" xr:uid="{D9AB5424-204E-4306-9703-49501E1F391C}"/>
    <cellStyle name="쉼표 [0] 3 14" xfId="1437" xr:uid="{FB09C872-B57C-4FF3-B980-4B1FDC712FE3}"/>
    <cellStyle name="쉼표 [0] 3 14 2" xfId="1438" xr:uid="{9B91025B-5DDF-4A03-8B76-8FB5B311E263}"/>
    <cellStyle name="쉼표 [0] 3 15" xfId="1439" xr:uid="{F13D338B-816F-4872-A25F-A8A79C06F460}"/>
    <cellStyle name="쉼표 [0] 3 15 2" xfId="1440" xr:uid="{103CC362-F8EE-42E3-9840-FD6A9C87C8E4}"/>
    <cellStyle name="쉼표 [0] 3 16" xfId="1441" xr:uid="{DA3BDDBF-AE08-4BF2-A43B-2B5984B87124}"/>
    <cellStyle name="쉼표 [0] 3 16 2" xfId="1442" xr:uid="{60E6A085-248E-48A6-956A-92EAB58FD3CB}"/>
    <cellStyle name="쉼표 [0] 3 17" xfId="1443" xr:uid="{338B07EC-6C8F-4353-8851-4747A5C8F679}"/>
    <cellStyle name="쉼표 [0] 3 17 2" xfId="1444" xr:uid="{3256F0BB-7BB0-48D4-B796-446174204ADB}"/>
    <cellStyle name="쉼표 [0] 3 18" xfId="1445" xr:uid="{28192256-2E86-4277-B8B6-823CF228C501}"/>
    <cellStyle name="쉼표 [0] 3 18 2" xfId="1446" xr:uid="{80A71A79-0AEB-42D5-B51C-E7E09EB57528}"/>
    <cellStyle name="쉼표 [0] 3 19" xfId="1447" xr:uid="{3E0BEF44-303E-4DFA-9184-571679D3E94B}"/>
    <cellStyle name="쉼표 [0] 3 19 2" xfId="1448" xr:uid="{45014726-73F8-44AF-B1C8-EDB027FCD5DD}"/>
    <cellStyle name="쉼표 [0] 3 2" xfId="1449" xr:uid="{485CD98A-F489-423B-B08B-3FECEB3668E5}"/>
    <cellStyle name="쉼표 [0] 3 2 2" xfId="1450" xr:uid="{9DD1236C-6154-4675-87DF-AFA815682BF6}"/>
    <cellStyle name="쉼표 [0] 3 20" xfId="1451" xr:uid="{BDD9DB14-CE7B-4299-BABA-FA210968A3AD}"/>
    <cellStyle name="쉼표 [0] 3 20 2" xfId="1452" xr:uid="{ED5F8DC7-DBF0-4A6D-B40B-AF234E583B85}"/>
    <cellStyle name="쉼표 [0] 3 21" xfId="1453" xr:uid="{84625B0C-1F4E-4F55-B0AA-B9A8073252CD}"/>
    <cellStyle name="쉼표 [0] 3 21 2" xfId="1454" xr:uid="{53D9E83B-5089-4EB0-8D61-A3F80A4BC59B}"/>
    <cellStyle name="쉼표 [0] 3 22" xfId="1455" xr:uid="{CA0CC42C-C6CA-4843-A894-8F96691AFA57}"/>
    <cellStyle name="쉼표 [0] 3 22 2" xfId="1456" xr:uid="{9FDE0277-7F81-44AC-AAB1-2B944011FA94}"/>
    <cellStyle name="쉼표 [0] 3 23" xfId="1457" xr:uid="{84046A3F-133D-45FD-A66B-BAA07068DEFE}"/>
    <cellStyle name="쉼표 [0] 3 23 2" xfId="1458" xr:uid="{BE1D3B4B-9C6C-4792-8D50-AF2A1151358B}"/>
    <cellStyle name="쉼표 [0] 3 24" xfId="1459" xr:uid="{179FB157-52D1-4B95-A3C3-4034BAE5DA04}"/>
    <cellStyle name="쉼표 [0] 3 24 2" xfId="1460" xr:uid="{67AFEB03-B26B-43BA-AC2C-9B63955F7716}"/>
    <cellStyle name="쉼표 [0] 3 25" xfId="1461" xr:uid="{E51AF1A2-F94B-456E-A6B6-0DAC614FB535}"/>
    <cellStyle name="쉼표 [0] 3 25 2" xfId="1462" xr:uid="{A4E32A14-7294-4A1A-A42A-9E97C8C2A951}"/>
    <cellStyle name="쉼표 [0] 3 26" xfId="1463" xr:uid="{29EE41AE-F681-490F-943B-8A9087B0CCB5}"/>
    <cellStyle name="쉼표 [0] 3 26 2" xfId="1464" xr:uid="{56EC0D78-537B-4AF8-ADF6-2AADFDB7FECD}"/>
    <cellStyle name="쉼표 [0] 3 27" xfId="1465" xr:uid="{05BE5394-6CF2-4A2D-96F3-828B389A29D0}"/>
    <cellStyle name="쉼표 [0] 3 27 2" xfId="1466" xr:uid="{8D0B4896-6422-45F2-A451-336F73FB45F0}"/>
    <cellStyle name="쉼표 [0] 3 28" xfId="1467" xr:uid="{630995D3-E0A7-4496-B2E6-4870BF33ABC0}"/>
    <cellStyle name="쉼표 [0] 3 28 2" xfId="1468" xr:uid="{7BD9EADC-F5B3-43E9-A8F4-1E28BB23B1B3}"/>
    <cellStyle name="쉼표 [0] 3 29" xfId="1469" xr:uid="{62B8A7B2-C1EF-4C19-981D-0B771420E279}"/>
    <cellStyle name="쉼표 [0] 3 29 2" xfId="1470" xr:uid="{237C786C-A45B-4BB7-8355-AF976DE6102D}"/>
    <cellStyle name="쉼표 [0] 3 3" xfId="1471" xr:uid="{2CF39500-8F82-457F-889E-311050BC1A53}"/>
    <cellStyle name="쉼표 [0] 3 3 2" xfId="1472" xr:uid="{8664680C-55AD-47F4-A666-9CBA7C75F037}"/>
    <cellStyle name="쉼표 [0] 3 30" xfId="1473" xr:uid="{79C4EDAF-9F51-4A8A-93BE-A4958677F6CC}"/>
    <cellStyle name="쉼표 [0] 3 30 2" xfId="1474" xr:uid="{11F1371C-DA64-426B-9EF1-012EFF524BD1}"/>
    <cellStyle name="쉼표 [0] 3 31" xfId="1475" xr:uid="{45EC71BC-A9CD-405E-BB5E-C88333E1A262}"/>
    <cellStyle name="쉼표 [0] 3 31 2" xfId="1476" xr:uid="{54BB21B1-6853-415B-A97F-4C0AEF0AB7BB}"/>
    <cellStyle name="쉼표 [0] 3 32" xfId="1477" xr:uid="{35C7C98E-2A55-4145-B7BE-2D6F534A7846}"/>
    <cellStyle name="쉼표 [0] 3 32 2" xfId="1478" xr:uid="{55BC728B-6533-41AF-8C88-0354F6966B25}"/>
    <cellStyle name="쉼표 [0] 3 33" xfId="1479" xr:uid="{C776B9B4-38C1-4AF6-A080-652B2638AC9A}"/>
    <cellStyle name="쉼표 [0] 3 33 2" xfId="1480" xr:uid="{4DEA7727-31D8-46B0-8C3A-AE5476DE7B9A}"/>
    <cellStyle name="쉼표 [0] 3 34" xfId="1481" xr:uid="{36544688-3D20-42A4-937B-ED24798DBEFF}"/>
    <cellStyle name="쉼표 [0] 3 34 2" xfId="1482" xr:uid="{451158FC-5B65-4C6C-9AE0-86AC295C923B}"/>
    <cellStyle name="쉼표 [0] 3 35" xfId="1483" xr:uid="{F129922D-1527-4DDA-9E8F-D1C88DB7C87D}"/>
    <cellStyle name="쉼표 [0] 3 35 2" xfId="1484" xr:uid="{D3EBFE5C-970C-4DD8-859D-56884615C6AD}"/>
    <cellStyle name="쉼표 [0] 3 36" xfId="1485" xr:uid="{D7B948BB-0865-426B-AC13-324E5E0159F3}"/>
    <cellStyle name="쉼표 [0] 3 36 2" xfId="1486" xr:uid="{EFE4F017-C4D9-4417-BBE4-1B29682D4E01}"/>
    <cellStyle name="쉼표 [0] 3 37" xfId="1487" xr:uid="{CE81D70C-ACB0-405B-92FC-E4E10055C810}"/>
    <cellStyle name="쉼표 [0] 3 37 2" xfId="1488" xr:uid="{AF514205-49FA-42F5-833A-36F3D9AE19EB}"/>
    <cellStyle name="쉼표 [0] 3 38" xfId="1489" xr:uid="{FAAD4F6C-3203-418C-A903-5BB63B56F3D4}"/>
    <cellStyle name="쉼표 [0] 3 38 2" xfId="1490" xr:uid="{9DA0446B-A682-4A5F-B919-A26B8BFDED40}"/>
    <cellStyle name="쉼표 [0] 3 39" xfId="1491" xr:uid="{C201BA41-1365-48E3-80A2-DEE1B47ABFDB}"/>
    <cellStyle name="쉼표 [0] 3 39 2" xfId="1492" xr:uid="{BFF535CB-F8A5-4302-B2BE-C03FF8812937}"/>
    <cellStyle name="쉼표 [0] 3 4" xfId="1493" xr:uid="{07AADAC1-6A3B-4889-8875-20CC6804FFA2}"/>
    <cellStyle name="쉼표 [0] 3 4 2" xfId="1494" xr:uid="{6396A2C9-75D8-482A-9AAA-759137F61644}"/>
    <cellStyle name="쉼표 [0] 3 40" xfId="1495" xr:uid="{F91ACFA3-FCFD-4AEF-AA0D-BD0E12BE3979}"/>
    <cellStyle name="쉼표 [0] 3 40 2" xfId="1496" xr:uid="{E2E10A67-25BE-47E6-A398-58819393EB96}"/>
    <cellStyle name="쉼표 [0] 3 41" xfId="1497" xr:uid="{D6CCB23E-6792-4208-902A-03FE09AEF7ED}"/>
    <cellStyle name="쉼표 [0] 3 41 2" xfId="1498" xr:uid="{B6CD9B67-5D08-41C6-B3F6-23F45A2157CC}"/>
    <cellStyle name="쉼표 [0] 3 42" xfId="1499" xr:uid="{484F3118-E5E4-4277-A863-745C15F0740B}"/>
    <cellStyle name="쉼표 [0] 3 42 2" xfId="1500" xr:uid="{43C078A4-24D0-4C58-A852-7969B8F571E9}"/>
    <cellStyle name="쉼표 [0] 3 43" xfId="1501" xr:uid="{86FD134C-3B6B-41A4-9F3B-428772E58AF3}"/>
    <cellStyle name="쉼표 [0] 3 43 2" xfId="1502" xr:uid="{8F9CA094-9596-4183-93D3-73C36B11DAFA}"/>
    <cellStyle name="쉼표 [0] 3 44" xfId="1503" xr:uid="{53883FA9-CE10-4F64-9372-025EA0B3AA16}"/>
    <cellStyle name="쉼표 [0] 3 44 2" xfId="1504" xr:uid="{D8F1E597-7973-41B7-8F6A-2FE78C24745C}"/>
    <cellStyle name="쉼표 [0] 3 45" xfId="1505" xr:uid="{BDE79F90-DAF2-455D-8EA2-332258FBA12B}"/>
    <cellStyle name="쉼표 [0] 3 45 2" xfId="1506" xr:uid="{21C24461-9AC0-421D-9E0D-C1E434DB7675}"/>
    <cellStyle name="쉼표 [0] 3 46" xfId="1507" xr:uid="{29EF8524-A610-4FE5-A0B0-E720FCE08296}"/>
    <cellStyle name="쉼표 [0] 3 46 2" xfId="1508" xr:uid="{2388FC60-E493-4A5F-95CF-BB94E4DADA49}"/>
    <cellStyle name="쉼표 [0] 3 47" xfId="1509" xr:uid="{9F597986-AC58-4FD4-994F-198EF635626F}"/>
    <cellStyle name="쉼표 [0] 3 47 2" xfId="1510" xr:uid="{A2014469-C03D-42FB-8347-797782A457BE}"/>
    <cellStyle name="쉼표 [0] 3 48" xfId="1511" xr:uid="{AD0F5653-C0F5-4B74-AA3C-B61FD4BECBB3}"/>
    <cellStyle name="쉼표 [0] 3 48 2" xfId="1512" xr:uid="{F5AD1AD2-B4DD-42E2-A9E0-4FEBC501CB59}"/>
    <cellStyle name="쉼표 [0] 3 49" xfId="1513" xr:uid="{200884F6-1BC6-448E-9A09-42B50AD8532B}"/>
    <cellStyle name="쉼표 [0] 3 49 2" xfId="1514" xr:uid="{897E9F83-1665-4A83-AFB1-FEBBC09AB593}"/>
    <cellStyle name="쉼표 [0] 3 5" xfId="1515" xr:uid="{806E7506-589F-4230-ADD3-CA6F6A8AF477}"/>
    <cellStyle name="쉼표 [0] 3 5 2" xfId="1516" xr:uid="{F3C0C2DD-5A46-4C8C-A4EE-9084D50F691D}"/>
    <cellStyle name="쉼표 [0] 3 50" xfId="1517" xr:uid="{2FB982AB-58A7-43B1-BDA0-60788BFB8265}"/>
    <cellStyle name="쉼표 [0] 3 50 2" xfId="1518" xr:uid="{11B9F5BB-A43D-409F-8497-047FE23DEEBB}"/>
    <cellStyle name="쉼표 [0] 3 51" xfId="1519" xr:uid="{0D588D4A-0EC0-449E-B380-298CF9CCBF47}"/>
    <cellStyle name="쉼표 [0] 3 51 2" xfId="1520" xr:uid="{C658C96F-7764-4C52-AE45-0EDED2F80441}"/>
    <cellStyle name="쉼표 [0] 3 52" xfId="1521" xr:uid="{1B8CD3D6-1473-457B-85FD-65F06ECDC146}"/>
    <cellStyle name="쉼표 [0] 3 53" xfId="1522" xr:uid="{B9DFAA3F-BF7C-4BD3-A703-920E87EE1C97}"/>
    <cellStyle name="쉼표 [0] 3 54" xfId="1523" xr:uid="{223D0D0D-925A-4F5D-9CEB-A18672762A0E}"/>
    <cellStyle name="쉼표 [0] 3 6" xfId="1524" xr:uid="{C6BD4EA3-8A4F-4130-98DF-0938977DC126}"/>
    <cellStyle name="쉼표 [0] 3 6 2" xfId="1525" xr:uid="{8140771B-2CA7-4559-9EB7-17284BFE0E6A}"/>
    <cellStyle name="쉼표 [0] 3 7" xfId="1526" xr:uid="{196C621F-26C8-45B7-A51A-572C8FA0E7DE}"/>
    <cellStyle name="쉼표 [0] 3 7 2" xfId="1527" xr:uid="{2ACA5B5B-E3FE-4871-95A0-AD99DF4E1FDD}"/>
    <cellStyle name="쉼표 [0] 3 8" xfId="1528" xr:uid="{E12BB5B1-232A-4F2B-8A38-544A92BAC833}"/>
    <cellStyle name="쉼표 [0] 3 8 2" xfId="1529" xr:uid="{6CA3F4DD-512A-4AF9-979B-80245DB8BADC}"/>
    <cellStyle name="쉼표 [0] 3 9" xfId="1530" xr:uid="{9B33C1D7-3F76-440B-B8B3-7269DC67C77A}"/>
    <cellStyle name="쉼표 [0] 3 9 2" xfId="1531" xr:uid="{84FA122F-76A4-437C-987D-BAABA13AFF2A}"/>
    <cellStyle name="쉼표 [0] 30 2" xfId="1532" xr:uid="{E8F36AF9-0BD9-49C1-A5E7-22D6F52880F6}"/>
    <cellStyle name="쉼표 [0] 30 2 2" xfId="1533" xr:uid="{0F0A8DF3-A773-4936-B45E-62312188BC5D}"/>
    <cellStyle name="쉼표 [0] 30 3" xfId="1534" xr:uid="{0B0E9E5E-538A-4471-A5E8-F85C49FBE72F}"/>
    <cellStyle name="쉼표 [0] 30 3 2" xfId="1535" xr:uid="{FF0046D2-6066-4125-8404-B4FF43148FFF}"/>
    <cellStyle name="쉼표 [0] 30 4" xfId="1536" xr:uid="{16EBE373-E880-42DE-B370-69DD523AC8FE}"/>
    <cellStyle name="쉼표 [0] 30 4 2" xfId="1537" xr:uid="{5163EE95-0ED9-4A1E-8916-9AF83476148E}"/>
    <cellStyle name="쉼표 [0] 30 5" xfId="1538" xr:uid="{312AB7B9-9FC3-4831-A5E6-6DADAB16E581}"/>
    <cellStyle name="쉼표 [0] 30 5 2" xfId="1539" xr:uid="{7E9DA8EB-8DFF-45B1-9260-C699C1329CAD}"/>
    <cellStyle name="쉼표 [0] 30 6" xfId="1540" xr:uid="{7DD957B5-828E-4454-AAFB-A58E24232874}"/>
    <cellStyle name="쉼표 [0] 30 6 2" xfId="1541" xr:uid="{6E548F64-1960-45D0-9F66-9456C6B84E86}"/>
    <cellStyle name="쉼표 [0] 30 7" xfId="1542" xr:uid="{0615A890-47EF-4FCE-87A4-00B99C7FD8AB}"/>
    <cellStyle name="쉼표 [0] 30 7 2" xfId="1543" xr:uid="{CDCF83CF-B768-4231-A6EF-C285FFFDCD6F}"/>
    <cellStyle name="쉼표 [0] 30 8" xfId="1544" xr:uid="{D8EC9160-C86F-45E0-B1D9-3F3313C92F81}"/>
    <cellStyle name="쉼표 [0] 30 8 2" xfId="1545" xr:uid="{0331D897-6E98-4D57-ADBE-BE9BD3CAD5C9}"/>
    <cellStyle name="쉼표 [0] 30 9" xfId="1546" xr:uid="{BC7A939C-2F64-4D81-9717-5D5016005BE1}"/>
    <cellStyle name="쉼표 [0] 30 9 2" xfId="1547" xr:uid="{22B9D307-FA48-4B1E-BFF1-D83B98157C24}"/>
    <cellStyle name="쉼표 [0] 31 2" xfId="1548" xr:uid="{82761BBE-CCE2-42D5-B9D8-55650C7D870C}"/>
    <cellStyle name="쉼표 [0] 31 2 2" xfId="1549" xr:uid="{C6296573-4E2E-4D7A-8B53-735C8FB5FFAB}"/>
    <cellStyle name="쉼표 [0] 31 3" xfId="1550" xr:uid="{1BFE82AA-9E8D-4DAA-B898-E0254C4229C2}"/>
    <cellStyle name="쉼표 [0] 31 3 2" xfId="1551" xr:uid="{2B1DD068-751B-4115-8987-9E8FA5D8A9F9}"/>
    <cellStyle name="쉼표 [0] 31 4" xfId="1552" xr:uid="{9456CF2D-42BC-4236-A28A-F4728C43AE31}"/>
    <cellStyle name="쉼표 [0] 31 4 2" xfId="1553" xr:uid="{218573AF-FAD6-4ECA-889F-2E65584E2061}"/>
    <cellStyle name="쉼표 [0] 31 5" xfId="1554" xr:uid="{391BFA79-476B-43AA-A83E-41378A19AF51}"/>
    <cellStyle name="쉼표 [0] 31 5 2" xfId="1555" xr:uid="{EB40EE8F-6B0A-40C9-8B0B-04A304D227E1}"/>
    <cellStyle name="쉼표 [0] 31 6" xfId="1556" xr:uid="{08E3E367-7A18-44BE-BC81-96BDF822DC9B}"/>
    <cellStyle name="쉼표 [0] 31 6 2" xfId="1557" xr:uid="{D20FD6A3-5003-4D96-9D11-4E27A2F648D1}"/>
    <cellStyle name="쉼표 [0] 31 7" xfId="1558" xr:uid="{0A40AE43-BE44-43A3-A008-1CA36BAC92EE}"/>
    <cellStyle name="쉼표 [0] 31 7 2" xfId="1559" xr:uid="{C4F78761-6634-424E-9A00-0DCC56D26988}"/>
    <cellStyle name="쉼표 [0] 31 8" xfId="1560" xr:uid="{FADB81C0-E9E0-4093-BD90-DE8AA1E42DF8}"/>
    <cellStyle name="쉼표 [0] 31 8 2" xfId="1561" xr:uid="{C97DF8CE-946B-4640-80A1-CF481B87B12B}"/>
    <cellStyle name="쉼표 [0] 31 9" xfId="1562" xr:uid="{C7E6867D-3E84-4055-9A5D-DF277C4AF498}"/>
    <cellStyle name="쉼표 [0] 31 9 2" xfId="1563" xr:uid="{20C904B0-62AD-4BE0-927E-B08269F04467}"/>
    <cellStyle name="쉼표 [0] 32 2" xfId="1564" xr:uid="{3F2543D3-DE99-48CF-9172-A348BB18E5FA}"/>
    <cellStyle name="쉼표 [0] 32 2 2" xfId="1565" xr:uid="{31A54547-90C3-46D7-BE14-780835E76806}"/>
    <cellStyle name="쉼표 [0] 32 3" xfId="1566" xr:uid="{B3A2EA1D-0B1A-40AB-B407-C876AEC1A83F}"/>
    <cellStyle name="쉼표 [0] 32 3 2" xfId="1567" xr:uid="{41231AD5-D7C6-4935-89E2-B9F47B52D812}"/>
    <cellStyle name="쉼표 [0] 32 4" xfId="1568" xr:uid="{25751B82-B64B-48E0-B08B-53102E55140D}"/>
    <cellStyle name="쉼표 [0] 32 4 2" xfId="1569" xr:uid="{8F234DEF-C675-4606-8FC4-9EB8CD16A146}"/>
    <cellStyle name="쉼표 [0] 32 5" xfId="1570" xr:uid="{BCBB6E94-6753-4D8B-BAC4-04B4A88BA07C}"/>
    <cellStyle name="쉼표 [0] 32 5 2" xfId="1571" xr:uid="{5FC387A1-79CD-4C61-9453-124B6664BF0F}"/>
    <cellStyle name="쉼표 [0] 32 6" xfId="1572" xr:uid="{314836D7-42A2-416E-A000-EE55DF068AB2}"/>
    <cellStyle name="쉼표 [0] 32 6 2" xfId="1573" xr:uid="{6BF4E5EF-A497-4B50-A35C-66D2FC8C1E25}"/>
    <cellStyle name="쉼표 [0] 32 7" xfId="1574" xr:uid="{245CF62C-9136-40F5-B92A-CE8F0DD8ED79}"/>
    <cellStyle name="쉼표 [0] 32 7 2" xfId="1575" xr:uid="{AC03BA76-1BFE-4F29-865B-9086EEE00CC8}"/>
    <cellStyle name="쉼표 [0] 32 8" xfId="1576" xr:uid="{F8ADF68A-E44D-4A29-B001-8B2ABD646141}"/>
    <cellStyle name="쉼표 [0] 32 8 2" xfId="1577" xr:uid="{87C754A7-3AA7-48A3-A114-4384AA8D28E0}"/>
    <cellStyle name="쉼표 [0] 32 9" xfId="1578" xr:uid="{1B5C30DD-3B89-455A-A666-89FDE2FF4532}"/>
    <cellStyle name="쉼표 [0] 32 9 2" xfId="1579" xr:uid="{101AE9F1-9A16-4A09-A07C-F4DF589B4E3B}"/>
    <cellStyle name="쉼표 [0] 33 2" xfId="1580" xr:uid="{51B611E9-6EE7-421F-A4F3-3F9326673B61}"/>
    <cellStyle name="쉼표 [0] 33 2 2" xfId="1581" xr:uid="{6E566439-66D0-4667-B305-554BF4816520}"/>
    <cellStyle name="쉼표 [0] 33 3" xfId="1582" xr:uid="{3BFCB5E4-49D5-401C-8502-8DBD79060A77}"/>
    <cellStyle name="쉼표 [0] 33 3 2" xfId="1583" xr:uid="{18E75F51-6A9D-4A9E-89A0-6AAC4D4B69F0}"/>
    <cellStyle name="쉼표 [0] 33 4" xfId="1584" xr:uid="{C5D92B72-38E2-47D1-B409-9E97DA92F11D}"/>
    <cellStyle name="쉼표 [0] 33 4 2" xfId="1585" xr:uid="{34CF0827-01D8-44A7-8D95-E1B61E976129}"/>
    <cellStyle name="쉼표 [0] 33 5" xfId="1586" xr:uid="{CB891EE9-8D05-4E02-A0C6-FDAE8364BA6D}"/>
    <cellStyle name="쉼표 [0] 33 5 2" xfId="1587" xr:uid="{E950C013-2775-4B8D-ACD2-6C1C0432E40D}"/>
    <cellStyle name="쉼표 [0] 33 6" xfId="1588" xr:uid="{BDCFD77C-67AB-463A-8681-81B0AE23A31C}"/>
    <cellStyle name="쉼표 [0] 33 6 2" xfId="1589" xr:uid="{4801BB96-E371-410D-9F80-F330A5A48FBD}"/>
    <cellStyle name="쉼표 [0] 33 7" xfId="1590" xr:uid="{9E4B2392-EDF6-48B1-82C3-A197F733A302}"/>
    <cellStyle name="쉼표 [0] 33 7 2" xfId="1591" xr:uid="{279DCE8E-682A-4DC7-AEF6-ADA946F1E667}"/>
    <cellStyle name="쉼표 [0] 33 8" xfId="1592" xr:uid="{33EBB8BF-1823-48BF-A0D4-7133938EE80F}"/>
    <cellStyle name="쉼표 [0] 33 8 2" xfId="1593" xr:uid="{DF2AD610-9C62-4FA2-8591-21D1C461FE69}"/>
    <cellStyle name="쉼표 [0] 33 9" xfId="1594" xr:uid="{B0EF4934-7A7D-4FD5-BE98-5D24CE93D5A1}"/>
    <cellStyle name="쉼표 [0] 33 9 2" xfId="1595" xr:uid="{A7A30304-1CC0-4C3B-80BE-5C0408607CA9}"/>
    <cellStyle name="쉼표 [0] 34 2" xfId="1596" xr:uid="{6C7CE52B-5C6A-4681-A0C6-22D891BD31EA}"/>
    <cellStyle name="쉼표 [0] 34 2 2" xfId="1597" xr:uid="{E8CED7B9-7462-4B7F-8E29-7D77BB798148}"/>
    <cellStyle name="쉼표 [0] 34 3" xfId="1598" xr:uid="{2EA0D78C-E7E4-4632-91C5-6ED51D54B54C}"/>
    <cellStyle name="쉼표 [0] 34 3 2" xfId="1599" xr:uid="{45D99561-0CCD-4177-8816-62EF0CAD43B0}"/>
    <cellStyle name="쉼표 [0] 34 4" xfId="1600" xr:uid="{A00DB181-8768-4297-A2F0-4066711F6FA6}"/>
    <cellStyle name="쉼표 [0] 34 4 2" xfId="1601" xr:uid="{A1C8B73A-8466-4F13-9A55-4B488588DA37}"/>
    <cellStyle name="쉼표 [0] 34 5" xfId="1602" xr:uid="{F5ACEDBC-2C3C-4ECA-903C-D3A0B2994CA3}"/>
    <cellStyle name="쉼표 [0] 34 5 2" xfId="1603" xr:uid="{CADB8C0F-B33C-49CC-B1A9-D12E8A016F66}"/>
    <cellStyle name="쉼표 [0] 34 6" xfId="1604" xr:uid="{D472E3E9-8046-4FD1-A218-B9E13B56F9BF}"/>
    <cellStyle name="쉼표 [0] 34 6 2" xfId="1605" xr:uid="{25655FC1-1467-4484-BAEF-FF3B24821A87}"/>
    <cellStyle name="쉼표 [0] 34 7" xfId="1606" xr:uid="{4E3B0FC4-BA07-48C9-BD6F-E7E1A3E7B7D5}"/>
    <cellStyle name="쉼표 [0] 34 7 2" xfId="1607" xr:uid="{DD299016-14EA-4F48-B6EF-2B0EE8533009}"/>
    <cellStyle name="쉼표 [0] 34 8" xfId="1608" xr:uid="{24A3AFE2-07A7-47AB-A470-69D3BBF099D1}"/>
    <cellStyle name="쉼표 [0] 34 8 2" xfId="1609" xr:uid="{52D01BDB-E705-4CBB-BFB5-38A864B0D5E8}"/>
    <cellStyle name="쉼표 [0] 34 9" xfId="1610" xr:uid="{882160AA-FEA3-4948-BF3A-8095362A72CC}"/>
    <cellStyle name="쉼표 [0] 34 9 2" xfId="1611" xr:uid="{D8853CC9-C88D-439D-AA59-C6C3C13C2272}"/>
    <cellStyle name="쉼표 [0] 35 2" xfId="1612" xr:uid="{6400E273-3B78-4524-9DFF-9957166B32D1}"/>
    <cellStyle name="쉼표 [0] 35 2 2" xfId="1613" xr:uid="{4C391CD6-3908-42E8-A8E4-81737F6ADCEF}"/>
    <cellStyle name="쉼표 [0] 35 3" xfId="1614" xr:uid="{724F8EF5-8BE4-4A01-9FB0-3D221F696027}"/>
    <cellStyle name="쉼표 [0] 35 3 2" xfId="1615" xr:uid="{BEA7436E-030F-46FB-9A36-9C5F8D1E719A}"/>
    <cellStyle name="쉼표 [0] 35 4" xfId="1616" xr:uid="{478BFBF9-4CA2-4AC6-B5CB-6417008AB722}"/>
    <cellStyle name="쉼표 [0] 35 4 2" xfId="1617" xr:uid="{796695BA-DF1E-4B37-BCE2-580BA7183951}"/>
    <cellStyle name="쉼표 [0] 35 5" xfId="1618" xr:uid="{F28BF6B2-426A-44F3-8F38-647401CD2187}"/>
    <cellStyle name="쉼표 [0] 35 5 2" xfId="1619" xr:uid="{2E07F05B-1504-4CA6-8CED-FE3E1B85FAE6}"/>
    <cellStyle name="쉼표 [0] 35 6" xfId="1620" xr:uid="{EBCDAEFD-F602-460E-AF77-CD50E94AFAB5}"/>
    <cellStyle name="쉼표 [0] 35 6 2" xfId="1621" xr:uid="{82A00443-6D4F-4160-9821-4915C32DB41B}"/>
    <cellStyle name="쉼표 [0] 35 7" xfId="1622" xr:uid="{33804DB4-D87C-44F4-903F-3D125FE40187}"/>
    <cellStyle name="쉼표 [0] 35 7 2" xfId="1623" xr:uid="{65C4EAE0-FFAC-4D85-B71F-07C40890FED9}"/>
    <cellStyle name="쉼표 [0] 35 8" xfId="1624" xr:uid="{D4161A99-E9F2-4413-A22A-947E9608FCC2}"/>
    <cellStyle name="쉼표 [0] 35 8 2" xfId="1625" xr:uid="{BA5A14B3-63B1-4415-9498-E392EBE78465}"/>
    <cellStyle name="쉼표 [0] 35 9" xfId="1626" xr:uid="{33795D7A-E854-476F-8CF4-F0529349171F}"/>
    <cellStyle name="쉼표 [0] 35 9 2" xfId="1627" xr:uid="{F2B7B42B-D6DD-468C-8931-D368BF78191E}"/>
    <cellStyle name="쉼표 [0] 36 2" xfId="1628" xr:uid="{944B90D7-19BD-4ED7-9495-FEC50D0DFEE9}"/>
    <cellStyle name="쉼표 [0] 36 2 2" xfId="1629" xr:uid="{414EDF50-1BE2-4673-B73D-507BBE51CDA0}"/>
    <cellStyle name="쉼표 [0] 36 3" xfId="1630" xr:uid="{812E3300-7AC7-463A-8868-EFA4FF94F8DB}"/>
    <cellStyle name="쉼표 [0] 36 3 2" xfId="1631" xr:uid="{D9C2AAD6-90AE-4621-917C-28267D9B8150}"/>
    <cellStyle name="쉼표 [0] 36 4" xfId="1632" xr:uid="{BA3A88EE-54F0-49FA-A297-22861FF21BFE}"/>
    <cellStyle name="쉼표 [0] 36 4 2" xfId="1633" xr:uid="{5317DC35-7ECF-4129-9E16-22EE5A161704}"/>
    <cellStyle name="쉼표 [0] 36 5" xfId="1634" xr:uid="{52FCB3DE-3C9C-434A-8FF3-C92684F4B756}"/>
    <cellStyle name="쉼표 [0] 36 5 2" xfId="1635" xr:uid="{88BA738B-ACD0-4881-84CC-D84CA13DBA27}"/>
    <cellStyle name="쉼표 [0] 36 6" xfId="1636" xr:uid="{E0B9E6C6-B91D-4D20-B335-DA3D6E4AD4D3}"/>
    <cellStyle name="쉼표 [0] 36 6 2" xfId="1637" xr:uid="{59709022-B6FF-4F24-8BD9-1E6271BD7F99}"/>
    <cellStyle name="쉼표 [0] 36 7" xfId="1638" xr:uid="{FA0D4ABC-142C-4943-A3C9-673723218F6F}"/>
    <cellStyle name="쉼표 [0] 36 7 2" xfId="1639" xr:uid="{65F0D6C6-8691-4BFE-95E0-A7DE5338BD60}"/>
    <cellStyle name="쉼표 [0] 36 8" xfId="1640" xr:uid="{F010EFC1-C4D7-4EA1-AB53-900B82E00869}"/>
    <cellStyle name="쉼표 [0] 36 8 2" xfId="1641" xr:uid="{199BF16B-D3B7-4F89-98D9-5947CBC4205F}"/>
    <cellStyle name="쉼표 [0] 36 9" xfId="1642" xr:uid="{FB6C1979-399C-4385-889C-704F25D2BC93}"/>
    <cellStyle name="쉼표 [0] 36 9 2" xfId="1643" xr:uid="{141CE741-A4D6-4313-93D5-50884F0EBE9C}"/>
    <cellStyle name="쉼표 [0] 37 2" xfId="1644" xr:uid="{74C43E92-F72E-48B0-97E1-03A31BFE4FCA}"/>
    <cellStyle name="쉼표 [0] 37 2 2" xfId="1645" xr:uid="{2E29D8A1-B913-4677-8560-6C707A9AC378}"/>
    <cellStyle name="쉼표 [0] 37 3" xfId="1646" xr:uid="{7CECA16D-CB18-430A-8FA2-6EC2BECFE622}"/>
    <cellStyle name="쉼표 [0] 37 3 2" xfId="1647" xr:uid="{6FD6DF0E-5680-442A-91ED-91AA9B29352C}"/>
    <cellStyle name="쉼표 [0] 37 4" xfId="1648" xr:uid="{30B661A4-FF6C-42CD-ACF5-1CB10C1B6E25}"/>
    <cellStyle name="쉼표 [0] 37 4 2" xfId="1649" xr:uid="{CBFFE734-B100-4D77-9E68-00411B62BE90}"/>
    <cellStyle name="쉼표 [0] 37 5" xfId="1650" xr:uid="{EB49C305-99F5-41CA-ACE4-AD08AB9BE87F}"/>
    <cellStyle name="쉼표 [0] 37 5 2" xfId="1651" xr:uid="{602FBC32-B375-48D3-A236-69C838D11DE5}"/>
    <cellStyle name="쉼표 [0] 37 6" xfId="1652" xr:uid="{02C079DA-74C4-4E6D-8A4E-D7E7C8B74EDA}"/>
    <cellStyle name="쉼표 [0] 37 6 2" xfId="1653" xr:uid="{9F9E4D23-2751-47E3-ADDE-9A16CF44A332}"/>
    <cellStyle name="쉼표 [0] 37 7" xfId="1654" xr:uid="{6FC03438-EF13-40F5-9A60-990E9E2D5F05}"/>
    <cellStyle name="쉼표 [0] 37 7 2" xfId="1655" xr:uid="{B42DA24A-1629-40C5-A22E-36E452B40B14}"/>
    <cellStyle name="쉼표 [0] 37 8" xfId="1656" xr:uid="{367A8BA0-7195-4B5D-BDB6-BEC565B3AA5B}"/>
    <cellStyle name="쉼표 [0] 37 8 2" xfId="1657" xr:uid="{8B2D9E37-1E1C-473A-A5C8-1D9C6A1E336F}"/>
    <cellStyle name="쉼표 [0] 37 9" xfId="1658" xr:uid="{42B536AF-EC43-4BE8-A5C1-F2DC7EC43D17}"/>
    <cellStyle name="쉼표 [0] 37 9 2" xfId="1659" xr:uid="{B358AC4D-7E78-4FEC-8B77-E82943ED2F2B}"/>
    <cellStyle name="쉼표 [0] 38 2" xfId="1660" xr:uid="{25B361A9-3E1C-458E-8B74-17841D86C5E3}"/>
    <cellStyle name="쉼표 [0] 38 2 2" xfId="1661" xr:uid="{F5C51893-89B6-4970-BCB7-9B7381C7D19F}"/>
    <cellStyle name="쉼표 [0] 38 3" xfId="1662" xr:uid="{A0923475-295B-469A-8EBB-8738CD72537B}"/>
    <cellStyle name="쉼표 [0] 38 3 2" xfId="1663" xr:uid="{326A2ABE-60FB-478B-A2B0-F50386F1F12C}"/>
    <cellStyle name="쉼표 [0] 38 4" xfId="1664" xr:uid="{11F4ADC7-AEB3-4A7C-93CD-54359C6EB40C}"/>
    <cellStyle name="쉼표 [0] 38 4 2" xfId="1665" xr:uid="{ECAAC04A-B010-4123-B9B5-325C0B0EF6BA}"/>
    <cellStyle name="쉼표 [0] 38 5" xfId="1666" xr:uid="{70AE4441-8593-4F3C-81C4-9F4653E6B838}"/>
    <cellStyle name="쉼표 [0] 38 5 2" xfId="1667" xr:uid="{2E12E1E0-E630-4632-99EA-11F684B2B899}"/>
    <cellStyle name="쉼표 [0] 38 6" xfId="1668" xr:uid="{52D7CEAA-C1B0-4135-8701-5EAC1D2ABEAF}"/>
    <cellStyle name="쉼표 [0] 38 6 2" xfId="1669" xr:uid="{4B5E47BD-AD0B-4DB5-AE08-003243BAF35B}"/>
    <cellStyle name="쉼표 [0] 38 7" xfId="1670" xr:uid="{889D7675-EBC5-493B-B710-321BB0CACC30}"/>
    <cellStyle name="쉼표 [0] 38 7 2" xfId="1671" xr:uid="{E2D78380-850D-41F8-8E86-1F5DD0AE5BCF}"/>
    <cellStyle name="쉼표 [0] 38 8" xfId="1672" xr:uid="{2B2A1715-45C2-4978-A89B-6CA6C9609F67}"/>
    <cellStyle name="쉼표 [0] 38 8 2" xfId="1673" xr:uid="{37757C4C-68D9-4FF7-8209-27F94681CCF7}"/>
    <cellStyle name="쉼표 [0] 38 9" xfId="1674" xr:uid="{229800FE-1F8E-4058-9668-95E000479E80}"/>
    <cellStyle name="쉼표 [0] 38 9 2" xfId="1675" xr:uid="{AFAFC3E2-FB43-4806-9C6B-46717D821F36}"/>
    <cellStyle name="쉼표 [0] 39 2" xfId="1676" xr:uid="{E04C47E3-B322-4DE1-92C8-9F11DF170111}"/>
    <cellStyle name="쉼표 [0] 39 2 2" xfId="1677" xr:uid="{C6093A2A-CB30-4F7F-9A53-77799D66BA3A}"/>
    <cellStyle name="쉼표 [0] 39 3" xfId="1678" xr:uid="{9B2A83E3-EDA9-40E4-9758-533C5542F56E}"/>
    <cellStyle name="쉼표 [0] 39 3 2" xfId="1679" xr:uid="{18E4718D-45C2-4338-B794-A30FFC4CDD82}"/>
    <cellStyle name="쉼표 [0] 39 4" xfId="1680" xr:uid="{0E45F0FB-136C-4A9E-807D-8745D7ECADE9}"/>
    <cellStyle name="쉼표 [0] 39 4 2" xfId="1681" xr:uid="{8E6409BE-B04E-406D-ADD3-60EC7AA4C100}"/>
    <cellStyle name="쉼표 [0] 39 5" xfId="1682" xr:uid="{658F8F4E-184A-4471-A4F9-98F64D7AA1B1}"/>
    <cellStyle name="쉼표 [0] 39 5 2" xfId="1683" xr:uid="{9ADDDA9A-CC9D-45FB-830B-BB9D3DBB8BB9}"/>
    <cellStyle name="쉼표 [0] 39 6" xfId="1684" xr:uid="{FBF9E6F2-AFDC-4D65-AA64-EE375A257651}"/>
    <cellStyle name="쉼표 [0] 39 6 2" xfId="1685" xr:uid="{A953110B-BDF2-4ECA-8C51-521ECA00D0F4}"/>
    <cellStyle name="쉼표 [0] 39 7" xfId="1686" xr:uid="{A2ABD46B-6255-4D37-8506-01CB78785447}"/>
    <cellStyle name="쉼표 [0] 39 7 2" xfId="1687" xr:uid="{E84EABA9-ABA1-4442-8CAC-66ADC6CE29D0}"/>
    <cellStyle name="쉼표 [0] 39 8" xfId="1688" xr:uid="{30CA4B4B-CDF5-413A-ADD4-0D2719C15A24}"/>
    <cellStyle name="쉼표 [0] 39 8 2" xfId="1689" xr:uid="{D2198871-070D-40BC-8169-026A76E7E869}"/>
    <cellStyle name="쉼표 [0] 39 9" xfId="1690" xr:uid="{C874321D-FEE1-4777-B319-AD500264CD44}"/>
    <cellStyle name="쉼표 [0] 39 9 2" xfId="1691" xr:uid="{C760981E-521A-43F7-881F-97E0065A1BD2}"/>
    <cellStyle name="쉼표 [0] 4" xfId="57676" xr:uid="{66B19FD9-EA73-4B2D-8D93-168CBA6A1E79}"/>
    <cellStyle name="쉼표 [0] 4 10" xfId="1692" xr:uid="{AD708B1F-365B-4049-A8EB-CBCB9CDECC73}"/>
    <cellStyle name="쉼표 [0] 4 10 2" xfId="1693" xr:uid="{B9D36C5D-4FDE-4385-BEDC-A8F3BEE86FD0}"/>
    <cellStyle name="쉼표 [0] 4 11" xfId="1694" xr:uid="{8A16F019-31EC-4B24-8E6C-D8665C4E6CF0}"/>
    <cellStyle name="쉼표 [0] 4 11 2" xfId="1695" xr:uid="{19E555B7-4C6A-4C71-AA98-67F2CD8DDC50}"/>
    <cellStyle name="쉼표 [0] 4 12" xfId="1696" xr:uid="{21A1E473-A8CC-46C3-8E8E-018CAD13867D}"/>
    <cellStyle name="쉼표 [0] 4 12 2" xfId="1697" xr:uid="{DDA8E060-0FB9-4F92-9F74-DC21E6E3F810}"/>
    <cellStyle name="쉼표 [0] 4 13" xfId="1698" xr:uid="{3945DEF1-7266-4D5F-A201-274AAAEAC57A}"/>
    <cellStyle name="쉼표 [0] 4 13 2" xfId="1699" xr:uid="{6509BF22-C604-47A5-B2FF-2610B30C1613}"/>
    <cellStyle name="쉼표 [0] 4 14" xfId="1700" xr:uid="{3BDF9E39-0B43-4ACA-8971-10096E423C4A}"/>
    <cellStyle name="쉼표 [0] 4 14 2" xfId="1701" xr:uid="{D6515B5C-4CB0-4AD3-ABD3-A5FCBA773EE7}"/>
    <cellStyle name="쉼표 [0] 4 15" xfId="1702" xr:uid="{6FDC3062-E3E0-4466-82C6-C029F466B37A}"/>
    <cellStyle name="쉼표 [0] 4 15 2" xfId="1703" xr:uid="{19A63C9A-7F33-4235-AB9C-BC76C5E036F9}"/>
    <cellStyle name="쉼표 [0] 4 16" xfId="1704" xr:uid="{42689061-929D-4709-A294-CE6DB09189CF}"/>
    <cellStyle name="쉼표 [0] 4 16 2" xfId="1705" xr:uid="{6FE4757C-64A3-4C3B-BF1F-45BDF491C325}"/>
    <cellStyle name="쉼표 [0] 4 17" xfId="1706" xr:uid="{0681FF88-51A6-4553-880E-42CB5E6DB63A}"/>
    <cellStyle name="쉼표 [0] 4 17 2" xfId="1707" xr:uid="{279C5DE0-4563-46E4-BA54-A3D6CB750DE4}"/>
    <cellStyle name="쉼표 [0] 4 18" xfId="1708" xr:uid="{90F8F83C-6113-46DF-85BF-EA2DC9357A76}"/>
    <cellStyle name="쉼표 [0] 4 18 2" xfId="1709" xr:uid="{B9DD2A27-C7BF-47E0-AE08-A1EA99597BCB}"/>
    <cellStyle name="쉼표 [0] 4 19" xfId="1710" xr:uid="{D8CBB393-6BDA-4D02-A78A-521131CC91B7}"/>
    <cellStyle name="쉼표 [0] 4 19 2" xfId="1711" xr:uid="{F7F576D3-434A-4CCF-AE92-4A5800D6B648}"/>
    <cellStyle name="쉼표 [0] 4 2" xfId="1712" xr:uid="{C25DF8CD-D298-42BB-8B59-3B0FBC04E6EA}"/>
    <cellStyle name="쉼표 [0] 4 2 2" xfId="1713" xr:uid="{C9240D14-380F-4E14-BF81-1411E012E061}"/>
    <cellStyle name="쉼표 [0] 4 20" xfId="1714" xr:uid="{1E99B444-AE9B-41C4-B718-4FA9B3163D3A}"/>
    <cellStyle name="쉼표 [0] 4 20 2" xfId="1715" xr:uid="{D8785EC4-6A67-4EB7-BBE5-01430A94690C}"/>
    <cellStyle name="쉼표 [0] 4 21" xfId="1716" xr:uid="{F31E36BD-8EDC-44EB-BB26-98D94E5760DC}"/>
    <cellStyle name="쉼표 [0] 4 21 2" xfId="1717" xr:uid="{85E175D9-7A73-4D91-A0D4-F12A7C0233F1}"/>
    <cellStyle name="쉼표 [0] 4 22" xfId="1718" xr:uid="{D3B2A65D-5E72-4409-9026-9FBBA040768B}"/>
    <cellStyle name="쉼표 [0] 4 22 2" xfId="1719" xr:uid="{4E7B5D2F-34D2-46B8-BDAE-ACFA61CF6751}"/>
    <cellStyle name="쉼표 [0] 4 23" xfId="1720" xr:uid="{2A33A60E-6DA7-4D59-A677-060DC5A634DF}"/>
    <cellStyle name="쉼표 [0] 4 23 2" xfId="1721" xr:uid="{3166515E-B4A4-469B-9BF4-010D0B3A3D39}"/>
    <cellStyle name="쉼표 [0] 4 24" xfId="1722" xr:uid="{418E63AD-ECB8-41C4-AC85-B39DB6911571}"/>
    <cellStyle name="쉼표 [0] 4 24 2" xfId="1723" xr:uid="{8E3C83B6-77F1-4592-9CD3-9905AA2A2083}"/>
    <cellStyle name="쉼표 [0] 4 25" xfId="1724" xr:uid="{731434B1-5397-46CC-BBA7-8D97A2B28830}"/>
    <cellStyle name="쉼표 [0] 4 25 2" xfId="1725" xr:uid="{4BFD34C8-3E33-449E-ABF7-6A2A86DF5306}"/>
    <cellStyle name="쉼표 [0] 4 26" xfId="1726" xr:uid="{37CDCCB0-5404-4FB4-B27A-6FE77DCE9B5F}"/>
    <cellStyle name="쉼표 [0] 4 26 2" xfId="1727" xr:uid="{9BAA55A9-FAB7-49CC-A9CD-20F2068C8C2E}"/>
    <cellStyle name="쉼표 [0] 4 27" xfId="1728" xr:uid="{0BE74C12-027C-4016-93DB-A413DC445338}"/>
    <cellStyle name="쉼표 [0] 4 27 2" xfId="1729" xr:uid="{449A0B71-2C38-4924-89DC-E21F17C0564E}"/>
    <cellStyle name="쉼표 [0] 4 28" xfId="1730" xr:uid="{09444539-113B-45FF-9BD8-DC933DD50CEF}"/>
    <cellStyle name="쉼표 [0] 4 28 2" xfId="1731" xr:uid="{7F86AE67-807B-4212-9802-ECD30AC10F73}"/>
    <cellStyle name="쉼표 [0] 4 29" xfId="1732" xr:uid="{8F0181A7-F16C-4593-935E-9CE237609D7B}"/>
    <cellStyle name="쉼표 [0] 4 29 2" xfId="1733" xr:uid="{B6D3AD5A-27D6-426C-912C-9621419C92FF}"/>
    <cellStyle name="쉼표 [0] 4 3" xfId="1734" xr:uid="{CABD7AA0-850C-42BC-940F-EBAF996324D6}"/>
    <cellStyle name="쉼표 [0] 4 3 2" xfId="1735" xr:uid="{79F55000-6071-40FC-B259-AB103999CB0D}"/>
    <cellStyle name="쉼표 [0] 4 30" xfId="1736" xr:uid="{985459A5-CCEF-452D-B362-422A76FF87FF}"/>
    <cellStyle name="쉼표 [0] 4 30 2" xfId="1737" xr:uid="{22F25D01-7C0C-4D3C-A9F0-14C581AAF7EF}"/>
    <cellStyle name="쉼표 [0] 4 31" xfId="1738" xr:uid="{43D00932-0F16-49C2-9646-32F31CB53D0F}"/>
    <cellStyle name="쉼표 [0] 4 31 2" xfId="1739" xr:uid="{560EA44C-639C-491C-A308-BC92F3F3738E}"/>
    <cellStyle name="쉼표 [0] 4 32" xfId="1740" xr:uid="{9B161B54-F183-48AD-80E9-95E6D5AC6A5A}"/>
    <cellStyle name="쉼표 [0] 4 32 2" xfId="1741" xr:uid="{1C88A5E9-16DF-453B-A8E1-FD3776B9C049}"/>
    <cellStyle name="쉼표 [0] 4 33" xfId="1742" xr:uid="{25A2E027-E4BC-4D15-855B-73012F71122F}"/>
    <cellStyle name="쉼표 [0] 4 33 2" xfId="1743" xr:uid="{73DE1BB1-E8E2-42B8-B279-F4E4815068FA}"/>
    <cellStyle name="쉼표 [0] 4 34" xfId="1744" xr:uid="{D354B4A4-FC12-4243-9E2E-63A789006225}"/>
    <cellStyle name="쉼표 [0] 4 34 2" xfId="1745" xr:uid="{6D556C85-580B-456E-B5DB-834CAE5BC362}"/>
    <cellStyle name="쉼표 [0] 4 35" xfId="1746" xr:uid="{92F3D26C-F57F-459C-BAD4-0CB4BEAD29BF}"/>
    <cellStyle name="쉼표 [0] 4 35 2" xfId="1747" xr:uid="{8900FE07-FB67-4C5D-8370-1CFB0D1B370A}"/>
    <cellStyle name="쉼표 [0] 4 36" xfId="1748" xr:uid="{5BA910A7-569B-4552-92F2-E694A88E66C2}"/>
    <cellStyle name="쉼표 [0] 4 36 2" xfId="1749" xr:uid="{81EA1ECA-41A8-4931-8502-B1261CB3A80B}"/>
    <cellStyle name="쉼표 [0] 4 37" xfId="1750" xr:uid="{42E1C4E7-8561-4F78-8946-155ACB498C47}"/>
    <cellStyle name="쉼표 [0] 4 37 2" xfId="1751" xr:uid="{82F6020D-9CF1-478B-9443-70C7B8C81A5E}"/>
    <cellStyle name="쉼표 [0] 4 38" xfId="1752" xr:uid="{47BFE0C6-7312-475A-AB3F-0BCBB746E446}"/>
    <cellStyle name="쉼표 [0] 4 38 2" xfId="1753" xr:uid="{487273F9-5BFE-48B2-A743-240450E10DD1}"/>
    <cellStyle name="쉼표 [0] 4 39" xfId="1754" xr:uid="{962D9077-55D6-4189-B2D9-29E4D02AF6B6}"/>
    <cellStyle name="쉼표 [0] 4 39 2" xfId="1755" xr:uid="{7992981D-4EAF-4093-9A96-C445CD0394AA}"/>
    <cellStyle name="쉼표 [0] 4 4" xfId="1756" xr:uid="{CB1B4929-397C-4F98-8510-E53996D55DE5}"/>
    <cellStyle name="쉼표 [0] 4 4 2" xfId="1757" xr:uid="{C655B946-9250-4BC4-9AA7-C0FA35A3D95B}"/>
    <cellStyle name="쉼표 [0] 4 40" xfId="1758" xr:uid="{D9B40C87-128E-4A11-B78E-8ACD493A4576}"/>
    <cellStyle name="쉼표 [0] 4 40 2" xfId="1759" xr:uid="{98D6EB40-4C47-429C-A472-E08B49F4E130}"/>
    <cellStyle name="쉼표 [0] 4 5" xfId="1760" xr:uid="{373C47B8-3DDE-41EA-8BC8-A7BDE41C9B03}"/>
    <cellStyle name="쉼표 [0] 4 5 2" xfId="1761" xr:uid="{1C379C72-47A1-49D8-83FC-FAEF2D3D1835}"/>
    <cellStyle name="쉼표 [0] 4 6" xfId="1762" xr:uid="{9D861886-DD52-4E8A-BE8A-D6159E86BE61}"/>
    <cellStyle name="쉼표 [0] 4 6 2" xfId="1763" xr:uid="{512C60E9-F06B-4335-BE70-191EFECDE065}"/>
    <cellStyle name="쉼표 [0] 4 7" xfId="1764" xr:uid="{8F87FE58-3391-4CC5-9D84-BDCB8C5DCFFD}"/>
    <cellStyle name="쉼표 [0] 4 7 2" xfId="1765" xr:uid="{EB0F49DB-0E2B-4669-B0AF-25BFC6D5A357}"/>
    <cellStyle name="쉼표 [0] 4 8" xfId="1766" xr:uid="{662B4A07-2064-4A93-B085-48766D2B8A4C}"/>
    <cellStyle name="쉼표 [0] 4 8 2" xfId="1767" xr:uid="{A632FAA3-75B8-4C6D-93BC-57E265B1988F}"/>
    <cellStyle name="쉼표 [0] 4 9" xfId="1768" xr:uid="{B63070DB-3FE7-4C1B-999F-EDCDE081D45E}"/>
    <cellStyle name="쉼표 [0] 4 9 2" xfId="1769" xr:uid="{BB056D9E-6BF2-4F96-8E34-F4AFD8C708E2}"/>
    <cellStyle name="쉼표 [0] 40 2" xfId="1770" xr:uid="{D52E2A96-6F9C-4C30-B664-BEC0B6194DE4}"/>
    <cellStyle name="쉼표 [0] 40 2 2" xfId="1771" xr:uid="{85C1C6B5-95FE-4D98-BF2B-61C41CB2CE8A}"/>
    <cellStyle name="쉼표 [0] 40 3" xfId="1772" xr:uid="{45350CF2-4E12-4AE6-8A58-BD9BFC22EB1E}"/>
    <cellStyle name="쉼표 [0] 40 3 2" xfId="1773" xr:uid="{3D7B273F-8ABE-428A-99DA-23F5E4D6ED8A}"/>
    <cellStyle name="쉼표 [0] 40 4" xfId="1774" xr:uid="{1A30EC5B-3D27-4147-93D2-D87D547CA5EE}"/>
    <cellStyle name="쉼표 [0] 40 4 2" xfId="1775" xr:uid="{7E5A98FD-CCCF-42BC-B6F5-01A780453738}"/>
    <cellStyle name="쉼표 [0] 40 5" xfId="1776" xr:uid="{04F6D93B-4363-472D-AC6E-A98133D8818B}"/>
    <cellStyle name="쉼표 [0] 40 5 2" xfId="1777" xr:uid="{82602BDD-1C1B-4677-AA9B-3D00DE3C0B84}"/>
    <cellStyle name="쉼표 [0] 40 6" xfId="1778" xr:uid="{12767B6F-93E6-4902-AFD7-932AFD8D38E1}"/>
    <cellStyle name="쉼표 [0] 40 6 2" xfId="1779" xr:uid="{C87ADEF1-5D48-4B27-A3A5-75314B1332EA}"/>
    <cellStyle name="쉼표 [0] 40 7" xfId="1780" xr:uid="{5D20DA3B-F6A2-429E-8AE2-461CAA3AF8A3}"/>
    <cellStyle name="쉼표 [0] 40 7 2" xfId="1781" xr:uid="{AC03C9E4-29AC-4A10-9238-A3BD7609561B}"/>
    <cellStyle name="쉼표 [0] 40 8" xfId="1782" xr:uid="{A90273EB-3CDD-4D46-8F83-2AFF525AF0E2}"/>
    <cellStyle name="쉼표 [0] 40 8 2" xfId="1783" xr:uid="{054C75F3-C9CE-43A5-AD13-9F81DD6C85B5}"/>
    <cellStyle name="쉼표 [0] 40 9" xfId="1784" xr:uid="{E06757B1-5277-4858-BCC8-C387BFCEBAE4}"/>
    <cellStyle name="쉼표 [0] 40 9 2" xfId="1785" xr:uid="{7EED0B98-1A9F-43F3-9983-9D702324EFE6}"/>
    <cellStyle name="쉼표 [0] 41 2" xfId="1786" xr:uid="{598CB568-5BEA-42A0-BA77-3EDBAB4A2068}"/>
    <cellStyle name="쉼표 [0] 41 2 2" xfId="1787" xr:uid="{FDFAFB7B-5294-465E-A60A-1C61C3B11F6E}"/>
    <cellStyle name="쉼표 [0] 41 3" xfId="1788" xr:uid="{88224BF7-4A0B-4B1A-BB94-F8225691F057}"/>
    <cellStyle name="쉼표 [0] 41 3 2" xfId="1789" xr:uid="{C3FFDE97-0A2B-41B7-AFE1-477FECA95859}"/>
    <cellStyle name="쉼표 [0] 41 4" xfId="1790" xr:uid="{07BA7C40-452E-46EC-8474-F1EB49B18098}"/>
    <cellStyle name="쉼표 [0] 41 4 2" xfId="1791" xr:uid="{00680786-91DB-43FA-B345-A78D489489C1}"/>
    <cellStyle name="쉼표 [0] 41 5" xfId="1792" xr:uid="{120BF06C-41C1-4DA9-BA93-687343FE4970}"/>
    <cellStyle name="쉼표 [0] 41 5 2" xfId="1793" xr:uid="{16AB598A-9827-45A4-A145-D88CF034F9ED}"/>
    <cellStyle name="쉼표 [0] 41 6" xfId="1794" xr:uid="{9FDE5AD0-5FFB-4274-ACE3-9850AB671C5C}"/>
    <cellStyle name="쉼표 [0] 41 6 2" xfId="1795" xr:uid="{A68C31E6-EAC7-4530-AD21-0A82FB1E68F9}"/>
    <cellStyle name="쉼표 [0] 41 7" xfId="1796" xr:uid="{CF1E8CE1-043E-4976-8FBC-56A46E0DFA8C}"/>
    <cellStyle name="쉼표 [0] 41 7 2" xfId="1797" xr:uid="{CC068D3E-A8CB-495E-9D70-EEC472DB9EA7}"/>
    <cellStyle name="쉼표 [0] 41 8" xfId="1798" xr:uid="{CA4D438C-3B82-4F15-8470-B7A8A301D074}"/>
    <cellStyle name="쉼표 [0] 41 8 2" xfId="1799" xr:uid="{EA8BF2CF-1125-4AF2-A808-82B3284D4D40}"/>
    <cellStyle name="쉼표 [0] 41 9" xfId="1800" xr:uid="{4FC2AD5B-3D6E-4325-9439-5FCBC8ACA303}"/>
    <cellStyle name="쉼표 [0] 41 9 2" xfId="1801" xr:uid="{EE8B201D-085E-4B48-BBAC-EB25AFD37653}"/>
    <cellStyle name="쉼표 [0] 42 2" xfId="1802" xr:uid="{15BA2C80-5969-4C03-8672-94E6D91730EB}"/>
    <cellStyle name="쉼표 [0] 42 2 2" xfId="1803" xr:uid="{09584517-1871-40B5-A8AA-3E9FE4C7C562}"/>
    <cellStyle name="쉼표 [0] 42 3" xfId="1804" xr:uid="{756AE55A-0D11-40DF-9644-56C88999FA08}"/>
    <cellStyle name="쉼표 [0] 42 3 2" xfId="1805" xr:uid="{CD32B71A-E363-46E6-8B91-E7DE817F492F}"/>
    <cellStyle name="쉼표 [0] 42 4" xfId="1806" xr:uid="{45F4C187-C5A7-4A34-AF23-9A9490B358BE}"/>
    <cellStyle name="쉼표 [0] 42 4 2" xfId="1807" xr:uid="{B4F1C2ED-AC83-45D1-A52F-D7644AC6A019}"/>
    <cellStyle name="쉼표 [0] 42 5" xfId="1808" xr:uid="{BC4713A8-9285-49F9-87DF-9FE58D7CA4B1}"/>
    <cellStyle name="쉼표 [0] 42 5 2" xfId="1809" xr:uid="{24A01A5F-619D-4BC3-881F-8C326950F8C1}"/>
    <cellStyle name="쉼표 [0] 42 6" xfId="1810" xr:uid="{F8861569-B22F-4B72-836F-1CC495BFA333}"/>
    <cellStyle name="쉼표 [0] 42 6 2" xfId="1811" xr:uid="{F5ED6BDE-7D4F-4C4E-AC1D-C3EF3995B757}"/>
    <cellStyle name="쉼표 [0] 42 7" xfId="1812" xr:uid="{E8A19A4B-EFA4-44CD-90B5-15950E52E9AF}"/>
    <cellStyle name="쉼표 [0] 42 7 2" xfId="1813" xr:uid="{0B4E059F-AFE3-4858-B17A-134778362D3B}"/>
    <cellStyle name="쉼표 [0] 42 8" xfId="1814" xr:uid="{7C652908-BD38-4924-AD87-69A1A19485DF}"/>
    <cellStyle name="쉼표 [0] 42 8 2" xfId="1815" xr:uid="{3311C48E-A5BD-4654-B6A4-16BCA37FA4E5}"/>
    <cellStyle name="쉼표 [0] 42 9" xfId="1816" xr:uid="{BA3FD581-E7CA-4CDE-8C52-4F1A263BD64B}"/>
    <cellStyle name="쉼표 [0] 42 9 2" xfId="1817" xr:uid="{3D2CF97D-3E5F-4F11-871D-6F5D3C76B343}"/>
    <cellStyle name="쉼표 [0] 43 2" xfId="1818" xr:uid="{96B73A2C-A2E4-4F72-8EF0-C760E17375C2}"/>
    <cellStyle name="쉼표 [0] 43 2 2" xfId="1819" xr:uid="{28F548E2-9C12-498E-A844-A53E00888E5C}"/>
    <cellStyle name="쉼표 [0] 43 3" xfId="1820" xr:uid="{D7596FF9-57E4-4BCF-878E-B84DC0D1F8D5}"/>
    <cellStyle name="쉼표 [0] 43 3 2" xfId="1821" xr:uid="{41378093-6B25-4F68-A819-1ACA15A28DAD}"/>
    <cellStyle name="쉼표 [0] 43 4" xfId="1822" xr:uid="{E927B135-50C7-4866-9F4D-20A32DCFBF27}"/>
    <cellStyle name="쉼표 [0] 43 4 2" xfId="1823" xr:uid="{6CBB16C3-3DF9-4166-97B9-2E04711466BC}"/>
    <cellStyle name="쉼표 [0] 43 5" xfId="1824" xr:uid="{0076550B-49FE-456F-B8F7-CEC1956C868D}"/>
    <cellStyle name="쉼표 [0] 43 5 2" xfId="1825" xr:uid="{65F62739-2660-4C53-B94E-C7A08BB3C7FC}"/>
    <cellStyle name="쉼표 [0] 43 6" xfId="1826" xr:uid="{0645263A-6FF1-4307-8182-2E4BC82B0F1F}"/>
    <cellStyle name="쉼표 [0] 43 6 2" xfId="1827" xr:uid="{CEE6AF6A-0A91-43E2-B0BE-90799D93436B}"/>
    <cellStyle name="쉼표 [0] 43 7" xfId="1828" xr:uid="{C90ACDEF-0040-42DA-87ED-AACFAD6D23E9}"/>
    <cellStyle name="쉼표 [0] 43 7 2" xfId="1829" xr:uid="{FC7C1A94-6314-428A-97BE-DCE934C8D218}"/>
    <cellStyle name="쉼표 [0] 43 8" xfId="1830" xr:uid="{9E21712F-ADC7-4011-A925-2D49E37F3F43}"/>
    <cellStyle name="쉼표 [0] 43 8 2" xfId="1831" xr:uid="{B6FFF6F5-6A81-4C1E-85F5-EBFC6FE1EBDC}"/>
    <cellStyle name="쉼표 [0] 43 9" xfId="1832" xr:uid="{DA4AF177-DE3A-47D6-8A54-38463FCC7F08}"/>
    <cellStyle name="쉼표 [0] 43 9 2" xfId="1833" xr:uid="{2A08BFB8-FE6B-4356-AD32-EE4FE7810726}"/>
    <cellStyle name="쉼표 [0] 44 10" xfId="1834" xr:uid="{B4DF9856-E9DC-4021-913F-B8E03164A905}"/>
    <cellStyle name="쉼표 [0] 44 10 2" xfId="1835" xr:uid="{6853FC33-1638-40D6-A495-F6C6CF6DA170}"/>
    <cellStyle name="쉼표 [0] 44 11" xfId="1836" xr:uid="{779D4AE4-6BE3-4183-A191-482F241B4DDA}"/>
    <cellStyle name="쉼표 [0] 44 11 2" xfId="1837" xr:uid="{273D517D-8F03-410B-9E0C-ED07A2097038}"/>
    <cellStyle name="쉼표 [0] 44 12" xfId="1838" xr:uid="{461B916E-8343-4C3D-912A-EFB3E5138A76}"/>
    <cellStyle name="쉼표 [0] 44 12 2" xfId="1839" xr:uid="{7CB1D674-2FB4-4083-90F1-0A00324DB345}"/>
    <cellStyle name="쉼표 [0] 44 13" xfId="1840" xr:uid="{B8BCFFAF-8FB6-4823-BA93-99B8B50D5BEA}"/>
    <cellStyle name="쉼표 [0] 44 13 2" xfId="1841" xr:uid="{4C9701C4-3A43-4C3A-9A89-2C4510FDF4E5}"/>
    <cellStyle name="쉼표 [0] 44 14" xfId="1842" xr:uid="{8268C45A-D3C3-49CF-8E68-AD23A32D203E}"/>
    <cellStyle name="쉼표 [0] 44 14 2" xfId="1843" xr:uid="{C8DD57CB-E948-4C1A-AE9C-514A308D6F8A}"/>
    <cellStyle name="쉼표 [0] 44 15" xfId="1844" xr:uid="{C6701E57-0E78-493F-8036-F5912C090FC0}"/>
    <cellStyle name="쉼표 [0] 44 15 2" xfId="1845" xr:uid="{2736D01E-96C9-41A2-A19A-A821573202A7}"/>
    <cellStyle name="쉼표 [0] 44 16" xfId="1846" xr:uid="{E1554E6F-379E-433E-85C3-C9D81C6CCF39}"/>
    <cellStyle name="쉼표 [0] 44 16 2" xfId="1847" xr:uid="{907B5D38-14D3-484C-878A-8FC734CB2A01}"/>
    <cellStyle name="쉼표 [0] 44 2" xfId="1848" xr:uid="{E840B0D0-0D23-4805-BB35-BE778B852989}"/>
    <cellStyle name="쉼표 [0] 44 2 2" xfId="1849" xr:uid="{9F9EEC5C-740C-4FA6-AAEA-175A3E0FFA9B}"/>
    <cellStyle name="쉼표 [0] 44 3" xfId="1850" xr:uid="{BE32B946-BED9-46D0-B9B5-2BF733521C81}"/>
    <cellStyle name="쉼표 [0] 44 3 2" xfId="1851" xr:uid="{CC8DEF13-4CA1-4F15-8C14-2C1BC0313E24}"/>
    <cellStyle name="쉼표 [0] 44 4" xfId="1852" xr:uid="{FC34CC64-17E3-4FB0-AC66-D63E260B54CC}"/>
    <cellStyle name="쉼표 [0] 44 4 2" xfId="1853" xr:uid="{54E5BB05-D879-454B-92D6-668CDD3DDA1C}"/>
    <cellStyle name="쉼표 [0] 44 5" xfId="1854" xr:uid="{0A764594-6376-4B91-97DE-95DCF5B90CD3}"/>
    <cellStyle name="쉼표 [0] 44 5 2" xfId="1855" xr:uid="{FE19FBD3-A2AB-44DA-A303-BC38C2267B34}"/>
    <cellStyle name="쉼표 [0] 44 6" xfId="1856" xr:uid="{F0392107-1A49-440E-8F66-D2958E4BF676}"/>
    <cellStyle name="쉼표 [0] 44 6 2" xfId="1857" xr:uid="{2A7587FD-0CA1-46B7-9008-53C9296F922B}"/>
    <cellStyle name="쉼표 [0] 44 7" xfId="1858" xr:uid="{09ACD50B-4346-42B4-BC86-9BA7C5A8DB58}"/>
    <cellStyle name="쉼표 [0] 44 7 2" xfId="1859" xr:uid="{6FE59C95-6C67-4FA6-BC14-FD622F0367F4}"/>
    <cellStyle name="쉼표 [0] 44 8" xfId="1860" xr:uid="{9F1A70D1-4632-445E-84F0-EB91E2FB5848}"/>
    <cellStyle name="쉼표 [0] 44 8 2" xfId="1861" xr:uid="{886E7616-54E3-4B04-A8BA-843B963034BC}"/>
    <cellStyle name="쉼표 [0] 44 9" xfId="1862" xr:uid="{186C6371-9860-44C1-8D57-17D036B7D073}"/>
    <cellStyle name="쉼표 [0] 44 9 2" xfId="1863" xr:uid="{41B9297C-0114-433D-B6C6-AD5FCD82CD5C}"/>
    <cellStyle name="쉼표 [0] 45 2" xfId="1864" xr:uid="{D65FD8BB-C1ED-4830-80D7-87BCA196D33A}"/>
    <cellStyle name="쉼표 [0] 45 2 2" xfId="1865" xr:uid="{94D07227-6622-457E-B799-A0929ACCFA56}"/>
    <cellStyle name="쉼표 [0] 45 3" xfId="1866" xr:uid="{86983045-5989-4EB5-A38E-76018CBC003A}"/>
    <cellStyle name="쉼표 [0] 45 3 2" xfId="1867" xr:uid="{BC774600-3F70-4B90-B2B9-D1EA6D75F15F}"/>
    <cellStyle name="쉼표 [0] 45 4" xfId="1868" xr:uid="{AC9BF582-AED3-4F68-B3DA-8BF4A2B79788}"/>
    <cellStyle name="쉼표 [0] 45 4 2" xfId="1869" xr:uid="{EF95EC85-B317-4839-BAE0-2C4D2B997E28}"/>
    <cellStyle name="쉼표 [0] 45 5" xfId="1870" xr:uid="{3F0B50C4-C419-488E-9ACE-320332647A1C}"/>
    <cellStyle name="쉼표 [0] 45 5 2" xfId="1871" xr:uid="{BC539055-511D-4928-B7C9-EFE962238133}"/>
    <cellStyle name="쉼표 [0] 45 6" xfId="1872" xr:uid="{86099BDC-B131-458E-9210-EA8CCCA19729}"/>
    <cellStyle name="쉼표 [0] 45 6 2" xfId="1873" xr:uid="{114B0D05-C440-4901-942F-563F33C80605}"/>
    <cellStyle name="쉼표 [0] 45 7" xfId="1874" xr:uid="{1EAE8698-FB75-4A4E-8A72-F27AE2B72E1A}"/>
    <cellStyle name="쉼표 [0] 45 7 2" xfId="1875" xr:uid="{9000C7DC-D68D-4F80-8E6A-49AD7031829D}"/>
    <cellStyle name="쉼표 [0] 45 8" xfId="1876" xr:uid="{ED3E937E-9502-473F-A7E0-5033954C985B}"/>
    <cellStyle name="쉼표 [0] 45 8 2" xfId="1877" xr:uid="{614275D9-F575-4F58-9025-929DD9E89730}"/>
    <cellStyle name="쉼표 [0] 45 9" xfId="1878" xr:uid="{BA81FB91-CF61-416E-9375-5E9C9704D3A0}"/>
    <cellStyle name="쉼표 [0] 45 9 2" xfId="1879" xr:uid="{358708B9-681E-42C1-998F-12A51786C4F0}"/>
    <cellStyle name="쉼표 [0] 46 2" xfId="1880" xr:uid="{DBF83E96-36F0-448C-95FD-944D1839A72A}"/>
    <cellStyle name="쉼표 [0] 46 2 2" xfId="1881" xr:uid="{DE271C24-0534-40A4-9938-9C1E326880CD}"/>
    <cellStyle name="쉼표 [0] 46 3" xfId="1882" xr:uid="{CA8481B2-4C12-4DFC-A29B-1B7C38465FFD}"/>
    <cellStyle name="쉼표 [0] 46 3 2" xfId="1883" xr:uid="{C1EED0E4-ECAF-40F0-9318-3C88F64099E1}"/>
    <cellStyle name="쉼표 [0] 46 4" xfId="1884" xr:uid="{5F38D8D6-EE47-4C3B-B9F9-89C63E7DE094}"/>
    <cellStyle name="쉼표 [0] 46 4 2" xfId="1885" xr:uid="{B85BBB06-97F3-4179-8D5C-BC02F83AC9C5}"/>
    <cellStyle name="쉼표 [0] 46 5" xfId="1886" xr:uid="{026D91A3-112B-4E08-B293-2BEA10915168}"/>
    <cellStyle name="쉼표 [0] 46 5 2" xfId="1887" xr:uid="{820282B6-913C-4956-8519-19D10D2F2842}"/>
    <cellStyle name="쉼표 [0] 46 6" xfId="1888" xr:uid="{1699D727-8E47-4642-BB04-39DC6456AF65}"/>
    <cellStyle name="쉼표 [0] 46 6 2" xfId="1889" xr:uid="{84B2FDF7-A13F-4BAD-9B0B-E46A8ADB65BE}"/>
    <cellStyle name="쉼표 [0] 46 7" xfId="1890" xr:uid="{D910DDB0-C9F7-49B7-9CAE-CBFC9687EF1E}"/>
    <cellStyle name="쉼표 [0] 46 7 2" xfId="1891" xr:uid="{F5AA1841-64E6-4F77-B6C8-F7758EE91279}"/>
    <cellStyle name="쉼표 [0] 46 8" xfId="1892" xr:uid="{B0F289E1-5C1A-4E96-ACE6-38AA99C0C67A}"/>
    <cellStyle name="쉼표 [0] 46 8 2" xfId="1893" xr:uid="{E2AC75EF-32FE-4468-AF3C-82D325234F0E}"/>
    <cellStyle name="쉼표 [0] 46 9" xfId="1894" xr:uid="{59716EBE-D13D-469C-A0BC-7E3D54EEF794}"/>
    <cellStyle name="쉼표 [0] 46 9 2" xfId="1895" xr:uid="{F43F7D78-E62F-42F0-926C-89AE260DAE56}"/>
    <cellStyle name="쉼표 [0] 47 2" xfId="1896" xr:uid="{AEEBBA71-7A8B-4744-ADC6-CACBE8659FC8}"/>
    <cellStyle name="쉼표 [0] 47 2 2" xfId="1897" xr:uid="{B5F8E72A-50B8-4449-9DD1-9E134E793879}"/>
    <cellStyle name="쉼표 [0] 47 3" xfId="1898" xr:uid="{4944B223-A8CC-4F67-AB0B-4D234C2E7EB5}"/>
    <cellStyle name="쉼표 [0] 47 3 2" xfId="1899" xr:uid="{8D5A57D6-BE55-46E9-8FBF-B17E7A1C3EF1}"/>
    <cellStyle name="쉼표 [0] 47 4" xfId="1900" xr:uid="{1E50BC19-E90C-48D2-94B0-5AA3F49E5754}"/>
    <cellStyle name="쉼표 [0] 47 4 2" xfId="1901" xr:uid="{4922E923-3C5B-4E5C-8FFD-5ECDF4A4B8ED}"/>
    <cellStyle name="쉼표 [0] 47 5" xfId="1902" xr:uid="{30F69029-D5A3-4019-AB60-C9DF12B4FD70}"/>
    <cellStyle name="쉼표 [0] 47 5 2" xfId="1903" xr:uid="{13974454-5BC6-490B-97CF-F2F29EBDB7E6}"/>
    <cellStyle name="쉼표 [0] 47 6" xfId="1904" xr:uid="{9AC63FAE-EC75-45B5-A1AF-F510E4C6DD28}"/>
    <cellStyle name="쉼표 [0] 47 6 2" xfId="1905" xr:uid="{335E9176-B880-4CFD-AEB7-7BAC38B00D66}"/>
    <cellStyle name="쉼표 [0] 47 7" xfId="1906" xr:uid="{9456EF34-470F-4D8F-9168-38F454B4A6D5}"/>
    <cellStyle name="쉼표 [0] 47 7 2" xfId="1907" xr:uid="{AD730057-67F5-45B0-B7D8-5503B61F7A24}"/>
    <cellStyle name="쉼표 [0] 47 8" xfId="1908" xr:uid="{667B5D12-8E0E-4BD7-8D12-C7DC967D93D5}"/>
    <cellStyle name="쉼표 [0] 47 8 2" xfId="1909" xr:uid="{ABBE6304-A1D1-4BD3-9B45-4CE979E699A7}"/>
    <cellStyle name="쉼표 [0] 47 9" xfId="1910" xr:uid="{EFB3566E-3C26-4DB2-80D5-72657C52007B}"/>
    <cellStyle name="쉼표 [0] 47 9 2" xfId="1911" xr:uid="{CB78284F-C506-4E42-A0B5-B4A70994CD89}"/>
    <cellStyle name="쉼표 [0] 48 2" xfId="1912" xr:uid="{1DB3D251-9348-4D73-A966-99C02B689266}"/>
    <cellStyle name="쉼표 [0] 48 2 2" xfId="1913" xr:uid="{A570EEAD-21B1-40DB-B2F4-DC466C77F786}"/>
    <cellStyle name="쉼표 [0] 48 3" xfId="1914" xr:uid="{A96302FA-D45C-4588-BBA3-5B5E4296E193}"/>
    <cellStyle name="쉼표 [0] 48 3 2" xfId="1915" xr:uid="{31485E8F-3435-4E21-8746-0A3DB5CD3C16}"/>
    <cellStyle name="쉼표 [0] 48 4" xfId="1916" xr:uid="{B7AD558B-4919-48E7-B4EA-2DC8D62ECC12}"/>
    <cellStyle name="쉼표 [0] 48 4 2" xfId="1917" xr:uid="{159A0DEA-ED08-4EC5-A553-782A344944D9}"/>
    <cellStyle name="쉼표 [0] 48 5" xfId="1918" xr:uid="{F18EEBD5-2FEA-4236-926A-4A81A7F42C3E}"/>
    <cellStyle name="쉼표 [0] 48 5 2" xfId="1919" xr:uid="{34A8A3F6-1FF0-48A6-B469-9E5B4D948C92}"/>
    <cellStyle name="쉼표 [0] 48 6" xfId="1920" xr:uid="{55AB3581-A51A-42FD-828C-64A293E39AF5}"/>
    <cellStyle name="쉼표 [0] 48 6 2" xfId="1921" xr:uid="{C520EAE4-0E12-43DD-8E3A-B3B4E32215F1}"/>
    <cellStyle name="쉼표 [0] 48 7" xfId="1922" xr:uid="{8B4BB42B-4800-4297-BA91-C701F73FEC56}"/>
    <cellStyle name="쉼표 [0] 48 7 2" xfId="1923" xr:uid="{C8AD4404-E64F-4908-A532-AE4B673DE665}"/>
    <cellStyle name="쉼표 [0] 48 8" xfId="1924" xr:uid="{E15F02FA-3147-46D2-863B-FAFD3C35979F}"/>
    <cellStyle name="쉼표 [0] 48 8 2" xfId="1925" xr:uid="{E0EF3508-2F9B-4FFD-B128-402E80A2DE6B}"/>
    <cellStyle name="쉼표 [0] 48 9" xfId="1926" xr:uid="{E8C45F9A-624F-49A3-86ED-C3FA31AC38BA}"/>
    <cellStyle name="쉼표 [0] 48 9 2" xfId="1927" xr:uid="{4E19A954-FB57-4A75-8BD2-F34E9A83345D}"/>
    <cellStyle name="쉼표 [0] 49 2" xfId="1928" xr:uid="{8CBE1A48-4A5B-4C45-8C06-5A335C73CA99}"/>
    <cellStyle name="쉼표 [0] 49 2 2" xfId="1929" xr:uid="{73F4894C-3296-4C4B-A3E8-F6AA705CCB1C}"/>
    <cellStyle name="쉼표 [0] 49 3" xfId="1930" xr:uid="{F257BD9B-B892-4B90-835C-9DDD8321CD0F}"/>
    <cellStyle name="쉼표 [0] 49 3 2" xfId="1931" xr:uid="{FAD3E16C-1DD2-453E-BDBC-2CAC4F76E489}"/>
    <cellStyle name="쉼표 [0] 49 4" xfId="1932" xr:uid="{F38DC6FF-91A9-4B19-A6B2-FD2D4A05DECE}"/>
    <cellStyle name="쉼표 [0] 49 4 2" xfId="1933" xr:uid="{D243F40C-0136-4F2A-ABA7-78A89D311E4A}"/>
    <cellStyle name="쉼표 [0] 49 5" xfId="1934" xr:uid="{273F7BBA-D595-48CC-B7B9-562AC5142565}"/>
    <cellStyle name="쉼표 [0] 49 5 2" xfId="1935" xr:uid="{226657F1-BD8D-4D69-89AD-C887700992B5}"/>
    <cellStyle name="쉼표 [0] 49 6" xfId="1936" xr:uid="{A03AD50F-1089-4502-AE37-CB04364C7AA8}"/>
    <cellStyle name="쉼표 [0] 49 6 2" xfId="1937" xr:uid="{D5E8667C-2B0E-40B8-914D-542653DB2A5D}"/>
    <cellStyle name="쉼표 [0] 49 7" xfId="1938" xr:uid="{3F2E4D59-A351-4ACC-85A9-E44DD5900517}"/>
    <cellStyle name="쉼표 [0] 49 7 2" xfId="1939" xr:uid="{4806451A-C179-4FA5-B364-A083D97FDFC6}"/>
    <cellStyle name="쉼표 [0] 49 8" xfId="1940" xr:uid="{D4E276BE-BA31-4765-9D0F-61457576037A}"/>
    <cellStyle name="쉼표 [0] 49 8 2" xfId="1941" xr:uid="{55F52DED-BF65-4B95-8C61-12A39484AEA2}"/>
    <cellStyle name="쉼표 [0] 49 9" xfId="1942" xr:uid="{23CB5F80-0DC2-446F-8A07-DB5A5E5B1D65}"/>
    <cellStyle name="쉼표 [0] 49 9 2" xfId="1943" xr:uid="{3CB58917-D7CB-41A5-BC83-368B0DC5844C}"/>
    <cellStyle name="쉼표 [0] 5 10" xfId="1944" xr:uid="{3628174C-C9A6-45EF-AA1A-308028B8764A}"/>
    <cellStyle name="쉼표 [0] 5 10 2" xfId="1945" xr:uid="{588B2635-D04F-40C1-9DCF-C0C424D49511}"/>
    <cellStyle name="쉼표 [0] 5 11" xfId="1946" xr:uid="{DC6EC4F2-D429-4CAA-B139-63BFA4BDC63A}"/>
    <cellStyle name="쉼표 [0] 5 11 2" xfId="1947" xr:uid="{64B88C11-A3B2-4DE9-93CF-4835A78570A7}"/>
    <cellStyle name="쉼표 [0] 5 12" xfId="1948" xr:uid="{5DA7911A-E8A2-4E16-A930-6C0577EA16CA}"/>
    <cellStyle name="쉼표 [0] 5 12 2" xfId="1949" xr:uid="{B8BFF7A8-F99D-46AC-B0E7-B366D193208F}"/>
    <cellStyle name="쉼표 [0] 5 13" xfId="1950" xr:uid="{80186BEE-C15B-4586-B860-907F3DA56962}"/>
    <cellStyle name="쉼표 [0] 5 13 2" xfId="1951" xr:uid="{D9AB0D5F-5885-4CA1-8ACD-864F50CDF926}"/>
    <cellStyle name="쉼표 [0] 5 14" xfId="1952" xr:uid="{B9DE9CFA-C187-4EF0-9943-3051E168475F}"/>
    <cellStyle name="쉼표 [0] 5 14 2" xfId="1953" xr:uid="{FE2911AD-CB3A-4F45-A6F9-2E5F2E2A3388}"/>
    <cellStyle name="쉼표 [0] 5 15" xfId="1954" xr:uid="{A1E05D3B-977C-4940-A0A6-DFC524C3CAEA}"/>
    <cellStyle name="쉼표 [0] 5 15 2" xfId="1955" xr:uid="{64D5A0E7-23B5-4C18-8E2B-4CD928449707}"/>
    <cellStyle name="쉼표 [0] 5 16" xfId="1956" xr:uid="{776E539D-B109-4A63-B3C2-52C55C3ADB1A}"/>
    <cellStyle name="쉼표 [0] 5 16 2" xfId="1957" xr:uid="{7B6C4F74-9903-417E-B12D-9008455A7F93}"/>
    <cellStyle name="쉼표 [0] 5 17" xfId="1958" xr:uid="{ADE750BE-54EF-419D-967A-572400BAE45F}"/>
    <cellStyle name="쉼표 [0] 5 17 2" xfId="1959" xr:uid="{20E6FE13-E4F1-488C-A8F7-20A5B569148F}"/>
    <cellStyle name="쉼표 [0] 5 18" xfId="1960" xr:uid="{B2AAAF6B-004E-4F9C-B685-295DB3FB2E2B}"/>
    <cellStyle name="쉼표 [0] 5 18 2" xfId="1961" xr:uid="{A59B743A-FE35-4B3C-9F24-E7B4B9C8A3BA}"/>
    <cellStyle name="쉼표 [0] 5 19" xfId="1962" xr:uid="{AFAE8A46-5F9B-4547-9B95-D3EAE5AD99F6}"/>
    <cellStyle name="쉼표 [0] 5 19 2" xfId="1963" xr:uid="{FE3A5688-C6DF-4B4E-8DA2-AA07FDD37EA0}"/>
    <cellStyle name="쉼표 [0] 5 2" xfId="1964" xr:uid="{DE5828CD-2FA3-48D5-904F-F0B6CDA1543E}"/>
    <cellStyle name="쉼표 [0] 5 2 2" xfId="1965" xr:uid="{880ACF71-E832-425C-B568-80BF2B4E3E13}"/>
    <cellStyle name="쉼표 [0] 5 20" xfId="1966" xr:uid="{F5BCDCB4-B674-46E5-9EDA-854F350F69BF}"/>
    <cellStyle name="쉼표 [0] 5 20 2" xfId="1967" xr:uid="{99D321C9-A730-425C-B20A-2A8D1A8F23D5}"/>
    <cellStyle name="쉼표 [0] 5 21" xfId="1968" xr:uid="{AF2DD1FC-9F64-4408-BAF3-299DB76F3BF2}"/>
    <cellStyle name="쉼표 [0] 5 21 2" xfId="1969" xr:uid="{EBC59CF2-FBF7-4B0A-B8C5-B1B725989E49}"/>
    <cellStyle name="쉼표 [0] 5 22" xfId="1970" xr:uid="{024F15FB-3134-446F-89CE-FD5F98D22825}"/>
    <cellStyle name="쉼표 [0] 5 22 2" xfId="1971" xr:uid="{302ACD05-803E-4BC6-865A-077BFE13D1B4}"/>
    <cellStyle name="쉼표 [0] 5 23" xfId="1972" xr:uid="{51841CF3-F2DD-4D96-BDCA-8D3C2BDC7431}"/>
    <cellStyle name="쉼표 [0] 5 23 2" xfId="1973" xr:uid="{0E5AC7F8-9175-4F5C-88B1-A5F4DC00375E}"/>
    <cellStyle name="쉼표 [0] 5 24" xfId="1974" xr:uid="{B1FD3CD4-49BD-4EBB-A188-325B47D0E0E9}"/>
    <cellStyle name="쉼표 [0] 5 24 2" xfId="1975" xr:uid="{45C3B17B-80C2-44A6-8203-6A3CC7E2AC33}"/>
    <cellStyle name="쉼표 [0] 5 25" xfId="1976" xr:uid="{CD68D236-A56A-4BDB-9C35-2731E5762674}"/>
    <cellStyle name="쉼표 [0] 5 25 2" xfId="1977" xr:uid="{B278DCA7-3B83-4CDC-B3C1-D9DBD2649357}"/>
    <cellStyle name="쉼표 [0] 5 26" xfId="1978" xr:uid="{C2BA4DFE-F219-462C-8335-6F234A5753FC}"/>
    <cellStyle name="쉼표 [0] 5 26 2" xfId="1979" xr:uid="{B8DC5643-BDA6-44D2-82D1-ED1B06F3221A}"/>
    <cellStyle name="쉼표 [0] 5 27" xfId="1980" xr:uid="{EFA3AF1B-24C4-4A9C-9F62-2E01C239DCD3}"/>
    <cellStyle name="쉼표 [0] 5 27 2" xfId="1981" xr:uid="{21DE2FB9-0832-44A8-AC1B-920F5BD02521}"/>
    <cellStyle name="쉼표 [0] 5 28" xfId="1982" xr:uid="{25C82CA2-6556-4924-AA16-B14055E33B21}"/>
    <cellStyle name="쉼표 [0] 5 28 2" xfId="1983" xr:uid="{6CE6AFB7-DEF0-4AD6-AC8F-FD407E5434F9}"/>
    <cellStyle name="쉼표 [0] 5 29" xfId="1984" xr:uid="{E74E7BF9-3C9D-4D97-BBD2-DF92D2D7D6EA}"/>
    <cellStyle name="쉼표 [0] 5 29 2" xfId="1985" xr:uid="{D122729F-0536-4265-8552-180EF9B37E80}"/>
    <cellStyle name="쉼표 [0] 5 3" xfId="1986" xr:uid="{E29A1251-3BAD-4E50-B2A9-79BB87E0F906}"/>
    <cellStyle name="쉼표 [0] 5 3 2" xfId="1987" xr:uid="{CB3113DC-E1B2-44E1-B958-A706365B1CAC}"/>
    <cellStyle name="쉼표 [0] 5 30" xfId="1988" xr:uid="{382ABA59-8F60-4086-B56F-5A8D8065E743}"/>
    <cellStyle name="쉼표 [0] 5 30 2" xfId="1989" xr:uid="{9ED78080-C001-4D4F-BF24-B5A950C6420C}"/>
    <cellStyle name="쉼표 [0] 5 31" xfId="1990" xr:uid="{32A315D2-A29F-43AA-92B3-C848950D971F}"/>
    <cellStyle name="쉼표 [0] 5 31 2" xfId="1991" xr:uid="{F2FBABB0-2149-4A5D-9077-31256740040D}"/>
    <cellStyle name="쉼표 [0] 5 32" xfId="1992" xr:uid="{091B59BD-F5C0-474D-B37A-91521C511BA2}"/>
    <cellStyle name="쉼표 [0] 5 32 2" xfId="1993" xr:uid="{2836FF29-B1EA-495A-B6E1-F105E01D2759}"/>
    <cellStyle name="쉼표 [0] 5 33" xfId="1994" xr:uid="{1ABC7870-2426-4E77-B936-3C275E675B8F}"/>
    <cellStyle name="쉼표 [0] 5 33 2" xfId="1995" xr:uid="{A7EC5C5F-559A-4C56-804C-E8C9B69F7CD4}"/>
    <cellStyle name="쉼표 [0] 5 34" xfId="1996" xr:uid="{A280EF77-FDC1-4CC5-AFFC-86DC8F5DBEA5}"/>
    <cellStyle name="쉼표 [0] 5 34 2" xfId="1997" xr:uid="{2C90BD2E-FAC5-4C82-9278-F49D2D0F58F5}"/>
    <cellStyle name="쉼표 [0] 5 35" xfId="1998" xr:uid="{DB11692C-24A0-4753-B1D1-C5DAE582B326}"/>
    <cellStyle name="쉼표 [0] 5 35 2" xfId="1999" xr:uid="{2CACEC72-E24E-4972-82A8-E83A00E3C95C}"/>
    <cellStyle name="쉼표 [0] 5 36" xfId="2000" xr:uid="{649F8EB9-9886-4B8C-995B-84F5EC849C9D}"/>
    <cellStyle name="쉼표 [0] 5 36 2" xfId="2001" xr:uid="{AEE2E303-4A46-4020-9338-A6A3B00309BD}"/>
    <cellStyle name="쉼표 [0] 5 4" xfId="2002" xr:uid="{AF88E1E3-342D-435B-A985-7FACF6E155C3}"/>
    <cellStyle name="쉼표 [0] 5 4 2" xfId="2003" xr:uid="{6AB72337-01EB-473E-A629-2B43EEA8FD20}"/>
    <cellStyle name="쉼표 [0] 5 5" xfId="2004" xr:uid="{E88D445E-2056-4C59-B2BD-E05CC988CFFE}"/>
    <cellStyle name="쉼표 [0] 5 5 2" xfId="2005" xr:uid="{F5BEC049-C978-44CA-A305-7C54DFDCB9C9}"/>
    <cellStyle name="쉼표 [0] 5 6" xfId="2006" xr:uid="{0B87626A-DF7B-4D63-BA4F-9101E9DBE7C9}"/>
    <cellStyle name="쉼표 [0] 5 6 2" xfId="2007" xr:uid="{7CD8CF0B-1543-4EAD-B330-093A6B0B3CDC}"/>
    <cellStyle name="쉼표 [0] 5 7" xfId="2008" xr:uid="{1F6BB17D-11F1-444C-A8F8-75D85148A808}"/>
    <cellStyle name="쉼표 [0] 5 7 2" xfId="2009" xr:uid="{CDB919C8-61C6-47FC-B6B0-B345B2D3419E}"/>
    <cellStyle name="쉼표 [0] 5 8" xfId="2010" xr:uid="{0B779CD8-9D67-4831-B287-3417DF3BA4A0}"/>
    <cellStyle name="쉼표 [0] 5 8 2" xfId="2011" xr:uid="{D9947898-AE80-4711-A16F-1C359DE19018}"/>
    <cellStyle name="쉼표 [0] 5 9" xfId="2012" xr:uid="{7A31776E-C721-49AC-954B-9515A0F9D05B}"/>
    <cellStyle name="쉼표 [0] 5 9 2" xfId="2013" xr:uid="{6038FB37-9B7F-459B-9D57-14ADE817F47B}"/>
    <cellStyle name="쉼표 [0] 50 2" xfId="2014" xr:uid="{24732075-AB4D-4280-B756-2365F03CADB8}"/>
    <cellStyle name="쉼표 [0] 50 2 2" xfId="2015" xr:uid="{90B12297-A7C5-4E77-8A77-FE4DB8501038}"/>
    <cellStyle name="쉼표 [0] 50 3" xfId="2016" xr:uid="{43510C47-33B7-456A-B42F-3D0B73D5C0A4}"/>
    <cellStyle name="쉼표 [0] 50 3 2" xfId="2017" xr:uid="{AE3D3A57-27DF-4AB6-BA05-4E43E4BCE2E2}"/>
    <cellStyle name="쉼표 [0] 50 4" xfId="2018" xr:uid="{809E8D7F-B258-476F-9BD8-716C1A30EBFF}"/>
    <cellStyle name="쉼표 [0] 50 4 2" xfId="2019" xr:uid="{7B9C1E88-9BCE-4871-BCCB-69719C207C42}"/>
    <cellStyle name="쉼표 [0] 50 5" xfId="2020" xr:uid="{78593865-46FA-4C1D-8347-4BD65A1AD369}"/>
    <cellStyle name="쉼표 [0] 50 5 2" xfId="2021" xr:uid="{1F47AE7C-79FF-40A0-ABF5-30E7475D3348}"/>
    <cellStyle name="쉼표 [0] 50 6" xfId="2022" xr:uid="{B0FB8329-70F4-47E7-9159-10F9259A7B30}"/>
    <cellStyle name="쉼표 [0] 50 6 2" xfId="2023" xr:uid="{2EE8D0BC-EBC9-4E93-8886-57D1866754EE}"/>
    <cellStyle name="쉼표 [0] 50 7" xfId="2024" xr:uid="{1DDD5701-13DC-4B55-9E4C-51D131A5B74D}"/>
    <cellStyle name="쉼표 [0] 50 7 2" xfId="2025" xr:uid="{D06F5CD8-3C57-4A52-A3E3-897192CF85CF}"/>
    <cellStyle name="쉼표 [0] 50 8" xfId="2026" xr:uid="{1C843C2D-587C-4C40-9FEA-181791DCB632}"/>
    <cellStyle name="쉼표 [0] 50 8 2" xfId="2027" xr:uid="{4E437F6E-9458-4A79-8F99-10420905B68D}"/>
    <cellStyle name="쉼표 [0] 50 9" xfId="2028" xr:uid="{4B13CCB7-8C4A-47FE-952C-CFFBBD7FB0AC}"/>
    <cellStyle name="쉼표 [0] 50 9 2" xfId="2029" xr:uid="{1BEA2ED3-82A6-400E-A457-715A3A59A991}"/>
    <cellStyle name="쉼표 [0] 51 2" xfId="2030" xr:uid="{15069BA6-A2C9-4E67-9EB0-600D468CDE6A}"/>
    <cellStyle name="쉼표 [0] 51 2 2" xfId="2031" xr:uid="{32043C8D-967F-4E3B-9F8E-17E5099596ED}"/>
    <cellStyle name="쉼표 [0] 51 3" xfId="2032" xr:uid="{C6803237-FB6F-4348-9881-7D2849B7B745}"/>
    <cellStyle name="쉼표 [0] 51 3 2" xfId="2033" xr:uid="{B5BA2C83-A937-4935-AB3A-C71C35A52190}"/>
    <cellStyle name="쉼표 [0] 51 4" xfId="2034" xr:uid="{5DF36EA5-6D02-4BE1-8A04-BB8C7FA47C96}"/>
    <cellStyle name="쉼표 [0] 51 4 2" xfId="2035" xr:uid="{C15DFDD6-3ED1-44D4-B465-7C51CFCBE08E}"/>
    <cellStyle name="쉼표 [0] 51 5" xfId="2036" xr:uid="{6ECAC290-9945-496E-B408-6AAC24AA178A}"/>
    <cellStyle name="쉼표 [0] 51 5 2" xfId="2037" xr:uid="{9C22D826-04C2-43E7-B9E4-7CB730E59E83}"/>
    <cellStyle name="쉼표 [0] 51 6" xfId="2038" xr:uid="{F5E80B42-13C9-4F44-A5BA-F324269B6E7C}"/>
    <cellStyle name="쉼표 [0] 51 6 2" xfId="2039" xr:uid="{05BBC1D6-E527-495B-BF1D-28422C35506E}"/>
    <cellStyle name="쉼표 [0] 51 7" xfId="2040" xr:uid="{393DAB81-64D4-44ED-98E3-47874EE7662B}"/>
    <cellStyle name="쉼표 [0] 51 7 2" xfId="2041" xr:uid="{73427570-7BF0-4139-AB37-51E6B0567796}"/>
    <cellStyle name="쉼표 [0] 51 8" xfId="2042" xr:uid="{7FA7E9DC-5B7E-4CFA-AAD5-DED96DD0DE08}"/>
    <cellStyle name="쉼표 [0] 51 8 2" xfId="2043" xr:uid="{44586319-8A5A-4036-BA84-DF37B949959A}"/>
    <cellStyle name="쉼표 [0] 51 9" xfId="2044" xr:uid="{D0117A42-F6D7-449F-9619-5478E97C3F0D}"/>
    <cellStyle name="쉼표 [0] 51 9 2" xfId="2045" xr:uid="{7D245427-E5D9-4875-8F13-D8CA68ED060E}"/>
    <cellStyle name="쉼표 [0] 52 2" xfId="2046" xr:uid="{66311D1A-E66F-42EC-ABE6-F3A760D12D8A}"/>
    <cellStyle name="쉼표 [0] 52 2 2" xfId="2047" xr:uid="{20745E30-8528-478B-9D74-548C5B8D0599}"/>
    <cellStyle name="쉼표 [0] 52 3" xfId="2048" xr:uid="{7C2E1A70-7CE6-404E-A762-A8A13F06C7D0}"/>
    <cellStyle name="쉼표 [0] 52 3 2" xfId="2049" xr:uid="{61BFA3E9-0999-44F9-A8CA-A96260398653}"/>
    <cellStyle name="쉼표 [0] 52 4" xfId="2050" xr:uid="{0890FEB3-51E2-404E-935D-43C99323C276}"/>
    <cellStyle name="쉼표 [0] 52 4 2" xfId="2051" xr:uid="{B59DC1B0-8A9E-4654-B503-C4A2A7AC54EC}"/>
    <cellStyle name="쉼표 [0] 52 5" xfId="2052" xr:uid="{1F6D09BD-8B6D-48B6-BF9B-470412BA185C}"/>
    <cellStyle name="쉼표 [0] 52 5 2" xfId="2053" xr:uid="{0649CA2E-6B36-4746-84D5-B2828C4DA2A3}"/>
    <cellStyle name="쉼표 [0] 52 6" xfId="2054" xr:uid="{C89887FE-E3DC-49D8-889D-D661E8C9C8F6}"/>
    <cellStyle name="쉼표 [0] 52 6 2" xfId="2055" xr:uid="{4F8E3C80-9AF2-40AC-802A-29B9EACCC5C9}"/>
    <cellStyle name="쉼표 [0] 52 7" xfId="2056" xr:uid="{64AC1053-EAB5-4DB0-8F9B-C3382D93C7A3}"/>
    <cellStyle name="쉼표 [0] 52 7 2" xfId="2057" xr:uid="{B6E39C54-ED82-4EDF-8FAB-B321AB4A24E1}"/>
    <cellStyle name="쉼표 [0] 52 8" xfId="2058" xr:uid="{92AA215B-A63D-47C7-8119-F38806D6384D}"/>
    <cellStyle name="쉼표 [0] 52 8 2" xfId="2059" xr:uid="{73970D0E-1B9B-4592-91C8-799E353B89C5}"/>
    <cellStyle name="쉼표 [0] 52 9" xfId="2060" xr:uid="{FF857DDB-73B6-4879-B4AD-07AEAE514ED0}"/>
    <cellStyle name="쉼표 [0] 52 9 2" xfId="2061" xr:uid="{9DB4CD3F-E281-4227-A072-ED8DC0C0619D}"/>
    <cellStyle name="쉼표 [0] 53 2" xfId="2062" xr:uid="{CC8B19EC-D895-47F6-B441-47258C79CD95}"/>
    <cellStyle name="쉼표 [0] 53 2 2" xfId="2063" xr:uid="{5617218F-B3E4-4D34-979D-029AF211D1C5}"/>
    <cellStyle name="쉼표 [0] 53 3" xfId="2064" xr:uid="{11780218-E1CB-4F85-B9DD-4C0E3821EE9F}"/>
    <cellStyle name="쉼표 [0] 53 3 2" xfId="2065" xr:uid="{E9A145DD-E6FA-4B3F-B0C7-55F256D296A4}"/>
    <cellStyle name="쉼표 [0] 53 4" xfId="2066" xr:uid="{2C56B104-2F57-4B11-9BA7-884318589779}"/>
    <cellStyle name="쉼표 [0] 53 4 2" xfId="2067" xr:uid="{CCC3FD4B-C4E2-4328-A6A2-A75D6DF752CA}"/>
    <cellStyle name="쉼표 [0] 53 5" xfId="2068" xr:uid="{99855017-DA29-4F8D-B353-DAD02323EBBC}"/>
    <cellStyle name="쉼표 [0] 53 5 2" xfId="2069" xr:uid="{7252FCC1-9EB4-40FA-B7B2-A5FF225341A1}"/>
    <cellStyle name="쉼표 [0] 53 6" xfId="2070" xr:uid="{25DCB90B-0346-47A5-89BB-3062967075E5}"/>
    <cellStyle name="쉼표 [0] 53 6 2" xfId="2071" xr:uid="{FB52D581-3F97-4C97-986A-C30F5086036F}"/>
    <cellStyle name="쉼표 [0] 53 7" xfId="2072" xr:uid="{361A22C3-C5EE-4DBB-8C0D-633440EDF296}"/>
    <cellStyle name="쉼표 [0] 53 7 2" xfId="2073" xr:uid="{30EEB660-E2E0-4C6E-A07C-2FE9F448D305}"/>
    <cellStyle name="쉼표 [0] 53 8" xfId="2074" xr:uid="{4124A48C-445F-4964-A1F0-5CA152CD5174}"/>
    <cellStyle name="쉼표 [0] 53 8 2" xfId="2075" xr:uid="{945A537F-A6CA-4BB0-AEFA-019A5A66BEDA}"/>
    <cellStyle name="쉼표 [0] 53 9" xfId="2076" xr:uid="{93EEF781-A95E-4A16-AF0F-D872E7067FDC}"/>
    <cellStyle name="쉼표 [0] 53 9 2" xfId="2077" xr:uid="{29F9664D-B168-4F0F-A72D-B4CAEA82A3A3}"/>
    <cellStyle name="쉼표 [0] 54 2" xfId="2078" xr:uid="{F10ECD49-CB45-4A9C-81F3-02E0D2C11AF0}"/>
    <cellStyle name="쉼표 [0] 54 2 2" xfId="2079" xr:uid="{76F7526A-1E71-4785-B5D9-F634AD45CCC7}"/>
    <cellStyle name="쉼표 [0] 54 3" xfId="2080" xr:uid="{14CA6623-5461-4990-8945-CA733CECC73E}"/>
    <cellStyle name="쉼표 [0] 54 3 2" xfId="2081" xr:uid="{3938D977-E637-40C5-B4A2-9CE70A1E0F81}"/>
    <cellStyle name="쉼표 [0] 54 4" xfId="2082" xr:uid="{BDCB59C9-CFF7-4035-B22E-3BDF5EF369A4}"/>
    <cellStyle name="쉼표 [0] 54 4 2" xfId="2083" xr:uid="{8CF974A0-2EB7-42A9-9CE3-B538A402F64F}"/>
    <cellStyle name="쉼표 [0] 54 5" xfId="2084" xr:uid="{A1849DC6-6308-4805-ADC7-0577EF8DAE9E}"/>
    <cellStyle name="쉼표 [0] 54 5 2" xfId="2085" xr:uid="{22899998-5E82-42DA-BBCC-8B57E92CF60C}"/>
    <cellStyle name="쉼표 [0] 54 6" xfId="2086" xr:uid="{B3158EE9-5717-4190-9395-FEBE5F6E66E0}"/>
    <cellStyle name="쉼표 [0] 54 6 2" xfId="2087" xr:uid="{F57714EE-DDF9-4557-ABF9-FC688E5F6E61}"/>
    <cellStyle name="쉼표 [0] 54 7" xfId="2088" xr:uid="{56478E50-A240-4C34-9B77-5BCE3A195E73}"/>
    <cellStyle name="쉼표 [0] 54 7 2" xfId="2089" xr:uid="{52EE8F95-407F-4D28-ACDE-44F9B78D046A}"/>
    <cellStyle name="쉼표 [0] 54 8" xfId="2090" xr:uid="{7420CBF7-EE40-44C7-B561-DC8896C21E25}"/>
    <cellStyle name="쉼표 [0] 54 8 2" xfId="2091" xr:uid="{9C736504-A718-4930-9DDE-E1C7F4926B48}"/>
    <cellStyle name="쉼표 [0] 54 9" xfId="2092" xr:uid="{92F9DBC5-2F72-4D80-B943-577F84B124D9}"/>
    <cellStyle name="쉼표 [0] 54 9 2" xfId="2093" xr:uid="{1A386C95-37C9-4534-A957-AA99C203A96C}"/>
    <cellStyle name="쉼표 [0] 56 2" xfId="2094" xr:uid="{3BA3A7E4-D90A-4D58-BC17-3B028596B89B}"/>
    <cellStyle name="쉼표 [0] 56 2 2" xfId="2095" xr:uid="{8150FC11-DCD4-41F4-A31A-7AAE93A29573}"/>
    <cellStyle name="쉼표 [0] 56 3" xfId="2096" xr:uid="{40186A66-9B90-459B-8D5B-15B68A638A6E}"/>
    <cellStyle name="쉼표 [0] 56 3 2" xfId="2097" xr:uid="{4583363E-FEB1-4CEE-AF0B-2A0C969827B2}"/>
    <cellStyle name="쉼표 [0] 56 4" xfId="2098" xr:uid="{9135F54A-B827-415D-8268-5F3BEEE023BA}"/>
    <cellStyle name="쉼표 [0] 56 4 2" xfId="2099" xr:uid="{C1E0B77B-65B9-4144-83B1-DE0FE34CBCB7}"/>
    <cellStyle name="쉼표 [0] 56 5" xfId="2100" xr:uid="{5263E01B-8EA3-47DC-81DB-6035D95B6E7F}"/>
    <cellStyle name="쉼표 [0] 56 5 2" xfId="2101" xr:uid="{D279D89F-A63C-46EB-96DD-0C48F946ADE9}"/>
    <cellStyle name="쉼표 [0] 56 6" xfId="2102" xr:uid="{4FA84E59-6E24-4DB3-8A3A-34AC75E8B911}"/>
    <cellStyle name="쉼표 [0] 56 6 2" xfId="2103" xr:uid="{660175D8-021A-4FD4-B830-9267BD56A3D7}"/>
    <cellStyle name="쉼표 [0] 56 7" xfId="2104" xr:uid="{85E7893D-152A-47E5-BC18-05B65743E59C}"/>
    <cellStyle name="쉼표 [0] 56 7 2" xfId="2105" xr:uid="{824B58AF-B470-4CE2-AA7F-FD5D19459CA3}"/>
    <cellStyle name="쉼표 [0] 56 8" xfId="2106" xr:uid="{794D5C2A-440E-48FE-BDC1-DD9F109022D6}"/>
    <cellStyle name="쉼표 [0] 56 8 2" xfId="2107" xr:uid="{897ADF1F-8435-4F47-A350-C29A6A7F91E2}"/>
    <cellStyle name="쉼표 [0] 56 9" xfId="2108" xr:uid="{3624924E-AABC-497A-A9C8-CEC73927BA02}"/>
    <cellStyle name="쉼표 [0] 56 9 2" xfId="2109" xr:uid="{F2EFED7A-D47A-41C5-BAA5-83AE6F2E1157}"/>
    <cellStyle name="쉼표 [0] 57 2" xfId="2110" xr:uid="{A452D7B0-EB23-47AB-A328-53F46BA2C106}"/>
    <cellStyle name="쉼표 [0] 57 2 2" xfId="2111" xr:uid="{D72BA557-6152-4DEC-AC48-0373E7860D20}"/>
    <cellStyle name="쉼표 [0] 57 3" xfId="2112" xr:uid="{55525AE5-90D7-442B-9B4C-34066CFE7B58}"/>
    <cellStyle name="쉼표 [0] 57 3 2" xfId="2113" xr:uid="{0BD9BBD5-7D65-45EB-9708-4341BD7A77B4}"/>
    <cellStyle name="쉼표 [0] 57 4" xfId="2114" xr:uid="{E02531C8-B606-499F-A2CF-FBBB18A50BB8}"/>
    <cellStyle name="쉼표 [0] 57 4 2" xfId="2115" xr:uid="{7850CFD2-D7F1-4C04-8B7B-B69CF97AF6D1}"/>
    <cellStyle name="쉼표 [0] 57 5" xfId="2116" xr:uid="{7837F018-4AB3-4B33-9782-61754DDBCF13}"/>
    <cellStyle name="쉼표 [0] 57 5 2" xfId="2117" xr:uid="{AB60EB16-8AFA-4B24-9422-24CE197B2863}"/>
    <cellStyle name="쉼표 [0] 57 6" xfId="2118" xr:uid="{58A2C754-4CD0-464D-8005-00E94D158F4D}"/>
    <cellStyle name="쉼표 [0] 57 6 2" xfId="2119" xr:uid="{77D3C804-E1EE-412E-A424-7199489B7DF0}"/>
    <cellStyle name="쉼표 [0] 57 7" xfId="2120" xr:uid="{D3D41BF4-4276-4F61-BF34-A02B556E6027}"/>
    <cellStyle name="쉼표 [0] 57 7 2" xfId="2121" xr:uid="{B8AFDB28-0DD2-4B30-90CB-AE19FF8DFE39}"/>
    <cellStyle name="쉼표 [0] 57 8" xfId="2122" xr:uid="{D6522D85-0212-4513-9D58-008E08E3C240}"/>
    <cellStyle name="쉼표 [0] 57 8 2" xfId="2123" xr:uid="{F1FCA2FE-2E7A-4D32-B4BB-7A6F52329BD1}"/>
    <cellStyle name="쉼표 [0] 57 9" xfId="2124" xr:uid="{A648EF0D-699E-423C-832C-12394F7F91BC}"/>
    <cellStyle name="쉼표 [0] 57 9 2" xfId="2125" xr:uid="{C0676CE3-DF6E-42B1-84C1-5B23274C90D0}"/>
    <cellStyle name="쉼표 [0] 58 2" xfId="2126" xr:uid="{7511D88C-6DCD-4AA5-B161-74D6CDA69719}"/>
    <cellStyle name="쉼표 [0] 58 2 2" xfId="2127" xr:uid="{4549F492-BD6B-410C-8011-7DBD98ECF5B1}"/>
    <cellStyle name="쉼표 [0] 58 3" xfId="2128" xr:uid="{7A5AC843-461C-43E7-8380-E7E4B44B6A47}"/>
    <cellStyle name="쉼표 [0] 58 3 2" xfId="2129" xr:uid="{568CE204-2686-423D-AD3A-52E55B2885CB}"/>
    <cellStyle name="쉼표 [0] 58 4" xfId="2130" xr:uid="{BF2AD68D-EC4E-47CF-A59C-F39FBE715D30}"/>
    <cellStyle name="쉼표 [0] 58 4 2" xfId="2131" xr:uid="{1917637B-0E72-4875-9C29-874704F8EE32}"/>
    <cellStyle name="쉼표 [0] 58 5" xfId="2132" xr:uid="{2D8BDADE-73F0-40CA-AEBB-2CDABC433502}"/>
    <cellStyle name="쉼표 [0] 58 5 2" xfId="2133" xr:uid="{C5AB7617-419B-4A79-A7D1-1A746CEE9F9A}"/>
    <cellStyle name="쉼표 [0] 58 6" xfId="2134" xr:uid="{2A7A0DBF-32C2-407E-B4CA-B9CDA99AA992}"/>
    <cellStyle name="쉼표 [0] 58 6 2" xfId="2135" xr:uid="{76F9664F-B0A0-4A0E-B231-83F0DC10822E}"/>
    <cellStyle name="쉼표 [0] 58 7" xfId="2136" xr:uid="{3AAF6E17-B56B-4965-B71E-4E522089BC92}"/>
    <cellStyle name="쉼표 [0] 58 7 2" xfId="2137" xr:uid="{82A3A1AF-41B9-4F30-97EA-4064F13A77BF}"/>
    <cellStyle name="쉼표 [0] 58 8" xfId="2138" xr:uid="{BA07EB7F-A453-43DA-B2F4-638A978BC579}"/>
    <cellStyle name="쉼표 [0] 58 8 2" xfId="2139" xr:uid="{6FE15FB2-8F35-45BE-9C14-54D8C51D41B8}"/>
    <cellStyle name="쉼표 [0] 58 9" xfId="2140" xr:uid="{89E11069-E473-4EEA-9F23-96B8D734D885}"/>
    <cellStyle name="쉼표 [0] 58 9 2" xfId="2141" xr:uid="{19BAC106-8D47-4139-8473-434BA813DB2E}"/>
    <cellStyle name="쉼표 [0] 59 2" xfId="2142" xr:uid="{E0F6165D-1DED-4030-97BD-B9F46A4A1A48}"/>
    <cellStyle name="쉼표 [0] 59 2 2" xfId="2143" xr:uid="{EAE82185-B868-4A83-9E94-26622161E0FB}"/>
    <cellStyle name="쉼표 [0] 59 3" xfId="2144" xr:uid="{B5B412E6-02E7-4D92-B79D-0A916BB27091}"/>
    <cellStyle name="쉼표 [0] 59 3 2" xfId="2145" xr:uid="{4B0B7B70-29E5-4518-A019-953962776E0F}"/>
    <cellStyle name="쉼표 [0] 59 4" xfId="2146" xr:uid="{9508A1E0-1464-4D89-B34E-50C09E234B7F}"/>
    <cellStyle name="쉼표 [0] 59 4 2" xfId="2147" xr:uid="{08D3C911-D081-44E6-911D-E8EEAE3EC585}"/>
    <cellStyle name="쉼표 [0] 59 5" xfId="2148" xr:uid="{5A062C53-ED8B-4DE9-B5FA-5961135A67F7}"/>
    <cellStyle name="쉼표 [0] 59 5 2" xfId="2149" xr:uid="{CC39B8FC-22B8-416E-982B-5B57C199445F}"/>
    <cellStyle name="쉼표 [0] 59 6" xfId="2150" xr:uid="{734B044B-69F3-4536-A059-ED7F2314A003}"/>
    <cellStyle name="쉼표 [0] 59 6 2" xfId="2151" xr:uid="{52B77337-285A-4E6B-9628-13EDCB77C796}"/>
    <cellStyle name="쉼표 [0] 59 7" xfId="2152" xr:uid="{1A18CAF3-B72F-47CC-93B8-E988B51060FD}"/>
    <cellStyle name="쉼표 [0] 59 7 2" xfId="2153" xr:uid="{27144FCD-F9BA-42FE-9314-BFEACB1C2DC0}"/>
    <cellStyle name="쉼표 [0] 59 8" xfId="2154" xr:uid="{C853EA64-F06B-437F-BC72-7BF7CAF2B62F}"/>
    <cellStyle name="쉼표 [0] 59 8 2" xfId="2155" xr:uid="{CDA95C9B-2195-4B1F-A956-3CBC2224B3D6}"/>
    <cellStyle name="쉼표 [0] 59 9" xfId="2156" xr:uid="{74EFEED8-AAD5-419B-A59E-CDB8A98BDFF3}"/>
    <cellStyle name="쉼표 [0] 59 9 2" xfId="2157" xr:uid="{D89C8DA9-6A81-4089-8701-949B51C2E483}"/>
    <cellStyle name="쉼표 [0] 6 10" xfId="2158" xr:uid="{F67DCAB6-E9D9-421C-A454-73151BC106D0}"/>
    <cellStyle name="쉼표 [0] 6 10 2" xfId="2159" xr:uid="{EAB9DAF0-91CF-449D-AE82-AB4BE426EE96}"/>
    <cellStyle name="쉼표 [0] 6 11" xfId="2160" xr:uid="{F1D08D99-EE69-4E3C-B65B-F6442367DA2F}"/>
    <cellStyle name="쉼표 [0] 6 11 2" xfId="2161" xr:uid="{0297246D-071C-4DD5-8A64-461726129345}"/>
    <cellStyle name="쉼표 [0] 6 12" xfId="2162" xr:uid="{28E879A3-A525-416E-B92B-25611296141E}"/>
    <cellStyle name="쉼표 [0] 6 12 2" xfId="2163" xr:uid="{5EA4C147-B4FA-48EB-8E1F-2B99C3E84DBF}"/>
    <cellStyle name="쉼표 [0] 6 13" xfId="2164" xr:uid="{6E1AAF90-26A5-4961-8973-B0FD3CFDB5B1}"/>
    <cellStyle name="쉼표 [0] 6 13 2" xfId="2165" xr:uid="{EB9DF555-2095-4906-9B7D-08BD66278535}"/>
    <cellStyle name="쉼표 [0] 6 14" xfId="2166" xr:uid="{6A16D072-C536-4C2C-B353-343E49E4E75C}"/>
    <cellStyle name="쉼표 [0] 6 14 2" xfId="2167" xr:uid="{9D74DD24-2DC0-44F8-8BF2-FE923E1736AF}"/>
    <cellStyle name="쉼표 [0] 6 15" xfId="2168" xr:uid="{30373EF5-53AF-4566-B54B-F365CA8767BB}"/>
    <cellStyle name="쉼표 [0] 6 15 2" xfId="2169" xr:uid="{8AC25DB4-D4EB-46EB-B8CE-5183A9F0E958}"/>
    <cellStyle name="쉼표 [0] 6 16" xfId="2170" xr:uid="{F1B9815D-DD65-4596-B0DF-62C6A9D44B57}"/>
    <cellStyle name="쉼표 [0] 6 16 2" xfId="2171" xr:uid="{F3315715-2D1E-414B-8A2F-895D707CFDF7}"/>
    <cellStyle name="쉼표 [0] 6 17" xfId="2172" xr:uid="{3BCA8573-4922-4DCA-9290-9E3E056423FA}"/>
    <cellStyle name="쉼표 [0] 6 17 2" xfId="2173" xr:uid="{A618AE10-2167-4D1A-9A73-34C56C029D21}"/>
    <cellStyle name="쉼표 [0] 6 18" xfId="2174" xr:uid="{53989B59-774B-4D99-9662-45073BBB919F}"/>
    <cellStyle name="쉼표 [0] 6 18 2" xfId="2175" xr:uid="{0E44E230-729B-40FA-8896-9352AE93D089}"/>
    <cellStyle name="쉼표 [0] 6 19" xfId="2176" xr:uid="{6E8AFA62-634A-4DAC-B72B-F99E8341F7D6}"/>
    <cellStyle name="쉼표 [0] 6 19 2" xfId="2177" xr:uid="{EC4AF39C-B64C-4E4D-9FBF-01F17EA631E4}"/>
    <cellStyle name="쉼표 [0] 6 2" xfId="2178" xr:uid="{79D16F86-04ED-4CD5-A751-99DCBF65879D}"/>
    <cellStyle name="쉼표 [0] 6 2 2" xfId="2179" xr:uid="{62B8AE5B-7003-40CF-AE68-3FBF0C552F05}"/>
    <cellStyle name="쉼표 [0] 6 20" xfId="2180" xr:uid="{606ED9D6-7AC7-4A27-BC56-46EFEB5B7E1C}"/>
    <cellStyle name="쉼표 [0] 6 20 2" xfId="2181" xr:uid="{CC3E1385-8A71-4D27-B058-AA3D08DCBE6C}"/>
    <cellStyle name="쉼표 [0] 6 21" xfId="2182" xr:uid="{A5AF86F3-08A3-4666-911D-F68BC8C46EE5}"/>
    <cellStyle name="쉼표 [0] 6 21 2" xfId="2183" xr:uid="{724D4970-1D1A-47F6-B1A4-8254B43E0C95}"/>
    <cellStyle name="쉼표 [0] 6 22" xfId="2184" xr:uid="{9C0826DB-23CD-42D0-9433-563780905910}"/>
    <cellStyle name="쉼표 [0] 6 22 2" xfId="2185" xr:uid="{EF1E8736-AE56-4215-AEA0-750FE3FBF276}"/>
    <cellStyle name="쉼표 [0] 6 23" xfId="2186" xr:uid="{3889290D-6AF3-44BF-9862-1A5EE066E55E}"/>
    <cellStyle name="쉼표 [0] 6 23 2" xfId="2187" xr:uid="{37E77C16-89CD-48F8-AC24-FAD11AF622A1}"/>
    <cellStyle name="쉼표 [0] 6 24" xfId="2188" xr:uid="{DE24477D-6D30-4D76-920D-719411FDAA8B}"/>
    <cellStyle name="쉼표 [0] 6 24 2" xfId="2189" xr:uid="{3F9BEA46-C087-4594-B59B-877F01DF97E7}"/>
    <cellStyle name="쉼표 [0] 6 25" xfId="2190" xr:uid="{546BAFD3-9B9E-4E7A-9477-779DC43A11B9}"/>
    <cellStyle name="쉼표 [0] 6 25 2" xfId="2191" xr:uid="{B0FBF44A-C321-4F31-A44F-3B944DC06C56}"/>
    <cellStyle name="쉼표 [0] 6 26" xfId="2192" xr:uid="{AA7C177C-346C-4EF2-A44F-132884841C8C}"/>
    <cellStyle name="쉼표 [0] 6 26 2" xfId="2193" xr:uid="{F3F59B89-E25A-4C4B-AB24-5D1F7E50D845}"/>
    <cellStyle name="쉼표 [0] 6 27" xfId="2194" xr:uid="{03F01E6C-2FD7-4CB7-A364-03B16867AA00}"/>
    <cellStyle name="쉼표 [0] 6 27 2" xfId="2195" xr:uid="{EB397B8A-AEB1-4E04-A29D-E75EFD778D38}"/>
    <cellStyle name="쉼표 [0] 6 28" xfId="2196" xr:uid="{3526FD5B-24AD-4303-93DC-CD2462DF4659}"/>
    <cellStyle name="쉼표 [0] 6 28 2" xfId="2197" xr:uid="{295EF85A-3633-4B54-8006-C41B7C06B481}"/>
    <cellStyle name="쉼표 [0] 6 29" xfId="2198" xr:uid="{40BB5959-0766-4401-9B71-73E69EE8FE27}"/>
    <cellStyle name="쉼표 [0] 6 29 2" xfId="2199" xr:uid="{3F06BEFB-18BD-47A7-9062-0360B69AD1CD}"/>
    <cellStyle name="쉼표 [0] 6 3" xfId="2200" xr:uid="{E0A9C4DA-944A-4BF8-AE54-13F7F4842938}"/>
    <cellStyle name="쉼표 [0] 6 3 2" xfId="2201" xr:uid="{C6B26128-BF61-4F61-A4FF-1AC874CB4A95}"/>
    <cellStyle name="쉼표 [0] 6 30" xfId="2202" xr:uid="{1891BB1F-7231-440C-8085-35AFED627E8C}"/>
    <cellStyle name="쉼표 [0] 6 30 2" xfId="2203" xr:uid="{506817D1-BC9B-473F-ABA7-8C0134103C9A}"/>
    <cellStyle name="쉼표 [0] 6 31" xfId="2204" xr:uid="{F5560F05-2161-4EDA-AD84-51D236D3964B}"/>
    <cellStyle name="쉼표 [0] 6 31 2" xfId="2205" xr:uid="{940C89B8-AF44-4BD1-BC27-9970F0FEB114}"/>
    <cellStyle name="쉼표 [0] 6 32" xfId="2206" xr:uid="{FD88A46E-07AC-421D-A8A3-BCE37F642153}"/>
    <cellStyle name="쉼표 [0] 6 32 2" xfId="2207" xr:uid="{21E97BD5-74F7-465E-B090-156B372C43B9}"/>
    <cellStyle name="쉼표 [0] 6 33" xfId="2208" xr:uid="{270694BE-8965-4CB0-94CF-F8B82A424CA4}"/>
    <cellStyle name="쉼표 [0] 6 33 2" xfId="2209" xr:uid="{1E9609B2-A4C3-4522-A82C-43469887B7FB}"/>
    <cellStyle name="쉼표 [0] 6 34" xfId="2210" xr:uid="{8F7FC5D9-EE7D-4044-A101-4A45CAE8F986}"/>
    <cellStyle name="쉼표 [0] 6 34 2" xfId="2211" xr:uid="{46BAA9F4-D12A-4D29-89A0-CD764407C888}"/>
    <cellStyle name="쉼표 [0] 6 35" xfId="2212" xr:uid="{8638030F-C94B-4BDE-AF2C-800CB009306B}"/>
    <cellStyle name="쉼표 [0] 6 35 2" xfId="2213" xr:uid="{58B0D839-E196-4580-87E5-FE1899981EF6}"/>
    <cellStyle name="쉼표 [0] 6 36" xfId="2214" xr:uid="{53AB049A-B64C-44F1-BBE7-196A14698301}"/>
    <cellStyle name="쉼표 [0] 6 36 2" xfId="2215" xr:uid="{0C732384-EA60-42DD-870E-E4CF4499DB65}"/>
    <cellStyle name="쉼표 [0] 6 4" xfId="2216" xr:uid="{143A0EED-CAB2-437C-95BC-E5EEAA2D7026}"/>
    <cellStyle name="쉼표 [0] 6 4 2" xfId="2217" xr:uid="{47B5AA9C-15B5-4AB4-A685-0CCE519AB6FA}"/>
    <cellStyle name="쉼표 [0] 6 5" xfId="2218" xr:uid="{03D7278C-11DD-4AB8-A5FF-C36F7CD2D9E1}"/>
    <cellStyle name="쉼표 [0] 6 5 2" xfId="2219" xr:uid="{11A7FB68-A526-41F6-97B0-ED4A1EA694C3}"/>
    <cellStyle name="쉼표 [0] 6 6" xfId="2220" xr:uid="{5D416E68-0F49-4572-9ECF-0B374757F5A6}"/>
    <cellStyle name="쉼표 [0] 6 6 2" xfId="2221" xr:uid="{51D63BB5-E2FF-4A24-8E29-14F65312C3F9}"/>
    <cellStyle name="쉼표 [0] 6 7" xfId="2222" xr:uid="{1D8F5197-BFDE-47D5-8DD5-AFA066DAD89F}"/>
    <cellStyle name="쉼표 [0] 6 7 2" xfId="2223" xr:uid="{2BDE5824-C393-41A9-B4A7-BF7CFC9C696B}"/>
    <cellStyle name="쉼표 [0] 6 8" xfId="2224" xr:uid="{8E75BB18-3747-4431-A6CE-5DF38CDFB0C0}"/>
    <cellStyle name="쉼표 [0] 6 8 2" xfId="2225" xr:uid="{BABD0A9C-FC74-4873-9DAE-5211A168B38F}"/>
    <cellStyle name="쉼표 [0] 6 9" xfId="2226" xr:uid="{3851AC26-C0AB-4FE4-85C4-016C2F3BBEDA}"/>
    <cellStyle name="쉼표 [0] 6 9 2" xfId="2227" xr:uid="{BD545904-7EE6-47A1-AECC-C13F20CBE479}"/>
    <cellStyle name="쉼표 [0] 60 2" xfId="2228" xr:uid="{11AAF7C9-4FBB-4EED-982A-940286957047}"/>
    <cellStyle name="쉼표 [0] 60 2 2" xfId="2229" xr:uid="{C213A899-480B-4E28-9152-731BFEF86A1D}"/>
    <cellStyle name="쉼표 [0] 60 3" xfId="2230" xr:uid="{9E28E9BB-2E5B-44F4-ABDA-989719F3B20A}"/>
    <cellStyle name="쉼표 [0] 60 3 2" xfId="2231" xr:uid="{4188D35B-A819-4473-8870-E4FE19741996}"/>
    <cellStyle name="쉼표 [0] 60 4" xfId="2232" xr:uid="{A16A691D-EA04-4394-A3CE-3AC32764AE49}"/>
    <cellStyle name="쉼표 [0] 60 4 2" xfId="2233" xr:uid="{CF6F2EA8-0AF4-465D-809E-19585CD25A6B}"/>
    <cellStyle name="쉼표 [0] 60 5" xfId="2234" xr:uid="{3D964E30-1C07-4E79-A65B-0E98608BDEB4}"/>
    <cellStyle name="쉼표 [0] 60 5 2" xfId="2235" xr:uid="{D8A44507-1602-4D51-95CF-322A16A92FD8}"/>
    <cellStyle name="쉼표 [0] 60 6" xfId="2236" xr:uid="{F0A911F4-380F-4E83-A959-C06DC64B087D}"/>
    <cellStyle name="쉼표 [0] 60 6 2" xfId="2237" xr:uid="{AC7D4086-3A9D-4250-BD8E-363EF16AC2DD}"/>
    <cellStyle name="쉼표 [0] 60 7" xfId="2238" xr:uid="{8A38674D-34AB-4314-8BB6-549929DFCD48}"/>
    <cellStyle name="쉼표 [0] 60 7 2" xfId="2239" xr:uid="{2C9C8D84-30E2-4CDF-A6B6-79B9F8EDE43B}"/>
    <cellStyle name="쉼표 [0] 60 8" xfId="2240" xr:uid="{A8A473B3-246F-40F7-8FFA-5CD712E7BFE4}"/>
    <cellStyle name="쉼표 [0] 60 8 2" xfId="2241" xr:uid="{A19B9BFF-6A5A-4024-B8B7-2C6D716FC420}"/>
    <cellStyle name="쉼표 [0] 60 9" xfId="2242" xr:uid="{1F9BF6A2-7CAE-4D37-A0C0-A33D5D0AA038}"/>
    <cellStyle name="쉼표 [0] 60 9 2" xfId="2243" xr:uid="{887F9D33-4604-4B4E-B4C7-3AD7FCD2DE57}"/>
    <cellStyle name="쉼표 [0] 61 2" xfId="2244" xr:uid="{1445B351-0513-47CA-8E1C-1FC1BCDB246F}"/>
    <cellStyle name="쉼표 [0] 61 2 2" xfId="2245" xr:uid="{C2CB2530-B3AF-44E2-A9CA-D1F7151C6AA7}"/>
    <cellStyle name="쉼표 [0] 61 3" xfId="2246" xr:uid="{F2C89638-1190-471B-9A12-457BB4067650}"/>
    <cellStyle name="쉼표 [0] 61 3 2" xfId="2247" xr:uid="{5E3F5B73-97FA-4066-85FC-E0E8602C123D}"/>
    <cellStyle name="쉼표 [0] 61 4" xfId="2248" xr:uid="{A108F9E1-BC4C-41F7-8B0B-44BFAADF6C40}"/>
    <cellStyle name="쉼표 [0] 61 4 2" xfId="2249" xr:uid="{2EFD9848-05BC-4FFA-B51F-7FEC8DAF888A}"/>
    <cellStyle name="쉼표 [0] 61 5" xfId="2250" xr:uid="{CEF58756-7333-4C23-BFCA-D0645B37979C}"/>
    <cellStyle name="쉼표 [0] 61 5 2" xfId="2251" xr:uid="{D87DC1CB-BD2C-459F-8CB4-0BFB5E5A5AF4}"/>
    <cellStyle name="쉼표 [0] 61 6" xfId="2252" xr:uid="{E02043A3-AC52-4BB7-8882-164213F69354}"/>
    <cellStyle name="쉼표 [0] 61 6 2" xfId="2253" xr:uid="{78200784-244E-4634-A08E-889C5D451DB0}"/>
    <cellStyle name="쉼표 [0] 61 7" xfId="2254" xr:uid="{02E97E58-29E1-441E-97CE-3F38D6D01A40}"/>
    <cellStyle name="쉼표 [0] 61 7 2" xfId="2255" xr:uid="{ED8E9E4F-97CB-49B4-8BF7-A443FF186369}"/>
    <cellStyle name="쉼표 [0] 61 8" xfId="2256" xr:uid="{458BB72A-AAAB-433F-8D2D-47A58F4E6FD0}"/>
    <cellStyle name="쉼표 [0] 61 8 2" xfId="2257" xr:uid="{10F801F6-53FA-4A6C-B571-03338AF24FF0}"/>
    <cellStyle name="쉼표 [0] 61 9" xfId="2258" xr:uid="{018387D7-3EFF-4E73-90D9-690A55A5E240}"/>
    <cellStyle name="쉼표 [0] 61 9 2" xfId="2259" xr:uid="{1671B509-9835-473F-9AA5-8E3A53847C0D}"/>
    <cellStyle name="쉼표 [0] 62 2" xfId="2260" xr:uid="{695F0C3D-6EFD-4B05-B149-D8DE101A31B2}"/>
    <cellStyle name="쉼표 [0] 62 2 2" xfId="2261" xr:uid="{FBEE94FF-426E-420F-98E3-1C26B7A4698D}"/>
    <cellStyle name="쉼표 [0] 62 3" xfId="2262" xr:uid="{92A72825-018D-487D-A5AC-E439138CEB76}"/>
    <cellStyle name="쉼표 [0] 62 3 2" xfId="2263" xr:uid="{EA09AB7B-30D9-4B8E-A104-928B8A77DFC4}"/>
    <cellStyle name="쉼표 [0] 62 4" xfId="2264" xr:uid="{807BCC3B-056F-4907-9846-A645AF69019C}"/>
    <cellStyle name="쉼표 [0] 62 4 2" xfId="2265" xr:uid="{3853343A-ACA6-480C-AE21-58780475A5A7}"/>
    <cellStyle name="쉼표 [0] 62 5" xfId="2266" xr:uid="{7B0DD441-95F5-4238-8978-D7FA50225C07}"/>
    <cellStyle name="쉼표 [0] 62 5 2" xfId="2267" xr:uid="{61829C83-DC79-4EBF-9762-D1ABEEEAA5CD}"/>
    <cellStyle name="쉼표 [0] 62 6" xfId="2268" xr:uid="{933E657E-BE46-4BFA-BDB7-7228663B8EB2}"/>
    <cellStyle name="쉼표 [0] 62 6 2" xfId="2269" xr:uid="{284AD094-5CC5-480E-9F8A-466C79A9D486}"/>
    <cellStyle name="쉼표 [0] 62 7" xfId="2270" xr:uid="{D751259E-19C8-49CF-BE78-EB0D42E519B7}"/>
    <cellStyle name="쉼표 [0] 62 7 2" xfId="2271" xr:uid="{DF00F146-3015-43A7-9D99-423EF5679D48}"/>
    <cellStyle name="쉼표 [0] 62 8" xfId="2272" xr:uid="{D89CB27B-EBA1-4E4B-B979-2F7E70B06805}"/>
    <cellStyle name="쉼표 [0] 62 8 2" xfId="2273" xr:uid="{B6E6A13E-2826-4566-ADD8-1C37FC81C1E9}"/>
    <cellStyle name="쉼표 [0] 62 9" xfId="2274" xr:uid="{5DEC6F8F-28A4-491A-920E-870A3F4041FA}"/>
    <cellStyle name="쉼표 [0] 62 9 2" xfId="2275" xr:uid="{AC981EFD-DC94-4629-953A-C1325353364E}"/>
    <cellStyle name="쉼표 [0] 63 2" xfId="2276" xr:uid="{E1F825B3-42FD-4117-A5B2-F14C2972F2D1}"/>
    <cellStyle name="쉼표 [0] 63 2 2" xfId="2277" xr:uid="{2D789C39-EC47-423E-AC20-63672A4C6B35}"/>
    <cellStyle name="쉼표 [0] 63 3" xfId="2278" xr:uid="{599ED3AA-C1EC-45C5-8B7A-F147C8D4A8C0}"/>
    <cellStyle name="쉼표 [0] 63 3 2" xfId="2279" xr:uid="{E54E1E78-CFC5-44CE-B31D-31559B41B5A9}"/>
    <cellStyle name="쉼표 [0] 63 4" xfId="2280" xr:uid="{890E4D6E-031D-4253-B6B7-31036AD59F59}"/>
    <cellStyle name="쉼표 [0] 63 4 2" xfId="2281" xr:uid="{9B0FC7C4-955F-4146-AB45-F7ADB65893AC}"/>
    <cellStyle name="쉼표 [0] 63 5" xfId="2282" xr:uid="{568EB874-B792-485E-9B17-255D75B4C8CA}"/>
    <cellStyle name="쉼표 [0] 63 5 2" xfId="2283" xr:uid="{B8E5D700-80E4-4A60-BB04-74FB4C8397BC}"/>
    <cellStyle name="쉼표 [0] 63 6" xfId="2284" xr:uid="{04FA82D7-FF17-4854-8DCC-9BF9F498B011}"/>
    <cellStyle name="쉼표 [0] 63 6 2" xfId="2285" xr:uid="{C13BDD23-C641-4C89-BC48-4ABF609DA6CB}"/>
    <cellStyle name="쉼표 [0] 63 7" xfId="2286" xr:uid="{3314D369-4D4A-4269-AC6E-476854D779AB}"/>
    <cellStyle name="쉼표 [0] 63 7 2" xfId="2287" xr:uid="{18B9B658-0434-4AE5-BF31-D7094E2CEDE2}"/>
    <cellStyle name="쉼표 [0] 63 8" xfId="2288" xr:uid="{9645E16D-B694-494E-BD83-7D0CAA52F767}"/>
    <cellStyle name="쉼표 [0] 63 8 2" xfId="2289" xr:uid="{9B0318C3-2653-45D1-AA39-6C9EA38E6F10}"/>
    <cellStyle name="쉼표 [0] 63 9" xfId="2290" xr:uid="{17A867A4-290C-4218-A05A-5222EF362BF7}"/>
    <cellStyle name="쉼표 [0] 63 9 2" xfId="2291" xr:uid="{54629FB8-64D9-431C-83EA-0D3CA2ECE54E}"/>
    <cellStyle name="쉼표 [0] 64 2" xfId="2292" xr:uid="{4127C36C-714D-4E56-8D0D-C9B24E2C996F}"/>
    <cellStyle name="쉼표 [0] 64 2 2" xfId="2293" xr:uid="{BBCDF48C-6425-4ED0-BEA2-CBDD21E95CCC}"/>
    <cellStyle name="쉼표 [0] 64 3" xfId="2294" xr:uid="{4D299630-ECDC-4A73-BE04-9857FAC3D03D}"/>
    <cellStyle name="쉼표 [0] 64 3 2" xfId="2295" xr:uid="{EA1DB155-6E24-4D74-A1DD-8657BC712F4D}"/>
    <cellStyle name="쉼표 [0] 64 4" xfId="2296" xr:uid="{3E3684BE-1AC1-4209-AB89-162C05810943}"/>
    <cellStyle name="쉼표 [0] 64 4 2" xfId="2297" xr:uid="{1370E046-6244-4170-A674-AE46882A176D}"/>
    <cellStyle name="쉼표 [0] 64 5" xfId="2298" xr:uid="{B50E944E-AE00-42AB-A0D7-7538780D4690}"/>
    <cellStyle name="쉼표 [0] 64 5 2" xfId="2299" xr:uid="{A1E69726-907D-4F8E-A283-5880B0B0D9AD}"/>
    <cellStyle name="쉼표 [0] 64 6" xfId="2300" xr:uid="{3314B75D-B970-4FC6-8371-296A7B2F0F12}"/>
    <cellStyle name="쉼표 [0] 64 6 2" xfId="2301" xr:uid="{C968F80A-FB12-4EF3-AF89-7F7901000262}"/>
    <cellStyle name="쉼표 [0] 64 7" xfId="2302" xr:uid="{8836ECDE-10FC-4CFB-8925-4652D352B8BF}"/>
    <cellStyle name="쉼표 [0] 64 7 2" xfId="2303" xr:uid="{D0004F35-AB35-4911-8C97-DB2C8C787DC8}"/>
    <cellStyle name="쉼표 [0] 64 8" xfId="2304" xr:uid="{DAE74915-0487-455C-B911-15ED581CA7B6}"/>
    <cellStyle name="쉼표 [0] 64 8 2" xfId="2305" xr:uid="{4400E907-C302-4EA2-BF9F-C0E707BE8C6F}"/>
    <cellStyle name="쉼표 [0] 64 9" xfId="2306" xr:uid="{C9872134-7E20-4ED9-B660-4E3B14D11A3C}"/>
    <cellStyle name="쉼표 [0] 64 9 2" xfId="2307" xr:uid="{5FECB792-F4FD-431B-BC4A-BC3C13860397}"/>
    <cellStyle name="쉼표 [0] 65 2" xfId="2308" xr:uid="{2EA2E278-156B-4AD3-BE7B-C6872FDFE35D}"/>
    <cellStyle name="쉼표 [0] 65 2 2" xfId="2309" xr:uid="{B3EB6D00-B43A-4847-8F02-CB58D2ECE0D1}"/>
    <cellStyle name="쉼표 [0] 65 3" xfId="2310" xr:uid="{70636BF8-1ABA-47CB-AF42-81B6CF7B7DEC}"/>
    <cellStyle name="쉼표 [0] 65 3 2" xfId="2311" xr:uid="{22A95D5E-B615-4358-89E7-56EFEF35DC08}"/>
    <cellStyle name="쉼표 [0] 65 4" xfId="2312" xr:uid="{D2F84664-6274-4BF6-83CD-BBBFCB12063A}"/>
    <cellStyle name="쉼표 [0] 65 4 2" xfId="2313" xr:uid="{D27DF8D4-82A7-4C3B-8C73-EA7D7446DF50}"/>
    <cellStyle name="쉼표 [0] 65 5" xfId="2314" xr:uid="{FC20A15A-AAFF-4544-BECF-D85888D6254C}"/>
    <cellStyle name="쉼표 [0] 65 5 2" xfId="2315" xr:uid="{9FAB711E-1E4B-4250-974C-A41B591883E8}"/>
    <cellStyle name="쉼표 [0] 65 6" xfId="2316" xr:uid="{B59ACC42-3D09-49A2-87D2-78107DBA37EC}"/>
    <cellStyle name="쉼표 [0] 65 6 2" xfId="2317" xr:uid="{D2642C7D-131E-45B1-A931-024CA1E0896F}"/>
    <cellStyle name="쉼표 [0] 65 7" xfId="2318" xr:uid="{80928961-A315-4821-B0FE-A972C48599C8}"/>
    <cellStyle name="쉼표 [0] 65 7 2" xfId="2319" xr:uid="{545403EE-DA39-4790-9AE8-335934526EC7}"/>
    <cellStyle name="쉼표 [0] 65 8" xfId="2320" xr:uid="{4A090FC7-7B48-4BD9-B380-F80784133740}"/>
    <cellStyle name="쉼표 [0] 65 8 2" xfId="2321" xr:uid="{81B129DF-1290-4459-A323-AA88606687C8}"/>
    <cellStyle name="쉼표 [0] 65 9" xfId="2322" xr:uid="{772D32B4-EA30-4A52-A1FA-5204F9332125}"/>
    <cellStyle name="쉼표 [0] 65 9 2" xfId="2323" xr:uid="{9DEDB440-4FB7-4F09-90D9-4C648B245F47}"/>
    <cellStyle name="쉼표 [0] 66 2" xfId="2324" xr:uid="{F705211C-7D65-4EAA-AA8A-92CF28C183F2}"/>
    <cellStyle name="쉼표 [0] 66 2 2" xfId="2325" xr:uid="{ABBEFA4A-988A-4FA0-93CD-1294E06AB349}"/>
    <cellStyle name="쉼표 [0] 66 3" xfId="2326" xr:uid="{38012056-02DB-4483-A457-E47B6EBA74E6}"/>
    <cellStyle name="쉼표 [0] 66 3 2" xfId="2327" xr:uid="{3095C48F-2781-4413-968E-E07297F41BE2}"/>
    <cellStyle name="쉼표 [0] 66 4" xfId="2328" xr:uid="{072EA93B-3FF6-4F52-BAB4-8CB13A080722}"/>
    <cellStyle name="쉼표 [0] 66 4 2" xfId="2329" xr:uid="{932AD37E-0E50-4544-86DF-FA254086E8EC}"/>
    <cellStyle name="쉼표 [0] 66 5" xfId="2330" xr:uid="{B74555D8-62B8-4613-8BC2-B970E9F6B25D}"/>
    <cellStyle name="쉼표 [0] 66 5 2" xfId="2331" xr:uid="{2A66DD8D-8EA4-4F8D-8D07-4F7DEFF95DEC}"/>
    <cellStyle name="쉼표 [0] 66 6" xfId="2332" xr:uid="{8244D4A8-CBE5-4178-8A55-9DF7B786A3E8}"/>
    <cellStyle name="쉼표 [0] 66 6 2" xfId="2333" xr:uid="{FF4E34EB-5B26-4496-BCAB-EA0255E0B818}"/>
    <cellStyle name="쉼표 [0] 66 7" xfId="2334" xr:uid="{5E932657-D7A3-43E5-B609-CB9B76E1F19B}"/>
    <cellStyle name="쉼표 [0] 66 7 2" xfId="2335" xr:uid="{F8741C6A-5595-4EC3-A79F-D76C97F72AA9}"/>
    <cellStyle name="쉼표 [0] 66 8" xfId="2336" xr:uid="{979635E4-84F5-4C32-94CC-C76AE64ACEE4}"/>
    <cellStyle name="쉼표 [0] 66 8 2" xfId="2337" xr:uid="{D3E8D3E4-ED59-4225-9B04-1C1FFE7E5BDC}"/>
    <cellStyle name="쉼표 [0] 66 9" xfId="2338" xr:uid="{266C6CCD-AF37-469F-91EE-3B2715F9873E}"/>
    <cellStyle name="쉼표 [0] 66 9 2" xfId="2339" xr:uid="{B6D80BB9-E5F8-4D3E-BAE7-85C94E1936E5}"/>
    <cellStyle name="쉼표 [0] 67 2" xfId="2340" xr:uid="{E92FA55D-4A3C-4A31-B201-12CBA5F1E031}"/>
    <cellStyle name="쉼표 [0] 67 2 2" xfId="2341" xr:uid="{2A07996F-2479-4C82-929F-A5E5504839FC}"/>
    <cellStyle name="쉼표 [0] 67 3" xfId="2342" xr:uid="{3FBF1AAA-E6FD-40DA-89B8-66A7064BBDAC}"/>
    <cellStyle name="쉼표 [0] 67 3 2" xfId="2343" xr:uid="{758CDAAA-AD07-4D2B-9E39-927F543EB8D0}"/>
    <cellStyle name="쉼표 [0] 67 4" xfId="2344" xr:uid="{7DE4F8E8-F5B8-4FAE-A95F-75A45FD6BF72}"/>
    <cellStyle name="쉼표 [0] 67 4 2" xfId="2345" xr:uid="{BFDDCFA1-8741-4D39-BE02-609427474CDE}"/>
    <cellStyle name="쉼표 [0] 67 5" xfId="2346" xr:uid="{86C725BC-D67F-4153-818B-703B4D2B478D}"/>
    <cellStyle name="쉼표 [0] 67 5 2" xfId="2347" xr:uid="{878D9AFE-7CDA-4297-A3B2-1678760DBDB9}"/>
    <cellStyle name="쉼표 [0] 67 6" xfId="2348" xr:uid="{3C4D0ECC-11BD-4C48-83EC-BF1176647B52}"/>
    <cellStyle name="쉼표 [0] 67 6 2" xfId="2349" xr:uid="{F0749C40-12DB-4851-B853-0A057C5748DB}"/>
    <cellStyle name="쉼표 [0] 67 7" xfId="2350" xr:uid="{804BB030-91B6-4120-B9BA-166408F00BFE}"/>
    <cellStyle name="쉼표 [0] 67 7 2" xfId="2351" xr:uid="{79126A0D-6A15-45B5-B3A0-D924F08453C4}"/>
    <cellStyle name="쉼표 [0] 67 8" xfId="2352" xr:uid="{7EFC89C1-963E-42A8-B7EA-4943A73898CD}"/>
    <cellStyle name="쉼표 [0] 67 8 2" xfId="2353" xr:uid="{E51D5203-102D-4577-B07A-8885CEE850BB}"/>
    <cellStyle name="쉼표 [0] 67 9" xfId="2354" xr:uid="{F75E082B-C05C-4DD1-92B3-B6A6F4485D22}"/>
    <cellStyle name="쉼표 [0] 67 9 2" xfId="2355" xr:uid="{C3627F5D-AC22-40F0-BF93-C0BA85F7C233}"/>
    <cellStyle name="쉼표 [0] 68 2" xfId="2356" xr:uid="{FD0DC367-CED6-4FDB-AC78-305F62EEB4E8}"/>
    <cellStyle name="쉼표 [0] 68 2 2" xfId="2357" xr:uid="{A0429DEE-11B5-4D16-9319-12F49859637B}"/>
    <cellStyle name="쉼표 [0] 68 3" xfId="2358" xr:uid="{B8B2FB6C-4905-4639-8D87-222E005C2987}"/>
    <cellStyle name="쉼표 [0] 68 3 2" xfId="2359" xr:uid="{B00ED28C-C7A3-49FB-B5E0-5C9DEA8E8F6D}"/>
    <cellStyle name="쉼표 [0] 68 4" xfId="2360" xr:uid="{7355146F-77DA-4CF3-830E-80EFDB3E60C1}"/>
    <cellStyle name="쉼표 [0] 68 4 2" xfId="2361" xr:uid="{59F946E6-CF90-415E-BC7A-6DA0C7ACDF01}"/>
    <cellStyle name="쉼표 [0] 68 5" xfId="2362" xr:uid="{1014DB9E-818F-4D66-9B73-109C264C804A}"/>
    <cellStyle name="쉼표 [0] 68 5 2" xfId="2363" xr:uid="{5B54A3AF-A30C-4263-B546-4CD5310E04D3}"/>
    <cellStyle name="쉼표 [0] 68 6" xfId="2364" xr:uid="{B38A810B-D228-4639-9CAF-63E56B2E6AEE}"/>
    <cellStyle name="쉼표 [0] 68 6 2" xfId="2365" xr:uid="{5DA41601-38EF-497B-B180-8F24408AA01B}"/>
    <cellStyle name="쉼표 [0] 68 7" xfId="2366" xr:uid="{E18ADC9D-FA7F-49D2-8BC4-67534935698F}"/>
    <cellStyle name="쉼표 [0] 68 7 2" xfId="2367" xr:uid="{DBB212ED-AE8B-4D32-9502-F02A0203177E}"/>
    <cellStyle name="쉼표 [0] 68 8" xfId="2368" xr:uid="{E96CBFAE-253C-4EFB-990D-56139ED3A55B}"/>
    <cellStyle name="쉼표 [0] 68 8 2" xfId="2369" xr:uid="{05D59E82-E462-4E22-80C9-B6D2BA506578}"/>
    <cellStyle name="쉼표 [0] 68 9" xfId="2370" xr:uid="{6236E385-920B-4712-AE16-9023BB2E5C27}"/>
    <cellStyle name="쉼표 [0] 68 9 2" xfId="2371" xr:uid="{1DD596F1-D240-4C8B-B96E-0AEBF9777199}"/>
    <cellStyle name="쉼표 [0] 69 10" xfId="2372" xr:uid="{D6FD0182-19B3-4686-AA55-572DF7F49EEF}"/>
    <cellStyle name="쉼표 [0] 69 10 2" xfId="2373" xr:uid="{1E63D795-3179-406C-8786-1846A4C1BA29}"/>
    <cellStyle name="쉼표 [0] 69 2" xfId="2374" xr:uid="{2700E5B0-418A-41E2-9F63-A6EC0DB7E69C}"/>
    <cellStyle name="쉼표 [0] 69 2 2" xfId="2375" xr:uid="{5C768E51-DE74-41C0-B9DF-2A86F42D7AF8}"/>
    <cellStyle name="쉼표 [0] 69 3" xfId="2376" xr:uid="{5ADD15D3-A5AE-4D3F-A523-D583FEEDF4D4}"/>
    <cellStyle name="쉼표 [0] 69 3 2" xfId="2377" xr:uid="{CFBF4176-5177-41A2-AB3D-B0546DB02F60}"/>
    <cellStyle name="쉼표 [0] 69 4" xfId="2378" xr:uid="{61D58D56-0B9E-49B6-AA06-DE547EC72AD0}"/>
    <cellStyle name="쉼표 [0] 69 4 2" xfId="2379" xr:uid="{1ADD46B2-BBCF-4449-952E-57126C161B78}"/>
    <cellStyle name="쉼표 [0] 69 5" xfId="2380" xr:uid="{906DB157-D698-4D6B-8743-53306CCAD238}"/>
    <cellStyle name="쉼표 [0] 69 5 2" xfId="2381" xr:uid="{2A86534E-F7F2-41EF-9108-18C07EABA3D3}"/>
    <cellStyle name="쉼표 [0] 69 6" xfId="2382" xr:uid="{7FD00675-D74F-4CD7-944D-00CE5BEEB2BB}"/>
    <cellStyle name="쉼표 [0] 69 6 2" xfId="2383" xr:uid="{61550A9E-756B-4AC4-B02F-EC3DD673C647}"/>
    <cellStyle name="쉼표 [0] 69 7" xfId="2384" xr:uid="{633E2669-E116-4DBE-A713-57503B184167}"/>
    <cellStyle name="쉼표 [0] 69 7 2" xfId="2385" xr:uid="{B9096F50-4CF5-45D0-AC6F-3167CFA76E6A}"/>
    <cellStyle name="쉼표 [0] 69 8" xfId="2386" xr:uid="{C725E478-A521-4153-A75F-60AD034A817A}"/>
    <cellStyle name="쉼표 [0] 69 8 2" xfId="2387" xr:uid="{D4C3073B-56AE-4926-9085-3421C8616912}"/>
    <cellStyle name="쉼표 [0] 69 9" xfId="2388" xr:uid="{752E1CAC-0DC6-424B-B777-14405323ACEC}"/>
    <cellStyle name="쉼표 [0] 69 9 2" xfId="2389" xr:uid="{DA76F022-B37C-4589-B837-8EF7E6EAFCD0}"/>
    <cellStyle name="쉼표 [0] 7 10" xfId="2390" xr:uid="{39D03066-2668-4D3A-81CD-E4EC12387B8C}"/>
    <cellStyle name="쉼표 [0] 7 10 2" xfId="2391" xr:uid="{22675A46-1FD2-4E14-BA39-74AE7562B43A}"/>
    <cellStyle name="쉼표 [0] 7 11" xfId="2392" xr:uid="{AAEFE44F-DE4A-46AB-A4DD-DB63CE1F0EE5}"/>
    <cellStyle name="쉼표 [0] 7 11 2" xfId="2393" xr:uid="{B8E61EA1-A733-44D4-AB76-538DF2EBE4F5}"/>
    <cellStyle name="쉼표 [0] 7 12" xfId="2394" xr:uid="{674E2EE9-5B65-4167-A197-5D01D137E081}"/>
    <cellStyle name="쉼표 [0] 7 12 2" xfId="2395" xr:uid="{4F674DCF-4531-4D90-A572-D6F3F3D45DA6}"/>
    <cellStyle name="쉼표 [0] 7 13" xfId="2396" xr:uid="{08B79A5E-8D3B-47D6-9514-82DB63B9C21D}"/>
    <cellStyle name="쉼표 [0] 7 13 2" xfId="2397" xr:uid="{A6D466AC-7BAC-4A3C-BDA0-95E3EFDE8238}"/>
    <cellStyle name="쉼표 [0] 7 14" xfId="2398" xr:uid="{5EE1FD0B-C63A-436D-B799-D0D8FA438390}"/>
    <cellStyle name="쉼표 [0] 7 14 2" xfId="2399" xr:uid="{ACC3CDA8-3BB8-4394-9988-823270B720B8}"/>
    <cellStyle name="쉼표 [0] 7 15" xfId="2400" xr:uid="{137D656C-B91E-463E-BB4D-D7DB809A649F}"/>
    <cellStyle name="쉼표 [0] 7 15 2" xfId="2401" xr:uid="{E371219C-DFB5-442A-92D6-2D347CF154CB}"/>
    <cellStyle name="쉼표 [0] 7 16" xfId="2402" xr:uid="{7F7305B4-F90B-4811-B742-4EAE0467CF65}"/>
    <cellStyle name="쉼표 [0] 7 16 2" xfId="2403" xr:uid="{BB739F08-20EA-45AC-9187-A0CAEEA1A466}"/>
    <cellStyle name="쉼표 [0] 7 17" xfId="2404" xr:uid="{61C6A277-4DAD-41EE-8714-16A2DB1CC634}"/>
    <cellStyle name="쉼표 [0] 7 17 2" xfId="2405" xr:uid="{47F1C053-7113-49D4-8896-784553BC69AA}"/>
    <cellStyle name="쉼표 [0] 7 18" xfId="2406" xr:uid="{A24DA2E7-767D-42CE-B57C-BA283B25521A}"/>
    <cellStyle name="쉼표 [0] 7 18 2" xfId="2407" xr:uid="{C2A2E7DC-618C-48EE-A09C-2E8F0B8948DF}"/>
    <cellStyle name="쉼표 [0] 7 19" xfId="2408" xr:uid="{F6C85006-63E5-4DE4-A583-9CE27644BC56}"/>
    <cellStyle name="쉼표 [0] 7 19 2" xfId="2409" xr:uid="{CDA89F91-20E6-4FBF-ACB8-3EDE5731177C}"/>
    <cellStyle name="쉼표 [0] 7 2" xfId="2410" xr:uid="{58F00BCD-E330-40ED-804B-238AFCBE7CBC}"/>
    <cellStyle name="쉼표 [0] 7 2 2" xfId="2411" xr:uid="{644F784E-FA77-42A8-A818-55C62C40503F}"/>
    <cellStyle name="쉼표 [0] 7 20" xfId="2412" xr:uid="{BC2FBF62-1748-4808-AF5B-8D435794F006}"/>
    <cellStyle name="쉼표 [0] 7 20 2" xfId="2413" xr:uid="{D8915388-3C4C-4834-A4FD-18C50C668262}"/>
    <cellStyle name="쉼표 [0] 7 21" xfId="2414" xr:uid="{3698D680-BC42-4E42-9544-EE5F2E2518E0}"/>
    <cellStyle name="쉼표 [0] 7 21 2" xfId="2415" xr:uid="{F7F044D0-BFFC-4D75-B998-E00D8807E33E}"/>
    <cellStyle name="쉼표 [0] 7 22" xfId="2416" xr:uid="{D90B3F35-6F90-4AF6-8106-632AD38E60B7}"/>
    <cellStyle name="쉼표 [0] 7 22 2" xfId="2417" xr:uid="{A3563B55-ED6D-4734-AF50-EF3C3B828E47}"/>
    <cellStyle name="쉼표 [0] 7 23" xfId="2418" xr:uid="{FB0B5C71-E554-4774-B4E4-5180CB49C733}"/>
    <cellStyle name="쉼표 [0] 7 23 2" xfId="2419" xr:uid="{F855138F-70BE-4AEB-BB62-88A5811A0098}"/>
    <cellStyle name="쉼표 [0] 7 24" xfId="2420" xr:uid="{44A16991-8EBD-4E47-90E4-BEE8ECDE9211}"/>
    <cellStyle name="쉼표 [0] 7 24 2" xfId="2421" xr:uid="{36038905-8A9B-459A-83D3-5665259A78E3}"/>
    <cellStyle name="쉼표 [0] 7 25" xfId="2422" xr:uid="{3708023C-3967-4250-B576-4BE1BB8859A1}"/>
    <cellStyle name="쉼표 [0] 7 25 2" xfId="2423" xr:uid="{BCC1D9D2-0376-4F31-9FDF-4BE0AAE6C800}"/>
    <cellStyle name="쉼표 [0] 7 26" xfId="2424" xr:uid="{CF75C664-5F53-409D-8F87-28EBEB9A8C5B}"/>
    <cellStyle name="쉼표 [0] 7 26 2" xfId="2425" xr:uid="{8CD8E3DF-F113-4C39-BACE-C82AE8278DE5}"/>
    <cellStyle name="쉼표 [0] 7 27" xfId="2426" xr:uid="{8F720842-0725-4BED-AFD2-582F128FC6B5}"/>
    <cellStyle name="쉼표 [0] 7 27 2" xfId="2427" xr:uid="{5AABA72F-AD16-452A-9E83-92EC1A21C12B}"/>
    <cellStyle name="쉼표 [0] 7 28" xfId="2428" xr:uid="{1ADBE9DB-806E-4D9A-9B59-A0F9B7658323}"/>
    <cellStyle name="쉼표 [0] 7 28 2" xfId="2429" xr:uid="{A74107DB-1F84-4FDC-82F6-95CD30269593}"/>
    <cellStyle name="쉼표 [0] 7 29" xfId="2430" xr:uid="{673F6B10-95EF-4FB9-822D-F07D17DFE4B9}"/>
    <cellStyle name="쉼표 [0] 7 29 2" xfId="2431" xr:uid="{C9DCAF79-DA38-4A19-9534-735BB70EAF1A}"/>
    <cellStyle name="쉼표 [0] 7 3" xfId="2432" xr:uid="{2F6F9CD8-08FD-406B-BD3F-8CA47D21051E}"/>
    <cellStyle name="쉼표 [0] 7 3 2" xfId="2433" xr:uid="{B3CCB9E0-26B7-4CE7-AD1D-B793A1EB0C5A}"/>
    <cellStyle name="쉼표 [0] 7 30" xfId="2434" xr:uid="{4E2DDEAF-181A-4DF8-8AC0-094BB417F07C}"/>
    <cellStyle name="쉼표 [0] 7 30 2" xfId="2435" xr:uid="{BB8B23EE-C735-4F8C-B1E8-ABE7804B91D5}"/>
    <cellStyle name="쉼표 [0] 7 31" xfId="2436" xr:uid="{1B978BC3-14C1-4417-BF64-05093BB416FC}"/>
    <cellStyle name="쉼표 [0] 7 31 2" xfId="2437" xr:uid="{12D322E5-6CE4-4055-855A-C918E6B7F25E}"/>
    <cellStyle name="쉼표 [0] 7 32" xfId="2438" xr:uid="{668E2A43-2353-4124-B5B5-4AF803ED095C}"/>
    <cellStyle name="쉼표 [0] 7 32 2" xfId="2439" xr:uid="{0FB350B0-69A3-43B8-B8F1-95728F996A52}"/>
    <cellStyle name="쉼표 [0] 7 33" xfId="2440" xr:uid="{AAEDBDFF-5120-4BBB-9DDD-DD5A0914BDBF}"/>
    <cellStyle name="쉼표 [0] 7 33 2" xfId="2441" xr:uid="{44646914-7862-4240-9551-5B2FFEAB7371}"/>
    <cellStyle name="쉼표 [0] 7 34" xfId="2442" xr:uid="{DF159B13-0A36-4A14-8748-B7777A911F77}"/>
    <cellStyle name="쉼표 [0] 7 34 2" xfId="2443" xr:uid="{1920BEEC-E6C3-491A-A958-EBE07909A811}"/>
    <cellStyle name="쉼표 [0] 7 35" xfId="2444" xr:uid="{21B61BA3-1F3B-47F8-8087-09E34070BD8F}"/>
    <cellStyle name="쉼표 [0] 7 35 2" xfId="2445" xr:uid="{3D92859F-19A8-4632-882E-CEA9FF0E76FA}"/>
    <cellStyle name="쉼표 [0] 7 36" xfId="2446" xr:uid="{3A03D8C9-017D-4E4E-8B0A-E8D6C5D04499}"/>
    <cellStyle name="쉼표 [0] 7 36 2" xfId="2447" xr:uid="{032CA518-F936-478F-ACF7-F9D12FE55CC0}"/>
    <cellStyle name="쉼표 [0] 7 37" xfId="2448" xr:uid="{AF9AC02E-86B5-4A7C-ADCF-06202A23B069}"/>
    <cellStyle name="쉼표 [0] 7 37 2" xfId="2449" xr:uid="{5D53E0B9-80A1-47AC-9CE8-FAD85AC7E57B}"/>
    <cellStyle name="쉼표 [0] 7 38" xfId="2450" xr:uid="{F2972026-95FB-43C3-8BDE-D133E5EF48CB}"/>
    <cellStyle name="쉼표 [0] 7 38 2" xfId="2451" xr:uid="{E24F1CE9-A057-4BE3-937E-E75395BC76E9}"/>
    <cellStyle name="쉼표 [0] 7 39" xfId="2452" xr:uid="{B0CADD66-D0A4-4763-B6B4-F3A2658B9E4C}"/>
    <cellStyle name="쉼표 [0] 7 39 2" xfId="2453" xr:uid="{77731321-E867-4164-8FBE-61056496E494}"/>
    <cellStyle name="쉼표 [0] 7 4" xfId="2454" xr:uid="{4B9418F8-4BB8-4465-A8EA-9E5BB272FDDB}"/>
    <cellStyle name="쉼표 [0] 7 4 2" xfId="2455" xr:uid="{65083DE5-4E6F-418E-90F0-33728261F5E9}"/>
    <cellStyle name="쉼표 [0] 7 40" xfId="2456" xr:uid="{A2F1F1F1-06CB-403D-8A92-99D1DD6F80E7}"/>
    <cellStyle name="쉼표 [0] 7 40 2" xfId="2457" xr:uid="{ABA7EDCE-C383-49A5-B8DC-537BDF9283B0}"/>
    <cellStyle name="쉼표 [0] 7 41" xfId="2458" xr:uid="{565BB274-00F6-4A98-8D67-9BF17CF1721B}"/>
    <cellStyle name="쉼표 [0] 7 41 2" xfId="2459" xr:uid="{8C431555-8926-4CDA-A394-66EBC990F559}"/>
    <cellStyle name="쉼표 [0] 7 42" xfId="2460" xr:uid="{69EECF21-C14C-4F52-B905-B1D7A59C306A}"/>
    <cellStyle name="쉼표 [0] 7 42 2" xfId="2461" xr:uid="{10434D29-3C17-4155-BDD0-D0840E8E6684}"/>
    <cellStyle name="쉼표 [0] 7 43" xfId="2462" xr:uid="{F22C529D-6DA6-4DD0-8FC0-09B91A09B192}"/>
    <cellStyle name="쉼표 [0] 7 43 2" xfId="2463" xr:uid="{D58E6145-DCA7-4ECE-983A-C146FF61BDAF}"/>
    <cellStyle name="쉼표 [0] 7 44" xfId="2464" xr:uid="{4BA28931-0CB2-4B41-A2A0-024C7D71EF76}"/>
    <cellStyle name="쉼표 [0] 7 44 2" xfId="2465" xr:uid="{D31BD9C4-6914-4058-92C0-7F4FDFDDD9D6}"/>
    <cellStyle name="쉼표 [0] 7 5" xfId="2466" xr:uid="{AA244CFE-E676-4DA5-9A70-34DB47579338}"/>
    <cellStyle name="쉼표 [0] 7 5 2" xfId="2467" xr:uid="{FA66549D-F55C-4E7E-AF59-98A01AECA226}"/>
    <cellStyle name="쉼표 [0] 7 6" xfId="2468" xr:uid="{916FA62A-B646-472B-A8C6-C7572631440A}"/>
    <cellStyle name="쉼표 [0] 7 6 2" xfId="2469" xr:uid="{55C26F4A-9FEA-4CDB-824A-557C86EE1B4A}"/>
    <cellStyle name="쉼표 [0] 7 7" xfId="2470" xr:uid="{1C9729CB-8EF7-41FF-BFF7-DD1FD0A1EF5A}"/>
    <cellStyle name="쉼표 [0] 7 7 2" xfId="2471" xr:uid="{B41FFB34-AAAA-447D-9B54-9355C4BEA0E7}"/>
    <cellStyle name="쉼표 [0] 7 8" xfId="2472" xr:uid="{AB9A41CE-9830-4173-A03D-A644DBAB783D}"/>
    <cellStyle name="쉼표 [0] 7 8 2" xfId="2473" xr:uid="{3A51FD33-786A-4FEE-8A18-CFEB10FB2F12}"/>
    <cellStyle name="쉼표 [0] 7 9" xfId="2474" xr:uid="{89FE0453-FE47-4775-8A5C-404AC064C9B0}"/>
    <cellStyle name="쉼표 [0] 7 9 2" xfId="2475" xr:uid="{A08FDEFF-5703-4D6B-872E-AC7EA8D0DEE0}"/>
    <cellStyle name="쉼표 [0] 70 10" xfId="2476" xr:uid="{23A821A7-8DAD-4087-98B3-B0D2E9A4537C}"/>
    <cellStyle name="쉼표 [0] 70 10 2" xfId="2477" xr:uid="{8706BF5D-8DCE-4044-9955-E7839A022504}"/>
    <cellStyle name="쉼표 [0] 70 2" xfId="2478" xr:uid="{4528714C-C6AA-4412-B56F-6CB684C00C4F}"/>
    <cellStyle name="쉼표 [0] 70 2 2" xfId="2479" xr:uid="{C3AE9DAA-FE1A-4180-A0A9-14869D317CA2}"/>
    <cellStyle name="쉼표 [0] 70 3" xfId="2480" xr:uid="{0E36B3F5-F631-4F6B-9391-EE269824EB72}"/>
    <cellStyle name="쉼표 [0] 70 3 2" xfId="2481" xr:uid="{04AC2C2F-1804-4D79-815A-6E7A84DFDB14}"/>
    <cellStyle name="쉼표 [0] 70 4" xfId="2482" xr:uid="{80962096-8503-4CA2-91E6-54AB647CF571}"/>
    <cellStyle name="쉼표 [0] 70 4 2" xfId="2483" xr:uid="{B5DC5D2C-0988-42ED-9E49-79AA905FB3E9}"/>
    <cellStyle name="쉼표 [0] 70 5" xfId="2484" xr:uid="{CD411E1D-9C3F-4AD2-9276-0A449824278C}"/>
    <cellStyle name="쉼표 [0] 70 5 2" xfId="2485" xr:uid="{F800A274-01DB-4E9E-81BD-50F91CB00C55}"/>
    <cellStyle name="쉼표 [0] 70 6" xfId="2486" xr:uid="{952E458A-9E17-498A-AA39-F70C582F9589}"/>
    <cellStyle name="쉼표 [0] 70 6 2" xfId="2487" xr:uid="{AB946649-2ECE-4FEE-993F-1B68D926677F}"/>
    <cellStyle name="쉼표 [0] 70 7" xfId="2488" xr:uid="{51D04B62-B5CC-43EA-955D-14A18EE85436}"/>
    <cellStyle name="쉼표 [0] 70 7 2" xfId="2489" xr:uid="{48949CE0-05AA-4521-BE8B-5862B60DEAAD}"/>
    <cellStyle name="쉼표 [0] 70 8" xfId="2490" xr:uid="{B9638252-2C51-4933-8822-0738CD7416D1}"/>
    <cellStyle name="쉼표 [0] 70 8 2" xfId="2491" xr:uid="{AE34C791-A759-40F2-9864-CDCC85D2618A}"/>
    <cellStyle name="쉼표 [0] 70 9" xfId="2492" xr:uid="{897DC855-F568-4BE2-94A9-4E52D5970409}"/>
    <cellStyle name="쉼표 [0] 70 9 2" xfId="2493" xr:uid="{F9076FF2-CCA7-4003-9A72-E26654A54C55}"/>
    <cellStyle name="쉼표 [0] 71 2" xfId="2494" xr:uid="{26C78D13-2B62-4C7D-904C-4D116B819174}"/>
    <cellStyle name="쉼표 [0] 71 2 2" xfId="2495" xr:uid="{DD7C4A31-3AF0-41D8-90A0-C03D106175A2}"/>
    <cellStyle name="쉼표 [0] 71 3" xfId="2496" xr:uid="{E9E75265-BE3C-49B2-8BF1-A2989E73D1C0}"/>
    <cellStyle name="쉼표 [0] 71 3 2" xfId="2497" xr:uid="{AF2D7EF2-A51D-4E31-B7A8-DFBE68547197}"/>
    <cellStyle name="쉼표 [0] 71 4" xfId="2498" xr:uid="{B2AAE65B-470A-4ED9-B875-7ED32B36038C}"/>
    <cellStyle name="쉼표 [0] 71 4 2" xfId="2499" xr:uid="{3BA02CAB-8D92-4F72-9E24-98219D95F5BB}"/>
    <cellStyle name="쉼표 [0] 71 5" xfId="2500" xr:uid="{1CE0E4C8-77D5-44C2-B6D3-AC1716A02761}"/>
    <cellStyle name="쉼표 [0] 71 5 2" xfId="2501" xr:uid="{A86A18CD-BCB1-4FE1-B66D-F97ABD118364}"/>
    <cellStyle name="쉼표 [0] 71 6" xfId="2502" xr:uid="{26EF82F2-E2FA-471F-8659-2623B512C4D2}"/>
    <cellStyle name="쉼표 [0] 71 6 2" xfId="2503" xr:uid="{8415310C-523A-4F47-9D3C-45969F9654A6}"/>
    <cellStyle name="쉼표 [0] 71 7" xfId="2504" xr:uid="{F5DD6252-D580-4E41-8BAD-A4266EB57D2F}"/>
    <cellStyle name="쉼표 [0] 71 7 2" xfId="2505" xr:uid="{B5378E8C-1A61-4FBF-83FC-692A7C67AE21}"/>
    <cellStyle name="쉼표 [0] 71 8" xfId="2506" xr:uid="{31F457C9-94B4-49B4-9381-9A75DD88F76C}"/>
    <cellStyle name="쉼표 [0] 71 8 2" xfId="2507" xr:uid="{0216D663-EFA5-403C-A6B6-AF28D9AE4618}"/>
    <cellStyle name="쉼표 [0] 71 9" xfId="2508" xr:uid="{EB98E0B8-5F54-4CA2-91AB-11F4CA4E5034}"/>
    <cellStyle name="쉼표 [0] 71 9 2" xfId="2509" xr:uid="{1052DFE6-89A6-495C-AAD4-77072D75CD3A}"/>
    <cellStyle name="쉼표 [0] 72 10" xfId="2510" xr:uid="{F10A2CB9-AB17-40A3-862E-1000FB40D019}"/>
    <cellStyle name="쉼표 [0] 72 10 2" xfId="2511" xr:uid="{472EE90E-66C9-4CB1-9B8D-D7441411BABC}"/>
    <cellStyle name="쉼표 [0] 72 10 3" xfId="2512" xr:uid="{204F78A5-64B1-42E9-BAE1-9A8450AED6AC}"/>
    <cellStyle name="쉼표 [0] 72 10 4" xfId="2513" xr:uid="{D3A92A9C-A188-491E-94AA-F0CF0F080BA6}"/>
    <cellStyle name="쉼표 [0] 72 10 5" xfId="2514" xr:uid="{6DDF0FA1-2492-4F39-B9FE-90FC366E6E6D}"/>
    <cellStyle name="쉼표 [0] 72 11" xfId="2515" xr:uid="{D18625FF-3FE4-4A25-80E5-57D5F98AC657}"/>
    <cellStyle name="쉼표 [0] 72 12" xfId="2516" xr:uid="{0F2CFBC1-02AD-4618-AADE-CAD79DC69496}"/>
    <cellStyle name="쉼표 [0] 72 13" xfId="2517" xr:uid="{445E9087-C825-4EBD-83E9-CD6A346FE692}"/>
    <cellStyle name="쉼표 [0] 72 14" xfId="2518" xr:uid="{FB0B66A3-B129-4725-80E4-BDB9903E6D73}"/>
    <cellStyle name="쉼표 [0] 72 2" xfId="2519" xr:uid="{88967B0B-3408-49B1-8C61-F0F7F991B79A}"/>
    <cellStyle name="쉼표 [0] 72 2 2" xfId="2520" xr:uid="{EE1BF231-21C4-445A-BC16-331EE61B8C79}"/>
    <cellStyle name="쉼표 [0] 72 3" xfId="2521" xr:uid="{4B25081D-A702-41E9-BDA6-4C1BDB685028}"/>
    <cellStyle name="쉼표 [0] 72 3 2" xfId="2522" xr:uid="{8FD96341-90B5-41B8-A652-5EF242D3D6F2}"/>
    <cellStyle name="쉼표 [0] 72 4" xfId="2523" xr:uid="{E0896255-3292-44D2-9B39-DDB03DB194BB}"/>
    <cellStyle name="쉼표 [0] 72 4 2" xfId="2524" xr:uid="{815ED75E-734A-44A5-AB26-254A14562F83}"/>
    <cellStyle name="쉼표 [0] 72 5" xfId="2525" xr:uid="{75197DAC-535E-4E2D-BE37-96206F326F58}"/>
    <cellStyle name="쉼표 [0] 72 5 2" xfId="2526" xr:uid="{A32E13C4-E056-407F-8849-C53442C85755}"/>
    <cellStyle name="쉼표 [0] 72 6" xfId="2527" xr:uid="{04194AF7-9D55-4900-B956-884EC5476740}"/>
    <cellStyle name="쉼표 [0] 72 6 2" xfId="2528" xr:uid="{98419EE0-235A-4B43-BAC0-58EE642EC9FA}"/>
    <cellStyle name="쉼표 [0] 72 7" xfId="2529" xr:uid="{DAEEB418-D91D-4F4B-91CB-C6CDCB0B101C}"/>
    <cellStyle name="쉼표 [0] 72 7 2" xfId="2530" xr:uid="{3A5F17BF-3A76-4705-A87C-9E09CFE43177}"/>
    <cellStyle name="쉼표 [0] 72 8" xfId="2531" xr:uid="{1800D679-1329-4425-84D4-8225EDBAF9F9}"/>
    <cellStyle name="쉼표 [0] 72 8 2" xfId="2532" xr:uid="{E4EC42E4-CAB4-4A80-8DD6-0B557CF612FC}"/>
    <cellStyle name="쉼표 [0] 72 9" xfId="2533" xr:uid="{E9D7CCD5-8FE0-48FB-8022-09D37A1C7274}"/>
    <cellStyle name="쉼표 [0] 72 9 2" xfId="2534" xr:uid="{67742CEC-1FC5-4776-ACFD-E1FF50D301DA}"/>
    <cellStyle name="쉼표 [0] 73 2" xfId="2535" xr:uid="{00574EE4-742A-408C-8697-7C5B2DD615CF}"/>
    <cellStyle name="쉼표 [0] 73 2 2" xfId="2536" xr:uid="{AF3AFF56-EB11-4BB5-ABB7-032A7F36E667}"/>
    <cellStyle name="쉼표 [0] 73 3" xfId="2537" xr:uid="{C0619AE8-6B46-475F-B7B3-154FF2E0E0A4}"/>
    <cellStyle name="쉼표 [0] 73 3 2" xfId="2538" xr:uid="{5DC34542-A83D-4D0A-8FCC-75FF5A200672}"/>
    <cellStyle name="쉼표 [0] 73 4" xfId="2539" xr:uid="{F164B1D6-8080-4A58-8D5E-A703436AC447}"/>
    <cellStyle name="쉼표 [0] 73 4 2" xfId="2540" xr:uid="{4DF7C813-ECA2-483B-847F-B605404E1497}"/>
    <cellStyle name="쉼표 [0] 73 5" xfId="2541" xr:uid="{BA943132-A829-43AC-A11F-F7C5844B9BCB}"/>
    <cellStyle name="쉼표 [0] 73 5 2" xfId="2542" xr:uid="{5CDF4B2C-7F42-4184-9A30-1B030F07343D}"/>
    <cellStyle name="쉼표 [0] 73 6" xfId="2543" xr:uid="{F7EB4FBD-6776-467D-A55E-7AF20034ACA5}"/>
    <cellStyle name="쉼표 [0] 73 6 2" xfId="2544" xr:uid="{A6D7554A-46A1-4F97-95BF-6235CB59B260}"/>
    <cellStyle name="쉼표 [0] 73 7" xfId="2545" xr:uid="{9A7DFC74-2B3A-47D7-8625-100101EBEB22}"/>
    <cellStyle name="쉼표 [0] 73 7 2" xfId="2546" xr:uid="{128D8387-9EF7-4566-B350-C4F537884663}"/>
    <cellStyle name="쉼표 [0] 73 8" xfId="2547" xr:uid="{D0595789-6674-413E-9BDC-521542387474}"/>
    <cellStyle name="쉼표 [0] 73 8 2" xfId="2548" xr:uid="{A8B8BECF-312E-45A4-B2DF-95C1FF7CAE63}"/>
    <cellStyle name="쉼표 [0] 73 9" xfId="2549" xr:uid="{B8F01B48-94E2-409D-9D47-52FB6C818412}"/>
    <cellStyle name="쉼표 [0] 73 9 2" xfId="2550" xr:uid="{D8CBB77E-0FD5-4B55-8A12-64A2A61D1C48}"/>
    <cellStyle name="쉼표 [0] 76 2" xfId="2551" xr:uid="{E78E5F76-2018-4A37-B2C9-2ACC9A32854A}"/>
    <cellStyle name="쉼표 [0] 76 3" xfId="2552" xr:uid="{DA1A4897-459E-4B84-A82D-3E9585ED4EB2}"/>
    <cellStyle name="쉼표 [0] 79 2" xfId="2553" xr:uid="{3268AB0F-0043-458D-BBB2-576BAD0348D4}"/>
    <cellStyle name="쉼표 [0] 8 10" xfId="2554" xr:uid="{D96DB83E-E950-4E96-8A6D-8E5B9AD9F4A1}"/>
    <cellStyle name="쉼표 [0] 8 10 2" xfId="2555" xr:uid="{F9336FCC-5086-411C-8A98-FDBCEFF2C494}"/>
    <cellStyle name="쉼표 [0] 8 11" xfId="2556" xr:uid="{483DDD45-A8E4-4448-AC96-94271CD0566A}"/>
    <cellStyle name="쉼표 [0] 8 11 2" xfId="2557" xr:uid="{4EA2C1A0-48EE-445F-8385-D18DA8C1BEA7}"/>
    <cellStyle name="쉼표 [0] 8 12" xfId="2558" xr:uid="{7C953789-1BDB-4FFF-98F2-A03509868FB9}"/>
    <cellStyle name="쉼표 [0] 8 12 2" xfId="2559" xr:uid="{37F676BC-875A-4EFA-8DAD-9CA997AC9845}"/>
    <cellStyle name="쉼표 [0] 8 13" xfId="2560" xr:uid="{DF04E9CE-F947-477C-ADB2-AA83CCADC5EE}"/>
    <cellStyle name="쉼표 [0] 8 13 2" xfId="2561" xr:uid="{4ADF4958-2F78-4AE4-9FE6-ADAA152798F0}"/>
    <cellStyle name="쉼표 [0] 8 14" xfId="2562" xr:uid="{6DDB43EA-A0B4-4FEE-890E-82414F5A6120}"/>
    <cellStyle name="쉼표 [0] 8 14 2" xfId="2563" xr:uid="{B4AE490C-3C73-4687-9E5B-F7F6B810417F}"/>
    <cellStyle name="쉼표 [0] 8 15" xfId="2564" xr:uid="{1699CCB3-6A5F-4561-8CC8-439CF595E29F}"/>
    <cellStyle name="쉼표 [0] 8 15 2" xfId="2565" xr:uid="{B185EDC9-22D1-4BE8-965C-BA9740EAB389}"/>
    <cellStyle name="쉼표 [0] 8 16" xfId="2566" xr:uid="{671EE374-AFE5-47B5-80E9-0471E8839068}"/>
    <cellStyle name="쉼표 [0] 8 16 2" xfId="2567" xr:uid="{014CF90C-3160-4BDC-8DCE-F51A050668FD}"/>
    <cellStyle name="쉼표 [0] 8 17" xfId="2568" xr:uid="{E58666C4-0323-4E16-BA63-A1A1C3AAB4C1}"/>
    <cellStyle name="쉼표 [0] 8 17 2" xfId="2569" xr:uid="{3C1C4343-D760-4CC9-AB65-695C886CB87D}"/>
    <cellStyle name="쉼표 [0] 8 18" xfId="2570" xr:uid="{EE8D3EB9-03D9-4C6F-96B5-B1D9D0E38F6B}"/>
    <cellStyle name="쉼표 [0] 8 18 2" xfId="2571" xr:uid="{3734B3DB-6CAF-4134-B624-9A68EDBECC6F}"/>
    <cellStyle name="쉼표 [0] 8 19" xfId="2572" xr:uid="{F0A6AD59-0D87-4A2C-986C-80D7277ACB72}"/>
    <cellStyle name="쉼표 [0] 8 19 2" xfId="2573" xr:uid="{EA9B0D67-8B5E-4367-8C98-F951B3EB3113}"/>
    <cellStyle name="쉼표 [0] 8 2" xfId="2574" xr:uid="{04507860-D119-4B05-AA01-EB0C5B94B7A3}"/>
    <cellStyle name="쉼표 [0] 8 2 2" xfId="2575" xr:uid="{F7FE0E27-A8FF-4EE9-BD22-F3F21E373B29}"/>
    <cellStyle name="쉼표 [0] 8 20" xfId="2576" xr:uid="{DD3ACD40-9FFA-4611-9D8F-BECAA15F334E}"/>
    <cellStyle name="쉼표 [0] 8 20 2" xfId="2577" xr:uid="{4DE74233-2405-41A0-AC86-F6EE6B44F6C9}"/>
    <cellStyle name="쉼표 [0] 8 21" xfId="2578" xr:uid="{69134AD6-22D8-4217-81DC-F630F4E12FD0}"/>
    <cellStyle name="쉼표 [0] 8 21 2" xfId="2579" xr:uid="{67FF59E1-2161-4A9E-931E-E4214D65C80B}"/>
    <cellStyle name="쉼표 [0] 8 22" xfId="2580" xr:uid="{A68F2FA3-5197-4A32-820E-E1508821F4E9}"/>
    <cellStyle name="쉼표 [0] 8 22 2" xfId="2581" xr:uid="{BF2A9BFD-2CC0-44DF-9942-D31388E619F9}"/>
    <cellStyle name="쉼표 [0] 8 23" xfId="2582" xr:uid="{7646A2F7-32C5-4289-822B-3C55A82D6705}"/>
    <cellStyle name="쉼표 [0] 8 23 2" xfId="2583" xr:uid="{99409724-08FF-482D-9209-B5869555DFCA}"/>
    <cellStyle name="쉼표 [0] 8 24" xfId="2584" xr:uid="{D318B633-34A9-4845-8A95-3D3EF7101540}"/>
    <cellStyle name="쉼표 [0] 8 24 2" xfId="2585" xr:uid="{32F58F75-0F52-463E-8E81-F8AA4957B1C5}"/>
    <cellStyle name="쉼표 [0] 8 25" xfId="2586" xr:uid="{AEFA643F-E802-4317-A38D-94AF1FA24D91}"/>
    <cellStyle name="쉼표 [0] 8 25 2" xfId="2587" xr:uid="{CEAEEE23-C375-4584-8C96-76025C0D1803}"/>
    <cellStyle name="쉼표 [0] 8 26" xfId="2588" xr:uid="{27604191-435C-4D6B-8886-515894433DB4}"/>
    <cellStyle name="쉼표 [0] 8 26 2" xfId="2589" xr:uid="{254C0BAB-6FF2-4854-AABD-6585677D7867}"/>
    <cellStyle name="쉼표 [0] 8 27" xfId="2590" xr:uid="{BA629980-1AD9-4FBA-8A40-B81B4370A4FB}"/>
    <cellStyle name="쉼표 [0] 8 27 2" xfId="2591" xr:uid="{85746B76-5B5F-4F9A-B9BF-7AF318BED59B}"/>
    <cellStyle name="쉼표 [0] 8 28" xfId="2592" xr:uid="{74313A7B-1804-4A54-AB51-FA2109780628}"/>
    <cellStyle name="쉼표 [0] 8 28 2" xfId="2593" xr:uid="{F285CA30-0955-4AE2-9ACF-2D10934E587A}"/>
    <cellStyle name="쉼표 [0] 8 29" xfId="2594" xr:uid="{5F31CEC2-172A-4454-B447-E28EA6B89F5F}"/>
    <cellStyle name="쉼표 [0] 8 29 2" xfId="2595" xr:uid="{14BA8812-891A-463E-93DC-31ED8C6EBDC9}"/>
    <cellStyle name="쉼표 [0] 8 3" xfId="2596" xr:uid="{B5B56A10-3012-4699-B70A-224478884B3E}"/>
    <cellStyle name="쉼표 [0] 8 3 2" xfId="2597" xr:uid="{2006B90A-3927-48EE-9D5D-C2920DB6A5D1}"/>
    <cellStyle name="쉼표 [0] 8 30" xfId="2598" xr:uid="{FA3522B6-47E7-44CA-9571-C53A6CDEB0B8}"/>
    <cellStyle name="쉼표 [0] 8 30 2" xfId="2599" xr:uid="{36F050FF-F5A4-4B74-855D-11E70E047D3E}"/>
    <cellStyle name="쉼표 [0] 8 31" xfId="2600" xr:uid="{C243D421-B170-4615-9600-31B92364D604}"/>
    <cellStyle name="쉼표 [0] 8 31 2" xfId="2601" xr:uid="{4074D9B1-6292-42A9-B540-0F59B388C910}"/>
    <cellStyle name="쉼표 [0] 8 32" xfId="2602" xr:uid="{36B133EC-6722-40E7-A10F-963B0F20F002}"/>
    <cellStyle name="쉼표 [0] 8 32 2" xfId="2603" xr:uid="{251A9449-BD72-4B92-AACC-A2E549EFF727}"/>
    <cellStyle name="쉼표 [0] 8 33" xfId="2604" xr:uid="{E4F0D0EC-F06F-412F-9C88-A0B91974CADC}"/>
    <cellStyle name="쉼표 [0] 8 33 2" xfId="2605" xr:uid="{5CFB2235-93E0-4549-A965-A67A74706DB0}"/>
    <cellStyle name="쉼표 [0] 8 34" xfId="2606" xr:uid="{0E889D71-1A02-498C-BF2D-AF595E3BCEDE}"/>
    <cellStyle name="쉼표 [0] 8 34 2" xfId="2607" xr:uid="{BB981B61-9C80-48DA-8A53-1E8C748E2394}"/>
    <cellStyle name="쉼표 [0] 8 35" xfId="2608" xr:uid="{830E5B41-8DDB-4FFE-ADB5-AAE6D345FBC1}"/>
    <cellStyle name="쉼표 [0] 8 35 2" xfId="2609" xr:uid="{21CF23E4-1AB8-41E4-ADB1-B3BE7F2EACF3}"/>
    <cellStyle name="쉼표 [0] 8 4" xfId="2610" xr:uid="{DDA7E70E-F88F-4C44-85EC-4790EE201E12}"/>
    <cellStyle name="쉼표 [0] 8 4 2" xfId="2611" xr:uid="{834C43AF-5A48-4F89-B347-0E3277EED3DC}"/>
    <cellStyle name="쉼표 [0] 8 5" xfId="2612" xr:uid="{DCB3D1DB-EE10-40A4-BFC6-90853BFD8D40}"/>
    <cellStyle name="쉼표 [0] 8 5 2" xfId="2613" xr:uid="{82E99E38-8E48-44F0-9F9B-5FE3AD7286DB}"/>
    <cellStyle name="쉼표 [0] 8 6" xfId="2614" xr:uid="{6ECB7A59-CBBE-4A79-ABD7-4345927CC772}"/>
    <cellStyle name="쉼표 [0] 8 6 2" xfId="2615" xr:uid="{065059FC-9274-4735-AB7A-0447F2CA4952}"/>
    <cellStyle name="쉼표 [0] 8 7" xfId="2616" xr:uid="{465FDFC3-FF32-492B-A55B-6B214D2584A6}"/>
    <cellStyle name="쉼표 [0] 8 7 2" xfId="2617" xr:uid="{ECDAE0B5-1BD6-4103-900B-B2C30CCD7320}"/>
    <cellStyle name="쉼표 [0] 8 8" xfId="2618" xr:uid="{D47A173D-339A-44F3-8DA7-C8E6B87C93ED}"/>
    <cellStyle name="쉼표 [0] 8 8 2" xfId="2619" xr:uid="{DC7D941F-AE4C-4471-8D87-BF8CFF1CC1B8}"/>
    <cellStyle name="쉼표 [0] 8 9" xfId="2620" xr:uid="{0E18E50A-FF45-43AF-839E-55A3F25C2E24}"/>
    <cellStyle name="쉼표 [0] 8 9 2" xfId="2621" xr:uid="{0B52564E-1032-4499-98A8-E8B4839DBF22}"/>
    <cellStyle name="쉼표 [0] 9 10" xfId="2622" xr:uid="{2EB0C412-8D81-4B1C-B5E8-B02A22C3C725}"/>
    <cellStyle name="쉼표 [0] 9 10 2" xfId="2623" xr:uid="{0F429BEF-82B0-4057-AA7F-3E8EBA72D3D0}"/>
    <cellStyle name="쉼표 [0] 9 11" xfId="2624" xr:uid="{0E287667-1AF0-4F8C-976A-B7C1987569E2}"/>
    <cellStyle name="쉼표 [0] 9 11 2" xfId="2625" xr:uid="{E6DEE955-3E57-43B2-B469-168AB738633D}"/>
    <cellStyle name="쉼표 [0] 9 12" xfId="2626" xr:uid="{377F1C71-A8C7-4FC0-A780-25B5679285D4}"/>
    <cellStyle name="쉼표 [0] 9 12 2" xfId="2627" xr:uid="{2F5BBCE3-89E5-4769-BAB8-862FD5D03479}"/>
    <cellStyle name="쉼표 [0] 9 13" xfId="2628" xr:uid="{2F2EBD10-8456-4FC4-BBA9-AA6CE71FF6EC}"/>
    <cellStyle name="쉼표 [0] 9 13 2" xfId="2629" xr:uid="{306470A6-8D26-4E94-BB91-0551A89A9A9A}"/>
    <cellStyle name="쉼표 [0] 9 14" xfId="2630" xr:uid="{B978F500-9F40-473E-A317-733547AE438C}"/>
    <cellStyle name="쉼표 [0] 9 14 2" xfId="2631" xr:uid="{81E51C45-B9BC-4F99-92A5-CAD6A91EA780}"/>
    <cellStyle name="쉼표 [0] 9 15" xfId="2632" xr:uid="{AC84A097-39D7-4F03-B1FC-3E7E63C18DC2}"/>
    <cellStyle name="쉼표 [0] 9 15 2" xfId="2633" xr:uid="{C9692D0D-4D49-483D-9535-B41D0120AC42}"/>
    <cellStyle name="쉼표 [0] 9 16" xfId="2634" xr:uid="{88827B48-013B-44D8-9DD5-058BF99C17FA}"/>
    <cellStyle name="쉼표 [0] 9 16 2" xfId="2635" xr:uid="{6A92FA07-2734-4323-A7FF-E677BAA6E95C}"/>
    <cellStyle name="쉼표 [0] 9 17" xfId="2636" xr:uid="{5738B2D7-43E2-48D6-B353-3C933DBA3D19}"/>
    <cellStyle name="쉼표 [0] 9 17 2" xfId="2637" xr:uid="{44DD809A-10C3-4383-883E-BCF80B7FD213}"/>
    <cellStyle name="쉼표 [0] 9 18" xfId="2638" xr:uid="{302F02D7-3376-473E-A6FC-451F63836404}"/>
    <cellStyle name="쉼표 [0] 9 18 2" xfId="2639" xr:uid="{81EC112E-13EA-408F-AFF8-08487D62BCB0}"/>
    <cellStyle name="쉼표 [0] 9 19" xfId="2640" xr:uid="{177398CC-617F-49CB-91B6-B716968C09D0}"/>
    <cellStyle name="쉼표 [0] 9 19 2" xfId="2641" xr:uid="{C63E3EF5-1D79-4332-A396-D0937159EA23}"/>
    <cellStyle name="쉼표 [0] 9 2" xfId="2642" xr:uid="{72B0C8E9-139A-43B6-B8DE-10CF159DD00E}"/>
    <cellStyle name="쉼표 [0] 9 2 2" xfId="2643" xr:uid="{64820F28-9895-4C58-AA4E-99E9BD4C29C7}"/>
    <cellStyle name="쉼표 [0] 9 20" xfId="2644" xr:uid="{B4A58D1F-9762-474C-A580-5DF1D4DEC872}"/>
    <cellStyle name="쉼표 [0] 9 20 2" xfId="2645" xr:uid="{3609133B-7F26-42D4-B9B7-0CA462D9ABF6}"/>
    <cellStyle name="쉼표 [0] 9 21" xfId="2646" xr:uid="{EC188E8F-42AD-49DD-8D3C-F65BBD7D8563}"/>
    <cellStyle name="쉼표 [0] 9 21 2" xfId="2647" xr:uid="{EDB45E6C-7C64-4EA6-AF0B-CEC48739D3E5}"/>
    <cellStyle name="쉼표 [0] 9 22" xfId="2648" xr:uid="{EDC5C6A5-4D79-49E6-91BA-53B76446ADD9}"/>
    <cellStyle name="쉼표 [0] 9 22 2" xfId="2649" xr:uid="{6AE59C8D-06DD-4A0C-9582-EA45005A4D40}"/>
    <cellStyle name="쉼표 [0] 9 23" xfId="2650" xr:uid="{68BDD44B-473B-4E24-B5CE-AA9AF451F0E2}"/>
    <cellStyle name="쉼표 [0] 9 23 2" xfId="2651" xr:uid="{31BA79A8-81CF-4F06-A7F7-840599E0EC07}"/>
    <cellStyle name="쉼표 [0] 9 24" xfId="2652" xr:uid="{7F41A05C-64DA-453F-A83C-E47E498C5DFE}"/>
    <cellStyle name="쉼표 [0] 9 24 2" xfId="2653" xr:uid="{34C932ED-6810-4C09-8CD4-1C0A4709E8ED}"/>
    <cellStyle name="쉼표 [0] 9 25" xfId="2654" xr:uid="{B603499C-0EBE-40C5-BFFF-F59DF1C2519F}"/>
    <cellStyle name="쉼표 [0] 9 25 2" xfId="2655" xr:uid="{C037AFB6-5298-4243-B602-10877ECB77E1}"/>
    <cellStyle name="쉼표 [0] 9 26" xfId="2656" xr:uid="{D07A3399-1FAB-45DC-9EEB-5EAF121D338D}"/>
    <cellStyle name="쉼표 [0] 9 26 2" xfId="2657" xr:uid="{841034C0-174C-4013-8D6E-C9CB32676CE3}"/>
    <cellStyle name="쉼표 [0] 9 27" xfId="2658" xr:uid="{2F8A4BB5-1FA8-478B-9CC4-F8C849E5810D}"/>
    <cellStyle name="쉼표 [0] 9 27 2" xfId="2659" xr:uid="{AEA21657-479A-4A62-AA59-3CB1BCC5D5BA}"/>
    <cellStyle name="쉼표 [0] 9 28" xfId="2660" xr:uid="{296CF945-DDF7-4288-B8EE-EF2E4A047816}"/>
    <cellStyle name="쉼표 [0] 9 28 2" xfId="2661" xr:uid="{B4EE1B07-7DF9-45E8-96A6-7C4E145B7D78}"/>
    <cellStyle name="쉼표 [0] 9 29" xfId="2662" xr:uid="{82C77205-9BEF-4093-8529-334E0DC551AD}"/>
    <cellStyle name="쉼표 [0] 9 29 2" xfId="2663" xr:uid="{6366A4E2-ABDB-4BC6-9D0B-EF5B913BA184}"/>
    <cellStyle name="쉼표 [0] 9 3" xfId="2664" xr:uid="{53DD105A-8AB3-4F59-B8FC-E36D5CD793DF}"/>
    <cellStyle name="쉼표 [0] 9 3 2" xfId="2665" xr:uid="{BE2F4F16-30BD-42DB-B7A7-6DE43D7DDCEF}"/>
    <cellStyle name="쉼표 [0] 9 30" xfId="2666" xr:uid="{D1AA9378-F590-4837-9D0A-8D79A54369B9}"/>
    <cellStyle name="쉼표 [0] 9 30 2" xfId="2667" xr:uid="{67A5C1ED-9BD5-4CE2-850F-6A93636A784E}"/>
    <cellStyle name="쉼표 [0] 9 31" xfId="2668" xr:uid="{2585D83D-BDE4-454A-BE75-BAA12B539DAF}"/>
    <cellStyle name="쉼표 [0] 9 31 2" xfId="2669" xr:uid="{6B37A0D7-C79B-4FC8-B8D7-07658B52CD57}"/>
    <cellStyle name="쉼표 [0] 9 32" xfId="2670" xr:uid="{17FE667B-FC64-4D2C-9689-EB3B77CE3EFE}"/>
    <cellStyle name="쉼표 [0] 9 32 2" xfId="2671" xr:uid="{AF9F3520-90CD-4131-BD6B-A4D54ACF7429}"/>
    <cellStyle name="쉼표 [0] 9 33" xfId="2672" xr:uid="{337D1A33-BC18-49FE-ADAD-94BB86E82A86}"/>
    <cellStyle name="쉼표 [0] 9 33 2" xfId="2673" xr:uid="{E4878828-4A06-45E4-B677-13B0B1CE9111}"/>
    <cellStyle name="쉼표 [0] 9 34" xfId="2674" xr:uid="{161DCAE6-BF0F-4173-8069-8E20D16077C5}"/>
    <cellStyle name="쉼표 [0] 9 34 2" xfId="2675" xr:uid="{F499BD9A-055D-4183-A684-E652901CFAF2}"/>
    <cellStyle name="쉼표 [0] 9 35" xfId="2676" xr:uid="{13F7876E-6239-4DDF-9A05-BBE0127B7318}"/>
    <cellStyle name="쉼표 [0] 9 35 2" xfId="2677" xr:uid="{FE078EB8-E130-4B42-A295-A8CF77DE3D31}"/>
    <cellStyle name="쉼표 [0] 9 4" xfId="2678" xr:uid="{E0217DF6-D2DE-4BC9-837A-7671CE076B86}"/>
    <cellStyle name="쉼표 [0] 9 4 2" xfId="2679" xr:uid="{D6B5C8D8-655F-4760-BDF9-8A7B045F1C0D}"/>
    <cellStyle name="쉼표 [0] 9 5" xfId="2680" xr:uid="{8E95255A-432F-4B57-9AB9-52F6D0233D28}"/>
    <cellStyle name="쉼표 [0] 9 5 2" xfId="2681" xr:uid="{C30E4E55-657B-4BA8-A3C2-C122DFBB6792}"/>
    <cellStyle name="쉼표 [0] 9 6" xfId="2682" xr:uid="{0B8DDE54-6204-4E7B-B580-FC67428CA9C2}"/>
    <cellStyle name="쉼표 [0] 9 6 2" xfId="2683" xr:uid="{380E223F-CE78-448F-BEE1-BDB10B00A2B4}"/>
    <cellStyle name="쉼표 [0] 9 7" xfId="2684" xr:uid="{22C975F1-A6A5-43FE-99A3-02D1E6F76975}"/>
    <cellStyle name="쉼표 [0] 9 7 2" xfId="2685" xr:uid="{ACF85F43-1E1E-48D9-A9D3-D608300D82E8}"/>
    <cellStyle name="쉼표 [0] 9 8" xfId="2686" xr:uid="{D0B64EB6-BACB-4793-9A0F-BC4D4BF2F98A}"/>
    <cellStyle name="쉼표 [0] 9 8 2" xfId="2687" xr:uid="{2405FAFF-D373-41BF-8365-1184C9F1D039}"/>
    <cellStyle name="쉼표 [0] 9 9" xfId="2688" xr:uid="{7156C68C-8DF2-4209-9169-F577F83D2A73}"/>
    <cellStyle name="쉼표 [0] 9 9 2" xfId="2689" xr:uid="{52DC030D-6007-47C8-B0B7-392EB4CFDE86}"/>
    <cellStyle name="쉼표 [0] 91" xfId="2690" xr:uid="{7631D93A-45A5-4B99-BFC9-9065D6C72F25}"/>
    <cellStyle name="쉼표 [0] 91 2" xfId="2691" xr:uid="{AF8A17DA-4B47-4CD4-A69E-45D8244C3394}"/>
    <cellStyle name="쉼표 [0] 91 2 2" xfId="2692" xr:uid="{FCE57673-BD8B-4B9C-8812-2FD107AE9388}"/>
    <cellStyle name="쉼표 [0] 91 3" xfId="2693" xr:uid="{6DFA8505-08C8-43E8-A09C-E304528B9F90}"/>
    <cellStyle name="쉼표 [0] 91 3 2" xfId="2694" xr:uid="{2328D5CA-D934-429D-B4BF-C5869440837D}"/>
    <cellStyle name="쉼표 [0] 91 3 3" xfId="2695" xr:uid="{90AA35DF-A247-4A98-82EB-43E30A92D2EB}"/>
    <cellStyle name="쉼표 [0] 92 2" xfId="2696" xr:uid="{F140C64C-AB40-4FA1-BF96-1F7ED6BB9583}"/>
    <cellStyle name="쉼표 [0] 92 2 2" xfId="2697" xr:uid="{AD737C65-8F72-4A36-8A48-01E4D2A6F825}"/>
    <cellStyle name="쉼표 [0] 92 3" xfId="2698" xr:uid="{F296B0F3-D1C4-4332-B57E-6EF4904A042B}"/>
    <cellStyle name="쉼표 [0] 92 3 2" xfId="2699" xr:uid="{4C4EDB64-1310-4D82-81A5-E6EE02EEE11D}"/>
    <cellStyle name="쉼표 [0] 92 3 3" xfId="2700" xr:uid="{B915BD89-CA84-455E-A6F6-27DC79BB1B75}"/>
    <cellStyle name="쉼표 2" xfId="57719" xr:uid="{BFA068A1-4808-461E-885D-D4A0CFDE299F}"/>
    <cellStyle name="쉼표 2 2" xfId="57729" xr:uid="{CC81F0C1-6CBB-41A3-BEE3-863F8BD33EA3}"/>
    <cellStyle name="스타일 1" xfId="2701" xr:uid="{170F1C5B-A128-430D-B3C6-3B9009390DE3}"/>
    <cellStyle name="연결된 셀 2" xfId="2702" xr:uid="{4C4B3E82-6B60-4695-B502-94D00BBE2031}"/>
    <cellStyle name="연결된 셀 3" xfId="2703" xr:uid="{D9BE7066-C356-4D62-87F0-DCB89E145116}"/>
    <cellStyle name="요약 2" xfId="2704" xr:uid="{97317F09-6139-4FEF-8B13-C47F7431ADA3}"/>
    <cellStyle name="요약 2 10" xfId="4225" xr:uid="{5FF818B9-3B6C-417F-8F1E-A6690B5031A8}"/>
    <cellStyle name="요약 2 10 2" xfId="9019" xr:uid="{781B7F88-0E01-4D4A-875C-FE6DCC821EDB}"/>
    <cellStyle name="요약 2 10 2 2" xfId="20665" xr:uid="{EB16B9BB-7A0A-44F1-A734-3F675115C432}"/>
    <cellStyle name="요약 2 10 2 2 2" xfId="55020" xr:uid="{9F51FC75-1AA9-4E3A-873F-45E96B51A1FE}"/>
    <cellStyle name="요약 2 10 2 2 3" xfId="35223" xr:uid="{62350815-174C-4A78-8B26-1E896DE0B6A8}"/>
    <cellStyle name="요약 2 10 2 3" xfId="12919" xr:uid="{AE2DAA17-2E15-40F8-9107-B98504E4EA41}"/>
    <cellStyle name="요약 2 10 2 3 2" xfId="47274" xr:uid="{87B8FB92-E825-4611-B846-477163CE8BFE}"/>
    <cellStyle name="요약 2 10 2 4" xfId="43415" xr:uid="{3E2A5E41-40FD-4C36-99D5-625692798D4E}"/>
    <cellStyle name="요약 2 10 2 5" xfId="26770" xr:uid="{830DB944-8E36-408C-8A9E-A9DB7B991514}"/>
    <cellStyle name="요약 2 10 3" xfId="6405" xr:uid="{2E0B6477-487A-46D7-AACD-2C16EF9280CB}"/>
    <cellStyle name="요약 2 10 3 2" xfId="18071" xr:uid="{5A61A244-9E18-42FC-B13E-B3625410B8D0}"/>
    <cellStyle name="요약 2 10 3 2 2" xfId="52426" xr:uid="{848234BF-7545-40DC-9855-8BCD5681CE17}"/>
    <cellStyle name="요약 2 10 3 3" xfId="40922" xr:uid="{87E4F447-8170-4056-8BC9-77AE5CB77203}"/>
    <cellStyle name="요약 2 10 3 4" xfId="32609" xr:uid="{75034545-F8E8-419C-89A5-9CEC5BA217B5}"/>
    <cellStyle name="요약 2 10 4" xfId="15936" xr:uid="{D5E20203-335A-46FD-81EC-6600FB74582B}"/>
    <cellStyle name="요약 2 10 4 2" xfId="50291" xr:uid="{9B15FED5-D206-4F77-AF5E-D2B71D90A794}"/>
    <cellStyle name="요약 2 10 4 3" xfId="30474" xr:uid="{1F502154-E3AC-4EE2-B11A-89B4E3A0A57E}"/>
    <cellStyle name="요약 2 10 5" xfId="38867" xr:uid="{FD9510CF-821D-4AF7-8351-D0E2C5C52D8E}"/>
    <cellStyle name="요약 2 10 6" xfId="23745" xr:uid="{9C58B097-20A6-4285-B178-098D3D142A07}"/>
    <cellStyle name="요약 2 11" xfId="5914" xr:uid="{B56032AF-1FB7-4464-9ABF-7CC6BE8F4333}"/>
    <cellStyle name="요약 2 11 2" xfId="10531" xr:uid="{C62E5843-CAF0-4E01-8B9A-39CFD98E4455}"/>
    <cellStyle name="요약 2 11 2 2" xfId="22177" xr:uid="{B7DAB644-25D9-4559-AEEF-713BC838A505}"/>
    <cellStyle name="요약 2 11 2 2 2" xfId="56532" xr:uid="{66DB875C-59E7-4078-BCCF-7583C0DFFB4B}"/>
    <cellStyle name="요약 2 11 2 2 3" xfId="36735" xr:uid="{4E5675F4-4947-47E3-948E-6E0879C92CEB}"/>
    <cellStyle name="요약 2 11 2 3" xfId="13860" xr:uid="{7A327907-D548-45C5-A7FD-E8FF12559469}"/>
    <cellStyle name="요약 2 11 2 3 2" xfId="48215" xr:uid="{C9385633-56A7-4B4C-B68B-C1D5CDA9D4CC}"/>
    <cellStyle name="요약 2 11 2 4" xfId="44894" xr:uid="{1D978949-1C89-4FBB-A58F-515FE8A6CBB5}"/>
    <cellStyle name="요약 2 11 2 5" xfId="28348" xr:uid="{32D824B2-7F94-4D13-805B-97E942F0CB7C}"/>
    <cellStyle name="요약 2 11 3" xfId="7660" xr:uid="{78B83594-FF8B-4D01-8DFF-E55403958549}"/>
    <cellStyle name="요약 2 11 3 2" xfId="19326" xr:uid="{BCEB01F4-BB87-4130-83CE-BCAEF16FF831}"/>
    <cellStyle name="요약 2 11 3 2 2" xfId="53681" xr:uid="{6A2AAA90-0313-4632-A02B-C38A05E25393}"/>
    <cellStyle name="요약 2 11 3 3" xfId="42144" xr:uid="{D23B471B-D9BD-4ED1-ABAE-E17201793781}"/>
    <cellStyle name="요약 2 11 3 4" xfId="33864" xr:uid="{09D24EC1-77D9-4D23-8BB6-41506A3EBEDB}"/>
    <cellStyle name="요약 2 11 4" xfId="17592" xr:uid="{D13EE917-EB9E-4042-B086-25AA6FB37BAF}"/>
    <cellStyle name="요약 2 11 4 2" xfId="51947" xr:uid="{13D9C436-34F1-470F-A114-AB8320BF9955}"/>
    <cellStyle name="요약 2 11 4 3" xfId="32130" xr:uid="{24B4FEEC-6CCF-45CC-BCA0-DE572472637C}"/>
    <cellStyle name="요약 2 11 5" xfId="40523" xr:uid="{02D3DE1D-222C-4DD8-B2E7-8E0EF039E16C}"/>
    <cellStyle name="요약 2 11 6" xfId="25383" xr:uid="{7B19A602-85F9-4D5A-A895-2481217AAE0A}"/>
    <cellStyle name="요약 2 12" xfId="8031" xr:uid="{ABF81E37-6C77-4F7A-A26B-D716F7D68E2F}"/>
    <cellStyle name="요약 2 12 2" xfId="19697" xr:uid="{018A111F-B2BA-4D25-887B-08DC3289772A}"/>
    <cellStyle name="요약 2 12 2 2" xfId="54052" xr:uid="{F7582B9B-722F-4098-ADCD-CB4A5B05DDFF}"/>
    <cellStyle name="요약 2 12 2 3" xfId="34235" xr:uid="{304F4AE8-300D-4EDB-A379-CECE4B99B5BC}"/>
    <cellStyle name="요약 2 12 3" xfId="12006" xr:uid="{E9B75E91-B1DC-44A5-89D4-DAB6221D915E}"/>
    <cellStyle name="요약 2 12 3 2" xfId="46361" xr:uid="{B90F6B89-8961-464B-9874-F46345B25D91}"/>
    <cellStyle name="요약 2 12 4" xfId="42507" xr:uid="{3CB7EC3B-3E1F-4199-92D1-50BF3E06CFFD}"/>
    <cellStyle name="요약 2 12 5" xfId="25786" xr:uid="{DCA16E6E-7422-4D46-8D0B-4FE189AA3981}"/>
    <cellStyle name="요약 2 13" xfId="14961" xr:uid="{59455E5A-C477-467C-99C3-9CE508A89640}"/>
    <cellStyle name="요약 2 13 2" xfId="49316" xr:uid="{AA745849-B49F-49F7-AE11-75A9556BD541}"/>
    <cellStyle name="요약 2 13 3" xfId="29499" xr:uid="{4C195AFF-01E2-44BE-9160-5472F8E1B776}"/>
    <cellStyle name="요약 2 14" xfId="37889" xr:uid="{F4E75CC3-8AD9-49E5-8F08-2486A8BFEAA9}"/>
    <cellStyle name="요약 2 15" xfId="57708" xr:uid="{1D1E438F-7AE1-453B-ACEB-85077406988B}"/>
    <cellStyle name="요약 2 2" xfId="3116" xr:uid="{18B16D78-553C-4E66-95DE-BA80F7A0C219}"/>
    <cellStyle name="요약 2 2 10" xfId="7843" xr:uid="{FFF577B1-2CF8-4DA4-9D7B-4B8B120E5717}"/>
    <cellStyle name="요약 2 2 10 2" xfId="19509" xr:uid="{FFE5A4C6-C2B5-4855-9FA2-4C49AE1B1F5E}"/>
    <cellStyle name="요약 2 2 10 2 2" xfId="53864" xr:uid="{81AA6A0F-749B-4EB4-B072-F954FAD67A63}"/>
    <cellStyle name="요약 2 2 10 2 3" xfId="34047" xr:uid="{0BEA609B-E133-4BA3-8A9A-159FB23049AF}"/>
    <cellStyle name="요약 2 2 10 3" xfId="11818" xr:uid="{057B8677-7870-4C61-9458-406E1F37AC67}"/>
    <cellStyle name="요약 2 2 10 3 2" xfId="46173" xr:uid="{926BD81E-021C-4063-85A0-3B23AA0607EC}"/>
    <cellStyle name="요약 2 2 10 4" xfId="42319" xr:uid="{9A12EF34-33A6-4F1C-B68F-F49C7A07BA3E}"/>
    <cellStyle name="요약 2 2 10 5" xfId="25598" xr:uid="{58FFBB89-83A2-4F87-9B33-48CFCC3C66AE}"/>
    <cellStyle name="요약 2 2 11" xfId="14984" xr:uid="{0E48F351-4774-4226-B720-6AED338C85B4}"/>
    <cellStyle name="요약 2 2 11 2" xfId="49339" xr:uid="{AE28A28B-91CF-459F-8915-7E3F4A09D72A}"/>
    <cellStyle name="요약 2 2 11 3" xfId="29522" xr:uid="{ADB88F72-DFBB-4F18-B37C-094B4BA50CC2}"/>
    <cellStyle name="요약 2 2 12" xfId="37915" xr:uid="{2B2AE66C-96CF-49F3-B1B0-76A9BCE7CA9A}"/>
    <cellStyle name="요약 2 2 2" xfId="3167" xr:uid="{776912ED-7137-4A26-B166-86E3181EA328}"/>
    <cellStyle name="요약 2 2 2 10" xfId="5353" xr:uid="{8B6C4022-362A-4269-B76E-521EFA429AE9}"/>
    <cellStyle name="요약 2 2 2 10 2" xfId="10062" xr:uid="{67EA781B-F972-4CE5-ABAA-38F57F30972C}"/>
    <cellStyle name="요약 2 2 2 10 2 2" xfId="21708" xr:uid="{9AB9A934-05FC-45DB-A626-9400BDAA1A6A}"/>
    <cellStyle name="요약 2 2 2 10 2 2 2" xfId="56063" xr:uid="{63973C4C-4EA1-44BA-A411-8609CB939577}"/>
    <cellStyle name="요약 2 2 2 10 2 2 3" xfId="36266" xr:uid="{16DD92A2-D031-4883-82B5-E69374FF5BAB}"/>
    <cellStyle name="요약 2 2 2 10 2 3" xfId="13565" xr:uid="{A15ECAF2-AA6C-4A2F-9783-E2B3173AB963}"/>
    <cellStyle name="요약 2 2 2 10 2 3 2" xfId="47920" xr:uid="{6C0AB1C0-C2AA-4EB2-80CB-271B18655BF6}"/>
    <cellStyle name="요약 2 2 2 10 2 4" xfId="44449" xr:uid="{8F57DEB6-8E59-42D5-BB81-1B7C5FDE360C}"/>
    <cellStyle name="요약 2 2 2 10 2 5" xfId="27859" xr:uid="{35E63D20-F1CD-4037-B82D-2F4FA78ED573}"/>
    <cellStyle name="요약 2 2 2 10 3" xfId="7293" xr:uid="{34F5AC01-313F-414B-BF6F-FB358163B25B}"/>
    <cellStyle name="요약 2 2 2 10 3 2" xfId="18959" xr:uid="{F0C46A3F-6040-43F9-BB5F-13C37F9CEDB5}"/>
    <cellStyle name="요약 2 2 2 10 3 2 2" xfId="53314" xr:uid="{EDA653D1-F8E9-4DB4-ACEC-1AAD70F0B733}"/>
    <cellStyle name="요약 2 2 2 10 3 3" xfId="41801" xr:uid="{37E5DA0B-82CD-49C0-9ACF-81CB784DCE37}"/>
    <cellStyle name="요약 2 2 2 10 3 4" xfId="33497" xr:uid="{43159F4F-09EB-41DF-8741-59045AFBE242}"/>
    <cellStyle name="요약 2 2 2 10 4" xfId="17055" xr:uid="{CEAE6FB1-3493-46CC-98CE-1C0D1D67B6EB}"/>
    <cellStyle name="요약 2 2 2 10 4 2" xfId="51410" xr:uid="{C7A7DB49-CE97-4F46-9B4E-B760B642F60F}"/>
    <cellStyle name="요약 2 2 2 10 4 3" xfId="31593" xr:uid="{1143EB2B-086A-4E58-89CB-AA1D246B803C}"/>
    <cellStyle name="요약 2 2 2 10 5" xfId="39986" xr:uid="{B74B3779-56F5-430A-8DA8-C2EEE4F02600}"/>
    <cellStyle name="요약 2 2 2 10 6" xfId="24822" xr:uid="{D8CEF067-6E2D-41D7-BEE0-0EDF82932736}"/>
    <cellStyle name="요약 2 2 2 11" xfId="5424" xr:uid="{BD60491D-7B4E-4ABA-BAE4-102F163FC798}"/>
    <cellStyle name="요약 2 2 2 11 2" xfId="5981" xr:uid="{11D31948-0658-4E00-9550-3B3F37041234}"/>
    <cellStyle name="요약 2 2 2 11 2 2" xfId="10593" xr:uid="{DCF6B509-5E0A-4E47-8AE8-8986F7CC3C19}"/>
    <cellStyle name="요약 2 2 2 11 2 2 2" xfId="22239" xr:uid="{350967C2-9D42-48BA-816B-0787A45F6EFD}"/>
    <cellStyle name="요약 2 2 2 11 2 2 2 2" xfId="56594" xr:uid="{8D459771-F2B0-4165-B828-B677604752F5}"/>
    <cellStyle name="요약 2 2 2 11 2 2 2 3" xfId="36797" xr:uid="{1CE4FC33-C3DD-4187-BD42-3374FBEDF6D8}"/>
    <cellStyle name="요약 2 2 2 11 2 2 3" xfId="13906" xr:uid="{5327EC40-CAE1-4FD6-AFC3-8E46BA0622E4}"/>
    <cellStyle name="요약 2 2 2 11 2 2 3 2" xfId="48261" xr:uid="{DDAEB09B-32B9-433C-AE2E-F1D159C7C38D}"/>
    <cellStyle name="요약 2 2 2 11 2 2 4" xfId="44954" xr:uid="{82F4D0F5-DE25-44C8-8233-87C0A2F8A180}"/>
    <cellStyle name="요약 2 2 2 11 2 2 5" xfId="28410" xr:uid="{88AC6480-EDE7-42CA-B47F-A44685F00846}"/>
    <cellStyle name="요약 2 2 2 11 2 3" xfId="7710" xr:uid="{F1F87D2D-1680-4192-BFF9-FB6CAAD5D97F}"/>
    <cellStyle name="요약 2 2 2 11 2 3 2" xfId="19376" xr:uid="{8E9C300A-8179-47DC-9AE6-8B41059E6839}"/>
    <cellStyle name="요약 2 2 2 11 2 3 2 2" xfId="53731" xr:uid="{6EFE3D64-7734-41F4-85BF-034EB76F6927}"/>
    <cellStyle name="요약 2 2 2 11 2 3 3" xfId="42192" xr:uid="{7E1DF702-71B6-49A7-A1A3-AAA163013521}"/>
    <cellStyle name="요약 2 2 2 11 2 3 4" xfId="33914" xr:uid="{E615E9D1-2220-4358-85C4-1ED51BBB0DDF}"/>
    <cellStyle name="요약 2 2 2 11 2 4" xfId="17657" xr:uid="{69AECE99-5566-40C0-AAB3-4C1C5B3C99F4}"/>
    <cellStyle name="요약 2 2 2 11 2 4 2" xfId="52012" xr:uid="{27A0FF50-CBC0-4545-B446-428BAF05EFB0}"/>
    <cellStyle name="요약 2 2 2 11 2 4 3" xfId="32195" xr:uid="{E5AC599C-8BFA-48B4-BDB4-4C25124E6B26}"/>
    <cellStyle name="요약 2 2 2 11 2 5" xfId="40588" xr:uid="{F5FD72CB-C33B-4B24-8D5A-2B98D39843B7}"/>
    <cellStyle name="요약 2 2 2 11 2 6" xfId="25446" xr:uid="{68BF47DA-4D01-4942-B703-CDEDD1AAA640}"/>
    <cellStyle name="요약 2 2 2 11 3" xfId="10133" xr:uid="{171D98E6-1100-4FE5-8D70-549F0AD18608}"/>
    <cellStyle name="요약 2 2 2 11 3 2" xfId="21779" xr:uid="{2DC1CD7D-A4AC-4880-8987-55CD06738A52}"/>
    <cellStyle name="요약 2 2 2 11 3 2 2" xfId="56134" xr:uid="{35B5E43C-5D47-4574-A945-DAB56198A105}"/>
    <cellStyle name="요약 2 2 2 11 3 2 3" xfId="36337" xr:uid="{AE4BE53D-E6B8-45B0-9B78-6ADE20E47ACB}"/>
    <cellStyle name="요약 2 2 2 11 3 3" xfId="13626" xr:uid="{00590ECF-688C-484B-AC6A-70F50AD8445C}"/>
    <cellStyle name="요약 2 2 2 11 3 3 2" xfId="47981" xr:uid="{4B156666-4762-4F45-B19E-0C544E4B7D1B}"/>
    <cellStyle name="요약 2 2 2 11 3 4" xfId="44520" xr:uid="{E8726B9A-7929-4918-BFE5-D90DF3A20012}"/>
    <cellStyle name="요약 2 2 2 11 3 5" xfId="27930" xr:uid="{4179F344-D54D-4DEE-94D3-7182C872C547}"/>
    <cellStyle name="요약 2 2 2 11 4" xfId="7354" xr:uid="{8FEEE544-B89E-43EE-A3A6-8AC1BE5B1D92}"/>
    <cellStyle name="요약 2 2 2 11 4 2" xfId="19020" xr:uid="{1C85E185-7829-46E9-B73B-058768333668}"/>
    <cellStyle name="요약 2 2 2 11 4 2 2" xfId="53375" xr:uid="{54766A3E-5E12-46F6-9F0B-87355AE8F83E}"/>
    <cellStyle name="요약 2 2 2 11 4 3" xfId="41862" xr:uid="{19F460D7-DF8B-425F-A278-A7BD6AA13CD9}"/>
    <cellStyle name="요약 2 2 2 11 4 4" xfId="33558" xr:uid="{B5396E58-BE5A-4603-B16E-F4CFE0F52176}"/>
    <cellStyle name="요약 2 2 2 11 5" xfId="17126" xr:uid="{16D93CDF-0F41-4E38-A502-53E09135D92D}"/>
    <cellStyle name="요약 2 2 2 11 5 2" xfId="51481" xr:uid="{430CEE98-6DFD-4E41-AA50-F7BE4360E3BD}"/>
    <cellStyle name="요약 2 2 2 11 5 3" xfId="31664" xr:uid="{A0EFA030-3D57-42D6-AFB6-9E9CA63847D3}"/>
    <cellStyle name="요약 2 2 2 11 6" xfId="40057" xr:uid="{76B2B11E-F96F-4F04-BB52-7ED449FB1F9F}"/>
    <cellStyle name="요약 2 2 2 11 7" xfId="24893" xr:uid="{0C5F8E1F-091B-4521-9A45-7D559A711077}"/>
    <cellStyle name="요약 2 2 2 12" xfId="4432" xr:uid="{2D6C7155-7E18-4249-992A-ED31D20EC6B1}"/>
    <cellStyle name="요약 2 2 2 12 2" xfId="9189" xr:uid="{6BAD18F9-5D87-4D3C-A8C0-25EB1E326F54}"/>
    <cellStyle name="요약 2 2 2 12 2 2" xfId="20835" xr:uid="{F57A75B5-5E39-408C-8207-BE46069AC472}"/>
    <cellStyle name="요약 2 2 2 12 2 2 2" xfId="55190" xr:uid="{6BC556AC-D09A-4DBD-B7EF-B3721C37F6A2}"/>
    <cellStyle name="요약 2 2 2 12 2 2 3" xfId="35393" xr:uid="{55D49FAC-B6A6-4C80-8D49-9E5DAB909E4E}"/>
    <cellStyle name="요약 2 2 2 12 2 3" xfId="13049" xr:uid="{1D9A883B-0AE3-4C96-8772-73032AFF50ED}"/>
    <cellStyle name="요약 2 2 2 12 2 3 2" xfId="47404" xr:uid="{B601C1F7-7459-469F-821D-E4682F5C36A0}"/>
    <cellStyle name="요약 2 2 2 12 2 4" xfId="43576" xr:uid="{5CFA2C0A-08D5-476E-B867-0C9B9C42F934}"/>
    <cellStyle name="요약 2 2 2 12 2 5" xfId="26940" xr:uid="{CEA97088-3691-4D72-A9EE-52B20F8992E4}"/>
    <cellStyle name="요약 2 2 2 12 3" xfId="6586" xr:uid="{E4ABA261-0DC0-40BC-9CFE-056043479860}"/>
    <cellStyle name="요약 2 2 2 12 3 2" xfId="18252" xr:uid="{09380D71-073C-4201-8F13-03C8DD2A6015}"/>
    <cellStyle name="요약 2 2 2 12 3 2 2" xfId="52607" xr:uid="{A8A129E2-55B3-4869-A082-FF10527748FD}"/>
    <cellStyle name="요약 2 2 2 12 3 3" xfId="41094" xr:uid="{1770B69F-D598-4C73-9D4A-EC7AEE1648EC}"/>
    <cellStyle name="요약 2 2 2 12 3 4" xfId="32790" xr:uid="{C6CF9C79-FE02-495C-BB82-A0B968183011}"/>
    <cellStyle name="요약 2 2 2 12 4" xfId="16134" xr:uid="{10332C47-21E2-4552-B57B-AB458C255792}"/>
    <cellStyle name="요약 2 2 2 12 4 2" xfId="50489" xr:uid="{F1B79A62-808B-49B6-9193-66EDDCD1D9C2}"/>
    <cellStyle name="요약 2 2 2 12 4 3" xfId="30672" xr:uid="{86BA2E5D-3BD8-4216-B686-E3E8DA4A1F1C}"/>
    <cellStyle name="요약 2 2 2 12 5" xfId="39065" xr:uid="{3DD5A91C-624F-41E3-AFD6-3E56312194AA}"/>
    <cellStyle name="요약 2 2 2 12 6" xfId="23950" xr:uid="{F5D70652-2AA7-49E1-AFCB-A191C760D654}"/>
    <cellStyle name="요약 2 2 2 13" xfId="4249" xr:uid="{6926497E-8B60-4AF9-8469-ACE57B5F2AB2}"/>
    <cellStyle name="요약 2 2 2 13 2" xfId="9035" xr:uid="{A5F01F08-2CB5-4CD2-856C-B72302F86631}"/>
    <cellStyle name="요약 2 2 2 13 2 2" xfId="20681" xr:uid="{76D22B28-C119-46B2-9422-DF5FF950BB66}"/>
    <cellStyle name="요약 2 2 2 13 2 2 2" xfId="55036" xr:uid="{CD640FA0-13C3-4D5A-A839-C1B026A756E9}"/>
    <cellStyle name="요약 2 2 2 13 2 2 3" xfId="35239" xr:uid="{C24A9689-27C4-4605-B7CE-DCA6274E87A6}"/>
    <cellStyle name="요약 2 2 2 13 2 3" xfId="12929" xr:uid="{FF470CD9-378A-4662-967A-54461A15C1E4}"/>
    <cellStyle name="요약 2 2 2 13 2 3 2" xfId="47284" xr:uid="{94E45CD8-7F4D-4F94-81FA-D4F4CE1A31E9}"/>
    <cellStyle name="요약 2 2 2 13 2 4" xfId="43429" xr:uid="{E68729DA-5775-451B-ABE0-2E05983C0507}"/>
    <cellStyle name="요약 2 2 2 13 2 5" xfId="26786" xr:uid="{5B09DB28-9E0C-4CFE-AF9C-49973C4ABB9A}"/>
    <cellStyle name="요약 2 2 2 13 3" xfId="6425" xr:uid="{DCF2BFB9-6813-4B22-ACA1-7E20B083AA92}"/>
    <cellStyle name="요약 2 2 2 13 3 2" xfId="18091" xr:uid="{215D8931-F780-42A6-947E-3BD0F8CE7251}"/>
    <cellStyle name="요약 2 2 2 13 3 2 2" xfId="52446" xr:uid="{C1079008-E8D7-4FE7-849E-087D8F3C7AC5}"/>
    <cellStyle name="요약 2 2 2 13 3 3" xfId="40940" xr:uid="{9B14B350-4BF1-4C43-AE21-12FC4AEF77CF}"/>
    <cellStyle name="요약 2 2 2 13 3 4" xfId="32629" xr:uid="{7E085F9F-1C7C-4D35-9183-FE2A5E7DFD1F}"/>
    <cellStyle name="요약 2 2 2 13 4" xfId="15958" xr:uid="{C6A5AE71-61EB-485D-B882-509294BB97E0}"/>
    <cellStyle name="요약 2 2 2 13 4 2" xfId="50313" xr:uid="{35BC9DF3-C4CB-4258-877B-E155FC8B4028}"/>
    <cellStyle name="요약 2 2 2 13 4 3" xfId="30496" xr:uid="{9019334E-389A-45C7-8DCC-8550125129B5}"/>
    <cellStyle name="요약 2 2 2 13 5" xfId="38889" xr:uid="{47AFC4C1-DD2B-4E2A-BF61-21B8533478C7}"/>
    <cellStyle name="요약 2 2 2 13 6" xfId="23769" xr:uid="{D7239D87-28CD-46E5-816B-7055E73FAE38}"/>
    <cellStyle name="요약 2 2 2 14" xfId="3974" xr:uid="{46E2462B-B40F-4257-87F8-DB64ECE4826E}"/>
    <cellStyle name="요약 2 2 2 14 2" xfId="8819" xr:uid="{26CB0E7A-2D14-4DD7-8692-6F0798FFD1F9}"/>
    <cellStyle name="요약 2 2 2 14 2 2" xfId="20471" xr:uid="{96637A1F-2E8B-4460-8099-E85CD364CFDD}"/>
    <cellStyle name="요약 2 2 2 14 2 2 2" xfId="54826" xr:uid="{9BD87036-743C-49BE-84B8-FD8442F86511}"/>
    <cellStyle name="요약 2 2 2 14 2 3" xfId="43235" xr:uid="{982C4CB8-A8B1-4C09-BADA-4B7DFEC253CE}"/>
    <cellStyle name="요약 2 2 2 14 2 4" xfId="35023" xr:uid="{602C0B61-FCD1-4342-BC9B-1984410B7D5D}"/>
    <cellStyle name="요약 2 2 2 14 3" xfId="15706" xr:uid="{B46E15A4-53E4-4780-8C97-1B5A0572D8E8}"/>
    <cellStyle name="요약 2 2 2 14 3 2" xfId="50061" xr:uid="{CAEC9DE9-C364-4A06-83A1-60BE0EFD387F}"/>
    <cellStyle name="요약 2 2 2 14 3 3" xfId="30244" xr:uid="{3FBCF932-A2A9-41D0-BA27-14269E336372}"/>
    <cellStyle name="요약 2 2 2 14 4" xfId="12767" xr:uid="{FC3FF6EA-701B-4DB7-A816-242271E666A7}"/>
    <cellStyle name="요약 2 2 2 14 4 2" xfId="47122" xr:uid="{58FFF995-61CE-4F37-9CCF-30EB3D113505}"/>
    <cellStyle name="요약 2 2 2 14 5" xfId="38637" xr:uid="{06A7B7B4-57F6-4E5C-88E4-C4FAC1652DF3}"/>
    <cellStyle name="요약 2 2 2 14 6" xfId="26570" xr:uid="{E30B82E2-9347-4E1B-9C74-9B54B19132F1}"/>
    <cellStyle name="요약 2 2 2 15" xfId="15020" xr:uid="{AAF51DD6-780E-48BE-A356-B28AABC8A306}"/>
    <cellStyle name="요약 2 2 2 15 2" xfId="49375" xr:uid="{BE0D3542-FBDD-42DD-BBD0-016FE404B6F2}"/>
    <cellStyle name="요약 2 2 2 15 3" xfId="29558" xr:uid="{FD2E5E89-833D-4BC1-B1A2-28C4C0BDDA36}"/>
    <cellStyle name="요약 2 2 2 16" xfId="37951" xr:uid="{9D8BDB55-115F-498A-82D4-BCCB58B27A30}"/>
    <cellStyle name="요약 2 2 2 17" xfId="23500" xr:uid="{151C06CB-1B7C-4EAA-B804-04D7FD707377}"/>
    <cellStyle name="요약 2 2 2 2" xfId="3462" xr:uid="{F0480A19-37F8-4B75-9B91-84D79F82BC5B}"/>
    <cellStyle name="요약 2 2 2 2 2" xfId="3768" xr:uid="{F0BA534A-1454-44D5-A670-1D993E07C1E4}"/>
    <cellStyle name="요약 2 2 2 2 2 2" xfId="4022" xr:uid="{7CB18572-AF5F-4D83-BA65-9844F84FEA76}"/>
    <cellStyle name="요약 2 2 2 2 2 2 2" xfId="8866" xr:uid="{8F91F1A0-93C6-439D-9620-EEF8E40EFDDD}"/>
    <cellStyle name="요약 2 2 2 2 2 2 2 2" xfId="20512" xr:uid="{0FB7875E-8293-495C-84CE-A66C3296FBFC}"/>
    <cellStyle name="요약 2 2 2 2 2 2 2 2 2" xfId="54867" xr:uid="{B1EBE720-AC1D-40BE-80C3-A3DD7302B562}"/>
    <cellStyle name="요약 2 2 2 2 2 2 2 3" xfId="43281" xr:uid="{D07423D2-FDB4-4697-BBDF-1FCFBE397096}"/>
    <cellStyle name="요약 2 2 2 2 2 2 2 4" xfId="35070" xr:uid="{A33F17C9-DA54-4111-B798-41620EB85D62}"/>
    <cellStyle name="요약 2 2 2 2 2 2 3" xfId="15752" xr:uid="{922A947A-DE82-41B1-8ADA-F565E096F349}"/>
    <cellStyle name="요약 2 2 2 2 2 2 3 2" xfId="50107" xr:uid="{D2C95920-8525-4214-90B5-B2C7494F916D}"/>
    <cellStyle name="요약 2 2 2 2 2 2 3 3" xfId="30290" xr:uid="{BD1017FF-F789-4AFD-979B-3BA2A00178B7}"/>
    <cellStyle name="요약 2 2 2 2 2 2 4" xfId="38683" xr:uid="{03FF952E-3E19-4020-A366-B16B7E29A445}"/>
    <cellStyle name="요약 2 2 2 2 2 2 5" xfId="26617" xr:uid="{9D8053F0-617C-4931-AE0E-FD67F411E586}"/>
    <cellStyle name="요약 2 2 2 2 2 3" xfId="15560" xr:uid="{847114E1-E886-4CA7-8A0F-74722319DACB}"/>
    <cellStyle name="요약 2 2 2 2 2 3 2" xfId="49915" xr:uid="{A26BB3C9-4A35-4CE6-880E-C0442D89D922}"/>
    <cellStyle name="요약 2 2 2 2 2 3 3" xfId="30098" xr:uid="{0D9C4275-D7E7-411F-8CC4-326CB31FC15D}"/>
    <cellStyle name="요약 2 2 2 2 2 4" xfId="38491" xr:uid="{D8DD8F77-3230-4784-8FF0-CACA9A280324}"/>
    <cellStyle name="요약 2 2 2 2 2 5" xfId="23543" xr:uid="{BFAB70E8-A5BE-4435-95E2-89F132FD7692}"/>
    <cellStyle name="요약 2 2 2 2 3" xfId="4181" xr:uid="{27ECD387-9F89-42F1-B3BE-F050B17EBA94}"/>
    <cellStyle name="요약 2 2 2 2 3 2" xfId="6367" xr:uid="{1CFA403B-42BD-465F-9C04-028ECD4CF760}"/>
    <cellStyle name="요약 2 2 2 2 3 2 2" xfId="18033" xr:uid="{121D550C-9244-4629-9E74-225AE77689E5}"/>
    <cellStyle name="요약 2 2 2 2 3 2 2 2" xfId="52388" xr:uid="{2D1157DC-4F0D-4655-963E-C0EFFA8CCF58}"/>
    <cellStyle name="요약 2 2 2 2 3 2 3" xfId="40889" xr:uid="{97FF8C23-8790-4E05-B4A8-B90697A0864E}"/>
    <cellStyle name="요약 2 2 2 2 3 2 4" xfId="32571" xr:uid="{36BF48C1-A8D6-4C31-B9FE-801D538EEB23}"/>
    <cellStyle name="요약 2 2 2 2 3 3" xfId="15897" xr:uid="{FB05545C-7736-4A67-981D-E3851B3B39DD}"/>
    <cellStyle name="요약 2 2 2 2 3 3 2" xfId="50252" xr:uid="{B1282D35-2182-46E3-88E1-0DD099FA6BE2}"/>
    <cellStyle name="요약 2 2 2 2 3 3 3" xfId="30435" xr:uid="{70DB15EF-4D66-4B95-A27E-7A174C9CD410}"/>
    <cellStyle name="요약 2 2 2 2 3 4" xfId="38828" xr:uid="{D6CEF86D-2736-4D07-9BD9-FDC228B92125}"/>
    <cellStyle name="요약 2 2 2 2 3 5" xfId="23701" xr:uid="{46D7CE2E-A880-4E8F-BE83-24B0C223EB09}"/>
    <cellStyle name="요약 2 2 2 2 4" xfId="4770" xr:uid="{1A545EF6-50D6-486E-87C2-C29AEBEE698B}"/>
    <cellStyle name="요약 2 2 2 2 4 2" xfId="9505" xr:uid="{3BC2689C-863A-4D37-8B33-3CF52D5250FA}"/>
    <cellStyle name="요약 2 2 2 2 4 2 2" xfId="21151" xr:uid="{4DE72394-D740-4E4F-818C-A1B20E0304CF}"/>
    <cellStyle name="요약 2 2 2 2 4 2 2 2" xfId="55506" xr:uid="{DFDE5482-14C4-4C48-856C-FD7045E80349}"/>
    <cellStyle name="요약 2 2 2 2 4 2 3" xfId="43892" xr:uid="{0323B57C-A34D-4C9E-B4E2-060BB3F3B7A1}"/>
    <cellStyle name="요약 2 2 2 2 4 2 4" xfId="35709" xr:uid="{802B41B1-C817-4C62-9028-FC419B3238FA}"/>
    <cellStyle name="요약 2 2 2 2 4 3" xfId="16472" xr:uid="{B1E4F9FF-AA3F-4A99-B2EA-58B4926F2DB9}"/>
    <cellStyle name="요약 2 2 2 2 4 3 2" xfId="50827" xr:uid="{0D1AC253-C776-460A-A6E4-8800C6E6EC16}"/>
    <cellStyle name="요약 2 2 2 2 4 3 3" xfId="31010" xr:uid="{B0F4E532-203A-4413-9CC3-4E73EF803D77}"/>
    <cellStyle name="요약 2 2 2 2 4 4" xfId="39403" xr:uid="{5CA6EC0A-372F-4949-AF54-D5D9FD2FEB30}"/>
    <cellStyle name="요약 2 2 2 2 4 5" xfId="27276" xr:uid="{DBF16E55-E108-4872-AD8A-06CCDFC1CF82}"/>
    <cellStyle name="요약 2 2 2 2 5" xfId="15255" xr:uid="{3955C8B0-C937-4A38-BEF8-BF16AFABE7A6}"/>
    <cellStyle name="요약 2 2 2 2 5 2" xfId="49610" xr:uid="{D2C98FB2-A0F0-437E-A20C-71A1997FF550}"/>
    <cellStyle name="요약 2 2 2 2 5 3" xfId="29793" xr:uid="{ECCB8D31-1C0B-4FD4-BB8E-9705CF41C3A0}"/>
    <cellStyle name="요약 2 2 2 2 6" xfId="38186" xr:uid="{2CF95114-F7F3-4D82-A07E-5DF0D282FD00}"/>
    <cellStyle name="요약 2 2 2 2 7" xfId="24271" xr:uid="{79EC776B-FB00-4225-9B0B-A7200A8F1E44}"/>
    <cellStyle name="요약 2 2 2 3" xfId="3533" xr:uid="{6BBF28DE-0032-438B-9A42-6B03F33A9AD5}"/>
    <cellStyle name="요약 2 2 2 3 2" xfId="4254" xr:uid="{295750EB-E1CF-444C-8038-43D74013ABA2}"/>
    <cellStyle name="요약 2 2 2 3 2 2" xfId="6429" xr:uid="{749B37C4-A05E-43EF-9338-99B51525D927}"/>
    <cellStyle name="요약 2 2 2 3 2 2 2" xfId="18095" xr:uid="{B80E2E18-276D-4051-AF58-0AE1B4BCBCB8}"/>
    <cellStyle name="요약 2 2 2 3 2 2 2 2" xfId="52450" xr:uid="{8F1CD7BA-A2CB-42E0-A330-9ACEBE0FBAA6}"/>
    <cellStyle name="요약 2 2 2 3 2 2 3" xfId="40944" xr:uid="{333D7695-4877-4D16-8742-D22B0BDC4A44}"/>
    <cellStyle name="요약 2 2 2 3 2 2 4" xfId="32633" xr:uid="{8AE2A487-4678-4A22-BCB5-D16F640624B3}"/>
    <cellStyle name="요약 2 2 2 3 2 3" xfId="15963" xr:uid="{3D533867-A03D-4421-82E6-9984B89EC9DC}"/>
    <cellStyle name="요약 2 2 2 3 2 3 2" xfId="50318" xr:uid="{7BAC8267-68FB-4639-AA46-D41BA42337A9}"/>
    <cellStyle name="요약 2 2 2 3 2 3 3" xfId="30501" xr:uid="{3D14528C-A55D-48F7-9C0F-C4526A9061E1}"/>
    <cellStyle name="요약 2 2 2 3 2 4" xfId="38894" xr:uid="{660769C2-BB1D-4A91-A692-F412906A4521}"/>
    <cellStyle name="요약 2 2 2 3 2 5" xfId="23774" xr:uid="{317FAA7A-08EF-4669-B22C-4EE1448B930E}"/>
    <cellStyle name="요약 2 2 2 3 3" xfId="4839" xr:uid="{FBDED650-5A52-4C15-857C-04E10FBDC05E}"/>
    <cellStyle name="요약 2 2 2 3 3 2" xfId="9564" xr:uid="{44CAEC04-56F0-45E2-AF5E-DC57F7CE296D}"/>
    <cellStyle name="요약 2 2 2 3 3 2 2" xfId="21210" xr:uid="{E9D38A3D-996B-4CFF-919F-81A1D09D3F98}"/>
    <cellStyle name="요약 2 2 2 3 3 2 2 2" xfId="55565" xr:uid="{31E2C3EB-A62B-46C4-A399-BFB18E99ED3A}"/>
    <cellStyle name="요약 2 2 2 3 3 2 3" xfId="43951" xr:uid="{4BBD3957-9FA1-4549-9E2E-F2B43874E5CD}"/>
    <cellStyle name="요약 2 2 2 3 3 2 4" xfId="35768" xr:uid="{A0067C24-4A3C-4A8A-9F0F-2F4615C6041A}"/>
    <cellStyle name="요약 2 2 2 3 3 3" xfId="16541" xr:uid="{31E6A28D-20D5-463B-B28F-5A66C78B2FA8}"/>
    <cellStyle name="요약 2 2 2 3 3 3 2" xfId="50896" xr:uid="{BE4D364E-BFF6-4BB8-8CB2-DCAEC3F31F32}"/>
    <cellStyle name="요약 2 2 2 3 3 3 3" xfId="31079" xr:uid="{C59F8FB4-26B9-4583-8318-A4D50B34CB74}"/>
    <cellStyle name="요약 2 2 2 3 3 4" xfId="39472" xr:uid="{D94D37EB-1197-4C5C-B46A-B2DF43C94413}"/>
    <cellStyle name="요약 2 2 2 3 3 5" xfId="27345" xr:uid="{53BCBE86-FDAA-4D41-A9FC-8C3DC7A5ED73}"/>
    <cellStyle name="요약 2 2 2 3 4" xfId="6855" xr:uid="{21D0259A-D8A6-4F99-8FB6-7A903FE8CB05}"/>
    <cellStyle name="요약 2 2 2 3 4 2" xfId="18521" xr:uid="{A6304BF6-2577-435B-82D3-FF37830797E3}"/>
    <cellStyle name="요약 2 2 2 3 4 2 2" xfId="52876" xr:uid="{869D43C3-1D2B-471D-A40C-BCB33AFDDC4D}"/>
    <cellStyle name="요약 2 2 2 3 4 3" xfId="41363" xr:uid="{1C2C6BC2-C9BF-4FB5-A122-CA8E07563AF6}"/>
    <cellStyle name="요약 2 2 2 3 4 4" xfId="33059" xr:uid="{74414BB8-9F58-4170-9B4A-72CFE25F0153}"/>
    <cellStyle name="요약 2 2 2 3 5" xfId="15325" xr:uid="{9E004286-DA49-438E-81AF-7B95EEC2D1DC}"/>
    <cellStyle name="요약 2 2 2 3 5 2" xfId="49680" xr:uid="{30D6130B-4DAD-4CB6-90AB-F5AFBE50044A}"/>
    <cellStyle name="요약 2 2 2 3 5 3" xfId="29863" xr:uid="{A7A4BEC7-501D-4337-BA36-F3874D34013E}"/>
    <cellStyle name="요약 2 2 2 3 6" xfId="38256" xr:uid="{43BEC90F-EC92-475D-84B1-42ECD8783D71}"/>
    <cellStyle name="요약 2 2 2 3 7" xfId="24338" xr:uid="{817E46AE-BD2E-435D-987D-84B3F7BDE8D4}"/>
    <cellStyle name="요약 2 2 2 4" xfId="4909" xr:uid="{775FF523-D1B7-428A-8034-3FED49694AC4}"/>
    <cellStyle name="요약 2 2 2 4 2" xfId="9627" xr:uid="{88228636-855D-4BA8-BC53-DCEF70A16378}"/>
    <cellStyle name="요약 2 2 2 4 2 2" xfId="21273" xr:uid="{01840D67-120E-4420-A6F8-CF282A53F125}"/>
    <cellStyle name="요약 2 2 2 4 2 2 2" xfId="55628" xr:uid="{3D8C5A44-E3F1-428D-8952-2D371B958B58}"/>
    <cellStyle name="요약 2 2 2 4 2 2 3" xfId="35831" xr:uid="{F7A82A25-AA49-46BA-AE79-BC974863831D}"/>
    <cellStyle name="요약 2 2 2 4 2 3" xfId="13233" xr:uid="{48EDE965-E6ED-4128-97EE-BD2EA007489C}"/>
    <cellStyle name="요약 2 2 2 4 2 3 2" xfId="47588" xr:uid="{B7371526-082F-439F-8245-A6664B2C6497}"/>
    <cellStyle name="요약 2 2 2 4 2 4" xfId="44014" xr:uid="{A5112867-F463-4792-AC77-6DA097D444FC}"/>
    <cellStyle name="요약 2 2 2 4 2 5" xfId="27415" xr:uid="{F8DCA72B-13A2-4D1B-BB54-18187C8E36A2}"/>
    <cellStyle name="요약 2 2 2 4 3" xfId="6915" xr:uid="{6AE17B43-2329-483E-8CC4-E1868B7C2B6E}"/>
    <cellStyle name="요약 2 2 2 4 3 2" xfId="18581" xr:uid="{B8A5D3C1-CC19-48DD-B70B-C41DD7AF18A6}"/>
    <cellStyle name="요약 2 2 2 4 3 2 2" xfId="52936" xr:uid="{0B564180-3A3A-4EB0-B306-02CD138992F3}"/>
    <cellStyle name="요약 2 2 2 4 3 3" xfId="41423" xr:uid="{8EFB7FF2-40AE-44B7-8857-4D99BAB50AFC}"/>
    <cellStyle name="요약 2 2 2 4 3 4" xfId="33119" xr:uid="{5B5D3C1D-6294-425F-9043-E6A14B2996EC}"/>
    <cellStyle name="요약 2 2 2 4 4" xfId="16611" xr:uid="{EA7EA046-916E-4AB2-99C2-9F055DA241B8}"/>
    <cellStyle name="요약 2 2 2 4 4 2" xfId="50966" xr:uid="{629EBAC0-6C5D-4876-8E4F-AC9C4DA6F6F9}"/>
    <cellStyle name="요약 2 2 2 4 4 3" xfId="31149" xr:uid="{587D6399-B205-4551-9D04-65E6AC32BA4C}"/>
    <cellStyle name="요약 2 2 2 4 5" xfId="39542" xr:uid="{1038E80F-EA52-41C6-9D70-035370291D9B}"/>
    <cellStyle name="요약 2 2 2 4 6" xfId="24404" xr:uid="{1B44DDA4-7218-42B9-9744-EA4064C38867}"/>
    <cellStyle name="요약 2 2 2 5" xfId="5007" xr:uid="{C705DBCE-2746-442C-9D06-D81A310EB272}"/>
    <cellStyle name="요약 2 2 2 5 2" xfId="9716" xr:uid="{DCD1F2AE-1C65-4001-AC75-0BD01667B928}"/>
    <cellStyle name="요약 2 2 2 5 2 2" xfId="21362" xr:uid="{82C95EA2-14C1-438C-B198-489CE054B07B}"/>
    <cellStyle name="요약 2 2 2 5 2 2 2" xfId="55717" xr:uid="{C10AAAD0-33C3-40F6-A46E-9BF40B8FE476}"/>
    <cellStyle name="요약 2 2 2 5 2 2 3" xfId="35920" xr:uid="{28C50A1F-3428-4385-86E9-55E21C8F757C}"/>
    <cellStyle name="요약 2 2 2 5 2 3" xfId="13270" xr:uid="{2C5B212A-F59D-4611-9216-4125394A48F9}"/>
    <cellStyle name="요약 2 2 2 5 2 3 2" xfId="47625" xr:uid="{2150579F-3869-4B02-B48B-A3DCF5CC331B}"/>
    <cellStyle name="요약 2 2 2 5 2 4" xfId="44103" xr:uid="{16774440-DBBD-458C-B8BB-7B43AE4AEF57}"/>
    <cellStyle name="요약 2 2 2 5 2 5" xfId="27513" xr:uid="{82B82DF4-DB4E-46A1-B3F6-3C80F1D71E89}"/>
    <cellStyle name="요약 2 2 2 5 3" xfId="6998" xr:uid="{B976CCB6-D709-4F24-964F-CF7A2847A31E}"/>
    <cellStyle name="요약 2 2 2 5 3 2" xfId="18664" xr:uid="{93DC557D-0243-4019-8BFD-E41194DC3AC0}"/>
    <cellStyle name="요약 2 2 2 5 3 2 2" xfId="53019" xr:uid="{8CCCB3F0-0E44-49DC-80A5-A689D06D7752}"/>
    <cellStyle name="요약 2 2 2 5 3 3" xfId="41506" xr:uid="{E527182C-0DAE-4DDE-98A3-BC6356DF16E2}"/>
    <cellStyle name="요약 2 2 2 5 3 4" xfId="33202" xr:uid="{7C27F674-1E9A-4F41-BD29-B4B13AE8EA68}"/>
    <cellStyle name="요약 2 2 2 5 4" xfId="16709" xr:uid="{89CD5FE1-372F-4C51-A96F-EA4F605E95E4}"/>
    <cellStyle name="요약 2 2 2 5 4 2" xfId="51064" xr:uid="{4E3778DF-8922-4629-B65E-92EC28E7188F}"/>
    <cellStyle name="요약 2 2 2 5 4 3" xfId="31247" xr:uid="{40160EFA-35DF-4455-9BFD-75F70AAB281C}"/>
    <cellStyle name="요약 2 2 2 5 5" xfId="39640" xr:uid="{504D9341-11B4-4D0D-8CE3-78EF195425F4}"/>
    <cellStyle name="요약 2 2 2 5 6" xfId="24496" xr:uid="{60C86DA8-3C5A-4FC4-B183-62CAF9383569}"/>
    <cellStyle name="요약 2 2 2 6" xfId="5100" xr:uid="{D1ADD5C8-CCE1-4AC9-849B-13719E35868C}"/>
    <cellStyle name="요약 2 2 2 6 2" xfId="9809" xr:uid="{FC9E52B4-2BFF-4BAC-94C2-6553E3068FC0}"/>
    <cellStyle name="요약 2 2 2 6 2 2" xfId="21455" xr:uid="{370055F0-FC47-45DE-B6E7-9D2AA1C9787F}"/>
    <cellStyle name="요약 2 2 2 6 2 2 2" xfId="55810" xr:uid="{E690F75C-9F89-438D-8A35-9B28FE8D6EF1}"/>
    <cellStyle name="요약 2 2 2 6 2 2 3" xfId="36013" xr:uid="{B0963F70-76C0-450F-94C9-53D01DCFA7FF}"/>
    <cellStyle name="요약 2 2 2 6 2 3" xfId="13348" xr:uid="{CC6D715E-9CD9-4096-B245-D23E5722F26E}"/>
    <cellStyle name="요약 2 2 2 6 2 3 2" xfId="47703" xr:uid="{89C0FA95-7293-4CDF-BD32-CD785ED49F6D}"/>
    <cellStyle name="요약 2 2 2 6 2 4" xfId="44196" xr:uid="{48EBEF78-DC7D-4200-99AD-A256B4388ABF}"/>
    <cellStyle name="요약 2 2 2 6 2 5" xfId="27606" xr:uid="{5EEEFEF8-AE00-4EE3-B8DB-5ABE82D59BE4}"/>
    <cellStyle name="요약 2 2 2 6 3" xfId="7076" xr:uid="{ABF56A9A-B245-40C1-9D7D-59BA958C1B4B}"/>
    <cellStyle name="요약 2 2 2 6 3 2" xfId="18742" xr:uid="{6D4CDC1C-00DE-444F-A901-AA3A43652BBC}"/>
    <cellStyle name="요약 2 2 2 6 3 2 2" xfId="53097" xr:uid="{FB68D2ED-81C7-4674-B660-C1B2DD31F8A6}"/>
    <cellStyle name="요약 2 2 2 6 3 3" xfId="41584" xr:uid="{CEE3568D-75B2-44BF-85CE-24B5F6ADF119}"/>
    <cellStyle name="요약 2 2 2 6 3 4" xfId="33280" xr:uid="{6ED2726F-BBD2-4365-ADDA-301BB02B7537}"/>
    <cellStyle name="요약 2 2 2 6 4" xfId="16802" xr:uid="{3095253D-2781-472E-BE4C-D0EC76A0B019}"/>
    <cellStyle name="요약 2 2 2 6 4 2" xfId="51157" xr:uid="{11BB565D-9D07-4260-9365-04B5404A27CF}"/>
    <cellStyle name="요약 2 2 2 6 4 3" xfId="31340" xr:uid="{00800915-A156-4F17-AF20-3A3CA1A3A914}"/>
    <cellStyle name="요약 2 2 2 6 5" xfId="39733" xr:uid="{0BDF1503-9B90-4B65-8978-0C49D9D6833B}"/>
    <cellStyle name="요약 2 2 2 6 6" xfId="24583" xr:uid="{56E0A19F-7A41-47FE-9CD6-C76FE38A4F64}"/>
    <cellStyle name="요약 2 2 2 7" xfId="4649" xr:uid="{30FDB3F0-8C5A-4B67-88F7-8E800636E1BC}"/>
    <cellStyle name="요약 2 2 2 7 2" xfId="9394" xr:uid="{2E97E41A-A1E7-40C8-9F8E-75D7C9D6D01F}"/>
    <cellStyle name="요약 2 2 2 7 2 2" xfId="21040" xr:uid="{AD5242BB-C195-452C-9279-C246F1FC2F04}"/>
    <cellStyle name="요약 2 2 2 7 2 2 2" xfId="55395" xr:uid="{1B3581C0-B8D2-496E-A40C-96ADA0966F58}"/>
    <cellStyle name="요약 2 2 2 7 2 2 3" xfId="35598" xr:uid="{EA4AC644-62A2-400A-875A-60AD291145EC}"/>
    <cellStyle name="요약 2 2 2 7 2 3" xfId="13184" xr:uid="{8C9B12F7-29B3-49E5-9C82-E209DE420C92}"/>
    <cellStyle name="요약 2 2 2 7 2 3 2" xfId="47539" xr:uid="{7877891F-EDC8-4A2B-AC67-68FC2D5DC6DA}"/>
    <cellStyle name="요약 2 2 2 7 2 4" xfId="43781" xr:uid="{45644207-4856-4F2D-A261-3DA4BF55A6B2}"/>
    <cellStyle name="요약 2 2 2 7 2 5" xfId="27155" xr:uid="{C3201144-DAD3-46EF-A2A0-CFACE2E6265C}"/>
    <cellStyle name="요약 2 2 2 7 3" xfId="6750" xr:uid="{D4BBBE61-E1AF-4D37-BCC2-DC0FFF030EC8}"/>
    <cellStyle name="요약 2 2 2 7 3 2" xfId="18416" xr:uid="{F1217429-2511-4BB9-8355-5D403D4B66FE}"/>
    <cellStyle name="요약 2 2 2 7 3 2 2" xfId="52771" xr:uid="{771A703B-9C2C-4CA9-B5FB-1F741DD47953}"/>
    <cellStyle name="요약 2 2 2 7 3 3" xfId="41258" xr:uid="{10243369-7908-491B-9F96-1BCB6839DB30}"/>
    <cellStyle name="요약 2 2 2 7 3 4" xfId="32954" xr:uid="{E02383F5-A66A-4C68-B663-03E533485A3D}"/>
    <cellStyle name="요약 2 2 2 7 4" xfId="16351" xr:uid="{66348032-AA21-49BF-9EDD-7C6922971BDC}"/>
    <cellStyle name="요약 2 2 2 7 4 2" xfId="50706" xr:uid="{9E292B6D-8526-4274-AFEA-026F3CF59BA7}"/>
    <cellStyle name="요약 2 2 2 7 4 3" xfId="30889" xr:uid="{D108247F-6878-402C-B202-8C8A0508C7CC}"/>
    <cellStyle name="요약 2 2 2 7 5" xfId="39282" xr:uid="{DD8C26C0-81F6-4AFA-B433-EA7F4ABC37B3}"/>
    <cellStyle name="요약 2 2 2 7 6" xfId="24156" xr:uid="{C27BA7D9-8814-4039-AFD1-80E4A0EDA7A2}"/>
    <cellStyle name="요약 2 2 2 8" xfId="5213" xr:uid="{2C4AE4DC-E808-40F2-8B25-4CA0984D39A9}"/>
    <cellStyle name="요약 2 2 2 8 2" xfId="9922" xr:uid="{4F8978A6-00B1-4B79-AE28-38315F08ED64}"/>
    <cellStyle name="요약 2 2 2 8 2 2" xfId="21568" xr:uid="{A6CFDA9E-2509-46E0-A03F-2380197F5F3D}"/>
    <cellStyle name="요약 2 2 2 8 2 2 2" xfId="55923" xr:uid="{7F43D1DD-0E98-4689-A39A-A4D0895858C0}"/>
    <cellStyle name="요약 2 2 2 8 2 2 3" xfId="36126" xr:uid="{7070FA2B-51D1-496B-8248-A6E76D45E9B1}"/>
    <cellStyle name="요약 2 2 2 8 2 3" xfId="13445" xr:uid="{F9B53F06-1EDE-413A-9C1B-894246E31678}"/>
    <cellStyle name="요약 2 2 2 8 2 3 2" xfId="47800" xr:uid="{3A6B4B59-8BC7-4EA8-8B69-EEE0A91CC0BE}"/>
    <cellStyle name="요약 2 2 2 8 2 4" xfId="44309" xr:uid="{D46D10B6-1B4A-4238-9C73-5BB6E4EF5588}"/>
    <cellStyle name="요약 2 2 2 8 2 5" xfId="27719" xr:uid="{87838B24-5A7B-4D9C-AE32-B142188B9C9C}"/>
    <cellStyle name="요약 2 2 2 8 3" xfId="7173" xr:uid="{1AAC29FB-5152-4F48-BFF4-5E2A1F829F00}"/>
    <cellStyle name="요약 2 2 2 8 3 2" xfId="18839" xr:uid="{D94647B3-FB89-4F8E-8E9A-DD592168EFBF}"/>
    <cellStyle name="요약 2 2 2 8 3 2 2" xfId="53194" xr:uid="{65B93BDA-AF45-4CB6-B8AF-462D5B072774}"/>
    <cellStyle name="요약 2 2 2 8 3 3" xfId="41681" xr:uid="{D003C9E4-E5C8-4420-BAA0-2B593419EB55}"/>
    <cellStyle name="요약 2 2 2 8 3 4" xfId="33377" xr:uid="{A74ECC1A-EBCC-4534-B4A8-C291A9DF054B}"/>
    <cellStyle name="요약 2 2 2 8 4" xfId="16915" xr:uid="{AC9DCF1F-86AF-4E5A-95C5-10C5874A4DFC}"/>
    <cellStyle name="요약 2 2 2 8 4 2" xfId="51270" xr:uid="{1D5D973E-E3F6-4D60-BE2C-3614809D0387}"/>
    <cellStyle name="요약 2 2 2 8 4 3" xfId="31453" xr:uid="{6DDA9A86-7A0B-4D04-B1B3-1D247414571E}"/>
    <cellStyle name="요약 2 2 2 8 5" xfId="39846" xr:uid="{A8440C26-92A6-4DD9-8BD2-E92C7FE77493}"/>
    <cellStyle name="요약 2 2 2 8 6" xfId="24690" xr:uid="{2DBAD9DD-C510-4FFB-BA91-EECA0E9EAA89}"/>
    <cellStyle name="요약 2 2 2 9" xfId="5283" xr:uid="{8B833E5A-5400-4505-8897-814D3453DA0F}"/>
    <cellStyle name="요약 2 2 2 9 2" xfId="9992" xr:uid="{F5761C8A-9CC0-4FBF-92DF-C620DA161B05}"/>
    <cellStyle name="요약 2 2 2 9 2 2" xfId="21638" xr:uid="{5AECEACC-9FDC-4C98-9AB9-9EA45360BD7B}"/>
    <cellStyle name="요약 2 2 2 9 2 2 2" xfId="55993" xr:uid="{7C23110D-6ADA-4330-9199-5888CB91A58C}"/>
    <cellStyle name="요약 2 2 2 9 2 2 3" xfId="36196" xr:uid="{BDB32CE5-A39A-4E8A-B179-246C15F5E6C2}"/>
    <cellStyle name="요약 2 2 2 9 2 3" xfId="13505" xr:uid="{26D88225-8091-40D0-AFB2-63F6DDD09BE8}"/>
    <cellStyle name="요약 2 2 2 9 2 3 2" xfId="47860" xr:uid="{5A099784-BE8D-4AFC-8AE4-4A4C173F9B22}"/>
    <cellStyle name="요약 2 2 2 9 2 4" xfId="44379" xr:uid="{E1DAF969-1D99-4DF7-AECC-11B413D2A398}"/>
    <cellStyle name="요약 2 2 2 9 2 5" xfId="27789" xr:uid="{9A9D8AD2-2EE4-42F2-B6AE-BBB7718F967B}"/>
    <cellStyle name="요약 2 2 2 9 3" xfId="7233" xr:uid="{1464C1FC-109C-4607-A88A-DFAD6896EE7E}"/>
    <cellStyle name="요약 2 2 2 9 3 2" xfId="18899" xr:uid="{7AA21459-320B-4EA8-8F83-0C710099255C}"/>
    <cellStyle name="요약 2 2 2 9 3 2 2" xfId="53254" xr:uid="{F0791E5D-069E-45A8-B6DB-B3AEDBADD562}"/>
    <cellStyle name="요약 2 2 2 9 3 3" xfId="41741" xr:uid="{B6FADC38-0A93-482A-93DA-39B9015F3224}"/>
    <cellStyle name="요약 2 2 2 9 3 4" xfId="33437" xr:uid="{D719B12E-34DE-4BBB-91B7-F9384B5F9761}"/>
    <cellStyle name="요약 2 2 2 9 4" xfId="16985" xr:uid="{F665ED7F-AD97-4560-BB10-5795DDF9BF05}"/>
    <cellStyle name="요약 2 2 2 9 4 2" xfId="51340" xr:uid="{1CC91230-73C3-493C-9107-20B73BB71678}"/>
    <cellStyle name="요약 2 2 2 9 4 3" xfId="31523" xr:uid="{64C9EF02-0489-41B4-8C5C-79C7BACE4529}"/>
    <cellStyle name="요약 2 2 2 9 5" xfId="39916" xr:uid="{F6DF13FE-AF94-4E0B-B57A-AFE0AD577003}"/>
    <cellStyle name="요약 2 2 2 9 6" xfId="24756" xr:uid="{027EE196-B949-4EA3-A5F8-01E6009D7D20}"/>
    <cellStyle name="요약 2 2 3" xfId="3411" xr:uid="{E150FFBE-65F9-4353-B5AF-F479529D756A}"/>
    <cellStyle name="요약 2 2 3 2" xfId="3732" xr:uid="{412DBAC3-0F77-49D2-AFA5-80574993173F}"/>
    <cellStyle name="요약 2 2 3 2 2" xfId="5749" xr:uid="{753224E0-A14B-4A7B-BB85-1EF8F0863C44}"/>
    <cellStyle name="요약 2 2 3 2 2 2" xfId="7570" xr:uid="{0304E0D9-B677-48B4-9E5E-598EA7D89DE7}"/>
    <cellStyle name="요약 2 2 3 2 2 2 2" xfId="19236" xr:uid="{D3948B5A-FE33-4B26-AD15-9795423FDA3C}"/>
    <cellStyle name="요약 2 2 3 2 2 2 2 2" xfId="53591" xr:uid="{2B96E589-4B9E-4218-8EE9-C1C5953E5597}"/>
    <cellStyle name="요약 2 2 3 2 2 2 3" xfId="42060" xr:uid="{CF3036CA-14E8-4E07-A542-4B7826DB0DD7}"/>
    <cellStyle name="요약 2 2 3 2 2 2 4" xfId="33774" xr:uid="{FBBF8CCA-D58D-4C1D-A230-4C0A00E06259}"/>
    <cellStyle name="요약 2 2 3 2 2 3" xfId="17433" xr:uid="{ADF70961-2578-4ABE-9FE5-E55ECAB132E6}"/>
    <cellStyle name="요약 2 2 3 2 2 3 2" xfId="51788" xr:uid="{CCC88586-A000-422B-ADA4-65FBA2CF0222}"/>
    <cellStyle name="요약 2 2 3 2 2 3 3" xfId="31971" xr:uid="{AFF1F88A-EAA3-4D56-A7BA-F3A61F99E2CB}"/>
    <cellStyle name="요약 2 2 3 2 2 4" xfId="40364" xr:uid="{3DA525F4-961C-46DD-B677-5E6B951FA910}"/>
    <cellStyle name="요약 2 2 3 2 2 5" xfId="25218" xr:uid="{BDBF055F-B809-4A0D-91E1-0C552A5AF0BD}"/>
    <cellStyle name="요약 2 2 3 2 3" xfId="4705" xr:uid="{C114759C-CF31-47EE-996E-DBFBE82CB87A}"/>
    <cellStyle name="요약 2 2 3 2 3 2" xfId="9447" xr:uid="{D9FB56DF-241A-414B-843D-03DF4F973866}"/>
    <cellStyle name="요약 2 2 3 2 3 2 2" xfId="21093" xr:uid="{EE556C0C-F566-4A7B-BD92-3352CDF0CDF4}"/>
    <cellStyle name="요약 2 2 3 2 3 2 2 2" xfId="55448" xr:uid="{D8A03B31-BC3B-4996-82B4-5EB5AEBBB0E0}"/>
    <cellStyle name="요약 2 2 3 2 3 2 3" xfId="43834" xr:uid="{BC892EFE-FE74-42C4-9867-DFA72D637F9B}"/>
    <cellStyle name="요약 2 2 3 2 3 2 4" xfId="35651" xr:uid="{421DBAEF-A229-42EF-A1C4-E0B0C4677340}"/>
    <cellStyle name="요약 2 2 3 2 3 3" xfId="16407" xr:uid="{9BAAA7AA-106D-4647-BB3D-A0135FA1FF80}"/>
    <cellStyle name="요약 2 2 3 2 3 3 2" xfId="50762" xr:uid="{4B76119A-5716-4F12-9F72-8717DFE32562}"/>
    <cellStyle name="요약 2 2 3 2 3 3 3" xfId="30945" xr:uid="{527DC96F-D148-4DD2-9991-71BA2FE6DF34}"/>
    <cellStyle name="요약 2 2 3 2 3 4" xfId="39338" xr:uid="{82A6EB82-F7F0-445D-A112-C23144C09E57}"/>
    <cellStyle name="요약 2 2 3 2 3 5" xfId="27211" xr:uid="{3BF7CA4A-F21F-4198-AECF-3052450DC03E}"/>
    <cellStyle name="요약 2 2 3 2 4" xfId="15524" xr:uid="{319BD7D6-44BF-401E-A8D9-ADEECCBFB2E1}"/>
    <cellStyle name="요약 2 2 3 2 4 2" xfId="49879" xr:uid="{E7188474-371C-4766-8353-69754613E296}"/>
    <cellStyle name="요약 2 2 3 2 4 3" xfId="30062" xr:uid="{26958491-1D78-4927-8371-5F42ED7EB907}"/>
    <cellStyle name="요약 2 2 3 2 5" xfId="38455" xr:uid="{038F97A0-075D-425F-8FD4-E80C26097853}"/>
    <cellStyle name="요약 2 2 3 2 6" xfId="24211" xr:uid="{855E4668-898F-49AE-9B5D-C29C2ECAB4E0}"/>
    <cellStyle name="요약 2 2 3 3" xfId="5882" xr:uid="{A6189627-DA46-484D-BD8A-EB5A4DCEFF21}"/>
    <cellStyle name="요약 2 2 3 3 2" xfId="7641" xr:uid="{D5CD1D5C-AE3E-40A4-B527-6D9370F5BE3D}"/>
    <cellStyle name="요약 2 2 3 3 2 2" xfId="19307" xr:uid="{623C0301-E7D2-486B-9A35-71AFC4F4FAF8}"/>
    <cellStyle name="요약 2 2 3 3 2 2 2" xfId="53662" xr:uid="{648DC1F0-E88D-4A0E-B124-A3A4866B69A1}"/>
    <cellStyle name="요약 2 2 3 3 2 3" xfId="42127" xr:uid="{37C3BB6D-6283-40DF-9E60-954F73628377}"/>
    <cellStyle name="요약 2 2 3 3 2 4" xfId="33845" xr:uid="{44E7226D-2DCA-487E-BD04-1751472CFEEF}"/>
    <cellStyle name="요약 2 2 3 3 3" xfId="17562" xr:uid="{00EE2E10-E9C9-4DFE-A0E9-8818BEACB882}"/>
    <cellStyle name="요약 2 2 3 3 3 2" xfId="51917" xr:uid="{E68C3B4D-EE0E-44D8-8ADD-BD6107027B4D}"/>
    <cellStyle name="요약 2 2 3 3 3 3" xfId="32100" xr:uid="{6113CBD1-FC91-46CD-9CB7-BDF1F9649526}"/>
    <cellStyle name="요약 2 2 3 3 4" xfId="40493" xr:uid="{95F2EE6B-D97D-4974-A2C2-59F0F8826122}"/>
    <cellStyle name="요약 2 2 3 3 5" xfId="25351" xr:uid="{48C68DB9-6FFE-45AE-AD45-AB3E0F050159}"/>
    <cellStyle name="요약 2 2 3 4" xfId="3923" xr:uid="{60BD3C46-5431-4AA8-A1AE-48BACE89407F}"/>
    <cellStyle name="요약 2 2 3 4 2" xfId="8768" xr:uid="{F700EA0B-4ED6-4A70-8F9A-1582DEE5B99D}"/>
    <cellStyle name="요약 2 2 3 4 2 2" xfId="20426" xr:uid="{E8D29648-9A54-41B3-860A-C2582EEFB95D}"/>
    <cellStyle name="요약 2 2 3 4 2 2 2" xfId="54781" xr:uid="{27E646A6-FDEB-4F7C-B0A9-9576E4E39418}"/>
    <cellStyle name="요약 2 2 3 4 2 3" xfId="43199" xr:uid="{6953D3D6-14D2-4411-8C3B-CE8127C153F4}"/>
    <cellStyle name="요약 2 2 3 4 2 4" xfId="34972" xr:uid="{4BFC98EE-9531-47CE-98FA-F685BE468EE9}"/>
    <cellStyle name="요약 2 2 3 4 3" xfId="15670" xr:uid="{F51CD5DC-ACFA-4E7C-B2C2-B742546DD014}"/>
    <cellStyle name="요약 2 2 3 4 3 2" xfId="50025" xr:uid="{649D27D6-5CBB-45AF-9C5E-2DE883B02F01}"/>
    <cellStyle name="요약 2 2 3 4 3 3" xfId="30208" xr:uid="{75F31D45-120B-4301-9A7E-A0BA4E1C8B24}"/>
    <cellStyle name="요약 2 2 3 4 4" xfId="12726" xr:uid="{608684C5-B97F-4ED8-BEB3-B140AA179F82}"/>
    <cellStyle name="요약 2 2 3 4 4 2" xfId="47081" xr:uid="{84CDF8DF-C91E-4992-9F31-974DE19DFED3}"/>
    <cellStyle name="요약 2 2 3 4 5" xfId="38601" xr:uid="{10E4CB23-F2A8-4485-A7D4-9ED05FDD61AD}"/>
    <cellStyle name="요약 2 2 3 4 6" xfId="26523" xr:uid="{08953EA1-B1AF-447B-8DCD-C3E15A4EB7AE}"/>
    <cellStyle name="요약 2 2 3 5" xfId="15219" xr:uid="{A7CD7A26-D893-4038-81C8-18A1703AA260}"/>
    <cellStyle name="요약 2 2 3 5 2" xfId="49574" xr:uid="{FB27FDA7-E583-4E4F-9B72-5F4426994657}"/>
    <cellStyle name="요약 2 2 3 5 3" xfId="29757" xr:uid="{B7FFD54F-96DD-4E09-9F61-1423C4244845}"/>
    <cellStyle name="요약 2 2 3 6" xfId="38150" xr:uid="{A51A4B2E-F762-45FA-9B98-5BC145C1C81B}"/>
    <cellStyle name="요약 2 2 3 7" xfId="23452" xr:uid="{FD40CF64-FF47-4CD0-9EFF-6D46411FC511}"/>
    <cellStyle name="요약 2 2 4" xfId="3285" xr:uid="{34964D8C-C71D-45EA-9217-F22F0247AFD0}"/>
    <cellStyle name="요약 2 2 4 2" xfId="3636" xr:uid="{44E6B80B-4664-4D92-A984-95A2FADE5D84}"/>
    <cellStyle name="요약 2 2 4 2 2" xfId="4068" xr:uid="{1D2878D0-09B0-4F04-BCAD-AC8F74F29946}"/>
    <cellStyle name="요약 2 2 4 2 2 2" xfId="8897" xr:uid="{84FA8B03-98CA-4A8A-B162-2AD7480A3626}"/>
    <cellStyle name="요약 2 2 4 2 2 2 2" xfId="20543" xr:uid="{C152E518-8A12-427E-89A1-6E645D428FE5}"/>
    <cellStyle name="요약 2 2 4 2 2 2 2 2" xfId="54898" xr:uid="{2202417F-21EF-44E8-890D-BC753E9197ED}"/>
    <cellStyle name="요약 2 2 4 2 2 2 3" xfId="43307" xr:uid="{4B6F89ED-A7FA-4943-B744-0A002CB3C0A0}"/>
    <cellStyle name="요약 2 2 4 2 2 2 4" xfId="35101" xr:uid="{6A37B919-B957-458B-870B-6460D2EC7E08}"/>
    <cellStyle name="요약 2 2 4 2 2 3" xfId="15793" xr:uid="{DBE84AB2-4A2D-42C3-B291-7DEE3FA75198}"/>
    <cellStyle name="요약 2 2 4 2 2 3 2" xfId="50148" xr:uid="{C4720309-2F64-4F77-9100-1807C93C5ADB}"/>
    <cellStyle name="요약 2 2 4 2 2 3 3" xfId="30331" xr:uid="{083918AA-06D5-4E9E-B80E-A4C628D77C88}"/>
    <cellStyle name="요약 2 2 4 2 2 4" xfId="38724" xr:uid="{A4C580DC-8F85-4E8F-954C-D2CC15F3CD38}"/>
    <cellStyle name="요약 2 2 4 2 2 5" xfId="26648" xr:uid="{7FC80D4C-4085-4E81-BE1A-42B1BDFB30E7}"/>
    <cellStyle name="요약 2 2 4 2 3" xfId="6275" xr:uid="{89156D1C-95AA-49EB-8004-0E90BEECB916}"/>
    <cellStyle name="요약 2 2 4 2 3 2" xfId="17941" xr:uid="{D6207CF6-1C5F-4D44-9D59-5319C8728B8C}"/>
    <cellStyle name="요약 2 2 4 2 3 2 2" xfId="52296" xr:uid="{857439FB-FFE3-4321-8BB5-9FB6F3DEBE6F}"/>
    <cellStyle name="요약 2 2 4 2 3 3" xfId="40806" xr:uid="{25E3C736-10AB-4491-89AC-51D3B9F9D273}"/>
    <cellStyle name="요약 2 2 4 2 3 4" xfId="32479" xr:uid="{A7C8AF7B-BFB9-4666-B76F-04FFCE2C3481}"/>
    <cellStyle name="요약 2 2 4 2 4" xfId="15428" xr:uid="{37797CAC-4D8F-485C-BF04-FFCAF1FDC55E}"/>
    <cellStyle name="요약 2 2 4 2 4 2" xfId="49783" xr:uid="{D41F64FD-7833-401B-AD0A-5A4C08DA0B7E}"/>
    <cellStyle name="요약 2 2 4 2 4 3" xfId="29966" xr:uid="{FD16252A-39DF-4F43-9C93-05DCBDB4CB25}"/>
    <cellStyle name="요약 2 2 4 2 5" xfId="38359" xr:uid="{E3B1F8AB-5999-4922-82ED-5179D2C44FDA}"/>
    <cellStyle name="요약 2 2 4 2 6" xfId="23589" xr:uid="{B2DDDAEE-B906-4D1A-8FBA-3960BB2E238C}"/>
    <cellStyle name="요약 2 2 4 3" xfId="5930" xr:uid="{4FC59D5C-A40B-4B6E-ADCE-D82CFA6AB0A3}"/>
    <cellStyle name="요약 2 2 4 3 2" xfId="10546" xr:uid="{039A0633-04AD-42E9-AFDA-E8DB3CB3F40F}"/>
    <cellStyle name="요약 2 2 4 3 2 2" xfId="22192" xr:uid="{0F102454-4845-4BEB-A2C7-5B7B6AE6E1D6}"/>
    <cellStyle name="요약 2 2 4 3 2 2 2" xfId="56547" xr:uid="{8308A2E8-691E-4849-B623-A0746A2DF9CB}"/>
    <cellStyle name="요약 2 2 4 3 2 2 3" xfId="36750" xr:uid="{0FD463B8-E14B-46D4-8AEE-7F93D019EE9E}"/>
    <cellStyle name="요약 2 2 4 3 2 3" xfId="13867" xr:uid="{EE00AAC5-7165-43E8-AB18-B6705A15594E}"/>
    <cellStyle name="요약 2 2 4 3 2 3 2" xfId="48222" xr:uid="{ED686CA5-1EE8-4AF8-9414-6E76CB9F5DB8}"/>
    <cellStyle name="요약 2 2 4 3 2 4" xfId="44909" xr:uid="{B41553AB-2B1E-47C0-9B7C-A2B9490AEBC8}"/>
    <cellStyle name="요약 2 2 4 3 2 5" xfId="28363" xr:uid="{F55CEF22-D4E5-4C3B-8CE4-A23B8D0038A3}"/>
    <cellStyle name="요약 2 2 4 3 3" xfId="7672" xr:uid="{F3A01CDF-065F-426D-B84E-40F1AFB5AFDA}"/>
    <cellStyle name="요약 2 2 4 3 3 2" xfId="19338" xr:uid="{297B0895-D9D2-4AC5-B3B9-61C43FD6DB11}"/>
    <cellStyle name="요약 2 2 4 3 3 2 2" xfId="53693" xr:uid="{FFBB7752-ECEF-4DCC-8D07-472505F14EE3}"/>
    <cellStyle name="요약 2 2 4 3 3 3" xfId="42156" xr:uid="{63C31ECB-D9F3-485F-801D-850D950463A8}"/>
    <cellStyle name="요약 2 2 4 3 3 4" xfId="33876" xr:uid="{86F6AA5B-1E66-4F54-A283-EB145E6FA779}"/>
    <cellStyle name="요약 2 2 4 3 4" xfId="17608" xr:uid="{DFEFC192-55CF-4ECB-AE52-CF9FFD3843A4}"/>
    <cellStyle name="요약 2 2 4 3 4 2" xfId="51963" xr:uid="{9C20A044-82BD-4812-B7D4-8AA9F1BDA987}"/>
    <cellStyle name="요약 2 2 4 3 4 3" xfId="32146" xr:uid="{2F05FA24-0821-4E41-A6DE-96CF352A5271}"/>
    <cellStyle name="요약 2 2 4 3 5" xfId="40539" xr:uid="{B1809E28-2D37-41F6-B593-D6E100747D7B}"/>
    <cellStyle name="요약 2 2 4 3 6" xfId="25399" xr:uid="{5A9F9255-E1F2-4D96-A618-59710B5A0003}"/>
    <cellStyle name="요약 2 2 4 4" xfId="4968" xr:uid="{CF369323-F214-44A4-8C4E-385A92C3047D}"/>
    <cellStyle name="요약 2 2 4 4 2" xfId="9679" xr:uid="{ADA92F01-AE2D-4C30-8E51-21D53B21B578}"/>
    <cellStyle name="요약 2 2 4 4 2 2" xfId="21325" xr:uid="{4D573521-2D51-4649-AB3E-0E000739315A}"/>
    <cellStyle name="요약 2 2 4 4 2 2 2" xfId="55680" xr:uid="{39A6449B-C5CB-4A11-BACA-8F84583D3F9F}"/>
    <cellStyle name="요약 2 2 4 4 2 3" xfId="44066" xr:uid="{773C27B6-EC05-4201-866F-6FEC7EECED68}"/>
    <cellStyle name="요약 2 2 4 4 2 4" xfId="35883" xr:uid="{B3AC55FF-D0B1-44EB-A4FD-AFB67065473E}"/>
    <cellStyle name="요약 2 2 4 4 3" xfId="16670" xr:uid="{06F0BF7E-1E6A-4FF0-8500-1C04C431DD59}"/>
    <cellStyle name="요약 2 2 4 4 3 2" xfId="51025" xr:uid="{19BF28AC-5B5E-418A-8FE0-B0636D0899E6}"/>
    <cellStyle name="요약 2 2 4 4 3 3" xfId="31208" xr:uid="{DDAD271C-8F8A-4E8F-A259-7417B6C435D8}"/>
    <cellStyle name="요약 2 2 4 4 4" xfId="39601" xr:uid="{6ED3D1F8-6B68-42BA-B854-940880526AD8}"/>
    <cellStyle name="요약 2 2 4 4 5" xfId="27474" xr:uid="{F4CA8A23-D1BA-419E-8464-F0EC0B4A60C5}"/>
    <cellStyle name="요약 2 2 4 5" xfId="6965" xr:uid="{D9227977-8BDD-4D65-9F85-115E806725BD}"/>
    <cellStyle name="요약 2 2 4 5 2" xfId="18631" xr:uid="{20852F84-5D06-4D78-A736-D930DADBDA12}"/>
    <cellStyle name="요약 2 2 4 5 2 2" xfId="52986" xr:uid="{C99A0C4B-B4F6-4D1D-B69D-250F1AF1DF2F}"/>
    <cellStyle name="요약 2 2 4 5 3" xfId="41473" xr:uid="{FF3E6AD8-1DA3-4040-9145-8D4C4944CF64}"/>
    <cellStyle name="요약 2 2 4 5 4" xfId="33169" xr:uid="{00FBFC01-7EED-4529-9A19-234275B6945A}"/>
    <cellStyle name="요약 2 2 4 6" xfId="15123" xr:uid="{D8E7D17A-F3A1-4FB7-A8AD-3B2E630CD613}"/>
    <cellStyle name="요약 2 2 4 6 2" xfId="49478" xr:uid="{CB35CF14-2F61-4798-9898-707E771EBC09}"/>
    <cellStyle name="요약 2 2 4 6 3" xfId="29661" xr:uid="{1D4E56B6-4AE1-4CFB-8C47-30B47856BAA4}"/>
    <cellStyle name="요약 2 2 4 7" xfId="38054" xr:uid="{6CBBD18F-A880-4B32-8F4A-F3A3A5142ECC}"/>
    <cellStyle name="요약 2 2 4 8" xfId="24461" xr:uid="{77239AA6-D400-4FE4-8841-46C5DC1B080C}"/>
    <cellStyle name="요약 2 2 5" xfId="5064" xr:uid="{2A477628-28A7-4171-BB5F-8867A478E105}"/>
    <cellStyle name="요약 2 2 5 2" xfId="9773" xr:uid="{AFCF64ED-D2D4-40D7-BF49-1667B300E35E}"/>
    <cellStyle name="요약 2 2 5 2 2" xfId="21419" xr:uid="{E5162CEF-D69F-4CBF-A287-264F7E271B8F}"/>
    <cellStyle name="요약 2 2 5 2 2 2" xfId="55774" xr:uid="{5444D014-6B51-4F31-9804-CD0CAF8085C4}"/>
    <cellStyle name="요약 2 2 5 2 2 3" xfId="35977" xr:uid="{7C96A711-27E1-491A-A4AC-09C563E7EFD9}"/>
    <cellStyle name="요약 2 2 5 2 3" xfId="13318" xr:uid="{9E1D4308-EA65-4918-9E3E-EF67524C9E81}"/>
    <cellStyle name="요약 2 2 5 2 3 2" xfId="47673" xr:uid="{D092B259-D4C9-4204-9D73-E7F84ED992A9}"/>
    <cellStyle name="요약 2 2 5 2 4" xfId="44160" xr:uid="{F0D85145-3B91-40AC-B907-E38039A925B1}"/>
    <cellStyle name="요약 2 2 5 2 5" xfId="27570" xr:uid="{4D0E56AD-071A-43BD-ACB8-CA55F470F81B}"/>
    <cellStyle name="요약 2 2 5 3" xfId="7046" xr:uid="{BB19CE1B-75C3-4901-8D22-81C8E925BF41}"/>
    <cellStyle name="요약 2 2 5 3 2" xfId="18712" xr:uid="{FD913D9C-9E42-4AC7-A2D8-AEA4AFB9F136}"/>
    <cellStyle name="요약 2 2 5 3 2 2" xfId="53067" xr:uid="{C9C9728B-9181-47F7-9C0E-C9F3CE9B896B}"/>
    <cellStyle name="요약 2 2 5 3 3" xfId="41554" xr:uid="{B22B8886-293A-4836-9429-37527A902876}"/>
    <cellStyle name="요약 2 2 5 3 4" xfId="33250" xr:uid="{5EC97714-FDEF-4D15-B026-9799AB6BA0D6}"/>
    <cellStyle name="요약 2 2 5 4" xfId="16766" xr:uid="{8911D23B-2629-4EE8-9EB7-B257916F0539}"/>
    <cellStyle name="요약 2 2 5 4 2" xfId="51121" xr:uid="{E338EA45-3FB7-45EC-B116-23DF283FD708}"/>
    <cellStyle name="요약 2 2 5 4 3" xfId="31304" xr:uid="{FED37194-415E-44A3-B450-B80BBD0F0EF0}"/>
    <cellStyle name="요약 2 2 5 5" xfId="39697" xr:uid="{FC9F172B-E8AB-4BAC-A986-627CEB2A90BC}"/>
    <cellStyle name="요약 2 2 5 6" xfId="24551" xr:uid="{520C865E-B33F-403E-BD43-419500020ADA}"/>
    <cellStyle name="요약 2 2 6" xfId="4487" xr:uid="{2BD4D783-E8EA-42F2-B175-F1D48DA6ABF7}"/>
    <cellStyle name="요약 2 2 6 2" xfId="9244" xr:uid="{8B6CB60A-71BF-4808-BE27-88CA762F26D0}"/>
    <cellStyle name="요약 2 2 6 2 2" xfId="20890" xr:uid="{F8A590B5-1135-41A0-A2A9-7A47AF452036}"/>
    <cellStyle name="요약 2 2 6 2 2 2" xfId="55245" xr:uid="{7C67B365-129A-4AE9-AC27-11431E2568CF}"/>
    <cellStyle name="요약 2 2 6 2 2 3" xfId="35448" xr:uid="{4140465C-66F7-423E-B81A-4B7E71A9E489}"/>
    <cellStyle name="요약 2 2 6 2 3" xfId="13093" xr:uid="{353C0B56-3A1A-4E5C-BD5E-4749BD05D7CA}"/>
    <cellStyle name="요약 2 2 6 2 3 2" xfId="47448" xr:uid="{3AF79B36-46FA-49A0-AEDB-76324393E5A8}"/>
    <cellStyle name="요약 2 2 6 2 4" xfId="43631" xr:uid="{122AB523-1BAB-4D84-AAB7-7599823BFED3}"/>
    <cellStyle name="요약 2 2 6 2 5" xfId="26995" xr:uid="{359B06E6-FE07-40E4-B53B-1D594147558B}"/>
    <cellStyle name="요약 2 2 6 3" xfId="6635" xr:uid="{AE251D8E-2351-476F-ACA1-91A76EFF49C8}"/>
    <cellStyle name="요약 2 2 6 3 2" xfId="18301" xr:uid="{3A69A14D-60F9-4F70-819D-D08818654395}"/>
    <cellStyle name="요약 2 2 6 3 2 2" xfId="52656" xr:uid="{789BABA8-9B0D-4641-8A25-B4BF7C017C5D}"/>
    <cellStyle name="요약 2 2 6 3 3" xfId="41143" xr:uid="{AFD2A002-52DD-4C62-937C-982EAFD5C3D5}"/>
    <cellStyle name="요약 2 2 6 3 4" xfId="32839" xr:uid="{7264A4C7-CB9C-477B-A528-781A708560EA}"/>
    <cellStyle name="요약 2 2 6 4" xfId="16189" xr:uid="{3522615F-2B52-4CD9-80F8-74BCD63A2783}"/>
    <cellStyle name="요약 2 2 6 4 2" xfId="50544" xr:uid="{41E1C1C5-B542-4714-A8C4-8B378544A04D}"/>
    <cellStyle name="요약 2 2 6 4 3" xfId="30727" xr:uid="{E7AC9536-1819-4844-ADFB-EDC8E36C98F1}"/>
    <cellStyle name="요약 2 2 6 5" xfId="39120" xr:uid="{F26056B4-4E58-4A4A-86C4-D25F07EA1D06}"/>
    <cellStyle name="요약 2 2 6 6" xfId="24001" xr:uid="{0428589A-E221-4DB9-AA12-1BBDC28A3346}"/>
    <cellStyle name="요약 2 2 7" xfId="4661" xr:uid="{87CCC8D1-2AA1-4499-B6AB-B92D2205840B}"/>
    <cellStyle name="요약 2 2 7 2" xfId="9406" xr:uid="{652E8FE1-1DA8-4E5C-BB1C-674E40BF1643}"/>
    <cellStyle name="요약 2 2 7 2 2" xfId="21052" xr:uid="{A2697858-7E6D-4CE6-822B-3B036F2214C7}"/>
    <cellStyle name="요약 2 2 7 2 2 2" xfId="55407" xr:uid="{788D76DC-75EA-4046-B7D6-51D7AB0A6EF6}"/>
    <cellStyle name="요약 2 2 7 2 2 3" xfId="35610" xr:uid="{0FE60EA4-41BB-4798-A594-AB9A5BFEB6C7}"/>
    <cellStyle name="요약 2 2 7 2 3" xfId="13194" xr:uid="{E73A3217-73E6-42DF-A08F-61287F5628E7}"/>
    <cellStyle name="요약 2 2 7 2 3 2" xfId="47549" xr:uid="{E760703C-115F-4B3E-A3A9-4B9EDDB07524}"/>
    <cellStyle name="요약 2 2 7 2 4" xfId="43793" xr:uid="{B2FB9701-6385-4E8C-B0C0-B307BAA21152}"/>
    <cellStyle name="요약 2 2 7 2 5" xfId="27167" xr:uid="{14C42191-000B-4564-9E61-FE18B83215D2}"/>
    <cellStyle name="요약 2 2 7 3" xfId="6760" xr:uid="{13D67086-A018-4372-9E27-8FE5080D5C0A}"/>
    <cellStyle name="요약 2 2 7 3 2" xfId="18426" xr:uid="{96AD4276-8506-4BFC-8027-B464702365DC}"/>
    <cellStyle name="요약 2 2 7 3 2 2" xfId="52781" xr:uid="{04B82A22-13AB-479E-A166-9C492560A460}"/>
    <cellStyle name="요약 2 2 7 3 3" xfId="41268" xr:uid="{ADB15BB7-5793-4E6F-A6AB-835DF7F7FE9C}"/>
    <cellStyle name="요약 2 2 7 3 4" xfId="32964" xr:uid="{3CC3881D-B5B3-43C1-A85B-189F3F7C85EE}"/>
    <cellStyle name="요약 2 2 7 4" xfId="16363" xr:uid="{A90E3BD4-1309-479B-82B6-456D7A4370C6}"/>
    <cellStyle name="요약 2 2 7 4 2" xfId="50718" xr:uid="{B80A3D80-1A5A-4A1C-A266-B0A9C90E8646}"/>
    <cellStyle name="요약 2 2 7 4 3" xfId="30901" xr:uid="{449D9D3C-9653-4C11-894D-B6E132E075A9}"/>
    <cellStyle name="요약 2 2 7 5" xfId="39294" xr:uid="{BEF8E6DE-C279-4FB0-9D9B-BE966A31DF79}"/>
    <cellStyle name="요약 2 2 7 6" xfId="24168" xr:uid="{6379745A-2951-441F-ADC2-FF801812A2F5}"/>
    <cellStyle name="요약 2 2 8" xfId="4391" xr:uid="{004E53F0-0C93-4294-A1B6-7BCAFB300AC4}"/>
    <cellStyle name="요약 2 2 8 2" xfId="9149" xr:uid="{892B2E14-FB7F-4C9B-918A-CB3FB08392D3}"/>
    <cellStyle name="요약 2 2 8 2 2" xfId="20795" xr:uid="{64215ABE-D185-41E3-BCAB-4579A48A8A30}"/>
    <cellStyle name="요약 2 2 8 2 2 2" xfId="55150" xr:uid="{8C13F54D-48F0-4442-8FF0-28F6893D0E7D}"/>
    <cellStyle name="요약 2 2 8 2 2 3" xfId="35353" xr:uid="{9A6050A5-DD7F-4B93-AF3A-968E131AEC68}"/>
    <cellStyle name="요약 2 2 8 2 3" xfId="13018" xr:uid="{9AC93BA8-A38D-43E1-844D-8CB5E6EB603E}"/>
    <cellStyle name="요약 2 2 8 2 3 2" xfId="47373" xr:uid="{B68E8B6D-69A0-464D-8F8B-67E715B7FDB9}"/>
    <cellStyle name="요약 2 2 8 2 4" xfId="43536" xr:uid="{92FBF85D-2BAA-450A-AB6E-EB916265FF56}"/>
    <cellStyle name="요약 2 2 8 2 5" xfId="26900" xr:uid="{97B98AB4-C338-4B7D-B294-661842C0EDE3}"/>
    <cellStyle name="요약 2 2 8 3" xfId="6552" xr:uid="{C7A2E661-8826-4368-B825-868C1FE1A7DB}"/>
    <cellStyle name="요약 2 2 8 3 2" xfId="18218" xr:uid="{C13DD43B-1E81-4CDF-8337-3CFE0DB691AC}"/>
    <cellStyle name="요약 2 2 8 3 2 2" xfId="52573" xr:uid="{026FB2A7-3B6E-4817-8A14-6EADAB5F0CA3}"/>
    <cellStyle name="요약 2 2 8 3 3" xfId="41060" xr:uid="{1244B550-B4AC-4D07-9434-37770BE4CE49}"/>
    <cellStyle name="요약 2 2 8 3 4" xfId="32756" xr:uid="{EE24F8E0-8446-491B-8F13-045CDFCFC248}"/>
    <cellStyle name="요약 2 2 8 4" xfId="16093" xr:uid="{997D66BC-AA68-4C1E-AE40-9E000A35BF8D}"/>
    <cellStyle name="요약 2 2 8 4 2" xfId="50448" xr:uid="{83CA99CF-E6B9-4670-B03E-69EB3797E52A}"/>
    <cellStyle name="요약 2 2 8 4 3" xfId="30631" xr:uid="{8468A725-5C45-4E3B-85D5-ABFEDC18B5BF}"/>
    <cellStyle name="요약 2 2 8 5" xfId="39024" xr:uid="{20FD297C-163F-4313-85CD-181829F3ABB6}"/>
    <cellStyle name="요약 2 2 8 6" xfId="23911" xr:uid="{6A7D6F24-750C-48E8-8D0A-EBDC7B1A08A1}"/>
    <cellStyle name="요약 2 2 9" xfId="4204" xr:uid="{A61028EF-5E14-4B5D-9FDC-CFFA2FC2F1FE}"/>
    <cellStyle name="요약 2 2 9 2" xfId="9000" xr:uid="{1B992B47-D87C-4F17-8079-21D5D9F6394B}"/>
    <cellStyle name="요약 2 2 9 2 2" xfId="20646" xr:uid="{D8478516-BD5D-45D7-BBBA-CE21BAB7F04D}"/>
    <cellStyle name="요약 2 2 9 2 2 2" xfId="55001" xr:uid="{3FDB62C0-6747-426A-A5D3-C4DB95621D9F}"/>
    <cellStyle name="요약 2 2 9 2 2 3" xfId="35204" xr:uid="{D1AABBB6-669F-40DC-8B75-63E4C921FE33}"/>
    <cellStyle name="요약 2 2 9 2 3" xfId="12904" xr:uid="{29C742D8-18F1-48D2-9A94-D83272A151A6}"/>
    <cellStyle name="요약 2 2 9 2 3 2" xfId="47259" xr:uid="{9C938182-5943-43ED-A1F8-618452CBF7C4}"/>
    <cellStyle name="요약 2 2 9 2 4" xfId="43399" xr:uid="{9A68C313-A105-4C99-BB0E-372312F78088}"/>
    <cellStyle name="요약 2 2 9 2 5" xfId="26751" xr:uid="{8F09B512-691E-4DA8-8F0A-269807DBF7F0}"/>
    <cellStyle name="요약 2 2 9 3" xfId="6387" xr:uid="{FC6EE488-B7DD-41F9-8885-CC054FD1785F}"/>
    <cellStyle name="요약 2 2 9 3 2" xfId="18053" xr:uid="{B56A5083-D2ED-476F-8505-1C148607788E}"/>
    <cellStyle name="요약 2 2 9 3 2 2" xfId="52408" xr:uid="{EBFB1B47-A604-45BC-9A5C-D62AFFCA4CF0}"/>
    <cellStyle name="요약 2 2 9 3 3" xfId="40907" xr:uid="{6BD1BEB0-223D-4D43-BA29-CAEB1EB8EA79}"/>
    <cellStyle name="요약 2 2 9 3 4" xfId="32591" xr:uid="{EC4113C1-2840-46E9-B53D-30954625DC63}"/>
    <cellStyle name="요약 2 2 9 4" xfId="15918" xr:uid="{BEEEC7F0-5FD3-41F0-A612-9507088FA9E8}"/>
    <cellStyle name="요약 2 2 9 4 2" xfId="50273" xr:uid="{869AE3D3-BACD-4385-9289-9107228B6506}"/>
    <cellStyle name="요약 2 2 9 4 3" xfId="30456" xr:uid="{AA6B93E2-7932-4367-8088-4DC10C982EF8}"/>
    <cellStyle name="요약 2 2 9 5" xfId="38849" xr:uid="{21D53BAE-8466-4B57-A2C3-D910EAEE4B7B}"/>
    <cellStyle name="요약 2 2 9 6" xfId="23724" xr:uid="{0BE45ABD-A3E2-4A27-B4FA-A3470943A40F}"/>
    <cellStyle name="요약 2 3" xfId="3166" xr:uid="{96A5DB08-58AE-48D8-A597-B8419F63CBFC}"/>
    <cellStyle name="요약 2 3 10" xfId="5352" xr:uid="{ADC54D67-4E83-4F4B-B145-922171385730}"/>
    <cellStyle name="요약 2 3 10 2" xfId="10061" xr:uid="{45F7923B-DAA2-4110-92AC-B03E32A8620C}"/>
    <cellStyle name="요약 2 3 10 2 2" xfId="21707" xr:uid="{7E6931CF-679A-4D93-97A2-E8B6D982BB40}"/>
    <cellStyle name="요약 2 3 10 2 2 2" xfId="56062" xr:uid="{43A97641-FABB-431D-8FD6-FCB8A2FF00AB}"/>
    <cellStyle name="요약 2 3 10 2 2 3" xfId="36265" xr:uid="{209DE8E9-A2E2-4578-9CF6-93A11BC138C6}"/>
    <cellStyle name="요약 2 3 10 2 3" xfId="13564" xr:uid="{45B557B7-D08A-43F1-9A2F-6E806EAF8274}"/>
    <cellStyle name="요약 2 3 10 2 3 2" xfId="47919" xr:uid="{D2406BDA-509D-4A17-85B2-3B4BCC832922}"/>
    <cellStyle name="요약 2 3 10 2 4" xfId="44448" xr:uid="{E58A57E9-DF7E-40BB-B73A-6199A64E8A7A}"/>
    <cellStyle name="요약 2 3 10 2 5" xfId="27858" xr:uid="{E722EE06-9B58-44CE-A3CB-6276DD474311}"/>
    <cellStyle name="요약 2 3 10 3" xfId="7292" xr:uid="{F1F00769-17A5-4306-8E69-B86F4703BCD1}"/>
    <cellStyle name="요약 2 3 10 3 2" xfId="18958" xr:uid="{06D77710-B088-4F25-BA4F-6CAD1E0A87CF}"/>
    <cellStyle name="요약 2 3 10 3 2 2" xfId="53313" xr:uid="{A71815C2-BEE8-4D15-98F8-7C35DFC238C7}"/>
    <cellStyle name="요약 2 3 10 3 3" xfId="41800" xr:uid="{753C6260-E4B7-4817-9033-7A05C66F0312}"/>
    <cellStyle name="요약 2 3 10 3 4" xfId="33496" xr:uid="{D634597C-949E-428F-9902-EF7BB1B5EF8B}"/>
    <cellStyle name="요약 2 3 10 4" xfId="17054" xr:uid="{3AD3D470-4829-45E1-BF5C-44BBD308CAC9}"/>
    <cellStyle name="요약 2 3 10 4 2" xfId="51409" xr:uid="{2DDE916D-B6FD-4BD5-897A-3E68087E453F}"/>
    <cellStyle name="요약 2 3 10 4 3" xfId="31592" xr:uid="{6E7EB5AF-3B07-49D4-B83C-092BA0B434B1}"/>
    <cellStyle name="요약 2 3 10 5" xfId="39985" xr:uid="{280D5F12-F1AB-4095-A20A-2CA23C5F7163}"/>
    <cellStyle name="요약 2 3 10 6" xfId="24821" xr:uid="{29C99D1B-DF0E-4760-A285-48788DFA0A3E}"/>
    <cellStyle name="요약 2 3 11" xfId="5423" xr:uid="{D7BD6FC0-36D0-4096-B2AA-A6A34E292344}"/>
    <cellStyle name="요약 2 3 11 2" xfId="5980" xr:uid="{45B18A34-0BEB-4470-8C73-B217013F0365}"/>
    <cellStyle name="요약 2 3 11 2 2" xfId="10592" xr:uid="{F7BFB6D2-DDB2-4F4D-927E-9DD55262157F}"/>
    <cellStyle name="요약 2 3 11 2 2 2" xfId="22238" xr:uid="{E0A67CB5-F7BE-4B78-8F40-2CAB2DF5B7A0}"/>
    <cellStyle name="요약 2 3 11 2 2 2 2" xfId="56593" xr:uid="{1045684D-FBBB-4E91-9A04-2FA64BC94E28}"/>
    <cellStyle name="요약 2 3 11 2 2 2 3" xfId="36796" xr:uid="{94E9F5D2-48FD-4189-8FDF-D52A6FFEFF05}"/>
    <cellStyle name="요약 2 3 11 2 2 3" xfId="13905" xr:uid="{E5730A6D-8109-476F-92A6-47210772FB8B}"/>
    <cellStyle name="요약 2 3 11 2 2 3 2" xfId="48260" xr:uid="{0A928820-197E-4F37-870A-5B3D0B991A48}"/>
    <cellStyle name="요약 2 3 11 2 2 4" xfId="44953" xr:uid="{65A5626D-CC3B-4A63-A9E0-7BD176399E76}"/>
    <cellStyle name="요약 2 3 11 2 2 5" xfId="28409" xr:uid="{2EC34790-E767-4962-B95D-2D96DD1D339D}"/>
    <cellStyle name="요약 2 3 11 2 3" xfId="7709" xr:uid="{D1C5DA0A-8BAA-47A0-84B3-A1AEA5412859}"/>
    <cellStyle name="요약 2 3 11 2 3 2" xfId="19375" xr:uid="{433A2678-7E4F-4179-8EFD-D5439212AE80}"/>
    <cellStyle name="요약 2 3 11 2 3 2 2" xfId="53730" xr:uid="{BDA2672C-10B4-49E6-B1F2-6E8083E1538D}"/>
    <cellStyle name="요약 2 3 11 2 3 3" xfId="42191" xr:uid="{B171FA52-D868-4B14-97F8-CE23B6D10917}"/>
    <cellStyle name="요약 2 3 11 2 3 4" xfId="33913" xr:uid="{DEAB674C-734F-4D1F-BB0E-59840AF0D277}"/>
    <cellStyle name="요약 2 3 11 2 4" xfId="17656" xr:uid="{99ED6195-A883-480B-82AC-3C05BFF6E5DC}"/>
    <cellStyle name="요약 2 3 11 2 4 2" xfId="52011" xr:uid="{2F054B76-6F16-4D83-BF8C-4D5AB376D85D}"/>
    <cellStyle name="요약 2 3 11 2 4 3" xfId="32194" xr:uid="{6D258BB9-4143-42B2-BC67-14B7719EB139}"/>
    <cellStyle name="요약 2 3 11 2 5" xfId="40587" xr:uid="{90F0F84F-E710-4923-A848-ABD0D8B2C27C}"/>
    <cellStyle name="요약 2 3 11 2 6" xfId="25445" xr:uid="{41857E16-34E3-4E7B-AA40-D6133AEBA252}"/>
    <cellStyle name="요약 2 3 11 3" xfId="10132" xr:uid="{9A098EF0-678A-4BB9-BB82-9B1B5155E32E}"/>
    <cellStyle name="요약 2 3 11 3 2" xfId="21778" xr:uid="{16E812C5-DBBD-4D1F-ACC9-5562145EA0FD}"/>
    <cellStyle name="요약 2 3 11 3 2 2" xfId="56133" xr:uid="{46130572-D233-4A21-B2D5-BE88CB9E3C67}"/>
    <cellStyle name="요약 2 3 11 3 2 3" xfId="36336" xr:uid="{C3F46816-80E3-45B8-9DD7-2780561BA20C}"/>
    <cellStyle name="요약 2 3 11 3 3" xfId="13625" xr:uid="{A7351020-9234-4BC4-984B-5691A44E7539}"/>
    <cellStyle name="요약 2 3 11 3 3 2" xfId="47980" xr:uid="{EFC8C30E-6163-4A12-9E12-24152F49D127}"/>
    <cellStyle name="요약 2 3 11 3 4" xfId="44519" xr:uid="{2AE6486F-4E34-49D1-A2D7-4C0C29062383}"/>
    <cellStyle name="요약 2 3 11 3 5" xfId="27929" xr:uid="{FEC1B618-F548-4EB7-BA7D-EC073BF85436}"/>
    <cellStyle name="요약 2 3 11 4" xfId="7353" xr:uid="{AA073FA3-A3E1-4237-9856-E86A91399057}"/>
    <cellStyle name="요약 2 3 11 4 2" xfId="19019" xr:uid="{762E63B1-CBEF-4EE4-99E1-6625EC46C248}"/>
    <cellStyle name="요약 2 3 11 4 2 2" xfId="53374" xr:uid="{741A34F7-E006-4336-B66D-1A4B363B194A}"/>
    <cellStyle name="요약 2 3 11 4 3" xfId="41861" xr:uid="{44F65202-FB14-4543-8A94-D32531C289C1}"/>
    <cellStyle name="요약 2 3 11 4 4" xfId="33557" xr:uid="{F1EA9DBB-6DA0-4F8B-AB0D-F624DA099429}"/>
    <cellStyle name="요약 2 3 11 5" xfId="17125" xr:uid="{5304F144-2801-4673-87D6-91E8C42CD511}"/>
    <cellStyle name="요약 2 3 11 5 2" xfId="51480" xr:uid="{05CBEF2C-BB90-4E31-871D-7CA051CD381A}"/>
    <cellStyle name="요약 2 3 11 5 3" xfId="31663" xr:uid="{3015AE49-604C-4A41-9549-DBCF300D6F25}"/>
    <cellStyle name="요약 2 3 11 6" xfId="40056" xr:uid="{28D836D2-CD48-41A8-9F23-8CD9A82013EB}"/>
    <cellStyle name="요약 2 3 11 7" xfId="24892" xr:uid="{07D570EC-CF64-4083-BCBB-D1E971B5E88A}"/>
    <cellStyle name="요약 2 3 12" xfId="4431" xr:uid="{E69D7189-25F8-4686-848F-962A82CBF738}"/>
    <cellStyle name="요약 2 3 12 2" xfId="9188" xr:uid="{9B22394D-7AFB-4D96-8C09-83D69154B569}"/>
    <cellStyle name="요약 2 3 12 2 2" xfId="20834" xr:uid="{60564738-2318-4C89-B960-8EF536FD5671}"/>
    <cellStyle name="요약 2 3 12 2 2 2" xfId="55189" xr:uid="{61E9A2ED-C4EF-4D06-9D57-EC7A5F46B1B8}"/>
    <cellStyle name="요약 2 3 12 2 2 3" xfId="35392" xr:uid="{DD51A763-194E-4E0C-82A6-E2ACF194FE89}"/>
    <cellStyle name="요약 2 3 12 2 3" xfId="13048" xr:uid="{D77B1889-02DB-41FB-A7A2-26D83B065371}"/>
    <cellStyle name="요약 2 3 12 2 3 2" xfId="47403" xr:uid="{A96DDC24-F885-4110-B1C0-8D8C4033B42E}"/>
    <cellStyle name="요약 2 3 12 2 4" xfId="43575" xr:uid="{E029EB99-F5C0-49D9-83E5-8AC74665C93C}"/>
    <cellStyle name="요약 2 3 12 2 5" xfId="26939" xr:uid="{ACAC5271-2B44-4B0B-91CD-7665872E3529}"/>
    <cellStyle name="요약 2 3 12 3" xfId="6585" xr:uid="{13AA3485-7AA2-4C0D-998F-EE024548B8B6}"/>
    <cellStyle name="요약 2 3 12 3 2" xfId="18251" xr:uid="{744F7A1D-448E-4BAF-BC0E-6D43C1393F91}"/>
    <cellStyle name="요약 2 3 12 3 2 2" xfId="52606" xr:uid="{25CDB0FA-6A2D-4283-9B3E-C3E81CE46A34}"/>
    <cellStyle name="요약 2 3 12 3 3" xfId="41093" xr:uid="{92960B81-E081-410E-B53B-37531604E3AB}"/>
    <cellStyle name="요약 2 3 12 3 4" xfId="32789" xr:uid="{72102D76-6964-4930-9F33-72B98760F2D5}"/>
    <cellStyle name="요약 2 3 12 4" xfId="16133" xr:uid="{0AC2DEAE-243D-438B-B53B-90D238C44146}"/>
    <cellStyle name="요약 2 3 12 4 2" xfId="50488" xr:uid="{8602CDB5-9104-4318-870C-4681403A8BD7}"/>
    <cellStyle name="요약 2 3 12 4 3" xfId="30671" xr:uid="{DD408F49-1937-4E7A-B8FA-D871406AAE69}"/>
    <cellStyle name="요약 2 3 12 5" xfId="39064" xr:uid="{19970A44-E286-4C54-9CA3-F706FC34B4F8}"/>
    <cellStyle name="요약 2 3 12 6" xfId="23949" xr:uid="{8163489A-1542-4B64-A20A-B31462A1615A}"/>
    <cellStyle name="요약 2 3 13" xfId="5499" xr:uid="{80A11CF7-AD0B-4291-B9A4-E3031120048E}"/>
    <cellStyle name="요약 2 3 13 2" xfId="10199" xr:uid="{6C057AEF-B770-4195-A944-3B17E83D55B7}"/>
    <cellStyle name="요약 2 3 13 2 2" xfId="21845" xr:uid="{02C848F0-E333-4EBD-B59E-CD4AFAEF167F}"/>
    <cellStyle name="요약 2 3 13 2 2 2" xfId="56200" xr:uid="{1AD5E568-D81E-463E-90D0-6DE09FBA92AF}"/>
    <cellStyle name="요약 2 3 13 2 2 3" xfId="36403" xr:uid="{F67A9F73-6CA4-4BD9-85EC-88DDBEE4B7EB}"/>
    <cellStyle name="요약 2 3 13 2 3" xfId="13679" xr:uid="{96BFAAFE-CDB3-4013-AF46-409CFD243591}"/>
    <cellStyle name="요약 2 3 13 2 3 2" xfId="48034" xr:uid="{7C05E343-3431-43CB-8275-158AA2DE4BAE}"/>
    <cellStyle name="요약 2 3 13 2 4" xfId="44580" xr:uid="{C2F14BA9-FA46-44FF-BF3E-DE9691CE63B4}"/>
    <cellStyle name="요약 2 3 13 2 5" xfId="27996" xr:uid="{2A64B16D-1440-40E7-B226-16233B4C1B7F}"/>
    <cellStyle name="요약 2 3 13 3" xfId="7414" xr:uid="{B1735D1C-7F65-4D1D-943B-9082FB597A11}"/>
    <cellStyle name="요약 2 3 13 3 2" xfId="19080" xr:uid="{831B5BEA-2793-41A1-9047-CAC28C1297AA}"/>
    <cellStyle name="요약 2 3 13 3 2 2" xfId="53435" xr:uid="{A3560E43-4478-42A3-9726-94CD7E266951}"/>
    <cellStyle name="요약 2 3 13 3 3" xfId="41916" xr:uid="{B651FEC0-BCB3-4650-9591-611B79435B6E}"/>
    <cellStyle name="요약 2 3 13 3 4" xfId="33618" xr:uid="{7F136AA6-0005-4A69-AE13-96FA91A0BF39}"/>
    <cellStyle name="요약 2 3 13 4" xfId="17195" xr:uid="{BC21B8AD-8707-410D-BE15-E62076F39EA3}"/>
    <cellStyle name="요약 2 3 13 4 2" xfId="51550" xr:uid="{D8A8791C-CBA2-42D3-BEC3-F71F67C87DA7}"/>
    <cellStyle name="요약 2 3 13 4 3" xfId="31733" xr:uid="{F3C31484-54F0-4A54-AD99-A981FF0F3B42}"/>
    <cellStyle name="요약 2 3 13 5" xfId="40126" xr:uid="{8EDD85A4-BE5D-4055-AEBE-A0672647822A}"/>
    <cellStyle name="요약 2 3 13 6" xfId="24968" xr:uid="{873F3D8E-D8E1-4392-A7C6-B91797747DC3}"/>
    <cellStyle name="요약 2 3 14" xfId="15019" xr:uid="{C596FBA4-5D99-4BE1-879E-DC9C97E7CE7B}"/>
    <cellStyle name="요약 2 3 14 2" xfId="49374" xr:uid="{C15A8927-8A1F-4D4C-A59E-1E4B645944D5}"/>
    <cellStyle name="요약 2 3 14 3" xfId="29557" xr:uid="{28AFF58B-A7B9-47EE-8CD0-93D1775F1296}"/>
    <cellStyle name="요약 2 3 15" xfId="37950" xr:uid="{20DBB31C-E80F-4566-A924-369DD61122E5}"/>
    <cellStyle name="요약 2 3 16" xfId="23341" xr:uid="{4FB8DAB2-9E62-4C46-9718-E0E76293134C}"/>
    <cellStyle name="요약 2 3 2" xfId="3461" xr:uid="{FF8A2A53-D542-4CA6-A830-6347B9195621}"/>
    <cellStyle name="요약 2 3 2 2" xfId="3767" xr:uid="{56D37B4C-0617-4D43-938E-B5C27BB8EB8E}"/>
    <cellStyle name="요약 2 3 2 2 2" xfId="5735" xr:uid="{BB392C50-E0F5-42D2-9C84-B048FC301EFE}"/>
    <cellStyle name="요약 2 3 2 2 2 2" xfId="7562" xr:uid="{AE049BC4-27B0-4329-B6C6-139B93C30294}"/>
    <cellStyle name="요약 2 3 2 2 2 2 2" xfId="19228" xr:uid="{5F31485F-A99A-4072-81CD-528449E32A72}"/>
    <cellStyle name="요약 2 3 2 2 2 2 2 2" xfId="53583" xr:uid="{D88C8F94-3EC9-48B9-AF03-32BDE73D5C1E}"/>
    <cellStyle name="요약 2 3 2 2 2 2 3" xfId="42053" xr:uid="{878B5C17-523A-4010-88C6-690786F17A4A}"/>
    <cellStyle name="요약 2 3 2 2 2 2 4" xfId="33766" xr:uid="{FA321899-5DBF-4D12-A131-56A001594FCD}"/>
    <cellStyle name="요약 2 3 2 2 2 3" xfId="17420" xr:uid="{49066EFC-D9A8-48A6-B5E6-EFB2C41F70A1}"/>
    <cellStyle name="요약 2 3 2 2 2 3 2" xfId="51775" xr:uid="{41473184-4D5F-44FC-9F3D-B6EDBF792399}"/>
    <cellStyle name="요약 2 3 2 2 2 3 3" xfId="31958" xr:uid="{1643FCE2-A1F8-44B1-88C4-98A0B0C63456}"/>
    <cellStyle name="요약 2 3 2 2 2 4" xfId="40351" xr:uid="{2C9B9EBE-72B7-442A-913E-E5D4F25A1FCA}"/>
    <cellStyle name="요약 2 3 2 2 2 5" xfId="25204" xr:uid="{4B06AC02-F1A9-449E-AE82-E47DAFAFD6C3}"/>
    <cellStyle name="요약 2 3 2 2 3" xfId="4769" xr:uid="{CCF4BF96-6BC8-424F-B5F3-560D556E30D3}"/>
    <cellStyle name="요약 2 3 2 2 3 2" xfId="9504" xr:uid="{79EF5DF8-279D-4321-92FE-A187BD4EB92B}"/>
    <cellStyle name="요약 2 3 2 2 3 2 2" xfId="21150" xr:uid="{1CA1ED40-B58C-4FF3-85D4-DB5AE966312B}"/>
    <cellStyle name="요약 2 3 2 2 3 2 2 2" xfId="55505" xr:uid="{23458017-3F0C-4BF5-8FA5-533ED3A339C9}"/>
    <cellStyle name="요약 2 3 2 2 3 2 3" xfId="43891" xr:uid="{4640ACD6-F30F-40BA-BB7F-D1B5A04152AD}"/>
    <cellStyle name="요약 2 3 2 2 3 2 4" xfId="35708" xr:uid="{F441EA95-4D91-4758-BCAB-061DD46ABA0C}"/>
    <cellStyle name="요약 2 3 2 2 3 3" xfId="16471" xr:uid="{E0CEBE8C-89D9-422B-96ED-3387A0FD202F}"/>
    <cellStyle name="요약 2 3 2 2 3 3 2" xfId="50826" xr:uid="{FE796AC9-6DFE-40CA-AEEC-206318AEFC15}"/>
    <cellStyle name="요약 2 3 2 2 3 3 3" xfId="31009" xr:uid="{B0B98606-0CF8-48C3-BAA7-2957A5D9D75C}"/>
    <cellStyle name="요약 2 3 2 2 3 4" xfId="39402" xr:uid="{64044958-E388-4F2A-9C3E-B109CE0EFB0A}"/>
    <cellStyle name="요약 2 3 2 2 3 5" xfId="27275" xr:uid="{F75C4DAC-CA06-4AD1-A802-D585ABD63605}"/>
    <cellStyle name="요약 2 3 2 2 4" xfId="15559" xr:uid="{AF2F5F4F-8423-4E68-8802-F7E88139275D}"/>
    <cellStyle name="요약 2 3 2 2 4 2" xfId="49914" xr:uid="{51941DED-F593-4A7F-9923-364F2BF7FBAB}"/>
    <cellStyle name="요약 2 3 2 2 4 3" xfId="30097" xr:uid="{4E784E36-8054-4251-8ED4-C94F43C4DFA4}"/>
    <cellStyle name="요약 2 3 2 2 5" xfId="38490" xr:uid="{6EB36FE6-0CDB-4B22-82A0-E7622FE6914C}"/>
    <cellStyle name="요약 2 3 2 2 6" xfId="24270" xr:uid="{8F78CFB1-2509-4368-8D23-43693333E636}"/>
    <cellStyle name="요약 2 3 2 3" xfId="6072" xr:uid="{B8EA91E8-E168-4A2C-A83F-AC1FC370428F}"/>
    <cellStyle name="요약 2 3 2 3 2" xfId="7787" xr:uid="{927B67D6-1FED-4D85-AF06-6DE5B53AB835}"/>
    <cellStyle name="요약 2 3 2 3 2 2" xfId="19453" xr:uid="{582A0237-6B46-4306-A89D-BC2BB1995F6C}"/>
    <cellStyle name="요약 2 3 2 3 2 2 2" xfId="53808" xr:uid="{DA16A651-60A6-40F6-A378-9F63CABE6F88}"/>
    <cellStyle name="요약 2 3 2 3 2 3" xfId="42264" xr:uid="{54C814AB-DBD3-4212-B39C-1990D1B620EC}"/>
    <cellStyle name="요약 2 3 2 3 2 4" xfId="33991" xr:uid="{ABF6B398-E10F-4D07-ACB2-E19E65603311}"/>
    <cellStyle name="요약 2 3 2 3 3" xfId="17743" xr:uid="{F7C168F0-88DF-4288-826F-12BCB55E5061}"/>
    <cellStyle name="요약 2 3 2 3 3 2" xfId="52098" xr:uid="{E758109C-D446-4B28-A0E1-46E4254AB50F}"/>
    <cellStyle name="요약 2 3 2 3 3 3" xfId="32281" xr:uid="{E702112F-08FC-4770-AB15-97EBA9D82C7A}"/>
    <cellStyle name="요약 2 3 2 3 4" xfId="40674" xr:uid="{D7D087F3-AE6D-4F22-8519-1A419479FE1B}"/>
    <cellStyle name="요약 2 3 2 3 5" xfId="25535" xr:uid="{180B3367-3B73-491B-A437-5A095ACF5BAE}"/>
    <cellStyle name="요약 2 3 2 4" xfId="3973" xr:uid="{652B95FB-C395-4E4A-A1B8-E1DF04660F62}"/>
    <cellStyle name="요약 2 3 2 4 2" xfId="8818" xr:uid="{A12B56EF-8704-4884-9B18-4A20B81F84D6}"/>
    <cellStyle name="요약 2 3 2 4 2 2" xfId="20470" xr:uid="{8AC9141E-2523-400B-B498-0E48EF512D88}"/>
    <cellStyle name="요약 2 3 2 4 2 2 2" xfId="54825" xr:uid="{3956063E-8787-4FAE-9C5E-B9D435EE185F}"/>
    <cellStyle name="요약 2 3 2 4 2 3" xfId="43234" xr:uid="{ED0901CC-FBED-4B43-AE96-62E3E98D61D4}"/>
    <cellStyle name="요약 2 3 2 4 2 4" xfId="35022" xr:uid="{DE093FA7-ABB0-424F-8037-4D022B401195}"/>
    <cellStyle name="요약 2 3 2 4 3" xfId="15705" xr:uid="{F80AE32A-741D-446A-9865-0BC761621BED}"/>
    <cellStyle name="요약 2 3 2 4 3 2" xfId="50060" xr:uid="{C4907F04-55F7-4CEE-B6CE-6F56C5A27E79}"/>
    <cellStyle name="요약 2 3 2 4 3 3" xfId="30243" xr:uid="{9F919253-2849-41FF-A34E-D65E063A1B19}"/>
    <cellStyle name="요약 2 3 2 4 4" xfId="12766" xr:uid="{C84CADE3-7DA8-4312-90E7-34B14951F55E}"/>
    <cellStyle name="요약 2 3 2 4 4 2" xfId="47121" xr:uid="{31319860-9775-480D-9382-4DDBDD6EEFEB}"/>
    <cellStyle name="요약 2 3 2 4 5" xfId="38636" xr:uid="{2CE36BF7-ECB5-477B-9037-16D780BF5545}"/>
    <cellStyle name="요약 2 3 2 4 6" xfId="26569" xr:uid="{3CD906FE-871A-48E1-8A42-71B15E7029AA}"/>
    <cellStyle name="요약 2 3 2 5" xfId="15254" xr:uid="{C7DA8A68-E5B2-4FCE-B0B1-0F97E16D998C}"/>
    <cellStyle name="요약 2 3 2 5 2" xfId="49609" xr:uid="{F4177C22-4D4C-44CB-AE85-2F9ECEAB299E}"/>
    <cellStyle name="요약 2 3 2 5 3" xfId="29792" xr:uid="{7F826529-FE68-490E-A3FD-6A705D1BD4B6}"/>
    <cellStyle name="요약 2 3 2 6" xfId="38185" xr:uid="{8BC9048F-FC1A-4EEB-96E5-B08EB7A5CBA2}"/>
    <cellStyle name="요약 2 3 2 7" xfId="23499" xr:uid="{64B745FB-6B80-4AF0-A29E-77CDE763B4F7}"/>
    <cellStyle name="요약 2 3 3" xfId="3284" xr:uid="{A0379F48-6B5E-47D3-8AC3-B4327F91200B}"/>
    <cellStyle name="요약 2 3 3 2" xfId="3635" xr:uid="{30DEB800-56CA-4519-BFC4-F8DDB4EE2005}"/>
    <cellStyle name="요약 2 3 3 2 2" xfId="4057" xr:uid="{6539D0B0-F637-4E7D-8248-4376EEDACBD2}"/>
    <cellStyle name="요약 2 3 3 2 2 2" xfId="8887" xr:uid="{6D20DCC4-6838-4DBC-A58B-62196BD92B26}"/>
    <cellStyle name="요약 2 3 3 2 2 2 2" xfId="20533" xr:uid="{31576498-A7A5-4DDC-AA3C-63703D9A56FE}"/>
    <cellStyle name="요약 2 3 3 2 2 2 2 2" xfId="54888" xr:uid="{B817C63F-F8CA-490C-A4D3-6F9B0346FC00}"/>
    <cellStyle name="요약 2 3 3 2 2 2 3" xfId="43298" xr:uid="{6075C193-8A87-45F9-A19D-FCBE98A7D48B}"/>
    <cellStyle name="요약 2 3 3 2 2 2 4" xfId="35091" xr:uid="{C877421C-1713-4173-A39A-1418F93171D5}"/>
    <cellStyle name="요약 2 3 3 2 2 3" xfId="15783" xr:uid="{F70F66DE-35D1-4E73-821A-CD0BD98907DD}"/>
    <cellStyle name="요약 2 3 3 2 2 3 2" xfId="50138" xr:uid="{2EC0F49B-09AD-4FAE-BA9F-C47E18C6B3E2}"/>
    <cellStyle name="요약 2 3 3 2 2 3 3" xfId="30321" xr:uid="{D7B8A1E1-3A08-4856-AF47-27835E6EEFFB}"/>
    <cellStyle name="요약 2 3 3 2 2 4" xfId="38714" xr:uid="{74BB388A-8E9E-481E-9440-7F283D696E0A}"/>
    <cellStyle name="요약 2 3 3 2 2 5" xfId="26638" xr:uid="{FF2D9B74-B114-462F-A760-BB01126AD406}"/>
    <cellStyle name="요약 2 3 3 2 3" xfId="6265" xr:uid="{B6BB4CAE-F41C-44FB-A6F3-2BE236BD4607}"/>
    <cellStyle name="요약 2 3 3 2 3 2" xfId="17931" xr:uid="{93404E2F-A48C-4DD5-B22D-4352C6C82A1F}"/>
    <cellStyle name="요약 2 3 3 2 3 2 2" xfId="52286" xr:uid="{7226AE5D-AF7B-45BF-9447-3AD0D45D44B2}"/>
    <cellStyle name="요약 2 3 3 2 3 3" xfId="40797" xr:uid="{33579E34-19AA-4A1D-89BB-C4E025B8CB91}"/>
    <cellStyle name="요약 2 3 3 2 3 4" xfId="32469" xr:uid="{26232D5F-3356-4A80-8545-6BF142BD89E8}"/>
    <cellStyle name="요약 2 3 3 2 4" xfId="15427" xr:uid="{139DB6BB-50D1-4E54-B285-B3A7957E1EB0}"/>
    <cellStyle name="요약 2 3 3 2 4 2" xfId="49782" xr:uid="{22829EFF-79A5-4746-AF0B-C0E8AC31E5E8}"/>
    <cellStyle name="요약 2 3 3 2 4 3" xfId="29965" xr:uid="{64F91BA0-513A-4EF3-935E-F3D548F35352}"/>
    <cellStyle name="요약 2 3 3 2 5" xfId="38358" xr:uid="{A47A5637-7DD0-433F-9118-A62684169D0B}"/>
    <cellStyle name="요약 2 3 3 2 6" xfId="23578" xr:uid="{739B7A27-DE13-43D7-A53E-FEA8B403ECEA}"/>
    <cellStyle name="요약 2 3 3 3" xfId="4140" xr:uid="{48B70701-9031-4295-8CBA-9251E23152C6}"/>
    <cellStyle name="요약 2 3 3 3 2" xfId="8954" xr:uid="{DD9C131D-9F6E-47B5-9006-FD5D722B58AE}"/>
    <cellStyle name="요약 2 3 3 3 2 2" xfId="20600" xr:uid="{4F4C5944-0618-452B-837E-A5048B4FC353}"/>
    <cellStyle name="요약 2 3 3 3 2 2 2" xfId="54955" xr:uid="{E9EF733B-AD95-42F6-9E68-46B6DA02DED3}"/>
    <cellStyle name="요약 2 3 3 3 2 2 3" xfId="35158" xr:uid="{46405A33-A049-4F61-B313-0091FA4A0093}"/>
    <cellStyle name="요약 2 3 3 3 2 3" xfId="12870" xr:uid="{A9960AFA-0816-4863-836E-38567F85B27A}"/>
    <cellStyle name="요약 2 3 3 3 2 3 2" xfId="47225" xr:uid="{69FE0BBF-FB2F-49EC-9233-AC05105C058E}"/>
    <cellStyle name="요약 2 3 3 3 2 4" xfId="43358" xr:uid="{B52CC5D0-A3C6-44B1-AA15-BF839B534BAB}"/>
    <cellStyle name="요약 2 3 3 3 2 5" xfId="26705" xr:uid="{39305A2F-9083-49B8-8DCA-876D84C2A98E}"/>
    <cellStyle name="요약 2 3 3 3 3" xfId="6336" xr:uid="{5FFA5621-A3A1-4F82-A264-7BFCDA2CB5F1}"/>
    <cellStyle name="요약 2 3 3 3 3 2" xfId="18002" xr:uid="{598A0BA0-C500-4106-ACDB-0B7415235EAA}"/>
    <cellStyle name="요약 2 3 3 3 3 2 2" xfId="52357" xr:uid="{799671D2-F0D9-47A9-B65B-95E4FE4CC56F}"/>
    <cellStyle name="요약 2 3 3 3 3 3" xfId="40861" xr:uid="{E338D189-6593-4F7E-8726-52F525999A8B}"/>
    <cellStyle name="요약 2 3 3 3 3 4" xfId="32540" xr:uid="{99FA8D04-21D4-4BD3-8BC2-860A4574EC8B}"/>
    <cellStyle name="요약 2 3 3 3 4" xfId="15859" xr:uid="{0E4B204E-68D6-47B7-93DF-4CC96801C4F1}"/>
    <cellStyle name="요약 2 3 3 3 4 2" xfId="50214" xr:uid="{C9C6952F-DC59-466E-8549-95D0A43A5FB9}"/>
    <cellStyle name="요약 2 3 3 3 4 3" xfId="30397" xr:uid="{81AD5C86-DFBF-4094-947A-2A6F9D80E1AA}"/>
    <cellStyle name="요약 2 3 3 3 5" xfId="38790" xr:uid="{9E48853B-03B8-47DE-8DC1-09C7FF1BE56B}"/>
    <cellStyle name="요약 2 3 3 3 6" xfId="23661" xr:uid="{2E22C548-439D-45A3-BAB9-66BAAA867768}"/>
    <cellStyle name="요약 2 3 3 4" xfId="4838" xr:uid="{2168C520-00D5-4969-A7C6-6EC66B0A22E1}"/>
    <cellStyle name="요약 2 3 3 4 2" xfId="9563" xr:uid="{08F75EA6-2F10-43F7-9430-547BEB88E27D}"/>
    <cellStyle name="요약 2 3 3 4 2 2" xfId="21209" xr:uid="{A5BD80E1-0625-4FFC-A644-F9D6D1C34AA5}"/>
    <cellStyle name="요약 2 3 3 4 2 2 2" xfId="55564" xr:uid="{A52A68D6-59C3-4E71-96BC-AAC4D5EBE76E}"/>
    <cellStyle name="요약 2 3 3 4 2 3" xfId="43950" xr:uid="{DA300D9B-7485-49E8-9176-BF3D9D55568B}"/>
    <cellStyle name="요약 2 3 3 4 2 4" xfId="35767" xr:uid="{9B28D3EE-0689-4ADA-83DE-B804F3922CD0}"/>
    <cellStyle name="요약 2 3 3 4 3" xfId="16540" xr:uid="{B0A39569-B4C1-46A0-86E9-1202C7E57526}"/>
    <cellStyle name="요약 2 3 3 4 3 2" xfId="50895" xr:uid="{06CD472F-A3B5-4A8F-8143-A6C0F0CDEA79}"/>
    <cellStyle name="요약 2 3 3 4 3 3" xfId="31078" xr:uid="{6FBD86EE-4CC0-455F-A7D1-4A370FFA44AA}"/>
    <cellStyle name="요약 2 3 3 4 4" xfId="39471" xr:uid="{5EC34366-168A-46A2-9ED4-543C341F2B54}"/>
    <cellStyle name="요약 2 3 3 4 5" xfId="27344" xr:uid="{9C611ACA-72FF-43FC-9942-1AF49F32F41F}"/>
    <cellStyle name="요약 2 3 3 5" xfId="6854" xr:uid="{E2E122CC-E026-452C-B44D-257F2F084A2B}"/>
    <cellStyle name="요약 2 3 3 5 2" xfId="18520" xr:uid="{68212236-C1EA-4E99-A183-3AF15B99B650}"/>
    <cellStyle name="요약 2 3 3 5 2 2" xfId="52875" xr:uid="{88F79216-A2FB-402F-BDD6-CB93E6F4B92A}"/>
    <cellStyle name="요약 2 3 3 5 3" xfId="41362" xr:uid="{3532C0CD-E820-49C6-BD8E-5CBEAB84DD61}"/>
    <cellStyle name="요약 2 3 3 5 4" xfId="33058" xr:uid="{77758041-AA42-41BA-9BE7-0956274EB93B}"/>
    <cellStyle name="요약 2 3 3 6" xfId="15122" xr:uid="{CB3F15E4-AF94-4BFF-A499-1D7E38E3172D}"/>
    <cellStyle name="요약 2 3 3 6 2" xfId="49477" xr:uid="{251603C2-60B6-47FF-89BD-23341A1D0644}"/>
    <cellStyle name="요약 2 3 3 6 3" xfId="29660" xr:uid="{C83A3969-1DE2-4B6F-BB3C-A944A33AA6E0}"/>
    <cellStyle name="요약 2 3 3 7" xfId="38053" xr:uid="{B492EB81-F1D5-4A63-9127-A933D4BB7740}"/>
    <cellStyle name="요약 2 3 3 8" xfId="24337" xr:uid="{3E0BB517-0A0E-48D8-AE16-F27F4E286A30}"/>
    <cellStyle name="요약 2 3 4" xfId="3532" xr:uid="{A8540B29-EB81-421A-ABB7-C4902B716B43}"/>
    <cellStyle name="요약 2 3 4 2" xfId="5678" xr:uid="{D30B6085-918C-4113-9600-76337A9A4CEE}"/>
    <cellStyle name="요약 2 3 4 2 2" xfId="7528" xr:uid="{C2D344C6-67A1-48DD-87E5-EDA82E2CD885}"/>
    <cellStyle name="요약 2 3 4 2 2 2" xfId="19194" xr:uid="{86B394F7-8F1F-4034-BBBA-322C8F949C67}"/>
    <cellStyle name="요약 2 3 4 2 2 2 2" xfId="53549" xr:uid="{860E0C42-0A7F-467A-9EC4-107963DF1DA6}"/>
    <cellStyle name="요약 2 3 4 2 2 3" xfId="42022" xr:uid="{7CB83FA9-D9B0-4A4F-B94F-A2E54C16CDDA}"/>
    <cellStyle name="요약 2 3 4 2 2 4" xfId="33732" xr:uid="{192E3978-3399-473E-A7BB-C116891E7D8F}"/>
    <cellStyle name="요약 2 3 4 2 3" xfId="17366" xr:uid="{26028BCB-8B6A-494D-B86F-470EC278D565}"/>
    <cellStyle name="요약 2 3 4 2 3 2" xfId="51721" xr:uid="{A8B59934-10C2-4A7A-98A5-94CA8DEBE3F8}"/>
    <cellStyle name="요약 2 3 4 2 3 3" xfId="31904" xr:uid="{843CDCEE-34F8-430D-908A-144C61736C04}"/>
    <cellStyle name="요약 2 3 4 2 4" xfId="40297" xr:uid="{2CBD7895-7BA6-4E75-AFAA-A455F693A2FE}"/>
    <cellStyle name="요약 2 3 4 2 5" xfId="25147" xr:uid="{A4CB3B49-F689-4915-873B-E36E0C22185A}"/>
    <cellStyle name="요약 2 3 4 3" xfId="4908" xr:uid="{6193BF1F-4C8A-4212-80AB-BEFAB2BA880A}"/>
    <cellStyle name="요약 2 3 4 3 2" xfId="9626" xr:uid="{3FC19502-7B96-44FC-868C-7F625A48D297}"/>
    <cellStyle name="요약 2 3 4 3 2 2" xfId="21272" xr:uid="{5B0557C9-2F92-4176-A935-B4E94130CB97}"/>
    <cellStyle name="요약 2 3 4 3 2 2 2" xfId="55627" xr:uid="{F23F9141-6C1A-44AF-913F-B58DB95F9C2A}"/>
    <cellStyle name="요약 2 3 4 3 2 3" xfId="44013" xr:uid="{3A32A9E6-8CA0-4FCD-8018-3E14FFCF9D46}"/>
    <cellStyle name="요약 2 3 4 3 2 4" xfId="35830" xr:uid="{004B1462-0A0C-494A-83BB-A239D7F7551D}"/>
    <cellStyle name="요약 2 3 4 3 3" xfId="16610" xr:uid="{B296E212-2564-4ECA-B664-246DB0BEBE54}"/>
    <cellStyle name="요약 2 3 4 3 3 2" xfId="50965" xr:uid="{21B3D914-3C6E-41CE-B092-C0541D420521}"/>
    <cellStyle name="요약 2 3 4 3 3 3" xfId="31148" xr:uid="{8E1696AE-C628-41B4-9052-5AAFF821B694}"/>
    <cellStyle name="요약 2 3 4 3 4" xfId="39541" xr:uid="{B6E289EF-B7F1-4F67-965D-F2196546BFCA}"/>
    <cellStyle name="요약 2 3 4 3 5" xfId="27414" xr:uid="{F000BA20-B15E-4518-B70E-5B6F8A40E5DB}"/>
    <cellStyle name="요약 2 3 4 4" xfId="6914" xr:uid="{5E5CFEFC-DFBC-4A2B-AAC3-C028CEA66646}"/>
    <cellStyle name="요약 2 3 4 4 2" xfId="18580" xr:uid="{D7C94F63-AB94-462F-87D4-7FB10DF045E2}"/>
    <cellStyle name="요약 2 3 4 4 2 2" xfId="52935" xr:uid="{87031A5D-778A-49A2-B225-12D457C15711}"/>
    <cellStyle name="요약 2 3 4 4 3" xfId="41422" xr:uid="{81196DA0-A657-4895-B4DA-F4C5F2EAE302}"/>
    <cellStyle name="요약 2 3 4 4 4" xfId="33118" xr:uid="{AC5818FB-D411-4D0B-97C5-19396EBA3747}"/>
    <cellStyle name="요약 2 3 4 5" xfId="15324" xr:uid="{BE93B9D2-397C-4591-B57E-2448BCA2A186}"/>
    <cellStyle name="요약 2 3 4 5 2" xfId="49679" xr:uid="{D5299362-D67F-4EE7-A94C-F464D4F595F3}"/>
    <cellStyle name="요약 2 3 4 5 3" xfId="29862" xr:uid="{FD74AD06-19C7-4F6A-B463-61554E8FA595}"/>
    <cellStyle name="요약 2 3 4 6" xfId="38255" xr:uid="{5DF14C8D-C2B7-4924-99E5-C884F00705D2}"/>
    <cellStyle name="요약 2 3 4 7" xfId="24403" xr:uid="{5368DD78-F2D0-438D-BAC8-FC5A364E6449}"/>
    <cellStyle name="요약 2 3 5" xfId="5006" xr:uid="{08169D95-A0F4-4ADA-B3DE-C9CA052AA139}"/>
    <cellStyle name="요약 2 3 5 2" xfId="9715" xr:uid="{72C05D3D-0B86-44ED-8E78-E0A59E10C2D1}"/>
    <cellStyle name="요약 2 3 5 2 2" xfId="21361" xr:uid="{029ABD88-A5EB-4C74-9D4F-6CF9328C1DDD}"/>
    <cellStyle name="요약 2 3 5 2 2 2" xfId="55716" xr:uid="{EC2A9146-F429-4405-82A1-6D73F872CD49}"/>
    <cellStyle name="요약 2 3 5 2 2 3" xfId="35919" xr:uid="{F4E9D33E-7938-4ED3-B1BC-4DED06C48EC6}"/>
    <cellStyle name="요약 2 3 5 2 3" xfId="13269" xr:uid="{D50C00CD-97F4-44BC-B70C-59D539AD80DE}"/>
    <cellStyle name="요약 2 3 5 2 3 2" xfId="47624" xr:uid="{804F04A2-EEB4-44B5-9A78-8641A51FA3AE}"/>
    <cellStyle name="요약 2 3 5 2 4" xfId="44102" xr:uid="{EA0EC5FB-5435-4C12-B7A0-FB37F9237ABA}"/>
    <cellStyle name="요약 2 3 5 2 5" xfId="27512" xr:uid="{FB14E824-6A37-47EE-B6FD-1DAE94D83394}"/>
    <cellStyle name="요약 2 3 5 3" xfId="6997" xr:uid="{A24A99B1-274A-44A6-A3E6-8292E67E0D0B}"/>
    <cellStyle name="요약 2 3 5 3 2" xfId="18663" xr:uid="{3BABE602-1540-4E5F-B343-F5E56E8E5EA7}"/>
    <cellStyle name="요약 2 3 5 3 2 2" xfId="53018" xr:uid="{A8E970E1-ED6D-4BF6-B9EB-65B21CFBB8FA}"/>
    <cellStyle name="요약 2 3 5 3 3" xfId="41505" xr:uid="{CDF7E813-1C4F-491F-BCE6-E5C65676B6CC}"/>
    <cellStyle name="요약 2 3 5 3 4" xfId="33201" xr:uid="{68E73BA6-2B08-4D36-A0B8-056885CE809D}"/>
    <cellStyle name="요약 2 3 5 4" xfId="16708" xr:uid="{12E13B8D-3916-4EBF-A71B-09A064295FCA}"/>
    <cellStyle name="요약 2 3 5 4 2" xfId="51063" xr:uid="{5DC5D148-8C3F-486E-B6A8-CDAC3C8216B0}"/>
    <cellStyle name="요약 2 3 5 4 3" xfId="31246" xr:uid="{629488A1-D897-4025-A810-685923FB9C65}"/>
    <cellStyle name="요약 2 3 5 5" xfId="39639" xr:uid="{09081784-0E84-462F-A36E-59845552FE6D}"/>
    <cellStyle name="요약 2 3 5 6" xfId="24495" xr:uid="{80011C14-CF08-4D62-A8B4-B51A5FC22023}"/>
    <cellStyle name="요약 2 3 6" xfId="5099" xr:uid="{7E45BD85-043F-4A91-8204-EF1D6BE2EBF1}"/>
    <cellStyle name="요약 2 3 6 2" xfId="9808" xr:uid="{DF86DF4A-68B0-4586-8204-A50063E3CE82}"/>
    <cellStyle name="요약 2 3 6 2 2" xfId="21454" xr:uid="{ECA8D0E6-A072-4749-A4B1-A96D8707ED27}"/>
    <cellStyle name="요약 2 3 6 2 2 2" xfId="55809" xr:uid="{82C03C30-A9B1-4033-A73F-9796079F4BA7}"/>
    <cellStyle name="요약 2 3 6 2 2 3" xfId="36012" xr:uid="{BA1AABF0-85AE-45E5-9266-6392C9EA45F5}"/>
    <cellStyle name="요약 2 3 6 2 3" xfId="13347" xr:uid="{E67D6585-630F-48B2-BA53-88EB54E155BE}"/>
    <cellStyle name="요약 2 3 6 2 3 2" xfId="47702" xr:uid="{E100CB7D-DEC3-4DC7-93E2-B495BDCE60C0}"/>
    <cellStyle name="요약 2 3 6 2 4" xfId="44195" xr:uid="{CE4B2FC3-5A0E-4580-A50F-D9AFA70599AC}"/>
    <cellStyle name="요약 2 3 6 2 5" xfId="27605" xr:uid="{19FEE52F-4ED1-4B6F-BC19-D907DB986853}"/>
    <cellStyle name="요약 2 3 6 3" xfId="7075" xr:uid="{533C082F-DC70-443A-84BC-D929F3B8DC77}"/>
    <cellStyle name="요약 2 3 6 3 2" xfId="18741" xr:uid="{8274C48B-E69F-4AF5-93FB-F816B2914722}"/>
    <cellStyle name="요약 2 3 6 3 2 2" xfId="53096" xr:uid="{11D15E77-DA50-4684-9DA8-EB75D6137778}"/>
    <cellStyle name="요약 2 3 6 3 3" xfId="41583" xr:uid="{DA14AECA-A78E-491A-BA1F-A114A5EBA6A1}"/>
    <cellStyle name="요약 2 3 6 3 4" xfId="33279" xr:uid="{F07697BE-7E2C-4B42-BA48-EEC5DF9F95E6}"/>
    <cellStyle name="요약 2 3 6 4" xfId="16801" xr:uid="{D803D47C-6500-4FA0-942F-A14ACFFA0614}"/>
    <cellStyle name="요약 2 3 6 4 2" xfId="51156" xr:uid="{7D1E8B0E-645D-4525-A31A-84826371905B}"/>
    <cellStyle name="요약 2 3 6 4 3" xfId="31339" xr:uid="{5B06F6A1-2600-4071-8429-E6B22280F05B}"/>
    <cellStyle name="요약 2 3 6 5" xfId="39732" xr:uid="{B99E5533-724C-4BC2-A7A6-9306D179B39C}"/>
    <cellStyle name="요약 2 3 6 6" xfId="24582" xr:uid="{45F82B0B-2CAA-440B-A900-4905EC6F77EC}"/>
    <cellStyle name="요약 2 3 7" xfId="4648" xr:uid="{4F030D89-B1D5-4685-98A7-1C582A725ABE}"/>
    <cellStyle name="요약 2 3 7 2" xfId="9393" xr:uid="{732D1D20-8FF6-473A-BDE4-560A4EAD7B3D}"/>
    <cellStyle name="요약 2 3 7 2 2" xfId="21039" xr:uid="{C0B2144C-F8C2-4B8A-829A-622300F7E80D}"/>
    <cellStyle name="요약 2 3 7 2 2 2" xfId="55394" xr:uid="{5AE177AD-3A25-4BF7-B725-4EBCD122DD64}"/>
    <cellStyle name="요약 2 3 7 2 2 3" xfId="35597" xr:uid="{12242B80-579B-4417-9333-A2F1FD03B1AC}"/>
    <cellStyle name="요약 2 3 7 2 3" xfId="13183" xr:uid="{D2046860-2E19-4D87-B698-B3D2B50DEB91}"/>
    <cellStyle name="요약 2 3 7 2 3 2" xfId="47538" xr:uid="{76BF4A42-9F7B-4947-8709-1573225877A6}"/>
    <cellStyle name="요약 2 3 7 2 4" xfId="43780" xr:uid="{0EDAC414-B26D-4D74-B815-AB31AFBFD3D5}"/>
    <cellStyle name="요약 2 3 7 2 5" xfId="27154" xr:uid="{EB375A80-67A6-4893-B4CF-A420225432CE}"/>
    <cellStyle name="요약 2 3 7 3" xfId="6749" xr:uid="{A1226F8E-A6B8-4004-BFAE-B1867CCDCFB0}"/>
    <cellStyle name="요약 2 3 7 3 2" xfId="18415" xr:uid="{8E776296-14E8-4BD9-8E95-0CC29965247B}"/>
    <cellStyle name="요약 2 3 7 3 2 2" xfId="52770" xr:uid="{8D5100BC-E346-47B5-850D-387F7C8AE97C}"/>
    <cellStyle name="요약 2 3 7 3 3" xfId="41257" xr:uid="{5ACC5957-EE14-4B47-AA04-CEA18A9AB14C}"/>
    <cellStyle name="요약 2 3 7 3 4" xfId="32953" xr:uid="{04CACB0B-AD9D-4BE5-8AFB-56E81772723E}"/>
    <cellStyle name="요약 2 3 7 4" xfId="16350" xr:uid="{22812786-886E-4AC2-BDDD-D721C104EE21}"/>
    <cellStyle name="요약 2 3 7 4 2" xfId="50705" xr:uid="{BD817F79-33EC-4FD8-8F89-70703AC33F51}"/>
    <cellStyle name="요약 2 3 7 4 3" xfId="30888" xr:uid="{CBC2788B-907A-4FF2-9F93-E9937CEEAD4A}"/>
    <cellStyle name="요약 2 3 7 5" xfId="39281" xr:uid="{F07E391A-214D-4C60-BF01-40EB5E3E58C5}"/>
    <cellStyle name="요약 2 3 7 6" xfId="24155" xr:uid="{C99A274F-FA2A-4882-BC20-E3EED4373897}"/>
    <cellStyle name="요약 2 3 8" xfId="5212" xr:uid="{D061D95F-8ED5-4D65-B41A-D1A02BE5E47D}"/>
    <cellStyle name="요약 2 3 8 2" xfId="9921" xr:uid="{B6951C13-D1F9-4C3D-96B1-225B4BFDC893}"/>
    <cellStyle name="요약 2 3 8 2 2" xfId="21567" xr:uid="{B9F69E00-1BDA-4D4E-9A7D-93E7E8EE497A}"/>
    <cellStyle name="요약 2 3 8 2 2 2" xfId="55922" xr:uid="{D62DA81E-5735-4F30-B768-1BBB26990863}"/>
    <cellStyle name="요약 2 3 8 2 2 3" xfId="36125" xr:uid="{89DAF141-CDC3-4562-9104-983776D3FD5A}"/>
    <cellStyle name="요약 2 3 8 2 3" xfId="13444" xr:uid="{0BC2C0BC-DB65-4C20-8F5B-3C4B5B1E2E08}"/>
    <cellStyle name="요약 2 3 8 2 3 2" xfId="47799" xr:uid="{7258F65B-F7D3-4C15-99DD-325FD493BB60}"/>
    <cellStyle name="요약 2 3 8 2 4" xfId="44308" xr:uid="{24387C37-8C31-4DA8-B313-FA3C4AC86ACC}"/>
    <cellStyle name="요약 2 3 8 2 5" xfId="27718" xr:uid="{41B6D950-51BA-4F5A-A10D-697D1A469FFB}"/>
    <cellStyle name="요약 2 3 8 3" xfId="7172" xr:uid="{372809C4-AD37-4136-B93F-0549B683C1B8}"/>
    <cellStyle name="요약 2 3 8 3 2" xfId="18838" xr:uid="{995FB714-48FB-4260-B2AC-A5637C8716F6}"/>
    <cellStyle name="요약 2 3 8 3 2 2" xfId="53193" xr:uid="{BE76EEE9-3981-4C4C-850E-BC652F6198F9}"/>
    <cellStyle name="요약 2 3 8 3 3" xfId="41680" xr:uid="{97AAE303-5AE0-4792-8FEC-48E99EECFA46}"/>
    <cellStyle name="요약 2 3 8 3 4" xfId="33376" xr:uid="{0FCAD7E1-52AE-4C09-A9C2-79C810C08669}"/>
    <cellStyle name="요약 2 3 8 4" xfId="16914" xr:uid="{07F458C9-C7E9-4AEE-9152-932C719A0069}"/>
    <cellStyle name="요약 2 3 8 4 2" xfId="51269" xr:uid="{806434E8-5C9B-4E0E-A55E-5C3730BC5A5D}"/>
    <cellStyle name="요약 2 3 8 4 3" xfId="31452" xr:uid="{C35A6E3C-3615-4D7A-9C00-810E3C283170}"/>
    <cellStyle name="요약 2 3 8 5" xfId="39845" xr:uid="{0822C0E6-6D8F-45D0-81BB-6F8E0BC93A2C}"/>
    <cellStyle name="요약 2 3 8 6" xfId="24689" xr:uid="{7034CB98-449D-41CF-B394-3212B2DDD93B}"/>
    <cellStyle name="요약 2 3 9" xfId="5282" xr:uid="{276CE692-5595-412D-989E-C31C824224AE}"/>
    <cellStyle name="요약 2 3 9 2" xfId="9991" xr:uid="{641FF5E1-CB83-4DDB-95B6-A13420E95145}"/>
    <cellStyle name="요약 2 3 9 2 2" xfId="21637" xr:uid="{22DC0B7E-32CB-4424-9DDF-32F3AB755783}"/>
    <cellStyle name="요약 2 3 9 2 2 2" xfId="55992" xr:uid="{0CD7F8D0-01C3-4F6E-9829-0D31191C9771}"/>
    <cellStyle name="요약 2 3 9 2 2 3" xfId="36195" xr:uid="{B0FDCCA3-FF92-460D-A5F9-D46DADAB5F8B}"/>
    <cellStyle name="요약 2 3 9 2 3" xfId="13504" xr:uid="{E3F968DA-4C3B-474D-BF4A-991C5ED95735}"/>
    <cellStyle name="요약 2 3 9 2 3 2" xfId="47859" xr:uid="{B86759A5-C175-4A62-9928-55CC06C80B2A}"/>
    <cellStyle name="요약 2 3 9 2 4" xfId="44378" xr:uid="{D19E35E4-DD98-4373-9197-33E79C9A0940}"/>
    <cellStyle name="요약 2 3 9 2 5" xfId="27788" xr:uid="{352B55A3-2D2B-4F64-857D-CA32FD0006AF}"/>
    <cellStyle name="요약 2 3 9 3" xfId="7232" xr:uid="{2D50DC8A-AC4E-4D0E-B8E6-D00B352F1393}"/>
    <cellStyle name="요약 2 3 9 3 2" xfId="18898" xr:uid="{5549927C-1EC3-427E-BA31-AFE883DEDFF9}"/>
    <cellStyle name="요약 2 3 9 3 2 2" xfId="53253" xr:uid="{03758608-707A-4D03-B215-245F4410A8A3}"/>
    <cellStyle name="요약 2 3 9 3 3" xfId="41740" xr:uid="{932CDE8F-3116-4F2B-91B6-DF48EE7C0F75}"/>
    <cellStyle name="요약 2 3 9 3 4" xfId="33436" xr:uid="{399522D5-874C-42D4-AAF8-7A2027268093}"/>
    <cellStyle name="요약 2 3 9 4" xfId="16984" xr:uid="{8B3221CE-3AD6-4DDB-946B-02262CAD7364}"/>
    <cellStyle name="요약 2 3 9 4 2" xfId="51339" xr:uid="{B3245CAB-586F-4192-AF42-F31C1F6865CE}"/>
    <cellStyle name="요약 2 3 9 4 3" xfId="31522" xr:uid="{309EB14F-92D8-4441-830F-108ED0394F92}"/>
    <cellStyle name="요약 2 3 9 5" xfId="39915" xr:uid="{27912CA0-8D19-4C6B-84E9-2FE714BE57F1}"/>
    <cellStyle name="요약 2 3 9 6" xfId="24755" xr:uid="{2EA2E321-3BD1-4B62-AC62-AA2581847BE2}"/>
    <cellStyle name="요약 2 4" xfId="3371" xr:uid="{E57AA8DE-0936-4716-9614-6C62C5A33A2D}"/>
    <cellStyle name="요약 2 4 2" xfId="3707" xr:uid="{34A1DE7B-306C-40E6-8AD0-ED05E67DDEAD}"/>
    <cellStyle name="요약 2 4 2 2" xfId="5724" xr:uid="{11FC55AD-864B-42CA-AEAC-76C459F3DF90}"/>
    <cellStyle name="요약 2 4 2 2 2" xfId="7556" xr:uid="{B2FBEDBA-1150-41E2-8265-55D206D76923}"/>
    <cellStyle name="요약 2 4 2 2 2 2" xfId="19222" xr:uid="{1F7DB08C-37ED-46AA-9DF4-657D0CF67021}"/>
    <cellStyle name="요약 2 4 2 2 2 2 2" xfId="53577" xr:uid="{43F8A207-DD5E-4DDA-8F26-7537608FCA4C}"/>
    <cellStyle name="요약 2 4 2 2 2 3" xfId="42048" xr:uid="{5F1AFFC5-4E50-4C20-969A-7CEA36782DAD}"/>
    <cellStyle name="요약 2 4 2 2 2 4" xfId="33760" xr:uid="{8CC10188-D211-41E2-BA8D-1F8C343F8875}"/>
    <cellStyle name="요약 2 4 2 2 3" xfId="17410" xr:uid="{3E58748A-32FC-47C7-AB6B-18EBD4A1F235}"/>
    <cellStyle name="요약 2 4 2 2 3 2" xfId="51765" xr:uid="{C67EE476-99E3-41FC-9EAB-A59B2FECB30F}"/>
    <cellStyle name="요약 2 4 2 2 3 3" xfId="31948" xr:uid="{D16F9456-F60B-4443-B275-D24975117A1C}"/>
    <cellStyle name="요약 2 4 2 2 4" xfId="40341" xr:uid="{D5F12B95-7FF3-4AED-87F3-696B14C4F906}"/>
    <cellStyle name="요약 2 4 2 2 5" xfId="25193" xr:uid="{F538C9E2-2125-474C-B68D-E3505961E7EB}"/>
    <cellStyle name="요약 2 4 2 3" xfId="4592" xr:uid="{35F6CFD0-3724-4919-8CFB-32E4C9990FF4}"/>
    <cellStyle name="요약 2 4 2 3 2" xfId="9342" xr:uid="{8C0C64A4-6FB5-445E-ADE3-7449B64B27EA}"/>
    <cellStyle name="요약 2 4 2 3 2 2" xfId="20988" xr:uid="{FF8E6610-8F16-4F75-A00A-D5C39FCE8C30}"/>
    <cellStyle name="요약 2 4 2 3 2 2 2" xfId="55343" xr:uid="{2BAC1A99-B3BC-4ADF-BDD7-4D8AA2D195D9}"/>
    <cellStyle name="요약 2 4 2 3 2 3" xfId="43729" xr:uid="{8ADBB50B-C9DD-4F45-9BEB-C22129F8415D}"/>
    <cellStyle name="요약 2 4 2 3 2 4" xfId="35546" xr:uid="{DA7C0A5A-26E4-4169-9BD8-CC45C1A6601B}"/>
    <cellStyle name="요약 2 4 2 3 3" xfId="16294" xr:uid="{DF59A094-A47A-4A87-BEAA-272C2EF085EB}"/>
    <cellStyle name="요약 2 4 2 3 3 2" xfId="50649" xr:uid="{95A3F6EB-3A80-4068-9E4A-D05A457A73E9}"/>
    <cellStyle name="요약 2 4 2 3 3 3" xfId="30832" xr:uid="{0D55E060-C2F4-4A9E-AA23-03CCC1AD0122}"/>
    <cellStyle name="요약 2 4 2 3 4" xfId="39225" xr:uid="{A2EB83AF-6B22-441B-AF12-16DC5F0934B8}"/>
    <cellStyle name="요약 2 4 2 3 5" xfId="27098" xr:uid="{543763E5-6117-4E62-876D-08F713D8082B}"/>
    <cellStyle name="요약 2 4 2 4" xfId="15499" xr:uid="{10F61EB8-B9D7-45FA-A3A5-9CF8649DC990}"/>
    <cellStyle name="요약 2 4 2 4 2" xfId="49854" xr:uid="{3A6D3EE9-1EF4-4E32-A46F-8C67F96B824C}"/>
    <cellStyle name="요약 2 4 2 4 3" xfId="30037" xr:uid="{DE233A2C-32AA-4583-9A5E-7B3967DADB83}"/>
    <cellStyle name="요약 2 4 2 5" xfId="38430" xr:uid="{D0D4C3F7-47F8-403A-B752-00059F2922F6}"/>
    <cellStyle name="요약 2 4 2 6" xfId="24099" xr:uid="{728A7C3C-85AE-4AE2-8957-87F58A5A665B}"/>
    <cellStyle name="요약 2 4 3" xfId="6061" xr:uid="{2E1171CA-A1D5-4E70-B411-FBEF6DE16056}"/>
    <cellStyle name="요약 2 4 3 2" xfId="7778" xr:uid="{7D27F01B-5B52-4E21-9B86-509568E4FFB0}"/>
    <cellStyle name="요약 2 4 3 2 2" xfId="19444" xr:uid="{0D8238E7-0BBC-4B4A-92E3-F9D21FF80ED5}"/>
    <cellStyle name="요약 2 4 3 2 2 2" xfId="53799" xr:uid="{B0B23D7D-B86A-4C2C-ADCA-2A74DC035401}"/>
    <cellStyle name="요약 2 4 3 2 3" xfId="42257" xr:uid="{1A34C153-791D-48BC-A55C-26144E689D86}"/>
    <cellStyle name="요약 2 4 3 2 4" xfId="33982" xr:uid="{AB4868DE-9BD4-4F7E-9D0C-560FC08719DE}"/>
    <cellStyle name="요약 2 4 3 3" xfId="17734" xr:uid="{5F9E190A-D5FB-475A-9796-D7B796214AFF}"/>
    <cellStyle name="요약 2 4 3 3 2" xfId="52089" xr:uid="{8D2A8ACB-2821-416C-9A26-16FE21AF95C2}"/>
    <cellStyle name="요약 2 4 3 3 3" xfId="32272" xr:uid="{22095774-6A52-4C4E-AE71-5F17697B547C}"/>
    <cellStyle name="요약 2 4 3 4" xfId="40665" xr:uid="{DBFFE972-B15B-493B-8402-07A24F620EC5}"/>
    <cellStyle name="요약 2 4 3 5" xfId="25524" xr:uid="{77CC1234-DDE3-4C52-B8E8-8A6618498B05}"/>
    <cellStyle name="요약 2 4 4" xfId="3883" xr:uid="{BDE7B819-1C4D-404F-BB32-0B3B28D9273B}"/>
    <cellStyle name="요약 2 4 4 2" xfId="8728" xr:uid="{A8922B02-ED90-4E0F-91A6-454F9C77FA64}"/>
    <cellStyle name="요약 2 4 4 2 2" xfId="20391" xr:uid="{9424D60F-F2BA-4465-BAC1-03DA9CB2AD34}"/>
    <cellStyle name="요약 2 4 4 2 2 2" xfId="54746" xr:uid="{B322D981-09F4-4F5E-821B-122DD82D8721}"/>
    <cellStyle name="요약 2 4 4 2 3" xfId="43174" xr:uid="{B398EF94-A410-42B0-B8F0-6FB89163CCF9}"/>
    <cellStyle name="요약 2 4 4 2 4" xfId="34932" xr:uid="{74438FB3-0C3B-43AB-9B65-DA3B1CFAF55B}"/>
    <cellStyle name="요약 2 4 4 3" xfId="15645" xr:uid="{4983D2A6-C71E-48E4-83FD-FD59DBB9069D}"/>
    <cellStyle name="요약 2 4 4 3 2" xfId="50000" xr:uid="{57C0D1B9-3A7A-43D4-AD04-720FECFD4F9B}"/>
    <cellStyle name="요약 2 4 4 3 3" xfId="30183" xr:uid="{C49D664C-A8D1-41DB-A0E8-748F01210C87}"/>
    <cellStyle name="요약 2 4 4 4" xfId="12693" xr:uid="{950604CA-BB3C-4F5B-A917-0399FEA378E3}"/>
    <cellStyle name="요약 2 4 4 4 2" xfId="47048" xr:uid="{487AE2DE-2373-41E3-927A-D3ADC410FDBB}"/>
    <cellStyle name="요약 2 4 4 5" xfId="38576" xr:uid="{73DF6A51-9352-49A6-BCF5-019415135E5A}"/>
    <cellStyle name="요약 2 4 4 6" xfId="26485" xr:uid="{BF1F2A07-8208-4FCA-883D-4E7F331D3FA2}"/>
    <cellStyle name="요약 2 4 5" xfId="15194" xr:uid="{961B07FE-1925-4B94-83C3-BC804171B31A}"/>
    <cellStyle name="요약 2 4 5 2" xfId="49549" xr:uid="{1C3138D3-EF17-486F-A7C6-3E9422D4A3F6}"/>
    <cellStyle name="요약 2 4 5 3" xfId="29732" xr:uid="{AF7EC244-A0C6-4F90-9BD3-E75D4E141837}"/>
    <cellStyle name="요약 2 4 6" xfId="38125" xr:uid="{8AEEA1A0-39E4-4809-A3AE-3D9FE87DFD58}"/>
    <cellStyle name="요약 2 4 7" xfId="23412" xr:uid="{B155271B-6E50-4CDD-B113-2E5151EAB665}"/>
    <cellStyle name="요약 2 5" xfId="3245" xr:uid="{AC3F1AD7-FEE8-4C5B-A813-85A9D1B02B35}"/>
    <cellStyle name="요약 2 5 2" xfId="3596" xr:uid="{14A8554F-04E6-47C1-9BC8-8798792B7AF7}"/>
    <cellStyle name="요약 2 5 2 2" xfId="4109" xr:uid="{B0CD85F8-FEF9-4B26-8497-BBB7A5AB8AE7}"/>
    <cellStyle name="요약 2 5 2 2 2" xfId="8933" xr:uid="{5CFD6B26-688F-488E-8717-9CC946DB4248}"/>
    <cellStyle name="요약 2 5 2 2 2 2" xfId="20579" xr:uid="{DD96D57E-8253-479E-9990-0BA86F15430C}"/>
    <cellStyle name="요약 2 5 2 2 2 2 2" xfId="54934" xr:uid="{C5B8BF04-751A-44AF-931F-9ACFBE26578E}"/>
    <cellStyle name="요약 2 5 2 2 2 3" xfId="43340" xr:uid="{D6413E7F-DB4E-473A-9EC0-DE701AA52E09}"/>
    <cellStyle name="요약 2 5 2 2 2 4" xfId="35137" xr:uid="{0E5C49E7-304B-472A-ADBE-FE13017E2DF9}"/>
    <cellStyle name="요약 2 5 2 2 3" xfId="15831" xr:uid="{64E76334-F8E9-4FC1-BD2A-593C91F39B3E}"/>
    <cellStyle name="요약 2 5 2 2 3 2" xfId="50186" xr:uid="{816EE2C6-15FB-4591-A8AD-BD7CADA00AE0}"/>
    <cellStyle name="요약 2 5 2 2 3 3" xfId="30369" xr:uid="{CDF8CCD9-151C-495F-A95E-094F1CE8FC39}"/>
    <cellStyle name="요약 2 5 2 2 4" xfId="38762" xr:uid="{86D93C8F-95B5-4B37-9B8E-E9703362D092}"/>
    <cellStyle name="요약 2 5 2 2 5" xfId="26684" xr:uid="{867719A2-146D-4E4D-95DD-E3CD4E7DD0CD}"/>
    <cellStyle name="요약 2 5 2 3" xfId="6308" xr:uid="{73EA0D52-723B-4943-869A-5F2F587C199D}"/>
    <cellStyle name="요약 2 5 2 3 2" xfId="17974" xr:uid="{2C20A6FC-8820-4D0D-AB80-6EC83DF1A481}"/>
    <cellStyle name="요약 2 5 2 3 2 2" xfId="52329" xr:uid="{CFF2A33D-34B7-4581-A42B-51BB9ACF7779}"/>
    <cellStyle name="요약 2 5 2 3 3" xfId="40836" xr:uid="{8249E7DF-0972-4644-8DDC-4D5D7D7AC69E}"/>
    <cellStyle name="요약 2 5 2 3 4" xfId="32512" xr:uid="{FEF8FD35-0C95-4970-AB1D-8F4E052DA8F8}"/>
    <cellStyle name="요약 2 5 2 4" xfId="15388" xr:uid="{E9ED56EB-2C28-4272-BEE4-A4DA14BE8506}"/>
    <cellStyle name="요약 2 5 2 4 2" xfId="49743" xr:uid="{953DF122-6925-4276-8624-417A46958C5D}"/>
    <cellStyle name="요약 2 5 2 4 3" xfId="29926" xr:uid="{53266A17-A809-4119-9B4A-ADCBACC8B57D}"/>
    <cellStyle name="요약 2 5 2 5" xfId="38319" xr:uid="{627B4BDB-6B0A-434B-8C36-5028EFD264A7}"/>
    <cellStyle name="요약 2 5 2 6" xfId="23630" xr:uid="{8EEE4C5E-87DF-4817-8087-7689CA8A4D39}"/>
    <cellStyle name="요약 2 5 3" xfId="4366" xr:uid="{B3BE7F53-13EE-408D-B55D-F1470F8FE292}"/>
    <cellStyle name="요약 2 5 3 2" xfId="9125" xr:uid="{4CDDCE9D-9C0F-47CA-8D77-C133CA0AD5CE}"/>
    <cellStyle name="요약 2 5 3 2 2" xfId="20771" xr:uid="{209E5B23-6182-41E3-9BBA-D88DA34D0EB2}"/>
    <cellStyle name="요약 2 5 3 2 2 2" xfId="55126" xr:uid="{A99DB10B-89FE-4F4A-A462-992325C34712}"/>
    <cellStyle name="요약 2 5 3 2 2 3" xfId="35329" xr:uid="{BCBAEFD3-51C5-4A78-89AB-5D438B668080}"/>
    <cellStyle name="요약 2 5 3 2 3" xfId="12998" xr:uid="{4D33F0DC-07D3-49CB-9C35-967B2ADF25BF}"/>
    <cellStyle name="요약 2 5 3 2 3 2" xfId="47353" xr:uid="{306F0AEF-0BEE-41E0-9510-50B47B14FF46}"/>
    <cellStyle name="요약 2 5 3 2 4" xfId="43514" xr:uid="{0D55C151-D8FD-4F7C-A205-6650615F391E}"/>
    <cellStyle name="요약 2 5 3 2 5" xfId="26876" xr:uid="{AF70B96E-A87C-42DD-AC2C-7F44F58244D8}"/>
    <cellStyle name="요약 2 5 3 3" xfId="6530" xr:uid="{B279DEDB-673A-4E92-8DD4-2F887AF7A928}"/>
    <cellStyle name="요약 2 5 3 3 2" xfId="18196" xr:uid="{CE4B4946-B48B-415D-9ACF-4BC6471DBA72}"/>
    <cellStyle name="요약 2 5 3 3 2 2" xfId="52551" xr:uid="{1A0E3292-18FA-4398-B10A-404598F85717}"/>
    <cellStyle name="요약 2 5 3 3 3" xfId="41040" xr:uid="{1D1EB1DB-D095-4079-B85B-0D32DF20E9A5}"/>
    <cellStyle name="요약 2 5 3 3 4" xfId="32734" xr:uid="{9820A865-8CBB-4028-9171-05C7E07BE52C}"/>
    <cellStyle name="요약 2 5 3 4" xfId="16070" xr:uid="{AC1663F2-DF4E-4D54-AF36-91900327ED75}"/>
    <cellStyle name="요약 2 5 3 4 2" xfId="50425" xr:uid="{8C1C4133-80CF-482D-89A2-C04815BBE52E}"/>
    <cellStyle name="요약 2 5 3 4 3" xfId="30608" xr:uid="{D3BD6913-6689-402A-84EF-28A9F635E739}"/>
    <cellStyle name="요약 2 5 3 5" xfId="39001" xr:uid="{2F6792E9-DF56-4021-9B4B-5B85AC5A724C}"/>
    <cellStyle name="요약 2 5 3 6" xfId="23886" xr:uid="{96565802-6DCE-49E5-9714-66FFACE09A1B}"/>
    <cellStyle name="요약 2 5 4" xfId="4541" xr:uid="{4B44B251-5001-42DB-82BD-DE6C174ED294}"/>
    <cellStyle name="요약 2 5 4 2" xfId="9294" xr:uid="{60F55550-145D-4D24-8ED6-376552CE2ED3}"/>
    <cellStyle name="요약 2 5 4 2 2" xfId="20940" xr:uid="{9713BEC9-FAF3-4DAE-92F5-5E56CB752A1E}"/>
    <cellStyle name="요약 2 5 4 2 2 2" xfId="55295" xr:uid="{1E751E0B-7357-4D2E-A606-9D6F54E9F184}"/>
    <cellStyle name="요약 2 5 4 2 3" xfId="43681" xr:uid="{CA883FF4-E319-4939-8511-34E8649734CE}"/>
    <cellStyle name="요약 2 5 4 2 4" xfId="35498" xr:uid="{20DB401C-36F6-4EB5-85EF-2F745AB9AA8A}"/>
    <cellStyle name="요약 2 5 4 3" xfId="16243" xr:uid="{4BE0E5DD-D9E6-4B13-95AE-8072E7DE137A}"/>
    <cellStyle name="요약 2 5 4 3 2" xfId="50598" xr:uid="{17CED454-A127-4A11-86D5-7BB5681B51F4}"/>
    <cellStyle name="요약 2 5 4 3 3" xfId="30781" xr:uid="{4368DFED-00C7-4C32-99AE-2117367D73B5}"/>
    <cellStyle name="요약 2 5 4 4" xfId="39174" xr:uid="{5D7DEDA1-6921-40E0-B203-74DC98DB7D0B}"/>
    <cellStyle name="요약 2 5 4 5" xfId="27049" xr:uid="{0D2ED7FB-DD09-4DBD-9673-4C790701C9C4}"/>
    <cellStyle name="요약 2 5 5" xfId="6670" xr:uid="{D4F23505-37F5-4713-BCC3-20862CD4E4CE}"/>
    <cellStyle name="요약 2 5 5 2" xfId="18336" xr:uid="{1F05046B-778A-40CC-B38D-B7A60621C012}"/>
    <cellStyle name="요약 2 5 5 2 2" xfId="52691" xr:uid="{FE23DC24-404A-4D6A-B08A-191E725D0907}"/>
    <cellStyle name="요약 2 5 5 3" xfId="41178" xr:uid="{A5D351EF-690C-4737-AB17-AF60C7A02DB8}"/>
    <cellStyle name="요약 2 5 5 4" xfId="32874" xr:uid="{A4EB3960-45A2-4605-A6C0-6642ECA1A31E}"/>
    <cellStyle name="요약 2 5 6" xfId="15083" xr:uid="{6AD5BB2D-B517-4819-BCD1-B5A1F55AD72A}"/>
    <cellStyle name="요약 2 5 6 2" xfId="49438" xr:uid="{0C5CD1C5-8930-4419-B7C9-8B67E7C41DD7}"/>
    <cellStyle name="요약 2 5 6 3" xfId="29621" xr:uid="{73195A45-A050-4A02-91CD-C8826804BE98}"/>
    <cellStyle name="요약 2 5 7" xfId="38014" xr:uid="{3299C3A5-6560-40BB-B842-0EA7FD54A60F}"/>
    <cellStyle name="요약 2 5 8" xfId="24053" xr:uid="{B72B5BC9-A7CA-42EF-9FB1-B4A52DFFCF83}"/>
    <cellStyle name="요약 2 6" xfId="4591" xr:uid="{EA222DF2-FDEF-4C66-BA44-6CC35D76AD40}"/>
    <cellStyle name="요약 2 6 2" xfId="9341" xr:uid="{DBBEBA13-953D-468D-B5BC-B6C6F6B0B695}"/>
    <cellStyle name="요약 2 6 2 2" xfId="20987" xr:uid="{BD79809F-2C91-46E9-9A63-AF6864EDBF3F}"/>
    <cellStyle name="요약 2 6 2 2 2" xfId="55342" xr:uid="{D1132652-01EE-4750-8C98-C2AB326573D6}"/>
    <cellStyle name="요약 2 6 2 2 3" xfId="35545" xr:uid="{67D9D8BB-ED78-450E-8E07-181F3CD80D06}"/>
    <cellStyle name="요약 2 6 2 3" xfId="13157" xr:uid="{5933A60D-2E56-4038-8B60-B956CD890EFF}"/>
    <cellStyle name="요약 2 6 2 3 2" xfId="47512" xr:uid="{FB784527-6A6B-4D9F-8913-4B90ED908A84}"/>
    <cellStyle name="요약 2 6 2 4" xfId="43728" xr:uid="{1F27F91C-92CF-42DF-A0DC-BC442E759086}"/>
    <cellStyle name="요약 2 6 2 5" xfId="27097" xr:uid="{EFE8F6E1-7E88-4676-A996-C0E672C41AC5}"/>
    <cellStyle name="요약 2 6 3" xfId="6710" xr:uid="{09B3FB63-0E83-4278-9FD8-122942D44E7D}"/>
    <cellStyle name="요약 2 6 3 2" xfId="18376" xr:uid="{6A0AC935-5344-4926-8C93-992418F6125D}"/>
    <cellStyle name="요약 2 6 3 2 2" xfId="52731" xr:uid="{36761909-2168-4636-BD9D-EA1EBF11F16E}"/>
    <cellStyle name="요약 2 6 3 3" xfId="41218" xr:uid="{7799D1B4-CD02-481A-B3B5-DCD7E23B7EC0}"/>
    <cellStyle name="요약 2 6 3 4" xfId="32914" xr:uid="{CC407D39-7EA2-4DE2-83A2-4E0733073745}"/>
    <cellStyle name="요약 2 6 4" xfId="16293" xr:uid="{D349D423-2548-40B7-BE0C-D03EB95341F4}"/>
    <cellStyle name="요약 2 6 4 2" xfId="50648" xr:uid="{0207F660-9C9B-42E8-BD9F-A2B63C05E97D}"/>
    <cellStyle name="요약 2 6 4 3" xfId="30831" xr:uid="{07AD1032-A94F-46A8-BE09-9F2070AD5D29}"/>
    <cellStyle name="요약 2 6 5" xfId="39224" xr:uid="{BD3ED3FF-49A8-4354-849E-66CD619D73E4}"/>
    <cellStyle name="요약 2 6 6" xfId="24098" xr:uid="{CD5223CE-6411-491B-B0E8-EDB184383574}"/>
    <cellStyle name="요약 2 7" xfId="4589" xr:uid="{FD3A17BA-CE8B-4423-AD5E-2C1E78C1E49E}"/>
    <cellStyle name="요약 2 7 2" xfId="9339" xr:uid="{A4E6965F-BE7C-4CCD-882B-4DEF4428625C}"/>
    <cellStyle name="요약 2 7 2 2" xfId="20985" xr:uid="{0B5FDE32-8BDD-4F4D-8273-50E1F07E53EF}"/>
    <cellStyle name="요약 2 7 2 2 2" xfId="55340" xr:uid="{2E4E2242-523C-431E-8810-F59E4FAD52F3}"/>
    <cellStyle name="요약 2 7 2 2 3" xfId="35543" xr:uid="{98ED4E30-E688-4A78-8837-0C72C4A4615A}"/>
    <cellStyle name="요약 2 7 2 3" xfId="13155" xr:uid="{1F30B16B-B442-4A96-B19B-C681A69121F8}"/>
    <cellStyle name="요약 2 7 2 3 2" xfId="47510" xr:uid="{97ED1DFC-1049-4C4D-BD72-4BE5780CAC9B}"/>
    <cellStyle name="요약 2 7 2 4" xfId="43726" xr:uid="{35340A2E-E96C-428C-8C8D-DFC27F595286}"/>
    <cellStyle name="요약 2 7 2 5" xfId="27095" xr:uid="{8D4EFD76-43B7-417D-A888-5045AC13A8AF}"/>
    <cellStyle name="요약 2 7 3" xfId="6708" xr:uid="{865E40A3-7A62-4E99-A557-3C71FB2B5984}"/>
    <cellStyle name="요약 2 7 3 2" xfId="18374" xr:uid="{33B01D80-9E35-4440-AE13-36A72FEFEF9B}"/>
    <cellStyle name="요약 2 7 3 2 2" xfId="52729" xr:uid="{8E34135D-9037-4AD7-8084-61DDD6406CE9}"/>
    <cellStyle name="요약 2 7 3 3" xfId="41216" xr:uid="{B296C1AE-A1E8-44B0-82E9-D37B682D94D4}"/>
    <cellStyle name="요약 2 7 3 4" xfId="32912" xr:uid="{81F9B427-623E-4452-89F2-E19CA4973159}"/>
    <cellStyle name="요약 2 7 4" xfId="16291" xr:uid="{729C420E-FF9B-409D-A734-4D09298A352C}"/>
    <cellStyle name="요약 2 7 4 2" xfId="50646" xr:uid="{73E921C8-4E16-4520-90A3-D6AE645A123F}"/>
    <cellStyle name="요약 2 7 4 3" xfId="30829" xr:uid="{3EA71F70-F972-4AE7-BF51-5E88A42DA053}"/>
    <cellStyle name="요약 2 7 5" xfId="39222" xr:uid="{675D6D83-9311-4326-BE51-969D3AF56105}"/>
    <cellStyle name="요약 2 7 6" xfId="24096" xr:uid="{A014A173-5144-411A-8DA7-287F234D29A9}"/>
    <cellStyle name="요약 2 8" xfId="4480" xr:uid="{33E7CD4F-D53B-4569-8BA4-AAE98D3960DC}"/>
    <cellStyle name="요약 2 8 2" xfId="9237" xr:uid="{36923BC1-C4FB-438D-B1A6-356F39AECF48}"/>
    <cellStyle name="요약 2 8 2 2" xfId="20883" xr:uid="{5D4559C6-2AE0-470F-9B4B-A4C62CAA159F}"/>
    <cellStyle name="요약 2 8 2 2 2" xfId="55238" xr:uid="{6A448FD7-BB99-4D24-893A-53121743E9AF}"/>
    <cellStyle name="요약 2 8 2 2 3" xfId="35441" xr:uid="{E2016DA6-689B-4C38-9F28-4CA77B90F87C}"/>
    <cellStyle name="요약 2 8 2 3" xfId="13088" xr:uid="{F314C808-F099-45DF-9405-ACBDE9C524C1}"/>
    <cellStyle name="요약 2 8 2 3 2" xfId="47443" xr:uid="{0CEFDD45-688C-4271-A6F0-E8F1A3AD62E4}"/>
    <cellStyle name="요약 2 8 2 4" xfId="43624" xr:uid="{EB1E011C-F167-40E0-90C7-368743EA5474}"/>
    <cellStyle name="요약 2 8 2 5" xfId="26988" xr:uid="{91A692B6-DB13-4B63-AE1B-B31D871A49AA}"/>
    <cellStyle name="요약 2 8 3" xfId="6628" xr:uid="{3AD4EFCB-49DA-4970-BAC6-77FA8BBFE0EC}"/>
    <cellStyle name="요약 2 8 3 2" xfId="18294" xr:uid="{B4625242-2543-4523-9684-BB1E71C81476}"/>
    <cellStyle name="요약 2 8 3 2 2" xfId="52649" xr:uid="{124EEB57-E796-4395-A787-2471D5E9CFC9}"/>
    <cellStyle name="요약 2 8 3 3" xfId="41136" xr:uid="{9518246D-D0C3-452F-A380-8C51889199CD}"/>
    <cellStyle name="요약 2 8 3 4" xfId="32832" xr:uid="{9BE4CFD5-E5AC-48EA-BED0-C06AB378D3E1}"/>
    <cellStyle name="요약 2 8 4" xfId="16182" xr:uid="{68787E42-BEA8-4D4B-B482-8885CE8FCBA7}"/>
    <cellStyle name="요약 2 8 4 2" xfId="50537" xr:uid="{7F0F95AA-AF42-4AFE-8C27-7E6AF9A611FD}"/>
    <cellStyle name="요약 2 8 4 3" xfId="30720" xr:uid="{CE9B1CED-C24B-486E-B9B6-2327AA6CF24A}"/>
    <cellStyle name="요약 2 8 5" xfId="39113" xr:uid="{131B2979-EE4F-4DDA-B12D-653CD52A2D3E}"/>
    <cellStyle name="요약 2 8 6" xfId="23994" xr:uid="{AE124ECA-F08C-44E6-B921-B12E04DFCFB5}"/>
    <cellStyle name="요약 2 9" xfId="4564" xr:uid="{4B9FB9EA-0B9A-4912-854D-76467EE74625}"/>
    <cellStyle name="요약 2 9 2" xfId="5563" xr:uid="{A29E92A6-391F-4C68-8BDB-926A9C3454CD}"/>
    <cellStyle name="요약 2 9 2 2" xfId="10250" xr:uid="{BF5D325D-39B8-4040-AF18-472A26FA2881}"/>
    <cellStyle name="요약 2 9 2 2 2" xfId="21896" xr:uid="{288C99B9-4382-4C44-8C4C-7CB5356A5438}"/>
    <cellStyle name="요약 2 9 2 2 2 2" xfId="56251" xr:uid="{8F373625-A2A4-45AB-8485-3BFAFD5B60F9}"/>
    <cellStyle name="요약 2 9 2 2 2 3" xfId="36454" xr:uid="{AA798D3E-35C9-42C9-8361-F3C918A1749F}"/>
    <cellStyle name="요약 2 9 2 2 3" xfId="13719" xr:uid="{37E14920-99E3-4A25-9346-CDFBF6DA07E8}"/>
    <cellStyle name="요약 2 9 2 2 3 2" xfId="48074" xr:uid="{D0BD60D4-631B-412A-A71C-A84D18739D73}"/>
    <cellStyle name="요약 2 9 2 2 4" xfId="44627" xr:uid="{3F4DD2D1-98AD-4563-BDDC-5FEBA0E82443}"/>
    <cellStyle name="요약 2 9 2 2 5" xfId="28048" xr:uid="{2DE3412A-452A-41B9-A3F0-79DD72EC0883}"/>
    <cellStyle name="요약 2 9 2 3" xfId="7463" xr:uid="{99D17C67-8AFA-4973-B1E6-08E00310A7FC}"/>
    <cellStyle name="요약 2 9 2 3 2" xfId="19129" xr:uid="{968F9F5D-A0F3-482D-A206-555CDCC51BF6}"/>
    <cellStyle name="요약 2 9 2 3 2 2" xfId="53484" xr:uid="{C18F6E9B-52A9-4119-AF09-BD57EB392ED2}"/>
    <cellStyle name="요약 2 9 2 3 3" xfId="41961" xr:uid="{E999354C-DF38-4872-B0C4-41F0B22FE590}"/>
    <cellStyle name="요약 2 9 2 3 4" xfId="33667" xr:uid="{AE847863-F045-4FAA-964A-BFC849783F30}"/>
    <cellStyle name="요약 2 9 2 4" xfId="17255" xr:uid="{0E719D52-32F3-40B2-BBD1-8379D3BE39E3}"/>
    <cellStyle name="요약 2 9 2 4 2" xfId="51610" xr:uid="{47747ABA-A115-4ADB-95B6-4CAD73594FCC}"/>
    <cellStyle name="요약 2 9 2 4 3" xfId="31793" xr:uid="{5BBD0419-E3B5-4AB7-8EB3-D120623CC621}"/>
    <cellStyle name="요약 2 9 2 5" xfId="40186" xr:uid="{0246D50D-F7EA-4975-9524-64767156081B}"/>
    <cellStyle name="요약 2 9 2 6" xfId="25032" xr:uid="{D89F19B3-BEEB-4DC7-A29C-CEB07E15A2F2}"/>
    <cellStyle name="요약 2 9 3" xfId="9315" xr:uid="{52D0BF12-878B-4283-9F5F-48076CDA5142}"/>
    <cellStyle name="요약 2 9 3 2" xfId="20961" xr:uid="{0C947F72-B4BB-40F2-BEB5-1871950947BA}"/>
    <cellStyle name="요약 2 9 3 2 2" xfId="55316" xr:uid="{CDC96A39-AC0F-4AC9-A6F9-D239FAF478DC}"/>
    <cellStyle name="요약 2 9 3 2 3" xfId="35519" xr:uid="{F1C4E18A-470D-4DC7-B9AC-FC9C97E721AF}"/>
    <cellStyle name="요약 2 9 3 3" xfId="13137" xr:uid="{1CCC01F9-54F7-478A-B53B-BD3D4FD5BBB8}"/>
    <cellStyle name="요약 2 9 3 3 2" xfId="47492" xr:uid="{BFDD95EE-F423-41AA-BC75-788E2F5B3288}"/>
    <cellStyle name="요약 2 9 3 4" xfId="43702" xr:uid="{43DFA287-D971-4EC4-B930-F663D2DE1D88}"/>
    <cellStyle name="요약 2 9 3 5" xfId="27070" xr:uid="{DAE429A7-F24D-4E2F-8FE7-B9BE8DE25084}"/>
    <cellStyle name="요약 2 9 4" xfId="6689" xr:uid="{5C7C885F-6136-49B7-A65B-289743371874}"/>
    <cellStyle name="요약 2 9 4 2" xfId="18355" xr:uid="{C1A3964B-922B-4FBE-9FBE-E7691AFB7AF3}"/>
    <cellStyle name="요약 2 9 4 2 2" xfId="52710" xr:uid="{E460EE97-6394-4A12-8BD1-9BCD85C1E63E}"/>
    <cellStyle name="요약 2 9 4 3" xfId="41197" xr:uid="{CEF95439-7382-4634-B4CB-8DD06C728542}"/>
    <cellStyle name="요약 2 9 4 4" xfId="32893" xr:uid="{3F669D6A-535E-4AFD-B2EB-8ED22D6648D5}"/>
    <cellStyle name="요약 2 9 5" xfId="16266" xr:uid="{29F562B9-1DCD-4640-81F0-C31155CC6AE5}"/>
    <cellStyle name="요약 2 9 5 2" xfId="50621" xr:uid="{9ED6343F-732F-4AAC-9B39-20E8B84A3834}"/>
    <cellStyle name="요약 2 9 5 3" xfId="30804" xr:uid="{92A35A10-823C-422A-A6B8-156C95967B53}"/>
    <cellStyle name="요약 2 9 6" xfId="39197" xr:uid="{844D59D3-493D-4919-BF5D-6332C5188911}"/>
    <cellStyle name="요약 2 9 7" xfId="24074" xr:uid="{BCE8A258-03A4-495D-B8DD-9245F00DD3D8}"/>
    <cellStyle name="요약 3" xfId="2705" xr:uid="{40192406-FEE2-40ED-AC41-C00643BA469A}"/>
    <cellStyle name="요약 3 10" xfId="4226" xr:uid="{6540E97E-C89F-437B-A760-EBCCF45AE994}"/>
    <cellStyle name="요약 3 10 2" xfId="9020" xr:uid="{8EC01907-966F-4421-B1D9-469E084A0204}"/>
    <cellStyle name="요약 3 10 2 2" xfId="20666" xr:uid="{C340A7E3-8B86-46EC-B425-9BD20CF830BA}"/>
    <cellStyle name="요약 3 10 2 2 2" xfId="55021" xr:uid="{69C39609-27B3-409A-95CB-0381F0C8C423}"/>
    <cellStyle name="요약 3 10 2 2 3" xfId="35224" xr:uid="{A116CF0B-92B0-477E-B7E4-82C7A5B80641}"/>
    <cellStyle name="요약 3 10 2 3" xfId="12920" xr:uid="{6BE2C860-2183-45D0-B273-F4B2D6E7D310}"/>
    <cellStyle name="요약 3 10 2 3 2" xfId="47275" xr:uid="{D45E7DA6-B283-4A2E-9BFA-D8A9AE669D3F}"/>
    <cellStyle name="요약 3 10 2 4" xfId="43416" xr:uid="{DF2BF119-0E57-4FE3-9D28-CB52ED6FADCB}"/>
    <cellStyle name="요약 3 10 2 5" xfId="26771" xr:uid="{AD59EA78-A1D3-4176-9981-E7AB507886E8}"/>
    <cellStyle name="요약 3 10 3" xfId="6406" xr:uid="{D435F03A-CFB4-4029-8F7F-CF9F54A5CF3D}"/>
    <cellStyle name="요약 3 10 3 2" xfId="18072" xr:uid="{F020316A-7EB7-4FE3-A970-B6B53EB53C01}"/>
    <cellStyle name="요약 3 10 3 2 2" xfId="52427" xr:uid="{16A113B6-7A56-441C-919C-CC9072A319D0}"/>
    <cellStyle name="요약 3 10 3 3" xfId="40923" xr:uid="{684709D9-E2D4-438F-AA2D-F34B3E3AD5A0}"/>
    <cellStyle name="요약 3 10 3 4" xfId="32610" xr:uid="{97DD50A7-68D8-4CA5-9C2D-963A81619F96}"/>
    <cellStyle name="요약 3 10 4" xfId="15937" xr:uid="{AD0B8B1C-0A0E-4778-B402-CAA3B520913E}"/>
    <cellStyle name="요약 3 10 4 2" xfId="50292" xr:uid="{54DF0D5B-CA22-40CC-8CFB-CDA3BF17B389}"/>
    <cellStyle name="요약 3 10 4 3" xfId="30475" xr:uid="{9F464EFA-00B4-4352-8A57-EA05ADC1B536}"/>
    <cellStyle name="요약 3 10 5" xfId="38868" xr:uid="{3D7F6389-A1AC-4BEC-9E31-CA4CDDED4005}"/>
    <cellStyle name="요약 3 10 6" xfId="23746" xr:uid="{F4F52F81-3BF8-4AC1-A749-8D9FF4F62DBA}"/>
    <cellStyle name="요약 3 11" xfId="6034" xr:uid="{0931F472-9972-4AC2-9E21-D38D34E4343E}"/>
    <cellStyle name="요약 3 11 2" xfId="10641" xr:uid="{BEA2D45B-5E2E-4B89-90E1-0C78B2FCECAA}"/>
    <cellStyle name="요약 3 11 2 2" xfId="22287" xr:uid="{DA57E540-3614-488D-9D32-5EC1833B7E67}"/>
    <cellStyle name="요약 3 11 2 2 2" xfId="56642" xr:uid="{131CD96C-B70F-4AE7-A3CD-1D712D760102}"/>
    <cellStyle name="요약 3 11 2 2 3" xfId="36845" xr:uid="{581C599F-6C15-41D5-9C85-25E17AA5862A}"/>
    <cellStyle name="요약 3 11 2 3" xfId="13950" xr:uid="{379FB287-65E0-4C5B-BC27-F87A52DF81D3}"/>
    <cellStyle name="요약 3 11 2 3 2" xfId="48305" xr:uid="{FD287F9F-C949-4726-822D-7D0668278458}"/>
    <cellStyle name="요약 3 11 2 4" xfId="45000" xr:uid="{A69568D2-964D-4216-9AB1-325668099C20}"/>
    <cellStyle name="요약 3 11 2 5" xfId="28458" xr:uid="{9C635C6B-C6AB-49E4-8F78-5C899A78AB93}"/>
    <cellStyle name="요약 3 11 3" xfId="7759" xr:uid="{23A9B100-ADA7-4033-A873-2D3931CF9980}"/>
    <cellStyle name="요약 3 11 3 2" xfId="19425" xr:uid="{8930C773-F267-4F23-8911-3AE0DE6915ED}"/>
    <cellStyle name="요약 3 11 3 2 2" xfId="53780" xr:uid="{C53944A8-7B1F-4333-B6CF-B38DD0053648}"/>
    <cellStyle name="요약 3 11 3 3" xfId="42239" xr:uid="{4A493208-95F1-4319-BF72-FB221B63CEE9}"/>
    <cellStyle name="요약 3 11 3 4" xfId="33963" xr:uid="{DFC282F2-D4FD-40BA-9D27-9AB06689EF13}"/>
    <cellStyle name="요약 3 11 4" xfId="17708" xr:uid="{4B71DBC5-44CC-4820-BF98-BDAB7A7B44FA}"/>
    <cellStyle name="요약 3 11 4 2" xfId="52063" xr:uid="{46CADF36-64B2-4F63-BFAD-6EBB6AB69AB1}"/>
    <cellStyle name="요약 3 11 4 3" xfId="32246" xr:uid="{307F1C2A-DF4B-4F5B-8A46-F68C324DA582}"/>
    <cellStyle name="요약 3 11 5" xfId="40639" xr:uid="{98DD258B-70A8-44AF-8ADE-A02EE3AB6D6A}"/>
    <cellStyle name="요약 3 11 6" xfId="25497" xr:uid="{1804C07C-2531-493D-8A61-D19C94386CE1}"/>
    <cellStyle name="요약 3 12" xfId="8032" xr:uid="{EDA063EE-70E8-414A-AF50-B2BD2C924098}"/>
    <cellStyle name="요약 3 12 2" xfId="19698" xr:uid="{D2B3D07C-0ECB-4743-B57A-74D548A5F90A}"/>
    <cellStyle name="요약 3 12 2 2" xfId="54053" xr:uid="{E4A0AA14-F9B4-4392-AF38-EBDC37D81822}"/>
    <cellStyle name="요약 3 12 2 3" xfId="34236" xr:uid="{E4CE8CA1-B69E-48CC-A69F-354F83F6A4ED}"/>
    <cellStyle name="요약 3 12 3" xfId="12007" xr:uid="{D7D29A74-7431-4792-8A4D-455875ECACA4}"/>
    <cellStyle name="요약 3 12 3 2" xfId="46362" xr:uid="{52393F04-A7D7-4669-91D9-1460982F0E1F}"/>
    <cellStyle name="요약 3 12 4" xfId="42508" xr:uid="{3A08B4D9-ADA5-4676-900F-DDA1C1266EB1}"/>
    <cellStyle name="요약 3 12 5" xfId="25787" xr:uid="{C716C384-3262-4714-888D-62AC7BEF4897}"/>
    <cellStyle name="요약 3 13" xfId="14962" xr:uid="{AC78071D-C33B-4918-AC2A-30CFFB73D4F2}"/>
    <cellStyle name="요약 3 13 2" xfId="49317" xr:uid="{A592EC2B-228B-4562-8BE0-2C9CC97236D1}"/>
    <cellStyle name="요약 3 13 3" xfId="29500" xr:uid="{5E394503-9979-412D-BBE3-6BA8EEEE1104}"/>
    <cellStyle name="요약 3 14" xfId="37890" xr:uid="{54AC8E92-6D9E-4250-80E9-CEE890DA4992}"/>
    <cellStyle name="요약 3 15" xfId="57709" xr:uid="{0CD028B9-0457-4C79-81A6-AF9C9F3F20BB}"/>
    <cellStyle name="요약 3 2" xfId="3117" xr:uid="{0BBCD150-04D3-4572-ACB1-6E22F8444DA5}"/>
    <cellStyle name="요약 3 2 10" xfId="10818" xr:uid="{79D42B51-FF6E-4264-AE0C-061AD1629545}"/>
    <cellStyle name="요약 3 2 10 2" xfId="22464" xr:uid="{24D2620D-A6BC-4375-B0BB-4F55CBEDC35E}"/>
    <cellStyle name="요약 3 2 10 2 2" xfId="56819" xr:uid="{DEB4C5E6-21C6-43B5-AD43-63B06E360918}"/>
    <cellStyle name="요약 3 2 10 2 3" xfId="37022" xr:uid="{84D12C43-4274-416A-B24A-DAEC3560B74D}"/>
    <cellStyle name="요약 3 2 10 3" xfId="14103" xr:uid="{3A34B592-F55E-4C0A-B007-320B508CCA6B}"/>
    <cellStyle name="요약 3 2 10 3 2" xfId="48458" xr:uid="{E9065E0B-48FB-4689-87EC-FB55459400A1}"/>
    <cellStyle name="요약 3 2 10 4" xfId="45173" xr:uid="{EB9DC1CD-2B15-4CFE-AC0D-552A631A53D5}"/>
    <cellStyle name="요약 3 2 10 5" xfId="28635" xr:uid="{410C5D68-0067-4E82-B413-2F1D4D614465}"/>
    <cellStyle name="요약 3 2 11" xfId="14985" xr:uid="{1C37E314-5550-4A1A-B2BA-F91FF408D8EF}"/>
    <cellStyle name="요약 3 2 11 2" xfId="49340" xr:uid="{6EBDE6BC-A477-4332-A022-867768854F42}"/>
    <cellStyle name="요약 3 2 11 3" xfId="29523" xr:uid="{388D975F-7E25-47FD-A57E-59895F234464}"/>
    <cellStyle name="요약 3 2 12" xfId="37916" xr:uid="{6AC84504-0330-4EAA-81C4-ACE287046EE1}"/>
    <cellStyle name="요약 3 2 2" xfId="3168" xr:uid="{918661F9-D772-45AA-9C76-760F354B372D}"/>
    <cellStyle name="요약 3 2 2 10" xfId="5354" xr:uid="{E3CC3AE3-501B-47F4-83BE-61F78DDD86D6}"/>
    <cellStyle name="요약 3 2 2 10 2" xfId="10063" xr:uid="{38FF6C45-D980-4C89-A705-97626797557B}"/>
    <cellStyle name="요약 3 2 2 10 2 2" xfId="21709" xr:uid="{BB8AB560-7F98-4F56-B844-D3F33815F7B2}"/>
    <cellStyle name="요약 3 2 2 10 2 2 2" xfId="56064" xr:uid="{89A77D32-415D-46BD-B2FF-E6495A36D999}"/>
    <cellStyle name="요약 3 2 2 10 2 2 3" xfId="36267" xr:uid="{FBE03843-0BEF-47F5-8D19-06B1E381BE02}"/>
    <cellStyle name="요약 3 2 2 10 2 3" xfId="13566" xr:uid="{31614ED1-04A8-46B7-AE10-F3131C401E18}"/>
    <cellStyle name="요약 3 2 2 10 2 3 2" xfId="47921" xr:uid="{1F86786D-FF32-4CA1-9095-1CED6B4C09AB}"/>
    <cellStyle name="요약 3 2 2 10 2 4" xfId="44450" xr:uid="{4C43B456-1962-482E-9067-3F943EAE51D1}"/>
    <cellStyle name="요약 3 2 2 10 2 5" xfId="27860" xr:uid="{DE2A3EDD-5B11-499F-A32B-35A017199C0B}"/>
    <cellStyle name="요약 3 2 2 10 3" xfId="7294" xr:uid="{5FBCEDCA-4636-447C-AEBC-7DC666A77574}"/>
    <cellStyle name="요약 3 2 2 10 3 2" xfId="18960" xr:uid="{D6741ABD-46FF-40FF-9037-42A30C55A8FD}"/>
    <cellStyle name="요약 3 2 2 10 3 2 2" xfId="53315" xr:uid="{810AA796-5AEB-41B4-868F-3ECCEDF619D9}"/>
    <cellStyle name="요약 3 2 2 10 3 3" xfId="41802" xr:uid="{128235B3-E1FB-4670-AB78-F7112D168AE3}"/>
    <cellStyle name="요약 3 2 2 10 3 4" xfId="33498" xr:uid="{4464B67E-72A4-4851-96BA-01962EF74CB8}"/>
    <cellStyle name="요약 3 2 2 10 4" xfId="17056" xr:uid="{313881D6-F00A-4820-A17E-0DAAD1139066}"/>
    <cellStyle name="요약 3 2 2 10 4 2" xfId="51411" xr:uid="{322BBAB6-31CC-4EA0-B15B-6E47CDFCF213}"/>
    <cellStyle name="요약 3 2 2 10 4 3" xfId="31594" xr:uid="{239784A5-0184-42EB-9096-F4592B6B5E88}"/>
    <cellStyle name="요약 3 2 2 10 5" xfId="39987" xr:uid="{96B03A0F-490D-42D3-A8E1-4FE059873BB4}"/>
    <cellStyle name="요약 3 2 2 10 6" xfId="24823" xr:uid="{C0157C61-C73C-41D1-A173-5B839536B574}"/>
    <cellStyle name="요약 3 2 2 11" xfId="5425" xr:uid="{B439E665-84EC-4F34-89E1-CB84EF018952}"/>
    <cellStyle name="요약 3 2 2 11 2" xfId="5982" xr:uid="{8D4F45DC-1770-4568-8CEA-F9A574DC40E3}"/>
    <cellStyle name="요약 3 2 2 11 2 2" xfId="10594" xr:uid="{4C10B254-3AE4-4B52-AAFC-1FFFDAFA407A}"/>
    <cellStyle name="요약 3 2 2 11 2 2 2" xfId="22240" xr:uid="{DF784930-FFB8-4FAB-BE94-EBFDB82D51CB}"/>
    <cellStyle name="요약 3 2 2 11 2 2 2 2" xfId="56595" xr:uid="{FAEECFB1-A2CB-4536-B856-BA888E94E649}"/>
    <cellStyle name="요약 3 2 2 11 2 2 2 3" xfId="36798" xr:uid="{B64FF0B7-2548-49FE-8E5B-69FCE5AF6F0A}"/>
    <cellStyle name="요약 3 2 2 11 2 2 3" xfId="13907" xr:uid="{F4B23681-DB35-4485-AC8A-D475B1F161CA}"/>
    <cellStyle name="요약 3 2 2 11 2 2 3 2" xfId="48262" xr:uid="{E71D6A22-716A-48BF-912F-926049C23585}"/>
    <cellStyle name="요약 3 2 2 11 2 2 4" xfId="44955" xr:uid="{A7E5FF97-F98B-44F3-BD88-4D7E4657A461}"/>
    <cellStyle name="요약 3 2 2 11 2 2 5" xfId="28411" xr:uid="{6B9075C2-BB02-4642-9B5C-9177E815397B}"/>
    <cellStyle name="요약 3 2 2 11 2 3" xfId="7711" xr:uid="{F2D060A4-D997-4B43-8C9B-B94D056A78C6}"/>
    <cellStyle name="요약 3 2 2 11 2 3 2" xfId="19377" xr:uid="{2DC954A2-9BA8-4C66-AF22-339FF82551DA}"/>
    <cellStyle name="요약 3 2 2 11 2 3 2 2" xfId="53732" xr:uid="{BDEDD53F-573B-4B99-B025-5E55C0877A2D}"/>
    <cellStyle name="요약 3 2 2 11 2 3 3" xfId="42193" xr:uid="{5FCE4896-638A-450D-AC6D-5C30C94E1316}"/>
    <cellStyle name="요약 3 2 2 11 2 3 4" xfId="33915" xr:uid="{AA1469AE-B4F9-41F5-AB96-AC1378875124}"/>
    <cellStyle name="요약 3 2 2 11 2 4" xfId="17658" xr:uid="{E7E387EC-7982-4712-A81A-81A10488C1A0}"/>
    <cellStyle name="요약 3 2 2 11 2 4 2" xfId="52013" xr:uid="{E8441FF5-B742-447B-94F5-A4AC520366C2}"/>
    <cellStyle name="요약 3 2 2 11 2 4 3" xfId="32196" xr:uid="{A75F57B6-15F1-4E28-A3C6-25F5D73A1C4F}"/>
    <cellStyle name="요약 3 2 2 11 2 5" xfId="40589" xr:uid="{F6CD2BF0-D7F3-4476-BD74-685FEC47EA13}"/>
    <cellStyle name="요약 3 2 2 11 2 6" xfId="25447" xr:uid="{72EA3E3F-05DB-4A0C-948E-8BE5B52BA865}"/>
    <cellStyle name="요약 3 2 2 11 3" xfId="10134" xr:uid="{3CD5D21A-594C-4EAC-99FF-6B8D05705E2B}"/>
    <cellStyle name="요약 3 2 2 11 3 2" xfId="21780" xr:uid="{599B1CD6-4524-4C19-8922-C2C333B2B531}"/>
    <cellStyle name="요약 3 2 2 11 3 2 2" xfId="56135" xr:uid="{CBB1AEEB-5DF0-45E4-A192-1DB29BFF14DB}"/>
    <cellStyle name="요약 3 2 2 11 3 2 3" xfId="36338" xr:uid="{367EC02E-6D09-4612-8045-9814F11B1FBB}"/>
    <cellStyle name="요약 3 2 2 11 3 3" xfId="13627" xr:uid="{6860A934-7290-476C-A9B8-D84453E2EEEB}"/>
    <cellStyle name="요약 3 2 2 11 3 3 2" xfId="47982" xr:uid="{35E91D34-4062-4101-B3BC-CD657FCD3880}"/>
    <cellStyle name="요약 3 2 2 11 3 4" xfId="44521" xr:uid="{15975144-87ED-4234-A755-B6715AF78ADD}"/>
    <cellStyle name="요약 3 2 2 11 3 5" xfId="27931" xr:uid="{3BD67A9F-A81F-4E8F-8B4A-2A4E34673A90}"/>
    <cellStyle name="요약 3 2 2 11 4" xfId="7355" xr:uid="{8CD7CD66-68DD-47D9-89D7-3332F451EF76}"/>
    <cellStyle name="요약 3 2 2 11 4 2" xfId="19021" xr:uid="{3CFC964E-5F09-44B8-8A2A-24218C190E00}"/>
    <cellStyle name="요약 3 2 2 11 4 2 2" xfId="53376" xr:uid="{DC698C36-F443-4E50-B413-E0ECBFA1E153}"/>
    <cellStyle name="요약 3 2 2 11 4 3" xfId="41863" xr:uid="{E2DB9850-6E0F-4330-807F-C856BA945B59}"/>
    <cellStyle name="요약 3 2 2 11 4 4" xfId="33559" xr:uid="{F5D18CEC-FB8E-4DC8-A0B5-1332DD4E8BC2}"/>
    <cellStyle name="요약 3 2 2 11 5" xfId="17127" xr:uid="{5C6B596A-FC99-4DB0-889E-6E72981F4ECC}"/>
    <cellStyle name="요약 3 2 2 11 5 2" xfId="51482" xr:uid="{893F0CDF-83AD-4E55-933B-7E498A98E5FB}"/>
    <cellStyle name="요약 3 2 2 11 5 3" xfId="31665" xr:uid="{9863F17B-E07E-44FD-A494-64FB3836826A}"/>
    <cellStyle name="요약 3 2 2 11 6" xfId="40058" xr:uid="{49490EA8-0031-43CE-A7B1-E18252ECCDDE}"/>
    <cellStyle name="요약 3 2 2 11 7" xfId="24894" xr:uid="{5619C7A8-D489-4D4C-82CC-3B2F79EDA09B}"/>
    <cellStyle name="요약 3 2 2 12" xfId="4433" xr:uid="{36BF5C36-1811-4836-9715-9A7A3C36B0D9}"/>
    <cellStyle name="요약 3 2 2 12 2" xfId="9190" xr:uid="{631A031C-3A78-4D60-9C05-F007B1D44697}"/>
    <cellStyle name="요약 3 2 2 12 2 2" xfId="20836" xr:uid="{95937898-F6D6-45A7-ACEF-5A65EBC65A7A}"/>
    <cellStyle name="요약 3 2 2 12 2 2 2" xfId="55191" xr:uid="{CB2F440B-1667-4647-B12B-38ACCBE25B77}"/>
    <cellStyle name="요약 3 2 2 12 2 2 3" xfId="35394" xr:uid="{F764706D-6BB4-44A3-B56C-A1D3351CBE99}"/>
    <cellStyle name="요약 3 2 2 12 2 3" xfId="13050" xr:uid="{2C57152A-757E-4AC1-A4B2-352D5B54EE62}"/>
    <cellStyle name="요약 3 2 2 12 2 3 2" xfId="47405" xr:uid="{86834DDF-5C68-4839-A351-AA602C037886}"/>
    <cellStyle name="요약 3 2 2 12 2 4" xfId="43577" xr:uid="{2102A2AE-BFDA-464D-9FBF-8379542911E3}"/>
    <cellStyle name="요약 3 2 2 12 2 5" xfId="26941" xr:uid="{8180F922-2D5B-4A86-92DA-D8991D8A1AF2}"/>
    <cellStyle name="요약 3 2 2 12 3" xfId="6587" xr:uid="{C2738BA8-0C6F-4291-86E0-EDAAB0893643}"/>
    <cellStyle name="요약 3 2 2 12 3 2" xfId="18253" xr:uid="{9CABB4F0-70B0-4684-9AFF-5F49D05F0BA5}"/>
    <cellStyle name="요약 3 2 2 12 3 2 2" xfId="52608" xr:uid="{7D2C978D-C68B-45AF-BA16-AB60B5A39A8D}"/>
    <cellStyle name="요약 3 2 2 12 3 3" xfId="41095" xr:uid="{F36AFFCE-4D86-4305-93F7-F2C25C1E9042}"/>
    <cellStyle name="요약 3 2 2 12 3 4" xfId="32791" xr:uid="{745226BC-6138-4A61-B945-D2B4EE632BE8}"/>
    <cellStyle name="요약 3 2 2 12 4" xfId="16135" xr:uid="{58FF894E-404D-48BE-86F8-262F654DB969}"/>
    <cellStyle name="요약 3 2 2 12 4 2" xfId="50490" xr:uid="{9F72F736-748C-4C3A-A285-F915FF6EBC54}"/>
    <cellStyle name="요약 3 2 2 12 4 3" xfId="30673" xr:uid="{7A07B011-915C-419B-9AA8-C2482F3FCAD3}"/>
    <cellStyle name="요약 3 2 2 12 5" xfId="39066" xr:uid="{EE224ECF-BF08-4EF6-8044-2016FD02F447}"/>
    <cellStyle name="요약 3 2 2 12 6" xfId="23951" xr:uid="{4F2F086F-E1EE-42C3-93A5-F1926BF88317}"/>
    <cellStyle name="요약 3 2 2 13" xfId="4021" xr:uid="{B08461C1-4C6E-4B12-8D0B-9154103BD86E}"/>
    <cellStyle name="요약 3 2 2 13 2" xfId="8865" xr:uid="{39A56B7F-F3BB-42F6-8956-7D256CBF38D4}"/>
    <cellStyle name="요약 3 2 2 13 2 2" xfId="20511" xr:uid="{62840B8E-2277-4854-92E7-2841C05E2DC7}"/>
    <cellStyle name="요약 3 2 2 13 2 2 2" xfId="54866" xr:uid="{A5183173-EC31-4DE4-8E54-978B8DAA417D}"/>
    <cellStyle name="요약 3 2 2 13 2 2 3" xfId="35069" xr:uid="{10C07872-067F-4A5D-BFCA-19686F241CB3}"/>
    <cellStyle name="요약 3 2 2 13 2 3" xfId="12803" xr:uid="{E8F576CD-8411-4A29-89CB-102AD4E0C1BC}"/>
    <cellStyle name="요약 3 2 2 13 2 3 2" xfId="47158" xr:uid="{F8C3EC55-6475-4CC8-A8A1-41D75E4EA4A8}"/>
    <cellStyle name="요약 3 2 2 13 2 4" xfId="43280" xr:uid="{6820BF77-82F0-4B68-B338-A4D0D9FFCA44}"/>
    <cellStyle name="요약 3 2 2 13 2 5" xfId="26616" xr:uid="{2D219215-4DFA-414A-9BDD-349275E4127C}"/>
    <cellStyle name="요약 3 2 2 13 3" xfId="6239" xr:uid="{061B2942-C6F8-4885-956A-5A5AE26D22DD}"/>
    <cellStyle name="요약 3 2 2 13 3 2" xfId="17905" xr:uid="{3670FAC4-094C-4801-9F25-04A2FD16B682}"/>
    <cellStyle name="요약 3 2 2 13 3 2 2" xfId="52260" xr:uid="{F2C5D9F6-2C0A-494E-9F4D-5AA4AB64045D}"/>
    <cellStyle name="요약 3 2 2 13 3 3" xfId="40775" xr:uid="{3D0505F1-4352-45A0-9CD3-E8AD5C36AC5B}"/>
    <cellStyle name="요약 3 2 2 13 3 4" xfId="32443" xr:uid="{E8DAAF71-592A-49B7-BA5C-5723D47E47CB}"/>
    <cellStyle name="요약 3 2 2 13 4" xfId="15751" xr:uid="{384B34ED-3623-43FF-B954-33AD0C70C003}"/>
    <cellStyle name="요약 3 2 2 13 4 2" xfId="50106" xr:uid="{2F503C53-8DCE-40CB-9099-238231B2F529}"/>
    <cellStyle name="요약 3 2 2 13 4 3" xfId="30289" xr:uid="{771C3DE1-C5A0-4A7D-A903-A78B01C1398C}"/>
    <cellStyle name="요약 3 2 2 13 5" xfId="38682" xr:uid="{428BA73B-7416-440D-BEF2-33EE89365E0D}"/>
    <cellStyle name="요약 3 2 2 13 6" xfId="23542" xr:uid="{D6A5F1BA-9744-441E-9B8B-854F51975939}"/>
    <cellStyle name="요약 3 2 2 14" xfId="3975" xr:uid="{9AE39FF6-2134-48D4-B3F9-5999DAECE129}"/>
    <cellStyle name="요약 3 2 2 14 2" xfId="8820" xr:uid="{6D5A700B-8BEA-4C0D-9A2E-E50B47008699}"/>
    <cellStyle name="요약 3 2 2 14 2 2" xfId="20472" xr:uid="{88432124-AD81-4640-AF2A-8FB50B6436BA}"/>
    <cellStyle name="요약 3 2 2 14 2 2 2" xfId="54827" xr:uid="{B78C4127-C3E7-4B1F-940E-8FE6D5DC159C}"/>
    <cellStyle name="요약 3 2 2 14 2 3" xfId="43236" xr:uid="{C025E796-E25A-4817-A833-9672B9C293FC}"/>
    <cellStyle name="요약 3 2 2 14 2 4" xfId="35024" xr:uid="{AD52BAD7-4255-4246-894B-24232654BE4A}"/>
    <cellStyle name="요약 3 2 2 14 3" xfId="15707" xr:uid="{3FF90442-D6BB-4CC6-A791-F378E53A9069}"/>
    <cellStyle name="요약 3 2 2 14 3 2" xfId="50062" xr:uid="{8AA1844F-8439-4B3B-8AF7-9CEB4E8BE623}"/>
    <cellStyle name="요약 3 2 2 14 3 3" xfId="30245" xr:uid="{92E14D8F-6CBC-4202-B4D6-5142FF599CB8}"/>
    <cellStyle name="요약 3 2 2 14 4" xfId="12768" xr:uid="{9F6D7EDF-0B31-41E9-B3C4-0762EEB9E73A}"/>
    <cellStyle name="요약 3 2 2 14 4 2" xfId="47123" xr:uid="{5906F4E4-A663-4425-9E45-183B86056815}"/>
    <cellStyle name="요약 3 2 2 14 5" xfId="38638" xr:uid="{368DA254-937C-423D-A27B-65AD9FC51E8A}"/>
    <cellStyle name="요약 3 2 2 14 6" xfId="26571" xr:uid="{45F82D90-6FA0-4EFE-A5B3-76C9DFBABF8C}"/>
    <cellStyle name="요약 3 2 2 15" xfId="15021" xr:uid="{7B450B27-241D-422F-AACA-A7D1A8F487A5}"/>
    <cellStyle name="요약 3 2 2 15 2" xfId="49376" xr:uid="{506A72DA-2B5E-4BDD-8BC1-EA3DABD4A48C}"/>
    <cellStyle name="요약 3 2 2 15 3" xfId="29559" xr:uid="{917B0EAC-82E0-480C-906C-9495E1FD877E}"/>
    <cellStyle name="요약 3 2 2 16" xfId="37952" xr:uid="{9970E363-54D5-45CC-A73A-58E5AD3BDF13}"/>
    <cellStyle name="요약 3 2 2 17" xfId="23501" xr:uid="{9D3BD9E6-6CCF-4F9F-9AE0-5F88F4CED463}"/>
    <cellStyle name="요약 3 2 2 2" xfId="3463" xr:uid="{BDF49240-29F0-4AE7-97C8-972A468A205E}"/>
    <cellStyle name="요약 3 2 2 2 2" xfId="3769" xr:uid="{6052F367-B968-47AC-BB18-50135B10EF6F}"/>
    <cellStyle name="요약 3 2 2 2 2 2" xfId="4044" xr:uid="{8C892FC7-AD56-41A2-9B9C-9C1738BBF47F}"/>
    <cellStyle name="요약 3 2 2 2 2 2 2" xfId="8879" xr:uid="{3954827B-F06E-4D2A-9147-CFBC9D2A1E23}"/>
    <cellStyle name="요약 3 2 2 2 2 2 2 2" xfId="20525" xr:uid="{4C18AB02-4590-4193-B2C9-96C0E710010B}"/>
    <cellStyle name="요약 3 2 2 2 2 2 2 2 2" xfId="54880" xr:uid="{4109C565-3199-4D6C-A228-DC00E2B77839}"/>
    <cellStyle name="요약 3 2 2 2 2 2 2 3" xfId="43292" xr:uid="{A8E0E33E-9E03-432A-9B13-51E796416B6D}"/>
    <cellStyle name="요약 3 2 2 2 2 2 2 4" xfId="35083" xr:uid="{80FA0F39-D675-4317-A2E1-EC9219451A74}"/>
    <cellStyle name="요약 3 2 2 2 2 2 3" xfId="15772" xr:uid="{D4A858AC-CB21-436F-96DF-F8357D6135F5}"/>
    <cellStyle name="요약 3 2 2 2 2 2 3 2" xfId="50127" xr:uid="{09A62F6F-73AA-43DC-88EA-2D736E3F94BA}"/>
    <cellStyle name="요약 3 2 2 2 2 2 3 3" xfId="30310" xr:uid="{90D4E33A-763F-4964-81D6-46BA9FEC9B9A}"/>
    <cellStyle name="요약 3 2 2 2 2 2 4" xfId="38703" xr:uid="{FAC62EFA-5A88-4C01-86C2-74E23C7F0A4F}"/>
    <cellStyle name="요약 3 2 2 2 2 2 5" xfId="26630" xr:uid="{EEBD8A09-D57B-4BBA-ABD5-E8EE18939986}"/>
    <cellStyle name="요약 3 2 2 2 2 3" xfId="15561" xr:uid="{611B1C0D-AC0F-4884-A5ED-FB0D07330301}"/>
    <cellStyle name="요약 3 2 2 2 2 3 2" xfId="49916" xr:uid="{6319EAEA-E023-47AB-8601-A2C9FEC5DAC1}"/>
    <cellStyle name="요약 3 2 2 2 2 3 3" xfId="30099" xr:uid="{1729AE4B-596D-4F62-846B-B3A09859E9A7}"/>
    <cellStyle name="요약 3 2 2 2 2 4" xfId="38492" xr:uid="{32256040-842E-45C4-BC43-E8C082C4E3A1}"/>
    <cellStyle name="요약 3 2 2 2 2 5" xfId="23565" xr:uid="{D91EBF96-86DE-4DB7-AFD1-8A470E819841}"/>
    <cellStyle name="요약 3 2 2 2 3" xfId="4035" xr:uid="{0125C46B-66C0-4D80-BE5F-ACF15F5346EB}"/>
    <cellStyle name="요약 3 2 2 2 3 2" xfId="6248" xr:uid="{DB463EB9-99DA-4048-B222-8FFDF7FA1BA0}"/>
    <cellStyle name="요약 3 2 2 2 3 2 2" xfId="17914" xr:uid="{57ED8D79-4A85-40AB-AD81-F4E6CEE324E1}"/>
    <cellStyle name="요약 3 2 2 2 3 2 2 2" xfId="52269" xr:uid="{1296EC42-B002-4C9F-AF1B-F56794D5A0B7}"/>
    <cellStyle name="요약 3 2 2 2 3 2 3" xfId="40783" xr:uid="{BBAF21A3-C061-448E-B2FA-615F3EC0D66D}"/>
    <cellStyle name="요약 3 2 2 2 3 2 4" xfId="32452" xr:uid="{D87D5E8E-997B-4852-873A-3C5505AF62DB}"/>
    <cellStyle name="요약 3 2 2 2 3 3" xfId="15764" xr:uid="{AC4A0727-DEC4-4EBF-AD31-636E050C096F}"/>
    <cellStyle name="요약 3 2 2 2 3 3 2" xfId="50119" xr:uid="{9945F65C-9129-4D24-A12F-4FB45689AE02}"/>
    <cellStyle name="요약 3 2 2 2 3 3 3" xfId="30302" xr:uid="{A4870FAE-CAC1-4557-BBB6-7F9A02762EBB}"/>
    <cellStyle name="요약 3 2 2 2 3 4" xfId="38695" xr:uid="{F2016588-06D4-4592-97B6-B57A13258C37}"/>
    <cellStyle name="요약 3 2 2 2 3 5" xfId="23556" xr:uid="{32089801-687F-473F-84CC-C7FA92385084}"/>
    <cellStyle name="요약 3 2 2 2 4" xfId="4771" xr:uid="{463ED831-D683-4B71-AF64-9AFC4371CAF0}"/>
    <cellStyle name="요약 3 2 2 2 4 2" xfId="9506" xr:uid="{BD2E2022-F0D2-451C-9BB6-6FD500FCACA4}"/>
    <cellStyle name="요약 3 2 2 2 4 2 2" xfId="21152" xr:uid="{942AE2EF-86FF-4CE9-A4E6-8D01D552E7E4}"/>
    <cellStyle name="요약 3 2 2 2 4 2 2 2" xfId="55507" xr:uid="{408E514B-0B1E-447E-950E-E94B562FC6D6}"/>
    <cellStyle name="요약 3 2 2 2 4 2 3" xfId="43893" xr:uid="{FCB2784A-4558-43F1-A629-3C818EE547E9}"/>
    <cellStyle name="요약 3 2 2 2 4 2 4" xfId="35710" xr:uid="{7EC693F1-7AE7-46AD-8022-63B2758F28EF}"/>
    <cellStyle name="요약 3 2 2 2 4 3" xfId="16473" xr:uid="{C7D4F377-F865-4EB3-BF04-C6E99F368490}"/>
    <cellStyle name="요약 3 2 2 2 4 3 2" xfId="50828" xr:uid="{4786CDEE-B99E-4C73-8453-6B9D91A2585F}"/>
    <cellStyle name="요약 3 2 2 2 4 3 3" xfId="31011" xr:uid="{A3B66CB7-0562-4163-A2DF-653FED4D5D8C}"/>
    <cellStyle name="요약 3 2 2 2 4 4" xfId="39404" xr:uid="{1E06D116-69AC-48D1-9BAC-47FBEF90289A}"/>
    <cellStyle name="요약 3 2 2 2 4 5" xfId="27277" xr:uid="{A778CB27-DB9E-46CF-A84C-0B408896A621}"/>
    <cellStyle name="요약 3 2 2 2 5" xfId="15256" xr:uid="{6F98B677-D1C8-4799-B8B5-C75B744DC210}"/>
    <cellStyle name="요약 3 2 2 2 5 2" xfId="49611" xr:uid="{71ACB527-0C4A-42B8-994A-CB9B8956AE17}"/>
    <cellStyle name="요약 3 2 2 2 5 3" xfId="29794" xr:uid="{7D762619-24E9-4F7A-80DD-8F9A3E461395}"/>
    <cellStyle name="요약 3 2 2 2 6" xfId="38187" xr:uid="{800667F5-DCC7-4827-BE34-EA752EBCE84D}"/>
    <cellStyle name="요약 3 2 2 2 7" xfId="24272" xr:uid="{CC02469B-CBDB-46B5-BE7C-72763A3BED1F}"/>
    <cellStyle name="요약 3 2 2 3" xfId="3534" xr:uid="{A004BEB1-50AC-4D8B-98C4-D5DE984E9845}"/>
    <cellStyle name="요약 3 2 2 3 2" xfId="4198" xr:uid="{FA2FEC2E-4A2D-49A9-ABC8-0B582D3ADA3B}"/>
    <cellStyle name="요약 3 2 2 3 2 2" xfId="6382" xr:uid="{A8A7C676-DA4D-4693-AE97-CC3B468FD3BB}"/>
    <cellStyle name="요약 3 2 2 3 2 2 2" xfId="18048" xr:uid="{0CEF64B3-FB99-4501-991D-8F6BB18B08AA}"/>
    <cellStyle name="요약 3 2 2 3 2 2 2 2" xfId="52403" xr:uid="{6C2D05D2-7AFF-4E96-B259-53C6AE59B545}"/>
    <cellStyle name="요약 3 2 2 3 2 2 3" xfId="40902" xr:uid="{485FB2D9-AA39-4EA0-8091-15341C7FD2BA}"/>
    <cellStyle name="요약 3 2 2 3 2 2 4" xfId="32586" xr:uid="{E7A4867E-E2EA-434F-8C17-0A311F1C27F3}"/>
    <cellStyle name="요약 3 2 2 3 2 3" xfId="15912" xr:uid="{77E1F580-1CBE-4F7D-8959-31831F4F00E1}"/>
    <cellStyle name="요약 3 2 2 3 2 3 2" xfId="50267" xr:uid="{E587A407-E553-4868-9715-332B8A2EC375}"/>
    <cellStyle name="요약 3 2 2 3 2 3 3" xfId="30450" xr:uid="{84A6DFFF-73F0-438D-B2A4-50DF42DA626F}"/>
    <cellStyle name="요약 3 2 2 3 2 4" xfId="38843" xr:uid="{B657C34F-3F68-473B-9A34-15AFD03F0948}"/>
    <cellStyle name="요약 3 2 2 3 2 5" xfId="23718" xr:uid="{555D7339-A857-407E-B4D7-FCA8CE3D6D32}"/>
    <cellStyle name="요약 3 2 2 3 3" xfId="4840" xr:uid="{93BF5102-57BE-49D2-A6AA-E5B7A1B2476A}"/>
    <cellStyle name="요약 3 2 2 3 3 2" xfId="9565" xr:uid="{892BF7FA-E8AF-47B3-953E-C73657F10B72}"/>
    <cellStyle name="요약 3 2 2 3 3 2 2" xfId="21211" xr:uid="{71AB375B-6217-4DEB-9072-628717BA0051}"/>
    <cellStyle name="요약 3 2 2 3 3 2 2 2" xfId="55566" xr:uid="{CB1F789A-138D-41DF-B0F7-2775932C2534}"/>
    <cellStyle name="요약 3 2 2 3 3 2 3" xfId="43952" xr:uid="{686DD96B-3AEE-4571-BDA0-790040D0DA95}"/>
    <cellStyle name="요약 3 2 2 3 3 2 4" xfId="35769" xr:uid="{EB50F0B1-F97C-4F91-9054-815AAA0D5C1A}"/>
    <cellStyle name="요약 3 2 2 3 3 3" xfId="16542" xr:uid="{0D60866C-E268-457B-AFD3-A0CE7D57B2DC}"/>
    <cellStyle name="요약 3 2 2 3 3 3 2" xfId="50897" xr:uid="{7F091B3F-F483-4D3E-87AC-ED8362019197}"/>
    <cellStyle name="요약 3 2 2 3 3 3 3" xfId="31080" xr:uid="{BD5D99F7-8BAB-407D-9A14-220B93FAC19A}"/>
    <cellStyle name="요약 3 2 2 3 3 4" xfId="39473" xr:uid="{0E44C6DE-BA27-4789-9844-2A504B8D04D4}"/>
    <cellStyle name="요약 3 2 2 3 3 5" xfId="27346" xr:uid="{99EAF30A-3E09-4E93-8E0D-A717E4F40141}"/>
    <cellStyle name="요약 3 2 2 3 4" xfId="6856" xr:uid="{BCE026EE-37A2-4AD8-99BA-3892C121657E}"/>
    <cellStyle name="요약 3 2 2 3 4 2" xfId="18522" xr:uid="{E5A4A8AD-2B8E-441F-918B-9B60DC4F372C}"/>
    <cellStyle name="요약 3 2 2 3 4 2 2" xfId="52877" xr:uid="{88523471-3D3C-4DE5-9D7D-E79375706EAD}"/>
    <cellStyle name="요약 3 2 2 3 4 3" xfId="41364" xr:uid="{8E3E5FF8-E8CF-43B8-A305-13C6EA70030B}"/>
    <cellStyle name="요약 3 2 2 3 4 4" xfId="33060" xr:uid="{F01389E7-FF6C-4BEF-947F-4A334DE36185}"/>
    <cellStyle name="요약 3 2 2 3 5" xfId="15326" xr:uid="{6766552E-13A6-477F-AA8D-C8056D831CF1}"/>
    <cellStyle name="요약 3 2 2 3 5 2" xfId="49681" xr:uid="{755B512D-BEE5-4343-8A11-7C822ECD2535}"/>
    <cellStyle name="요약 3 2 2 3 5 3" xfId="29864" xr:uid="{26AE8B54-1D9F-4079-A73D-8C7D7CD562E3}"/>
    <cellStyle name="요약 3 2 2 3 6" xfId="38257" xr:uid="{C38F4ED3-47B2-4062-8923-1C6D2B547D95}"/>
    <cellStyle name="요약 3 2 2 3 7" xfId="24339" xr:uid="{14000DED-DF6C-4B63-9A7A-3D99E44ACA69}"/>
    <cellStyle name="요약 3 2 2 4" xfId="4910" xr:uid="{0007C2A9-D21B-48CB-A36A-CDA08A5DCC19}"/>
    <cellStyle name="요약 3 2 2 4 2" xfId="9628" xr:uid="{0D966239-7A6C-4071-8330-B5D27CA6DC48}"/>
    <cellStyle name="요약 3 2 2 4 2 2" xfId="21274" xr:uid="{87C12CCD-471B-4FD1-A106-862298E208BC}"/>
    <cellStyle name="요약 3 2 2 4 2 2 2" xfId="55629" xr:uid="{B5F7FFB1-B879-4DBA-B4A7-3AC00D8B92DE}"/>
    <cellStyle name="요약 3 2 2 4 2 2 3" xfId="35832" xr:uid="{A50F6C24-2A51-4420-9177-273CE481E8E5}"/>
    <cellStyle name="요약 3 2 2 4 2 3" xfId="13234" xr:uid="{1E4644EE-B4AE-4E95-8289-728274397480}"/>
    <cellStyle name="요약 3 2 2 4 2 3 2" xfId="47589" xr:uid="{24973A7E-6174-46C5-8959-7F13A024EA74}"/>
    <cellStyle name="요약 3 2 2 4 2 4" xfId="44015" xr:uid="{EC684F83-3E7A-4108-8B33-B94F61CC546D}"/>
    <cellStyle name="요약 3 2 2 4 2 5" xfId="27416" xr:uid="{775C2A58-F67C-4791-949F-735E24792DC5}"/>
    <cellStyle name="요약 3 2 2 4 3" xfId="6916" xr:uid="{A20692DF-02C0-44AF-A3CD-9F153900AE05}"/>
    <cellStyle name="요약 3 2 2 4 3 2" xfId="18582" xr:uid="{275FEE0E-979B-45E4-B8B1-4A89F0EC2170}"/>
    <cellStyle name="요약 3 2 2 4 3 2 2" xfId="52937" xr:uid="{A6EC204F-DD95-447F-8F37-E1ED3B9F1097}"/>
    <cellStyle name="요약 3 2 2 4 3 3" xfId="41424" xr:uid="{0E3CC9A1-3DEF-4DA3-AE80-8F49EE4B6DC9}"/>
    <cellStyle name="요약 3 2 2 4 3 4" xfId="33120" xr:uid="{0B524A72-C2C2-44C0-8BF2-32A78828A5F3}"/>
    <cellStyle name="요약 3 2 2 4 4" xfId="16612" xr:uid="{BE4DD02E-EEC6-4EF8-8BB0-03C53E5A83DF}"/>
    <cellStyle name="요약 3 2 2 4 4 2" xfId="50967" xr:uid="{C324A394-8659-4B83-AAC4-CA43A4FDA576}"/>
    <cellStyle name="요약 3 2 2 4 4 3" xfId="31150" xr:uid="{B0BFBA2A-7A8B-4B01-AF20-3D1268B38F5D}"/>
    <cellStyle name="요약 3 2 2 4 5" xfId="39543" xr:uid="{D96ED787-C7CA-4B17-860B-8AA7A7681C65}"/>
    <cellStyle name="요약 3 2 2 4 6" xfId="24405" xr:uid="{32FBA351-2487-4026-B288-08FA7A25B629}"/>
    <cellStyle name="요약 3 2 2 5" xfId="5008" xr:uid="{8EC0B9DE-071B-4FCB-B0E2-0F74711B1FA3}"/>
    <cellStyle name="요약 3 2 2 5 2" xfId="9717" xr:uid="{3AD6B23F-8D55-4E5B-9FB0-86B41ABB9739}"/>
    <cellStyle name="요약 3 2 2 5 2 2" xfId="21363" xr:uid="{16B7B13E-E53B-440B-9BA2-3F6B94D3ED0F}"/>
    <cellStyle name="요약 3 2 2 5 2 2 2" xfId="55718" xr:uid="{206F45AF-9E6A-4006-92CF-CB3D87E6B264}"/>
    <cellStyle name="요약 3 2 2 5 2 2 3" xfId="35921" xr:uid="{1AF52877-590C-4301-B69C-1365F5B0DDB6}"/>
    <cellStyle name="요약 3 2 2 5 2 3" xfId="13271" xr:uid="{0C1D4215-FF75-400A-AC33-8DA635C06957}"/>
    <cellStyle name="요약 3 2 2 5 2 3 2" xfId="47626" xr:uid="{D09DE618-B4C5-4AB9-8F0D-2837151C0CD8}"/>
    <cellStyle name="요약 3 2 2 5 2 4" xfId="44104" xr:uid="{CC6F8632-8D7E-43EC-8BF3-850D1E8B2EB9}"/>
    <cellStyle name="요약 3 2 2 5 2 5" xfId="27514" xr:uid="{EBCB7B8B-100C-43E3-8C22-05CBF9F541F4}"/>
    <cellStyle name="요약 3 2 2 5 3" xfId="6999" xr:uid="{2C22CF8B-EAC3-48CD-B73A-212A9CDD3F44}"/>
    <cellStyle name="요약 3 2 2 5 3 2" xfId="18665" xr:uid="{DC6861B9-2E5D-491D-9F24-799895D68C2A}"/>
    <cellStyle name="요약 3 2 2 5 3 2 2" xfId="53020" xr:uid="{97635FC3-B641-4A69-AA03-6D19CA6C3D49}"/>
    <cellStyle name="요약 3 2 2 5 3 3" xfId="41507" xr:uid="{AC7036C8-68C5-4F03-93A2-0075649AB484}"/>
    <cellStyle name="요약 3 2 2 5 3 4" xfId="33203" xr:uid="{5705A2DF-BBF8-4BD8-8627-9DE2847DCB78}"/>
    <cellStyle name="요약 3 2 2 5 4" xfId="16710" xr:uid="{0E693A90-0C94-4D6E-9B42-330E4260785D}"/>
    <cellStyle name="요약 3 2 2 5 4 2" xfId="51065" xr:uid="{3A850A39-D725-49B4-A303-D99CE263E436}"/>
    <cellStyle name="요약 3 2 2 5 4 3" xfId="31248" xr:uid="{913073A3-DB51-4F0F-8736-0A0BFF78374A}"/>
    <cellStyle name="요약 3 2 2 5 5" xfId="39641" xr:uid="{502283A2-F209-4B3C-9DD7-E5C3029C7F26}"/>
    <cellStyle name="요약 3 2 2 5 6" xfId="24497" xr:uid="{CA0F5DDE-8AFD-431D-A709-57243C6E065C}"/>
    <cellStyle name="요약 3 2 2 6" xfId="5101" xr:uid="{25CC298B-77EC-4BF7-8150-78D6074FD85C}"/>
    <cellStyle name="요약 3 2 2 6 2" xfId="9810" xr:uid="{8B5054AE-38C1-4634-9D77-A559A0135350}"/>
    <cellStyle name="요약 3 2 2 6 2 2" xfId="21456" xr:uid="{FFBA50EE-8309-4372-B8FF-4FE6F69F2DA3}"/>
    <cellStyle name="요약 3 2 2 6 2 2 2" xfId="55811" xr:uid="{77F04C06-614C-48F2-A981-DCDCDCE1FC5F}"/>
    <cellStyle name="요약 3 2 2 6 2 2 3" xfId="36014" xr:uid="{434D35E3-950E-4A9F-AC25-54FFA421EF65}"/>
    <cellStyle name="요약 3 2 2 6 2 3" xfId="13349" xr:uid="{ED08E50E-1C0D-4740-82CA-659A56F60829}"/>
    <cellStyle name="요약 3 2 2 6 2 3 2" xfId="47704" xr:uid="{B2DB0CA5-1F40-470E-916E-44816B0464BC}"/>
    <cellStyle name="요약 3 2 2 6 2 4" xfId="44197" xr:uid="{8ACEE724-C5ED-4168-B94F-AE901F621CC1}"/>
    <cellStyle name="요약 3 2 2 6 2 5" xfId="27607" xr:uid="{92801473-9808-496E-A639-B2C43DC0179B}"/>
    <cellStyle name="요약 3 2 2 6 3" xfId="7077" xr:uid="{414AB4B8-6575-4038-A0E5-93F77C8ECFEF}"/>
    <cellStyle name="요약 3 2 2 6 3 2" xfId="18743" xr:uid="{5D2CFFF6-950B-4B4C-BE41-2C3A2F43BD3B}"/>
    <cellStyle name="요약 3 2 2 6 3 2 2" xfId="53098" xr:uid="{676DBD43-848D-41DE-8787-4151D1D9E386}"/>
    <cellStyle name="요약 3 2 2 6 3 3" xfId="41585" xr:uid="{04560C9E-4388-49C2-8CC4-303E10DFF9F6}"/>
    <cellStyle name="요약 3 2 2 6 3 4" xfId="33281" xr:uid="{05E65954-A039-49FA-9697-7F6F91416317}"/>
    <cellStyle name="요약 3 2 2 6 4" xfId="16803" xr:uid="{6EDBF248-1CF4-4048-8AFC-26F82E126CFA}"/>
    <cellStyle name="요약 3 2 2 6 4 2" xfId="51158" xr:uid="{38C810B4-7633-4964-9ADB-97D322E0639D}"/>
    <cellStyle name="요약 3 2 2 6 4 3" xfId="31341" xr:uid="{C389FB19-8CA4-4EDD-8361-36FC70F67958}"/>
    <cellStyle name="요약 3 2 2 6 5" xfId="39734" xr:uid="{9A9B4409-3F0A-4AC1-97C6-01E1251A8D7D}"/>
    <cellStyle name="요약 3 2 2 6 6" xfId="24584" xr:uid="{D397A77E-21FD-4BAC-B112-BB9E07F1B365}"/>
    <cellStyle name="요약 3 2 2 7" xfId="4650" xr:uid="{A1DAEFD8-7E0F-41F9-A367-0A858FED99A9}"/>
    <cellStyle name="요약 3 2 2 7 2" xfId="9395" xr:uid="{222214B9-925C-4B46-BF80-2AE570000346}"/>
    <cellStyle name="요약 3 2 2 7 2 2" xfId="21041" xr:uid="{F9EBD572-F5D1-474B-B35D-4C9D52F3B73C}"/>
    <cellStyle name="요약 3 2 2 7 2 2 2" xfId="55396" xr:uid="{E9922966-C4B4-4E00-B2B6-615CA5A48395}"/>
    <cellStyle name="요약 3 2 2 7 2 2 3" xfId="35599" xr:uid="{97E5A5A2-5FE0-4938-9A2C-9D2D252F0E1A}"/>
    <cellStyle name="요약 3 2 2 7 2 3" xfId="13185" xr:uid="{93743746-2335-4038-9800-9DCD1B8BB129}"/>
    <cellStyle name="요약 3 2 2 7 2 3 2" xfId="47540" xr:uid="{1F2B661E-BEA9-464B-B3AC-41714AE1EFE4}"/>
    <cellStyle name="요약 3 2 2 7 2 4" xfId="43782" xr:uid="{7DB509BC-1707-4ADD-B3AA-45E29C68DBDB}"/>
    <cellStyle name="요약 3 2 2 7 2 5" xfId="27156" xr:uid="{E4268ECB-826C-4FBE-B330-0C58261D833E}"/>
    <cellStyle name="요약 3 2 2 7 3" xfId="6751" xr:uid="{91134BD1-DD50-4CCC-B520-8DE639890266}"/>
    <cellStyle name="요약 3 2 2 7 3 2" xfId="18417" xr:uid="{44D64906-8873-46AE-A0C1-DE43A20EC16C}"/>
    <cellStyle name="요약 3 2 2 7 3 2 2" xfId="52772" xr:uid="{6D034E8F-2528-4966-AF34-16926AABFD28}"/>
    <cellStyle name="요약 3 2 2 7 3 3" xfId="41259" xr:uid="{4808FA6A-4FD4-46FD-9898-F2770002D803}"/>
    <cellStyle name="요약 3 2 2 7 3 4" xfId="32955" xr:uid="{0EEFA297-EED7-4BCD-B983-2F0EFF6E9246}"/>
    <cellStyle name="요약 3 2 2 7 4" xfId="16352" xr:uid="{51F8CAB0-A790-43CA-AA34-8B4872BCEC2D}"/>
    <cellStyle name="요약 3 2 2 7 4 2" xfId="50707" xr:uid="{0024FEFB-9D60-437B-A229-172456D15531}"/>
    <cellStyle name="요약 3 2 2 7 4 3" xfId="30890" xr:uid="{4691B586-F94F-4FD3-B66D-1837DF74BC2A}"/>
    <cellStyle name="요약 3 2 2 7 5" xfId="39283" xr:uid="{5F8D517B-C860-4104-8830-32BCE7F6C213}"/>
    <cellStyle name="요약 3 2 2 7 6" xfId="24157" xr:uid="{7DB34373-0AC5-4CBD-972F-3FA6743396E8}"/>
    <cellStyle name="요약 3 2 2 8" xfId="5214" xr:uid="{317ABA7F-3C33-490C-820B-6B856042D658}"/>
    <cellStyle name="요약 3 2 2 8 2" xfId="9923" xr:uid="{B9C16050-8817-48BB-AC56-6EAB0D6F8F6E}"/>
    <cellStyle name="요약 3 2 2 8 2 2" xfId="21569" xr:uid="{32D3616F-B671-4160-8E27-77C7A81F2C78}"/>
    <cellStyle name="요약 3 2 2 8 2 2 2" xfId="55924" xr:uid="{FE015DCE-7DC1-4E4C-A7C9-A06626BFB116}"/>
    <cellStyle name="요약 3 2 2 8 2 2 3" xfId="36127" xr:uid="{0395F59A-323A-43F1-98C5-76593DA703B5}"/>
    <cellStyle name="요약 3 2 2 8 2 3" xfId="13446" xr:uid="{965FDA9B-15D1-4BB7-9F50-DC914734C404}"/>
    <cellStyle name="요약 3 2 2 8 2 3 2" xfId="47801" xr:uid="{219D97BB-20BA-4B79-A79E-522FAD60A522}"/>
    <cellStyle name="요약 3 2 2 8 2 4" xfId="44310" xr:uid="{2C0FE320-67A6-484F-B1AB-879BAAAAD39E}"/>
    <cellStyle name="요약 3 2 2 8 2 5" xfId="27720" xr:uid="{ABD53F2F-A865-4D4D-9671-412B8809CF3B}"/>
    <cellStyle name="요약 3 2 2 8 3" xfId="7174" xr:uid="{F5E071A8-907C-49ED-A7DB-A0A04238AF24}"/>
    <cellStyle name="요약 3 2 2 8 3 2" xfId="18840" xr:uid="{8BFD42F8-808C-4C77-B2AE-6752B1D97B64}"/>
    <cellStyle name="요약 3 2 2 8 3 2 2" xfId="53195" xr:uid="{42D39702-BFFE-4F13-BE7F-FBE3873CBC40}"/>
    <cellStyle name="요약 3 2 2 8 3 3" xfId="41682" xr:uid="{73DF8E73-B3D1-4761-94FD-EEEF72823A89}"/>
    <cellStyle name="요약 3 2 2 8 3 4" xfId="33378" xr:uid="{577E53AE-BF12-4982-A4EC-02C80BF1B432}"/>
    <cellStyle name="요약 3 2 2 8 4" xfId="16916" xr:uid="{97366E38-8196-41D4-93EB-3C105C82E3C0}"/>
    <cellStyle name="요약 3 2 2 8 4 2" xfId="51271" xr:uid="{DAE948F0-04AE-466D-992B-CCA1A72183BB}"/>
    <cellStyle name="요약 3 2 2 8 4 3" xfId="31454" xr:uid="{0D65FF5A-7259-40FB-B2AB-17AF9C25F891}"/>
    <cellStyle name="요약 3 2 2 8 5" xfId="39847" xr:uid="{197FBF23-7E87-4CD2-8765-9304DA73CE3F}"/>
    <cellStyle name="요약 3 2 2 8 6" xfId="24691" xr:uid="{301F2CA2-2ADC-4050-9A9E-0A7735B453D0}"/>
    <cellStyle name="요약 3 2 2 9" xfId="5284" xr:uid="{09FCB230-79B6-4309-9D65-EF9E455B767F}"/>
    <cellStyle name="요약 3 2 2 9 2" xfId="9993" xr:uid="{F5CE489B-6DCC-4984-BF13-7A67A49328C3}"/>
    <cellStyle name="요약 3 2 2 9 2 2" xfId="21639" xr:uid="{4691A1D6-95F1-412B-92CE-A8DB438EED6B}"/>
    <cellStyle name="요약 3 2 2 9 2 2 2" xfId="55994" xr:uid="{F0EE589F-EB94-4546-987A-FDAD1C7EB61D}"/>
    <cellStyle name="요약 3 2 2 9 2 2 3" xfId="36197" xr:uid="{79EFAFA1-086F-4408-B8A1-8BFC7568CC45}"/>
    <cellStyle name="요약 3 2 2 9 2 3" xfId="13506" xr:uid="{ABF7F3BF-5D3E-4FC8-A2E2-D24E2FEF3907}"/>
    <cellStyle name="요약 3 2 2 9 2 3 2" xfId="47861" xr:uid="{2C84B333-4CFE-45AE-9F56-34E7F8D6110A}"/>
    <cellStyle name="요약 3 2 2 9 2 4" xfId="44380" xr:uid="{9DEA19B3-891C-41B9-85BC-35838D7638BB}"/>
    <cellStyle name="요약 3 2 2 9 2 5" xfId="27790" xr:uid="{8998D4FF-03A8-4222-99D2-D0162C46714B}"/>
    <cellStyle name="요약 3 2 2 9 3" xfId="7234" xr:uid="{60543C76-6F37-49CA-91E8-467B69D00F7E}"/>
    <cellStyle name="요약 3 2 2 9 3 2" xfId="18900" xr:uid="{00C969E5-7760-4685-A274-9CF8DEF1EABA}"/>
    <cellStyle name="요약 3 2 2 9 3 2 2" xfId="53255" xr:uid="{E629B8CB-D1BE-4479-9E98-CAE437EF6B1B}"/>
    <cellStyle name="요약 3 2 2 9 3 3" xfId="41742" xr:uid="{1229311B-6A3E-4B84-9D0E-3D7754FAFE7F}"/>
    <cellStyle name="요약 3 2 2 9 3 4" xfId="33438" xr:uid="{4673092B-CDD2-48DE-8BF7-80DF00A6F820}"/>
    <cellStyle name="요약 3 2 2 9 4" xfId="16986" xr:uid="{05DE7925-2E0B-47DF-8C5B-716CECAF6449}"/>
    <cellStyle name="요약 3 2 2 9 4 2" xfId="51341" xr:uid="{959903C2-EE32-4266-9DD1-4E10490AA3D5}"/>
    <cellStyle name="요약 3 2 2 9 4 3" xfId="31524" xr:uid="{CBC5D19A-7CAD-4C9B-A534-6BE1C371156A}"/>
    <cellStyle name="요약 3 2 2 9 5" xfId="39917" xr:uid="{B65F66F3-6A11-4A4D-8A1B-AEA8169649F7}"/>
    <cellStyle name="요약 3 2 2 9 6" xfId="24757" xr:uid="{C5628BE3-7B3B-4667-9A4B-6D039D7B5198}"/>
    <cellStyle name="요약 3 2 3" xfId="3412" xr:uid="{D2BA2453-D4B2-4CB8-ABE0-08A27EF3F576}"/>
    <cellStyle name="요약 3 2 3 2" xfId="3733" xr:uid="{D8229C64-76FA-4126-877D-93B4E0F68139}"/>
    <cellStyle name="요약 3 2 3 2 2" xfId="5747" xr:uid="{08E6652B-90B3-4DC3-9C85-5B2431B7717A}"/>
    <cellStyle name="요약 3 2 3 2 2 2" xfId="7568" xr:uid="{F471CB45-D8A3-494C-9955-61675B12BFE2}"/>
    <cellStyle name="요약 3 2 3 2 2 2 2" xfId="19234" xr:uid="{517F506B-43A9-4501-B5CE-476FAF29548C}"/>
    <cellStyle name="요약 3 2 3 2 2 2 2 2" xfId="53589" xr:uid="{FD9D7E8A-1F40-4CAE-9716-9AB69A627501}"/>
    <cellStyle name="요약 3 2 3 2 2 2 3" xfId="42058" xr:uid="{47645243-44F7-4F3E-B49E-8BBE063083F4}"/>
    <cellStyle name="요약 3 2 3 2 2 2 4" xfId="33772" xr:uid="{C6A553BB-C89C-42FA-B64B-FF6BA3D80BE4}"/>
    <cellStyle name="요약 3 2 3 2 2 3" xfId="17431" xr:uid="{BDAF163F-E60E-4FAF-A0B8-749A3C0C1D24}"/>
    <cellStyle name="요약 3 2 3 2 2 3 2" xfId="51786" xr:uid="{170E2169-E4AF-44A9-A03B-D1E28D99958A}"/>
    <cellStyle name="요약 3 2 3 2 2 3 3" xfId="31969" xr:uid="{D5AAB21D-0E17-452A-9AA0-439A2FED99C7}"/>
    <cellStyle name="요약 3 2 3 2 2 4" xfId="40362" xr:uid="{78A31648-DF4B-4654-843D-D5389C58C0D3}"/>
    <cellStyle name="요약 3 2 3 2 2 5" xfId="25216" xr:uid="{1B355D5E-5846-42DE-8327-A2AF5D13B990}"/>
    <cellStyle name="요약 3 2 3 2 3" xfId="4706" xr:uid="{0452061D-1D30-45BB-BA33-732FF4F3701A}"/>
    <cellStyle name="요약 3 2 3 2 3 2" xfId="9448" xr:uid="{22F428DD-9A8B-41B1-82B6-ACFD0A0F282E}"/>
    <cellStyle name="요약 3 2 3 2 3 2 2" xfId="21094" xr:uid="{1158DB2B-A3F3-4CC4-9EE8-683834143CE2}"/>
    <cellStyle name="요약 3 2 3 2 3 2 2 2" xfId="55449" xr:uid="{37B397AB-6D41-437D-BCA6-1915A2DE132E}"/>
    <cellStyle name="요약 3 2 3 2 3 2 3" xfId="43835" xr:uid="{AB251FEA-6E80-46E3-8B1D-1979AC26F211}"/>
    <cellStyle name="요약 3 2 3 2 3 2 4" xfId="35652" xr:uid="{E6E3C35E-286A-45D2-87F4-62CE4C0B546E}"/>
    <cellStyle name="요약 3 2 3 2 3 3" xfId="16408" xr:uid="{A2BCADB7-1456-42C6-99AE-3707ED1B2CDE}"/>
    <cellStyle name="요약 3 2 3 2 3 3 2" xfId="50763" xr:uid="{0FD12DBC-E754-42E0-B2CA-7BE5DA343509}"/>
    <cellStyle name="요약 3 2 3 2 3 3 3" xfId="30946" xr:uid="{CADA1BE0-0185-42BE-B3A1-D1B88143B290}"/>
    <cellStyle name="요약 3 2 3 2 3 4" xfId="39339" xr:uid="{E8BA388B-F3AF-41A0-B290-624673F23931}"/>
    <cellStyle name="요약 3 2 3 2 3 5" xfId="27212" xr:uid="{7706388D-84F8-4012-A248-B62C3B237B12}"/>
    <cellStyle name="요약 3 2 3 2 4" xfId="15525" xr:uid="{2BFBCAE6-2F63-4E21-9C41-4CC3D35D9382}"/>
    <cellStyle name="요약 3 2 3 2 4 2" xfId="49880" xr:uid="{18301AEA-6D92-4DDC-B53B-F32BD260ADD0}"/>
    <cellStyle name="요약 3 2 3 2 4 3" xfId="30063" xr:uid="{42DB0B0E-B41C-43C7-8B47-A1521F176624}"/>
    <cellStyle name="요약 3 2 3 2 5" xfId="38456" xr:uid="{9A0F51F4-9B2E-4261-8DAC-B73365A12A6C}"/>
    <cellStyle name="요약 3 2 3 2 6" xfId="24212" xr:uid="{1B7CADF5-0700-4AD3-8CEE-F2B59CF9B1A9}"/>
    <cellStyle name="요약 3 2 3 3" xfId="5803" xr:uid="{7704D783-DD40-4B09-903A-D4EAA605636B}"/>
    <cellStyle name="요약 3 2 3 3 2" xfId="7598" xr:uid="{186C7BE4-D71C-488C-BE7F-2EB20DFC6912}"/>
    <cellStyle name="요약 3 2 3 3 2 2" xfId="19264" xr:uid="{125A33DB-7A79-46AF-B556-E65EC255CD41}"/>
    <cellStyle name="요약 3 2 3 3 2 2 2" xfId="53619" xr:uid="{E7A9E66A-7D88-4268-A850-9F0ED2FCE135}"/>
    <cellStyle name="요약 3 2 3 3 2 3" xfId="42085" xr:uid="{5670DF40-D244-4AFB-992F-E0CCC8C951FE}"/>
    <cellStyle name="요약 3 2 3 3 2 4" xfId="33802" xr:uid="{34CD25FA-31E8-439D-9B6A-C40ECEDC795E}"/>
    <cellStyle name="요약 3 2 3 3 3" xfId="17484" xr:uid="{54E39D92-ED4E-4C75-99D7-23A3399F1687}"/>
    <cellStyle name="요약 3 2 3 3 3 2" xfId="51839" xr:uid="{DCF12B02-F08C-43F0-B010-F94A30211589}"/>
    <cellStyle name="요약 3 2 3 3 3 3" xfId="32022" xr:uid="{190DED9A-C676-4E2A-BFC9-CE18EECD6518}"/>
    <cellStyle name="요약 3 2 3 3 4" xfId="40415" xr:uid="{2DA2FE71-DEEE-493C-8FD9-A0488B22D2A7}"/>
    <cellStyle name="요약 3 2 3 3 5" xfId="25272" xr:uid="{B0A919C6-AA2E-4DE1-AA8C-77A4116ABD95}"/>
    <cellStyle name="요약 3 2 3 4" xfId="3924" xr:uid="{886CADED-5D8C-452E-9C31-68431A6418C4}"/>
    <cellStyle name="요약 3 2 3 4 2" xfId="8769" xr:uid="{C24F7193-6438-4AC7-91B3-2D50504A420B}"/>
    <cellStyle name="요약 3 2 3 4 2 2" xfId="20427" xr:uid="{D1831B7B-DAD1-4792-81F0-4FA97D3C8AE4}"/>
    <cellStyle name="요약 3 2 3 4 2 2 2" xfId="54782" xr:uid="{C86BB2DB-3548-4D02-8A54-9D556A7ABD0C}"/>
    <cellStyle name="요약 3 2 3 4 2 3" xfId="43200" xr:uid="{C0CC1A97-B660-4915-BC3B-9D384B0CE1F6}"/>
    <cellStyle name="요약 3 2 3 4 2 4" xfId="34973" xr:uid="{C8219543-19B7-408F-BCA4-2FE72F2A349D}"/>
    <cellStyle name="요약 3 2 3 4 3" xfId="15671" xr:uid="{02C5E5FE-9EEF-4DDA-B871-3F5CD5BD9C82}"/>
    <cellStyle name="요약 3 2 3 4 3 2" xfId="50026" xr:uid="{7A37467E-4C25-4D40-ADBC-CFE797EC8E3D}"/>
    <cellStyle name="요약 3 2 3 4 3 3" xfId="30209" xr:uid="{7747F38D-469E-4705-A18E-AD05F97F9238}"/>
    <cellStyle name="요약 3 2 3 4 4" xfId="12727" xr:uid="{AF04B554-2555-4021-9C20-DC303EC727A9}"/>
    <cellStyle name="요약 3 2 3 4 4 2" xfId="47082" xr:uid="{C0AAD75F-85D9-45FE-AD27-0B26E8BBF28C}"/>
    <cellStyle name="요약 3 2 3 4 5" xfId="38602" xr:uid="{87F73965-BC73-4741-87E7-27D9E10F3836}"/>
    <cellStyle name="요약 3 2 3 4 6" xfId="26524" xr:uid="{C07E0F93-4990-41B9-9A35-80BCBC9D831A}"/>
    <cellStyle name="요약 3 2 3 5" xfId="15220" xr:uid="{E857E423-A762-4541-8EA7-6C066ABA3FE2}"/>
    <cellStyle name="요약 3 2 3 5 2" xfId="49575" xr:uid="{89F4F577-C9A5-458A-A1C7-56A7F9989C8E}"/>
    <cellStyle name="요약 3 2 3 5 3" xfId="29758" xr:uid="{2736F461-B13A-46CE-8F1C-5FA4DEBE316F}"/>
    <cellStyle name="요약 3 2 3 6" xfId="38151" xr:uid="{46764F10-3C28-4E0E-861F-5BEBBBAE62CB}"/>
    <cellStyle name="요약 3 2 3 7" xfId="23453" xr:uid="{CB019E6D-8CA2-49FA-B6D6-D30E7DB478AB}"/>
    <cellStyle name="요약 3 2 4" xfId="3286" xr:uid="{C4DF83FA-7336-4ED2-A198-25AC3636B750}"/>
    <cellStyle name="요약 3 2 4 2" xfId="3637" xr:uid="{2CF873B6-4884-45B8-956A-1A4C77468A88}"/>
    <cellStyle name="요약 3 2 4 2 2" xfId="5774" xr:uid="{406207FF-FAF1-49E1-AD47-10A05A80796C}"/>
    <cellStyle name="요약 3 2 4 2 2 2" xfId="10409" xr:uid="{BE803B39-F84F-442C-B868-1BEBC1D1E464}"/>
    <cellStyle name="요약 3 2 4 2 2 2 2" xfId="22055" xr:uid="{66AF1975-1A2C-40B7-B033-B4DE24AE646B}"/>
    <cellStyle name="요약 3 2 4 2 2 2 2 2" xfId="56410" xr:uid="{1A456093-3063-420C-A6D6-75E77D26D295}"/>
    <cellStyle name="요약 3 2 4 2 2 2 3" xfId="44778" xr:uid="{37AB32CD-2A89-4B91-A6E2-C1FD266B6E2D}"/>
    <cellStyle name="요약 3 2 4 2 2 2 4" xfId="36613" xr:uid="{BD7212E4-AD35-4CC3-906E-9D0152798B2B}"/>
    <cellStyle name="요약 3 2 4 2 2 3" xfId="17458" xr:uid="{1B359181-E867-43B3-A033-64CFB3ED0873}"/>
    <cellStyle name="요약 3 2 4 2 2 3 2" xfId="51813" xr:uid="{8AEB67AA-0173-455A-8DD2-E32A8392F6E2}"/>
    <cellStyle name="요약 3 2 4 2 2 3 3" xfId="31996" xr:uid="{227757E8-DB79-400B-AB4C-EEA29D6CA998}"/>
    <cellStyle name="요약 3 2 4 2 2 4" xfId="40389" xr:uid="{199F89F8-80F6-4163-8B0A-0684AB12AE66}"/>
    <cellStyle name="요약 3 2 4 2 2 5" xfId="28226" xr:uid="{8EA8753D-12B5-4BE3-AC1D-ACF5A6C7C42E}"/>
    <cellStyle name="요약 3 2 4 2 3" xfId="7581" xr:uid="{FC9CF1A7-E475-498D-99CA-167A86DF30DB}"/>
    <cellStyle name="요약 3 2 4 2 3 2" xfId="19247" xr:uid="{B80E06F5-C66E-4908-ABC4-5C3040724762}"/>
    <cellStyle name="요약 3 2 4 2 3 2 2" xfId="53602" xr:uid="{C522B39F-E4AC-453B-9933-BE59EBC0D66C}"/>
    <cellStyle name="요약 3 2 4 2 3 3" xfId="42071" xr:uid="{45EA24C8-E769-443D-A28B-D85CD4D32A82}"/>
    <cellStyle name="요약 3 2 4 2 3 4" xfId="33785" xr:uid="{8109181B-AA61-4081-931F-89108F3E8BC5}"/>
    <cellStyle name="요약 3 2 4 2 4" xfId="15429" xr:uid="{DE143511-E74D-44CB-BE70-064B8FB851AD}"/>
    <cellStyle name="요약 3 2 4 2 4 2" xfId="49784" xr:uid="{169C7568-DA16-4ECA-BE23-085A03DAD443}"/>
    <cellStyle name="요약 3 2 4 2 4 3" xfId="29967" xr:uid="{C6115F4A-B5E1-4659-AB9F-8F4B1205CD7B}"/>
    <cellStyle name="요약 3 2 4 2 5" xfId="38360" xr:uid="{CA62351E-8062-40DF-B44D-535C45104765}"/>
    <cellStyle name="요약 3 2 4 2 6" xfId="25243" xr:uid="{97EE7C0E-4332-4FCA-8C92-71A9D1A51E2B}"/>
    <cellStyle name="요약 3 2 4 3" xfId="4398" xr:uid="{41528011-F34B-41F6-AF71-A6F230FA1038}"/>
    <cellStyle name="요약 3 2 4 3 2" xfId="9156" xr:uid="{47726646-5B12-4CDF-A7D0-20A9D287C39F}"/>
    <cellStyle name="요약 3 2 4 3 2 2" xfId="20802" xr:uid="{34739467-035D-47A3-A8B2-ACF2DFD0A170}"/>
    <cellStyle name="요약 3 2 4 3 2 2 2" xfId="55157" xr:uid="{1D782751-46AC-406F-8F2C-83280C6E407A}"/>
    <cellStyle name="요약 3 2 4 3 2 2 3" xfId="35360" xr:uid="{963D826D-C7B8-468E-AB82-6793C52A68D1}"/>
    <cellStyle name="요약 3 2 4 3 2 3" xfId="13023" xr:uid="{82AE8295-C6A5-4777-BF72-2FFBA3E74E45}"/>
    <cellStyle name="요약 3 2 4 3 2 3 2" xfId="47378" xr:uid="{80AC4AE5-8EBC-460B-A2B8-EA7528E62F67}"/>
    <cellStyle name="요약 3 2 4 3 2 4" xfId="43543" xr:uid="{5A5FA82C-B0AE-4FBC-B895-8D3898A52192}"/>
    <cellStyle name="요약 3 2 4 3 2 5" xfId="26907" xr:uid="{734E3915-065E-4680-8A37-A0BCEC87B986}"/>
    <cellStyle name="요약 3 2 4 3 3" xfId="6557" xr:uid="{BA4D9A5D-34B4-4140-BDED-16F4DAD1D6FE}"/>
    <cellStyle name="요약 3 2 4 3 3 2" xfId="18223" xr:uid="{9CF20CA7-5860-4929-9639-867DC7C03648}"/>
    <cellStyle name="요약 3 2 4 3 3 2 2" xfId="52578" xr:uid="{96CC185D-1137-4EE1-B6B3-2C278FC8A400}"/>
    <cellStyle name="요약 3 2 4 3 3 3" xfId="41065" xr:uid="{F4415619-86EA-4C25-B6FA-9AADE45BEA45}"/>
    <cellStyle name="요약 3 2 4 3 3 4" xfId="32761" xr:uid="{608271DF-D0D0-457F-8367-1B79B28E6D97}"/>
    <cellStyle name="요약 3 2 4 3 4" xfId="16100" xr:uid="{FC12C7A9-C34D-4CF6-B19A-B8A198B88EE0}"/>
    <cellStyle name="요약 3 2 4 3 4 2" xfId="50455" xr:uid="{CC56A17F-8D4D-4F09-B13E-0ED2A1782E72}"/>
    <cellStyle name="요약 3 2 4 3 4 3" xfId="30638" xr:uid="{E4E0DD0C-77B0-4DE9-A408-3E61795D07A5}"/>
    <cellStyle name="요약 3 2 4 3 5" xfId="39031" xr:uid="{07414D70-DFC3-47B5-8D01-FD3E21348943}"/>
    <cellStyle name="요약 3 2 4 3 6" xfId="23916" xr:uid="{9B76C5B5-D36D-4FA5-A4BE-70E26F9377E6}"/>
    <cellStyle name="요약 3 2 4 4" xfId="4969" xr:uid="{6D71E836-82F2-44F2-B86F-DD8706021AEB}"/>
    <cellStyle name="요약 3 2 4 4 2" xfId="9680" xr:uid="{44FC67D2-11CB-4BB0-BC6B-D5E5E3579DA4}"/>
    <cellStyle name="요약 3 2 4 4 2 2" xfId="21326" xr:uid="{28902865-E0C8-4EA9-A9C2-FD7F5155C731}"/>
    <cellStyle name="요약 3 2 4 4 2 2 2" xfId="55681" xr:uid="{576BE393-A16A-42A9-BAB2-1171966C24C2}"/>
    <cellStyle name="요약 3 2 4 4 2 3" xfId="44067" xr:uid="{EA7F9694-02E1-497A-A77C-044B5191F76C}"/>
    <cellStyle name="요약 3 2 4 4 2 4" xfId="35884" xr:uid="{3DF5C6D9-1735-46A6-9FA0-9E708129D287}"/>
    <cellStyle name="요약 3 2 4 4 3" xfId="16671" xr:uid="{4754FA9A-2265-48E4-8BC4-9F2B73CA40C3}"/>
    <cellStyle name="요약 3 2 4 4 3 2" xfId="51026" xr:uid="{5A0FEDED-7A3E-4ACC-AE8A-ADEE7A0D586D}"/>
    <cellStyle name="요약 3 2 4 4 3 3" xfId="31209" xr:uid="{75A1124B-86F8-42A7-9F7A-7B0277DB7B46}"/>
    <cellStyle name="요약 3 2 4 4 4" xfId="39602" xr:uid="{0C5EDF79-2576-4940-BB18-0BB9EF40C73F}"/>
    <cellStyle name="요약 3 2 4 4 5" xfId="27475" xr:uid="{B5317EBC-222C-478A-AD79-481759124C93}"/>
    <cellStyle name="요약 3 2 4 5" xfId="6966" xr:uid="{C370A959-E057-4B88-9A40-5D4E9A9712FC}"/>
    <cellStyle name="요약 3 2 4 5 2" xfId="18632" xr:uid="{E8E7ABE6-355A-46CE-A512-A515DD84B4AE}"/>
    <cellStyle name="요약 3 2 4 5 2 2" xfId="52987" xr:uid="{23B9B6A5-902D-4B10-8AA5-E4AB4E38B57F}"/>
    <cellStyle name="요약 3 2 4 5 3" xfId="41474" xr:uid="{67A6BA47-1B67-43E3-A5A0-63E29EA6B698}"/>
    <cellStyle name="요약 3 2 4 5 4" xfId="33170" xr:uid="{BE3CB49A-6C89-4DB9-A765-E7EAD0249615}"/>
    <cellStyle name="요약 3 2 4 6" xfId="15124" xr:uid="{6F2016D7-38BA-4217-9BE6-198380FD122A}"/>
    <cellStyle name="요약 3 2 4 6 2" xfId="49479" xr:uid="{8342EF7C-1B74-4FE7-B3D3-0488A7C16772}"/>
    <cellStyle name="요약 3 2 4 6 3" xfId="29662" xr:uid="{8D1AD2A1-58A5-4532-ACAF-48FB7694BF79}"/>
    <cellStyle name="요약 3 2 4 7" xfId="38055" xr:uid="{6BF94932-FA80-41C5-9509-33DC83D67F8F}"/>
    <cellStyle name="요약 3 2 4 8" xfId="24462" xr:uid="{8DD4EC63-61CC-465F-AFEC-69EF4A55DDFE}"/>
    <cellStyle name="요약 3 2 5" xfId="5065" xr:uid="{66A93948-A0AB-42EE-9252-FC4BB4E8674E}"/>
    <cellStyle name="요약 3 2 5 2" xfId="9774" xr:uid="{A39FFF26-7860-4954-8F98-15FA48B8B6A1}"/>
    <cellStyle name="요약 3 2 5 2 2" xfId="21420" xr:uid="{337749EE-9FD7-4106-A7B4-73F0DCA97114}"/>
    <cellStyle name="요약 3 2 5 2 2 2" xfId="55775" xr:uid="{DB435610-49A2-4E88-BB38-C09C837F4AD9}"/>
    <cellStyle name="요약 3 2 5 2 2 3" xfId="35978" xr:uid="{AED42128-0DAD-4308-A317-4FAB89CB5FEC}"/>
    <cellStyle name="요약 3 2 5 2 3" xfId="13319" xr:uid="{387BEC1D-69FF-4FD3-BFC5-BD34EAC10246}"/>
    <cellStyle name="요약 3 2 5 2 3 2" xfId="47674" xr:uid="{2CFBBB01-10E2-4741-AEAB-2840A78F0625}"/>
    <cellStyle name="요약 3 2 5 2 4" xfId="44161" xr:uid="{6BDFC1FB-0FF2-4B9F-A4F0-36007BF40636}"/>
    <cellStyle name="요약 3 2 5 2 5" xfId="27571" xr:uid="{E9DD84DD-0E72-4F0A-8BB1-D45A2059B33B}"/>
    <cellStyle name="요약 3 2 5 3" xfId="7047" xr:uid="{CAC29806-0591-4FDE-B51B-BB4E531695E4}"/>
    <cellStyle name="요약 3 2 5 3 2" xfId="18713" xr:uid="{868AACB8-1FD1-4507-8F96-1F9E87C04393}"/>
    <cellStyle name="요약 3 2 5 3 2 2" xfId="53068" xr:uid="{C25B7BAA-7CDE-4D8C-B4FD-235ABAE7BA32}"/>
    <cellStyle name="요약 3 2 5 3 3" xfId="41555" xr:uid="{48893898-CF49-4082-8889-B4D1EAB662C0}"/>
    <cellStyle name="요약 3 2 5 3 4" xfId="33251" xr:uid="{C721D1B4-161D-412B-8771-4BCBE4732CDE}"/>
    <cellStyle name="요약 3 2 5 4" xfId="16767" xr:uid="{7497661C-C342-4CA0-9DB3-1E3D43E160D9}"/>
    <cellStyle name="요약 3 2 5 4 2" xfId="51122" xr:uid="{DD9236D4-1512-4C45-90A5-2143EC08379F}"/>
    <cellStyle name="요약 3 2 5 4 3" xfId="31305" xr:uid="{A7AAA436-C4F1-4AD1-B1E5-6234368428C3}"/>
    <cellStyle name="요약 3 2 5 5" xfId="39698" xr:uid="{D870B1DA-8A99-47B6-A12F-8A63B1E6E3AC}"/>
    <cellStyle name="요약 3 2 5 6" xfId="24552" xr:uid="{882A5900-49F5-4ED3-8EDD-28DE0281EC13}"/>
    <cellStyle name="요약 3 2 6" xfId="4476" xr:uid="{13B635D7-F397-4DC1-A9AF-A786FFE9DAB9}"/>
    <cellStyle name="요약 3 2 6 2" xfId="9233" xr:uid="{79735BF1-1303-4D09-A0FD-A4B1519BF476}"/>
    <cellStyle name="요약 3 2 6 2 2" xfId="20879" xr:uid="{D255E216-7825-47C8-8140-B796DE2308A8}"/>
    <cellStyle name="요약 3 2 6 2 2 2" xfId="55234" xr:uid="{21C66385-B1AC-4B83-8080-8775F6557DF6}"/>
    <cellStyle name="요약 3 2 6 2 2 3" xfId="35437" xr:uid="{C5EC102A-777E-4312-AED0-6BBE8F7AAE11}"/>
    <cellStyle name="요약 3 2 6 2 3" xfId="13086" xr:uid="{34B12761-1631-490A-AF0D-E1BED7E6A294}"/>
    <cellStyle name="요약 3 2 6 2 3 2" xfId="47441" xr:uid="{DB3A7622-ECE3-4F89-A381-2E5CB9BB7AF3}"/>
    <cellStyle name="요약 3 2 6 2 4" xfId="43620" xr:uid="{400DF6E6-A102-428F-B55D-5DAF3D1A5F06}"/>
    <cellStyle name="요약 3 2 6 2 5" xfId="26984" xr:uid="{8F2C56FF-2150-43C8-9E0F-C1657B4A1C7A}"/>
    <cellStyle name="요약 3 2 6 3" xfId="6624" xr:uid="{02D214CC-491D-4232-B164-AD48D4DF5CAE}"/>
    <cellStyle name="요약 3 2 6 3 2" xfId="18290" xr:uid="{6051B14D-4331-4860-8320-6D59BFA48FC5}"/>
    <cellStyle name="요약 3 2 6 3 2 2" xfId="52645" xr:uid="{E0B0EEBF-E07D-4D8D-BB2E-12B301676C5B}"/>
    <cellStyle name="요약 3 2 6 3 3" xfId="41132" xr:uid="{853B9D00-5510-44C4-A3AB-7FE32633C20B}"/>
    <cellStyle name="요약 3 2 6 3 4" xfId="32828" xr:uid="{9A0AAE91-55CE-4B47-97F4-3475FA6D8BC1}"/>
    <cellStyle name="요약 3 2 6 4" xfId="16178" xr:uid="{7F53B646-CD83-4C70-8499-2BD5A37BE0D5}"/>
    <cellStyle name="요약 3 2 6 4 2" xfId="50533" xr:uid="{537F1172-7398-47AF-94B8-F200D237B551}"/>
    <cellStyle name="요약 3 2 6 4 3" xfId="30716" xr:uid="{5BB9B290-DCD4-4483-8A01-33263259E445}"/>
    <cellStyle name="요약 3 2 6 5" xfId="39109" xr:uid="{93F76453-8569-409A-AE9F-D48751D6F399}"/>
    <cellStyle name="요약 3 2 6 6" xfId="23993" xr:uid="{B3E7EC4D-36AC-4512-85A6-274723712C13}"/>
    <cellStyle name="요약 3 2 7" xfId="4711" xr:uid="{7374E338-13BB-4A41-AFB1-09BF9DFED8BC}"/>
    <cellStyle name="요약 3 2 7 2" xfId="9451" xr:uid="{E328B18F-06B1-4381-BCAC-CAF4BE49DFF2}"/>
    <cellStyle name="요약 3 2 7 2 2" xfId="21097" xr:uid="{54B33C73-9088-4D09-BFFF-B5D579B3D539}"/>
    <cellStyle name="요약 3 2 7 2 2 2" xfId="55452" xr:uid="{610B2A28-63C3-4251-A06E-095E534790AA}"/>
    <cellStyle name="요약 3 2 7 2 2 3" xfId="35655" xr:uid="{1A52EC3A-B9D5-4597-B1B4-CC31C826F281}"/>
    <cellStyle name="요약 3 2 7 2 3" xfId="13209" xr:uid="{97C31448-53DF-422A-8DF6-37D50DA88026}"/>
    <cellStyle name="요약 3 2 7 2 3 2" xfId="47564" xr:uid="{7EDA5438-B3F9-40DB-8333-B77E3BE12083}"/>
    <cellStyle name="요약 3 2 7 2 4" xfId="43838" xr:uid="{A5A744A1-EABF-410F-9CBA-184745B1BA3B}"/>
    <cellStyle name="요약 3 2 7 2 5" xfId="27217" xr:uid="{A296D3F7-E1F4-44D2-9312-ABFDDAABE627}"/>
    <cellStyle name="요약 3 2 7 3" xfId="6781" xr:uid="{25D923E5-27CE-4F86-858F-14F6A2C14DE7}"/>
    <cellStyle name="요약 3 2 7 3 2" xfId="18447" xr:uid="{261E1DA1-C65E-4A64-8A18-5D01AB9EC449}"/>
    <cellStyle name="요약 3 2 7 3 2 2" xfId="52802" xr:uid="{80299476-CEFE-4FDD-976A-D3D093A32163}"/>
    <cellStyle name="요약 3 2 7 3 3" xfId="41289" xr:uid="{CD4ADC9D-E41E-4864-9A79-D16DC1F53E98}"/>
    <cellStyle name="요약 3 2 7 3 4" xfId="32985" xr:uid="{C14BF125-873E-4189-A3EC-24C7A7DF8B92}"/>
    <cellStyle name="요약 3 2 7 4" xfId="16413" xr:uid="{0212E3C5-27EB-4DA2-ABE4-5C6FCA67A9BC}"/>
    <cellStyle name="요약 3 2 7 4 2" xfId="50768" xr:uid="{68BD353F-E519-4813-8B73-54C6E8A0F8F1}"/>
    <cellStyle name="요약 3 2 7 4 3" xfId="30951" xr:uid="{776C00E3-C769-4216-B65B-8D864B0FF744}"/>
    <cellStyle name="요약 3 2 7 5" xfId="39344" xr:uid="{A87FC425-0455-4DE6-85D2-49A373A45058}"/>
    <cellStyle name="요약 3 2 7 6" xfId="24215" xr:uid="{C5D085C9-7921-4F39-9228-A76202194020}"/>
    <cellStyle name="요약 3 2 8" xfId="4392" xr:uid="{1ED6C7B6-0191-4DBC-8A46-C97CBCB3394B}"/>
    <cellStyle name="요약 3 2 8 2" xfId="9150" xr:uid="{627BEBD5-3805-42D0-B9F1-BCF65EAEDDF1}"/>
    <cellStyle name="요약 3 2 8 2 2" xfId="20796" xr:uid="{7DA00BEC-B53B-461A-A050-AEDADB69B215}"/>
    <cellStyle name="요약 3 2 8 2 2 2" xfId="55151" xr:uid="{0675C43A-6DD3-4E30-A785-7195636CD378}"/>
    <cellStyle name="요약 3 2 8 2 2 3" xfId="35354" xr:uid="{F85E1828-A9BB-4AFD-AEA3-1FDD15C5C1D9}"/>
    <cellStyle name="요약 3 2 8 2 3" xfId="13019" xr:uid="{D9A63B05-ED9D-4D8A-9E63-C0DBD895D551}"/>
    <cellStyle name="요약 3 2 8 2 3 2" xfId="47374" xr:uid="{6D245278-3E0C-4828-88F5-62FEA48D02D0}"/>
    <cellStyle name="요약 3 2 8 2 4" xfId="43537" xr:uid="{17E353CA-AAC8-4ED9-81BC-3CC571FDE95A}"/>
    <cellStyle name="요약 3 2 8 2 5" xfId="26901" xr:uid="{B1584FBD-A1D5-486B-828F-ADB79B650EF2}"/>
    <cellStyle name="요약 3 2 8 3" xfId="6553" xr:uid="{2A285EE8-1A3C-4E40-A9C2-95CF736A51F7}"/>
    <cellStyle name="요약 3 2 8 3 2" xfId="18219" xr:uid="{ED158ACB-0639-44A7-81D2-6832A7B4CEEF}"/>
    <cellStyle name="요약 3 2 8 3 2 2" xfId="52574" xr:uid="{33788996-4802-480B-8712-3319A7F5D77F}"/>
    <cellStyle name="요약 3 2 8 3 3" xfId="41061" xr:uid="{4383D516-632B-4403-A7B2-121CAE8A4FDC}"/>
    <cellStyle name="요약 3 2 8 3 4" xfId="32757" xr:uid="{AC9E34BA-8A8D-4B36-9045-3066A5DD853A}"/>
    <cellStyle name="요약 3 2 8 4" xfId="16094" xr:uid="{D758676F-2BC5-47CF-8591-220B1CBA34F7}"/>
    <cellStyle name="요약 3 2 8 4 2" xfId="50449" xr:uid="{899FD8D9-693F-4CBE-B80B-F635180916F7}"/>
    <cellStyle name="요약 3 2 8 4 3" xfId="30632" xr:uid="{29292D2D-7A03-4080-BA1C-11AAC8A645FF}"/>
    <cellStyle name="요약 3 2 8 5" xfId="39025" xr:uid="{CFDB6139-CEA9-4F72-A9F9-E1BB0E6A5D4A}"/>
    <cellStyle name="요약 3 2 8 6" xfId="23912" xr:uid="{AF5D5215-AF40-443E-84E6-E5F916B0E022}"/>
    <cellStyle name="요약 3 2 9" xfId="5834" xr:uid="{D6500A8B-3EF1-42FB-96DB-C8D300525581}"/>
    <cellStyle name="요약 3 2 9 2" xfId="10467" xr:uid="{272FFA75-6FBD-4C7A-9900-C31EF4C20950}"/>
    <cellStyle name="요약 3 2 9 2 2" xfId="22113" xr:uid="{85EB1DC0-4BBD-4AD8-819C-FD1FB4822421}"/>
    <cellStyle name="요약 3 2 9 2 2 2" xfId="56468" xr:uid="{7896CF95-88F9-4E6F-A8F6-9D57AFFBD699}"/>
    <cellStyle name="요약 3 2 9 2 2 3" xfId="36671" xr:uid="{9DC1D161-6447-41D5-AC46-CA75D09E7586}"/>
    <cellStyle name="요약 3 2 9 2 3" xfId="13831" xr:uid="{96701EED-1BB4-4EDF-A311-E04FDBE086C8}"/>
    <cellStyle name="요약 3 2 9 2 3 2" xfId="48186" xr:uid="{1DC50C41-EB31-4D3F-8567-4087BC7B7A4F}"/>
    <cellStyle name="요약 3 2 9 2 4" xfId="44833" xr:uid="{94F566EF-A663-4360-B7E0-15353216CA2D}"/>
    <cellStyle name="요약 3 2 9 2 5" xfId="28284" xr:uid="{0306B1E2-1B2A-4625-8405-D68CBBCAAB5D}"/>
    <cellStyle name="요약 3 2 9 3" xfId="7615" xr:uid="{CE05A596-0F83-4936-9ED3-C8AEA441D72B}"/>
    <cellStyle name="요약 3 2 9 3 2" xfId="19281" xr:uid="{4A89233F-D28A-498B-8D47-BD37261DBAE9}"/>
    <cellStyle name="요약 3 2 9 3 2 2" xfId="53636" xr:uid="{65B6ED63-B41E-404C-8D08-BFFD77F1C9B8}"/>
    <cellStyle name="요약 3 2 9 3 3" xfId="42102" xr:uid="{B81A8D31-87D7-4E78-B849-CE3AFF8D90A9}"/>
    <cellStyle name="요약 3 2 9 3 4" xfId="33819" xr:uid="{4AD9B894-DBDA-4456-8E17-BBDC7E18F1BF}"/>
    <cellStyle name="요약 3 2 9 4" xfId="17515" xr:uid="{72768A9C-BC1C-416B-AC48-C6A228A99794}"/>
    <cellStyle name="요약 3 2 9 4 2" xfId="51870" xr:uid="{322BBCD0-EA39-4C00-A3EF-9E5DE1F63107}"/>
    <cellStyle name="요약 3 2 9 4 3" xfId="32053" xr:uid="{36628DDD-C91E-4983-85CA-E314F55C605C}"/>
    <cellStyle name="요약 3 2 9 5" xfId="40446" xr:uid="{A9F1D915-D9FC-415C-9E9B-E6B27D407824}"/>
    <cellStyle name="요약 3 2 9 6" xfId="25303" xr:uid="{8369417A-5627-405A-A02C-1A8CE3C2D99E}"/>
    <cellStyle name="요약 3 3" xfId="3203" xr:uid="{B8C4B122-7413-4BA9-B86C-71A31B3BC0C1}"/>
    <cellStyle name="요약 3 3 10" xfId="5389" xr:uid="{9916B77E-8801-4A14-A34F-CAFDEA71ECDC}"/>
    <cellStyle name="요약 3 3 10 2" xfId="10098" xr:uid="{07BDB6BB-7F5B-4B7E-9193-B80FFE965E83}"/>
    <cellStyle name="요약 3 3 10 2 2" xfId="21744" xr:uid="{E6626B1E-B014-43D6-A09D-E7D01A64D12B}"/>
    <cellStyle name="요약 3 3 10 2 2 2" xfId="56099" xr:uid="{D77C6981-17F9-4959-87C4-0389E49A93C6}"/>
    <cellStyle name="요약 3 3 10 2 2 3" xfId="36302" xr:uid="{811DFB00-79FA-45CB-BB9B-923B76DFF490}"/>
    <cellStyle name="요약 3 3 10 2 3" xfId="13595" xr:uid="{F452E0AC-1E71-4FA8-BA12-CC35469B4D20}"/>
    <cellStyle name="요약 3 3 10 2 3 2" xfId="47950" xr:uid="{4857E798-5ACE-4DBC-950B-635725A8E420}"/>
    <cellStyle name="요약 3 3 10 2 4" xfId="44485" xr:uid="{FE24CDBA-EAB0-4250-A006-9459DB86512D}"/>
    <cellStyle name="요약 3 3 10 2 5" xfId="27895" xr:uid="{AA9C1C85-5786-41B0-8F80-0C53CA6A6F85}"/>
    <cellStyle name="요약 3 3 10 3" xfId="7323" xr:uid="{C492234A-772F-4D8D-8AE1-60EF30DC35EF}"/>
    <cellStyle name="요약 3 3 10 3 2" xfId="18989" xr:uid="{D3512E12-DBD6-4373-A342-BB3C4F8753F2}"/>
    <cellStyle name="요약 3 3 10 3 2 2" xfId="53344" xr:uid="{3887BC9F-A3DD-42B0-8C51-3DA8AF2DCD04}"/>
    <cellStyle name="요약 3 3 10 3 3" xfId="41831" xr:uid="{93BB8B89-F743-42CD-B8BA-6EE71CDA2AD5}"/>
    <cellStyle name="요약 3 3 10 3 4" xfId="33527" xr:uid="{DCE890AB-78F1-4AF8-AB43-2F502BC4814C}"/>
    <cellStyle name="요약 3 3 10 4" xfId="17091" xr:uid="{5A476E3C-9D4D-4579-9493-44747DB7E83C}"/>
    <cellStyle name="요약 3 3 10 4 2" xfId="51446" xr:uid="{D16B3968-4F0A-43D3-9606-F19C30963795}"/>
    <cellStyle name="요약 3 3 10 4 3" xfId="31629" xr:uid="{F55D9C37-D1EA-43DE-A2B9-489D6B70C1B8}"/>
    <cellStyle name="요약 3 3 10 5" xfId="40022" xr:uid="{BAEE17B3-F241-4668-AEA1-4BC34F157B57}"/>
    <cellStyle name="요약 3 3 10 6" xfId="24858" xr:uid="{CBF93A26-EFD3-4CBE-8AE2-048F10F3A464}"/>
    <cellStyle name="요약 3 3 11" xfId="5460" xr:uid="{8AE9776B-E0E3-4933-B235-563194232A90}"/>
    <cellStyle name="요약 3 3 11 2" xfId="6012" xr:uid="{4CA59E70-DD90-4B98-A203-83B1DFCFF361}"/>
    <cellStyle name="요약 3 3 11 2 2" xfId="10623" xr:uid="{3CD53F69-1F44-47BE-95FA-ACC5FCAADC3F}"/>
    <cellStyle name="요약 3 3 11 2 2 2" xfId="22269" xr:uid="{8FC2BA38-EE93-467C-AB75-C48332A37E78}"/>
    <cellStyle name="요약 3 3 11 2 2 2 2" xfId="56624" xr:uid="{AC25647B-E4DA-4126-946B-0F19E716E56E}"/>
    <cellStyle name="요약 3 3 11 2 2 2 3" xfId="36827" xr:uid="{6DC0FA2F-64D3-46FC-9CC1-258155BB9BCA}"/>
    <cellStyle name="요약 3 3 11 2 2 3" xfId="13936" xr:uid="{3FDB43D1-3F99-44C4-B5A8-B83FAF19A03B}"/>
    <cellStyle name="요약 3 3 11 2 2 3 2" xfId="48291" xr:uid="{6AF09BCF-8BC5-4C83-9F62-D86596269240}"/>
    <cellStyle name="요약 3 3 11 2 2 4" xfId="44984" xr:uid="{0536448A-5B5E-4B84-B268-761A70F58ED9}"/>
    <cellStyle name="요약 3 3 11 2 2 5" xfId="28440" xr:uid="{5DF23383-3E54-4870-9DB9-E25D225F8141}"/>
    <cellStyle name="요약 3 3 11 2 3" xfId="7741" xr:uid="{B6A26A4E-AAD5-4DCE-877B-57EE3A423F89}"/>
    <cellStyle name="요약 3 3 11 2 3 2" xfId="19407" xr:uid="{98079C23-3A02-4DB7-91A1-EE75666B0594}"/>
    <cellStyle name="요약 3 3 11 2 3 2 2" xfId="53762" xr:uid="{C5B2B943-D46B-4148-8D99-419E15C2C500}"/>
    <cellStyle name="요약 3 3 11 2 3 3" xfId="42223" xr:uid="{A91470CE-BB87-4D12-9B63-7967085A69A2}"/>
    <cellStyle name="요약 3 3 11 2 3 4" xfId="33945" xr:uid="{48F1B7B8-330A-4DFD-B8CA-5B420E6A499B}"/>
    <cellStyle name="요약 3 3 11 2 4" xfId="17688" xr:uid="{BD778199-1C22-440F-B415-6AE34AEB2C16}"/>
    <cellStyle name="요약 3 3 11 2 4 2" xfId="52043" xr:uid="{8C809322-7F8C-4F2C-ABFD-6D312A5C8D1A}"/>
    <cellStyle name="요약 3 3 11 2 4 3" xfId="32226" xr:uid="{E4EA4866-D13D-4EDA-892B-90163BB7531A}"/>
    <cellStyle name="요약 3 3 11 2 5" xfId="40619" xr:uid="{0EB665EB-930B-4313-847C-FA2192BEE3D8}"/>
    <cellStyle name="요약 3 3 11 2 6" xfId="25477" xr:uid="{CF83B340-7723-4AA8-8A7B-796CA5E8E430}"/>
    <cellStyle name="요약 3 3 11 3" xfId="10169" xr:uid="{E2B5CB12-E18D-4A5E-A99C-ABA85C245897}"/>
    <cellStyle name="요약 3 3 11 3 2" xfId="21815" xr:uid="{B2FE275D-ECA0-4D84-B37F-27C0F9E4B6EA}"/>
    <cellStyle name="요약 3 3 11 3 2 2" xfId="56170" xr:uid="{6598D9A2-8CC9-4A20-996A-DAF55B690143}"/>
    <cellStyle name="요약 3 3 11 3 2 3" xfId="36373" xr:uid="{FE6F8D37-DEDD-4525-BF5C-06EABF943F89}"/>
    <cellStyle name="요약 3 3 11 3 3" xfId="13656" xr:uid="{67CA73B6-EBD2-4A5F-BDC5-EA8DDE830A85}"/>
    <cellStyle name="요약 3 3 11 3 3 2" xfId="48011" xr:uid="{DD1E3638-4317-424F-B91D-BD8BAB12DDA9}"/>
    <cellStyle name="요약 3 3 11 3 4" xfId="44556" xr:uid="{3555C86E-CCFA-4376-B170-348CCFD90932}"/>
    <cellStyle name="요약 3 3 11 3 5" xfId="27966" xr:uid="{BE1AFC0A-477A-4245-9E5B-E4485227506B}"/>
    <cellStyle name="요약 3 3 11 4" xfId="7384" xr:uid="{83F343DF-D8C9-49D9-989C-BA36EDC245B1}"/>
    <cellStyle name="요약 3 3 11 4 2" xfId="19050" xr:uid="{7B79F706-F61F-4FFA-9C90-8B42E9000E23}"/>
    <cellStyle name="요약 3 3 11 4 2 2" xfId="53405" xr:uid="{95535D81-00F1-4622-8526-A4407089B47F}"/>
    <cellStyle name="요약 3 3 11 4 3" xfId="41892" xr:uid="{8609EB0B-7E72-4BE8-82C8-DEC72100E611}"/>
    <cellStyle name="요약 3 3 11 4 4" xfId="33588" xr:uid="{DFDF4B76-DB6E-472D-8879-5921227EB471}"/>
    <cellStyle name="요약 3 3 11 5" xfId="17162" xr:uid="{F065C77E-DBEB-4C5B-9E4E-4304AE330CD7}"/>
    <cellStyle name="요약 3 3 11 5 2" xfId="51517" xr:uid="{DBC0DE22-2F0C-4B70-8F47-E05E015FB355}"/>
    <cellStyle name="요약 3 3 11 5 3" xfId="31700" xr:uid="{0E4DFD15-306D-4647-9AB9-E5BB1DFABEDC}"/>
    <cellStyle name="요약 3 3 11 6" xfId="40093" xr:uid="{D1BBF571-C54F-4E72-8F08-B94048EA1264}"/>
    <cellStyle name="요약 3 3 11 7" xfId="24929" xr:uid="{0001834F-1848-4499-A9B5-F47BB8CBC683}"/>
    <cellStyle name="요약 3 3 12" xfId="4468" xr:uid="{461FD840-8946-4F54-98CE-4C26823B7BA5}"/>
    <cellStyle name="요약 3 3 12 2" xfId="9225" xr:uid="{55036C7E-E62A-4D2C-B1CB-22A4E6FC4086}"/>
    <cellStyle name="요약 3 3 12 2 2" xfId="20871" xr:uid="{4C9C8DAF-754C-4BE5-9695-BFBD49ADF8B0}"/>
    <cellStyle name="요약 3 3 12 2 2 2" xfId="55226" xr:uid="{7BA6949A-C28F-43FF-90B4-924C7DE38B8D}"/>
    <cellStyle name="요약 3 3 12 2 2 3" xfId="35429" xr:uid="{FB9D6155-67D1-40CD-A9AA-69D005306B70}"/>
    <cellStyle name="요약 3 3 12 2 3" xfId="13079" xr:uid="{371C1A1A-7D62-43CD-835B-DC4A48624032}"/>
    <cellStyle name="요약 3 3 12 2 3 2" xfId="47434" xr:uid="{11F5C951-7D4D-468D-AB89-32A7BE9D11F5}"/>
    <cellStyle name="요약 3 3 12 2 4" xfId="43612" xr:uid="{7187409D-649B-4CA4-92D4-8C33EE581C18}"/>
    <cellStyle name="요약 3 3 12 2 5" xfId="26976" xr:uid="{00D81C61-0966-493D-817D-45EA461E2AF7}"/>
    <cellStyle name="요약 3 3 12 3" xfId="6616" xr:uid="{7609F52C-79FC-47F1-B11A-09C89C883795}"/>
    <cellStyle name="요약 3 3 12 3 2" xfId="18282" xr:uid="{E7CB9FF8-35A5-426B-9F7F-117875D8EB50}"/>
    <cellStyle name="요약 3 3 12 3 2 2" xfId="52637" xr:uid="{B9EE612C-AD31-4DE2-92FC-BBA38224538E}"/>
    <cellStyle name="요약 3 3 12 3 3" xfId="41124" xr:uid="{6C51D4FE-8CB2-4449-A3A9-846F02CD59DA}"/>
    <cellStyle name="요약 3 3 12 3 4" xfId="32820" xr:uid="{99E860C3-360D-4036-9011-418B37E760F5}"/>
    <cellStyle name="요약 3 3 12 4" xfId="16170" xr:uid="{8D6EA0AD-7CB6-46AB-9983-AB7860B9A95E}"/>
    <cellStyle name="요약 3 3 12 4 2" xfId="50525" xr:uid="{2739693B-2E78-4CD7-BC74-F1F5D422C961}"/>
    <cellStyle name="요약 3 3 12 4 3" xfId="30708" xr:uid="{E74D2EBC-2441-4FD2-ACB1-E2F58E548F07}"/>
    <cellStyle name="요약 3 3 12 5" xfId="39101" xr:uid="{C18D276D-3CE9-4B1A-9B9C-0AE3C426CBB2}"/>
    <cellStyle name="요약 3 3 12 6" xfId="23986" xr:uid="{7636C901-B8C3-4A68-85B7-2BA45B273DD1}"/>
    <cellStyle name="요약 3 3 13" xfId="4212" xr:uid="{61DD5004-1939-446B-8ADC-B8F71461B782}"/>
    <cellStyle name="요약 3 3 13 2" xfId="9008" xr:uid="{198E8610-31A6-4CA2-BF17-E04112AA8484}"/>
    <cellStyle name="요약 3 3 13 2 2" xfId="20654" xr:uid="{1D981ACA-D4E9-4D65-AE72-87367DF117A7}"/>
    <cellStyle name="요약 3 3 13 2 2 2" xfId="55009" xr:uid="{F692E5C7-D8C6-4426-9450-1F55DD4F925B}"/>
    <cellStyle name="요약 3 3 13 2 2 3" xfId="35212" xr:uid="{CC07F7C7-BCE3-49C6-B4E1-2E7EDEC4F3AC}"/>
    <cellStyle name="요약 3 3 13 2 3" xfId="12910" xr:uid="{69013F45-5320-4D23-878F-783820EE416E}"/>
    <cellStyle name="요약 3 3 13 2 3 2" xfId="47265" xr:uid="{6BE4E977-D30F-4F62-B8D8-0A785AFDAF63}"/>
    <cellStyle name="요약 3 3 13 2 4" xfId="43407" xr:uid="{CF8B9015-AD55-44E1-8212-69677CB0A5C7}"/>
    <cellStyle name="요약 3 3 13 2 5" xfId="26759" xr:uid="{0CBAA17F-B42D-4B8B-9120-1E03F2C45E55}"/>
    <cellStyle name="요약 3 3 13 3" xfId="6394" xr:uid="{0EB559D8-9E8F-436D-B8E5-315275EC1264}"/>
    <cellStyle name="요약 3 3 13 3 2" xfId="18060" xr:uid="{39FB9502-98A6-4846-BC01-E3E79939D6BC}"/>
    <cellStyle name="요약 3 3 13 3 2 2" xfId="52415" xr:uid="{F988C489-A8DD-47BA-ACC2-585F84151581}"/>
    <cellStyle name="요약 3 3 13 3 3" xfId="40914" xr:uid="{E039DE41-1CCF-4B73-BCDC-2769F3F3D83F}"/>
    <cellStyle name="요약 3 3 13 3 4" xfId="32598" xr:uid="{D26D4A99-6BF7-4B4F-81A7-5CD681C43764}"/>
    <cellStyle name="요약 3 3 13 4" xfId="15926" xr:uid="{0181ED47-11FB-4F0B-92FD-76E085659384}"/>
    <cellStyle name="요약 3 3 13 4 2" xfId="50281" xr:uid="{CC2426EF-24D3-4A5E-B3C4-79C99F8A5E68}"/>
    <cellStyle name="요약 3 3 13 4 3" xfId="30464" xr:uid="{E12A0F3C-BBE0-4EBD-9025-0EBFC080BA36}"/>
    <cellStyle name="요약 3 3 13 5" xfId="38857" xr:uid="{3901DD60-CA2A-4095-A10F-EAC1969A4B80}"/>
    <cellStyle name="요약 3 3 13 6" xfId="23732" xr:uid="{C0F27436-5F3D-44E1-BF31-06F3417839B2}"/>
    <cellStyle name="요약 3 3 14" xfId="15056" xr:uid="{5D5BF32D-7D79-4ED9-9ED3-40B293614509}"/>
    <cellStyle name="요약 3 3 14 2" xfId="49411" xr:uid="{16BAB1DB-0EB0-4B20-80CC-6A19923A5873}"/>
    <cellStyle name="요약 3 3 14 3" xfId="29594" xr:uid="{A1C9885B-4186-40AF-9723-56A6E2374022}"/>
    <cellStyle name="요약 3 3 15" xfId="37987" xr:uid="{58FDE98A-A029-4F39-B4CA-9BFFB3BD57DE}"/>
    <cellStyle name="요약 3 3 16" xfId="23366" xr:uid="{B79E5C8C-C78F-4AAD-AEB7-2768497956F9}"/>
    <cellStyle name="요약 3 3 2" xfId="3498" xr:uid="{2DADAAEB-947C-41BA-954F-E1F91C73914D}"/>
    <cellStyle name="요약 3 3 2 2" xfId="3804" xr:uid="{F40ADDC3-7D9B-4062-85E9-333890CD8360}"/>
    <cellStyle name="요약 3 3 2 2 2" xfId="5531" xr:uid="{1D6460FE-D39C-433A-88E8-56566C57649B}"/>
    <cellStyle name="요약 3 3 2 2 2 2" xfId="7434" xr:uid="{4FD6A447-4203-4C96-95C9-A047E74CEED6}"/>
    <cellStyle name="요약 3 3 2 2 2 2 2" xfId="19100" xr:uid="{9BAEDDF3-5848-4CA4-8007-DB093973D54A}"/>
    <cellStyle name="요약 3 3 2 2 2 2 2 2" xfId="53455" xr:uid="{695E4CD8-39C4-48B7-8976-88802E0EFCF3}"/>
    <cellStyle name="요약 3 3 2 2 2 2 3" xfId="41932" xr:uid="{91EF5959-11EE-4DFA-ABC1-476F1BB2A33B}"/>
    <cellStyle name="요약 3 3 2 2 2 2 4" xfId="33638" xr:uid="{B9E14651-57B2-4492-BEA4-9E0C83C5EDBF}"/>
    <cellStyle name="요약 3 3 2 2 2 3" xfId="17223" xr:uid="{49B5312B-D184-466C-8303-8AC03DC51CA8}"/>
    <cellStyle name="요약 3 3 2 2 2 3 2" xfId="51578" xr:uid="{9E169E97-8040-4B87-B808-0B2F24190AB0}"/>
    <cellStyle name="요약 3 3 2 2 2 3 3" xfId="31761" xr:uid="{376CA0C1-1257-4C28-9455-8DDDBEDB4D42}"/>
    <cellStyle name="요약 3 3 2 2 2 4" xfId="40154" xr:uid="{D6B03004-303D-4C23-81AC-D8ACE0070624}"/>
    <cellStyle name="요약 3 3 2 2 2 5" xfId="25000" xr:uid="{C24640FE-EF2E-49C3-AD19-00FF1D3EA975}"/>
    <cellStyle name="요약 3 3 2 2 3" xfId="4806" xr:uid="{45DC0CD5-739E-44FC-9A11-18CF49A4B5F4}"/>
    <cellStyle name="요약 3 3 2 2 3 2" xfId="9535" xr:uid="{F72582D6-AACD-4FEC-84C4-E85A8A570BFC}"/>
    <cellStyle name="요약 3 3 2 2 3 2 2" xfId="21181" xr:uid="{B37971A2-9C54-442A-919C-79532DF1B3D9}"/>
    <cellStyle name="요약 3 3 2 2 3 2 2 2" xfId="55536" xr:uid="{9A3A7A87-4CF3-4040-BD9B-E93B67B2DE17}"/>
    <cellStyle name="요약 3 3 2 2 3 2 3" xfId="43922" xr:uid="{689DE474-5378-4D84-BDEB-FC6E89CCD403}"/>
    <cellStyle name="요약 3 3 2 2 3 2 4" xfId="35739" xr:uid="{60212C67-2BB8-47DB-BDDC-2356C3F52DC7}"/>
    <cellStyle name="요약 3 3 2 2 3 3" xfId="16508" xr:uid="{A9B86B6D-BB5E-4182-A975-2CAE38D19E61}"/>
    <cellStyle name="요약 3 3 2 2 3 3 2" xfId="50863" xr:uid="{40EA1E84-D194-42AE-8665-54DAB3AE0E74}"/>
    <cellStyle name="요약 3 3 2 2 3 3 3" xfId="31046" xr:uid="{03E669B4-AF1C-4B60-BC34-8FCA9C1AD433}"/>
    <cellStyle name="요약 3 3 2 2 3 4" xfId="39439" xr:uid="{D84FE6C9-4B68-4959-8C16-BA585EAB626C}"/>
    <cellStyle name="요약 3 3 2 2 3 5" xfId="27312" xr:uid="{BAC05F9A-AC3F-48B7-BF12-300C8063BE18}"/>
    <cellStyle name="요약 3 3 2 2 4" xfId="15596" xr:uid="{927EA1AC-E848-4549-8CAD-CD8518488851}"/>
    <cellStyle name="요약 3 3 2 2 4 2" xfId="49951" xr:uid="{6878C1AC-FEA2-4052-8010-CAA37B2489FD}"/>
    <cellStyle name="요약 3 3 2 2 4 3" xfId="30134" xr:uid="{73545B0A-BEE0-4C50-9061-15071E51ED68}"/>
    <cellStyle name="요약 3 3 2 2 5" xfId="38527" xr:uid="{033DA349-18B4-4F95-B65D-81B8F3CC3BAE}"/>
    <cellStyle name="요약 3 3 2 2 6" xfId="24307" xr:uid="{B06F3BFE-1D30-4A20-AE65-44EAB2A692CF}"/>
    <cellStyle name="요약 3 3 2 3" xfId="4182" xr:uid="{7BADC64B-027A-44AD-A1A1-890548F34631}"/>
    <cellStyle name="요약 3 3 2 3 2" xfId="6368" xr:uid="{CC728236-5BA2-4D00-B7EC-7DE77CCE1B01}"/>
    <cellStyle name="요약 3 3 2 3 2 2" xfId="18034" xr:uid="{1424F4B5-1DC5-46A4-B949-41A82C8C0AE1}"/>
    <cellStyle name="요약 3 3 2 3 2 2 2" xfId="52389" xr:uid="{879C922E-D275-4BFF-9F2A-38208E4C9EAD}"/>
    <cellStyle name="요약 3 3 2 3 2 3" xfId="40890" xr:uid="{FB71E732-05C1-4D4A-9E44-1E6722795F9F}"/>
    <cellStyle name="요약 3 3 2 3 2 4" xfId="32572" xr:uid="{BADF2793-2C82-4B78-A28C-888D9ADD7DEF}"/>
    <cellStyle name="요약 3 3 2 3 3" xfId="15898" xr:uid="{02B8141E-3A30-4EEC-B311-A6C64167A0C5}"/>
    <cellStyle name="요약 3 3 2 3 3 2" xfId="50253" xr:uid="{7AAF84E3-1C06-4D5F-ABD5-A03CD71BF15C}"/>
    <cellStyle name="요약 3 3 2 3 3 3" xfId="30436" xr:uid="{85664DF4-82F7-4677-9BE5-EAF752F4C7D1}"/>
    <cellStyle name="요약 3 3 2 3 4" xfId="38829" xr:uid="{43DF84DE-1E7B-43B0-9586-E12E1DDD6BFC}"/>
    <cellStyle name="요약 3 3 2 3 5" xfId="23702" xr:uid="{4100C549-3BE8-46CB-BD9A-2E07306939C0}"/>
    <cellStyle name="요약 3 3 2 4" xfId="4010" xr:uid="{55EDE6A9-4CFD-489C-AC10-8EBD4110FB8A}"/>
    <cellStyle name="요약 3 3 2 4 2" xfId="8855" xr:uid="{636B2754-AB55-4055-94F6-723404AC7B76}"/>
    <cellStyle name="요약 3 3 2 4 2 2" xfId="20501" xr:uid="{EA5295FA-42D1-4940-8522-BA1C04685F6F}"/>
    <cellStyle name="요약 3 3 2 4 2 2 2" xfId="54856" xr:uid="{671663FE-6C75-4CDE-9B6A-D6BB4B7F9F56}"/>
    <cellStyle name="요약 3 3 2 4 2 3" xfId="43271" xr:uid="{F6CB1B31-817D-4CA0-923C-24BBB6AEA402}"/>
    <cellStyle name="요약 3 3 2 4 2 4" xfId="35059" xr:uid="{81883A12-66C7-47C9-B4F4-E266D688ABC7}"/>
    <cellStyle name="요약 3 3 2 4 3" xfId="15742" xr:uid="{98BBB4E5-95EA-46EF-851F-58F4FB5C8AC3}"/>
    <cellStyle name="요약 3 3 2 4 3 2" xfId="50097" xr:uid="{24032753-61A4-42AE-9AE1-DD59984AFF21}"/>
    <cellStyle name="요약 3 3 2 4 3 3" xfId="30280" xr:uid="{5D7D501F-E935-4230-90B0-C5ED8EA79B32}"/>
    <cellStyle name="요약 3 3 2 4 4" xfId="12797" xr:uid="{AA1E31FF-8A48-45A8-9A3B-1098C0C9CCA7}"/>
    <cellStyle name="요약 3 3 2 4 4 2" xfId="47152" xr:uid="{9B4D3792-6620-4116-9FF3-622CC49F9628}"/>
    <cellStyle name="요약 3 3 2 4 5" xfId="38673" xr:uid="{6E522897-D4C0-4403-9766-10D3554E9190}"/>
    <cellStyle name="요약 3 3 2 4 6" xfId="26606" xr:uid="{44D09843-3773-461C-8858-7814B65BF4B0}"/>
    <cellStyle name="요약 3 3 2 5" xfId="15291" xr:uid="{1861123C-0563-4E68-89C2-B70E82D13AC5}"/>
    <cellStyle name="요약 3 3 2 5 2" xfId="49646" xr:uid="{E26CA742-E94B-46BE-85F8-A50E0698FB93}"/>
    <cellStyle name="요약 3 3 2 5 3" xfId="29829" xr:uid="{B7D7389A-D8B3-4109-98F9-0204B667C8F0}"/>
    <cellStyle name="요약 3 3 2 6" xfId="38222" xr:uid="{5F17921F-3ABD-4BC1-8780-4E8D6C7C2E87}"/>
    <cellStyle name="요약 3 3 2 7" xfId="23534" xr:uid="{4C360D11-C3BE-49DB-8BC9-F29FF9283C1F}"/>
    <cellStyle name="요약 3 3 3" xfId="3321" xr:uid="{256EAC06-F798-4CE9-B282-33394BEBD39F}"/>
    <cellStyle name="요약 3 3 3 2" xfId="3672" xr:uid="{1271A2F0-7F62-49BB-8726-6E59B4719AC5}"/>
    <cellStyle name="요약 3 3 3 2 2" xfId="4352" xr:uid="{62044047-62EF-49A6-BF2B-508AA5118D4A}"/>
    <cellStyle name="요약 3 3 3 2 2 2" xfId="9112" xr:uid="{2C3DD058-3CCC-4A45-B76B-C7848523C41A}"/>
    <cellStyle name="요약 3 3 3 2 2 2 2" xfId="20758" xr:uid="{E0897E24-9AE3-49C0-97C3-0A98590D3313}"/>
    <cellStyle name="요약 3 3 3 2 2 2 2 2" xfId="55113" xr:uid="{28AA215B-C5D8-4742-98C6-830815DCB005}"/>
    <cellStyle name="요약 3 3 3 2 2 2 3" xfId="43503" xr:uid="{0CE50D8D-1ECD-4C14-BB7A-9A420B274A86}"/>
    <cellStyle name="요약 3 3 3 2 2 2 4" xfId="35316" xr:uid="{1EA9F22B-AE4E-4A91-97EB-CD056F93C02F}"/>
    <cellStyle name="요약 3 3 3 2 2 3" xfId="16058" xr:uid="{28A8F832-C36A-406B-B7DB-70077F9A761D}"/>
    <cellStyle name="요약 3 3 3 2 2 3 2" xfId="50413" xr:uid="{F94DACA6-C661-4B9F-A593-6E89999F78A2}"/>
    <cellStyle name="요약 3 3 3 2 2 3 3" xfId="30596" xr:uid="{E68F6F24-CEDC-4389-B7F7-43C0226EF22B}"/>
    <cellStyle name="요약 3 3 3 2 2 4" xfId="38989" xr:uid="{CB758317-6432-44DD-837D-CCCE3D4B4DCD}"/>
    <cellStyle name="요약 3 3 3 2 2 5" xfId="26863" xr:uid="{25F49DD0-E9D4-4861-9970-E0D476165703}"/>
    <cellStyle name="요약 3 3 3 2 3" xfId="6516" xr:uid="{BAA112CA-B7AA-4A2E-9E72-730FBC1D8233}"/>
    <cellStyle name="요약 3 3 3 2 3 2" xfId="18182" xr:uid="{F9EA2556-0094-439D-915D-E49610B8D0B5}"/>
    <cellStyle name="요약 3 3 3 2 3 2 2" xfId="52537" xr:uid="{06366D9B-7C23-48B0-8F98-88B9AE2CF034}"/>
    <cellStyle name="요약 3 3 3 2 3 3" xfId="41028" xr:uid="{1EDDF4E6-0669-4365-99AE-EC33A8F99883}"/>
    <cellStyle name="요약 3 3 3 2 3 4" xfId="32720" xr:uid="{16FFD631-7B8D-44BA-89AB-72E07B3B8DA9}"/>
    <cellStyle name="요약 3 3 3 2 4" xfId="15464" xr:uid="{420F9FCD-18B5-4225-A546-BB323E481674}"/>
    <cellStyle name="요약 3 3 3 2 4 2" xfId="49819" xr:uid="{2764E7B3-1580-4BF7-9CC7-BF5ECEA11BAA}"/>
    <cellStyle name="요약 3 3 3 2 4 3" xfId="30002" xr:uid="{0A8D8AAE-5FAF-4AD6-AEBC-74E9FA7C3B70}"/>
    <cellStyle name="요약 3 3 3 2 5" xfId="38395" xr:uid="{3695CD03-3FCE-438B-88B5-AE5AF8B883FF}"/>
    <cellStyle name="요약 3 3 3 2 6" xfId="23872" xr:uid="{1C915BC7-ED58-4019-86F5-434F07676D2F}"/>
    <cellStyle name="요약 3 3 3 3" xfId="6082" xr:uid="{382DA942-126E-41D7-B340-FB6C23311CE7}"/>
    <cellStyle name="요약 3 3 3 3 2" xfId="10682" xr:uid="{70A41020-2217-4B9A-A928-7E56E6A87BFF}"/>
    <cellStyle name="요약 3 3 3 3 2 2" xfId="22328" xr:uid="{262C78BC-C2FE-4C80-BBD0-AC8118CF297C}"/>
    <cellStyle name="요약 3 3 3 3 2 2 2" xfId="56683" xr:uid="{668C0BCC-33AF-442F-B519-2F9D2AA8DDD7}"/>
    <cellStyle name="요약 3 3 3 3 2 2 3" xfId="36886" xr:uid="{C445DC7D-AA65-4EC3-98E6-BAC97509A3CE}"/>
    <cellStyle name="요약 3 3 3 3 2 3" xfId="13975" xr:uid="{569CD89D-99F4-4825-A3A1-71972009E52D}"/>
    <cellStyle name="요약 3 3 3 3 2 3 2" xfId="48330" xr:uid="{2FF889CE-4D0D-4EE8-BC38-EFDF594BB96A}"/>
    <cellStyle name="요약 3 3 3 3 2 4" xfId="45038" xr:uid="{70058F25-717F-41FA-B8B5-4A734045B871}"/>
    <cellStyle name="요약 3 3 3 3 2 5" xfId="28499" xr:uid="{C1D890E0-59AE-4ECC-B3AA-F180B4E5A1AD}"/>
    <cellStyle name="요약 3 3 3 3 3" xfId="7794" xr:uid="{69E23D99-CFD6-4367-A8E6-C2D0E1BC2AE1}"/>
    <cellStyle name="요약 3 3 3 3 3 2" xfId="19460" xr:uid="{238DAC3D-8377-47B4-982A-CD03F7495EDB}"/>
    <cellStyle name="요약 3 3 3 3 3 2 2" xfId="53815" xr:uid="{AF3B9CC0-FDA3-4B21-A518-89B136641D2F}"/>
    <cellStyle name="요약 3 3 3 3 3 3" xfId="42271" xr:uid="{1BD4081B-7AEC-4B05-BE07-225FED8C7624}"/>
    <cellStyle name="요약 3 3 3 3 3 4" xfId="33998" xr:uid="{05C0222B-B562-4058-A21D-AD4AD6A5B219}"/>
    <cellStyle name="요약 3 3 3 3 4" xfId="17753" xr:uid="{08062277-8F9D-488C-AFB6-F4A257561E03}"/>
    <cellStyle name="요약 3 3 3 3 4 2" xfId="52108" xr:uid="{E9DA2410-53F7-40BE-8064-C303AB53A7E6}"/>
    <cellStyle name="요약 3 3 3 3 4 3" xfId="32291" xr:uid="{967CE4CA-2670-4A8F-87CC-A32D4ED52B41}"/>
    <cellStyle name="요약 3 3 3 3 5" xfId="40684" xr:uid="{407F5984-E107-4F83-A22A-840AE9F0F66D}"/>
    <cellStyle name="요약 3 3 3 3 6" xfId="25545" xr:uid="{81916206-A31E-4844-988D-C144D17E1221}"/>
    <cellStyle name="요약 3 3 3 4" xfId="4875" xr:uid="{CB2B902C-4951-4401-B210-8B421226D501}"/>
    <cellStyle name="요약 3 3 3 4 2" xfId="9594" xr:uid="{259B07FF-483E-4D82-B405-F7C7D6B3D580}"/>
    <cellStyle name="요약 3 3 3 4 2 2" xfId="21240" xr:uid="{7149C8B7-CCA7-4ECF-B8A5-CDA557B2B226}"/>
    <cellStyle name="요약 3 3 3 4 2 2 2" xfId="55595" xr:uid="{B952D886-7225-4C7B-B2BB-01E84D5D4983}"/>
    <cellStyle name="요약 3 3 3 4 2 3" xfId="43981" xr:uid="{A0E85A84-342C-4946-85A0-FFC84F85F307}"/>
    <cellStyle name="요약 3 3 3 4 2 4" xfId="35798" xr:uid="{AC365CFD-65D6-4F21-8430-4FCAF2B6B72C}"/>
    <cellStyle name="요약 3 3 3 4 3" xfId="16577" xr:uid="{9F3B4557-552D-4F57-B361-410A2B635607}"/>
    <cellStyle name="요약 3 3 3 4 3 2" xfId="50932" xr:uid="{AB8A4123-EB20-4634-AE75-787F0B2CD1DE}"/>
    <cellStyle name="요약 3 3 3 4 3 3" xfId="31115" xr:uid="{AE018344-B3F8-4AF7-BD6B-50BAA3D1AABF}"/>
    <cellStyle name="요약 3 3 3 4 4" xfId="39508" xr:uid="{A6A98ED4-15E6-44D5-92ED-D22024957C00}"/>
    <cellStyle name="요약 3 3 3 4 5" xfId="27381" xr:uid="{9A068F07-5422-46EA-920D-FB5E2D2658F2}"/>
    <cellStyle name="요약 3 3 3 5" xfId="6885" xr:uid="{031F1EDF-6B9D-4126-9A5B-062715C5C4AF}"/>
    <cellStyle name="요약 3 3 3 5 2" xfId="18551" xr:uid="{56D55FCC-9F1E-4631-9F53-E6FE069E9834}"/>
    <cellStyle name="요약 3 3 3 5 2 2" xfId="52906" xr:uid="{7B4F0A90-B5C8-45D2-B701-000FD654089D}"/>
    <cellStyle name="요약 3 3 3 5 3" xfId="41393" xr:uid="{D26F6E92-C4E7-49D2-A1AC-37B6E05A2FD5}"/>
    <cellStyle name="요약 3 3 3 5 4" xfId="33089" xr:uid="{53898355-8A91-48B1-80AA-4B2E2E61AB6D}"/>
    <cellStyle name="요약 3 3 3 6" xfId="15159" xr:uid="{81723735-8676-4A57-BB6E-C40EF145F3DC}"/>
    <cellStyle name="요약 3 3 3 6 2" xfId="49514" xr:uid="{00B9D285-1814-4CB7-B2C1-11521924AEE1}"/>
    <cellStyle name="요약 3 3 3 6 3" xfId="29697" xr:uid="{0E0D825A-0FB1-473F-A173-B779D6974128}"/>
    <cellStyle name="요약 3 3 3 7" xfId="38090" xr:uid="{26F96E89-4902-4F42-BC37-0F31B4322027}"/>
    <cellStyle name="요약 3 3 3 8" xfId="24374" xr:uid="{5230DD2A-BF44-49C6-A212-16D9DE94053F}"/>
    <cellStyle name="요약 3 3 4" xfId="3569" xr:uid="{990A29BB-ADE4-4FE7-908C-1FAA604734E2}"/>
    <cellStyle name="요약 3 3 4 2" xfId="4251" xr:uid="{FA8DCE36-239B-42E1-8AE4-124DBCFD2D54}"/>
    <cellStyle name="요약 3 3 4 2 2" xfId="6426" xr:uid="{D30E9FC9-B479-4219-81C5-3F264961907B}"/>
    <cellStyle name="요약 3 3 4 2 2 2" xfId="18092" xr:uid="{59D90B3D-98EE-4980-9DC8-0D365A26581E}"/>
    <cellStyle name="요약 3 3 4 2 2 2 2" xfId="52447" xr:uid="{413189EB-72FE-476A-BC0F-C62E721FE30E}"/>
    <cellStyle name="요약 3 3 4 2 2 3" xfId="40941" xr:uid="{A9C370F7-AB7C-4F54-86D4-C145C93BFE30}"/>
    <cellStyle name="요약 3 3 4 2 2 4" xfId="32630" xr:uid="{74F6BBD2-0955-4B44-80B9-45F786D4A195}"/>
    <cellStyle name="요약 3 3 4 2 3" xfId="15960" xr:uid="{433B6059-0E86-4DB7-8CCD-B591EEC92EF7}"/>
    <cellStyle name="요약 3 3 4 2 3 2" xfId="50315" xr:uid="{B4BE6C93-9441-4866-97FB-36F7B2140C21}"/>
    <cellStyle name="요약 3 3 4 2 3 3" xfId="30498" xr:uid="{02FADB34-490E-4664-86FD-DB11398F5F20}"/>
    <cellStyle name="요약 3 3 4 2 4" xfId="38891" xr:uid="{BFD4E5E4-3A75-4865-9E94-E79DCA94F26E}"/>
    <cellStyle name="요약 3 3 4 2 5" xfId="23771" xr:uid="{69EE3972-EAD6-4B54-B191-577A294B1C98}"/>
    <cellStyle name="요약 3 3 4 3" xfId="4945" xr:uid="{14CA41A2-77AB-457D-A410-1C32D061CBFE}"/>
    <cellStyle name="요약 3 3 4 3 2" xfId="9659" xr:uid="{A1042760-A93C-4D5C-8862-30C32F134F95}"/>
    <cellStyle name="요약 3 3 4 3 2 2" xfId="21305" xr:uid="{B9D407BF-D734-4376-B0B2-3E44D40D34FA}"/>
    <cellStyle name="요약 3 3 4 3 2 2 2" xfId="55660" xr:uid="{0D9C4498-9132-44BE-8219-6C93CF019770}"/>
    <cellStyle name="요약 3 3 4 3 2 3" xfId="44046" xr:uid="{9838171B-9A16-4C08-8F32-5417B51AA482}"/>
    <cellStyle name="요약 3 3 4 3 2 4" xfId="35863" xr:uid="{7680CEEB-8B66-4C9A-B924-23B037A8290A}"/>
    <cellStyle name="요약 3 3 4 3 3" xfId="16647" xr:uid="{1A52B670-5C19-4359-A305-6DFA25790149}"/>
    <cellStyle name="요약 3 3 4 3 3 2" xfId="51002" xr:uid="{5B8217EF-81F4-440A-8A0B-F91BE2B2DF79}"/>
    <cellStyle name="요약 3 3 4 3 3 3" xfId="31185" xr:uid="{D729C816-9579-4CB8-9A50-4080778DB5F8}"/>
    <cellStyle name="요약 3 3 4 3 4" xfId="39578" xr:uid="{A9BA059D-DAD5-4F5F-970B-7441A29B3EF9}"/>
    <cellStyle name="요약 3 3 4 3 5" xfId="27451" xr:uid="{0F5A95A2-D252-44EB-B443-D19CF3B00143}"/>
    <cellStyle name="요약 3 3 4 4" xfId="6945" xr:uid="{69B65B44-E100-48AC-8EED-D0763A1C3B78}"/>
    <cellStyle name="요약 3 3 4 4 2" xfId="18611" xr:uid="{17B47CBB-0843-4709-9DB0-A70BF5B6272C}"/>
    <cellStyle name="요약 3 3 4 4 2 2" xfId="52966" xr:uid="{E92833C9-22BE-4436-8269-F5AF4A853053}"/>
    <cellStyle name="요약 3 3 4 4 3" xfId="41453" xr:uid="{DDA4FD8C-B1F8-444D-8BBE-E095AA488E4D}"/>
    <cellStyle name="요약 3 3 4 4 4" xfId="33149" xr:uid="{EB52AD69-C4C4-4842-9064-EA2E00F21233}"/>
    <cellStyle name="요약 3 3 4 5" xfId="15361" xr:uid="{8488037B-AE41-426B-97B6-EB97D6FDB167}"/>
    <cellStyle name="요약 3 3 4 5 2" xfId="49716" xr:uid="{21D0EE38-0A5F-4A88-93A7-B5DDE2E12784}"/>
    <cellStyle name="요약 3 3 4 5 3" xfId="29899" xr:uid="{9B79676D-91BC-418E-A70E-ED78484D104C}"/>
    <cellStyle name="요약 3 3 4 6" xfId="38292" xr:uid="{61FDEB72-9143-4313-AFAA-1AB11185A9CE}"/>
    <cellStyle name="요약 3 3 4 7" xfId="24440" xr:uid="{61338A72-795B-453B-A7B1-841CA5D605C0}"/>
    <cellStyle name="요약 3 3 5" xfId="5043" xr:uid="{5E2FEBAC-B6FD-46CF-ABE0-58481CCF1201}"/>
    <cellStyle name="요약 3 3 5 2" xfId="9752" xr:uid="{B5E9E66B-AA72-4521-8421-E673EC320450}"/>
    <cellStyle name="요약 3 3 5 2 2" xfId="21398" xr:uid="{8F418A44-89F5-4D18-A8FD-1B2D0A4FC1B5}"/>
    <cellStyle name="요약 3 3 5 2 2 2" xfId="55753" xr:uid="{D9E51238-7B82-431D-935D-4C74E7A43B4E}"/>
    <cellStyle name="요약 3 3 5 2 2 3" xfId="35956" xr:uid="{0E4445E0-0C7D-463B-9825-4F6070B1E09A}"/>
    <cellStyle name="요약 3 3 5 2 3" xfId="13300" xr:uid="{370D26FE-6311-43C6-9691-CA3C31FBE0AA}"/>
    <cellStyle name="요약 3 3 5 2 3 2" xfId="47655" xr:uid="{623C25FC-01DC-4B5D-8F4B-24B571E262E9}"/>
    <cellStyle name="요약 3 3 5 2 4" xfId="44139" xr:uid="{22262E26-1A01-4C3F-ACE6-3CCE82834999}"/>
    <cellStyle name="요약 3 3 5 2 5" xfId="27549" xr:uid="{C2C3F294-D01C-403F-9E6D-F6CBFD9676A6}"/>
    <cellStyle name="요약 3 3 5 3" xfId="7028" xr:uid="{945153EC-8515-4CD2-BB4C-50688AE833B5}"/>
    <cellStyle name="요약 3 3 5 3 2" xfId="18694" xr:uid="{AAE575B5-5FB9-4F62-B0CE-D228A25F8E83}"/>
    <cellStyle name="요약 3 3 5 3 2 2" xfId="53049" xr:uid="{4E829BC3-ECE9-4F0B-8568-B36543DD089D}"/>
    <cellStyle name="요약 3 3 5 3 3" xfId="41536" xr:uid="{DCDC6B0B-9183-4398-A44A-8705F6D0CBE9}"/>
    <cellStyle name="요약 3 3 5 3 4" xfId="33232" xr:uid="{29CB1D68-0111-4EF6-ABC3-6B4202AD0F0C}"/>
    <cellStyle name="요약 3 3 5 4" xfId="16745" xr:uid="{CF2EB9DE-0952-47FE-B3C1-0C49DA07C500}"/>
    <cellStyle name="요약 3 3 5 4 2" xfId="51100" xr:uid="{7CC95639-E32E-4615-B004-15162E0A887F}"/>
    <cellStyle name="요약 3 3 5 4 3" xfId="31283" xr:uid="{A05CAEB9-1A34-46F6-B549-38051F3C25A4}"/>
    <cellStyle name="요약 3 3 5 5" xfId="39676" xr:uid="{9FEBE35E-9887-445C-908D-6C0259346045}"/>
    <cellStyle name="요약 3 3 5 6" xfId="24532" xr:uid="{966AA442-8141-489E-99A7-0A621B97EA40}"/>
    <cellStyle name="요약 3 3 6" xfId="5136" xr:uid="{EBFEE5E9-756B-4D18-97D4-D31B904FA631}"/>
    <cellStyle name="요약 3 3 6 2" xfId="9845" xr:uid="{4BBA570E-9686-409E-B247-6E174AC7B5D8}"/>
    <cellStyle name="요약 3 3 6 2 2" xfId="21491" xr:uid="{254FCF31-7BC4-4419-9835-01E0FDBAC99D}"/>
    <cellStyle name="요약 3 3 6 2 2 2" xfId="55846" xr:uid="{F04A7851-09F6-42D9-89C1-26A92BAF13D5}"/>
    <cellStyle name="요약 3 3 6 2 2 3" xfId="36049" xr:uid="{EF86397B-03C1-429C-ADDE-6CA4D4E42224}"/>
    <cellStyle name="요약 3 3 6 2 3" xfId="13378" xr:uid="{A12EAA85-3A56-4E1A-B4E0-16F0DF10BCA7}"/>
    <cellStyle name="요약 3 3 6 2 3 2" xfId="47733" xr:uid="{0265A7A6-D10D-4228-962A-C57CEB44A00A}"/>
    <cellStyle name="요약 3 3 6 2 4" xfId="44232" xr:uid="{D4F9A83C-A7F5-4E41-8491-6A7D05F678F1}"/>
    <cellStyle name="요약 3 3 6 2 5" xfId="27642" xr:uid="{EE0DA661-A3BC-4169-AC0F-F63E1D8874DE}"/>
    <cellStyle name="요약 3 3 6 3" xfId="7106" xr:uid="{69D18D1D-4B83-4755-AD07-DA23472A9767}"/>
    <cellStyle name="요약 3 3 6 3 2" xfId="18772" xr:uid="{48E3DB8A-4314-4E05-A133-E3A5A8BC838A}"/>
    <cellStyle name="요약 3 3 6 3 2 2" xfId="53127" xr:uid="{3B97768D-EED0-4C55-97EF-17DE9939C823}"/>
    <cellStyle name="요약 3 3 6 3 3" xfId="41614" xr:uid="{3915FD41-1A35-4E68-97D2-05027E553A0C}"/>
    <cellStyle name="요약 3 3 6 3 4" xfId="33310" xr:uid="{8BEBEC42-2AC5-4C81-97A6-C4E4520A4B96}"/>
    <cellStyle name="요약 3 3 6 4" xfId="16838" xr:uid="{EAF8953E-9257-4D21-8373-9FB9BEFA3CC6}"/>
    <cellStyle name="요약 3 3 6 4 2" xfId="51193" xr:uid="{F2413813-7FF5-430A-A252-32B3BF721B31}"/>
    <cellStyle name="요약 3 3 6 4 3" xfId="31376" xr:uid="{ADA8D0B7-2825-43A4-8545-85C937A4C589}"/>
    <cellStyle name="요약 3 3 6 5" xfId="39769" xr:uid="{B94E3787-FC3B-47C7-81D1-114198EFE07C}"/>
    <cellStyle name="요약 3 3 6 6" xfId="24619" xr:uid="{5833DED9-7A4A-41FE-BD27-3DBDC7A1578E}"/>
    <cellStyle name="요약 3 3 7" xfId="5176" xr:uid="{B6A25C19-16CE-4734-866A-751D19589D60}"/>
    <cellStyle name="요약 3 3 7 2" xfId="9885" xr:uid="{8D8364C6-95FD-444F-AC62-8BFCFF92CD22}"/>
    <cellStyle name="요약 3 3 7 2 2" xfId="21531" xr:uid="{F493D190-E05A-4B8D-BFC0-E8AD93872146}"/>
    <cellStyle name="요약 3 3 7 2 2 2" xfId="55886" xr:uid="{C1FB676D-DE05-41A5-B8B4-683A7AF50BA3}"/>
    <cellStyle name="요약 3 3 7 2 2 3" xfId="36089" xr:uid="{9D20B280-B391-40DC-BAFE-BCE44CCFFD9C}"/>
    <cellStyle name="요약 3 3 7 2 3" xfId="13412" xr:uid="{C3F0529F-5EB1-4875-923A-1AABD6D89421}"/>
    <cellStyle name="요약 3 3 7 2 3 2" xfId="47767" xr:uid="{5E4B8A0F-6898-428D-8453-AD7F816ABA79}"/>
    <cellStyle name="요약 3 3 7 2 4" xfId="44272" xr:uid="{466AC99B-4884-4B8B-A36B-3C9CB6B1115C}"/>
    <cellStyle name="요약 3 3 7 2 5" xfId="27682" xr:uid="{7A770519-C2F9-4C3C-A551-99C728B039B7}"/>
    <cellStyle name="요약 3 3 7 3" xfId="7140" xr:uid="{F47ECE9B-BD8C-4552-A615-76ED95FD92AB}"/>
    <cellStyle name="요약 3 3 7 3 2" xfId="18806" xr:uid="{9C1DD8F9-53D1-4157-AFCD-C2A55D1B5B74}"/>
    <cellStyle name="요약 3 3 7 3 2 2" xfId="53161" xr:uid="{4B46EDB5-53D7-4B4C-98DD-2FF036D1562B}"/>
    <cellStyle name="요약 3 3 7 3 3" xfId="41648" xr:uid="{F9ABBCB9-2F54-4673-AEAE-E27E64E5F0B9}"/>
    <cellStyle name="요약 3 3 7 3 4" xfId="33344" xr:uid="{014F6132-F9BE-4D1B-882C-A52AE196A223}"/>
    <cellStyle name="요약 3 3 7 4" xfId="16878" xr:uid="{C3E44689-6210-4A17-99E3-1EDBC93CB35C}"/>
    <cellStyle name="요약 3 3 7 4 2" xfId="51233" xr:uid="{E287467F-1513-4F6D-A70C-A13509A0006B}"/>
    <cellStyle name="요약 3 3 7 4 3" xfId="31416" xr:uid="{DCA4DF26-31DC-48EC-B30A-CB9BF7558B18}"/>
    <cellStyle name="요약 3 3 7 5" xfId="39809" xr:uid="{8DA24340-8D8C-4DA1-959E-4476B372252E}"/>
    <cellStyle name="요약 3 3 7 6" xfId="24657" xr:uid="{6E0F1DC2-0ED6-465C-B44E-5F37F0421FF4}"/>
    <cellStyle name="요약 3 3 8" xfId="5249" xr:uid="{F77EFC41-EDF4-4038-871F-1D2BC4B60DA3}"/>
    <cellStyle name="요약 3 3 8 2" xfId="9958" xr:uid="{C8991346-6FA1-4C16-A5B3-ABECB420A9E7}"/>
    <cellStyle name="요약 3 3 8 2 2" xfId="21604" xr:uid="{BB43A8B5-8A3A-4BEF-87B2-00E3D8D149A3}"/>
    <cellStyle name="요약 3 3 8 2 2 2" xfId="55959" xr:uid="{84ED80E4-AA9D-47B6-BD3A-8449AF3A5DE7}"/>
    <cellStyle name="요약 3 3 8 2 2 3" xfId="36162" xr:uid="{F0710B9E-383E-422A-974F-6BAA7363C63E}"/>
    <cellStyle name="요약 3 3 8 2 3" xfId="13475" xr:uid="{465BDAB2-5F82-458B-A01F-3642B21326B4}"/>
    <cellStyle name="요약 3 3 8 2 3 2" xfId="47830" xr:uid="{F8191D16-A8FD-4D86-BAAD-72DA21E4BBC2}"/>
    <cellStyle name="요약 3 3 8 2 4" xfId="44345" xr:uid="{EA92EDC7-DC3F-486A-826B-A83500A5C748}"/>
    <cellStyle name="요약 3 3 8 2 5" xfId="27755" xr:uid="{CAC02F06-9C23-470C-8A85-EE19B1A43CFE}"/>
    <cellStyle name="요약 3 3 8 3" xfId="7203" xr:uid="{752AB674-AB31-4648-B11D-E4784C61E803}"/>
    <cellStyle name="요약 3 3 8 3 2" xfId="18869" xr:uid="{DA793F3E-8875-4874-A60A-F6F389CB125D}"/>
    <cellStyle name="요약 3 3 8 3 2 2" xfId="53224" xr:uid="{98F87E13-3D65-4247-B781-191C889D9119}"/>
    <cellStyle name="요약 3 3 8 3 3" xfId="41711" xr:uid="{6023E51C-7C8C-4B51-8894-A436D60FECC0}"/>
    <cellStyle name="요약 3 3 8 3 4" xfId="33407" xr:uid="{CDB4E5A5-19C5-4F31-97B7-34CDF9F968E6}"/>
    <cellStyle name="요약 3 3 8 4" xfId="16951" xr:uid="{765FB99D-98A7-4CB5-BB76-CEC75539FE78}"/>
    <cellStyle name="요약 3 3 8 4 2" xfId="51306" xr:uid="{52AEBFBA-3365-49D7-83AE-4B397BA19803}"/>
    <cellStyle name="요약 3 3 8 4 3" xfId="31489" xr:uid="{DFB37BA6-FDC3-42F1-9E57-BCF98DD6D33F}"/>
    <cellStyle name="요약 3 3 8 5" xfId="39882" xr:uid="{1B2FF2E4-681C-45F3-85CD-AC301E344679}"/>
    <cellStyle name="요약 3 3 8 6" xfId="24726" xr:uid="{B490AC86-3C05-4485-8815-2A565F16191C}"/>
    <cellStyle name="요약 3 3 9" xfId="5319" xr:uid="{68AD04E7-7B97-484A-8BD3-34B1ED7830C5}"/>
    <cellStyle name="요약 3 3 9 2" xfId="10028" xr:uid="{539D73B5-FB73-432D-9A9C-8CF598CDA90C}"/>
    <cellStyle name="요약 3 3 9 2 2" xfId="21674" xr:uid="{977B1FA9-2579-4729-AB3E-88C9272DC9B5}"/>
    <cellStyle name="요약 3 3 9 2 2 2" xfId="56029" xr:uid="{C62EF0D2-91A6-4C7C-8E1D-A5B1FBFD1DE6}"/>
    <cellStyle name="요약 3 3 9 2 2 3" xfId="36232" xr:uid="{4C85C933-5698-4F5B-A2F3-9EC3DB5F4634}"/>
    <cellStyle name="요약 3 3 9 2 3" xfId="13535" xr:uid="{FFDACCCA-1B37-4D00-88CE-9DAB4C441D17}"/>
    <cellStyle name="요약 3 3 9 2 3 2" xfId="47890" xr:uid="{DFFC1766-3617-46F4-AD15-CE295CC35A07}"/>
    <cellStyle name="요약 3 3 9 2 4" xfId="44415" xr:uid="{E480FFCD-80CA-428A-A877-18293377CEDB}"/>
    <cellStyle name="요약 3 3 9 2 5" xfId="27825" xr:uid="{0F59739B-E901-476A-A99F-CE762B325F31}"/>
    <cellStyle name="요약 3 3 9 3" xfId="7263" xr:uid="{2DB2C384-82F0-455C-9F04-80AC2AF9FD64}"/>
    <cellStyle name="요약 3 3 9 3 2" xfId="18929" xr:uid="{B015CE2E-BD86-45A5-B0FA-101D1B742104}"/>
    <cellStyle name="요약 3 3 9 3 2 2" xfId="53284" xr:uid="{36F57DB7-4DED-4458-8F0F-A2B9D9A8ED07}"/>
    <cellStyle name="요약 3 3 9 3 3" xfId="41771" xr:uid="{541572A9-B397-452B-8153-E81B35E32141}"/>
    <cellStyle name="요약 3 3 9 3 4" xfId="33467" xr:uid="{C59A6EA7-402C-4D5D-94E2-2DE6BACAB9A4}"/>
    <cellStyle name="요약 3 3 9 4" xfId="17021" xr:uid="{DC6CADB6-127F-4ADC-BDAB-055C9B960F92}"/>
    <cellStyle name="요약 3 3 9 4 2" xfId="51376" xr:uid="{EB3E1F6D-9F74-4A9C-9BCC-31CB12CADC7D}"/>
    <cellStyle name="요약 3 3 9 4 3" xfId="31559" xr:uid="{E8724AD6-9C42-46C1-85EC-A769A237CF05}"/>
    <cellStyle name="요약 3 3 9 5" xfId="39952" xr:uid="{FF4A99DA-67C0-42AD-B4C3-E4A965126416}"/>
    <cellStyle name="요약 3 3 9 6" xfId="24792" xr:uid="{B9C8D619-5D95-4783-9876-834913C60A09}"/>
    <cellStyle name="요약 3 4" xfId="3372" xr:uid="{8303F1C3-FA2B-452C-A9F3-B2FD505081A0}"/>
    <cellStyle name="요약 3 4 2" xfId="3708" xr:uid="{6CA85B37-7F71-40B6-8959-2EB7BE6736A2}"/>
    <cellStyle name="요약 3 4 2 2" xfId="6076" xr:uid="{1321127D-52BF-4A63-B265-7BCA44163979}"/>
    <cellStyle name="요약 3 4 2 2 2" xfId="7789" xr:uid="{7758A3BF-FE5F-4F7B-AFAB-97FB78CC3D29}"/>
    <cellStyle name="요약 3 4 2 2 2 2" xfId="19455" xr:uid="{41809BC7-DCF6-4508-A6D6-645B4234A557}"/>
    <cellStyle name="요약 3 4 2 2 2 2 2" xfId="53810" xr:uid="{09A5B264-F393-44D5-865E-1B93D8F89830}"/>
    <cellStyle name="요약 3 4 2 2 2 3" xfId="42266" xr:uid="{147A9753-4159-4754-ACAD-816E7C9F98BF}"/>
    <cellStyle name="요약 3 4 2 2 2 4" xfId="33993" xr:uid="{A3C06176-2B79-48E1-AD65-D733E323D2D4}"/>
    <cellStyle name="요약 3 4 2 2 3" xfId="17747" xr:uid="{11E630E8-A283-4A2E-A23B-7E6261F7B5FB}"/>
    <cellStyle name="요약 3 4 2 2 3 2" xfId="52102" xr:uid="{AC4E3A6C-EA2C-4440-AB13-B8B244ABE47B}"/>
    <cellStyle name="요약 3 4 2 2 3 3" xfId="32285" xr:uid="{8394D440-E62C-4C07-AD51-7FE86D93E9BD}"/>
    <cellStyle name="요약 3 4 2 2 4" xfId="40678" xr:uid="{C16164EB-AA0C-4E1B-A3EC-41B4B1A28427}"/>
    <cellStyle name="요약 3 4 2 2 5" xfId="25539" xr:uid="{0BF49D43-CA93-4BCD-AA45-F128E12EF6B4}"/>
    <cellStyle name="요약 3 4 2 3" xfId="4593" xr:uid="{3B886F71-78BB-48AF-BDE1-4BDBB7217A3A}"/>
    <cellStyle name="요약 3 4 2 3 2" xfId="9343" xr:uid="{A0EDB9A0-9463-4BFF-B0D7-DC07ECD5DF2A}"/>
    <cellStyle name="요약 3 4 2 3 2 2" xfId="20989" xr:uid="{E2467825-8124-426F-B441-B4988E6C0568}"/>
    <cellStyle name="요약 3 4 2 3 2 2 2" xfId="55344" xr:uid="{74A52B82-4322-4723-8DB6-11924369C67D}"/>
    <cellStyle name="요약 3 4 2 3 2 3" xfId="43730" xr:uid="{A36CE280-4C79-4195-B02A-B1D7EA39C9E1}"/>
    <cellStyle name="요약 3 4 2 3 2 4" xfId="35547" xr:uid="{99995ED0-3FA2-4F43-A79D-30FF870EB3E0}"/>
    <cellStyle name="요약 3 4 2 3 3" xfId="16295" xr:uid="{4B8EBCE7-7ADB-4E18-AED4-E092E0C1C994}"/>
    <cellStyle name="요약 3 4 2 3 3 2" xfId="50650" xr:uid="{E533B96C-467D-4DA7-8401-B2EB4BA26B47}"/>
    <cellStyle name="요약 3 4 2 3 3 3" xfId="30833" xr:uid="{7B117858-5DE9-4C12-BB77-0F040237B78E}"/>
    <cellStyle name="요약 3 4 2 3 4" xfId="39226" xr:uid="{4D6DB146-DE8E-479D-8FF1-44015C8D0AD4}"/>
    <cellStyle name="요약 3 4 2 3 5" xfId="27099" xr:uid="{C2DAA00F-BFCD-4245-9D73-225918C767AB}"/>
    <cellStyle name="요약 3 4 2 4" xfId="15500" xr:uid="{A837D721-6C92-4CFF-B86E-46940DED9F8D}"/>
    <cellStyle name="요약 3 4 2 4 2" xfId="49855" xr:uid="{9A577136-27A9-4837-8036-4F97700E3D11}"/>
    <cellStyle name="요약 3 4 2 4 3" xfId="30038" xr:uid="{89B47C2B-9048-4464-8F9F-D712A66D335A}"/>
    <cellStyle name="요약 3 4 2 5" xfId="38431" xr:uid="{CA14F108-A9BB-4234-884A-50A8B050A6AC}"/>
    <cellStyle name="요약 3 4 2 6" xfId="24100" xr:uid="{6D37ADC5-578E-43D4-A2EA-3E48D6904306}"/>
    <cellStyle name="요약 3 4 3" xfId="6087" xr:uid="{688EA26E-39C7-41DB-BA81-AB59777DA0EE}"/>
    <cellStyle name="요약 3 4 3 2" xfId="7799" xr:uid="{21101783-C7FD-4BAD-81FF-5CF5C94AF06C}"/>
    <cellStyle name="요약 3 4 3 2 2" xfId="19465" xr:uid="{58F554F8-964C-4F64-A7C7-527C14823AE9}"/>
    <cellStyle name="요약 3 4 3 2 2 2" xfId="53820" xr:uid="{52000BF7-009F-49A2-A5F3-0A54A3DA5075}"/>
    <cellStyle name="요약 3 4 3 2 3" xfId="42276" xr:uid="{3967B59D-B7ED-4963-B6E7-B3A3B3DDD720}"/>
    <cellStyle name="요약 3 4 3 2 4" xfId="34003" xr:uid="{4F4C5F17-4933-456D-9F42-0C6A007615E2}"/>
    <cellStyle name="요약 3 4 3 3" xfId="17758" xr:uid="{E15D3E6D-7371-4CF2-8DAF-60B818BC555A}"/>
    <cellStyle name="요약 3 4 3 3 2" xfId="52113" xr:uid="{1C2567CE-4BD4-48EF-B3A0-AC5AD7381D72}"/>
    <cellStyle name="요약 3 4 3 3 3" xfId="32296" xr:uid="{7E94922F-EE88-4DBC-9CED-959D62E053E8}"/>
    <cellStyle name="요약 3 4 3 4" xfId="40689" xr:uid="{56559DAE-6456-491F-A389-C3AA03D92FA9}"/>
    <cellStyle name="요약 3 4 3 5" xfId="25550" xr:uid="{01FC5ECF-B7B1-4BDE-B3F1-9451D7CC638F}"/>
    <cellStyle name="요약 3 4 4" xfId="3884" xr:uid="{DA911A3F-0F9B-42C0-A5A6-08FE4A75A7DB}"/>
    <cellStyle name="요약 3 4 4 2" xfId="8729" xr:uid="{DEEC83D6-18C5-43E3-994B-D378610BF49F}"/>
    <cellStyle name="요약 3 4 4 2 2" xfId="20392" xr:uid="{4CFAA6AC-DF1F-4DF1-AC33-BD28EE028F39}"/>
    <cellStyle name="요약 3 4 4 2 2 2" xfId="54747" xr:uid="{091A91A6-1579-47B9-876B-6CF4BE74F0FF}"/>
    <cellStyle name="요약 3 4 4 2 3" xfId="43175" xr:uid="{35CAA249-47D4-4395-9F89-655BE1DB1204}"/>
    <cellStyle name="요약 3 4 4 2 4" xfId="34933" xr:uid="{25A1789B-7054-4A0B-8A29-586E6D13A8AF}"/>
    <cellStyle name="요약 3 4 4 3" xfId="15646" xr:uid="{0CE3F362-44EE-482E-88CE-53944C5B693D}"/>
    <cellStyle name="요약 3 4 4 3 2" xfId="50001" xr:uid="{28DF60F2-ECA6-4648-9E96-7D6E56E4789F}"/>
    <cellStyle name="요약 3 4 4 3 3" xfId="30184" xr:uid="{D7FB23EF-74B8-4870-8ADC-34F22813550E}"/>
    <cellStyle name="요약 3 4 4 4" xfId="12694" xr:uid="{D55663B9-7319-44A8-AE92-100D7EE222B6}"/>
    <cellStyle name="요약 3 4 4 4 2" xfId="47049" xr:uid="{ABD51564-557F-48A3-AFFE-585CE446B7E3}"/>
    <cellStyle name="요약 3 4 4 5" xfId="38577" xr:uid="{B328F430-5B1F-41D0-B439-F7327C8A58F6}"/>
    <cellStyle name="요약 3 4 4 6" xfId="26486" xr:uid="{0C4AAC5D-19A3-49CA-B009-D9E56333CF80}"/>
    <cellStyle name="요약 3 4 5" xfId="15195" xr:uid="{E245CB49-97BC-4FCD-A98D-206F1DBEF364}"/>
    <cellStyle name="요약 3 4 5 2" xfId="49550" xr:uid="{E7665FDB-6124-4069-8D4E-F1A7E3E289CC}"/>
    <cellStyle name="요약 3 4 5 3" xfId="29733" xr:uid="{D82CB94D-C930-49FC-8A5C-758C61832ECB}"/>
    <cellStyle name="요약 3 4 6" xfId="38126" xr:uid="{0638775B-FC4C-4BF0-90A7-8A8DA28EB480}"/>
    <cellStyle name="요약 3 4 7" xfId="23413" xr:uid="{FF61C21F-D558-4E7E-8A61-038CDF63894C}"/>
    <cellStyle name="요약 3 5" xfId="3246" xr:uid="{CD04909B-9F6D-492F-B087-B3C3A78AEFAA}"/>
    <cellStyle name="요약 3 5 2" xfId="3597" xr:uid="{CA4F8494-309E-40F0-831B-3212D6D1466A}"/>
    <cellStyle name="요약 3 5 2 2" xfId="4328" xr:uid="{F11BBE2B-0F54-44EE-A2AB-EA34AFF8B585}"/>
    <cellStyle name="요약 3 5 2 2 2" xfId="9093" xr:uid="{4FFE46DD-6485-4EC9-8A91-6ACC8BB868FD}"/>
    <cellStyle name="요약 3 5 2 2 2 2" xfId="20739" xr:uid="{3DF95D49-3F26-4FD5-8A97-B97645DC8941}"/>
    <cellStyle name="요약 3 5 2 2 2 2 2" xfId="55094" xr:uid="{C5817D54-C58F-45DC-8754-7BAA5C11733E}"/>
    <cellStyle name="요약 3 5 2 2 2 3" xfId="43484" xr:uid="{C0A01E1E-B9C0-4CF4-B19B-A75CA7904D77}"/>
    <cellStyle name="요약 3 5 2 2 2 4" xfId="35297" xr:uid="{5F0B765C-7B98-45DD-AE2B-8E15FE83A67D}"/>
    <cellStyle name="요약 3 5 2 2 3" xfId="16034" xr:uid="{12BC12FB-11E3-46E0-B427-0AFFAFDA780A}"/>
    <cellStyle name="요약 3 5 2 2 3 2" xfId="50389" xr:uid="{AC0B0C12-B37C-48FC-9437-12B5D1B444F8}"/>
    <cellStyle name="요약 3 5 2 2 3 3" xfId="30572" xr:uid="{3FBACE5E-3237-4D28-854A-A851C4DB6F02}"/>
    <cellStyle name="요약 3 5 2 2 4" xfId="38965" xr:uid="{9ADE2887-F30A-46DC-A76A-E62C75E3E783}"/>
    <cellStyle name="요약 3 5 2 2 5" xfId="26844" xr:uid="{9C984250-3335-4BA2-AA07-B1DCA56A80CC}"/>
    <cellStyle name="요약 3 5 2 3" xfId="6494" xr:uid="{074E6E3E-C069-4707-80A1-F6CABB8B6EC1}"/>
    <cellStyle name="요약 3 5 2 3 2" xfId="18160" xr:uid="{15E8BE22-6034-4195-99E9-C3535DD5C0C4}"/>
    <cellStyle name="요약 3 5 2 3 2 2" xfId="52515" xr:uid="{5243D6C3-8F42-42AC-B015-A05D4DBDC5AA}"/>
    <cellStyle name="요약 3 5 2 3 3" xfId="41006" xr:uid="{ACD6A4D5-7D5A-41FC-88AB-05C55753E7F0}"/>
    <cellStyle name="요약 3 5 2 3 4" xfId="32698" xr:uid="{C8E83EDF-5A74-42FA-890A-DFEAEB323493}"/>
    <cellStyle name="요약 3 5 2 4" xfId="15389" xr:uid="{9EAE5DB5-009A-4B47-AA5B-7A5D45748660}"/>
    <cellStyle name="요약 3 5 2 4 2" xfId="49744" xr:uid="{B4DB81E8-7F75-4475-95C4-0771735F21A5}"/>
    <cellStyle name="요약 3 5 2 4 3" xfId="29927" xr:uid="{0293FE22-15F2-423E-A5A3-1EC747E3648D}"/>
    <cellStyle name="요약 3 5 2 5" xfId="38320" xr:uid="{E550123C-08E3-4649-B75E-CD27FEA60AE0}"/>
    <cellStyle name="요약 3 5 2 6" xfId="23848" xr:uid="{E602D88C-2D99-420F-BDB8-3BCE4A143C8A}"/>
    <cellStyle name="요약 3 5 3" xfId="4361" xr:uid="{AB289A94-6936-440F-9291-1396C1498CCC}"/>
    <cellStyle name="요약 3 5 3 2" xfId="9120" xr:uid="{02E68DDA-4B24-48A4-8EBB-B8331C947E6B}"/>
    <cellStyle name="요약 3 5 3 2 2" xfId="20766" xr:uid="{5EDE05BD-D584-4C57-AA4C-EDAB4F8F77FB}"/>
    <cellStyle name="요약 3 5 3 2 2 2" xfId="55121" xr:uid="{7F318CF4-450E-4210-B257-4F4C4A5D51BB}"/>
    <cellStyle name="요약 3 5 3 2 2 3" xfId="35324" xr:uid="{9A8FE0FF-613F-4673-83B1-9B2DC20DF499}"/>
    <cellStyle name="요약 3 5 3 2 3" xfId="12994" xr:uid="{343A99D7-04C4-445C-9E47-26F5EF801C2C}"/>
    <cellStyle name="요약 3 5 3 2 3 2" xfId="47349" xr:uid="{AD3B3E3D-E02D-4944-ADE8-F35DED204ED7}"/>
    <cellStyle name="요약 3 5 3 2 4" xfId="43510" xr:uid="{76A5C2AA-DF27-4513-B7B8-19603FE27360}"/>
    <cellStyle name="요약 3 5 3 2 5" xfId="26871" xr:uid="{9D1DFBF3-7B92-47E9-B675-FA33603DEF64}"/>
    <cellStyle name="요약 3 5 3 3" xfId="6525" xr:uid="{95A45491-09E9-4988-AA36-54C7B6C9801A}"/>
    <cellStyle name="요약 3 5 3 3 2" xfId="18191" xr:uid="{CF7D5927-2C77-45A1-977A-28348A9EF436}"/>
    <cellStyle name="요약 3 5 3 3 2 2" xfId="52546" xr:uid="{E811B598-1ED8-43C2-8DE8-E5D83F5036EF}"/>
    <cellStyle name="요약 3 5 3 3 3" xfId="41036" xr:uid="{BC9AC7CF-3624-4F7F-BC86-5509F89C631F}"/>
    <cellStyle name="요약 3 5 3 3 4" xfId="32729" xr:uid="{D252CC93-E6BF-4209-B553-CC0C0C03091B}"/>
    <cellStyle name="요약 3 5 3 4" xfId="16066" xr:uid="{16DEE3C7-BBF7-4F85-94C8-060A778A324C}"/>
    <cellStyle name="요약 3 5 3 4 2" xfId="50421" xr:uid="{98D6F567-4ACA-4D83-9000-F5BD22DEB4E6}"/>
    <cellStyle name="요약 3 5 3 4 3" xfId="30604" xr:uid="{8863C3C6-8277-4FE7-8305-B4702B9D05BF}"/>
    <cellStyle name="요약 3 5 3 5" xfId="38997" xr:uid="{34476BEC-AB48-4BD5-B16E-D8DB4DE18005}"/>
    <cellStyle name="요약 3 5 3 6" xfId="23881" xr:uid="{AD86FBEA-136A-4694-BA4B-33FB6CF261CD}"/>
    <cellStyle name="요약 3 5 4" xfId="4540" xr:uid="{6B0A4D73-115E-41C5-86A8-86388D7ABDBD}"/>
    <cellStyle name="요약 3 5 4 2" xfId="9293" xr:uid="{0E856BA6-7DD0-4F15-A863-479511C5C95B}"/>
    <cellStyle name="요약 3 5 4 2 2" xfId="20939" xr:uid="{18F7063E-5127-4A56-8AC1-DE85DC466097}"/>
    <cellStyle name="요약 3 5 4 2 2 2" xfId="55294" xr:uid="{E8209939-AF28-4141-A4FE-D29DE9442B05}"/>
    <cellStyle name="요약 3 5 4 2 3" xfId="43680" xr:uid="{6FB88377-A03A-4B91-8D82-B909255F3797}"/>
    <cellStyle name="요약 3 5 4 2 4" xfId="35497" xr:uid="{50192B8F-3E23-46CB-82BC-20CAF7F36190}"/>
    <cellStyle name="요약 3 5 4 3" xfId="16242" xr:uid="{6632D69A-2627-4B41-A697-4B3933B1FF07}"/>
    <cellStyle name="요약 3 5 4 3 2" xfId="50597" xr:uid="{1318A3A3-2194-4FE0-B051-029E82EC6498}"/>
    <cellStyle name="요약 3 5 4 3 3" xfId="30780" xr:uid="{6B656C63-7534-4914-8C38-0AA60D271E78}"/>
    <cellStyle name="요약 3 5 4 4" xfId="39173" xr:uid="{EF3834EE-F0ED-4EA3-8225-D61D30F66A89}"/>
    <cellStyle name="요약 3 5 4 5" xfId="27048" xr:uid="{5BE8D8C9-76CB-48BE-9098-18EF598FD7AC}"/>
    <cellStyle name="요약 3 5 5" xfId="6669" xr:uid="{B67BB2BE-B740-4091-8A3A-6103EDFDE001}"/>
    <cellStyle name="요약 3 5 5 2" xfId="18335" xr:uid="{2B86337E-1B77-4E64-A874-5EA25DB3830B}"/>
    <cellStyle name="요약 3 5 5 2 2" xfId="52690" xr:uid="{5896D346-72AD-4310-91D5-77FD359DCC72}"/>
    <cellStyle name="요약 3 5 5 3" xfId="41177" xr:uid="{76BB3496-0B81-4157-B886-D5F33AAEF133}"/>
    <cellStyle name="요약 3 5 5 4" xfId="32873" xr:uid="{18F9B3D9-C8B6-42E1-8F98-FB8D440DA026}"/>
    <cellStyle name="요약 3 5 6" xfId="15084" xr:uid="{0BC5B6E4-3EBE-4CA4-96CF-59635DC7FEAE}"/>
    <cellStyle name="요약 3 5 6 2" xfId="49439" xr:uid="{A0D46FE2-E77D-494E-9D0C-FE85E85B7725}"/>
    <cellStyle name="요약 3 5 6 3" xfId="29622" xr:uid="{513FD9C1-E68F-4528-8266-43382002E7AA}"/>
    <cellStyle name="요약 3 5 7" xfId="38015" xr:uid="{7BD701F4-E584-48DC-9F9F-A12AFF11D884}"/>
    <cellStyle name="요약 3 5 8" xfId="24052" xr:uid="{C64B6047-20F2-4FEC-94F1-0BDB6B9023FE}"/>
    <cellStyle name="요약 3 6" xfId="4735" xr:uid="{33E49C3F-93A6-4913-9F2A-C1E46A951D0B}"/>
    <cellStyle name="요약 3 6 2" xfId="9474" xr:uid="{06EB07E0-075F-4D73-B329-3129D27D086D}"/>
    <cellStyle name="요약 3 6 2 2" xfId="21120" xr:uid="{D52E5818-BDBB-4470-8164-BF0D05CD2726}"/>
    <cellStyle name="요약 3 6 2 2 2" xfId="55475" xr:uid="{BF68A151-A965-4F3A-99ED-68A6743C27D2}"/>
    <cellStyle name="요약 3 6 2 2 3" xfId="35678" xr:uid="{32AA2832-E4FB-4D55-A76E-FEDE369E89F5}"/>
    <cellStyle name="요약 3 6 2 3" xfId="13222" xr:uid="{4F18A264-179D-465C-8171-E711F1FFD0D1}"/>
    <cellStyle name="요약 3 6 2 3 2" xfId="47577" xr:uid="{6275EA14-00BB-48B7-A1D1-57B87C57301A}"/>
    <cellStyle name="요약 3 6 2 4" xfId="43861" xr:uid="{FA7DB8B2-2670-489B-A4D3-159666C2683D}"/>
    <cellStyle name="요약 3 6 2 5" xfId="27241" xr:uid="{081A28C0-8A6F-4222-ADAB-681C306057FE}"/>
    <cellStyle name="요약 3 6 3" xfId="6799" xr:uid="{9D172630-9969-4FAE-8C17-99B3FD3B2166}"/>
    <cellStyle name="요약 3 6 3 2" xfId="18465" xr:uid="{272CDB13-AE7A-4813-99DC-B59ACD20CDF1}"/>
    <cellStyle name="요약 3 6 3 2 2" xfId="52820" xr:uid="{9E65FC18-1B6B-48CF-A14F-28E731CA77A5}"/>
    <cellStyle name="요약 3 6 3 3" xfId="41307" xr:uid="{E0A19A71-8B3A-4F51-8100-E358A19318C6}"/>
    <cellStyle name="요약 3 6 3 4" xfId="33003" xr:uid="{C81EC912-4D40-48CA-9189-87BAF5325C2E}"/>
    <cellStyle name="요약 3 6 4" xfId="16437" xr:uid="{4FD39D0F-D1AC-43EC-9BAA-B9CD99C745D7}"/>
    <cellStyle name="요약 3 6 4 2" xfId="50792" xr:uid="{C68555C5-B28C-410D-859B-15B6A94BE354}"/>
    <cellStyle name="요약 3 6 4 3" xfId="30975" xr:uid="{819A8287-E551-42B8-B861-D1BAF500FCC0}"/>
    <cellStyle name="요약 3 6 5" xfId="39368" xr:uid="{D853682E-591F-4FE0-88E4-A5B24C32DBA6}"/>
    <cellStyle name="요약 3 6 6" xfId="24238" xr:uid="{B68B9516-AA66-4891-9D55-ED1C340092CA}"/>
    <cellStyle name="요약 3 7" xfId="4590" xr:uid="{8BC216F4-7325-414D-88FF-77D6825899B2}"/>
    <cellStyle name="요약 3 7 2" xfId="9340" xr:uid="{D5AD7AF7-5C6C-408B-BEE6-C50C5C4438BD}"/>
    <cellStyle name="요약 3 7 2 2" xfId="20986" xr:uid="{D91B195B-2C36-4479-8F7D-6058BA4A55B4}"/>
    <cellStyle name="요약 3 7 2 2 2" xfId="55341" xr:uid="{FA8CDABF-42F7-491C-8E40-D1E469A14451}"/>
    <cellStyle name="요약 3 7 2 2 3" xfId="35544" xr:uid="{FE0A04A8-BFBB-4A7E-BBB1-9F67031585DD}"/>
    <cellStyle name="요약 3 7 2 3" xfId="13156" xr:uid="{64F909DF-407C-49F0-BFFF-F3EE0D97AB04}"/>
    <cellStyle name="요약 3 7 2 3 2" xfId="47511" xr:uid="{8ECCF02B-AC9C-4B36-8797-40B72B964CC8}"/>
    <cellStyle name="요약 3 7 2 4" xfId="43727" xr:uid="{8945A9FA-6412-4F03-805A-FF3649663A1C}"/>
    <cellStyle name="요약 3 7 2 5" xfId="27096" xr:uid="{AE9AF625-E6F4-4EC9-9886-8A3A27F4BF07}"/>
    <cellStyle name="요약 3 7 3" xfId="6709" xr:uid="{053A3536-B6CA-4475-8841-A02332AF9828}"/>
    <cellStyle name="요약 3 7 3 2" xfId="18375" xr:uid="{8553E8BE-FCA7-472F-A598-614DC041A529}"/>
    <cellStyle name="요약 3 7 3 2 2" xfId="52730" xr:uid="{C4343EE3-D649-4C66-82E4-15229242C935}"/>
    <cellStyle name="요약 3 7 3 3" xfId="41217" xr:uid="{E3F2259D-06A1-4AED-96E3-D071160052D8}"/>
    <cellStyle name="요약 3 7 3 4" xfId="32913" xr:uid="{E55FCA88-E2AE-4E77-BBCC-BA6F46A5710C}"/>
    <cellStyle name="요약 3 7 4" xfId="16292" xr:uid="{8B209C9E-E133-4126-AD0F-A525613AEE3D}"/>
    <cellStyle name="요약 3 7 4 2" xfId="50647" xr:uid="{13B5E6A2-A88D-40E7-99F0-94FE4704A87B}"/>
    <cellStyle name="요약 3 7 4 3" xfId="30830" xr:uid="{D7F41BBC-C390-4BA6-B219-1C28DF4D3CF0}"/>
    <cellStyle name="요약 3 7 5" xfId="39223" xr:uid="{A93AEBC6-397D-41C6-B569-A163C14AD0C8}"/>
    <cellStyle name="요약 3 7 6" xfId="24097" xr:uid="{D341373F-168E-45C9-B5A7-E225C2F0B0C9}"/>
    <cellStyle name="요약 3 8" xfId="4542" xr:uid="{F19280D3-CC32-400A-A94B-E2E28F306E9D}"/>
    <cellStyle name="요약 3 8 2" xfId="9295" xr:uid="{3FDA72C3-21B5-46A8-BE25-8B3084F211ED}"/>
    <cellStyle name="요약 3 8 2 2" xfId="20941" xr:uid="{B2D81051-804B-4C41-A1E0-A60146229AE4}"/>
    <cellStyle name="요약 3 8 2 2 2" xfId="55296" xr:uid="{BF5B9FB8-D538-4F39-B0CD-C9EDA3AE2F42}"/>
    <cellStyle name="요약 3 8 2 2 3" xfId="35499" xr:uid="{D8DCEFA8-0822-4AF1-BBF4-4D6F3CDFDCC7}"/>
    <cellStyle name="요약 3 8 2 3" xfId="13119" xr:uid="{D6210A84-A619-4B8D-8B2B-34FAB0FB3FC4}"/>
    <cellStyle name="요약 3 8 2 3 2" xfId="47474" xr:uid="{DC47E439-DD4F-4D97-B378-743D01640864}"/>
    <cellStyle name="요약 3 8 2 4" xfId="43682" xr:uid="{40EA5338-5599-4E9A-9F12-2F48639EC443}"/>
    <cellStyle name="요약 3 8 2 5" xfId="27050" xr:uid="{DD6C63C9-3E8F-45DC-803B-D6157AD35A3A}"/>
    <cellStyle name="요약 3 8 3" xfId="6671" xr:uid="{BC0BD69F-6007-4492-B341-510DBD6553EC}"/>
    <cellStyle name="요약 3 8 3 2" xfId="18337" xr:uid="{288CFFC6-4525-45FD-9256-924B64204016}"/>
    <cellStyle name="요약 3 8 3 2 2" xfId="52692" xr:uid="{07938953-B951-4C24-8A62-78462C1894F1}"/>
    <cellStyle name="요약 3 8 3 3" xfId="41179" xr:uid="{B8339415-E1FD-4681-AEFE-B49BF76CA087}"/>
    <cellStyle name="요약 3 8 3 4" xfId="32875" xr:uid="{B2781000-52A0-44CD-8A86-AFAF759CA601}"/>
    <cellStyle name="요약 3 8 4" xfId="16244" xr:uid="{D4C9A340-A815-451C-BEBD-DF2A3D5BE27E}"/>
    <cellStyle name="요약 3 8 4 2" xfId="50599" xr:uid="{99471A4C-61A2-442A-80BC-CBA28E05761B}"/>
    <cellStyle name="요약 3 8 4 3" xfId="30782" xr:uid="{0E9CB906-660E-4607-91F7-0772A74A2000}"/>
    <cellStyle name="요약 3 8 5" xfId="39175" xr:uid="{3C6C34AD-2199-4BE9-817A-B02542097F6C}"/>
    <cellStyle name="요약 3 8 6" xfId="24054" xr:uid="{EBC0BD0B-0F75-49F0-999B-6FFD94A8A0EC}"/>
    <cellStyle name="요약 3 9" xfId="4563" xr:uid="{657BD60B-9D3B-49C5-A129-3BC98EABEAFC}"/>
    <cellStyle name="요약 3 9 2" xfId="5562" xr:uid="{B8866777-F9A3-4A13-9D1B-C5D085B305B6}"/>
    <cellStyle name="요약 3 9 2 2" xfId="10249" xr:uid="{A1A05220-FACB-400A-A415-F0D2DFF4987B}"/>
    <cellStyle name="요약 3 9 2 2 2" xfId="21895" xr:uid="{F50B0856-E3E4-47DB-9C11-755BCD42A30A}"/>
    <cellStyle name="요약 3 9 2 2 2 2" xfId="56250" xr:uid="{83161962-98AB-436F-B194-5FE2EABB5639}"/>
    <cellStyle name="요약 3 9 2 2 2 3" xfId="36453" xr:uid="{C7C83281-5D13-4F4E-93E0-9C2644CE550A}"/>
    <cellStyle name="요약 3 9 2 2 3" xfId="13718" xr:uid="{D5D2D87D-F14F-40FA-AA24-2AF5971753F7}"/>
    <cellStyle name="요약 3 9 2 2 3 2" xfId="48073" xr:uid="{A9F7C884-BFA2-4619-B560-F1F814869DF4}"/>
    <cellStyle name="요약 3 9 2 2 4" xfId="44626" xr:uid="{62BB4E11-12E4-4246-A6F2-E8F3FF9F0655}"/>
    <cellStyle name="요약 3 9 2 2 5" xfId="28047" xr:uid="{48B5A552-99CD-44C7-9062-BCAF340F91C7}"/>
    <cellStyle name="요약 3 9 2 3" xfId="7462" xr:uid="{3BF9F327-9F09-4732-9C86-CA30B60925D5}"/>
    <cellStyle name="요약 3 9 2 3 2" xfId="19128" xr:uid="{8373A905-1D93-4C52-8E93-A0DB2D1301F0}"/>
    <cellStyle name="요약 3 9 2 3 2 2" xfId="53483" xr:uid="{56E53EE0-90E6-4B33-989F-75B7049559D6}"/>
    <cellStyle name="요약 3 9 2 3 3" xfId="41960" xr:uid="{D6B38CA9-1983-4D8B-899C-4754F25007B8}"/>
    <cellStyle name="요약 3 9 2 3 4" xfId="33666" xr:uid="{4EB98998-0F94-4156-8289-BBFE66CFCA41}"/>
    <cellStyle name="요약 3 9 2 4" xfId="17254" xr:uid="{51C8EDD1-B8E4-4B6C-A51D-66B185A2D23D}"/>
    <cellStyle name="요약 3 9 2 4 2" xfId="51609" xr:uid="{07A03218-3BAA-4CA9-82DD-8DEB877ED4B9}"/>
    <cellStyle name="요약 3 9 2 4 3" xfId="31792" xr:uid="{158AF675-32FF-4002-9DBB-6960A742CBC3}"/>
    <cellStyle name="요약 3 9 2 5" xfId="40185" xr:uid="{DBD1ECB2-6EC0-4F82-9423-1348FFEA4B42}"/>
    <cellStyle name="요약 3 9 2 6" xfId="25031" xr:uid="{2B2261AF-2D76-45B7-81E6-6B66214D163B}"/>
    <cellStyle name="요약 3 9 3" xfId="9314" xr:uid="{CD0897E4-A82D-43AE-9DE6-921D33AF7696}"/>
    <cellStyle name="요약 3 9 3 2" xfId="20960" xr:uid="{207268B0-FAFD-4036-BF79-2EFE8A9DF11B}"/>
    <cellStyle name="요약 3 9 3 2 2" xfId="55315" xr:uid="{5E3F5C11-2956-4516-91D7-FAA02D7E37F2}"/>
    <cellStyle name="요약 3 9 3 2 3" xfId="35518" xr:uid="{2FCB60FC-87D9-408A-B51F-6148F50E6760}"/>
    <cellStyle name="요약 3 9 3 3" xfId="13136" xr:uid="{3E793F30-BDDC-4F9E-88C3-623772C3255D}"/>
    <cellStyle name="요약 3 9 3 3 2" xfId="47491" xr:uid="{70E73E4C-F677-4252-9044-596CC2F2C665}"/>
    <cellStyle name="요약 3 9 3 4" xfId="43701" xr:uid="{7BDAD9E7-7CEB-4E8D-BC33-34D23C001926}"/>
    <cellStyle name="요약 3 9 3 5" xfId="27069" xr:uid="{E1C1AAF2-5632-497F-83E4-0502871E7BD6}"/>
    <cellStyle name="요약 3 9 4" xfId="6688" xr:uid="{B3E9FAA2-48E2-4EEB-BDBB-6618D0845423}"/>
    <cellStyle name="요약 3 9 4 2" xfId="18354" xr:uid="{172E9B6C-B5FF-4B86-BF56-2DBC5D8CFB39}"/>
    <cellStyle name="요약 3 9 4 2 2" xfId="52709" xr:uid="{AFF8AD73-3E34-41B5-B664-BC928249019E}"/>
    <cellStyle name="요약 3 9 4 3" xfId="41196" xr:uid="{E5BA680B-8D96-4C0B-AF14-6A7056A52FF3}"/>
    <cellStyle name="요약 3 9 4 4" xfId="32892" xr:uid="{9C1E2094-DC2A-49B6-BA3E-12D94ECF23BA}"/>
    <cellStyle name="요약 3 9 5" xfId="16265" xr:uid="{459F4E32-44A9-4BF9-8AFC-7A36F6190386}"/>
    <cellStyle name="요약 3 9 5 2" xfId="50620" xr:uid="{88BFCBDE-9AD0-4753-8650-7AC6E942512C}"/>
    <cellStyle name="요약 3 9 5 3" xfId="30803" xr:uid="{03233D84-C38E-4003-80BE-78AB8BAEB162}"/>
    <cellStyle name="요약 3 9 6" xfId="39196" xr:uid="{00EDC2EE-87E3-4FB9-BB33-998482DD10F5}"/>
    <cellStyle name="요약 3 9 7" xfId="24073" xr:uid="{348B8770-E17F-4920-8527-C6DB77E0B672}"/>
    <cellStyle name="입력 2" xfId="2706" xr:uid="{4C57896B-49AB-43A1-85D8-38EC4013B1FD}"/>
    <cellStyle name="입력 2 10" xfId="5933" xr:uid="{7B1A10CA-A59A-440E-AAB8-D5BFCE549547}"/>
    <cellStyle name="입력 2 10 2" xfId="10549" xr:uid="{5359332F-AF0C-44BD-B5A1-7289A5008DC8}"/>
    <cellStyle name="입력 2 10 2 2" xfId="22195" xr:uid="{E7812C5F-F09E-42BC-B35C-361206DFC6FD}"/>
    <cellStyle name="입력 2 10 2 2 2" xfId="56550" xr:uid="{A4631956-062B-4058-9618-3B6BCD4FEA5C}"/>
    <cellStyle name="입력 2 10 2 2 3" xfId="36753" xr:uid="{41C09ADA-7538-48A2-9C8F-8C3E4787F079}"/>
    <cellStyle name="입력 2 10 2 3" xfId="13868" xr:uid="{8235C0A4-F16E-41ED-A827-A61B976A7D3F}"/>
    <cellStyle name="입력 2 10 2 3 2" xfId="48223" xr:uid="{F6D846BE-8582-49D6-B32D-E42235F4ADD5}"/>
    <cellStyle name="입력 2 10 2 4" xfId="44912" xr:uid="{CFCE921A-8EA1-4672-A545-188F38456257}"/>
    <cellStyle name="입력 2 10 2 5" xfId="28366" xr:uid="{F74924FF-A0EF-44FF-8A6A-83494E319C74}"/>
    <cellStyle name="입력 2 10 3" xfId="7884" xr:uid="{FB761312-8F83-4168-81B1-6C1A48FA2D06}"/>
    <cellStyle name="입력 2 10 3 2" xfId="19550" xr:uid="{6561E7F0-A745-4981-85D6-9C5CB143EF7A}"/>
    <cellStyle name="입력 2 10 3 2 2" xfId="53905" xr:uid="{5CF4B0CA-EFA1-4E27-B10C-CCA841D49BE2}"/>
    <cellStyle name="입력 2 10 3 2 3" xfId="34088" xr:uid="{7782816E-E2F1-40FF-889F-A89BDF6E4C3C}"/>
    <cellStyle name="입력 2 10 3 3" xfId="11859" xr:uid="{C7E4606E-4B91-484D-A2EC-FD2C043E08AB}"/>
    <cellStyle name="입력 2 10 3 3 2" xfId="46214" xr:uid="{3DF4DF6F-4460-47E9-9FFE-CAF4AF778ECF}"/>
    <cellStyle name="입력 2 10 3 4" xfId="42360" xr:uid="{0AA6C217-93EE-4757-9B07-0B479A849192}"/>
    <cellStyle name="입력 2 10 3 5" xfId="25639" xr:uid="{8F213C56-939D-439A-8629-E0C19DBAD3AA}"/>
    <cellStyle name="입력 2 10 4" xfId="7674" xr:uid="{913B5F28-7CE3-473C-9135-B66445F5C6DC}"/>
    <cellStyle name="입력 2 10 4 2" xfId="19340" xr:uid="{E90C1246-3398-4414-83CE-0B47B653E36C}"/>
    <cellStyle name="입력 2 10 4 2 2" xfId="53695" xr:uid="{60DFC3B1-2833-4961-ADD7-3A36287A1AB4}"/>
    <cellStyle name="입력 2 10 4 3" xfId="42158" xr:uid="{3E223FAF-86F0-4723-B9BA-BBB87CB08859}"/>
    <cellStyle name="입력 2 10 4 4" xfId="33878" xr:uid="{6E4E95ED-BE2E-47F3-98D1-0C6481856990}"/>
    <cellStyle name="입력 2 10 5" xfId="17611" xr:uid="{CAFD2BFD-F7EB-4780-B056-FC3BC4C869DB}"/>
    <cellStyle name="입력 2 10 5 2" xfId="51966" xr:uid="{D8AF65F5-F612-4A97-928E-210A9F020093}"/>
    <cellStyle name="입력 2 10 5 3" xfId="32149" xr:uid="{F54C4BD6-ED00-4414-AB6B-CC50624FA551}"/>
    <cellStyle name="입력 2 10 6" xfId="40542" xr:uid="{A3D533F5-8A39-44BE-B520-E77B8BC70EC1}"/>
    <cellStyle name="입력 2 10 7" xfId="25402" xr:uid="{B3D527AA-63CF-4C04-BDCD-463B657FF053}"/>
    <cellStyle name="입력 2 11" xfId="3834" xr:uid="{BCD4306B-7A6E-45F2-B33B-D5C5BA5E3DBD}"/>
    <cellStyle name="입력 2 11 2" xfId="10852" xr:uid="{B08EDFED-2716-4FD6-84D3-6548DD123EBD}"/>
    <cellStyle name="입력 2 11 2 2" xfId="22498" xr:uid="{DC889169-D8F9-4CF7-B98D-B5DE74203A20}"/>
    <cellStyle name="입력 2 11 2 2 2" xfId="56853" xr:uid="{5ABA6205-13EB-4C9E-9E47-1F938DBAC5EC}"/>
    <cellStyle name="입력 2 11 2 2 3" xfId="37056" xr:uid="{EEC616BD-C24C-4DDB-889B-579159FF1DC3}"/>
    <cellStyle name="입력 2 11 2 3" xfId="14137" xr:uid="{A8369132-20C3-4CE2-8844-B62AF323BA46}"/>
    <cellStyle name="입력 2 11 2 3 2" xfId="48492" xr:uid="{66297299-9E7A-4DFC-A56F-09D53E0A11B6}"/>
    <cellStyle name="입력 2 11 2 4" xfId="45207" xr:uid="{4D864B0A-E37E-4B47-94F8-892F09BD87CE}"/>
    <cellStyle name="입력 2 11 2 5" xfId="28669" xr:uid="{70EC00EF-3183-4C95-B9CE-96195A1F7E2F}"/>
    <cellStyle name="입력 2 11 3" xfId="15611" xr:uid="{BE5A93B4-B498-4362-A579-C640C0A15306}"/>
    <cellStyle name="입력 2 11 3 2" xfId="49966" xr:uid="{76F45B8E-9D5D-414B-9CCC-4575EC47224B}"/>
    <cellStyle name="입력 2 11 3 3" xfId="30149" xr:uid="{6D84EACF-1459-49FD-8E58-06CB5E98864D}"/>
    <cellStyle name="입력 2 11 4" xfId="12652" xr:uid="{D04D3A4E-3BF0-4B1A-B54D-3D0DD2762124}"/>
    <cellStyle name="입력 2 11 4 2" xfId="47007" xr:uid="{77A5B4C8-C109-4468-B2AE-558A4733DC09}"/>
    <cellStyle name="입력 2 11 5" xfId="38542" xr:uid="{23832D6D-CCC0-46B8-B05E-1DB6B28E2612}"/>
    <cellStyle name="입력 2 11 6" xfId="26440" xr:uid="{98E922AC-0DA5-42E9-BC73-526043CB7EC3}"/>
    <cellStyle name="입력 2 12" xfId="8029" xr:uid="{6D7188A1-627C-47AF-8807-6FB368494729}"/>
    <cellStyle name="입력 2 12 2" xfId="19695" xr:uid="{74BAF97B-F56B-429E-A571-DF0485EF452B}"/>
    <cellStyle name="입력 2 12 2 2" xfId="54050" xr:uid="{EBBFC2BA-6968-42FC-9A55-799B22A2100B}"/>
    <cellStyle name="입력 2 12 2 3" xfId="34233" xr:uid="{81613F90-63E0-4A83-88F1-5E973CFBDAA3}"/>
    <cellStyle name="입력 2 12 3" xfId="12004" xr:uid="{1BB7B61C-085E-4957-8672-17EAB2ED6723}"/>
    <cellStyle name="입력 2 12 3 2" xfId="46359" xr:uid="{A9B65BFE-47EA-4260-8BA7-81062E0A07A6}"/>
    <cellStyle name="입력 2 12 4" xfId="42505" xr:uid="{4305D804-CAAA-483D-88D0-D99360E8E9DD}"/>
    <cellStyle name="입력 2 12 5" xfId="25784" xr:uid="{D4DB0F0A-DAA4-4A91-9456-2CF1F77B59FC}"/>
    <cellStyle name="입력 2 13" xfId="14963" xr:uid="{98923A84-7679-4E26-81EC-A7AEF1D246FB}"/>
    <cellStyle name="입력 2 13 2" xfId="49318" xr:uid="{4A479D0D-9EF7-4069-A768-27534097EBE8}"/>
    <cellStyle name="입력 2 13 3" xfId="29501" xr:uid="{7A2A82AF-A1EB-44A9-B641-A6FA2C3F3F7B}"/>
    <cellStyle name="입력 2 14" xfId="11683" xr:uid="{47EDEF79-8CE4-487B-A487-6675944D04C2}"/>
    <cellStyle name="입력 2 14 2" xfId="46038" xr:uid="{D69C968E-A3D6-4502-8BE2-5D76050413EA}"/>
    <cellStyle name="입력 2 15" xfId="37891" xr:uid="{20C1E2D2-BA12-4E68-B45A-DD204BDB520E}"/>
    <cellStyle name="입력 2 16" xfId="23326" xr:uid="{1886717C-9B5A-4E71-8FAF-84B8E4DCD1A9}"/>
    <cellStyle name="입력 2 17" xfId="57674" xr:uid="{BFBECC46-4D26-4749-9732-F218D85EFF38}"/>
    <cellStyle name="입력 2 18" xfId="57710" xr:uid="{4B6D0A84-462F-40A2-AE6C-19F042949CF1}"/>
    <cellStyle name="입력 2 2" xfId="3169" xr:uid="{174942FA-07E1-4E87-993F-7E50A4BA0170}"/>
    <cellStyle name="입력 2 2 10" xfId="5355" xr:uid="{382B1DE3-EA46-48E6-BCD6-F20A3B3176EF}"/>
    <cellStyle name="입력 2 2 10 2" xfId="10064" xr:uid="{B50CB04D-509F-4752-98F5-17429F450F5F}"/>
    <cellStyle name="입력 2 2 10 2 2" xfId="21710" xr:uid="{992F124D-4637-4D03-94A5-0E9D686B13BA}"/>
    <cellStyle name="입력 2 2 10 2 2 2" xfId="56065" xr:uid="{F9639CE6-D5A4-4399-8EB5-5B6AEA070C78}"/>
    <cellStyle name="입력 2 2 10 2 2 3" xfId="36268" xr:uid="{A9391E76-C6B5-44BC-A0A3-ACCCDEB8D921}"/>
    <cellStyle name="입력 2 2 10 2 3" xfId="13567" xr:uid="{C0186980-AA66-4DC4-BE53-72E7ADC28F60}"/>
    <cellStyle name="입력 2 2 10 2 3 2" xfId="47922" xr:uid="{41C9FB2C-BE72-452B-A7C4-20095FCB25AC}"/>
    <cellStyle name="입력 2 2 10 2 4" xfId="44451" xr:uid="{718B5E49-99D9-40C1-88B9-2D2A314B37C7}"/>
    <cellStyle name="입력 2 2 10 2 5" xfId="27861" xr:uid="{97702640-745E-4946-A591-0F9395F9CD01}"/>
    <cellStyle name="입력 2 2 10 3" xfId="7992" xr:uid="{26311EBE-20F6-454D-9CA1-FC55565B948D}"/>
    <cellStyle name="입력 2 2 10 3 2" xfId="19658" xr:uid="{81D79D34-6315-4444-A48B-EEB38D029B42}"/>
    <cellStyle name="입력 2 2 10 3 2 2" xfId="54013" xr:uid="{9E2CD2CF-C2AB-4578-B6DB-B929E4BEB7D7}"/>
    <cellStyle name="입력 2 2 10 3 2 3" xfId="34196" xr:uid="{49639C2B-DE8F-4627-898F-FF9A37C7A5E2}"/>
    <cellStyle name="입력 2 2 10 3 3" xfId="11967" xr:uid="{AC6EF135-5CB2-4DA3-9D4B-AF50C1D29B44}"/>
    <cellStyle name="입력 2 2 10 3 3 2" xfId="46322" xr:uid="{038942D7-4653-4B84-B683-6BC1AF343213}"/>
    <cellStyle name="입력 2 2 10 3 4" xfId="42468" xr:uid="{4067C722-45C9-46ED-9B17-BB4F020BAA8B}"/>
    <cellStyle name="입력 2 2 10 3 5" xfId="25747" xr:uid="{522766F7-A27D-44A3-8BD2-DF11CCC5CBD5}"/>
    <cellStyle name="입력 2 2 10 4" xfId="7295" xr:uid="{719A8EEC-D61C-4FEF-BEFF-07BA68231E79}"/>
    <cellStyle name="입력 2 2 10 4 2" xfId="18961" xr:uid="{9F3505B1-C391-47C7-A904-5D1AB4D745BA}"/>
    <cellStyle name="입력 2 2 10 4 2 2" xfId="53316" xr:uid="{268F9174-4FCF-4178-9EF5-9C2EE48FAF8B}"/>
    <cellStyle name="입력 2 2 10 4 3" xfId="41803" xr:uid="{EB6E02B6-F014-44A6-81D0-38005B399AE2}"/>
    <cellStyle name="입력 2 2 10 4 4" xfId="33499" xr:uid="{67E648BB-5FD3-420F-B1B7-105EC713B320}"/>
    <cellStyle name="입력 2 2 10 5" xfId="17057" xr:uid="{CD968F4A-8596-4C83-89B1-620CECD28F48}"/>
    <cellStyle name="입력 2 2 10 5 2" xfId="51412" xr:uid="{3C37C9F5-970E-4757-94EC-4FC5FB37FDAB}"/>
    <cellStyle name="입력 2 2 10 5 3" xfId="31595" xr:uid="{CCC07065-842E-4C8A-A80F-1F66DC73B806}"/>
    <cellStyle name="입력 2 2 10 6" xfId="39988" xr:uid="{73C566B1-778C-4026-A603-EB029A697119}"/>
    <cellStyle name="입력 2 2 10 7" xfId="24824" xr:uid="{7C71483D-EA51-4C3C-AF83-65BFC705E160}"/>
    <cellStyle name="입력 2 2 11" xfId="5426" xr:uid="{4B093E23-AAD1-4A1A-BBD2-E66F5E120EAE}"/>
    <cellStyle name="입력 2 2 11 2" xfId="5983" xr:uid="{E83BE02B-3D80-47BC-ACCF-626593DCFD7A}"/>
    <cellStyle name="입력 2 2 11 2 2" xfId="10595" xr:uid="{2B4B77C3-9A70-4AF5-95FB-6E0EA2DCADC1}"/>
    <cellStyle name="입력 2 2 11 2 2 2" xfId="22241" xr:uid="{8C796157-4CA1-4B8F-BE09-15F95CA8816E}"/>
    <cellStyle name="입력 2 2 11 2 2 2 2" xfId="56596" xr:uid="{014654CE-E707-49C1-A6C1-8453CE052B0A}"/>
    <cellStyle name="입력 2 2 11 2 2 2 3" xfId="36799" xr:uid="{AC868F22-429F-42C1-BF56-DA0F51BAC5CC}"/>
    <cellStyle name="입력 2 2 11 2 2 3" xfId="13908" xr:uid="{BB64D7D1-17D9-4137-A57C-76F21285D487}"/>
    <cellStyle name="입력 2 2 11 2 2 3 2" xfId="48263" xr:uid="{A7DF69BB-10C0-437A-AC2A-939D965300F3}"/>
    <cellStyle name="입력 2 2 11 2 2 4" xfId="44956" xr:uid="{E116D82C-62A0-4821-AB2F-02B502E361BB}"/>
    <cellStyle name="입력 2 2 11 2 2 5" xfId="28412" xr:uid="{BBC576C5-039E-4B04-A111-CA29A603C0B6}"/>
    <cellStyle name="입력 2 2 11 2 3" xfId="10437" xr:uid="{5D711280-8753-491C-B560-AC2C8F18BAA5}"/>
    <cellStyle name="입력 2 2 11 2 3 2" xfId="22083" xr:uid="{79E42512-78C0-4ECB-BD29-8C67F6A2A682}"/>
    <cellStyle name="입력 2 2 11 2 3 2 2" xfId="56438" xr:uid="{86CB7028-6D8B-4B58-9C74-6AB3F41D0FBE}"/>
    <cellStyle name="입력 2 2 11 2 3 2 3" xfId="36641" xr:uid="{E4D65ECD-B165-4511-985D-0AE57F25969B}"/>
    <cellStyle name="입력 2 2 11 2 3 3" xfId="13816" xr:uid="{274B028C-B50C-4D40-A560-64752FF4EE5D}"/>
    <cellStyle name="입력 2 2 11 2 3 3 2" xfId="48171" xr:uid="{2BDDAFA4-42A4-4509-8238-EA9FFC773530}"/>
    <cellStyle name="입력 2 2 11 2 3 4" xfId="44803" xr:uid="{584949B4-7CA7-4B6A-901F-5EE8259C79B0}"/>
    <cellStyle name="입력 2 2 11 2 3 5" xfId="28254" xr:uid="{24B2FBBD-8E63-411B-B99F-626DF68015D2}"/>
    <cellStyle name="입력 2 2 11 2 4" xfId="7712" xr:uid="{82F8B600-5670-42D1-9E58-F9A3D2117432}"/>
    <cellStyle name="입력 2 2 11 2 4 2" xfId="19378" xr:uid="{4C24D468-5095-4B98-B896-4921E467D35A}"/>
    <cellStyle name="입력 2 2 11 2 4 2 2" xfId="53733" xr:uid="{874C87DD-1E43-44C1-926E-672623F9CDBD}"/>
    <cellStyle name="입력 2 2 11 2 4 3" xfId="42194" xr:uid="{8EDC6D59-3A71-49EC-BCB0-A60B39AF84BE}"/>
    <cellStyle name="입력 2 2 11 2 4 4" xfId="33916" xr:uid="{E59AF8A9-8ECD-4896-8F79-81A67EA950C2}"/>
    <cellStyle name="입력 2 2 11 2 5" xfId="17659" xr:uid="{F473F87D-ABAC-4C30-A0D9-72AFDDF3F5F9}"/>
    <cellStyle name="입력 2 2 11 2 5 2" xfId="52014" xr:uid="{286F93A9-5AF6-4730-B091-21ECAE72E1CF}"/>
    <cellStyle name="입력 2 2 11 2 5 3" xfId="32197" xr:uid="{5A0C2BB5-9214-4021-AE55-D53D758701B3}"/>
    <cellStyle name="입력 2 2 11 2 6" xfId="40590" xr:uid="{CB72ADBD-3FDA-4B11-98A3-2B63C843301B}"/>
    <cellStyle name="입력 2 2 11 2 7" xfId="25448" xr:uid="{AF451754-83FC-4C51-B0BE-F21DF0E06131}"/>
    <cellStyle name="입력 2 2 11 3" xfId="10135" xr:uid="{1BEF1C36-AE1F-4B56-A401-AC3052F96817}"/>
    <cellStyle name="입력 2 2 11 3 2" xfId="21781" xr:uid="{9D9F3997-65E6-438A-8D53-22AC8D47B596}"/>
    <cellStyle name="입력 2 2 11 3 2 2" xfId="56136" xr:uid="{FEF4B59A-0CF9-4E7B-B64E-5CA645A7C95B}"/>
    <cellStyle name="입력 2 2 11 3 2 3" xfId="36339" xr:uid="{28665878-5599-492E-8933-48B980E5EBE6}"/>
    <cellStyle name="입력 2 2 11 3 3" xfId="13628" xr:uid="{DCE5AD65-7D1E-40B5-939B-FF63885D7F6B}"/>
    <cellStyle name="입력 2 2 11 3 3 2" xfId="47983" xr:uid="{869B5266-9315-4E45-AB28-F59B0C79E583}"/>
    <cellStyle name="입력 2 2 11 3 4" xfId="44522" xr:uid="{FA887525-33D1-42FF-822A-9743B64B7D8E}"/>
    <cellStyle name="입력 2 2 11 3 5" xfId="27932" xr:uid="{2AE50A63-EC83-40EB-B500-3A16F36A508C}"/>
    <cellStyle name="입력 2 2 11 4" xfId="11394" xr:uid="{7B4592E0-7450-46E3-B5CF-044A990C560C}"/>
    <cellStyle name="입력 2 2 11 4 2" xfId="23040" xr:uid="{5515B46A-1F10-4D8D-A500-ACDE3B8A2EAF}"/>
    <cellStyle name="입력 2 2 11 4 2 2" xfId="57395" xr:uid="{B395F3CB-B9CE-4F65-B79E-82D87EAC3527}"/>
    <cellStyle name="입력 2 2 11 4 2 3" xfId="37598" xr:uid="{AE088F23-1997-4167-A97C-798E79839251}"/>
    <cellStyle name="입력 2 2 11 4 3" xfId="14676" xr:uid="{842E5C74-B29C-46C8-B07F-DAC06BF42ECC}"/>
    <cellStyle name="입력 2 2 11 4 3 2" xfId="49031" xr:uid="{C31DD4ED-868F-41C3-9633-10EF81085FA9}"/>
    <cellStyle name="입력 2 2 11 4 4" xfId="45749" xr:uid="{44F2B5A3-8BD3-41FD-B8A2-7088449B545E}"/>
    <cellStyle name="입력 2 2 11 4 5" xfId="29211" xr:uid="{2515B341-20B3-4F54-8E88-3169DCF42567}"/>
    <cellStyle name="입력 2 2 11 5" xfId="7356" xr:uid="{ECB0C858-C150-4299-94E5-13A1AA5FFB48}"/>
    <cellStyle name="입력 2 2 11 5 2" xfId="19022" xr:uid="{B4904D7D-8C6E-45CD-BF9D-F03C87A0ECC0}"/>
    <cellStyle name="입력 2 2 11 5 2 2" xfId="53377" xr:uid="{F16334A0-A507-486D-BFDE-ECA69F1CF642}"/>
    <cellStyle name="입력 2 2 11 5 3" xfId="41864" xr:uid="{B19FEDA9-D044-49FD-8FA1-40209E3ED57D}"/>
    <cellStyle name="입력 2 2 11 5 4" xfId="33560" xr:uid="{2A4255F0-6B7C-4507-92BF-065DFF1C1B2C}"/>
    <cellStyle name="입력 2 2 11 6" xfId="17128" xr:uid="{C37F39C9-8F2B-4567-8B07-3DD126DCEAE8}"/>
    <cellStyle name="입력 2 2 11 6 2" xfId="51483" xr:uid="{D95244BF-A71A-4EA6-909B-243A2CE60E53}"/>
    <cellStyle name="입력 2 2 11 6 3" xfId="31666" xr:uid="{FAD6D0EF-FEBE-4307-9C85-E53747481C39}"/>
    <cellStyle name="입력 2 2 11 7" xfId="40059" xr:uid="{0D9AA2B9-B48D-4409-B7D6-42125E3EB83B}"/>
    <cellStyle name="입력 2 2 11 8" xfId="24895" xr:uid="{4293F9F8-DDCD-493F-A0F5-2EEE9385D483}"/>
    <cellStyle name="입력 2 2 12" xfId="4434" xr:uid="{4EF810A7-DB44-4533-BFA9-DA904D36556F}"/>
    <cellStyle name="입력 2 2 12 2" xfId="9191" xr:uid="{FFFE6CA9-60D2-4EFD-9E9A-6C36C8579356}"/>
    <cellStyle name="입력 2 2 12 2 2" xfId="20837" xr:uid="{8E4C1926-FB32-4B43-890B-53187F3DBF77}"/>
    <cellStyle name="입력 2 2 12 2 2 2" xfId="55192" xr:uid="{889423D5-4BE4-4ECC-92A6-E1968B962A48}"/>
    <cellStyle name="입력 2 2 12 2 2 3" xfId="35395" xr:uid="{650ED5CF-2003-4C65-A1FC-5F1CE123C9F6}"/>
    <cellStyle name="입력 2 2 12 2 3" xfId="13051" xr:uid="{D90EB424-C713-4033-B2E3-A80706F88F28}"/>
    <cellStyle name="입력 2 2 12 2 3 2" xfId="47406" xr:uid="{2D456A22-77F2-4239-ABE5-3B0BF7898EA7}"/>
    <cellStyle name="입력 2 2 12 2 4" xfId="43578" xr:uid="{31A8BB3D-6586-4AB4-B57B-4FB52D44749E}"/>
    <cellStyle name="입력 2 2 12 2 5" xfId="26942" xr:uid="{F44C2BAA-E853-485E-AA15-B567B79D8258}"/>
    <cellStyle name="입력 2 2 12 3" xfId="10893" xr:uid="{0C9191B8-0A49-4B6F-A844-A89371EEEA6F}"/>
    <cellStyle name="입력 2 2 12 3 2" xfId="22539" xr:uid="{61AAB86F-D3A1-43D7-9A99-0158575CDE2D}"/>
    <cellStyle name="입력 2 2 12 3 2 2" xfId="56894" xr:uid="{13AE759C-C566-4AA0-9EDA-E544A2B125C1}"/>
    <cellStyle name="입력 2 2 12 3 2 3" xfId="37097" xr:uid="{7A73E2A1-3340-41C8-9B4C-07221AF4D5C1}"/>
    <cellStyle name="입력 2 2 12 3 3" xfId="14178" xr:uid="{032971D0-DF24-4B36-8A7B-12E8BDCACB64}"/>
    <cellStyle name="입력 2 2 12 3 3 2" xfId="48533" xr:uid="{E9BD4A60-323F-457A-B9C4-C6D2B529C26C}"/>
    <cellStyle name="입력 2 2 12 3 4" xfId="45248" xr:uid="{B1085AE7-5252-4EEF-9E8E-D1B01A7CA99F}"/>
    <cellStyle name="입력 2 2 12 3 5" xfId="28710" xr:uid="{2BB387BF-0042-43AF-AD3A-D5926F0CF77A}"/>
    <cellStyle name="입력 2 2 12 4" xfId="6588" xr:uid="{47B40E34-AB96-4D96-97AF-5B5B9B87AD2C}"/>
    <cellStyle name="입력 2 2 12 4 2" xfId="18254" xr:uid="{9FC7CC7F-1931-423D-AE49-486EB6589949}"/>
    <cellStyle name="입력 2 2 12 4 2 2" xfId="52609" xr:uid="{C9C9B50E-0379-46F8-A42D-FB960C7AAAEF}"/>
    <cellStyle name="입력 2 2 12 4 3" xfId="41096" xr:uid="{7D7023FD-4E17-4B6B-8A59-84483EC575AB}"/>
    <cellStyle name="입력 2 2 12 4 4" xfId="32792" xr:uid="{B0F8775C-93E0-415D-B1C4-0C69248E8F0E}"/>
    <cellStyle name="입력 2 2 12 5" xfId="16136" xr:uid="{25F7DAA4-D695-4618-A546-9412C7D0AEFB}"/>
    <cellStyle name="입력 2 2 12 5 2" xfId="50491" xr:uid="{DC8FCC34-EBDF-4F78-8F8C-0D3DA36933AE}"/>
    <cellStyle name="입력 2 2 12 5 3" xfId="30674" xr:uid="{71C262FE-2584-4841-885B-AA95B867424B}"/>
    <cellStyle name="입력 2 2 12 6" xfId="39067" xr:uid="{6ADEF494-6EC3-4C70-9F3B-86B947436E58}"/>
    <cellStyle name="입력 2 2 12 7" xfId="23952" xr:uid="{E9BFCC90-BC02-4E91-997F-A656FFEF97CA}"/>
    <cellStyle name="입력 2 2 13" xfId="5767" xr:uid="{FC221326-10E9-4CA3-A616-D65F58B20844}"/>
    <cellStyle name="입력 2 2 13 2" xfId="10404" xr:uid="{226B99F3-DA18-47DE-8BA0-12C885D88069}"/>
    <cellStyle name="입력 2 2 13 2 2" xfId="22050" xr:uid="{DA6A2205-6401-4CFA-9952-AB1AE0EF4AE8}"/>
    <cellStyle name="입력 2 2 13 2 2 2" xfId="56405" xr:uid="{6B8060B8-BC7D-4DD2-B893-57F471F048EB}"/>
    <cellStyle name="입력 2 2 13 2 2 3" xfId="36608" xr:uid="{68C82623-5073-466F-A92E-58D555171249}"/>
    <cellStyle name="입력 2 2 13 2 3" xfId="13803" xr:uid="{890F2A7C-CF92-4FBA-A6FA-3C4DE43B7443}"/>
    <cellStyle name="입력 2 2 13 2 3 2" xfId="48158" xr:uid="{C846B9FF-714B-405D-99D5-E5EE0CBC78DF}"/>
    <cellStyle name="입력 2 2 13 2 4" xfId="44773" xr:uid="{60BBBC89-13C5-40AA-8804-40BBC4E61A43}"/>
    <cellStyle name="입력 2 2 13 2 5" xfId="28221" xr:uid="{7BB9D734-E3A4-4D65-9BA9-485817F8C1D2}"/>
    <cellStyle name="입력 2 2 13 3" xfId="10861" xr:uid="{D9AC78CB-56BB-4BAC-9B5C-076CD5B6B7CC}"/>
    <cellStyle name="입력 2 2 13 3 2" xfId="22507" xr:uid="{78BD4F6E-3B63-4975-9682-EBF361616F53}"/>
    <cellStyle name="입력 2 2 13 3 2 2" xfId="56862" xr:uid="{890C6197-D482-4333-8A0A-BBC695A6E749}"/>
    <cellStyle name="입력 2 2 13 3 2 3" xfId="37065" xr:uid="{F10CC597-3384-44F5-823E-83BAA7489E55}"/>
    <cellStyle name="입력 2 2 13 3 3" xfId="14146" xr:uid="{2B34A01D-718C-4EBC-81B2-F8F3B47CDF0B}"/>
    <cellStyle name="입력 2 2 13 3 3 2" xfId="48501" xr:uid="{69807EA8-3A4E-44FE-B649-61E27B0463C1}"/>
    <cellStyle name="입력 2 2 13 3 4" xfId="45216" xr:uid="{FE71BC6E-0F4A-4D17-AFD5-27E81B8FF47F}"/>
    <cellStyle name="입력 2 2 13 3 5" xfId="28678" xr:uid="{6BD90DE7-A1B0-4324-8C52-26D2CE3848FC}"/>
    <cellStyle name="입력 2 2 13 4" xfId="7578" xr:uid="{A07A32A7-D2B2-42A0-B4AE-7ADFFA2F8638}"/>
    <cellStyle name="입력 2 2 13 4 2" xfId="19244" xr:uid="{B7B554B3-F431-489E-BCB6-6961F409919F}"/>
    <cellStyle name="입력 2 2 13 4 2 2" xfId="53599" xr:uid="{57201ECF-BC61-4F9E-9FBE-2C9E0E65C878}"/>
    <cellStyle name="입력 2 2 13 4 3" xfId="42068" xr:uid="{90E88352-8F5E-4E95-AD44-D5C58D524983}"/>
    <cellStyle name="입력 2 2 13 4 4" xfId="33782" xr:uid="{73FB9D6F-7E7D-4ACD-B506-519286D89227}"/>
    <cellStyle name="입력 2 2 13 5" xfId="17451" xr:uid="{0E3A3760-2364-4BF9-9AA7-80FFC317743A}"/>
    <cellStyle name="입력 2 2 13 5 2" xfId="51806" xr:uid="{DE1D06BC-9BEA-4390-9EEB-1EE3FC094854}"/>
    <cellStyle name="입력 2 2 13 5 3" xfId="31989" xr:uid="{1CA92EA5-AF55-4A5C-B702-ACF176194EAD}"/>
    <cellStyle name="입력 2 2 13 6" xfId="40382" xr:uid="{41FDC0FC-C268-480A-B3C1-80FA1D572E75}"/>
    <cellStyle name="입력 2 2 13 7" xfId="25236" xr:uid="{8EF02EAE-18F8-4D16-934B-EC9423A5B5F7}"/>
    <cellStyle name="입력 2 2 14" xfId="11395" xr:uid="{1BCC9875-4E19-45E8-9BCB-203052EEA852}"/>
    <cellStyle name="입력 2 2 14 2" xfId="23041" xr:uid="{D36A503C-2DAB-4925-89A2-9A8DE1370A84}"/>
    <cellStyle name="입력 2 2 14 2 2" xfId="57396" xr:uid="{0F7FC0EB-21F6-4D0C-8463-AD0E0C055417}"/>
    <cellStyle name="입력 2 2 14 2 3" xfId="37599" xr:uid="{2B58B406-DAE1-4FF7-93B7-ED8E20EEE6A1}"/>
    <cellStyle name="입력 2 2 14 3" xfId="14677" xr:uid="{E011F6E2-36CE-46EA-B38B-08B8EB8043BC}"/>
    <cellStyle name="입력 2 2 14 3 2" xfId="49032" xr:uid="{A6CA832D-D52F-4B8A-8A0F-18218CD9A9EB}"/>
    <cellStyle name="입력 2 2 14 4" xfId="45750" xr:uid="{D24BC6B1-6241-4098-B56E-BBBDF19FBD74}"/>
    <cellStyle name="입력 2 2 14 5" xfId="29212" xr:uid="{7FC1216D-5E4A-469D-9F61-14A56E904305}"/>
    <cellStyle name="입력 2 2 15" xfId="6140" xr:uid="{E7AD1E3F-031B-431B-9A6B-5FB0A2B52406}"/>
    <cellStyle name="입력 2 2 15 2" xfId="17806" xr:uid="{1B413136-F679-49E5-A743-D634117ED15B}"/>
    <cellStyle name="입력 2 2 15 2 2" xfId="52161" xr:uid="{F1C779BF-81C8-4687-86BB-7E17F5A234BB}"/>
    <cellStyle name="입력 2 2 15 3" xfId="40722" xr:uid="{FCCD472D-1331-44F7-890B-47DDF124D8FB}"/>
    <cellStyle name="입력 2 2 15 4" xfId="32344" xr:uid="{916359BA-4A78-404E-8AFC-9CF6A0CF980B}"/>
    <cellStyle name="입력 2 2 16" xfId="15022" xr:uid="{0C8CABE6-DD4C-466A-AE05-619A3B8B89C5}"/>
    <cellStyle name="입력 2 2 16 2" xfId="49377" xr:uid="{E5501DE1-CC77-43B6-B14E-CCA51D3A8165}"/>
    <cellStyle name="입력 2 2 16 3" xfId="29560" xr:uid="{7140F539-B9D6-4D2A-A983-CC9B7037CD29}"/>
    <cellStyle name="입력 2 2 17" xfId="37953" xr:uid="{7515BC5C-E2D5-4192-9B56-BCE44D795532}"/>
    <cellStyle name="입력 2 2 18" xfId="23342" xr:uid="{4DA02A3A-0578-4AE7-AAEA-AA6C753E9436}"/>
    <cellStyle name="입력 2 2 2" xfId="3464" xr:uid="{52BC9503-B3C5-4AFC-ADE0-9F35B8A7B80A}"/>
    <cellStyle name="입력 2 2 2 2" xfId="3770" xr:uid="{1B8DC715-722C-48D7-90D8-F6BB1C9D9721}"/>
    <cellStyle name="입력 2 2 2 2 2" xfId="4046" xr:uid="{F3269643-7D05-413D-B886-C85E1561EB8E}"/>
    <cellStyle name="입력 2 2 2 2 2 2" xfId="8366" xr:uid="{575723E1-8D24-46A8-8917-53E801BBFB34}"/>
    <cellStyle name="입력 2 2 2 2 2 2 2" xfId="20032" xr:uid="{723B2D93-A2D5-4789-A550-2F597B120748}"/>
    <cellStyle name="입력 2 2 2 2 2 2 2 2" xfId="54387" xr:uid="{BDA57B24-0F45-4D98-86D4-29D185F7F61A}"/>
    <cellStyle name="입력 2 2 2 2 2 2 2 3" xfId="34570" xr:uid="{F16D9B39-D1DD-475E-A12D-DF75A0E4ED1D}"/>
    <cellStyle name="입력 2 2 2 2 2 2 3" xfId="12337" xr:uid="{75FBF5CF-E3D4-4E3D-9BA4-BD92ABB639E6}"/>
    <cellStyle name="입력 2 2 2 2 2 2 3 2" xfId="46692" xr:uid="{627D16CC-0E4E-4918-BA25-EFDBA9F0D7A2}"/>
    <cellStyle name="입력 2 2 2 2 2 2 4" xfId="42842" xr:uid="{CBA54CDC-BAFE-4ED4-9B77-4D13F5EF58BC}"/>
    <cellStyle name="입력 2 2 2 2 2 2 5" xfId="26121" xr:uid="{6BC57648-E5C4-4C28-94F8-5BB99687C2B6}"/>
    <cellStyle name="입력 2 2 2 2 2 3" xfId="6256" xr:uid="{76BF4F6E-6F3A-446E-B555-E066A982571C}"/>
    <cellStyle name="입력 2 2 2 2 2 3 2" xfId="17922" xr:uid="{50BCF71D-372B-4BA6-84D8-58324A867B6E}"/>
    <cellStyle name="입력 2 2 2 2 2 3 2 2" xfId="52277" xr:uid="{BB1C43F0-6752-4CEE-89A1-1183EF75B599}"/>
    <cellStyle name="입력 2 2 2 2 2 3 3" xfId="40789" xr:uid="{FE996EF6-37F3-441C-88BE-97010AEA6312}"/>
    <cellStyle name="입력 2 2 2 2 2 3 4" xfId="32460" xr:uid="{C242EFA2-FA61-433B-9D87-9658E563C0D7}"/>
    <cellStyle name="입력 2 2 2 2 2 4" xfId="15773" xr:uid="{8D18CCD1-A252-4DAB-842D-3E50EF865943}"/>
    <cellStyle name="입력 2 2 2 2 2 4 2" xfId="50128" xr:uid="{DB196078-49CD-48AC-A54A-E2DB025B487C}"/>
    <cellStyle name="입력 2 2 2 2 2 4 3" xfId="30311" xr:uid="{351420F0-21A4-493E-B87C-FD9A03B0FFA4}"/>
    <cellStyle name="입력 2 2 2 2 2 5" xfId="38704" xr:uid="{3EDED392-6E4B-4E51-B584-8C86E95E7864}"/>
    <cellStyle name="입력 2 2 2 2 2 6" xfId="23567" xr:uid="{8B627A02-762B-48EF-9D16-C94E35111B29}"/>
    <cellStyle name="입력 2 2 2 2 3" xfId="4772" xr:uid="{4E3A240B-8F0B-4501-A2E4-3E02A263861D}"/>
    <cellStyle name="입력 2 2 2 2 3 2" xfId="8386" xr:uid="{0CDB3A52-40B6-407F-86CC-816143BAFD69}"/>
    <cellStyle name="입력 2 2 2 2 3 2 2" xfId="20052" xr:uid="{F3026C5A-4269-4815-8348-958794F734DF}"/>
    <cellStyle name="입력 2 2 2 2 3 2 2 2" xfId="54407" xr:uid="{34C7E441-6AFF-49EA-AA2F-571DC5CFF9EA}"/>
    <cellStyle name="입력 2 2 2 2 3 2 2 3" xfId="34590" xr:uid="{FE67C91E-1A4D-4BAC-A565-04C06384CCAE}"/>
    <cellStyle name="입력 2 2 2 2 3 2 3" xfId="12357" xr:uid="{B9417073-E7C0-4C7F-99B0-FBDC56EF796F}"/>
    <cellStyle name="입력 2 2 2 2 3 2 3 2" xfId="46712" xr:uid="{7B1E5139-D100-45B1-87CF-EB30ED9EA4F8}"/>
    <cellStyle name="입력 2 2 2 2 3 2 4" xfId="42862" xr:uid="{BD0DC1E6-DD53-40CD-97E2-27812DEB8CF3}"/>
    <cellStyle name="입력 2 2 2 2 3 2 5" xfId="26141" xr:uid="{6FC20848-DFE6-4189-9332-0CD1245261D9}"/>
    <cellStyle name="입력 2 2 2 2 3 3" xfId="9507" xr:uid="{B056051A-89DF-4B0B-8E41-E758DAD059C0}"/>
    <cellStyle name="입력 2 2 2 2 3 3 2" xfId="21153" xr:uid="{8A59A9F4-8888-47E8-8E4B-909347351A61}"/>
    <cellStyle name="입력 2 2 2 2 3 3 2 2" xfId="55508" xr:uid="{88E9A6EB-01A6-4980-83AB-51A9140D7B43}"/>
    <cellStyle name="입력 2 2 2 2 3 3 3" xfId="43894" xr:uid="{BD8E80A1-D4F0-4D07-A635-2B43F48D0B2F}"/>
    <cellStyle name="입력 2 2 2 2 3 3 4" xfId="35711" xr:uid="{220CCEB6-D4EF-4B64-972F-5F510B43D408}"/>
    <cellStyle name="입력 2 2 2 2 3 4" xfId="16474" xr:uid="{40F68429-B293-46AC-BEDB-7C794F68700D}"/>
    <cellStyle name="입력 2 2 2 2 3 4 2" xfId="50829" xr:uid="{1404FB12-A109-4ECC-BFBE-DC5DB916A7B6}"/>
    <cellStyle name="입력 2 2 2 2 3 4 3" xfId="31012" xr:uid="{23FC8A04-AAFE-440A-9C87-6F602AF4C88A}"/>
    <cellStyle name="입력 2 2 2 2 3 5" xfId="39405" xr:uid="{130D3CC1-B83F-4A7E-93A4-5DD64FA789CD}"/>
    <cellStyle name="입력 2 2 2 2 3 6" xfId="27278" xr:uid="{55288750-7B0B-442B-8F76-337324B7868D}"/>
    <cellStyle name="입력 2 2 2 2 4" xfId="8218" xr:uid="{D800870B-5FF6-4ED1-945F-47CC98C49B1D}"/>
    <cellStyle name="입력 2 2 2 2 4 2" xfId="19884" xr:uid="{0AB5A96A-9FB2-43B0-8B44-992D994E122A}"/>
    <cellStyle name="입력 2 2 2 2 4 2 2" xfId="54239" xr:uid="{4FAECB81-E696-4758-A26C-55BED2E07147}"/>
    <cellStyle name="입력 2 2 2 2 4 2 3" xfId="34422" xr:uid="{37AE44DB-8401-4740-8EED-583DC9A9D91E}"/>
    <cellStyle name="입력 2 2 2 2 4 3" xfId="12191" xr:uid="{6BE18F73-D75F-4590-A3D4-3B615E46F4F4}"/>
    <cellStyle name="입력 2 2 2 2 4 3 2" xfId="46546" xr:uid="{B8165BDA-2CB0-4F37-AD47-8E9EC5A505E2}"/>
    <cellStyle name="입력 2 2 2 2 4 4" xfId="42694" xr:uid="{FF8D2827-4D6F-49F3-880E-CD7FC1FB34BF}"/>
    <cellStyle name="입력 2 2 2 2 4 5" xfId="25973" xr:uid="{946F220D-4615-4F9F-88F3-40C2CD052495}"/>
    <cellStyle name="입력 2 2 2 2 5" xfId="6815" xr:uid="{25D39F7B-91BE-46FE-A0C9-7AD3752C0B04}"/>
    <cellStyle name="입력 2 2 2 2 5 2" xfId="18481" xr:uid="{49A522FA-F2D1-41DE-8158-5BFE7015B672}"/>
    <cellStyle name="입력 2 2 2 2 5 2 2" xfId="52836" xr:uid="{B086F738-87D1-40AD-8EB4-05007478C043}"/>
    <cellStyle name="입력 2 2 2 2 5 3" xfId="41323" xr:uid="{95F7BB27-7C71-44CA-B8A4-87523A4B709B}"/>
    <cellStyle name="입력 2 2 2 2 5 4" xfId="33019" xr:uid="{712EDC12-8948-44A9-A9B1-3F398FC33D19}"/>
    <cellStyle name="입력 2 2 2 2 6" xfId="15562" xr:uid="{34D5991C-5ABD-4233-9138-892A2A24F2FF}"/>
    <cellStyle name="입력 2 2 2 2 6 2" xfId="49917" xr:uid="{1DFD6F74-004A-40F2-8914-3822CDE16421}"/>
    <cellStyle name="입력 2 2 2 2 6 3" xfId="30100" xr:uid="{509A12D9-F25F-4868-B150-01598537C432}"/>
    <cellStyle name="입력 2 2 2 2 7" xfId="38493" xr:uid="{D8397EF3-9B59-431A-8891-8F4301350382}"/>
    <cellStyle name="입력 2 2 2 2 8" xfId="24273" xr:uid="{C4A53C5D-AC8D-4E1B-9A76-40CA1F31FF90}"/>
    <cellStyle name="입력 2 2 2 3" xfId="5619" xr:uid="{1A60FC9D-1C5B-4F07-A317-28E84277C083}"/>
    <cellStyle name="입력 2 2 2 3 2" xfId="8093" xr:uid="{804CF4C4-42AB-4569-81C1-CBDE2DEBBCD0}"/>
    <cellStyle name="입력 2 2 2 3 2 2" xfId="19759" xr:uid="{91F1BACD-861F-4243-BFAE-362F79D03290}"/>
    <cellStyle name="입력 2 2 2 3 2 2 2" xfId="54114" xr:uid="{F22125FE-0208-4661-BE08-6E1DED537152}"/>
    <cellStyle name="입력 2 2 2 3 2 2 3" xfId="34297" xr:uid="{DA0369BF-3193-472A-9D7D-5572235F4443}"/>
    <cellStyle name="입력 2 2 2 3 2 3" xfId="12067" xr:uid="{09897568-5E49-4C56-B657-5374BD289BE2}"/>
    <cellStyle name="입력 2 2 2 3 2 3 2" xfId="46422" xr:uid="{F23339DB-0EB9-444E-9172-A6EBDD4BAE22}"/>
    <cellStyle name="입력 2 2 2 3 2 4" xfId="42569" xr:uid="{1EDC7948-26F1-4607-AB7C-00AB2DB56F2A}"/>
    <cellStyle name="입력 2 2 2 3 2 5" xfId="25848" xr:uid="{C16DD455-D456-4CD5-B70A-4FF9ADD25D13}"/>
    <cellStyle name="입력 2 2 2 3 3" xfId="7500" xr:uid="{DE9684C4-A3CD-4DC8-8170-9733F63729E7}"/>
    <cellStyle name="입력 2 2 2 3 3 2" xfId="19166" xr:uid="{5F70FAAB-8A09-4D38-90EA-24BD30B1FB31}"/>
    <cellStyle name="입력 2 2 2 3 3 2 2" xfId="53521" xr:uid="{F1246583-0EE5-417B-B0A3-8EA8258F85BC}"/>
    <cellStyle name="입력 2 2 2 3 3 3" xfId="41997" xr:uid="{EBC72AA3-6228-4395-B570-CF6C99305FC2}"/>
    <cellStyle name="입력 2 2 2 3 3 4" xfId="33704" xr:uid="{560122F9-990F-4970-AD2C-E6DA30A1C977}"/>
    <cellStyle name="입력 2 2 2 3 4" xfId="17310" xr:uid="{34A4CC24-4D9D-4B0C-AAC3-473786E67907}"/>
    <cellStyle name="입력 2 2 2 3 4 2" xfId="51665" xr:uid="{A7788099-AD36-4F6D-BC6A-4694903A8D59}"/>
    <cellStyle name="입력 2 2 2 3 4 3" xfId="31848" xr:uid="{E1C21333-5E77-4FF1-AADD-CA21C3502E75}"/>
    <cellStyle name="입력 2 2 2 3 5" xfId="40241" xr:uid="{79658B78-3B6A-4A71-BD90-9FFEB76FD9E9}"/>
    <cellStyle name="입력 2 2 2 3 6" xfId="25088" xr:uid="{1A43192F-30DE-4D1F-8324-10CD1C55D941}"/>
    <cellStyle name="입력 2 2 2 4" xfId="3976" xr:uid="{712E7212-3634-4491-9D35-909B6960C81F}"/>
    <cellStyle name="입력 2 2 2 4 2" xfId="11404" xr:uid="{67647FC3-B0F9-4C68-8835-9592E20718AE}"/>
    <cellStyle name="입력 2 2 2 4 2 2" xfId="23050" xr:uid="{B95221AD-86E2-422B-A73D-75BC8A55B43F}"/>
    <cellStyle name="입력 2 2 2 4 2 2 2" xfId="57405" xr:uid="{612D6755-D452-4E7E-A6A5-98DCDE122E5C}"/>
    <cellStyle name="입력 2 2 2 4 2 2 3" xfId="37608" xr:uid="{B581C638-1DD5-4273-88A7-8A23568C7043}"/>
    <cellStyle name="입력 2 2 2 4 2 3" xfId="14686" xr:uid="{FBB5784E-20F5-40B8-897F-E6CE413AE63B}"/>
    <cellStyle name="입력 2 2 2 4 2 3 2" xfId="49041" xr:uid="{A0D51D43-95C2-4F73-806F-3430982290F4}"/>
    <cellStyle name="입력 2 2 2 4 2 4" xfId="45759" xr:uid="{51B8F2F7-2D80-4609-BCB2-EB6DB8B6C803}"/>
    <cellStyle name="입력 2 2 2 4 2 5" xfId="29221" xr:uid="{C56C47E6-8133-4BF0-8277-4A2FA4217645}"/>
    <cellStyle name="입력 2 2 2 4 3" xfId="8821" xr:uid="{06EFCF22-BE4A-4FC2-B818-A493E24B5AFE}"/>
    <cellStyle name="입력 2 2 2 4 3 2" xfId="20473" xr:uid="{D0C2BA3A-7F05-47C8-B305-5FD5DB456958}"/>
    <cellStyle name="입력 2 2 2 4 3 2 2" xfId="54828" xr:uid="{101A9D86-6775-4AB4-A945-1B60ED99DE6E}"/>
    <cellStyle name="입력 2 2 2 4 3 3" xfId="43237" xr:uid="{B212F98F-89EB-42F6-BC7A-45515933475C}"/>
    <cellStyle name="입력 2 2 2 4 3 4" xfId="35025" xr:uid="{58220BD6-A187-4621-910F-E845F119903B}"/>
    <cellStyle name="입력 2 2 2 4 4" xfId="15708" xr:uid="{29DEDFD3-FC54-4018-B8F0-B9C10F4BA1E2}"/>
    <cellStyle name="입력 2 2 2 4 4 2" xfId="50063" xr:uid="{A09248FC-34FB-4D04-B9A7-4A2BB613DEC5}"/>
    <cellStyle name="입력 2 2 2 4 4 3" xfId="30246" xr:uid="{0AF7B13D-261D-4F2B-BAF3-72E7F217ACF0}"/>
    <cellStyle name="입력 2 2 2 4 5" xfId="12769" xr:uid="{8734860D-5327-444F-838E-C0098ACC22AC}"/>
    <cellStyle name="입력 2 2 2 4 5 2" xfId="47124" xr:uid="{8C426520-2396-4226-9B6C-4F51A287EE5A}"/>
    <cellStyle name="입력 2 2 2 4 6" xfId="38639" xr:uid="{F889C55E-3C28-49DB-B317-223C955B6D94}"/>
    <cellStyle name="입력 2 2 2 4 7" xfId="26572" xr:uid="{32B15D1C-35A5-4B6F-A595-8F40C84F1E5D}"/>
    <cellStyle name="입력 2 2 2 5" xfId="10993" xr:uid="{FE92F858-3715-40F4-8A6A-53EFE9F7053B}"/>
    <cellStyle name="입력 2 2 2 5 2" xfId="22639" xr:uid="{D79C9B44-08ED-4179-BD02-47AA8B5AF5AB}"/>
    <cellStyle name="입력 2 2 2 5 2 2" xfId="56994" xr:uid="{63D2DED8-7C13-414A-B5E5-D9BE0CD0ACC9}"/>
    <cellStyle name="입력 2 2 2 5 2 3" xfId="37197" xr:uid="{E8D0E928-467C-4914-A639-72D93D06EDD3}"/>
    <cellStyle name="입력 2 2 2 5 3" xfId="14277" xr:uid="{B3C5FC7C-16CC-48A1-A73D-C707938EC89F}"/>
    <cellStyle name="입력 2 2 2 5 3 2" xfId="48632" xr:uid="{1B12683A-77B2-4C15-A6E2-945445B0952B}"/>
    <cellStyle name="입력 2 2 2 5 4" xfId="45348" xr:uid="{A45C9E0E-F607-4316-A1F4-DA4F3FB52E26}"/>
    <cellStyle name="입력 2 2 2 5 5" xfId="28810" xr:uid="{E49DECD1-05FF-472D-A441-1B8B991B93E1}"/>
    <cellStyle name="입력 2 2 2 6" xfId="6221" xr:uid="{6E14ACC5-5573-490C-B200-6F9B979DEC39}"/>
    <cellStyle name="입력 2 2 2 6 2" xfId="17887" xr:uid="{6A2B051A-314F-4569-8336-341D421F75D6}"/>
    <cellStyle name="입력 2 2 2 6 2 2" xfId="52242" xr:uid="{B547A041-391E-45BB-A08F-20AEE37DEA86}"/>
    <cellStyle name="입력 2 2 2 6 3" xfId="40758" xr:uid="{F6DD0DF0-D838-45B6-BC98-C34664545E6A}"/>
    <cellStyle name="입력 2 2 2 6 4" xfId="32425" xr:uid="{AB1F3D45-6F09-48DF-8E83-77844C7D4958}"/>
    <cellStyle name="입력 2 2 2 7" xfId="15257" xr:uid="{9E532504-361E-4391-9A3D-192651032CD5}"/>
    <cellStyle name="입력 2 2 2 7 2" xfId="49612" xr:uid="{1514A76E-FC4E-486D-8B9E-AF832C8D68C7}"/>
    <cellStyle name="입력 2 2 2 7 3" xfId="29795" xr:uid="{4CBF4033-EA2C-4B00-A41E-9E68B80E46E5}"/>
    <cellStyle name="입력 2 2 2 8" xfId="38188" xr:uid="{CA7DFFFC-F3EE-43F5-99F7-75769F12C748}"/>
    <cellStyle name="입력 2 2 2 9" xfId="23502" xr:uid="{63F5D998-63B1-4E8F-AEFE-97FD0F3D91A0}"/>
    <cellStyle name="입력 2 2 3" xfId="3287" xr:uid="{34813850-8B6A-4C72-8833-42C5E0C0A053}"/>
    <cellStyle name="입력 2 2 3 2" xfId="3638" xr:uid="{0642C131-CF2E-4A28-B165-F457E8BC7CBC}"/>
    <cellStyle name="입력 2 2 3 2 2" xfId="5819" xr:uid="{DC6CF9F3-8BBA-49C1-8174-C8975D12C485}"/>
    <cellStyle name="입력 2 2 3 2 2 2" xfId="8944" xr:uid="{2AC67926-94E8-4F1D-A692-A9ED176E98B9}"/>
    <cellStyle name="입력 2 2 3 2 2 2 2" xfId="20590" xr:uid="{D6000F69-3068-4A37-9F7D-4A25F2606E01}"/>
    <cellStyle name="입력 2 2 3 2 2 2 2 2" xfId="54945" xr:uid="{CD175EC9-4C4E-4AD0-871A-A803504E3034}"/>
    <cellStyle name="입력 2 2 3 2 2 2 2 3" xfId="35148" xr:uid="{FE5F267C-C18E-4DD7-A66B-B2A284129E2C}"/>
    <cellStyle name="입력 2 2 3 2 2 2 3" xfId="12862" xr:uid="{40027671-7678-45A5-8099-E9DFD0FF60E7}"/>
    <cellStyle name="입력 2 2 3 2 2 2 3 2" xfId="47217" xr:uid="{8C5E4B95-39E2-45A1-801E-2E14B343D22B}"/>
    <cellStyle name="입력 2 2 3 2 2 2 4" xfId="43349" xr:uid="{B3E9A295-E9BA-47CA-BD2B-7DEEAADEDB14}"/>
    <cellStyle name="입력 2 2 3 2 2 2 5" xfId="26695" xr:uid="{4FBD5480-2114-4A23-AF38-2060BC0BC7FD}"/>
    <cellStyle name="입력 2 2 3 2 2 3" xfId="10453" xr:uid="{264DF9B5-5679-43FD-8F2E-22F9C987B731}"/>
    <cellStyle name="입력 2 2 3 2 2 3 2" xfId="22099" xr:uid="{44DC4CB4-5CCE-4628-99E9-8F2EEEFF4D8D}"/>
    <cellStyle name="입력 2 2 3 2 2 3 2 2" xfId="56454" xr:uid="{8B34336F-8743-4789-ADD6-67734DFF1F3B}"/>
    <cellStyle name="입력 2 2 3 2 2 3 3" xfId="44819" xr:uid="{EA42AD52-7E76-4A62-A088-B0F7EDBCB388}"/>
    <cellStyle name="입력 2 2 3 2 2 3 4" xfId="36657" xr:uid="{8D52C969-3FFA-4049-8CCC-54CF6EDE0FA7}"/>
    <cellStyle name="입력 2 2 3 2 2 4" xfId="17500" xr:uid="{A79854A6-D6A2-4402-927E-2A439547AA27}"/>
    <cellStyle name="입력 2 2 3 2 2 4 2" xfId="51855" xr:uid="{A4DBB889-0D90-4429-A9C2-03B8EB003509}"/>
    <cellStyle name="입력 2 2 3 2 2 4 3" xfId="32038" xr:uid="{DD0EFED0-7479-4200-9924-C70C83433297}"/>
    <cellStyle name="입력 2 2 3 2 2 5" xfId="40431" xr:uid="{07C4F548-77B8-48DA-955C-0D7A68A8E462}"/>
    <cellStyle name="입력 2 2 3 2 2 6" xfId="28270" xr:uid="{3BA82C00-8D07-456F-AC66-CB08D9486558}"/>
    <cellStyle name="입력 2 2 3 2 3" xfId="11001" xr:uid="{DD465A08-1B52-4F0E-9928-9AB8ADDD35A3}"/>
    <cellStyle name="입력 2 2 3 2 3 2" xfId="22647" xr:uid="{B3FE76B2-BF8D-448E-8136-D8F76BFE4529}"/>
    <cellStyle name="입력 2 2 3 2 3 2 2" xfId="57002" xr:uid="{97DBFEB3-3C35-4B70-8078-4025C4A12445}"/>
    <cellStyle name="입력 2 2 3 2 3 2 3" xfId="37205" xr:uid="{6A1DC266-1112-4E29-9364-184ECE8C5A42}"/>
    <cellStyle name="입력 2 2 3 2 3 3" xfId="14285" xr:uid="{4B9D7EC5-D74F-4A12-92E4-3B081B2DDDCC}"/>
    <cellStyle name="입력 2 2 3 2 3 3 2" xfId="48640" xr:uid="{CDF01402-B432-4693-B805-49CFA815A446}"/>
    <cellStyle name="입력 2 2 3 2 3 4" xfId="45356" xr:uid="{462E42E3-2F92-4B27-800B-A79F4792A5BC}"/>
    <cellStyle name="입력 2 2 3 2 3 5" xfId="28818" xr:uid="{8ED26D0A-B635-4E44-8190-C8EB09D565CE}"/>
    <cellStyle name="입력 2 2 3 2 4" xfId="7609" xr:uid="{E3A7B04F-ED50-41BE-9FB3-A0A261E2D031}"/>
    <cellStyle name="입력 2 2 3 2 4 2" xfId="19275" xr:uid="{EBACB8D9-8027-473B-BAA7-CB26BFBDBF20}"/>
    <cellStyle name="입력 2 2 3 2 4 2 2" xfId="53630" xr:uid="{B5805DED-9C95-435C-A6F5-F27B5766F337}"/>
    <cellStyle name="입력 2 2 3 2 4 3" xfId="42096" xr:uid="{5378DFB8-8514-43AE-A468-CBCDE6E3D09D}"/>
    <cellStyle name="입력 2 2 3 2 4 4" xfId="33813" xr:uid="{FFD90810-9787-40D0-AAB1-32C4F2EF63E9}"/>
    <cellStyle name="입력 2 2 3 2 5" xfId="15430" xr:uid="{E417737C-5568-47F9-9867-6C82560C5F5A}"/>
    <cellStyle name="입력 2 2 3 2 5 2" xfId="49785" xr:uid="{079D8769-9D34-4664-88FE-A36163D9B266}"/>
    <cellStyle name="입력 2 2 3 2 5 3" xfId="29968" xr:uid="{5E17EF5A-3F9F-4C13-ABA6-041580011144}"/>
    <cellStyle name="입력 2 2 3 2 6" xfId="38361" xr:uid="{559F6B1F-410C-4939-8BCD-26E11E981C5A}"/>
    <cellStyle name="입력 2 2 3 2 7" xfId="25288" xr:uid="{2AA1293D-F0CC-44A8-BF6F-3D119D1ABF09}"/>
    <cellStyle name="입력 2 2 3 3" xfId="5766" xr:uid="{64479D2F-92B4-40CA-A005-6CDDC90CEB72}"/>
    <cellStyle name="입력 2 2 3 3 2" xfId="10403" xr:uid="{16AAFC0F-E117-4092-904A-79CA49D14037}"/>
    <cellStyle name="입력 2 2 3 3 2 2" xfId="22049" xr:uid="{0B3699B4-664E-422D-BE2F-508248AA68FC}"/>
    <cellStyle name="입력 2 2 3 3 2 2 2" xfId="56404" xr:uid="{27BB624A-959E-4C26-AAA8-AFD64A5E7490}"/>
    <cellStyle name="입력 2 2 3 3 2 2 3" xfId="36607" xr:uid="{E6F14E04-F399-41AB-8DE3-EA0FF0301DCF}"/>
    <cellStyle name="입력 2 2 3 3 2 3" xfId="13802" xr:uid="{D69B02B7-53DD-49BB-A64F-B474A7A0234B}"/>
    <cellStyle name="입력 2 2 3 3 2 3 2" xfId="48157" xr:uid="{2843A411-4E95-4703-B88E-82A3B8788F7C}"/>
    <cellStyle name="입력 2 2 3 3 2 4" xfId="44772" xr:uid="{E9A7F71A-3D89-4425-BFAB-C35EBF3A7EE7}"/>
    <cellStyle name="입력 2 2 3 3 2 5" xfId="28220" xr:uid="{1E126937-5501-4365-9698-2DA53774D917}"/>
    <cellStyle name="입력 2 2 3 3 3" xfId="10946" xr:uid="{823ED99E-4556-4817-AD90-5E2D6D35BB04}"/>
    <cellStyle name="입력 2 2 3 3 3 2" xfId="22592" xr:uid="{2EBD7500-EEB5-47B0-B04C-6DDD7734E100}"/>
    <cellStyle name="입력 2 2 3 3 3 2 2" xfId="56947" xr:uid="{45F33E08-0457-4A08-A5F4-DA98B5DB0A37}"/>
    <cellStyle name="입력 2 2 3 3 3 2 3" xfId="37150" xr:uid="{E4C964D8-24AB-45AE-A818-556A320DF42F}"/>
    <cellStyle name="입력 2 2 3 3 3 3" xfId="14231" xr:uid="{86CC5BD0-2AD0-418C-BACE-E6E630A0E4BD}"/>
    <cellStyle name="입력 2 2 3 3 3 3 2" xfId="48586" xr:uid="{4DE36AEC-E814-4780-8FA1-1C868D8BE214}"/>
    <cellStyle name="입력 2 2 3 3 3 4" xfId="45301" xr:uid="{ECD6557B-E39B-426A-89E5-46E364875FAC}"/>
    <cellStyle name="입력 2 2 3 3 3 5" xfId="28763" xr:uid="{998C638C-2C3E-4008-B11B-68C89D4D4232}"/>
    <cellStyle name="입력 2 2 3 3 4" xfId="7577" xr:uid="{A0B7747E-AAAB-42E7-839A-5CFB06B0D894}"/>
    <cellStyle name="입력 2 2 3 3 4 2" xfId="19243" xr:uid="{2C2CBC47-F5FC-4BC3-BF9C-AF5A6FFCE104}"/>
    <cellStyle name="입력 2 2 3 3 4 2 2" xfId="53598" xr:uid="{26D438AF-0AE3-4086-95C8-1FD791265CCD}"/>
    <cellStyle name="입력 2 2 3 3 4 3" xfId="42067" xr:uid="{6BC938D9-6DA4-49DD-9CC1-517EB9E4583F}"/>
    <cellStyle name="입력 2 2 3 3 4 4" xfId="33781" xr:uid="{EBDF3A3B-4C82-4A8E-B632-DF4F92C87FD8}"/>
    <cellStyle name="입력 2 2 3 3 5" xfId="17450" xr:uid="{FA9AAB9A-2EB1-4B32-94DA-D42A8EC07509}"/>
    <cellStyle name="입력 2 2 3 3 5 2" xfId="51805" xr:uid="{E5738032-946A-4001-A47E-DE4C3DB7E4CD}"/>
    <cellStyle name="입력 2 2 3 3 5 3" xfId="31988" xr:uid="{79004141-D0E5-4E74-9CE4-94F878A37641}"/>
    <cellStyle name="입력 2 2 3 3 6" xfId="40381" xr:uid="{90F952E0-E501-43F9-9A7D-ADD1A1486BB1}"/>
    <cellStyle name="입력 2 2 3 3 7" xfId="25235" xr:uid="{8608835F-3538-41AF-9AB2-F2831DF09AE8}"/>
    <cellStyle name="입력 2 2 3 4" xfId="4841" xr:uid="{4C164CD5-8CA9-44FF-A842-E3C5C5FC6583}"/>
    <cellStyle name="입력 2 2 3 4 2" xfId="11071" xr:uid="{B9841570-40D5-4DBB-B273-6D3AD501CD85}"/>
    <cellStyle name="입력 2 2 3 4 2 2" xfId="22717" xr:uid="{C54014E1-A6D3-4491-B5BC-231D4ADBAA10}"/>
    <cellStyle name="입력 2 2 3 4 2 2 2" xfId="57072" xr:uid="{D24F2D10-B233-4F75-A0AA-09F65D3191A1}"/>
    <cellStyle name="입력 2 2 3 4 2 2 3" xfId="37275" xr:uid="{A31974E5-BC78-4EC2-9DF8-F8492CA4FCF3}"/>
    <cellStyle name="입력 2 2 3 4 2 3" xfId="14355" xr:uid="{2F339578-D0FB-470B-A13B-341E67715617}"/>
    <cellStyle name="입력 2 2 3 4 2 3 2" xfId="48710" xr:uid="{88DEB45F-CACB-41B6-838B-D412DB27CC47}"/>
    <cellStyle name="입력 2 2 3 4 2 4" xfId="45426" xr:uid="{DF564602-81CD-470B-BC0F-0751D077071B}"/>
    <cellStyle name="입력 2 2 3 4 2 5" xfId="28888" xr:uid="{0EFDCF0A-13B6-4C42-93C1-63B361CB4EE6}"/>
    <cellStyle name="입력 2 2 3 4 3" xfId="9566" xr:uid="{C151FD2D-8452-48BF-8A63-2BD8D41A0550}"/>
    <cellStyle name="입력 2 2 3 4 3 2" xfId="21212" xr:uid="{34E258BB-4181-4804-9965-4151FF71BA83}"/>
    <cellStyle name="입력 2 2 3 4 3 2 2" xfId="55567" xr:uid="{247315BF-0094-4217-B4AC-38DAB17173AB}"/>
    <cellStyle name="입력 2 2 3 4 3 3" xfId="43953" xr:uid="{DAF8A1AD-390E-4604-86D2-D05024D4952B}"/>
    <cellStyle name="입력 2 2 3 4 3 4" xfId="35770" xr:uid="{999A8D6C-62BC-4DCF-A66A-7FE333172245}"/>
    <cellStyle name="입력 2 2 3 4 4" xfId="16543" xr:uid="{456BD6F7-5C5B-4B07-BC6B-8B92BEBA20EE}"/>
    <cellStyle name="입력 2 2 3 4 4 2" xfId="50898" xr:uid="{9ED54D01-F547-4055-9736-7A631BBE3974}"/>
    <cellStyle name="입력 2 2 3 4 4 3" xfId="31081" xr:uid="{E9168C61-270A-4093-A07E-66E4F091B557}"/>
    <cellStyle name="입력 2 2 3 4 5" xfId="39474" xr:uid="{13F17D96-CCF8-4C4B-9E8C-CAE7D1D46276}"/>
    <cellStyle name="입력 2 2 3 4 6" xfId="27347" xr:uid="{C7C0CA8A-86D9-4E63-9B63-FA8619EED240}"/>
    <cellStyle name="입력 2 2 3 5" xfId="10927" xr:uid="{F9EB7F8A-D909-45E2-B3A4-24481C356716}"/>
    <cellStyle name="입력 2 2 3 5 2" xfId="22573" xr:uid="{AD2D3872-DC49-4C1C-95A9-BE68AA8BD97B}"/>
    <cellStyle name="입력 2 2 3 5 2 2" xfId="56928" xr:uid="{D5E26852-9BDC-4CA4-A6D2-593F87E57366}"/>
    <cellStyle name="입력 2 2 3 5 2 3" xfId="37131" xr:uid="{C57BF2E1-9B90-4129-8CB8-FC70DE06F39A}"/>
    <cellStyle name="입력 2 2 3 5 3" xfId="14212" xr:uid="{4134F816-DE6F-42D3-8861-604F28F1D3CA}"/>
    <cellStyle name="입력 2 2 3 5 3 2" xfId="48567" xr:uid="{14DDC0F9-35ED-49A3-BEA5-AA129C336509}"/>
    <cellStyle name="입력 2 2 3 5 4" xfId="45282" xr:uid="{6BE56F4D-8AD2-4E64-B61D-AF1881785C31}"/>
    <cellStyle name="입력 2 2 3 5 5" xfId="28744" xr:uid="{FF44157D-F26D-4B0C-857E-7995A7D79720}"/>
    <cellStyle name="입력 2 2 3 6" xfId="6857" xr:uid="{00842CC3-1A1D-493E-9C4F-B0A4B38D70D9}"/>
    <cellStyle name="입력 2 2 3 6 2" xfId="18523" xr:uid="{DD70F41A-389A-4D85-8AAC-7F9F4CB3992B}"/>
    <cellStyle name="입력 2 2 3 6 2 2" xfId="52878" xr:uid="{FAC4D343-41F9-4476-849C-AD1E1C9753B4}"/>
    <cellStyle name="입력 2 2 3 6 3" xfId="41365" xr:uid="{05A94ABF-107C-47D5-9940-07FD3646F832}"/>
    <cellStyle name="입력 2 2 3 6 4" xfId="33061" xr:uid="{6E1DDAA9-C5C4-4E9B-8124-2A7AD86BAC5F}"/>
    <cellStyle name="입력 2 2 3 7" xfId="15125" xr:uid="{FEEB418A-2823-415A-B542-31CF013D1260}"/>
    <cellStyle name="입력 2 2 3 7 2" xfId="49480" xr:uid="{D10EA757-98E1-4AFD-B8B3-24AA6B5E4132}"/>
    <cellStyle name="입력 2 2 3 7 3" xfId="29663" xr:uid="{1E56811B-6A59-4266-B685-97F9358C0453}"/>
    <cellStyle name="입력 2 2 3 8" xfId="38056" xr:uid="{71C944A0-2B48-4F85-9075-48296CF22697}"/>
    <cellStyle name="입력 2 2 3 9" xfId="24340" xr:uid="{44E1D895-F803-43DA-9A87-127AFDA8B4F8}"/>
    <cellStyle name="입력 2 2 4" xfId="3535" xr:uid="{A0A26D79-07D1-4022-99D8-002660471BB8}"/>
    <cellStyle name="입력 2 2 4 2" xfId="5928" xr:uid="{70B8C062-435D-42D6-A43D-B6FB6896BCF2}"/>
    <cellStyle name="입력 2 2 4 2 2" xfId="8650" xr:uid="{7D9F32B7-A089-40D4-AF9F-20A0047F94D8}"/>
    <cellStyle name="입력 2 2 4 2 2 2" xfId="20316" xr:uid="{F6B73FA4-A564-4264-8450-68639A1B7DA6}"/>
    <cellStyle name="입력 2 2 4 2 2 2 2" xfId="54671" xr:uid="{2729BF30-27E1-4A9D-9752-C7F4BA9FD174}"/>
    <cellStyle name="입력 2 2 4 2 2 2 3" xfId="34854" xr:uid="{876C5E45-FA4F-49C2-AF81-46F1C1AE4A60}"/>
    <cellStyle name="입력 2 2 4 2 2 3" xfId="12610" xr:uid="{7713E02D-1C97-4D8D-BD35-4E46F2843215}"/>
    <cellStyle name="입력 2 2 4 2 2 3 2" xfId="46965" xr:uid="{68FED718-4488-4BDE-A9A8-A550E25117C1}"/>
    <cellStyle name="입력 2 2 4 2 2 4" xfId="43126" xr:uid="{0CE0B932-BCD8-4DA4-A897-E6FF6375D2B5}"/>
    <cellStyle name="입력 2 2 4 2 2 5" xfId="26397" xr:uid="{2D3857D9-9C2D-4A60-B4E3-6999A9BA0173}"/>
    <cellStyle name="입력 2 2 4 2 3" xfId="7670" xr:uid="{CDB8C301-7326-4C41-A881-9BFEACDBE44E}"/>
    <cellStyle name="입력 2 2 4 2 3 2" xfId="19336" xr:uid="{2F9B97EE-E08F-4E4B-9F93-B528A2B5E9C7}"/>
    <cellStyle name="입력 2 2 4 2 3 2 2" xfId="53691" xr:uid="{F8462E87-4E31-47C5-BB0A-2AFB1FDB59EA}"/>
    <cellStyle name="입력 2 2 4 2 3 3" xfId="42154" xr:uid="{940DFEE0-3D72-480D-90BC-6E563BC64E42}"/>
    <cellStyle name="입력 2 2 4 2 3 4" xfId="33874" xr:uid="{D0B97F04-E803-4ED9-9125-1CC446CC8330}"/>
    <cellStyle name="입력 2 2 4 2 4" xfId="17606" xr:uid="{403B7F3C-1C6E-40AB-B38F-C84FDECE91A0}"/>
    <cellStyle name="입력 2 2 4 2 4 2" xfId="51961" xr:uid="{D87CB0E1-39E2-4A23-AA24-43741379F761}"/>
    <cellStyle name="입력 2 2 4 2 4 3" xfId="32144" xr:uid="{E7AC99A1-E66C-4850-84C0-78D66D0573E5}"/>
    <cellStyle name="입력 2 2 4 2 5" xfId="40537" xr:uid="{7A0D30D2-80CA-4343-9A5D-528D2821C7CB}"/>
    <cellStyle name="입력 2 2 4 2 6" xfId="25397" xr:uid="{DB4FD916-404B-41BC-AF2B-986FF1ED2C30}"/>
    <cellStyle name="입력 2 2 4 3" xfId="4911" xr:uid="{334E6C19-9377-4C92-902A-ECC7045A9E87}"/>
    <cellStyle name="입력 2 2 4 3 2" xfId="7838" xr:uid="{3755B2A6-0EBF-4DD5-A356-055CA9BD679C}"/>
    <cellStyle name="입력 2 2 4 3 2 2" xfId="19504" xr:uid="{D19F336F-B581-4EF4-ABCF-C0F03323E2FE}"/>
    <cellStyle name="입력 2 2 4 3 2 2 2" xfId="53859" xr:uid="{15490733-85D6-47F3-9B57-22DC9C6D0117}"/>
    <cellStyle name="입력 2 2 4 3 2 2 3" xfId="34042" xr:uid="{7B11550A-AC76-49C4-BA7A-EE492A036C1B}"/>
    <cellStyle name="입력 2 2 4 3 2 3" xfId="11813" xr:uid="{019CE66F-74D5-4B3C-B715-9FE5782DB4E4}"/>
    <cellStyle name="입력 2 2 4 3 2 3 2" xfId="46168" xr:uid="{37D3F730-4C88-42D7-9E87-FA3CCB3AAE77}"/>
    <cellStyle name="입력 2 2 4 3 2 4" xfId="42314" xr:uid="{B203AA46-A30E-4A35-8966-C1BF26FF89C2}"/>
    <cellStyle name="입력 2 2 4 3 2 5" xfId="25593" xr:uid="{A61E63BF-48EF-4C19-8D8A-AFBA10BCF32F}"/>
    <cellStyle name="입력 2 2 4 3 3" xfId="9629" xr:uid="{5BC76B29-CFF3-4983-857E-7B33C133E21E}"/>
    <cellStyle name="입력 2 2 4 3 3 2" xfId="21275" xr:uid="{EE789D8A-936B-4001-B3F8-3628190E9657}"/>
    <cellStyle name="입력 2 2 4 3 3 2 2" xfId="55630" xr:uid="{FF869E7C-8F29-4632-B3D0-D231F5C127DF}"/>
    <cellStyle name="입력 2 2 4 3 3 3" xfId="44016" xr:uid="{63EF9F39-722F-45A5-A622-453FAB23704C}"/>
    <cellStyle name="입력 2 2 4 3 3 4" xfId="35833" xr:uid="{A368B09D-4D57-45C8-9ADD-DBCA24D308BE}"/>
    <cellStyle name="입력 2 2 4 3 4" xfId="16613" xr:uid="{FF875865-25C4-42AC-BDB3-1065B664ACDF}"/>
    <cellStyle name="입력 2 2 4 3 4 2" xfId="50968" xr:uid="{95A6DCDF-FA74-4410-A185-9091F81579BF}"/>
    <cellStyle name="입력 2 2 4 3 4 3" xfId="31151" xr:uid="{250CE50F-9C7B-4A83-941B-6EEF5668CF89}"/>
    <cellStyle name="입력 2 2 4 3 5" xfId="39544" xr:uid="{C40C79B8-EF91-4A46-8377-E9C159746294}"/>
    <cellStyle name="입력 2 2 4 3 6" xfId="27417" xr:uid="{294EF61D-4BFB-46AB-8F5D-6FF6663F9F9D}"/>
    <cellStyle name="입력 2 2 4 4" xfId="10195" xr:uid="{EB44BF47-9FAF-4CC6-BFA5-D6FFF68ACACD}"/>
    <cellStyle name="입력 2 2 4 4 2" xfId="21841" xr:uid="{D20D3CB2-1B11-4EAC-BCFC-67E56FABCBA6}"/>
    <cellStyle name="입력 2 2 4 4 2 2" xfId="56196" xr:uid="{FABBDB4E-191A-453C-8F8A-290ED336627F}"/>
    <cellStyle name="입력 2 2 4 4 2 3" xfId="36399" xr:uid="{58AF6858-0246-41D8-9DA5-985C90F1319F}"/>
    <cellStyle name="입력 2 2 4 4 3" xfId="13676" xr:uid="{713116A3-5B67-47C4-B0FB-86B3FFBEF317}"/>
    <cellStyle name="입력 2 2 4 4 3 2" xfId="48031" xr:uid="{DBEECE97-D2AB-46DF-9248-973BC06C4ED8}"/>
    <cellStyle name="입력 2 2 4 4 4" xfId="44577" xr:uid="{0DDD5E1C-CCF5-4A50-A04C-867BD79E5FA8}"/>
    <cellStyle name="입력 2 2 4 4 5" xfId="27992" xr:uid="{F7731569-E14B-48DD-8246-A0F96C9BCD99}"/>
    <cellStyle name="입력 2 2 4 5" xfId="6917" xr:uid="{4E982334-1660-44C9-8971-6C3DEAB64FB8}"/>
    <cellStyle name="입력 2 2 4 5 2" xfId="18583" xr:uid="{0741176F-2134-4E30-8DB9-C0DA1C74097F}"/>
    <cellStyle name="입력 2 2 4 5 2 2" xfId="52938" xr:uid="{512A943F-6D55-4BD9-9E21-433781165A06}"/>
    <cellStyle name="입력 2 2 4 5 3" xfId="41425" xr:uid="{59AFE88B-3FD6-46C5-ACE8-BC2FA80DF65D}"/>
    <cellStyle name="입력 2 2 4 5 4" xfId="33121" xr:uid="{6DF59BDE-6423-4D4C-8A16-7C162A5E422F}"/>
    <cellStyle name="입력 2 2 4 6" xfId="15327" xr:uid="{7C91203C-AB06-4730-A282-50592F2594FA}"/>
    <cellStyle name="입력 2 2 4 6 2" xfId="49682" xr:uid="{5DF36FBA-17C7-4197-9202-2E6596D4CCB3}"/>
    <cellStyle name="입력 2 2 4 6 3" xfId="29865" xr:uid="{B80D1F92-2B68-4FC5-916E-6723BE0EB968}"/>
    <cellStyle name="입력 2 2 4 7" xfId="38258" xr:uid="{52FB7F6A-080D-4CA5-965A-8B1CDE73B84C}"/>
    <cellStyle name="입력 2 2 4 8" xfId="24406" xr:uid="{FF323BBA-808C-4886-9FF3-2424C853E0B6}"/>
    <cellStyle name="입력 2 2 5" xfId="5009" xr:uid="{CA26A87D-8572-466B-A012-645305B7AFCF}"/>
    <cellStyle name="입력 2 2 5 2" xfId="9718" xr:uid="{5C95CFD4-70AD-4B26-89A4-4B6FCB9A22BA}"/>
    <cellStyle name="입력 2 2 5 2 2" xfId="21364" xr:uid="{60C76484-1200-463F-9254-A82CD3D9CB36}"/>
    <cellStyle name="입력 2 2 5 2 2 2" xfId="55719" xr:uid="{634DF236-0104-4C95-B698-92DE3D7EF2A6}"/>
    <cellStyle name="입력 2 2 5 2 2 3" xfId="35922" xr:uid="{55789DE9-D9AF-44CE-9E0B-0DC7DD598490}"/>
    <cellStyle name="입력 2 2 5 2 3" xfId="13272" xr:uid="{F4CE9925-51BC-454C-95A9-A63B78764889}"/>
    <cellStyle name="입력 2 2 5 2 3 2" xfId="47627" xr:uid="{9E93F176-FF53-48CA-98B7-D4AA1949B247}"/>
    <cellStyle name="입력 2 2 5 2 4" xfId="44105" xr:uid="{1C557D28-EEDB-429C-AAB3-30EDE1F25329}"/>
    <cellStyle name="입력 2 2 5 2 5" xfId="27515" xr:uid="{71020BFF-E046-45B7-99B0-AC8CD5BAE3A2}"/>
    <cellStyle name="입력 2 2 5 3" xfId="10806" xr:uid="{49AF1C48-E19A-404A-BAB7-D60942FF7732}"/>
    <cellStyle name="입력 2 2 5 3 2" xfId="22452" xr:uid="{31E645A3-BAF6-4BE4-8D53-25E51033DA1A}"/>
    <cellStyle name="입력 2 2 5 3 2 2" xfId="56807" xr:uid="{55DE62FE-E9E5-4D58-8DFC-2818527ACBE0}"/>
    <cellStyle name="입력 2 2 5 3 2 3" xfId="37010" xr:uid="{92489B64-8E3C-4FE9-A48F-10D5BAB44A6C}"/>
    <cellStyle name="입력 2 2 5 3 3" xfId="14091" xr:uid="{64441731-A6A3-4404-917C-64BD25683408}"/>
    <cellStyle name="입력 2 2 5 3 3 2" xfId="48446" xr:uid="{A44A80CF-194A-4FA6-B695-F2294A20076F}"/>
    <cellStyle name="입력 2 2 5 3 4" xfId="45161" xr:uid="{CDBEAF03-3739-443E-B154-5A9EECFDDD01}"/>
    <cellStyle name="입력 2 2 5 3 5" xfId="28623" xr:uid="{9E1AEB61-43E3-4A79-84C0-D6221122EF99}"/>
    <cellStyle name="입력 2 2 5 4" xfId="7000" xr:uid="{D71ACCC7-A6F8-44A7-8ADB-41217314AA1A}"/>
    <cellStyle name="입력 2 2 5 4 2" xfId="18666" xr:uid="{75FE2AF6-1436-4332-85D1-2D74F1CB4C77}"/>
    <cellStyle name="입력 2 2 5 4 2 2" xfId="53021" xr:uid="{4FC17FA9-4C87-4228-AC8A-108BEB033B0C}"/>
    <cellStyle name="입력 2 2 5 4 3" xfId="41508" xr:uid="{46E10B2C-9500-4ED5-AD15-1354681D95BC}"/>
    <cellStyle name="입력 2 2 5 4 4" xfId="33204" xr:uid="{1E8FB07D-C90E-4980-8685-BD18F232D508}"/>
    <cellStyle name="입력 2 2 5 5" xfId="16711" xr:uid="{5AB6D406-1317-4E15-BF0C-373ADEA5859A}"/>
    <cellStyle name="입력 2 2 5 5 2" xfId="51066" xr:uid="{3DACD177-58E9-483C-84C7-990AD69DCB45}"/>
    <cellStyle name="입력 2 2 5 5 3" xfId="31249" xr:uid="{423A8EEF-1BF0-4E15-9F52-D74EF7EE72EB}"/>
    <cellStyle name="입력 2 2 5 6" xfId="39642" xr:uid="{D5983DD3-DB4D-4DE6-9DE1-60BCA24DB517}"/>
    <cellStyle name="입력 2 2 5 7" xfId="24498" xr:uid="{3B99B032-5C3D-488A-A53B-2F1A1C293DFD}"/>
    <cellStyle name="입력 2 2 6" xfId="5102" xr:uid="{EBBFF5D8-6789-4D20-A077-A6D7954FE911}"/>
    <cellStyle name="입력 2 2 6 2" xfId="9811" xr:uid="{C67DDD3B-7912-4FA0-BF39-EC2CF2829526}"/>
    <cellStyle name="입력 2 2 6 2 2" xfId="21457" xr:uid="{624AACA5-EB69-4C7A-A111-38D837D4FBE2}"/>
    <cellStyle name="입력 2 2 6 2 2 2" xfId="55812" xr:uid="{43E289E6-58D7-42C5-B9C0-8D86794A0E80}"/>
    <cellStyle name="입력 2 2 6 2 2 3" xfId="36015" xr:uid="{D61149D0-40EF-4F7A-A1FA-DB78F4C8CB66}"/>
    <cellStyle name="입력 2 2 6 2 3" xfId="13350" xr:uid="{B11BA4BA-9273-403E-9EB2-861DACBC7759}"/>
    <cellStyle name="입력 2 2 6 2 3 2" xfId="47705" xr:uid="{AD18A7B6-9644-407C-A413-8C6E798D4135}"/>
    <cellStyle name="입력 2 2 6 2 4" xfId="44198" xr:uid="{59C4DB7C-66F8-4DED-9ECE-5B0244F0EDA1}"/>
    <cellStyle name="입력 2 2 6 2 5" xfId="27608" xr:uid="{8A525E3F-D06D-4DA0-8EE3-D7178C48E3F3}"/>
    <cellStyle name="입력 2 2 6 3" xfId="7958" xr:uid="{D7D9CD9D-D3C6-4F10-BF3C-1C3BA147AB15}"/>
    <cellStyle name="입력 2 2 6 3 2" xfId="19624" xr:uid="{3E014BF6-771C-4A0D-996C-789DFE9CBA18}"/>
    <cellStyle name="입력 2 2 6 3 2 2" xfId="53979" xr:uid="{B9A4997D-FC9F-4660-AB9C-8055D3D13E6F}"/>
    <cellStyle name="입력 2 2 6 3 2 3" xfId="34162" xr:uid="{02D3DC01-4004-41F6-A3F0-7CB3A0593885}"/>
    <cellStyle name="입력 2 2 6 3 3" xfId="11933" xr:uid="{43655B85-308D-4BDE-8BA1-2A1A7E9A668A}"/>
    <cellStyle name="입력 2 2 6 3 3 2" xfId="46288" xr:uid="{E0AC8028-5F33-415F-8EB3-17951D5977C7}"/>
    <cellStyle name="입력 2 2 6 3 4" xfId="42434" xr:uid="{67B0172E-F570-406B-8976-08C1C77D6B6C}"/>
    <cellStyle name="입력 2 2 6 3 5" xfId="25713" xr:uid="{BCDEF773-2B33-4C19-B4A2-CDEE1B22D4BE}"/>
    <cellStyle name="입력 2 2 6 4" xfId="7078" xr:uid="{E9D02303-547E-4756-9C53-656EDE32B536}"/>
    <cellStyle name="입력 2 2 6 4 2" xfId="18744" xr:uid="{5EECC66B-C5BF-46DE-A2FE-61E386321535}"/>
    <cellStyle name="입력 2 2 6 4 2 2" xfId="53099" xr:uid="{E5918E93-3AF4-483B-BE1F-F139BBB7F44E}"/>
    <cellStyle name="입력 2 2 6 4 3" xfId="41586" xr:uid="{3BC83D3E-87C4-4549-BBBB-F8756B91A3D4}"/>
    <cellStyle name="입력 2 2 6 4 4" xfId="33282" xr:uid="{750FE948-6D74-401C-A95E-45D7B77B469B}"/>
    <cellStyle name="입력 2 2 6 5" xfId="16804" xr:uid="{B06970D6-DB96-40AB-96D2-F5FBA466FA6F}"/>
    <cellStyle name="입력 2 2 6 5 2" xfId="51159" xr:uid="{F6C49D19-D37B-46F5-8D1B-395C36EC82DC}"/>
    <cellStyle name="입력 2 2 6 5 3" xfId="31342" xr:uid="{1D00570D-4E82-4D82-86BA-8C11BA7371B9}"/>
    <cellStyle name="입력 2 2 6 6" xfId="39735" xr:uid="{6130CA54-2526-40E8-A349-5A94300125DF}"/>
    <cellStyle name="입력 2 2 6 7" xfId="24585" xr:uid="{066F23DD-5D58-4274-BA07-63EF557E898D}"/>
    <cellStyle name="입력 2 2 7" xfId="4651" xr:uid="{66AC80E2-D75F-4AC5-B5D1-3FFE91267E0D}"/>
    <cellStyle name="입력 2 2 7 2" xfId="9396" xr:uid="{B5FB2A85-C8FA-4EE9-92A1-37DDDD1F4293}"/>
    <cellStyle name="입력 2 2 7 2 2" xfId="21042" xr:uid="{B59E20E2-0056-4905-813F-0B676C33B1B9}"/>
    <cellStyle name="입력 2 2 7 2 2 2" xfId="55397" xr:uid="{7E8F9D2D-3032-4A32-AF28-E4359AABD595}"/>
    <cellStyle name="입력 2 2 7 2 2 3" xfId="35600" xr:uid="{39C5678B-EB31-49E0-8A45-B61E2ADF2F39}"/>
    <cellStyle name="입력 2 2 7 2 3" xfId="13186" xr:uid="{AC3F96AC-0E91-4497-9EA3-B363248FB25D}"/>
    <cellStyle name="입력 2 2 7 2 3 2" xfId="47541" xr:uid="{D4FFF46F-E69D-4210-805F-ACF047205298}"/>
    <cellStyle name="입력 2 2 7 2 4" xfId="43783" xr:uid="{C4A5CCAF-DD5A-4FC4-BEAC-B4A77746A942}"/>
    <cellStyle name="입력 2 2 7 2 5" xfId="27157" xr:uid="{ECAB72B2-5275-4E29-BE03-B98C5D0DBE65}"/>
    <cellStyle name="입력 2 2 7 3" xfId="11460" xr:uid="{E4F7CAC6-3BA0-4E7D-A86E-143EAC4BCB40}"/>
    <cellStyle name="입력 2 2 7 3 2" xfId="23106" xr:uid="{5DA7DCFD-F0E6-4B28-90B2-EFEFADEDA949}"/>
    <cellStyle name="입력 2 2 7 3 2 2" xfId="57461" xr:uid="{A9D09351-CD49-4B1D-B098-B0FD46FAFED1}"/>
    <cellStyle name="입력 2 2 7 3 2 3" xfId="37664" xr:uid="{6C795579-128D-4378-8BB4-0DA6A5FD4985}"/>
    <cellStyle name="입력 2 2 7 3 3" xfId="14742" xr:uid="{BED566DB-FC6B-4265-AE4F-61137F749907}"/>
    <cellStyle name="입력 2 2 7 3 3 2" xfId="49097" xr:uid="{90178E80-46ED-4EE6-BADE-32FF23E97B73}"/>
    <cellStyle name="입력 2 2 7 3 4" xfId="45815" xr:uid="{1C4F684A-89DC-439F-AE7D-2A5CB10E8676}"/>
    <cellStyle name="입력 2 2 7 3 5" xfId="29277" xr:uid="{5ED224A1-2EB1-45F5-8488-3842F93C886A}"/>
    <cellStyle name="입력 2 2 7 4" xfId="6752" xr:uid="{6946926A-EA05-41E7-BE3A-7E277B7306BC}"/>
    <cellStyle name="입력 2 2 7 4 2" xfId="18418" xr:uid="{BC042263-0517-4D6B-8E24-F91BC0635C3A}"/>
    <cellStyle name="입력 2 2 7 4 2 2" xfId="52773" xr:uid="{4010C604-3128-4B27-9618-6520D89DB094}"/>
    <cellStyle name="입력 2 2 7 4 3" xfId="41260" xr:uid="{EE4A05A2-B6E3-419A-8C53-C3F6907FDF02}"/>
    <cellStyle name="입력 2 2 7 4 4" xfId="32956" xr:uid="{A955B06D-55E9-46B1-A8E8-CD991235A9DD}"/>
    <cellStyle name="입력 2 2 7 5" xfId="16353" xr:uid="{49555D18-6817-4354-842B-8C1838A89314}"/>
    <cellStyle name="입력 2 2 7 5 2" xfId="50708" xr:uid="{758179A2-474C-4F3A-AC1D-4F98A63DC385}"/>
    <cellStyle name="입력 2 2 7 5 3" xfId="30891" xr:uid="{65B22E14-D760-4636-BC29-74AD35B859E3}"/>
    <cellStyle name="입력 2 2 7 6" xfId="39284" xr:uid="{03D41391-5032-4ED6-B1BC-58EE09E77960}"/>
    <cellStyle name="입력 2 2 7 7" xfId="24158" xr:uid="{4002A5D7-F016-4880-89E7-1F4DBB6EBEF8}"/>
    <cellStyle name="입력 2 2 8" xfId="5215" xr:uid="{499BE8EF-FEA5-4695-AB13-7F76D4E1CC3B}"/>
    <cellStyle name="입력 2 2 8 2" xfId="9924" xr:uid="{068EF0C5-308B-4EFE-9DD3-88244C8ED8C6}"/>
    <cellStyle name="입력 2 2 8 2 2" xfId="21570" xr:uid="{38D62817-1667-4B40-9B80-D972C0ABD30B}"/>
    <cellStyle name="입력 2 2 8 2 2 2" xfId="55925" xr:uid="{BA5D1574-5563-4652-8CBC-85FB421B118C}"/>
    <cellStyle name="입력 2 2 8 2 2 3" xfId="36128" xr:uid="{677B5418-AAB2-4C8A-9F7B-658304440561}"/>
    <cellStyle name="입력 2 2 8 2 3" xfId="13447" xr:uid="{29D51C69-20C9-410C-BA47-10F3559F0645}"/>
    <cellStyle name="입력 2 2 8 2 3 2" xfId="47802" xr:uid="{CCBE15D1-3065-4F5A-ADF4-860365A4A35D}"/>
    <cellStyle name="입력 2 2 8 2 4" xfId="44311" xr:uid="{CC45AFDB-BE64-4877-8AF8-2A4437EDF140}"/>
    <cellStyle name="입력 2 2 8 2 5" xfId="27721" xr:uid="{A6F5F164-047B-4211-91AD-36252BD8CA40}"/>
    <cellStyle name="입력 2 2 8 3" xfId="11516" xr:uid="{4FD4713B-4578-471B-8755-198C5812D7B6}"/>
    <cellStyle name="입력 2 2 8 3 2" xfId="23162" xr:uid="{32453D04-8D22-4CB2-BACB-1120CC89C50D}"/>
    <cellStyle name="입력 2 2 8 3 2 2" xfId="57517" xr:uid="{34EDAD5A-4F30-476C-ACA6-3C32EEB0BDF7}"/>
    <cellStyle name="입력 2 2 8 3 2 3" xfId="37720" xr:uid="{544756EB-DA50-44FD-AF3D-E29B1E593DF8}"/>
    <cellStyle name="입력 2 2 8 3 3" xfId="14797" xr:uid="{C1AB1E91-905C-4D0D-B0DF-0D11F04BE1D0}"/>
    <cellStyle name="입력 2 2 8 3 3 2" xfId="49152" xr:uid="{B910AB80-90B8-406E-982B-0F05B7FA09B1}"/>
    <cellStyle name="입력 2 2 8 3 4" xfId="45871" xr:uid="{71846299-C929-4A91-B8C1-0F48D49A23CF}"/>
    <cellStyle name="입력 2 2 8 3 5" xfId="29333" xr:uid="{1708C4DB-C151-4F27-A77B-A432ACE5E6E3}"/>
    <cellStyle name="입력 2 2 8 4" xfId="7175" xr:uid="{857D7A84-7661-42F2-816D-930B080422A8}"/>
    <cellStyle name="입력 2 2 8 4 2" xfId="18841" xr:uid="{ECD30603-7695-4796-8F00-F8D3BDDF0478}"/>
    <cellStyle name="입력 2 2 8 4 2 2" xfId="53196" xr:uid="{1C3BFB0E-4253-447F-86ED-83A7AFBCBD17}"/>
    <cellStyle name="입력 2 2 8 4 3" xfId="41683" xr:uid="{AC66E786-8511-4CF0-803E-463CE57F49AF}"/>
    <cellStyle name="입력 2 2 8 4 4" xfId="33379" xr:uid="{9942E543-2A2D-4252-BD1E-E2D4B4272F51}"/>
    <cellStyle name="입력 2 2 8 5" xfId="16917" xr:uid="{99E0002B-CFEA-4733-8941-F58FB64DFD12}"/>
    <cellStyle name="입력 2 2 8 5 2" xfId="51272" xr:uid="{02853DDA-6A58-4C8A-BC6B-01F40D633543}"/>
    <cellStyle name="입력 2 2 8 5 3" xfId="31455" xr:uid="{E33B738F-CFC3-43D9-A12F-99FE4D988343}"/>
    <cellStyle name="입력 2 2 8 6" xfId="39848" xr:uid="{41B59362-2EF4-4AF5-ACA0-F86B4435209D}"/>
    <cellStyle name="입력 2 2 8 7" xfId="24692" xr:uid="{423FB593-6837-4A5E-97C9-707A9190670F}"/>
    <cellStyle name="입력 2 2 9" xfId="5285" xr:uid="{3D59B8A1-815D-4980-BCAF-F49F2AE1AFFF}"/>
    <cellStyle name="입력 2 2 9 2" xfId="9994" xr:uid="{91593ABF-814B-42BF-BE2C-754E40590C76}"/>
    <cellStyle name="입력 2 2 9 2 2" xfId="21640" xr:uid="{697E68E7-5311-4D48-B6ED-8788AA8000FF}"/>
    <cellStyle name="입력 2 2 9 2 2 2" xfId="55995" xr:uid="{A46985F3-65D9-46D4-A42B-BE6478B2505B}"/>
    <cellStyle name="입력 2 2 9 2 2 3" xfId="36198" xr:uid="{0FE6BF09-02CD-4A2F-AE82-FFCA7CAD2D8A}"/>
    <cellStyle name="입력 2 2 9 2 3" xfId="13507" xr:uid="{30DC6986-F6F4-40FD-8BA7-74EFD4B60702}"/>
    <cellStyle name="입력 2 2 9 2 3 2" xfId="47862" xr:uid="{8840EC9D-4A15-448C-BA44-F424BA412986}"/>
    <cellStyle name="입력 2 2 9 2 4" xfId="44381" xr:uid="{20172552-472D-418A-B315-CE3A4A7B2F36}"/>
    <cellStyle name="입력 2 2 9 2 5" xfId="27791" xr:uid="{865E7508-F497-484A-A82C-237CAAE5D103}"/>
    <cellStyle name="입력 2 2 9 3" xfId="10896" xr:uid="{9ED07B93-11FD-4B70-B6CC-C607E3248BB8}"/>
    <cellStyle name="입력 2 2 9 3 2" xfId="22542" xr:uid="{CE936D8C-DE49-4580-B338-28587276F40E}"/>
    <cellStyle name="입력 2 2 9 3 2 2" xfId="56897" xr:uid="{29A3EAAD-1D90-4B3C-A984-0E0C6639F3E9}"/>
    <cellStyle name="입력 2 2 9 3 2 3" xfId="37100" xr:uid="{AC32F580-C7C0-4EF7-9648-023F6AF48479}"/>
    <cellStyle name="입력 2 2 9 3 3" xfId="14181" xr:uid="{581708BA-8D90-44CB-A57B-193229288391}"/>
    <cellStyle name="입력 2 2 9 3 3 2" xfId="48536" xr:uid="{7016AE6E-FB86-40B5-B050-43B0196318EE}"/>
    <cellStyle name="입력 2 2 9 3 4" xfId="45251" xr:uid="{8D964BEF-57CC-4BB0-8FD6-2F27C62057FD}"/>
    <cellStyle name="입력 2 2 9 3 5" xfId="28713" xr:uid="{FBD87AC1-5EEC-4897-81A3-8396A80CAC32}"/>
    <cellStyle name="입력 2 2 9 4" xfId="7235" xr:uid="{21BF3159-70B2-4C16-8B4C-A073DBA1351F}"/>
    <cellStyle name="입력 2 2 9 4 2" xfId="18901" xr:uid="{5DA868AB-EE5C-4A5C-B576-A9A83AF3B3AC}"/>
    <cellStyle name="입력 2 2 9 4 2 2" xfId="53256" xr:uid="{04B03AF5-EBC1-42E9-B625-03F38FB79598}"/>
    <cellStyle name="입력 2 2 9 4 3" xfId="41743" xr:uid="{737BB7E3-D4BB-4D36-A42C-D175953F2AC3}"/>
    <cellStyle name="입력 2 2 9 4 4" xfId="33439" xr:uid="{64F536A2-47F4-45DE-A788-69C6B24DAA97}"/>
    <cellStyle name="입력 2 2 9 5" xfId="16987" xr:uid="{7A3D0F44-2848-4108-8AD6-D6C0F7F98C30}"/>
    <cellStyle name="입력 2 2 9 5 2" xfId="51342" xr:uid="{573E6B23-308B-4F34-BC07-D35711867343}"/>
    <cellStyle name="입력 2 2 9 5 3" xfId="31525" xr:uid="{03B5C9A9-64E9-4607-8B35-00586EB2629B}"/>
    <cellStyle name="입력 2 2 9 6" xfId="39918" xr:uid="{AA3D1316-760C-4A50-9E8E-541E1CD482AC}"/>
    <cellStyle name="입력 2 2 9 7" xfId="24758" xr:uid="{12F3553F-CB0A-48FC-8C9F-43142D6D87E7}"/>
    <cellStyle name="입력 2 3" xfId="3165" xr:uid="{67ED1A7A-A7AB-4D94-8651-AC457DC5BF07}"/>
    <cellStyle name="입력 2 3 10" xfId="5351" xr:uid="{2C7E86A6-BB4B-49D9-A092-A17C84977454}"/>
    <cellStyle name="입력 2 3 10 2" xfId="10060" xr:uid="{08EBD5FA-0FBD-4096-9256-F7CF136A759C}"/>
    <cellStyle name="입력 2 3 10 2 2" xfId="21706" xr:uid="{ED07556C-96CA-433D-B4A6-204CB0DB0009}"/>
    <cellStyle name="입력 2 3 10 2 2 2" xfId="56061" xr:uid="{C54E6ADA-58AF-4376-BF89-EFB201A8AC14}"/>
    <cellStyle name="입력 2 3 10 2 2 3" xfId="36264" xr:uid="{3249FD72-556C-4C46-821E-0993EB467547}"/>
    <cellStyle name="입력 2 3 10 2 3" xfId="13563" xr:uid="{F19154C4-65B7-42CB-81EF-C0C85CC5A5B4}"/>
    <cellStyle name="입력 2 3 10 2 3 2" xfId="47918" xr:uid="{7558B873-7D3C-46F8-A5C6-5662A31F76CD}"/>
    <cellStyle name="입력 2 3 10 2 4" xfId="44447" xr:uid="{2C9DA6C4-4419-45E5-810B-1A34BE37C38F}"/>
    <cellStyle name="입력 2 3 10 2 5" xfId="27857" xr:uid="{A0F987B5-ADF3-462A-AD6C-E132C38F9E82}"/>
    <cellStyle name="입력 2 3 10 3" xfId="10729" xr:uid="{F5A0B59C-4EBD-48E1-A5E0-4287F1636BF5}"/>
    <cellStyle name="입력 2 3 10 3 2" xfId="22375" xr:uid="{47A0762C-2F15-4B73-8EE6-E544353C8138}"/>
    <cellStyle name="입력 2 3 10 3 2 2" xfId="56730" xr:uid="{632E1E02-FBD6-408A-A958-234E9F90EBC8}"/>
    <cellStyle name="입력 2 3 10 3 2 3" xfId="36933" xr:uid="{B9C144CF-2E1C-48BC-8123-5EEC6545A9A1}"/>
    <cellStyle name="입력 2 3 10 3 3" xfId="14015" xr:uid="{31A31F5A-CF64-4F03-AD78-1D3C384F3ECE}"/>
    <cellStyle name="입력 2 3 10 3 3 2" xfId="48370" xr:uid="{472D0683-4AC9-414B-9BCC-4CEEAFFF1C8D}"/>
    <cellStyle name="입력 2 3 10 3 4" xfId="45084" xr:uid="{76EDB58F-146D-4734-8A95-DC1E033A6110}"/>
    <cellStyle name="입력 2 3 10 3 5" xfId="28546" xr:uid="{5F0E12C9-7234-44B2-9F7A-D0372210EB94}"/>
    <cellStyle name="입력 2 3 10 4" xfId="7291" xr:uid="{4512A5AC-BF6D-49D0-93B7-A45459882173}"/>
    <cellStyle name="입력 2 3 10 4 2" xfId="18957" xr:uid="{F5718C4B-4638-4B9C-9146-16B0B367FF39}"/>
    <cellStyle name="입력 2 3 10 4 2 2" xfId="53312" xr:uid="{7BED6F4C-D2D4-4B92-9803-22F7A024B136}"/>
    <cellStyle name="입력 2 3 10 4 3" xfId="41799" xr:uid="{74CB7E9F-6F77-4804-86EB-CF3FD03C0E4E}"/>
    <cellStyle name="입력 2 3 10 4 4" xfId="33495" xr:uid="{724F107A-A085-40AE-B1CA-59ADFD902C59}"/>
    <cellStyle name="입력 2 3 10 5" xfId="17053" xr:uid="{946B6C63-36A2-41A4-9EC2-D2EAA39AF09E}"/>
    <cellStyle name="입력 2 3 10 5 2" xfId="51408" xr:uid="{37AA15E9-2A94-4FA6-96B5-B4027269509F}"/>
    <cellStyle name="입력 2 3 10 5 3" xfId="31591" xr:uid="{44565199-6BFB-444B-84AC-4073990B1623}"/>
    <cellStyle name="입력 2 3 10 6" xfId="39984" xr:uid="{26707B05-8927-4866-AFF4-1C3DECD75B91}"/>
    <cellStyle name="입력 2 3 10 7" xfId="24820" xr:uid="{6FAC69D8-0999-4AD1-989C-3CBCB1F0AE66}"/>
    <cellStyle name="입력 2 3 11" xfId="5422" xr:uid="{DD2CEB56-2BE9-44A1-862C-FBF929582C39}"/>
    <cellStyle name="입력 2 3 11 2" xfId="5979" xr:uid="{0B335D54-6D8A-44B9-BE7C-C38F659F1A53}"/>
    <cellStyle name="입력 2 3 11 2 2" xfId="10591" xr:uid="{847CB1F9-1D94-4E8E-B553-A427AD98B6FD}"/>
    <cellStyle name="입력 2 3 11 2 2 2" xfId="22237" xr:uid="{94E60804-B9CA-459F-8ABA-2A56A4649762}"/>
    <cellStyle name="입력 2 3 11 2 2 2 2" xfId="56592" xr:uid="{8AF7771F-B302-4C66-9A33-BCCEC39B3226}"/>
    <cellStyle name="입력 2 3 11 2 2 2 3" xfId="36795" xr:uid="{FA23331C-BCB9-45AD-9921-7370A0578EA3}"/>
    <cellStyle name="입력 2 3 11 2 2 3" xfId="13904" xr:uid="{5C36D2D6-D9C9-4D90-851D-A2E3DB27CA0E}"/>
    <cellStyle name="입력 2 3 11 2 2 3 2" xfId="48259" xr:uid="{5974A31D-B4A4-4BE6-BA98-D95CBD051D26}"/>
    <cellStyle name="입력 2 3 11 2 2 4" xfId="44952" xr:uid="{9E16ACA0-8677-4033-900E-C61E3FD70D1F}"/>
    <cellStyle name="입력 2 3 11 2 2 5" xfId="28408" xr:uid="{0D6491E4-7076-4EC4-B2E7-49B766A6B097}"/>
    <cellStyle name="입력 2 3 11 2 3" xfId="11343" xr:uid="{4D25C2ED-C04A-4397-B810-FC666624B01B}"/>
    <cellStyle name="입력 2 3 11 2 3 2" xfId="22989" xr:uid="{675536C8-2C47-461E-8ED5-06D6F2B09A33}"/>
    <cellStyle name="입력 2 3 11 2 3 2 2" xfId="57344" xr:uid="{491D4DE0-D86F-4460-B32A-DA3F0476B24D}"/>
    <cellStyle name="입력 2 3 11 2 3 2 3" xfId="37547" xr:uid="{C45CA7A9-792E-4004-8589-823F61DF637F}"/>
    <cellStyle name="입력 2 3 11 2 3 3" xfId="14626" xr:uid="{08320538-4D53-4666-8DDE-C6F9165C3552}"/>
    <cellStyle name="입력 2 3 11 2 3 3 2" xfId="48981" xr:uid="{D24FCEE4-2668-4FA6-B9BB-708C0A381336}"/>
    <cellStyle name="입력 2 3 11 2 3 4" xfId="45698" xr:uid="{E47232A6-1EEE-47E6-9761-EA05DC0961D2}"/>
    <cellStyle name="입력 2 3 11 2 3 5" xfId="29160" xr:uid="{5E459AF2-F130-4589-9E4F-95E6DF1BE077}"/>
    <cellStyle name="입력 2 3 11 2 4" xfId="7708" xr:uid="{8EE96489-5A12-4640-A190-B6AC07D757E2}"/>
    <cellStyle name="입력 2 3 11 2 4 2" xfId="19374" xr:uid="{4B35223B-49EF-44BA-AB9D-CA7696EA0E67}"/>
    <cellStyle name="입력 2 3 11 2 4 2 2" xfId="53729" xr:uid="{89C3FAA1-5FBC-4BC3-B784-BD5205AC46AA}"/>
    <cellStyle name="입력 2 3 11 2 4 3" xfId="42190" xr:uid="{04BD2772-F23C-403F-9246-4246ECFC0041}"/>
    <cellStyle name="입력 2 3 11 2 4 4" xfId="33912" xr:uid="{509006A2-6B1A-4010-A3F5-D5E1C6F14714}"/>
    <cellStyle name="입력 2 3 11 2 5" xfId="17655" xr:uid="{97A931DB-6D9F-41D6-8A90-7332FA0265B5}"/>
    <cellStyle name="입력 2 3 11 2 5 2" xfId="52010" xr:uid="{5D4DFDAB-938D-40B1-B2AF-2C06DED381D9}"/>
    <cellStyle name="입력 2 3 11 2 5 3" xfId="32193" xr:uid="{0D9ABDC8-4155-495F-A471-FA95F7644E07}"/>
    <cellStyle name="입력 2 3 11 2 6" xfId="40586" xr:uid="{4C00CD86-AF00-45CE-9C37-2298A419E0A5}"/>
    <cellStyle name="입력 2 3 11 2 7" xfId="25444" xr:uid="{E2AAE2B6-1118-4A66-B7E4-32EA0C1F935B}"/>
    <cellStyle name="입력 2 3 11 3" xfId="10131" xr:uid="{6D9A5952-640A-4617-B0E2-A89A4F8827F1}"/>
    <cellStyle name="입력 2 3 11 3 2" xfId="21777" xr:uid="{A33A67C2-7F8B-4316-8032-B1F3D9D6A33B}"/>
    <cellStyle name="입력 2 3 11 3 2 2" xfId="56132" xr:uid="{009E5BCA-4F47-4DB6-B642-96D67BBEC863}"/>
    <cellStyle name="입력 2 3 11 3 2 3" xfId="36335" xr:uid="{3EEEDA3D-AC47-415A-978D-7EE84409C3E4}"/>
    <cellStyle name="입력 2 3 11 3 3" xfId="13624" xr:uid="{B751FCEB-FF17-45C4-AC61-5CB34AC13EA3}"/>
    <cellStyle name="입력 2 3 11 3 3 2" xfId="47979" xr:uid="{F2F1FA23-0E0E-4CAA-B9B9-9B174F7C9566}"/>
    <cellStyle name="입력 2 3 11 3 4" xfId="44518" xr:uid="{2A2F3168-A759-41F6-B6C9-3499B4833B25}"/>
    <cellStyle name="입력 2 3 11 3 5" xfId="27928" xr:uid="{276F84AA-E16F-4484-A90C-B9C0E32EBA45}"/>
    <cellStyle name="입력 2 3 11 4" xfId="11159" xr:uid="{DDBED25F-29DE-463F-8172-EF5987A2B7AA}"/>
    <cellStyle name="입력 2 3 11 4 2" xfId="22805" xr:uid="{0D070B58-41BD-45F7-AC3F-C163CDE45F48}"/>
    <cellStyle name="입력 2 3 11 4 2 2" xfId="57160" xr:uid="{52BCC37B-114B-40B5-B011-3FF0588E9D7C}"/>
    <cellStyle name="입력 2 3 11 4 2 3" xfId="37363" xr:uid="{B621FE19-F45C-4542-839C-1A3BA92CD799}"/>
    <cellStyle name="입력 2 3 11 4 3" xfId="14443" xr:uid="{9FFB0999-D355-48FB-9460-8CEC58518EFD}"/>
    <cellStyle name="입력 2 3 11 4 3 2" xfId="48798" xr:uid="{26D6605A-D21F-469B-8198-CCAA11F9E73C}"/>
    <cellStyle name="입력 2 3 11 4 4" xfId="45514" xr:uid="{E8928CA6-04A0-4A0C-B0EE-25989E83AFA9}"/>
    <cellStyle name="입력 2 3 11 4 5" xfId="28976" xr:uid="{E29FF378-9158-4413-B9E6-0F1DAAC9228B}"/>
    <cellStyle name="입력 2 3 11 5" xfId="7352" xr:uid="{C960C21F-2AC6-4A6B-8EDB-1D7A72755C4D}"/>
    <cellStyle name="입력 2 3 11 5 2" xfId="19018" xr:uid="{FE4C5ED7-49BD-468B-9F06-A96689A4C2EB}"/>
    <cellStyle name="입력 2 3 11 5 2 2" xfId="53373" xr:uid="{68E293CB-45B5-4904-9620-5FCC895CE5D8}"/>
    <cellStyle name="입력 2 3 11 5 3" xfId="41860" xr:uid="{D9846395-4F73-4D11-8AB0-7D3176D51C3A}"/>
    <cellStyle name="입력 2 3 11 5 4" xfId="33556" xr:uid="{8A2CB2CC-AC99-45D0-B6DB-842DCBF281F7}"/>
    <cellStyle name="입력 2 3 11 6" xfId="17124" xr:uid="{1DF30465-9021-4829-8510-B596172DB7A8}"/>
    <cellStyle name="입력 2 3 11 6 2" xfId="51479" xr:uid="{F215839D-9A2B-457E-9688-4220FC9F2FE5}"/>
    <cellStyle name="입력 2 3 11 6 3" xfId="31662" xr:uid="{33B60527-DF1F-4746-8675-BFFFDC05AD26}"/>
    <cellStyle name="입력 2 3 11 7" xfId="40055" xr:uid="{F5B230D5-9184-4FB6-B4D1-BFE0BE1BC811}"/>
    <cellStyle name="입력 2 3 11 8" xfId="24891" xr:uid="{C4717574-A26C-47DA-BA2C-1FDD21BEE09F}"/>
    <cellStyle name="입력 2 3 12" xfId="4430" xr:uid="{390DF5C4-BF49-4BE0-B9BF-D3FBF73B92C8}"/>
    <cellStyle name="입력 2 3 12 2" xfId="9187" xr:uid="{C320C77C-C77E-4899-A61B-4DE08B274FEE}"/>
    <cellStyle name="입력 2 3 12 2 2" xfId="20833" xr:uid="{1D613180-D994-4253-850E-B8E00AC4499D}"/>
    <cellStyle name="입력 2 3 12 2 2 2" xfId="55188" xr:uid="{AD033235-C912-4C11-89AA-72520A5E2D99}"/>
    <cellStyle name="입력 2 3 12 2 2 3" xfId="35391" xr:uid="{8EA2FC0A-C948-4597-8DA9-2B077529322F}"/>
    <cellStyle name="입력 2 3 12 2 3" xfId="13047" xr:uid="{BE680A2C-6EDA-47B0-AAD6-D90ABDC8D062}"/>
    <cellStyle name="입력 2 3 12 2 3 2" xfId="47402" xr:uid="{2B03F78A-9A3F-4ED3-98AA-99A2539ED210}"/>
    <cellStyle name="입력 2 3 12 2 4" xfId="43574" xr:uid="{E372F68E-BE75-4900-B06B-2521BC597341}"/>
    <cellStyle name="입력 2 3 12 2 5" xfId="26938" xr:uid="{AD16ABD4-473F-4E89-B4D6-5766D4E2DAEB}"/>
    <cellStyle name="입력 2 3 12 3" xfId="8479" xr:uid="{2E248E0C-F935-456D-8C08-31B77DC165C7}"/>
    <cellStyle name="입력 2 3 12 3 2" xfId="20145" xr:uid="{78C40F5F-5EA9-4E4C-8409-E28BEEFF63BB}"/>
    <cellStyle name="입력 2 3 12 3 2 2" xfId="54500" xr:uid="{831C653A-476F-4F51-A4EE-DAD30EACBC8B}"/>
    <cellStyle name="입력 2 3 12 3 2 3" xfId="34683" xr:uid="{2D4A2526-7C61-421E-A3C1-34DA69C08F18}"/>
    <cellStyle name="입력 2 3 12 3 3" xfId="12442" xr:uid="{97156231-166D-4790-8765-C53E845CAB6A}"/>
    <cellStyle name="입력 2 3 12 3 3 2" xfId="46797" xr:uid="{A4C0BBA7-5CC1-4099-A614-A7C7C358ACB7}"/>
    <cellStyle name="입력 2 3 12 3 4" xfId="42955" xr:uid="{11D61372-D630-4714-9B19-68C241314D2B}"/>
    <cellStyle name="입력 2 3 12 3 5" xfId="26228" xr:uid="{F33D59B9-0D98-4403-8E97-C6214813B83D}"/>
    <cellStyle name="입력 2 3 12 4" xfId="6584" xr:uid="{82A8CD90-D860-4E35-9D04-9C82D0FE6BFA}"/>
    <cellStyle name="입력 2 3 12 4 2" xfId="18250" xr:uid="{CA5B3FE2-B75A-4EA3-91D3-284308A3E528}"/>
    <cellStyle name="입력 2 3 12 4 2 2" xfId="52605" xr:uid="{DC4F0954-C1EF-4ADC-A2F7-D62AC5F4E0AC}"/>
    <cellStyle name="입력 2 3 12 4 3" xfId="41092" xr:uid="{FAE501DF-616C-4D23-A1C9-B54C4A4B33AA}"/>
    <cellStyle name="입력 2 3 12 4 4" xfId="32788" xr:uid="{701E622F-4624-4EBB-8C8A-A1FB45A70A52}"/>
    <cellStyle name="입력 2 3 12 5" xfId="16132" xr:uid="{28F58819-5608-4D69-9E79-55BC71894097}"/>
    <cellStyle name="입력 2 3 12 5 2" xfId="50487" xr:uid="{F8F807CE-5B67-4ABE-9933-616162A1A9FC}"/>
    <cellStyle name="입력 2 3 12 5 3" xfId="30670" xr:uid="{F619A851-80DE-4CFB-AFBC-0206C340CB57}"/>
    <cellStyle name="입력 2 3 12 6" xfId="39063" xr:uid="{C5343A6B-01A5-4718-9B64-2F5DAC4CBF77}"/>
    <cellStyle name="입력 2 3 12 7" xfId="23948" xr:uid="{39A8AD48-EB5D-483A-8E9F-286A80F0D4B7}"/>
    <cellStyle name="입력 2 3 13" xfId="4174" xr:uid="{4BF4F804-2BCE-4C1B-90EA-881C62831B70}"/>
    <cellStyle name="입력 2 3 13 2" xfId="8980" xr:uid="{422280CD-1F1B-4049-90B5-5BB0429C5C4A}"/>
    <cellStyle name="입력 2 3 13 2 2" xfId="20626" xr:uid="{C90580B4-ACDA-41D7-8D85-362A013AE285}"/>
    <cellStyle name="입력 2 3 13 2 2 2" xfId="54981" xr:uid="{FD77C715-9246-4835-AC4C-1637FFD34349}"/>
    <cellStyle name="입력 2 3 13 2 2 3" xfId="35184" xr:uid="{8183EBD5-D5B5-44C2-97DB-8F553A12BD20}"/>
    <cellStyle name="입력 2 3 13 2 3" xfId="12887" xr:uid="{BE2A1CD2-F7C9-4145-95BB-43BB97AED074}"/>
    <cellStyle name="입력 2 3 13 2 3 2" xfId="47242" xr:uid="{3189D641-86E5-4B83-B788-E3A6F3547648}"/>
    <cellStyle name="입력 2 3 13 2 4" xfId="43381" xr:uid="{317E00AC-4718-4B26-A0C4-6C39A7DB2C0F}"/>
    <cellStyle name="입력 2 3 13 2 5" xfId="26731" xr:uid="{347B1C8B-224E-4BB8-9C9F-5FDE2018C620}"/>
    <cellStyle name="입력 2 3 13 3" xfId="7999" xr:uid="{680AFF9A-A91D-4C4D-93E4-29095FB85ED8}"/>
    <cellStyle name="입력 2 3 13 3 2" xfId="19665" xr:uid="{5E5EF6F7-1A68-4EDC-A98B-2438D4252795}"/>
    <cellStyle name="입력 2 3 13 3 2 2" xfId="54020" xr:uid="{1B6161BC-5DEB-44E9-B580-B343392776E8}"/>
    <cellStyle name="입력 2 3 13 3 2 3" xfId="34203" xr:uid="{6E22FD04-F040-4F56-85BE-401314FAB0A0}"/>
    <cellStyle name="입력 2 3 13 3 3" xfId="11974" xr:uid="{549E9B2C-32DC-46EC-A7D1-552D7A714586}"/>
    <cellStyle name="입력 2 3 13 3 3 2" xfId="46329" xr:uid="{4E325253-F21F-4A09-8DFB-B9526ACD557A}"/>
    <cellStyle name="입력 2 3 13 3 4" xfId="42475" xr:uid="{320B5057-1BDD-439C-9602-F95D36ACB710}"/>
    <cellStyle name="입력 2 3 13 3 5" xfId="25754" xr:uid="{8DF49B41-8E85-4581-80FB-170B695891CB}"/>
    <cellStyle name="입력 2 3 13 4" xfId="6362" xr:uid="{5A99A1E1-EB1D-458C-B0F6-2FC5A58F2252}"/>
    <cellStyle name="입력 2 3 13 4 2" xfId="18028" xr:uid="{3BB82F4A-850C-4C55-A444-F2174107250E}"/>
    <cellStyle name="입력 2 3 13 4 2 2" xfId="52383" xr:uid="{10DDDADA-8E91-4644-87C9-29372C254A43}"/>
    <cellStyle name="입력 2 3 13 4 3" xfId="40884" xr:uid="{F97D2F40-248C-4F4E-A567-2653C22FB45F}"/>
    <cellStyle name="입력 2 3 13 4 4" xfId="32566" xr:uid="{4244A96B-94BE-4139-B307-C44AF6BBBCC8}"/>
    <cellStyle name="입력 2 3 13 5" xfId="15890" xr:uid="{FD321DD8-10FA-4070-80EA-8B3767CA5E48}"/>
    <cellStyle name="입력 2 3 13 5 2" xfId="50245" xr:uid="{51CA0FAE-9AF8-4F5E-96F1-D5A0135545EA}"/>
    <cellStyle name="입력 2 3 13 5 3" xfId="30428" xr:uid="{AD29395D-6409-4F9A-8A63-365944DF98AA}"/>
    <cellStyle name="입력 2 3 13 6" xfId="38821" xr:uid="{ACCB06B0-EB1C-4859-87EC-42D0047CC79D}"/>
    <cellStyle name="입력 2 3 13 7" xfId="23694" xr:uid="{C392D226-B2C0-42C9-B33D-E4EAEEF7A0A2}"/>
    <cellStyle name="입력 2 3 14" xfId="9045" xr:uid="{DBD0763E-C519-4A81-A945-474F7A7D89E3}"/>
    <cellStyle name="입력 2 3 14 2" xfId="20691" xr:uid="{9C6B4B6B-C08E-4D58-B8BD-685043BD2364}"/>
    <cellStyle name="입력 2 3 14 2 2" xfId="55046" xr:uid="{04320C37-4784-4535-A8BA-FCCE1943CD10}"/>
    <cellStyle name="입력 2 3 14 2 3" xfId="35249" xr:uid="{19539AD2-1130-4826-97E9-67052EBAF31E}"/>
    <cellStyle name="입력 2 3 14 3" xfId="12937" xr:uid="{0F1C636C-2644-43D0-AD93-5193CCEED450}"/>
    <cellStyle name="입력 2 3 14 3 2" xfId="47292" xr:uid="{E435574D-14BB-45CB-96C0-6FCBE0DAEBAC}"/>
    <cellStyle name="입력 2 3 14 4" xfId="43439" xr:uid="{26F33A1D-9FEE-4166-88C0-EADB6CC20DF6}"/>
    <cellStyle name="입력 2 3 14 5" xfId="26796" xr:uid="{1E4F8197-2F35-45B7-972A-0BBF61DB7CC0}"/>
    <cellStyle name="입력 2 3 15" xfId="6139" xr:uid="{AF1842E7-FF93-42CC-BA97-DB77F96DE4D3}"/>
    <cellStyle name="입력 2 3 15 2" xfId="17805" xr:uid="{617AE8F4-121D-423B-9B37-AEAB35AC9AD1}"/>
    <cellStyle name="입력 2 3 15 2 2" xfId="52160" xr:uid="{67B239D9-F22A-46D1-A401-9B02D023524A}"/>
    <cellStyle name="입력 2 3 15 3" xfId="40721" xr:uid="{F939A9CD-952C-431E-9E1A-3A44B245FB68}"/>
    <cellStyle name="입력 2 3 15 4" xfId="32343" xr:uid="{B6E3365E-D699-457B-930E-4BD83DC5FD62}"/>
    <cellStyle name="입력 2 3 16" xfId="15018" xr:uid="{4F3B50F1-FDDB-475A-82CE-A56B9256A894}"/>
    <cellStyle name="입력 2 3 16 2" xfId="49373" xr:uid="{F127393E-8C1D-4456-BF2A-27CA5F99A081}"/>
    <cellStyle name="입력 2 3 16 3" xfId="29556" xr:uid="{5137FAAF-9460-4E13-84DA-B2672A0BBBC3}"/>
    <cellStyle name="입력 2 3 17" xfId="37949" xr:uid="{11BA4397-D99E-4B15-AEB3-100E14511328}"/>
    <cellStyle name="입력 2 3 18" xfId="23340" xr:uid="{C562E4F5-DF3F-48F1-8CCD-77AB4E8D5B32}"/>
    <cellStyle name="입력 2 3 2" xfId="3460" xr:uid="{3B3A1204-970E-45FF-83E4-76030CA031B1}"/>
    <cellStyle name="입력 2 3 2 2" xfId="3766" xr:uid="{C881A33B-2212-4404-BC64-21E16D70B76E}"/>
    <cellStyle name="입력 2 3 2 2 2" xfId="5922" xr:uid="{D375CEE7-84DF-42E1-9F53-14ACC59B601F}"/>
    <cellStyle name="입력 2 3 2 2 2 2" xfId="8456" xr:uid="{443EA678-6173-4FE9-9634-28C8038FE4B8}"/>
    <cellStyle name="입력 2 3 2 2 2 2 2" xfId="20122" xr:uid="{C1771F32-D33B-4605-A141-A7C2DF61A1A7}"/>
    <cellStyle name="입력 2 3 2 2 2 2 2 2" xfId="54477" xr:uid="{AE481322-9853-445A-8FA0-4253EC2EDD81}"/>
    <cellStyle name="입력 2 3 2 2 2 2 2 3" xfId="34660" xr:uid="{8B4FA765-5754-4D36-94B5-ADDF5B028160}"/>
    <cellStyle name="입력 2 3 2 2 2 2 3" xfId="12424" xr:uid="{B8340BAB-C130-4433-8AEF-C5B031E142DD}"/>
    <cellStyle name="입력 2 3 2 2 2 2 3 2" xfId="46779" xr:uid="{F89D45AC-245C-42D8-A5B3-930200E851FA}"/>
    <cellStyle name="입력 2 3 2 2 2 2 4" xfId="42932" xr:uid="{2ECD4950-7C8B-486F-ABB4-C4A67A91079D}"/>
    <cellStyle name="입력 2 3 2 2 2 2 5" xfId="26209" xr:uid="{8246F083-4538-4CE0-BDD6-F08171BC29FC}"/>
    <cellStyle name="입력 2 3 2 2 2 3" xfId="7667" xr:uid="{FBFDF7FD-BBCE-4CFC-9A8F-5869B0B7F14E}"/>
    <cellStyle name="입력 2 3 2 2 2 3 2" xfId="19333" xr:uid="{B6F7D718-B33B-4558-BA88-45A556597109}"/>
    <cellStyle name="입력 2 3 2 2 2 3 2 2" xfId="53688" xr:uid="{6D201CCB-F8E3-4F79-B8F8-EDC98C426A4E}"/>
    <cellStyle name="입력 2 3 2 2 2 3 3" xfId="42151" xr:uid="{A43931DE-EE95-4D25-8578-815B1E87CD57}"/>
    <cellStyle name="입력 2 3 2 2 2 3 4" xfId="33871" xr:uid="{68C139A9-531F-4236-880C-4A1BAD16DA1B}"/>
    <cellStyle name="입력 2 3 2 2 2 4" xfId="17600" xr:uid="{7A1E1AAB-1651-44BF-BE78-FDD5701F8C00}"/>
    <cellStyle name="입력 2 3 2 2 2 4 2" xfId="51955" xr:uid="{0F3715A6-3AFF-455D-8963-DDF3B0D09BDF}"/>
    <cellStyle name="입력 2 3 2 2 2 4 3" xfId="32138" xr:uid="{DD8F94BB-7529-4237-911A-49D6F93811CB}"/>
    <cellStyle name="입력 2 3 2 2 2 5" xfId="40531" xr:uid="{F631ED51-207B-4BCC-B742-9990157489FF}"/>
    <cellStyle name="입력 2 3 2 2 2 6" xfId="25391" xr:uid="{7BAEBD36-19E5-4798-A25F-C1161DB7EA2A}"/>
    <cellStyle name="입력 2 3 2 2 3" xfId="4768" xr:uid="{97593506-21E0-4C4F-BCD5-1F0EB482F31D}"/>
    <cellStyle name="입력 2 3 2 2 3 2" xfId="8045" xr:uid="{38253ED2-8424-43A4-B19B-F77F625FA5C1}"/>
    <cellStyle name="입력 2 3 2 2 3 2 2" xfId="19711" xr:uid="{59D0EE77-8765-4597-9274-A28C2A47F5CA}"/>
    <cellStyle name="입력 2 3 2 2 3 2 2 2" xfId="54066" xr:uid="{47045A66-53A4-43C0-8ED3-8C1E9C4FE710}"/>
    <cellStyle name="입력 2 3 2 2 3 2 2 3" xfId="34249" xr:uid="{C850736D-1124-4C3C-83D3-E7261A539A06}"/>
    <cellStyle name="입력 2 3 2 2 3 2 3" xfId="12020" xr:uid="{CE356685-06EA-4E03-B490-FE01C29463C9}"/>
    <cellStyle name="입력 2 3 2 2 3 2 3 2" xfId="46375" xr:uid="{467B184D-E205-4757-8D14-1784F184D231}"/>
    <cellStyle name="입력 2 3 2 2 3 2 4" xfId="42521" xr:uid="{831067AE-0CC7-47CF-ABF4-2AAD52FD296C}"/>
    <cellStyle name="입력 2 3 2 2 3 2 5" xfId="25800" xr:uid="{484CCB87-1AB3-4638-8DB6-300F31A0206B}"/>
    <cellStyle name="입력 2 3 2 2 3 3" xfId="9503" xr:uid="{19B023DD-180E-43E8-B5FB-435420DF740F}"/>
    <cellStyle name="입력 2 3 2 2 3 3 2" xfId="21149" xr:uid="{96BFD7C2-E5F1-47C3-9BDD-2D0A7A8E8980}"/>
    <cellStyle name="입력 2 3 2 2 3 3 2 2" xfId="55504" xr:uid="{5BCC3E4C-4506-436D-BD8B-0EB64A6FF86C}"/>
    <cellStyle name="입력 2 3 2 2 3 3 3" xfId="43890" xr:uid="{3CD6AA6D-714B-4EF8-B0D8-1BAF15762C1B}"/>
    <cellStyle name="입력 2 3 2 2 3 3 4" xfId="35707" xr:uid="{7EF0CC6F-0C6F-437D-B48A-54D0C0F42832}"/>
    <cellStyle name="입력 2 3 2 2 3 4" xfId="16470" xr:uid="{4CC140BE-BAE9-453E-A559-F61BF1F195D9}"/>
    <cellStyle name="입력 2 3 2 2 3 4 2" xfId="50825" xr:uid="{44A086B8-FB7E-4B3B-83B6-810173CE7FC7}"/>
    <cellStyle name="입력 2 3 2 2 3 4 3" xfId="31008" xr:uid="{C792243A-970F-4882-8338-D96B42D4D6D6}"/>
    <cellStyle name="입력 2 3 2 2 3 5" xfId="39401" xr:uid="{AB6EC0B0-C6E5-4DDC-B04B-9C2D288B4A03}"/>
    <cellStyle name="입력 2 3 2 2 3 6" xfId="27274" xr:uid="{104D2229-7D55-4DBD-AEB8-7121832DB8EC}"/>
    <cellStyle name="입력 2 3 2 2 4" xfId="11297" xr:uid="{924B4BCF-97DB-4C8E-8C29-977EB7CE6704}"/>
    <cellStyle name="입력 2 3 2 2 4 2" xfId="22943" xr:uid="{2EFF873C-BF76-4CF6-8419-70D4207ECC34}"/>
    <cellStyle name="입력 2 3 2 2 4 2 2" xfId="57298" xr:uid="{3B1521EC-DCF9-45EE-B6F8-BF0CA9A2DA60}"/>
    <cellStyle name="입력 2 3 2 2 4 2 3" xfId="37501" xr:uid="{21DE02BA-92B4-4AEB-92F0-A0909129100A}"/>
    <cellStyle name="입력 2 3 2 2 4 3" xfId="14580" xr:uid="{9F01654E-9B7C-4B14-AD65-5B1C01145140}"/>
    <cellStyle name="입력 2 3 2 2 4 3 2" xfId="48935" xr:uid="{29B52C32-75C1-4F13-A763-858411F8A762}"/>
    <cellStyle name="입력 2 3 2 2 4 4" xfId="45652" xr:uid="{5CD91232-F67C-4617-88BF-C12BD261DE90}"/>
    <cellStyle name="입력 2 3 2 2 4 5" xfId="29114" xr:uid="{B205478D-FB0F-41D1-AB63-9F42EE6196B9}"/>
    <cellStyle name="입력 2 3 2 2 5" xfId="6814" xr:uid="{F4306B4E-7B42-40D1-B596-F9A1EDFC1BDD}"/>
    <cellStyle name="입력 2 3 2 2 5 2" xfId="18480" xr:uid="{03CBE524-69A1-41DC-A380-CF242A75D1AF}"/>
    <cellStyle name="입력 2 3 2 2 5 2 2" xfId="52835" xr:uid="{BBBBB7E7-3A0F-495B-998A-E5A9DF41612F}"/>
    <cellStyle name="입력 2 3 2 2 5 3" xfId="41322" xr:uid="{F167A649-FAEA-4B9D-9CC2-D78EC210D531}"/>
    <cellStyle name="입력 2 3 2 2 5 4" xfId="33018" xr:uid="{E9FDCBE9-AA47-4293-8DD8-12B10890832E}"/>
    <cellStyle name="입력 2 3 2 2 6" xfId="15558" xr:uid="{57AB85A6-3CA9-4D69-B422-048CFE00EE93}"/>
    <cellStyle name="입력 2 3 2 2 6 2" xfId="49913" xr:uid="{F5430A95-D896-43EA-9E31-16994B3639D1}"/>
    <cellStyle name="입력 2 3 2 2 6 3" xfId="30096" xr:uid="{31A8D096-5357-4C91-93B4-211F4F136393}"/>
    <cellStyle name="입력 2 3 2 2 7" xfId="38489" xr:uid="{49E41993-9609-4F62-B387-83CDCE660CC3}"/>
    <cellStyle name="입력 2 3 2 2 8" xfId="24269" xr:uid="{C93BD7C7-88A9-427E-B1DA-DDD9884D90A8}"/>
    <cellStyle name="입력 2 3 2 3" xfId="5871" xr:uid="{8A4ECF3F-85D1-416D-BE39-EA5026BBE2AC}"/>
    <cellStyle name="입력 2 3 2 3 2" xfId="11586" xr:uid="{1661A6C4-DF1A-4B31-9F0D-5FE83FEA81DD}"/>
    <cellStyle name="입력 2 3 2 3 2 2" xfId="23232" xr:uid="{AE33ACF0-86B6-48C2-8D3F-7DB61CD6655D}"/>
    <cellStyle name="입력 2 3 2 3 2 2 2" xfId="57587" xr:uid="{E181736C-5C78-476E-A4FC-8978D69D8FD4}"/>
    <cellStyle name="입력 2 3 2 3 2 2 3" xfId="37790" xr:uid="{7CD0204A-8444-4A1D-B68B-738B90D1BE92}"/>
    <cellStyle name="입력 2 3 2 3 2 3" xfId="14867" xr:uid="{31E3509B-6C00-4472-B82A-B5F7CF86AC6A}"/>
    <cellStyle name="입력 2 3 2 3 2 3 2" xfId="49222" xr:uid="{BDD1584A-95F4-4922-AAB1-63422A271C3F}"/>
    <cellStyle name="입력 2 3 2 3 2 4" xfId="45941" xr:uid="{B751837A-C848-47F6-A10A-6269BD952C67}"/>
    <cellStyle name="입력 2 3 2 3 2 5" xfId="29403" xr:uid="{4224D6FA-75D8-4408-81CC-883760714DBB}"/>
    <cellStyle name="입력 2 3 2 3 3" xfId="7637" xr:uid="{F441D295-7455-4BBF-A990-105710C004A0}"/>
    <cellStyle name="입력 2 3 2 3 3 2" xfId="19303" xr:uid="{60B66F5B-848B-4087-9F5F-F87839D08F0B}"/>
    <cellStyle name="입력 2 3 2 3 3 2 2" xfId="53658" xr:uid="{3C273474-C7FB-4DD2-A5C2-11D33548D1D2}"/>
    <cellStyle name="입력 2 3 2 3 3 3" xfId="42123" xr:uid="{C3A05399-DE2F-46A6-AFED-0CD99CF75927}"/>
    <cellStyle name="입력 2 3 2 3 3 4" xfId="33841" xr:uid="{9371BBA9-5A95-40B9-8099-4FA459CFE28C}"/>
    <cellStyle name="입력 2 3 2 3 4" xfId="17551" xr:uid="{D32E63F2-82EE-4605-96B5-3DEAD9416131}"/>
    <cellStyle name="입력 2 3 2 3 4 2" xfId="51906" xr:uid="{CFCBB710-4ADA-4578-B125-A34CCAE29AD8}"/>
    <cellStyle name="입력 2 3 2 3 4 3" xfId="32089" xr:uid="{89783A0B-BF04-42D4-A492-F17C96EACD35}"/>
    <cellStyle name="입력 2 3 2 3 5" xfId="40482" xr:uid="{34870370-5999-4BFE-92C1-CE4D9F550C48}"/>
    <cellStyle name="입력 2 3 2 3 6" xfId="25340" xr:uid="{38C5A4CA-3883-4EBB-882F-64D5170C93F9}"/>
    <cellStyle name="입력 2 3 2 4" xfId="3972" xr:uid="{BE6DB389-9653-46C9-BAD4-D2D45B60FF2F}"/>
    <cellStyle name="입력 2 3 2 4 2" xfId="8542" xr:uid="{27985550-0FF6-46FC-ABF1-B8FA51E56026}"/>
    <cellStyle name="입력 2 3 2 4 2 2" xfId="20208" xr:uid="{957307B6-393E-43AB-9E89-94980595D87B}"/>
    <cellStyle name="입력 2 3 2 4 2 2 2" xfId="54563" xr:uid="{869E5DE3-FBE4-480B-844E-C1230C278F3E}"/>
    <cellStyle name="입력 2 3 2 4 2 2 3" xfId="34746" xr:uid="{B6882812-E68E-420E-BAC9-4551E41943D7}"/>
    <cellStyle name="입력 2 3 2 4 2 3" xfId="12503" xr:uid="{37543308-FD88-4AF5-B6D8-C0AF233E4719}"/>
    <cellStyle name="입력 2 3 2 4 2 3 2" xfId="46858" xr:uid="{6539EC94-84CE-4109-BA7C-7D68DACE1404}"/>
    <cellStyle name="입력 2 3 2 4 2 4" xfId="43018" xr:uid="{DB8C0BA6-2F12-4632-AC5B-958B30A0FB24}"/>
    <cellStyle name="입력 2 3 2 4 2 5" xfId="26289" xr:uid="{E7489474-1900-46A4-A307-BEE2AA72B58D}"/>
    <cellStyle name="입력 2 3 2 4 3" xfId="8817" xr:uid="{1A872D22-E428-425C-9CE1-C6475D3F6F9E}"/>
    <cellStyle name="입력 2 3 2 4 3 2" xfId="20469" xr:uid="{53B7CA75-3C58-4059-91E0-517DA0821E17}"/>
    <cellStyle name="입력 2 3 2 4 3 2 2" xfId="54824" xr:uid="{2425D26A-9DEE-4D45-8988-8B3FDB925011}"/>
    <cellStyle name="입력 2 3 2 4 3 3" xfId="43233" xr:uid="{0BC1B202-80BB-4981-BCBF-744A1BB631A8}"/>
    <cellStyle name="입력 2 3 2 4 3 4" xfId="35021" xr:uid="{221ABB4B-3CAC-49CA-AEA0-7BE7EF8005CB}"/>
    <cellStyle name="입력 2 3 2 4 4" xfId="15704" xr:uid="{68BED81F-8B44-4BD9-AE04-8CCE687753D6}"/>
    <cellStyle name="입력 2 3 2 4 4 2" xfId="50059" xr:uid="{4CEABFCA-FC7E-4E6A-984F-B712199F299D}"/>
    <cellStyle name="입력 2 3 2 4 4 3" xfId="30242" xr:uid="{1BCD92B2-E9E8-45B5-AABF-019C945693A9}"/>
    <cellStyle name="입력 2 3 2 4 5" xfId="12765" xr:uid="{568D86C5-0BC2-4F91-A76B-507591AD5A56}"/>
    <cellStyle name="입력 2 3 2 4 5 2" xfId="47120" xr:uid="{45AC7135-B3C2-4FB9-94D7-29DA69A374E2}"/>
    <cellStyle name="입력 2 3 2 4 6" xfId="38635" xr:uid="{2AD9BE33-15FB-4582-A01C-B86DCB81261D}"/>
    <cellStyle name="입력 2 3 2 4 7" xfId="26568" xr:uid="{B863F5CF-CD03-48D5-8C78-B68AA7DE40D2}"/>
    <cellStyle name="입력 2 3 2 5" xfId="8300" xr:uid="{C7A383BD-CA8E-4889-A38D-4DA583B8EAEA}"/>
    <cellStyle name="입력 2 3 2 5 2" xfId="19966" xr:uid="{C0C776A5-B0DA-4AC1-8047-3929F0256AB9}"/>
    <cellStyle name="입력 2 3 2 5 2 2" xfId="54321" xr:uid="{D0DD71CB-C55A-4F99-9028-B654E998F060}"/>
    <cellStyle name="입력 2 3 2 5 2 3" xfId="34504" xr:uid="{A4368ADB-07CE-49C9-8482-8B896039A968}"/>
    <cellStyle name="입력 2 3 2 5 3" xfId="12273" xr:uid="{86CBDB3A-F48E-4661-A945-D9E803156A0F}"/>
    <cellStyle name="입력 2 3 2 5 3 2" xfId="46628" xr:uid="{2252FB27-F703-4982-8DCA-90268195F0EE}"/>
    <cellStyle name="입력 2 3 2 5 4" xfId="42776" xr:uid="{9BF1763C-F463-491A-9097-3F160C4741BE}"/>
    <cellStyle name="입력 2 3 2 5 5" xfId="26055" xr:uid="{846B1448-F38E-41B1-8122-A214A40F7228}"/>
    <cellStyle name="입력 2 3 2 6" xfId="6220" xr:uid="{864FEF0A-AFCD-446D-AADC-03EC162E0172}"/>
    <cellStyle name="입력 2 3 2 6 2" xfId="17886" xr:uid="{D139E2AE-0E08-4851-AB74-FFBE2FF11286}"/>
    <cellStyle name="입력 2 3 2 6 2 2" xfId="52241" xr:uid="{FAEF2500-7300-4870-89C2-2C5149F5DAF7}"/>
    <cellStyle name="입력 2 3 2 6 3" xfId="40757" xr:uid="{C0C91800-A110-4375-B260-5C56FDA695A7}"/>
    <cellStyle name="입력 2 3 2 6 4" xfId="32424" xr:uid="{1CC42DD6-5C7B-468A-844B-075B520E18A3}"/>
    <cellStyle name="입력 2 3 2 7" xfId="15253" xr:uid="{43FAA946-60C2-468D-B589-7740F4842E73}"/>
    <cellStyle name="입력 2 3 2 7 2" xfId="49608" xr:uid="{D41B5EE1-AC2D-4EA8-9919-7F90F3613B0E}"/>
    <cellStyle name="입력 2 3 2 7 3" xfId="29791" xr:uid="{7DC8F1CE-A946-4B2C-BF5F-324C25BAC475}"/>
    <cellStyle name="입력 2 3 2 8" xfId="38184" xr:uid="{A7270C20-C26E-4EF9-9277-636394242BDF}"/>
    <cellStyle name="입력 2 3 2 9" xfId="23498" xr:uid="{6616AA46-DFFF-43FE-995C-5D804732643E}"/>
    <cellStyle name="입력 2 3 3" xfId="3283" xr:uid="{6AB8D036-E9A1-487C-82FB-605879004EF7}"/>
    <cellStyle name="입력 2 3 3 2" xfId="3634" xr:uid="{D4C66546-91FE-4BE4-8A4A-E5E426B8503A}"/>
    <cellStyle name="입력 2 3 3 2 2" xfId="5671" xr:uid="{2315D624-A78B-4882-BA2A-DA70449D8C0F}"/>
    <cellStyle name="입력 2 3 3 2 2 2" xfId="8292" xr:uid="{4FC5974F-BB80-4798-9189-C7DEEF3C0F71}"/>
    <cellStyle name="입력 2 3 3 2 2 2 2" xfId="19958" xr:uid="{5D42D04D-28F1-472B-9862-3D63216B76C3}"/>
    <cellStyle name="입력 2 3 3 2 2 2 2 2" xfId="54313" xr:uid="{8DF88378-FA6C-4D3C-8885-F08E2896D67B}"/>
    <cellStyle name="입력 2 3 3 2 2 2 2 3" xfId="34496" xr:uid="{A79F4B9F-7391-45DF-9F8F-EE7C2021A7AF}"/>
    <cellStyle name="입력 2 3 3 2 2 2 3" xfId="12265" xr:uid="{CAA79E60-EBD4-44AE-AC0C-BD2339837ABD}"/>
    <cellStyle name="입력 2 3 3 2 2 2 3 2" xfId="46620" xr:uid="{6D061DEB-A212-4488-BF0E-E99BC3E68B00}"/>
    <cellStyle name="입력 2 3 3 2 2 2 4" xfId="42768" xr:uid="{ED1F5C06-DE25-4C3C-942A-064F3AF040E7}"/>
    <cellStyle name="입력 2 3 3 2 2 2 5" xfId="26047" xr:uid="{2DB38C23-BC7B-4611-8860-B49C8F18823D}"/>
    <cellStyle name="입력 2 3 3 2 2 3" xfId="10338" xr:uid="{4F26CD8C-5A7C-4FE7-98DC-FD26CB1E55E2}"/>
    <cellStyle name="입력 2 3 3 2 2 3 2" xfId="21984" xr:uid="{41FF3B0A-1F35-417C-A33C-22EAE1AE8635}"/>
    <cellStyle name="입력 2 3 3 2 2 3 2 2" xfId="56339" xr:uid="{5D78302F-AC0B-4E27-B07B-4257CC9A48AD}"/>
    <cellStyle name="입력 2 3 3 2 2 3 3" xfId="44711" xr:uid="{75A504EE-C299-4DD6-9B10-DD34E6DF0041}"/>
    <cellStyle name="입력 2 3 3 2 2 3 4" xfId="36542" xr:uid="{5DA61F64-E873-4C4A-9C99-B22A390AA513}"/>
    <cellStyle name="입력 2 3 3 2 2 4" xfId="17359" xr:uid="{39446448-6227-4EE3-A56D-870C2791AF6C}"/>
    <cellStyle name="입력 2 3 3 2 2 4 2" xfId="51714" xr:uid="{EA257309-3635-4587-AEEC-D4B5431ACA60}"/>
    <cellStyle name="입력 2 3 3 2 2 4 3" xfId="31897" xr:uid="{16EE822D-3895-479D-BB2E-B02CB6CB6D31}"/>
    <cellStyle name="입력 2 3 3 2 2 5" xfId="40290" xr:uid="{89B05581-C2A7-41E7-A354-683C34F35F5F}"/>
    <cellStyle name="입력 2 3 3 2 2 6" xfId="28143" xr:uid="{21056002-8B7D-4887-BCE5-BE414EFF658E}"/>
    <cellStyle name="입력 2 3 3 2 3" xfId="10971" xr:uid="{7EAB2C6E-0CCE-436D-9E34-E94A45EC8833}"/>
    <cellStyle name="입력 2 3 3 2 3 2" xfId="22617" xr:uid="{002B8A77-73CB-47D1-9C47-FFF8AFC8B2C9}"/>
    <cellStyle name="입력 2 3 3 2 3 2 2" xfId="56972" xr:uid="{BFC89776-5449-4828-8041-38B5D3EA0CDE}"/>
    <cellStyle name="입력 2 3 3 2 3 2 3" xfId="37175" xr:uid="{2A6871DA-234D-4002-A64F-279458F76FFD}"/>
    <cellStyle name="입력 2 3 3 2 3 3" xfId="14255" xr:uid="{99DB2A62-326D-44AA-9905-E8B6E754A8B3}"/>
    <cellStyle name="입력 2 3 3 2 3 3 2" xfId="48610" xr:uid="{B05C081F-00C0-4698-8F91-F14668784604}"/>
    <cellStyle name="입력 2 3 3 2 3 4" xfId="45326" xr:uid="{44DBF822-7813-4FEC-ABE0-30374AE12770}"/>
    <cellStyle name="입력 2 3 3 2 3 5" xfId="28788" xr:uid="{51C21521-70B7-4D4F-9D2A-2A263F4325A5}"/>
    <cellStyle name="입력 2 3 3 2 4" xfId="7524" xr:uid="{C481B4F3-1029-42E5-8978-809341455736}"/>
    <cellStyle name="입력 2 3 3 2 4 2" xfId="19190" xr:uid="{92657CD3-CD33-4854-8158-FA8692D9597E}"/>
    <cellStyle name="입력 2 3 3 2 4 2 2" xfId="53545" xr:uid="{AEDE4678-0321-448B-A43D-CEBAE7E1162F}"/>
    <cellStyle name="입력 2 3 3 2 4 3" xfId="42018" xr:uid="{4B65709C-87DD-4570-B22E-A069C8B5903B}"/>
    <cellStyle name="입력 2 3 3 2 4 4" xfId="33728" xr:uid="{D4BA02C0-C0D1-4998-9E86-C5B47BB8D559}"/>
    <cellStyle name="입력 2 3 3 2 5" xfId="15426" xr:uid="{C8DA51F9-59AF-4F69-83BE-CED919F72F99}"/>
    <cellStyle name="입력 2 3 3 2 5 2" xfId="49781" xr:uid="{93DB9F29-C609-4256-9C69-6796CFC8673D}"/>
    <cellStyle name="입력 2 3 3 2 5 3" xfId="29964" xr:uid="{2E5D6FEB-91D7-4A2A-8962-B12A4BAF00D6}"/>
    <cellStyle name="입력 2 3 3 2 6" xfId="38357" xr:uid="{C6295664-4A51-4448-AB68-C65D46A8C290}"/>
    <cellStyle name="입력 2 3 3 2 7" xfId="25140" xr:uid="{0355D3A3-72AA-48EB-BC72-D4304D25ACD5}"/>
    <cellStyle name="입력 2 3 3 3" xfId="6065" xr:uid="{B31B8443-E81D-4705-A790-3F943BF8B4D0}"/>
    <cellStyle name="입력 2 3 3 3 2" xfId="10669" xr:uid="{DCFB4007-1FA4-403D-A41A-84BEA8BC018A}"/>
    <cellStyle name="입력 2 3 3 3 2 2" xfId="22315" xr:uid="{8EB2F0BF-AB2D-4939-A236-0AF336617D02}"/>
    <cellStyle name="입력 2 3 3 3 2 2 2" xfId="56670" xr:uid="{694C9434-74B4-44D8-9F8F-C6A15A54C54D}"/>
    <cellStyle name="입력 2 3 3 3 2 2 3" xfId="36873" xr:uid="{193D460A-CC69-48B2-955D-9F1695CCA9B8}"/>
    <cellStyle name="입력 2 3 3 3 2 3" xfId="13965" xr:uid="{2C604577-DECA-4BAD-9CA2-3B32D9F7AF5E}"/>
    <cellStyle name="입력 2 3 3 3 2 3 2" xfId="48320" xr:uid="{E6C00185-9643-45D2-A8E5-AF3C5B86A609}"/>
    <cellStyle name="입력 2 3 3 3 2 4" xfId="45027" xr:uid="{64AAD83A-A3A2-4B86-82F4-821CD3E2F536}"/>
    <cellStyle name="입력 2 3 3 3 2 5" xfId="28486" xr:uid="{82825EF3-505A-45A9-AC6C-E0B359D685BA}"/>
    <cellStyle name="입력 2 3 3 3 3" xfId="8205" xr:uid="{44D870EF-8709-42F5-B468-B4E79E501AB3}"/>
    <cellStyle name="입력 2 3 3 3 3 2" xfId="19871" xr:uid="{7BCE5471-A9AE-4875-95CF-23201DA5918D}"/>
    <cellStyle name="입력 2 3 3 3 3 2 2" xfId="54226" xr:uid="{915B82B0-A7E5-4F18-98AD-D6778EBA6E8B}"/>
    <cellStyle name="입력 2 3 3 3 3 2 3" xfId="34409" xr:uid="{36501971-6366-4DDB-A8FA-B76BEBE6BB36}"/>
    <cellStyle name="입력 2 3 3 3 3 3" xfId="12179" xr:uid="{D7F8F27F-C6F2-4581-ADE2-B34700BDCAC8}"/>
    <cellStyle name="입력 2 3 3 3 3 3 2" xfId="46534" xr:uid="{83F442A8-3292-452F-8EB4-7BA43487BA9F}"/>
    <cellStyle name="입력 2 3 3 3 3 4" xfId="42681" xr:uid="{C20795C9-2725-4FD2-85D3-89D344679902}"/>
    <cellStyle name="입력 2 3 3 3 3 5" xfId="25960" xr:uid="{B8864B20-43B5-4C23-BE09-734CDBFCAADF}"/>
    <cellStyle name="입력 2 3 3 3 4" xfId="7781" xr:uid="{142C7F59-9B03-4BA0-9AA8-6AB2AEB32467}"/>
    <cellStyle name="입력 2 3 3 3 4 2" xfId="19447" xr:uid="{3B963332-9778-4931-A203-DCA8BE3AF085}"/>
    <cellStyle name="입력 2 3 3 3 4 2 2" xfId="53802" xr:uid="{6375A37B-9287-4A06-BB82-4263362CAD39}"/>
    <cellStyle name="입력 2 3 3 3 4 3" xfId="42260" xr:uid="{A3401FE2-BCF1-4A18-A8F3-16AA6CDCE0C6}"/>
    <cellStyle name="입력 2 3 3 3 4 4" xfId="33985" xr:uid="{AAD199B8-1711-4337-8965-9A943FB28B57}"/>
    <cellStyle name="입력 2 3 3 3 5" xfId="17738" xr:uid="{68E8AA58-ECFA-4131-86BE-FF8C99451E6A}"/>
    <cellStyle name="입력 2 3 3 3 5 2" xfId="52093" xr:uid="{FF757368-B88E-4FF8-B617-AD01F96856AB}"/>
    <cellStyle name="입력 2 3 3 3 5 3" xfId="32276" xr:uid="{39A32BBD-AA89-4DAB-9CC2-A7A832BF01E1}"/>
    <cellStyle name="입력 2 3 3 3 6" xfId="40669" xr:uid="{14116DB9-CE7F-4D4D-8975-6673A62E4581}"/>
    <cellStyle name="입력 2 3 3 3 7" xfId="25528" xr:uid="{C245C7E6-EACE-4A96-9807-5DE0C69CC23F}"/>
    <cellStyle name="입력 2 3 3 4" xfId="4837" xr:uid="{8875004D-A2ED-4ED6-861A-B991F881B7FA}"/>
    <cellStyle name="입력 2 3 3 4 2" xfId="8247" xr:uid="{83050020-85BA-4094-9960-E935458A96F6}"/>
    <cellStyle name="입력 2 3 3 4 2 2" xfId="19913" xr:uid="{0B6AF0CE-DDDB-4A90-8682-C8903F9CCD0C}"/>
    <cellStyle name="입력 2 3 3 4 2 2 2" xfId="54268" xr:uid="{42AC5151-BAEE-4785-9D75-889A1B0DCB48}"/>
    <cellStyle name="입력 2 3 3 4 2 2 3" xfId="34451" xr:uid="{DDFB892C-F710-4CE5-8ABB-B9CBEB658CC5}"/>
    <cellStyle name="입력 2 3 3 4 2 3" xfId="12220" xr:uid="{31A23604-8C29-4DAB-9D48-F5FF9D4F8963}"/>
    <cellStyle name="입력 2 3 3 4 2 3 2" xfId="46575" xr:uid="{925709CB-77AD-4ABC-A806-A8617A26D25B}"/>
    <cellStyle name="입력 2 3 3 4 2 4" xfId="42723" xr:uid="{DC0AC910-8ECE-42F4-97D8-B048E3C5B4F8}"/>
    <cellStyle name="입력 2 3 3 4 2 5" xfId="26002" xr:uid="{617F0638-43D1-4DE3-AF3E-57F393504BE1}"/>
    <cellStyle name="입력 2 3 3 4 3" xfId="9562" xr:uid="{BD764137-C239-4039-9F91-6126027792CF}"/>
    <cellStyle name="입력 2 3 3 4 3 2" xfId="21208" xr:uid="{7F8AB386-0086-4AF4-B4DB-6F1482A101C8}"/>
    <cellStyle name="입력 2 3 3 4 3 2 2" xfId="55563" xr:uid="{DE4574FD-5D6E-4ADC-81A4-FA28ABFD7650}"/>
    <cellStyle name="입력 2 3 3 4 3 3" xfId="43949" xr:uid="{9D72D2FB-FF85-4BB2-A18B-D6C35AFE4908}"/>
    <cellStyle name="입력 2 3 3 4 3 4" xfId="35766" xr:uid="{858EE009-6B06-4AA9-BE87-4E2AF3E2106F}"/>
    <cellStyle name="입력 2 3 3 4 4" xfId="16539" xr:uid="{F22CBD4C-5949-4003-A791-13AFE5D9D739}"/>
    <cellStyle name="입력 2 3 3 4 4 2" xfId="50894" xr:uid="{9D03415B-49CF-45B1-9F82-D697AB0929C5}"/>
    <cellStyle name="입력 2 3 3 4 4 3" xfId="31077" xr:uid="{F668C509-F474-46A3-B962-0F125EBF5803}"/>
    <cellStyle name="입력 2 3 3 4 5" xfId="39470" xr:uid="{EC415872-1D6E-47AE-BC35-CC4AFCE2DE62}"/>
    <cellStyle name="입력 2 3 3 4 6" xfId="27343" xr:uid="{46A32E3F-31BA-4816-A772-1254BBAB456C}"/>
    <cellStyle name="입력 2 3 3 5" xfId="8356" xr:uid="{971F1AD9-CCBF-48E9-A9E7-4298DAC9A951}"/>
    <cellStyle name="입력 2 3 3 5 2" xfId="20022" xr:uid="{1B584E21-857C-4C06-AF7E-549BEDF30765}"/>
    <cellStyle name="입력 2 3 3 5 2 2" xfId="54377" xr:uid="{7BA6BD60-391B-4B1E-A640-B106A5C73D3D}"/>
    <cellStyle name="입력 2 3 3 5 2 3" xfId="34560" xr:uid="{A8587D90-7F43-4B8F-BBA0-7C61E904DF25}"/>
    <cellStyle name="입력 2 3 3 5 3" xfId="12327" xr:uid="{A72C154D-B7C5-478D-9D2A-0ECB0F5C25CB}"/>
    <cellStyle name="입력 2 3 3 5 3 2" xfId="46682" xr:uid="{D17B003B-9FE2-432B-B461-B7AB11A6CC6B}"/>
    <cellStyle name="입력 2 3 3 5 4" xfId="42832" xr:uid="{90B1AA12-2CDF-4760-8FD4-F48C984058FA}"/>
    <cellStyle name="입력 2 3 3 5 5" xfId="26111" xr:uid="{E92AA95E-E63B-4A4D-9ECF-E91161B39DDD}"/>
    <cellStyle name="입력 2 3 3 6" xfId="6853" xr:uid="{9B6EE19C-BB3F-48D5-B6C9-0353658886C7}"/>
    <cellStyle name="입력 2 3 3 6 2" xfId="18519" xr:uid="{49EABA4B-9973-4B11-AC46-03F35769E4C3}"/>
    <cellStyle name="입력 2 3 3 6 2 2" xfId="52874" xr:uid="{906A53CE-FC5B-43DB-BC0B-7A634A139275}"/>
    <cellStyle name="입력 2 3 3 6 3" xfId="41361" xr:uid="{F4B6E490-5113-4588-9661-9B276246FFDB}"/>
    <cellStyle name="입력 2 3 3 6 4" xfId="33057" xr:uid="{95F505E1-0CB0-465E-B8EB-60E8A07607E4}"/>
    <cellStyle name="입력 2 3 3 7" xfId="15121" xr:uid="{075E1B7D-1240-479F-86D4-4E61F427FD59}"/>
    <cellStyle name="입력 2 3 3 7 2" xfId="49476" xr:uid="{D11799ED-0B03-4AA5-B135-E253C34EB996}"/>
    <cellStyle name="입력 2 3 3 7 3" xfId="29659" xr:uid="{44C7FAE1-416F-4451-95B4-F0826A4A6CEA}"/>
    <cellStyle name="입력 2 3 3 8" xfId="38052" xr:uid="{0FF32583-DD08-4CAC-BCDA-F0F93FD7264A}"/>
    <cellStyle name="입력 2 3 3 9" xfId="24336" xr:uid="{C301C1CF-BBF1-454B-95B9-6D6CCBB045E7}"/>
    <cellStyle name="입력 2 3 4" xfId="3531" xr:uid="{D689F071-DF7D-4E30-BCD0-6C4C8E30E2E3}"/>
    <cellStyle name="입력 2 3 4 2" xfId="5675" xr:uid="{C6AAC182-9518-4353-B9A6-2D1EAFA5CD56}"/>
    <cellStyle name="입력 2 3 4 2 2" xfId="10734" xr:uid="{BCB320E9-04D7-4BAF-874D-7C6FB4C0DB35}"/>
    <cellStyle name="입력 2 3 4 2 2 2" xfId="22380" xr:uid="{23292769-E150-44AA-9B58-92C1F45C1507}"/>
    <cellStyle name="입력 2 3 4 2 2 2 2" xfId="56735" xr:uid="{D51C634D-5AF6-438F-8FA0-017D443E3AC6}"/>
    <cellStyle name="입력 2 3 4 2 2 2 3" xfId="36938" xr:uid="{543EA74E-C227-4DF8-B268-43485ACDE788}"/>
    <cellStyle name="입력 2 3 4 2 2 3" xfId="14020" xr:uid="{FCD34D28-596D-4721-A62A-B57C9D912B3F}"/>
    <cellStyle name="입력 2 3 4 2 2 3 2" xfId="48375" xr:uid="{CEC2142F-2497-474F-80D1-860118C14174}"/>
    <cellStyle name="입력 2 3 4 2 2 4" xfId="45089" xr:uid="{CC752999-B1DC-43E3-844D-2EFACFD7A36C}"/>
    <cellStyle name="입력 2 3 4 2 2 5" xfId="28551" xr:uid="{62887B5B-6C43-4335-9EC5-8DD87B57B803}"/>
    <cellStyle name="입력 2 3 4 2 3" xfId="7527" xr:uid="{0029560F-F3AE-4701-B06A-67207C2F030C}"/>
    <cellStyle name="입력 2 3 4 2 3 2" xfId="19193" xr:uid="{CB235FE4-1B40-4852-90FD-53EBDE97164A}"/>
    <cellStyle name="입력 2 3 4 2 3 2 2" xfId="53548" xr:uid="{006C063E-DE0A-4796-B80B-2A5F5CFCAE57}"/>
    <cellStyle name="입력 2 3 4 2 3 3" xfId="42021" xr:uid="{64D2F829-5372-4545-8197-E83A527F5E6C}"/>
    <cellStyle name="입력 2 3 4 2 3 4" xfId="33731" xr:uid="{0288951C-FB06-4073-A2F6-DEA0CE4D65E3}"/>
    <cellStyle name="입력 2 3 4 2 4" xfId="17363" xr:uid="{EC4CC63B-6469-444C-8940-4817F178DEB6}"/>
    <cellStyle name="입력 2 3 4 2 4 2" xfId="51718" xr:uid="{8BE834A6-0358-441B-AB88-4DD7DF76307D}"/>
    <cellStyle name="입력 2 3 4 2 4 3" xfId="31901" xr:uid="{1FD67A82-C25A-45DE-8957-469FB8777CEA}"/>
    <cellStyle name="입력 2 3 4 2 5" xfId="40294" xr:uid="{69DF6A66-4404-4B41-8597-2034C7318989}"/>
    <cellStyle name="입력 2 3 4 2 6" xfId="25144" xr:uid="{52DC2CF3-1DE7-4761-91AC-D07A7EC786D5}"/>
    <cellStyle name="입력 2 3 4 3" xfId="4907" xr:uid="{BB2F9504-C80D-41FF-838D-0E270556CF86}"/>
    <cellStyle name="입력 2 3 4 3 2" xfId="8325" xr:uid="{674ED5EB-9CE2-4AC2-B5A4-D1A3CAB8F8B9}"/>
    <cellStyle name="입력 2 3 4 3 2 2" xfId="19991" xr:uid="{04779BB8-43FD-468D-B401-81E0C3303A5C}"/>
    <cellStyle name="입력 2 3 4 3 2 2 2" xfId="54346" xr:uid="{5573B4BC-CD6B-41A9-9411-9C373DC498C9}"/>
    <cellStyle name="입력 2 3 4 3 2 2 3" xfId="34529" xr:uid="{9A9F0CC7-2593-4313-A594-703BB8EBDBB0}"/>
    <cellStyle name="입력 2 3 4 3 2 3" xfId="12297" xr:uid="{E210ECD7-4822-4D36-AC75-B0968CD1CCBB}"/>
    <cellStyle name="입력 2 3 4 3 2 3 2" xfId="46652" xr:uid="{ED45F1E5-8B0F-4192-877A-217DB6BFB491}"/>
    <cellStyle name="입력 2 3 4 3 2 4" xfId="42801" xr:uid="{69AE9DF1-DA1B-4D99-A170-419B67DE80EE}"/>
    <cellStyle name="입력 2 3 4 3 2 5" xfId="26080" xr:uid="{A040FA22-A539-4D9F-B13E-E26955113687}"/>
    <cellStyle name="입력 2 3 4 3 3" xfId="9625" xr:uid="{D5F0F0CA-C570-425B-B2F0-9DA46D8AD655}"/>
    <cellStyle name="입력 2 3 4 3 3 2" xfId="21271" xr:uid="{96177495-9980-4A91-A334-FABE7C7CFEE6}"/>
    <cellStyle name="입력 2 3 4 3 3 2 2" xfId="55626" xr:uid="{1FE7DBFD-E9C4-4576-9CB0-E532D9A4D270}"/>
    <cellStyle name="입력 2 3 4 3 3 3" xfId="44012" xr:uid="{21F730BD-E83D-47F1-B614-BDF5C2853F6D}"/>
    <cellStyle name="입력 2 3 4 3 3 4" xfId="35829" xr:uid="{EC2CC4D9-06CB-40A5-B1C0-351CD75A72D7}"/>
    <cellStyle name="입력 2 3 4 3 4" xfId="16609" xr:uid="{6EB959F3-31E0-4CA7-B7F6-96C26AB8EA20}"/>
    <cellStyle name="입력 2 3 4 3 4 2" xfId="50964" xr:uid="{6C966ED6-B143-4493-8F22-92D755C43421}"/>
    <cellStyle name="입력 2 3 4 3 4 3" xfId="31147" xr:uid="{F1814D48-D5DB-4BF4-AE99-E9C78EDF2F9A}"/>
    <cellStyle name="입력 2 3 4 3 5" xfId="39540" xr:uid="{239E9632-F38C-44E0-AD53-901DD7710E3D}"/>
    <cellStyle name="입력 2 3 4 3 6" xfId="27413" xr:uid="{E7632147-6678-4A5C-831D-48BE7FCC08A9}"/>
    <cellStyle name="입력 2 3 4 4" xfId="8049" xr:uid="{A9FB7CFA-F325-4C5A-B074-8B46D13D4545}"/>
    <cellStyle name="입력 2 3 4 4 2" xfId="19715" xr:uid="{9DBF9C4D-1BA8-4473-989F-0A9A6C89A738}"/>
    <cellStyle name="입력 2 3 4 4 2 2" xfId="54070" xr:uid="{5D5E1D1C-0E75-4CC6-A9FB-D1723FD739E0}"/>
    <cellStyle name="입력 2 3 4 4 2 3" xfId="34253" xr:uid="{624F5D6F-E08E-45FE-AB9B-28A95B76340D}"/>
    <cellStyle name="입력 2 3 4 4 3" xfId="12024" xr:uid="{B46AADF1-1FF3-47C9-9539-542473C06E6B}"/>
    <cellStyle name="입력 2 3 4 4 3 2" xfId="46379" xr:uid="{A5AC9E1D-23AE-482E-BC15-05EB034F46AE}"/>
    <cellStyle name="입력 2 3 4 4 4" xfId="42525" xr:uid="{0BFA058A-5593-4537-A2E5-5AE1AE57708B}"/>
    <cellStyle name="입력 2 3 4 4 5" xfId="25804" xr:uid="{28C92978-3F22-42D1-BF7D-B1C377980124}"/>
    <cellStyle name="입력 2 3 4 5" xfId="6913" xr:uid="{5616CDC6-8CE4-4F1A-BE1E-6C7FAC4D2245}"/>
    <cellStyle name="입력 2 3 4 5 2" xfId="18579" xr:uid="{486CF4EF-E495-49FB-95FB-012619D9B14F}"/>
    <cellStyle name="입력 2 3 4 5 2 2" xfId="52934" xr:uid="{5668AEAC-5EA3-48F3-A86D-5997FCC26DCD}"/>
    <cellStyle name="입력 2 3 4 5 3" xfId="41421" xr:uid="{2BDA5954-017F-42AA-8DD6-C29F2F7FD440}"/>
    <cellStyle name="입력 2 3 4 5 4" xfId="33117" xr:uid="{19D3F7EE-5036-4E28-9964-1B5A829137C7}"/>
    <cellStyle name="입력 2 3 4 6" xfId="15323" xr:uid="{80BB38E7-1E23-4EF6-944E-F3F9BDAE72A8}"/>
    <cellStyle name="입력 2 3 4 6 2" xfId="49678" xr:uid="{D2AE69D0-BDD9-4912-A1D8-F1B477EFA421}"/>
    <cellStyle name="입력 2 3 4 6 3" xfId="29861" xr:uid="{B944F169-D03E-4010-888B-217F8FD4CE5D}"/>
    <cellStyle name="입력 2 3 4 7" xfId="38254" xr:uid="{1A212AA1-D0B3-4433-A6B5-4ECE110D1007}"/>
    <cellStyle name="입력 2 3 4 8" xfId="24402" xr:uid="{3442F571-B8BA-4EE0-A42B-C68719DEC2BE}"/>
    <cellStyle name="입력 2 3 5" xfId="5005" xr:uid="{22C1C4BE-3957-48E8-A7E7-FFCEB22639CA}"/>
    <cellStyle name="입력 2 3 5 2" xfId="9714" xr:uid="{0DC7AC11-04FC-407E-8B4F-354DE9C010E1}"/>
    <cellStyle name="입력 2 3 5 2 2" xfId="21360" xr:uid="{90B2B50E-D217-40BD-A7D1-24F1ED9C71D8}"/>
    <cellStyle name="입력 2 3 5 2 2 2" xfId="55715" xr:uid="{A4C0E7F3-EE7E-4AA2-9EE9-4CB3F7602595}"/>
    <cellStyle name="입력 2 3 5 2 2 3" xfId="35918" xr:uid="{EBAA1EC9-E9A6-4641-A85E-20512E42BAE2}"/>
    <cellStyle name="입력 2 3 5 2 3" xfId="13268" xr:uid="{11828A80-8965-47B9-8764-5CB520682B5A}"/>
    <cellStyle name="입력 2 3 5 2 3 2" xfId="47623" xr:uid="{F33EF24D-1BA7-47DA-8E5D-C239A4F82283}"/>
    <cellStyle name="입력 2 3 5 2 4" xfId="44101" xr:uid="{AC2979AE-5311-4280-A741-74B4A2B9D856}"/>
    <cellStyle name="입력 2 3 5 2 5" xfId="27511" xr:uid="{D17563B2-A1D5-47A4-9F98-D3FA784C0CA2}"/>
    <cellStyle name="입력 2 3 5 3" xfId="10292" xr:uid="{79182951-FC8E-4D59-A0FB-82E677289D91}"/>
    <cellStyle name="입력 2 3 5 3 2" xfId="21938" xr:uid="{A06EE496-07D7-48E8-B803-0784C38BCABD}"/>
    <cellStyle name="입력 2 3 5 3 2 2" xfId="56293" xr:uid="{5B653023-0047-49D0-B03E-93E3BD2ECF8B}"/>
    <cellStyle name="입력 2 3 5 3 2 3" xfId="36496" xr:uid="{6CED7789-BC57-4DDF-A8A2-EE73BAB4C493}"/>
    <cellStyle name="입력 2 3 5 3 3" xfId="13750" xr:uid="{9F512FFA-ED0B-4FD7-BB09-F1523F31456A}"/>
    <cellStyle name="입력 2 3 5 3 3 2" xfId="48105" xr:uid="{7646D7EE-A63D-4FC9-AF49-17D0D49FC9F2}"/>
    <cellStyle name="입력 2 3 5 3 4" xfId="44669" xr:uid="{C3072980-5D27-42C0-92CF-920CD2EC5475}"/>
    <cellStyle name="입력 2 3 5 3 5" xfId="28093" xr:uid="{E5CA7CD2-A354-4AD4-8AD7-78509287C334}"/>
    <cellStyle name="입력 2 3 5 4" xfId="6996" xr:uid="{FE7B0CE8-50A2-4063-A642-D31DDEDFF477}"/>
    <cellStyle name="입력 2 3 5 4 2" xfId="18662" xr:uid="{B42A454C-08F0-4177-B1CC-E1A7BA6F85C7}"/>
    <cellStyle name="입력 2 3 5 4 2 2" xfId="53017" xr:uid="{2B3DDFE5-74F3-4D6D-A8A1-1CFD8CC54CFC}"/>
    <cellStyle name="입력 2 3 5 4 3" xfId="41504" xr:uid="{0806D92E-D77C-4CAA-87F7-F2BFB7B92704}"/>
    <cellStyle name="입력 2 3 5 4 4" xfId="33200" xr:uid="{EC0B14DB-A51A-4F28-BC23-C0F94C0F9249}"/>
    <cellStyle name="입력 2 3 5 5" xfId="16707" xr:uid="{089CA29D-C60E-4A47-971F-8344176A9416}"/>
    <cellStyle name="입력 2 3 5 5 2" xfId="51062" xr:uid="{1FD16909-78EB-4CED-9487-A9831BA614DF}"/>
    <cellStyle name="입력 2 3 5 5 3" xfId="31245" xr:uid="{B29C4142-35BE-4DA9-8137-377E2CF8BEFD}"/>
    <cellStyle name="입력 2 3 5 6" xfId="39638" xr:uid="{09C5FD3A-DD02-479E-9F7D-C9C68BFA140B}"/>
    <cellStyle name="입력 2 3 5 7" xfId="24494" xr:uid="{184136CD-0EAE-4FFF-BE12-794A7B7F6B28}"/>
    <cellStyle name="입력 2 3 6" xfId="5098" xr:uid="{522D220D-0955-4B6B-A006-5E2073B8A977}"/>
    <cellStyle name="입력 2 3 6 2" xfId="9807" xr:uid="{A46A11A4-A6AA-4229-856F-64A0C759D059}"/>
    <cellStyle name="입력 2 3 6 2 2" xfId="21453" xr:uid="{CA4B5E54-FB2D-47DA-B69C-5988EB4F9BAB}"/>
    <cellStyle name="입력 2 3 6 2 2 2" xfId="55808" xr:uid="{D2C67AF7-95B5-4BB8-B681-E19B4146E811}"/>
    <cellStyle name="입력 2 3 6 2 2 3" xfId="36011" xr:uid="{01736DC7-7048-4D44-B7AC-399A4134F443}"/>
    <cellStyle name="입력 2 3 6 2 3" xfId="13346" xr:uid="{B384B235-70F5-458F-B984-C6ED964087AF}"/>
    <cellStyle name="입력 2 3 6 2 3 2" xfId="47701" xr:uid="{B99EAC7E-1B52-4C73-9B6B-D64B5EA50045}"/>
    <cellStyle name="입력 2 3 6 2 4" xfId="44194" xr:uid="{33E51ABA-0756-41BA-BC5F-415EA1790CD3}"/>
    <cellStyle name="입력 2 3 6 2 5" xfId="27604" xr:uid="{048062B1-5D95-404A-A39D-7DF6101189BB}"/>
    <cellStyle name="입력 2 3 6 3" xfId="7832" xr:uid="{913DBCE6-8A75-455D-AB36-76E7F10B389E}"/>
    <cellStyle name="입력 2 3 6 3 2" xfId="19498" xr:uid="{56AE1567-C9F9-43F0-A902-245F3778C51E}"/>
    <cellStyle name="입력 2 3 6 3 2 2" xfId="53853" xr:uid="{2370AD02-4014-4925-9C1B-3C93C9750F5E}"/>
    <cellStyle name="입력 2 3 6 3 2 3" xfId="34036" xr:uid="{4A01FD0B-719E-4886-983B-FC3F2E8366E1}"/>
    <cellStyle name="입력 2 3 6 3 3" xfId="11807" xr:uid="{D9B41BDC-50A9-4215-BF50-197E9B1BF267}"/>
    <cellStyle name="입력 2 3 6 3 3 2" xfId="46162" xr:uid="{96EDCD2E-8972-49D0-B0E4-00F517E94033}"/>
    <cellStyle name="입력 2 3 6 3 4" xfId="42308" xr:uid="{AF929B44-77AF-483E-AAD7-C11298FE1391}"/>
    <cellStyle name="입력 2 3 6 3 5" xfId="25587" xr:uid="{5BF015C4-825C-4515-B0C2-8F1A33F7E69B}"/>
    <cellStyle name="입력 2 3 6 4" xfId="7074" xr:uid="{6673AC88-EBFF-435F-BA37-36D13B0FE6C4}"/>
    <cellStyle name="입력 2 3 6 4 2" xfId="18740" xr:uid="{F026CA17-17E5-4C73-A0C4-8FF51E37EB0A}"/>
    <cellStyle name="입력 2 3 6 4 2 2" xfId="53095" xr:uid="{2C52E16E-8F9C-449E-8DEF-69BE8DF497A2}"/>
    <cellStyle name="입력 2 3 6 4 3" xfId="41582" xr:uid="{AD4652B7-A079-4DBA-A038-187D185EDF6C}"/>
    <cellStyle name="입력 2 3 6 4 4" xfId="33278" xr:uid="{9EEC42EB-3D65-41AB-8AFC-63B616B0CD1F}"/>
    <cellStyle name="입력 2 3 6 5" xfId="16800" xr:uid="{5B250FFC-AB8B-4CAE-8F76-21D7031CDE6B}"/>
    <cellStyle name="입력 2 3 6 5 2" xfId="51155" xr:uid="{D562353D-6D53-469D-A824-299EEFEF1E42}"/>
    <cellStyle name="입력 2 3 6 5 3" xfId="31338" xr:uid="{56B45211-9855-4010-988E-1E4DF29914D6}"/>
    <cellStyle name="입력 2 3 6 6" xfId="39731" xr:uid="{28A932C6-80A3-4D2C-A1D6-3722E9831636}"/>
    <cellStyle name="입력 2 3 6 7" xfId="24581" xr:uid="{88D0A0D2-2DB2-43CC-9F8B-FF1586411BEE}"/>
    <cellStyle name="입력 2 3 7" xfId="4665" xr:uid="{1B283F41-4473-4EEA-9C52-4C1B02516441}"/>
    <cellStyle name="입력 2 3 7 2" xfId="9410" xr:uid="{3D3F1772-4797-4CCF-8856-32ED75B39C1B}"/>
    <cellStyle name="입력 2 3 7 2 2" xfId="21056" xr:uid="{694C57F2-6B0B-49A8-A90A-7F43D978EC29}"/>
    <cellStyle name="입력 2 3 7 2 2 2" xfId="55411" xr:uid="{3E74591B-D4CD-466A-BC15-E53B0BF357A9}"/>
    <cellStyle name="입력 2 3 7 2 2 3" xfId="35614" xr:uid="{469C02E6-6981-445A-96F6-0B2037426833}"/>
    <cellStyle name="입력 2 3 7 2 3" xfId="13197" xr:uid="{629D0111-FC9E-4259-BDE0-92D83F03FB09}"/>
    <cellStyle name="입력 2 3 7 2 3 2" xfId="47552" xr:uid="{BD27241D-B7B8-4503-B881-BDC4BFBB2D29}"/>
    <cellStyle name="입력 2 3 7 2 4" xfId="43797" xr:uid="{CD684E81-B3D9-4130-93DF-EFF5C35549A1}"/>
    <cellStyle name="입력 2 3 7 2 5" xfId="27171" xr:uid="{416BD516-A34D-4603-B723-363BD7630E22}"/>
    <cellStyle name="입력 2 3 7 3" xfId="10710" xr:uid="{0A26AEE0-67A6-4E13-96E9-3FD33B667EFE}"/>
    <cellStyle name="입력 2 3 7 3 2" xfId="22356" xr:uid="{78128003-FB77-4079-8468-CAC5E5A525B4}"/>
    <cellStyle name="입력 2 3 7 3 2 2" xfId="56711" xr:uid="{8BFE341A-3E34-4140-A85B-689E67493A27}"/>
    <cellStyle name="입력 2 3 7 3 2 3" xfId="36914" xr:uid="{744D8EDC-197E-4F77-A1E5-8A31A3013B54}"/>
    <cellStyle name="입력 2 3 7 3 3" xfId="13996" xr:uid="{F4459768-2E40-40A8-891A-0BDBF61C04BE}"/>
    <cellStyle name="입력 2 3 7 3 3 2" xfId="48351" xr:uid="{60E4B551-2DCC-4A81-8DA4-A346EBDA3ADD}"/>
    <cellStyle name="입력 2 3 7 3 4" xfId="45065" xr:uid="{07179D08-3BFC-4F0C-B903-FF40C749597B}"/>
    <cellStyle name="입력 2 3 7 3 5" xfId="28527" xr:uid="{2D9BEFD4-3290-4909-B8A0-C6E2CDCD9E29}"/>
    <cellStyle name="입력 2 3 7 4" xfId="6764" xr:uid="{DB8FC099-A46F-4A05-8610-0814D5604689}"/>
    <cellStyle name="입력 2 3 7 4 2" xfId="18430" xr:uid="{8DE1A972-4B05-4131-97E9-14D30C6E39F2}"/>
    <cellStyle name="입력 2 3 7 4 2 2" xfId="52785" xr:uid="{28F70964-33A6-437A-B446-59D11B599BB6}"/>
    <cellStyle name="입력 2 3 7 4 3" xfId="41272" xr:uid="{60022E50-1939-4412-B42A-E2458BF1C26C}"/>
    <cellStyle name="입력 2 3 7 4 4" xfId="32968" xr:uid="{C4E773E7-BFA0-42C6-93F4-BA6E43ABDCB1}"/>
    <cellStyle name="입력 2 3 7 5" xfId="16367" xr:uid="{F1104656-5520-405D-89EC-2617BCFD8BEC}"/>
    <cellStyle name="입력 2 3 7 5 2" xfId="50722" xr:uid="{B8E94987-7363-4206-9C57-D74B9E100818}"/>
    <cellStyle name="입력 2 3 7 5 3" xfId="30905" xr:uid="{EA9139B3-976D-42BA-8FE9-2F1E2B8411C8}"/>
    <cellStyle name="입력 2 3 7 6" xfId="39298" xr:uid="{A476DD87-A7E4-44BE-AC00-4C87DA6F0A7D}"/>
    <cellStyle name="입력 2 3 7 7" xfId="24172" xr:uid="{15A98EB8-A50C-42F9-9145-E425A18E9550}"/>
    <cellStyle name="입력 2 3 8" xfId="5211" xr:uid="{E2830F40-4BD1-4B8F-9F2A-0901559A3220}"/>
    <cellStyle name="입력 2 3 8 2" xfId="9920" xr:uid="{4DC6E5EF-894B-42C0-B779-B14E4532838A}"/>
    <cellStyle name="입력 2 3 8 2 2" xfId="21566" xr:uid="{3808BC4B-1C09-4C36-9596-4ADC9D97D6DE}"/>
    <cellStyle name="입력 2 3 8 2 2 2" xfId="55921" xr:uid="{D6D3171D-7CC1-4ECD-9015-E546221B5FE5}"/>
    <cellStyle name="입력 2 3 8 2 2 3" xfId="36124" xr:uid="{B3A405B3-E318-4CDF-A924-6F99FAC7A534}"/>
    <cellStyle name="입력 2 3 8 2 3" xfId="13443" xr:uid="{0DC27D55-F0F4-40BE-A566-892B204BE359}"/>
    <cellStyle name="입력 2 3 8 2 3 2" xfId="47798" xr:uid="{9FA3F4D1-EFAF-45E5-A65E-AC316E49056D}"/>
    <cellStyle name="입력 2 3 8 2 4" xfId="44307" xr:uid="{5919A28D-8B32-4CB4-8622-387F6C729E49}"/>
    <cellStyle name="입력 2 3 8 2 5" xfId="27717" xr:uid="{F9A481F4-E4BE-4FA6-AB98-F9B33668A373}"/>
    <cellStyle name="입력 2 3 8 3" xfId="11244" xr:uid="{CAE42614-D09B-4686-97BA-ABCCAA5A192E}"/>
    <cellStyle name="입력 2 3 8 3 2" xfId="22890" xr:uid="{F4148580-6877-4E12-8E18-404EDA9D4866}"/>
    <cellStyle name="입력 2 3 8 3 2 2" xfId="57245" xr:uid="{FEDE54BF-F439-418F-851A-29EF896E9517}"/>
    <cellStyle name="입력 2 3 8 3 2 3" xfId="37448" xr:uid="{5006F2CA-E917-4F71-972C-DFB4AC016C92}"/>
    <cellStyle name="입력 2 3 8 3 3" xfId="14527" xr:uid="{53739E91-92BA-4CB6-9E6F-82A355412C83}"/>
    <cellStyle name="입력 2 3 8 3 3 2" xfId="48882" xr:uid="{F873D2AE-661A-4B64-B2C2-6F4BA09BC72A}"/>
    <cellStyle name="입력 2 3 8 3 4" xfId="45599" xr:uid="{9695E37D-9441-4EFA-BA5A-EF75B3360067}"/>
    <cellStyle name="입력 2 3 8 3 5" xfId="29061" xr:uid="{F91AC1C6-E976-4753-8187-7334C0509059}"/>
    <cellStyle name="입력 2 3 8 4" xfId="7171" xr:uid="{43B657E3-95B1-4363-A6DD-3FC88FBE9557}"/>
    <cellStyle name="입력 2 3 8 4 2" xfId="18837" xr:uid="{0F847940-4C1B-46AC-BD0A-41336399B3D9}"/>
    <cellStyle name="입력 2 3 8 4 2 2" xfId="53192" xr:uid="{871B4F81-F672-488A-9520-77CE1A3CE146}"/>
    <cellStyle name="입력 2 3 8 4 3" xfId="41679" xr:uid="{5E8E839D-5FC4-41F1-B3EF-1E83978E9230}"/>
    <cellStyle name="입력 2 3 8 4 4" xfId="33375" xr:uid="{40ACD758-959F-48D0-8203-9C4E3FA70FDD}"/>
    <cellStyle name="입력 2 3 8 5" xfId="16913" xr:uid="{1E909B83-1DB2-48D2-A482-AFF531D9F81C}"/>
    <cellStyle name="입력 2 3 8 5 2" xfId="51268" xr:uid="{3CA536CD-4D94-4F9A-B209-9C9E9678A22E}"/>
    <cellStyle name="입력 2 3 8 5 3" xfId="31451" xr:uid="{70152B06-2000-40AB-A89E-D3E1BB3FD51C}"/>
    <cellStyle name="입력 2 3 8 6" xfId="39844" xr:uid="{4DAF773F-D4C0-43EC-A5E2-5A6D1162DED9}"/>
    <cellStyle name="입력 2 3 8 7" xfId="24688" xr:uid="{145A1753-898F-4F09-932D-7FFD697A5AE3}"/>
    <cellStyle name="입력 2 3 9" xfId="5281" xr:uid="{F7141C77-5462-4822-A87E-699A8DAD432F}"/>
    <cellStyle name="입력 2 3 9 2" xfId="9990" xr:uid="{15E2AFF4-11C3-4699-9949-98381AA696D8}"/>
    <cellStyle name="입력 2 3 9 2 2" xfId="21636" xr:uid="{9766CCF6-E866-4501-8ADF-DB79D4B5D2B0}"/>
    <cellStyle name="입력 2 3 9 2 2 2" xfId="55991" xr:uid="{13F6FEF3-E543-48F7-B969-F30E0D773002}"/>
    <cellStyle name="입력 2 3 9 2 2 3" xfId="36194" xr:uid="{871F24A0-1723-4A36-9836-432927508B3F}"/>
    <cellStyle name="입력 2 3 9 2 3" xfId="13503" xr:uid="{9D7197BF-C7B5-4983-A38A-F7FF0E0BBECD}"/>
    <cellStyle name="입력 2 3 9 2 3 2" xfId="47858" xr:uid="{4DB77644-AC47-4643-839D-B794CFC7202A}"/>
    <cellStyle name="입력 2 3 9 2 4" xfId="44377" xr:uid="{0DFEFB0C-7830-4A40-BA4B-EE311FA684B3}"/>
    <cellStyle name="입력 2 3 9 2 5" xfId="27787" xr:uid="{A9F60B3B-9B66-4D5F-9E6A-4FDD1204054F}"/>
    <cellStyle name="입력 2 3 9 3" xfId="8577" xr:uid="{3268A8C7-91A3-4551-A692-F2DD263BC556}"/>
    <cellStyle name="입력 2 3 9 3 2" xfId="20243" xr:uid="{0DE0A929-4AE1-47B5-93BB-0F47C9140726}"/>
    <cellStyle name="입력 2 3 9 3 2 2" xfId="54598" xr:uid="{E32C366D-85EE-4C98-ADD3-CD41C7DD26A3}"/>
    <cellStyle name="입력 2 3 9 3 2 3" xfId="34781" xr:uid="{2196EE00-8516-482B-AC65-5E6D3C775B12}"/>
    <cellStyle name="입력 2 3 9 3 3" xfId="12537" xr:uid="{9638057C-6CE9-46D6-AE51-F95D11E94DD3}"/>
    <cellStyle name="입력 2 3 9 3 3 2" xfId="46892" xr:uid="{5883B1BC-90BA-4980-B909-58C3D82AAFAB}"/>
    <cellStyle name="입력 2 3 9 3 4" xfId="43053" xr:uid="{1DE09F2A-6E24-4FF2-A101-7C1377A3033B}"/>
    <cellStyle name="입력 2 3 9 3 5" xfId="26324" xr:uid="{50EB9785-A713-4504-8EA7-CF402C6C30C2}"/>
    <cellStyle name="입력 2 3 9 4" xfId="7231" xr:uid="{4ED0D457-C25C-4E8F-922B-DBB299BC730D}"/>
    <cellStyle name="입력 2 3 9 4 2" xfId="18897" xr:uid="{CA1F2487-4D8F-46C7-9915-DA28B2D51C79}"/>
    <cellStyle name="입력 2 3 9 4 2 2" xfId="53252" xr:uid="{E271434E-6282-4357-BAF0-02D636419D2A}"/>
    <cellStyle name="입력 2 3 9 4 3" xfId="41739" xr:uid="{B9A5CA65-445E-4AF2-89CA-AB8C7AE089BA}"/>
    <cellStyle name="입력 2 3 9 4 4" xfId="33435" xr:uid="{D3166FD9-EDC3-42C4-A9E4-C3FBD75EA3DE}"/>
    <cellStyle name="입력 2 3 9 5" xfId="16983" xr:uid="{DDB9A658-2802-4434-9596-1F2CBAD7EA8C}"/>
    <cellStyle name="입력 2 3 9 5 2" xfId="51338" xr:uid="{6E83BD02-1695-421A-8185-A9D58B56F79C}"/>
    <cellStyle name="입력 2 3 9 5 3" xfId="31521" xr:uid="{1FE7CA71-F1C2-4FFB-9F3D-D02183BCA4E1}"/>
    <cellStyle name="입력 2 3 9 6" xfId="39914" xr:uid="{7D65F989-5CD2-466B-97B3-1D7E6691CBEB}"/>
    <cellStyle name="입력 2 3 9 7" xfId="24754" xr:uid="{D55B4131-8D9A-42C0-A3F7-2B4B07802F7C}"/>
    <cellStyle name="입력 2 4" xfId="3373" xr:uid="{3D760666-E1A6-44B3-9150-E37347DB93CF}"/>
    <cellStyle name="입력 2 4 2" xfId="3709" xr:uid="{39DCB3C6-E760-4A24-AA65-E49BD27426AA}"/>
    <cellStyle name="입력 2 4 2 2" xfId="5647" xr:uid="{4998FD81-06DE-4210-80A8-5E7FEAF10C2E}"/>
    <cellStyle name="입력 2 4 2 2 2" xfId="11270" xr:uid="{78C30EEC-8E5F-4FDA-9EDB-9AA8A7C2DEBD}"/>
    <cellStyle name="입력 2 4 2 2 2 2" xfId="22916" xr:uid="{E07582EF-551D-4CC9-8D12-BEEC4A8B7669}"/>
    <cellStyle name="입력 2 4 2 2 2 2 2" xfId="57271" xr:uid="{1604C808-33C0-464E-B9F3-29BB2CA0F767}"/>
    <cellStyle name="입력 2 4 2 2 2 2 3" xfId="37474" xr:uid="{2E5FD6DD-8B6F-4616-AF26-7D0074E680C4}"/>
    <cellStyle name="입력 2 4 2 2 2 3" xfId="14553" xr:uid="{F7B9900D-E0F3-4F27-8997-16A278E3EF18}"/>
    <cellStyle name="입력 2 4 2 2 2 3 2" xfId="48908" xr:uid="{AF839389-D836-494B-A8ED-207E32495074}"/>
    <cellStyle name="입력 2 4 2 2 2 4" xfId="45625" xr:uid="{1D574CCB-A371-450C-A109-91D55BCA31FC}"/>
    <cellStyle name="입력 2 4 2 2 2 5" xfId="29087" xr:uid="{71931F22-D735-4B99-BACD-EC4B1638512C}"/>
    <cellStyle name="입력 2 4 2 2 3" xfId="7514" xr:uid="{78E17E5E-5FA1-4CED-B9A4-27B64AA59D5C}"/>
    <cellStyle name="입력 2 4 2 2 3 2" xfId="19180" xr:uid="{888E8AA9-9AB4-45E3-B806-04CDC4DC6A66}"/>
    <cellStyle name="입력 2 4 2 2 3 2 2" xfId="53535" xr:uid="{F94B3B0D-6B4B-4E4F-9811-0C7AA4703883}"/>
    <cellStyle name="입력 2 4 2 2 3 3" xfId="42008" xr:uid="{47792B66-8089-4D0A-8A0F-1DE61B85EA8D}"/>
    <cellStyle name="입력 2 4 2 2 3 4" xfId="33718" xr:uid="{BA6F11E8-898B-4CEB-8895-7278E8E0AB42}"/>
    <cellStyle name="입력 2 4 2 2 4" xfId="17335" xr:uid="{E614DC5F-224D-4731-9A0C-1EB40C1F4289}"/>
    <cellStyle name="입력 2 4 2 2 4 2" xfId="51690" xr:uid="{F39BE721-3021-4E53-9257-9570AE1F5231}"/>
    <cellStyle name="입력 2 4 2 2 4 3" xfId="31873" xr:uid="{EC945875-CBC4-4D1C-9DDD-ECB9EE4E89A0}"/>
    <cellStyle name="입력 2 4 2 2 5" xfId="40266" xr:uid="{D4020BFD-F4A9-4DDA-85C1-E12D86DFAAF5}"/>
    <cellStyle name="입력 2 4 2 2 6" xfId="25116" xr:uid="{6DF8E858-C964-43A9-8A6B-676AD4784382}"/>
    <cellStyle name="입력 2 4 2 3" xfId="4594" xr:uid="{4723B01F-7081-4512-92C5-1DFB40FC1FAE}"/>
    <cellStyle name="입력 2 4 2 3 2" xfId="11228" xr:uid="{C091B87A-3271-4CF5-9EE7-2D4E8E3AB718}"/>
    <cellStyle name="입력 2 4 2 3 2 2" xfId="22874" xr:uid="{B3691E0F-C56F-44D1-B54A-26EFB7680C27}"/>
    <cellStyle name="입력 2 4 2 3 2 2 2" xfId="57229" xr:uid="{38C030E4-3DE7-4B5B-AB5E-BAF8FF7817CA}"/>
    <cellStyle name="입력 2 4 2 3 2 2 3" xfId="37432" xr:uid="{94CE082D-01B2-4DCD-B674-419C4F84635F}"/>
    <cellStyle name="입력 2 4 2 3 2 3" xfId="14511" xr:uid="{17482FBE-BFAC-44CB-B4A8-F94CC48688A2}"/>
    <cellStyle name="입력 2 4 2 3 2 3 2" xfId="48866" xr:uid="{9566E741-5852-4ADC-8E0E-0514C4FBC174}"/>
    <cellStyle name="입력 2 4 2 3 2 4" xfId="45583" xr:uid="{384A93D0-4270-40CA-B038-B62204B0CC21}"/>
    <cellStyle name="입력 2 4 2 3 2 5" xfId="29045" xr:uid="{13A67FB1-71BB-49DC-9085-5F8D8C95ED67}"/>
    <cellStyle name="입력 2 4 2 3 3" xfId="9344" xr:uid="{BAB760AE-5FB4-47B6-A717-F52B62513BA5}"/>
    <cellStyle name="입력 2 4 2 3 3 2" xfId="20990" xr:uid="{FB70BEAE-504C-4CF4-92F2-7D7264297B37}"/>
    <cellStyle name="입력 2 4 2 3 3 2 2" xfId="55345" xr:uid="{8C8AFA9B-1F76-468E-BE85-2A153A905580}"/>
    <cellStyle name="입력 2 4 2 3 3 3" xfId="43731" xr:uid="{087F7A40-BD76-4AB9-80DF-F2A6DB369A4B}"/>
    <cellStyle name="입력 2 4 2 3 3 4" xfId="35548" xr:uid="{1FE8D744-1203-40BE-9CD4-368B2EB37177}"/>
    <cellStyle name="입력 2 4 2 3 4" xfId="16296" xr:uid="{606A1339-82C3-494D-B9B2-7E4BBF4CA3D4}"/>
    <cellStyle name="입력 2 4 2 3 4 2" xfId="50651" xr:uid="{9A23D331-F086-4C89-A149-3FC695C3F130}"/>
    <cellStyle name="입력 2 4 2 3 4 3" xfId="30834" xr:uid="{3EBFFA18-BA93-41EE-AFB3-2F84697305F1}"/>
    <cellStyle name="입력 2 4 2 3 5" xfId="39227" xr:uid="{52EB73F3-9AC3-470E-A2F7-3D91AE91C5F3}"/>
    <cellStyle name="입력 2 4 2 3 6" xfId="27100" xr:uid="{3C72962B-29CC-46ED-AAD7-23B54E08DAA1}"/>
    <cellStyle name="입력 2 4 2 4" xfId="11144" xr:uid="{A8020B5D-4DB9-42F6-83F5-A4B7A3006557}"/>
    <cellStyle name="입력 2 4 2 4 2" xfId="22790" xr:uid="{A69F153C-E878-4DA7-91F9-5A72DEF00C35}"/>
    <cellStyle name="입력 2 4 2 4 2 2" xfId="57145" xr:uid="{AE04FFA2-F3B0-468D-96FC-1C50F85BB83B}"/>
    <cellStyle name="입력 2 4 2 4 2 3" xfId="37348" xr:uid="{ED2D0367-3AE5-4CC6-9CEE-15D62D21FEC5}"/>
    <cellStyle name="입력 2 4 2 4 3" xfId="14428" xr:uid="{2AB453EE-E2D7-4F32-A200-D151A0D060CE}"/>
    <cellStyle name="입력 2 4 2 4 3 2" xfId="48783" xr:uid="{4F95A03B-48E0-4BA3-9A7E-A955F3F06DA3}"/>
    <cellStyle name="입력 2 4 2 4 4" xfId="45499" xr:uid="{12963712-A17D-45F1-9633-9E3705F5C8CB}"/>
    <cellStyle name="입력 2 4 2 4 5" xfId="28961" xr:uid="{B1444072-4318-4158-B7B5-C2B30B24CB95}"/>
    <cellStyle name="입력 2 4 2 5" xfId="6711" xr:uid="{A590BE08-4F04-4D68-B3D1-7D8C6A9B60E3}"/>
    <cellStyle name="입력 2 4 2 5 2" xfId="18377" xr:uid="{6A31A977-DD53-430C-91B3-E9A7C78D9F3C}"/>
    <cellStyle name="입력 2 4 2 5 2 2" xfId="52732" xr:uid="{A26BC325-C10E-41CF-85CB-C47460A7FCFE}"/>
    <cellStyle name="입력 2 4 2 5 3" xfId="41219" xr:uid="{6A2D09B3-4516-4DCE-A5A6-BB6BCCF92797}"/>
    <cellStyle name="입력 2 4 2 5 4" xfId="32915" xr:uid="{5BF88E8C-8E26-4EF3-8509-8DCD9E425A07}"/>
    <cellStyle name="입력 2 4 2 6" xfId="15501" xr:uid="{5712DB68-0FE7-4F9B-9DEA-0AA2678FE94E}"/>
    <cellStyle name="입력 2 4 2 6 2" xfId="49856" xr:uid="{5CDD2C01-35F5-41D2-B401-89531FB74C84}"/>
    <cellStyle name="입력 2 4 2 6 3" xfId="30039" xr:uid="{12035E40-182B-4C14-A68D-FC8266C67B4A}"/>
    <cellStyle name="입력 2 4 2 7" xfId="38432" xr:uid="{464F06DB-03B3-4A9E-9869-8BA7993AAE06}"/>
    <cellStyle name="입력 2 4 2 8" xfId="24101" xr:uid="{B84C7D40-92EA-414F-95FB-206BCA65F3B8}"/>
    <cellStyle name="입력 2 4 3" xfId="4325" xr:uid="{7E460A23-79EA-4534-BAB0-ABEF009E749A}"/>
    <cellStyle name="입력 2 4 3 2" xfId="8588" xr:uid="{91050081-1ED3-4B04-8848-7F4F9374C70D}"/>
    <cellStyle name="입력 2 4 3 2 2" xfId="20254" xr:uid="{CB9CF7CB-2719-42DF-8DA0-6AC28B5952E0}"/>
    <cellStyle name="입력 2 4 3 2 2 2" xfId="54609" xr:uid="{1DD65BBA-33E9-4ED7-B15C-B428F89E98EE}"/>
    <cellStyle name="입력 2 4 3 2 2 3" xfId="34792" xr:uid="{322A4414-4C69-4446-9EA9-380C7B089AB9}"/>
    <cellStyle name="입력 2 4 3 2 3" xfId="12548" xr:uid="{EBFB2221-9261-4868-9C96-C420DC5890A6}"/>
    <cellStyle name="입력 2 4 3 2 3 2" xfId="46903" xr:uid="{F0C4A74D-2872-45EC-A65C-E9BE7666CCE1}"/>
    <cellStyle name="입력 2 4 3 2 4" xfId="43064" xr:uid="{68A5095E-1A88-4CB0-859C-45155A62E2A4}"/>
    <cellStyle name="입력 2 4 3 2 5" xfId="26335" xr:uid="{929DBCA6-AB93-4E84-BEB4-62A2E6EFAE10}"/>
    <cellStyle name="입력 2 4 3 3" xfId="6491" xr:uid="{F614C3F7-0A63-4CB6-85A1-018971C933BB}"/>
    <cellStyle name="입력 2 4 3 3 2" xfId="18157" xr:uid="{BFA2ED74-157F-4920-897F-5E6B79AB42DC}"/>
    <cellStyle name="입력 2 4 3 3 2 2" xfId="52512" xr:uid="{19672F53-8B38-4414-89CD-88FEC6FE9B26}"/>
    <cellStyle name="입력 2 4 3 3 3" xfId="41003" xr:uid="{353AAC6A-B918-450D-8B06-149FAA6EAEAD}"/>
    <cellStyle name="입력 2 4 3 3 4" xfId="32695" xr:uid="{4FA35E2E-E288-4B87-BF80-FD6B2950A104}"/>
    <cellStyle name="입력 2 4 3 4" xfId="16031" xr:uid="{4722922A-1F24-4A55-8E4F-62E69F87707E}"/>
    <cellStyle name="입력 2 4 3 4 2" xfId="50386" xr:uid="{13677052-7992-4844-A8CD-6F4E42D12BDE}"/>
    <cellStyle name="입력 2 4 3 4 3" xfId="30569" xr:uid="{619348FE-B076-4944-8CC3-6EF4B87615AD}"/>
    <cellStyle name="입력 2 4 3 5" xfId="38962" xr:uid="{628428EB-C6E7-4A8C-A8AF-D637A6554BEC}"/>
    <cellStyle name="입력 2 4 3 6" xfId="23845" xr:uid="{61ECF545-BA85-4D31-99B1-0826D992AF28}"/>
    <cellStyle name="입력 2 4 4" xfId="3885" xr:uid="{62E942CA-6C65-4385-AC49-933C5B76F3F9}"/>
    <cellStyle name="입력 2 4 4 2" xfId="8155" xr:uid="{59802DAB-4F53-4D91-A691-6FD7FB9E48AF}"/>
    <cellStyle name="입력 2 4 4 2 2" xfId="19821" xr:uid="{18ACF1E4-AA0C-4A8B-B5DB-C4B15F989B85}"/>
    <cellStyle name="입력 2 4 4 2 2 2" xfId="54176" xr:uid="{9DBBCF04-1F9D-4BBD-8BA5-978A5CFE706A}"/>
    <cellStyle name="입력 2 4 4 2 2 3" xfId="34359" xr:uid="{59EDB901-F14B-4A4A-B9AC-EC44EE909C27}"/>
    <cellStyle name="입력 2 4 4 2 3" xfId="12129" xr:uid="{5B4DED3B-06F9-4065-BEA0-91E9EFB51059}"/>
    <cellStyle name="입력 2 4 4 2 3 2" xfId="46484" xr:uid="{BA5789A6-00AE-4784-BAD5-E718112C132A}"/>
    <cellStyle name="입력 2 4 4 2 4" xfId="42631" xr:uid="{4E7D7FFB-BEF0-4879-A85F-BBDE30836CAA}"/>
    <cellStyle name="입력 2 4 4 2 5" xfId="25910" xr:uid="{BEC31B55-6132-4D25-B05B-F2D1C4D5C183}"/>
    <cellStyle name="입력 2 4 4 3" xfId="8730" xr:uid="{3D6C2FB5-032E-4339-A23A-0C8F7315D9FF}"/>
    <cellStyle name="입력 2 4 4 3 2" xfId="20393" xr:uid="{0A1DD6CB-CFE1-4AB9-88D0-FD5D54548947}"/>
    <cellStyle name="입력 2 4 4 3 2 2" xfId="54748" xr:uid="{978696BB-037A-43CA-BBA1-6DF1214A5B60}"/>
    <cellStyle name="입력 2 4 4 3 3" xfId="43176" xr:uid="{1074BE6F-D4AC-4688-83BF-E7204E2ADB77}"/>
    <cellStyle name="입력 2 4 4 3 4" xfId="34934" xr:uid="{FF425DCE-9384-444A-89AE-6AAC3D133B62}"/>
    <cellStyle name="입력 2 4 4 4" xfId="15647" xr:uid="{B6A109F8-E57B-4861-9AA1-37D8FCA4A9BF}"/>
    <cellStyle name="입력 2 4 4 4 2" xfId="50002" xr:uid="{CEC7705F-155D-4D02-B1C3-E5AA00E2B1B7}"/>
    <cellStyle name="입력 2 4 4 4 3" xfId="30185" xr:uid="{9C0C2ACE-7820-44C6-8775-85882946EB4F}"/>
    <cellStyle name="입력 2 4 4 5" xfId="12695" xr:uid="{BBA57BCB-C307-446D-A9F7-0DA5EB16FEB8}"/>
    <cellStyle name="입력 2 4 4 5 2" xfId="47050" xr:uid="{2F0480EB-782D-4577-B3B6-E518FE2251EC}"/>
    <cellStyle name="입력 2 4 4 6" xfId="38578" xr:uid="{D44399E3-405B-4FEF-887B-1B61599992AC}"/>
    <cellStyle name="입력 2 4 4 7" xfId="26487" xr:uid="{2766E029-5D8B-4483-810A-23D26580BAA3}"/>
    <cellStyle name="입력 2 4 5" xfId="11282" xr:uid="{5841A895-0B21-4791-8573-56B6D64DB610}"/>
    <cellStyle name="입력 2 4 5 2" xfId="22928" xr:uid="{2C5D19C8-8592-4E6E-824D-E3C9FAE70E19}"/>
    <cellStyle name="입력 2 4 5 2 2" xfId="57283" xr:uid="{DD7A298B-E128-4110-B7DD-0A943CE162D2}"/>
    <cellStyle name="입력 2 4 5 2 3" xfId="37486" xr:uid="{0CA95468-C5AF-4DA7-8BEE-DBFF158EE63C}"/>
    <cellStyle name="입력 2 4 5 3" xfId="14565" xr:uid="{4FBFFDF8-7209-47A1-8845-CF2784FEBF42}"/>
    <cellStyle name="입력 2 4 5 3 2" xfId="48920" xr:uid="{A9679FC5-2665-4797-84FC-E57FB6DEF229}"/>
    <cellStyle name="입력 2 4 5 4" xfId="45637" xr:uid="{933103CB-E31E-4D03-B799-3926070A79B4}"/>
    <cellStyle name="입력 2 4 5 5" xfId="29099" xr:uid="{68B996C6-4660-4765-9FB4-8C2637667DAE}"/>
    <cellStyle name="입력 2 4 6" xfId="6178" xr:uid="{3AA5916C-C85C-4F18-B50C-68F0EABB4F11}"/>
    <cellStyle name="입력 2 4 6 2" xfId="17844" xr:uid="{AEBEBB60-C699-4EAD-AC7D-65035EC0C753}"/>
    <cellStyle name="입력 2 4 6 2 2" xfId="52199" xr:uid="{9F1F2D95-A09C-4577-A82A-764C27F74FE3}"/>
    <cellStyle name="입력 2 4 6 3" xfId="40745" xr:uid="{2205F1C7-66C8-4C00-9B24-D27ED1A1A272}"/>
    <cellStyle name="입력 2 4 6 4" xfId="32382" xr:uid="{4E9AEB80-2278-4382-84EC-94BD35844264}"/>
    <cellStyle name="입력 2 4 7" xfId="15196" xr:uid="{C6A7D738-B51E-4A78-BC2D-8832EC492623}"/>
    <cellStyle name="입력 2 4 7 2" xfId="49551" xr:uid="{1DD26614-5969-4739-95AE-5281F4B019C9}"/>
    <cellStyle name="입력 2 4 7 3" xfId="29734" xr:uid="{27C6DED1-6B73-4774-9FE3-C52E1E9C805D}"/>
    <cellStyle name="입력 2 4 8" xfId="38127" xr:uid="{A01C92BC-E94C-4477-9C8E-ED505A25F7A8}"/>
    <cellStyle name="입력 2 4 9" xfId="23414" xr:uid="{5D668F9B-DA2D-4F34-AD39-C7C80D087112}"/>
    <cellStyle name="입력 2 5" xfId="3247" xr:uid="{25FA67BF-3BE5-4F8E-B096-F1A2EDC4AE5C}"/>
    <cellStyle name="입력 2 5 2" xfId="3598" xr:uid="{F55C9C3B-34EE-4133-8807-8A3F20A6E29A}"/>
    <cellStyle name="입력 2 5 2 2" xfId="4329" xr:uid="{278ADEBC-33B9-4B0B-B2E5-0184FC063552}"/>
    <cellStyle name="입력 2 5 2 2 2" xfId="11531" xr:uid="{DA6A9894-3CE1-4B69-AE7D-A4C1B5B6C1E9}"/>
    <cellStyle name="입력 2 5 2 2 2 2" xfId="23177" xr:uid="{7962F73C-2362-4F52-BD00-D822724E040B}"/>
    <cellStyle name="입력 2 5 2 2 2 2 2" xfId="57532" xr:uid="{A5685AF2-1CFF-4EFF-AA32-EB56D5388076}"/>
    <cellStyle name="입력 2 5 2 2 2 2 3" xfId="37735" xr:uid="{CC5C3C03-5F3A-41EB-A047-6EC9DC5A88BF}"/>
    <cellStyle name="입력 2 5 2 2 2 3" xfId="14812" xr:uid="{D1F5BDB6-9834-4143-8B73-800280A139DF}"/>
    <cellStyle name="입력 2 5 2 2 2 3 2" xfId="49167" xr:uid="{46D70A14-5529-4C6A-9966-74592ED6C47F}"/>
    <cellStyle name="입력 2 5 2 2 2 4" xfId="45886" xr:uid="{584C7614-15A6-4CEC-BE26-DBA44702FBCC}"/>
    <cellStyle name="입력 2 5 2 2 2 5" xfId="29348" xr:uid="{E9906F34-BC74-43E7-A0EC-B851576179C0}"/>
    <cellStyle name="입력 2 5 2 2 3" xfId="9094" xr:uid="{B593C36C-0940-46CE-8AAC-842199B55F21}"/>
    <cellStyle name="입력 2 5 2 2 3 2" xfId="20740" xr:uid="{4DCF63E0-A0C3-43AF-A400-8C577925592F}"/>
    <cellStyle name="입력 2 5 2 2 3 2 2" xfId="55095" xr:uid="{2FC8160B-44AF-4217-8E9D-3D0E87E22F64}"/>
    <cellStyle name="입력 2 5 2 2 3 3" xfId="43485" xr:uid="{0E5BF1AD-9CAC-40A8-9397-0AA25CB5B724}"/>
    <cellStyle name="입력 2 5 2 2 3 4" xfId="35298" xr:uid="{ECDA10A8-AD4E-486E-8FBA-37F3288108A6}"/>
    <cellStyle name="입력 2 5 2 2 4" xfId="16035" xr:uid="{F41139D2-D1EB-428C-A84D-96235CFD776B}"/>
    <cellStyle name="입력 2 5 2 2 4 2" xfId="50390" xr:uid="{8981E463-9B75-46CD-9AC9-4D22B319CC61}"/>
    <cellStyle name="입력 2 5 2 2 4 3" xfId="30573" xr:uid="{3FEE541C-0022-43DB-AFF0-59D3A27138BC}"/>
    <cellStyle name="입력 2 5 2 2 5" xfId="38966" xr:uid="{ADC5B06C-9516-4034-8602-DA652F337513}"/>
    <cellStyle name="입력 2 5 2 2 6" xfId="26845" xr:uid="{0FC6297A-C545-4932-B010-09A56E3B7EFF}"/>
    <cellStyle name="입력 2 5 2 3" xfId="11263" xr:uid="{DE9F8C2F-3C64-4238-B984-28EA51CF357B}"/>
    <cellStyle name="입력 2 5 2 3 2" xfId="22909" xr:uid="{906BF8CD-F893-4AC0-AED1-A21F559086CF}"/>
    <cellStyle name="입력 2 5 2 3 2 2" xfId="57264" xr:uid="{E579B643-1A3E-4D13-83FC-B882C1342FD8}"/>
    <cellStyle name="입력 2 5 2 3 2 3" xfId="37467" xr:uid="{181D1969-DA12-46F2-B5AF-DD970F48474A}"/>
    <cellStyle name="입력 2 5 2 3 3" xfId="14546" xr:uid="{52A49963-C06C-4CE8-BD33-EADE5868EAA8}"/>
    <cellStyle name="입력 2 5 2 3 3 2" xfId="48901" xr:uid="{1428DE8F-E737-4850-A5FE-E293BD2B7464}"/>
    <cellStyle name="입력 2 5 2 3 4" xfId="45618" xr:uid="{24CA3A2A-38D8-4D4C-87A4-86225F6842EE}"/>
    <cellStyle name="입력 2 5 2 3 5" xfId="29080" xr:uid="{1D3D69F7-E313-487E-A6FC-16E41C774CE3}"/>
    <cellStyle name="입력 2 5 2 4" xfId="6495" xr:uid="{DCC91282-128C-41DB-BDF9-71E3C4893B74}"/>
    <cellStyle name="입력 2 5 2 4 2" xfId="18161" xr:uid="{39754B8F-069B-4C3B-ACA8-C6113E91961C}"/>
    <cellStyle name="입력 2 5 2 4 2 2" xfId="52516" xr:uid="{8F999C37-F4ED-437E-8643-AE8CAD11D937}"/>
    <cellStyle name="입력 2 5 2 4 3" xfId="41007" xr:uid="{9CCAE304-44E8-43F8-9C93-A235FB1E9142}"/>
    <cellStyle name="입력 2 5 2 4 4" xfId="32699" xr:uid="{43983FE2-3520-4E8F-8800-138D5047AF4D}"/>
    <cellStyle name="입력 2 5 2 5" xfId="15390" xr:uid="{6AE53C26-6046-4840-A2C2-47393E3571CF}"/>
    <cellStyle name="입력 2 5 2 5 2" xfId="49745" xr:uid="{380B430D-08E4-4D56-9A9C-00F5D3B743E4}"/>
    <cellStyle name="입력 2 5 2 5 3" xfId="29928" xr:uid="{A7FAF270-BC27-44FF-936F-D4CB41DBEFA4}"/>
    <cellStyle name="입력 2 5 2 6" xfId="38321" xr:uid="{7AE8DF90-7D27-4808-AF00-9FD3EB231118}"/>
    <cellStyle name="입력 2 5 2 7" xfId="23849" xr:uid="{195D928A-4564-4097-A2A2-860EC3475304}"/>
    <cellStyle name="입력 2 5 3" xfId="6103" xr:uid="{816B670E-62FB-4DAD-99EF-8C8B7F21C3D0}"/>
    <cellStyle name="입력 2 5 3 2" xfId="10697" xr:uid="{10BC9611-449A-451B-9D77-674A45B2A2F7}"/>
    <cellStyle name="입력 2 5 3 2 2" xfId="22343" xr:uid="{C6AE1BF8-5628-44D7-B0E8-4FDC6117930D}"/>
    <cellStyle name="입력 2 5 3 2 2 2" xfId="56698" xr:uid="{949A9B2D-1345-473F-83D4-93E5B00C3DCC}"/>
    <cellStyle name="입력 2 5 3 2 2 3" xfId="36901" xr:uid="{2A72603B-13B4-41D5-9C6E-7A60BE4C9B7F}"/>
    <cellStyle name="입력 2 5 3 2 3" xfId="13984" xr:uid="{D9453740-AB19-46F1-8143-ECAD85FC157C}"/>
    <cellStyle name="입력 2 5 3 2 3 2" xfId="48339" xr:uid="{AFBA095B-73A7-424B-A7C6-616B12A68DD9}"/>
    <cellStyle name="입력 2 5 3 2 4" xfId="45053" xr:uid="{0C2174DB-6695-4102-A0C2-A7E5D1DDFAC0}"/>
    <cellStyle name="입력 2 5 3 2 5" xfId="28514" xr:uid="{8D33410B-D5B1-4EC3-955E-15A50DE65B47}"/>
    <cellStyle name="입력 2 5 3 3" xfId="11651" xr:uid="{BA9D8D6C-E774-4BAD-8DEC-CB0873EEC47D}"/>
    <cellStyle name="입력 2 5 3 3 2" xfId="23297" xr:uid="{445935FE-4A72-45FB-AAC9-1B15DE4DC2FD}"/>
    <cellStyle name="입력 2 5 3 3 2 2" xfId="57652" xr:uid="{2FD0662C-9061-488F-91EA-1628DB509066}"/>
    <cellStyle name="입력 2 5 3 3 2 3" xfId="37855" xr:uid="{AC11EC9A-93F6-4EFE-9AC8-B624B6122F2E}"/>
    <cellStyle name="입력 2 5 3 3 3" xfId="14930" xr:uid="{784B1E69-B697-459A-888F-E4354B015837}"/>
    <cellStyle name="입력 2 5 3 3 3 2" xfId="49285" xr:uid="{EB6E4EA2-0965-48B0-BD58-EA07DC061901}"/>
    <cellStyle name="입력 2 5 3 3 4" xfId="46006" xr:uid="{0063A01F-EA97-47C9-8E10-49D3BE780DF9}"/>
    <cellStyle name="입력 2 5 3 3 5" xfId="29468" xr:uid="{1EED201F-A027-462F-9A14-8C7216C071A3}"/>
    <cellStyle name="입력 2 5 3 4" xfId="7812" xr:uid="{813A9CF2-0572-42A6-85F9-54B67ECE93C8}"/>
    <cellStyle name="입력 2 5 3 4 2" xfId="19478" xr:uid="{023C2B5D-CAD8-4DFB-82BB-6693798C5BB9}"/>
    <cellStyle name="입력 2 5 3 4 2 2" xfId="53833" xr:uid="{C441D974-07E0-49D2-9E3F-5E15915BD59B}"/>
    <cellStyle name="입력 2 5 3 4 3" xfId="42289" xr:uid="{D51D6350-E28E-45E0-9A19-9FC586482D27}"/>
    <cellStyle name="입력 2 5 3 4 4" xfId="34016" xr:uid="{4FCE6E0F-2E80-4BC8-AE89-FBB971E802C3}"/>
    <cellStyle name="입력 2 5 3 5" xfId="17774" xr:uid="{8656F8D3-82BF-4995-AB84-4C30A4B73B6C}"/>
    <cellStyle name="입력 2 5 3 5 2" xfId="52129" xr:uid="{04464CEB-E208-47DB-B426-167C23DD6DD5}"/>
    <cellStyle name="입력 2 5 3 5 3" xfId="32312" xr:uid="{976FC8B5-D2DC-4FA1-AACE-253B1D798260}"/>
    <cellStyle name="입력 2 5 3 6" xfId="40705" xr:uid="{9AE4E2AF-37ED-4AF5-8C89-4935AF972178}"/>
    <cellStyle name="입력 2 5 3 7" xfId="25566" xr:uid="{04D5CEDA-ADB3-4E6A-9100-18980E8986BB}"/>
    <cellStyle name="입력 2 5 4" xfId="4538" xr:uid="{66B166FF-9B51-4526-9472-AB50C1F9EE95}"/>
    <cellStyle name="입력 2 5 4 2" xfId="11120" xr:uid="{BB3A37FF-566F-427B-8361-DB9132E8CCCC}"/>
    <cellStyle name="입력 2 5 4 2 2" xfId="22766" xr:uid="{DC390666-4ED8-4DCB-AD1D-D62F0D185FE5}"/>
    <cellStyle name="입력 2 5 4 2 2 2" xfId="57121" xr:uid="{564C7A21-F113-485C-8555-AB1119587920}"/>
    <cellStyle name="입력 2 5 4 2 2 3" xfId="37324" xr:uid="{A5F2CCD5-1E23-41B4-97D6-510487620D05}"/>
    <cellStyle name="입력 2 5 4 2 3" xfId="14404" xr:uid="{3F0E7A3B-8466-4D6C-87C5-3069F1784A29}"/>
    <cellStyle name="입력 2 5 4 2 3 2" xfId="48759" xr:uid="{373FC424-5111-40F0-8510-F30803C2F5FD}"/>
    <cellStyle name="입력 2 5 4 2 4" xfId="45475" xr:uid="{C9C07D67-B02D-4AB6-855A-B2E0B80C6838}"/>
    <cellStyle name="입력 2 5 4 2 5" xfId="28937" xr:uid="{DCB66A21-A655-4F84-99F2-7C74778AFBF6}"/>
    <cellStyle name="입력 2 5 4 3" xfId="9291" xr:uid="{EFAD4BED-5360-4995-8FF3-C66F5DC1BC20}"/>
    <cellStyle name="입력 2 5 4 3 2" xfId="20937" xr:uid="{43FC49F9-463B-4D8E-BB62-95988831E26B}"/>
    <cellStyle name="입력 2 5 4 3 2 2" xfId="55292" xr:uid="{E7200AB2-3454-43E7-AEB5-B2AB1096C1F5}"/>
    <cellStyle name="입력 2 5 4 3 3" xfId="43678" xr:uid="{C9A57CFD-FAB9-4ACD-847B-AA2602C50840}"/>
    <cellStyle name="입력 2 5 4 3 4" xfId="35495" xr:uid="{A86C9F21-791F-4AC0-917C-D49803ACD050}"/>
    <cellStyle name="입력 2 5 4 4" xfId="16240" xr:uid="{50661FAF-CE14-486F-9AC0-6C242C51D9C3}"/>
    <cellStyle name="입력 2 5 4 4 2" xfId="50595" xr:uid="{8AF4F1AD-1D6D-4B66-8B22-807F72F2B514}"/>
    <cellStyle name="입력 2 5 4 4 3" xfId="30778" xr:uid="{F66BDAF7-0860-4341-BE08-ACC81E039AEB}"/>
    <cellStyle name="입력 2 5 4 5" xfId="39171" xr:uid="{436CABD1-6EF0-48CA-A6AC-275E6C3D8745}"/>
    <cellStyle name="입력 2 5 4 6" xfId="27046" xr:uid="{FC3B9176-F090-4D7E-87B6-323604FE18D2}"/>
    <cellStyle name="입력 2 5 5" xfId="10900" xr:uid="{DBE9A9E6-40F8-4A8F-8827-C1A48B17A185}"/>
    <cellStyle name="입력 2 5 5 2" xfId="22546" xr:uid="{EA1A3EE0-C4B7-4F2A-9CFC-B3C296DED3FC}"/>
    <cellStyle name="입력 2 5 5 2 2" xfId="56901" xr:uid="{75F80B14-A5CD-47A6-9DA2-18D132AEB297}"/>
    <cellStyle name="입력 2 5 5 2 3" xfId="37104" xr:uid="{487BE22E-8FE5-4289-8D23-0574555BAA6E}"/>
    <cellStyle name="입력 2 5 5 3" xfId="14185" xr:uid="{D3231BD4-0BE4-4BEE-A1F6-DA764A0AD9D0}"/>
    <cellStyle name="입력 2 5 5 3 2" xfId="48540" xr:uid="{BE33D919-7A4A-4FE4-BE75-EC69968E3E8A}"/>
    <cellStyle name="입력 2 5 5 4" xfId="45255" xr:uid="{9B621FDB-CF7A-45CD-B1BC-FB272956D66C}"/>
    <cellStyle name="입력 2 5 5 5" xfId="28717" xr:uid="{7656B860-51BC-465A-B4F0-AF130F877A86}"/>
    <cellStyle name="입력 2 5 6" xfId="6667" xr:uid="{464FCB56-A7A7-4187-AA6B-BF000D8150A4}"/>
    <cellStyle name="입력 2 5 6 2" xfId="18333" xr:uid="{F5DC4732-A2BC-4A68-8DE8-F4303131F5F8}"/>
    <cellStyle name="입력 2 5 6 2 2" xfId="52688" xr:uid="{A8CA8AB7-DA0F-4638-93AB-2470C49B40B6}"/>
    <cellStyle name="입력 2 5 6 3" xfId="41175" xr:uid="{CC2EF546-2A22-41E8-B21F-8063E91B62C7}"/>
    <cellStyle name="입력 2 5 6 4" xfId="32871" xr:uid="{F75D1342-3824-4DF8-AC0B-F060BE0E61C7}"/>
    <cellStyle name="입력 2 5 7" xfId="15085" xr:uid="{DAD54BEB-13C5-4D76-8E44-70E870D3B78A}"/>
    <cellStyle name="입력 2 5 7 2" xfId="49440" xr:uid="{A56CF556-D5DB-4C80-9AA0-1DB559AA4E2B}"/>
    <cellStyle name="입력 2 5 7 3" xfId="29623" xr:uid="{5C4A23AE-5387-4026-8B24-C706552F1C36}"/>
    <cellStyle name="입력 2 5 8" xfId="38016" xr:uid="{E6155543-B0AB-4C98-9F70-D6FBB832C1F7}"/>
    <cellStyle name="입력 2 5 9" xfId="24050" xr:uid="{6B2810A6-5653-4161-98E4-DD21F82A5135}"/>
    <cellStyle name="입력 2 6" xfId="5147" xr:uid="{FFD2D686-09E0-4A34-89F4-C4BBC4517DC8}"/>
    <cellStyle name="입력 2 6 2" xfId="9856" xr:uid="{CFD2B484-1142-496E-B80B-C4177AC6410F}"/>
    <cellStyle name="입력 2 6 2 2" xfId="21502" xr:uid="{721A7C54-FA43-4BE5-BE27-691A4D2422AF}"/>
    <cellStyle name="입력 2 6 2 2 2" xfId="55857" xr:uid="{3BA7FAB7-BA27-4C96-8819-B8E8DA0BB223}"/>
    <cellStyle name="입력 2 6 2 2 3" xfId="36060" xr:uid="{BF2AAD46-0D05-4C60-A536-95D2927C8808}"/>
    <cellStyle name="입력 2 6 2 3" xfId="13388" xr:uid="{83203B31-52A1-48E3-AC10-7011D44B2931}"/>
    <cellStyle name="입력 2 6 2 3 2" xfId="47743" xr:uid="{28FE7A76-DE3D-42E8-9A84-74AB06A5F381}"/>
    <cellStyle name="입력 2 6 2 4" xfId="44243" xr:uid="{73238EC4-AFFD-4EE6-ADBF-B9FF1C2DB738}"/>
    <cellStyle name="입력 2 6 2 5" xfId="27653" xr:uid="{9E272742-CADD-442B-A875-6B47EB53220F}"/>
    <cellStyle name="입력 2 6 3" xfId="11073" xr:uid="{46FEA5BD-C756-4AF8-974A-A9A7D99D92CF}"/>
    <cellStyle name="입력 2 6 3 2" xfId="22719" xr:uid="{F85565BE-4DA4-4DEC-895E-9EE49A36A508}"/>
    <cellStyle name="입력 2 6 3 2 2" xfId="57074" xr:uid="{E843AEF8-EEBD-4D47-B42C-0F7A879D4ED5}"/>
    <cellStyle name="입력 2 6 3 2 3" xfId="37277" xr:uid="{8110A427-2C20-49F6-A1B1-5AD30118A20F}"/>
    <cellStyle name="입력 2 6 3 3" xfId="14357" xr:uid="{E45F3DAE-CE98-4F4D-8705-1C3C7F12DD9B}"/>
    <cellStyle name="입력 2 6 3 3 2" xfId="48712" xr:uid="{B873308D-B13D-4399-8F67-44790A8A0DD4}"/>
    <cellStyle name="입력 2 6 3 4" xfId="45428" xr:uid="{2FA1CDCA-F3A3-4E7A-B593-2BCA53A78D9D}"/>
    <cellStyle name="입력 2 6 3 5" xfId="28890" xr:uid="{79A39243-E611-4EAB-AEC0-169F041A9FE0}"/>
    <cellStyle name="입력 2 6 4" xfId="7116" xr:uid="{BF4270D1-6D5B-4D83-A393-BD8382D26B08}"/>
    <cellStyle name="입력 2 6 4 2" xfId="18782" xr:uid="{5E3F0605-C348-4AC2-9FD9-0C38B7D4E076}"/>
    <cellStyle name="입력 2 6 4 2 2" xfId="53137" xr:uid="{DC85736F-D86E-48A0-B465-E93F0DA06323}"/>
    <cellStyle name="입력 2 6 4 3" xfId="41624" xr:uid="{9C110F05-8943-4E7D-8317-1CD6BDD8E49E}"/>
    <cellStyle name="입력 2 6 4 4" xfId="33320" xr:uid="{4E8371AA-FFA6-4284-9BAD-1FA2FA20ADFE}"/>
    <cellStyle name="입력 2 6 5" xfId="16849" xr:uid="{04D3429F-82FB-471A-AD6A-569A5D76CDBB}"/>
    <cellStyle name="입력 2 6 5 2" xfId="51204" xr:uid="{A57E200D-218A-4E57-88EF-6B7A3A4BDB79}"/>
    <cellStyle name="입력 2 6 5 3" xfId="31387" xr:uid="{F9BB9EE3-0335-4ADE-A942-7730BDABDD40}"/>
    <cellStyle name="입력 2 6 6" xfId="39780" xr:uid="{F60C629B-B90A-4372-A6CF-DFDEDE23FA01}"/>
    <cellStyle name="입력 2 6 7" xfId="24628" xr:uid="{45D3C770-26C8-4045-9669-3A4CF9272BC3}"/>
    <cellStyle name="입력 2 7" xfId="4562" xr:uid="{0BB014BB-1A80-4724-B94B-E377842A3CA1}"/>
    <cellStyle name="입력 2 7 2" xfId="5561" xr:uid="{A70D9C5F-AE6A-443D-9881-13F2C5058981}"/>
    <cellStyle name="입력 2 7 2 2" xfId="10248" xr:uid="{03131B1A-4D55-40E9-8E52-074217692774}"/>
    <cellStyle name="입력 2 7 2 2 2" xfId="21894" xr:uid="{B55D31D2-98D8-4238-8412-106C80DCC79F}"/>
    <cellStyle name="입력 2 7 2 2 2 2" xfId="56249" xr:uid="{5B434B89-B6B9-4D59-B582-8425AC2806E8}"/>
    <cellStyle name="입력 2 7 2 2 2 3" xfId="36452" xr:uid="{94DFEE04-0A0F-43D3-BE76-6DC9870AB0AE}"/>
    <cellStyle name="입력 2 7 2 2 3" xfId="13717" xr:uid="{955BCC79-984C-4A79-8A58-15771410520E}"/>
    <cellStyle name="입력 2 7 2 2 3 2" xfId="48072" xr:uid="{B2022817-0BA9-4F9F-9D24-902C67DDE4D8}"/>
    <cellStyle name="입력 2 7 2 2 4" xfId="44625" xr:uid="{5A5092FD-EC2B-4131-AA2B-07B47284A73C}"/>
    <cellStyle name="입력 2 7 2 2 5" xfId="28046" xr:uid="{896BC387-31F2-4BC9-8DC1-AA91196CB9E1}"/>
    <cellStyle name="입력 2 7 2 3" xfId="8189" xr:uid="{65805B0D-B2D1-4869-85DB-04C1456FC8DA}"/>
    <cellStyle name="입력 2 7 2 3 2" xfId="19855" xr:uid="{ADFFAC79-9E6A-46ED-8B66-E4F315920A7A}"/>
    <cellStyle name="입력 2 7 2 3 2 2" xfId="54210" xr:uid="{E135B060-CD78-4007-B46F-7621539E4568}"/>
    <cellStyle name="입력 2 7 2 3 2 3" xfId="34393" xr:uid="{1F1502E8-E0EC-401B-BC4A-0A378F906AF5}"/>
    <cellStyle name="입력 2 7 2 3 3" xfId="12163" xr:uid="{E0D8DB88-9F94-4BD5-8208-55A76BA0EC5A}"/>
    <cellStyle name="입력 2 7 2 3 3 2" xfId="46518" xr:uid="{86C9A794-89ED-40B5-B326-A26FC102BD45}"/>
    <cellStyle name="입력 2 7 2 3 4" xfId="42665" xr:uid="{51A76153-D292-43EB-98C1-CFE1E2D2B407}"/>
    <cellStyle name="입력 2 7 2 3 5" xfId="25944" xr:uid="{57C633D2-DAAF-414D-95F3-52FC10030D28}"/>
    <cellStyle name="입력 2 7 2 4" xfId="7461" xr:uid="{317409B4-D5E2-4035-B231-C63DFFC75E21}"/>
    <cellStyle name="입력 2 7 2 4 2" xfId="19127" xr:uid="{745EEE4F-FD79-411A-B2A6-97405C6014D9}"/>
    <cellStyle name="입력 2 7 2 4 2 2" xfId="53482" xr:uid="{9650E83A-2F82-46CD-B0B7-0D8990C5762B}"/>
    <cellStyle name="입력 2 7 2 4 3" xfId="41959" xr:uid="{658FE0FE-B02A-4577-A0A9-286146899199}"/>
    <cellStyle name="입력 2 7 2 4 4" xfId="33665" xr:uid="{9001CF06-0069-4115-967D-256817FA2B57}"/>
    <cellStyle name="입력 2 7 2 5" xfId="17253" xr:uid="{0C0204D4-7A1F-41D7-A357-AD73F85D81CD}"/>
    <cellStyle name="입력 2 7 2 5 2" xfId="51608" xr:uid="{8CA24E3D-D4F8-4DDD-BB75-6EA529636896}"/>
    <cellStyle name="입력 2 7 2 5 3" xfId="31791" xr:uid="{A8D8B781-3CD1-40C5-A439-249622946A07}"/>
    <cellStyle name="입력 2 7 2 6" xfId="40184" xr:uid="{B09F8F65-F597-4903-9287-2E504E3D34F0}"/>
    <cellStyle name="입력 2 7 2 7" xfId="25030" xr:uid="{32D17837-E96E-4B89-A903-4A45192BE32A}"/>
    <cellStyle name="입력 2 7 3" xfId="9313" xr:uid="{9963E9D6-2107-4DA5-AA99-B657806E69F9}"/>
    <cellStyle name="입력 2 7 3 2" xfId="20959" xr:uid="{34E7CDA7-34E7-44B7-B8A4-4548E53890AC}"/>
    <cellStyle name="입력 2 7 3 2 2" xfId="55314" xr:uid="{9061FEE3-4B5B-42FA-9954-8F111BBEAEAE}"/>
    <cellStyle name="입력 2 7 3 2 3" xfId="35517" xr:uid="{EF342EE5-3674-4CA0-8D8F-9FD23967F1F6}"/>
    <cellStyle name="입력 2 7 3 3" xfId="13135" xr:uid="{0D74A99F-B99F-4371-B6C2-5A56AFD25F99}"/>
    <cellStyle name="입력 2 7 3 3 2" xfId="47490" xr:uid="{9D72258C-5A94-4C54-B8A4-9A4CBF3F9F04}"/>
    <cellStyle name="입력 2 7 3 4" xfId="43700" xr:uid="{4CFF4165-656C-4FD1-BE27-B35EAEC58551}"/>
    <cellStyle name="입력 2 7 3 5" xfId="27068" xr:uid="{7E92E3B7-10AA-4841-8EC9-1D0D77F49F8C}"/>
    <cellStyle name="입력 2 7 4" xfId="8100" xr:uid="{C54E1E43-7785-464C-8BAC-4392E2E8D448}"/>
    <cellStyle name="입력 2 7 4 2" xfId="19766" xr:uid="{70086429-CC96-44F1-B50A-16689FBFB009}"/>
    <cellStyle name="입력 2 7 4 2 2" xfId="54121" xr:uid="{A91A4382-DE24-4175-A0B5-C2DE45BB0437}"/>
    <cellStyle name="입력 2 7 4 2 3" xfId="34304" xr:uid="{6585DE11-6749-4C4B-99C2-90CB8F0BD648}"/>
    <cellStyle name="입력 2 7 4 3" xfId="12074" xr:uid="{8FC91565-89C2-4D68-AD89-086E4634221F}"/>
    <cellStyle name="입력 2 7 4 3 2" xfId="46429" xr:uid="{F0E16A70-AC5D-4D38-B1BA-8F7AC8F50781}"/>
    <cellStyle name="입력 2 7 4 4" xfId="42576" xr:uid="{611A8B9A-173D-4914-8C46-D72D78B5CAB8}"/>
    <cellStyle name="입력 2 7 4 5" xfId="25855" xr:uid="{F778347A-711D-4733-BE83-D48C13C3CAF8}"/>
    <cellStyle name="입력 2 7 5" xfId="6687" xr:uid="{ADAAFBDE-35A1-4C16-AB2F-8FBF82B37F60}"/>
    <cellStyle name="입력 2 7 5 2" xfId="18353" xr:uid="{55ACFC96-84D4-48B5-91EB-E7B6DD886A42}"/>
    <cellStyle name="입력 2 7 5 2 2" xfId="52708" xr:uid="{6EDF80CB-5410-46C0-A45F-E0EF04A9C2D0}"/>
    <cellStyle name="입력 2 7 5 3" xfId="41195" xr:uid="{5395E960-F05E-4061-BE6D-29F7F824B1AA}"/>
    <cellStyle name="입력 2 7 5 4" xfId="32891" xr:uid="{E44BD145-4A09-4F8C-8383-A5C7DDED526F}"/>
    <cellStyle name="입력 2 7 6" xfId="16264" xr:uid="{51270B1D-62D6-4FC4-A254-922F75957E09}"/>
    <cellStyle name="입력 2 7 6 2" xfId="50619" xr:uid="{19E3FC55-0BAB-4527-8A53-CF477BC71F19}"/>
    <cellStyle name="입력 2 7 6 3" xfId="30802" xr:uid="{3B7FAA54-2123-4EEE-AE6D-EAC1A7A1A51E}"/>
    <cellStyle name="입력 2 7 7" xfId="39195" xr:uid="{7CC2751F-FBFB-4737-93E5-CADBAF5611C9}"/>
    <cellStyle name="입력 2 7 8" xfId="24072" xr:uid="{57F2AE45-DDF4-44A7-892D-BB96D5310291}"/>
    <cellStyle name="입력 2 8" xfId="5395" xr:uid="{E87170E7-BEB6-4BFB-97E7-D4FB11F672A4}"/>
    <cellStyle name="입력 2 8 2" xfId="5952" xr:uid="{B4269639-DBAF-4E89-8C60-0E84DDCCB50D}"/>
    <cellStyle name="입력 2 8 2 2" xfId="10565" xr:uid="{B4E85A65-F881-4538-9EE3-1757EB51E46F}"/>
    <cellStyle name="입력 2 8 2 2 2" xfId="22211" xr:uid="{F2C45961-6841-41BD-86EB-A4610EEAE73B}"/>
    <cellStyle name="입력 2 8 2 2 2 2" xfId="56566" xr:uid="{5CD716E4-0F4F-4212-B9CB-EF9F1375C245}"/>
    <cellStyle name="입력 2 8 2 2 2 3" xfId="36769" xr:uid="{DCAA9746-145C-4FE3-86AE-0D09D755E954}"/>
    <cellStyle name="입력 2 8 2 2 3" xfId="13878" xr:uid="{1B19FD60-0A0D-4A33-8AF8-EFCA30BA3246}"/>
    <cellStyle name="입력 2 8 2 2 3 2" xfId="48233" xr:uid="{352AEC40-F533-4E47-9FCB-BE2AF6CF0974}"/>
    <cellStyle name="입력 2 8 2 2 4" xfId="44926" xr:uid="{8133FF64-9F26-441E-B6CB-992D5431CC13}"/>
    <cellStyle name="입력 2 8 2 2 5" xfId="28382" xr:uid="{9B6BC468-903D-41FE-9303-9272FFD79D0C}"/>
    <cellStyle name="입력 2 8 2 3" xfId="10772" xr:uid="{F3F33DCC-DBCB-4A76-8E10-C3FEA3276EE6}"/>
    <cellStyle name="입력 2 8 2 3 2" xfId="22418" xr:uid="{BC872470-66CB-4164-8009-4A4EF7BC37A1}"/>
    <cellStyle name="입력 2 8 2 3 2 2" xfId="56773" xr:uid="{DF97669B-CAFB-414A-825D-FEC3DBD959C8}"/>
    <cellStyle name="입력 2 8 2 3 2 3" xfId="36976" xr:uid="{B50B87B8-4DE9-42B1-A4FB-41F032E53670}"/>
    <cellStyle name="입력 2 8 2 3 3" xfId="14057" xr:uid="{CB0D735F-0B48-4785-AE6E-770B1E744205}"/>
    <cellStyle name="입력 2 8 2 3 3 2" xfId="48412" xr:uid="{3A192A11-8013-4B5E-98CF-56481C07B487}"/>
    <cellStyle name="입력 2 8 2 3 4" xfId="45127" xr:uid="{72B7D244-3410-4B6A-94C2-B4812B67FD07}"/>
    <cellStyle name="입력 2 8 2 3 5" xfId="28589" xr:uid="{6A87CDCC-9387-4338-93ED-5F95755A4690}"/>
    <cellStyle name="입력 2 8 2 4" xfId="7682" xr:uid="{9CCA711D-6F77-4C9B-AB3F-3546114AB5FD}"/>
    <cellStyle name="입력 2 8 2 4 2" xfId="19348" xr:uid="{06F88AF1-9801-4CA5-B612-FFE0006BB39E}"/>
    <cellStyle name="입력 2 8 2 4 2 2" xfId="53703" xr:uid="{B4161FBB-1366-4389-8774-71BF3A9CB2D8}"/>
    <cellStyle name="입력 2 8 2 4 3" xfId="42164" xr:uid="{010AC867-D3DD-4E01-8249-65604A0C8D42}"/>
    <cellStyle name="입력 2 8 2 4 4" xfId="33886" xr:uid="{D9AF9E5C-C2C8-4AC8-9EC8-CC53A2F98BAD}"/>
    <cellStyle name="입력 2 8 2 5" xfId="17628" xr:uid="{D0C08866-E8A4-4746-83C2-A32F44C2D742}"/>
    <cellStyle name="입력 2 8 2 5 2" xfId="51983" xr:uid="{CD5FEEAB-3726-4E51-8574-6F483B9A4B23}"/>
    <cellStyle name="입력 2 8 2 5 3" xfId="32166" xr:uid="{3D253341-5A00-4E36-ACDE-70CDDD5487BF}"/>
    <cellStyle name="입력 2 8 2 6" xfId="40559" xr:uid="{9B345F79-CDCD-45F9-BFDF-3E48116549B8}"/>
    <cellStyle name="입력 2 8 2 7" xfId="25417" xr:uid="{DCB72255-CF11-47B0-A384-E304269E61DC}"/>
    <cellStyle name="입력 2 8 3" xfId="10104" xr:uid="{00DAACB7-B780-40A4-BA1E-E77806BB9A8F}"/>
    <cellStyle name="입력 2 8 3 2" xfId="21750" xr:uid="{275CAB0B-C8B0-4CAE-B212-D105A0354A9D}"/>
    <cellStyle name="입력 2 8 3 2 2" xfId="56105" xr:uid="{13878139-8A56-4558-B31A-C33FE1221FE3}"/>
    <cellStyle name="입력 2 8 3 2 3" xfId="36308" xr:uid="{6B8F5501-BB31-4779-BA90-4E5A7123A5E2}"/>
    <cellStyle name="입력 2 8 3 3" xfId="13601" xr:uid="{9E091EA1-9139-42DE-99E7-E3D7A14574C8}"/>
    <cellStyle name="입력 2 8 3 3 2" xfId="47956" xr:uid="{A65E42EC-53F7-4F04-BDEA-4B573C08C0B6}"/>
    <cellStyle name="입력 2 8 3 4" xfId="44491" xr:uid="{68D3050A-B05E-43DD-AE28-9ECD228C63F3}"/>
    <cellStyle name="입력 2 8 3 5" xfId="27901" xr:uid="{B7502718-40CB-464B-BDC8-16FE6318BC3E}"/>
    <cellStyle name="입력 2 8 4" xfId="10825" xr:uid="{FBDDA3A9-6BD0-4F01-B26A-789D1FBBFDED}"/>
    <cellStyle name="입력 2 8 4 2" xfId="22471" xr:uid="{203DA4A3-80BF-493D-BA88-2E32C31DD104}"/>
    <cellStyle name="입력 2 8 4 2 2" xfId="56826" xr:uid="{EBBD373F-338A-460B-ADCE-DC704ACC2B86}"/>
    <cellStyle name="입력 2 8 4 2 3" xfId="37029" xr:uid="{19DDE71B-DD0D-47CB-8303-105DB1474C08}"/>
    <cellStyle name="입력 2 8 4 3" xfId="14110" xr:uid="{561B7C2E-FC38-4836-A670-B4D43B5D2DA9}"/>
    <cellStyle name="입력 2 8 4 3 2" xfId="48465" xr:uid="{B50E9247-068F-42CC-B0F9-ABD31BA09042}"/>
    <cellStyle name="입력 2 8 4 4" xfId="45180" xr:uid="{A3DE137C-43F1-4BA6-B4B4-41678C29E14F}"/>
    <cellStyle name="입력 2 8 4 5" xfId="28642" xr:uid="{49AE07AE-0959-4027-939A-3DB98C900151}"/>
    <cellStyle name="입력 2 8 5" xfId="7329" xr:uid="{AB42ABFD-98F6-4BAF-88D5-585B909C3ACA}"/>
    <cellStyle name="입력 2 8 5 2" xfId="18995" xr:uid="{8876B04A-79D0-49F9-BC90-7B1B1F5ED726}"/>
    <cellStyle name="입력 2 8 5 2 2" xfId="53350" xr:uid="{895644DE-29D1-4BB6-AFB1-F08A1A09CA3C}"/>
    <cellStyle name="입력 2 8 5 3" xfId="41837" xr:uid="{41E609D7-2DF6-481E-ADF7-6DC9554471DA}"/>
    <cellStyle name="입력 2 8 5 4" xfId="33533" xr:uid="{9711D684-D3E9-4F2C-9797-ECDC9A69E1D3}"/>
    <cellStyle name="입력 2 8 6" xfId="17097" xr:uid="{3F1359A6-0EF2-49DD-835F-9F4204682F3E}"/>
    <cellStyle name="입력 2 8 6 2" xfId="51452" xr:uid="{2BE23771-2003-40C9-9018-07740606E725}"/>
    <cellStyle name="입력 2 8 6 3" xfId="31635" xr:uid="{B9A43529-5C58-4A40-9FAA-53BBAEABAD72}"/>
    <cellStyle name="입력 2 8 7" xfId="40028" xr:uid="{B5B21DB7-F489-4E47-B038-23FE8EBADCEC}"/>
    <cellStyle name="입력 2 8 8" xfId="24864" xr:uid="{B9A65C00-C7DF-4C87-9ECB-F75DD0F2E43F}"/>
    <cellStyle name="입력 2 9" xfId="4227" xr:uid="{897D462F-F956-40BF-A468-44CD9D5EF77B}"/>
    <cellStyle name="입력 2 9 2" xfId="9021" xr:uid="{D4E8BE85-0C0D-41B3-B50A-D100677692C1}"/>
    <cellStyle name="입력 2 9 2 2" xfId="20667" xr:uid="{925D4692-5E27-4CFF-A845-E55800EC7E38}"/>
    <cellStyle name="입력 2 9 2 2 2" xfId="55022" xr:uid="{7B3A1D7F-9653-47AA-9448-1A0C151E07DE}"/>
    <cellStyle name="입력 2 9 2 2 3" xfId="35225" xr:uid="{F6BAD280-7A3B-4CC3-97DD-BE2FB270946E}"/>
    <cellStyle name="입력 2 9 2 3" xfId="12921" xr:uid="{EE766056-CF2F-46C9-A2D7-C385BC168B67}"/>
    <cellStyle name="입력 2 9 2 3 2" xfId="47276" xr:uid="{F5AE31E5-9D1C-4A43-9C3C-4799D6FB99F1}"/>
    <cellStyle name="입력 2 9 2 4" xfId="43417" xr:uid="{9A4A9D1A-090B-4FC5-882A-14EC8AB90A18}"/>
    <cellStyle name="입력 2 9 2 5" xfId="26772" xr:uid="{F0612344-66D5-4A20-944A-96800B647E0A}"/>
    <cellStyle name="입력 2 9 3" xfId="11398" xr:uid="{226C7914-389D-477C-804A-40709AE9C4E0}"/>
    <cellStyle name="입력 2 9 3 2" xfId="23044" xr:uid="{D5B6431B-8F45-44B4-B9F7-025B2A610854}"/>
    <cellStyle name="입력 2 9 3 2 2" xfId="57399" xr:uid="{9F8E3B22-E8EF-40E4-8E81-FDFDA40BCC47}"/>
    <cellStyle name="입력 2 9 3 2 3" xfId="37602" xr:uid="{552F9C1D-F11B-49D6-8442-4572C878E71E}"/>
    <cellStyle name="입력 2 9 3 3" xfId="14680" xr:uid="{DF6A0B53-D0B8-437C-8CA9-EC570FD2FBC7}"/>
    <cellStyle name="입력 2 9 3 3 2" xfId="49035" xr:uid="{D7513CA9-6F0C-499A-BA05-4227CBDD1443}"/>
    <cellStyle name="입력 2 9 3 4" xfId="45753" xr:uid="{67F5BC94-7F67-4F11-B28A-CFBE58EFE9B6}"/>
    <cellStyle name="입력 2 9 3 5" xfId="29215" xr:uid="{26E86ED3-56D8-4C88-A7FF-FFCD80E18042}"/>
    <cellStyle name="입력 2 9 4" xfId="6407" xr:uid="{F4C49055-CB99-4E0F-9A46-693F86E80A2A}"/>
    <cellStyle name="입력 2 9 4 2" xfId="18073" xr:uid="{1FA99DDB-3174-408E-B9D4-F62BEC270621}"/>
    <cellStyle name="입력 2 9 4 2 2" xfId="52428" xr:uid="{E549DD1F-FB56-4CF0-B75E-C81583897BD0}"/>
    <cellStyle name="입력 2 9 4 3" xfId="40924" xr:uid="{591270CE-B4E1-4E3D-B8B1-D814A8D59D7C}"/>
    <cellStyle name="입력 2 9 4 4" xfId="32611" xr:uid="{F0D54824-778D-403A-B78C-93E9C7166899}"/>
    <cellStyle name="입력 2 9 5" xfId="15938" xr:uid="{F8A6C640-E72D-4391-B67B-E672A70A9F07}"/>
    <cellStyle name="입력 2 9 5 2" xfId="50293" xr:uid="{AFB06DAA-8553-4861-9C00-222EF1FE655A}"/>
    <cellStyle name="입력 2 9 5 3" xfId="30476" xr:uid="{75EC4828-8BE5-401F-99E5-8C459B50C3D6}"/>
    <cellStyle name="입력 2 9 6" xfId="38869" xr:uid="{EF213A1F-FEB9-4EA8-A55D-B2441B4ADBD1}"/>
    <cellStyle name="입력 2 9 7" xfId="23747" xr:uid="{5738131B-5AC4-4C5B-929A-705953247B0A}"/>
    <cellStyle name="입력 3" xfId="2707" xr:uid="{05458B87-8183-47E8-AAF4-9941744865B5}"/>
    <cellStyle name="입력 3 10" xfId="4164" xr:uid="{9957BF47-E2D2-4946-8314-5459723BA000}"/>
    <cellStyle name="입력 3 10 2" xfId="8972" xr:uid="{FD219282-B433-4E47-8D38-D9B3E7719AA8}"/>
    <cellStyle name="입력 3 10 2 2" xfId="20618" xr:uid="{7173CA86-4E44-48FD-9A6D-51155DF92304}"/>
    <cellStyle name="입력 3 10 2 2 2" xfId="54973" xr:uid="{77D1B3DC-9F31-4D39-B04A-BDA6AEAEA362}"/>
    <cellStyle name="입력 3 10 2 2 3" xfId="35176" xr:uid="{FDE8BAA5-CC86-4272-BBFF-575DA69FDBE7}"/>
    <cellStyle name="입력 3 10 2 3" xfId="12883" xr:uid="{7F855093-B33E-4E37-9968-BEBAB5456867}"/>
    <cellStyle name="입력 3 10 2 3 2" xfId="47238" xr:uid="{B16AC7C6-CF6B-4F10-A802-313BA6B11A94}"/>
    <cellStyle name="입력 3 10 2 4" xfId="43373" xr:uid="{67CE91DF-BF76-4E10-8826-2DAA5698FB13}"/>
    <cellStyle name="입력 3 10 2 5" xfId="26723" xr:uid="{EDCE0332-5B91-474E-BB10-C2F5BAB54D87}"/>
    <cellStyle name="입력 3 10 3" xfId="8610" xr:uid="{D5996088-819B-4CAA-8D02-50216A18AC0D}"/>
    <cellStyle name="입력 3 10 3 2" xfId="20276" xr:uid="{80C3B244-CC6E-4FC1-9C5F-7206AD8736E1}"/>
    <cellStyle name="입력 3 10 3 2 2" xfId="54631" xr:uid="{E89935CD-F317-49E0-AAAC-0FA92692CB55}"/>
    <cellStyle name="입력 3 10 3 2 3" xfId="34814" xr:uid="{0D139807-84A6-4B84-A466-46AE708C4783}"/>
    <cellStyle name="입력 3 10 3 3" xfId="12570" xr:uid="{E99EB49C-ECCD-4224-BF65-7E359DF21EF6}"/>
    <cellStyle name="입력 3 10 3 3 2" xfId="46925" xr:uid="{8E954E19-9AF0-4921-AC1D-6D668D304DAB}"/>
    <cellStyle name="입력 3 10 3 4" xfId="43086" xr:uid="{57E914E1-51C2-4E39-93A9-21931CA2E80D}"/>
    <cellStyle name="입력 3 10 3 5" xfId="26357" xr:uid="{E736A1CA-F7C6-4988-B93F-4704CC7C7F29}"/>
    <cellStyle name="입력 3 10 4" xfId="6355" xr:uid="{FC865ED6-1FC8-41B3-9B16-BCEEC356A6AA}"/>
    <cellStyle name="입력 3 10 4 2" xfId="18021" xr:uid="{7B506E50-52F1-4C81-9AA6-1074EA1F8FBA}"/>
    <cellStyle name="입력 3 10 4 2 2" xfId="52376" xr:uid="{FCB542FF-FBEF-4F94-82D7-75AC05065E5D}"/>
    <cellStyle name="입력 3 10 4 3" xfId="40877" xr:uid="{B0E4ACC0-E6E7-4269-AAD7-1D404AD45F02}"/>
    <cellStyle name="입력 3 10 4 4" xfId="32559" xr:uid="{61354E4B-346D-42B9-8D98-36CCAC47D81A}"/>
    <cellStyle name="입력 3 10 5" xfId="15880" xr:uid="{02A4DB9A-27D1-430B-B8CB-C0C73A176577}"/>
    <cellStyle name="입력 3 10 5 2" xfId="50235" xr:uid="{62E62419-BC10-494A-BCF4-0644711F92F0}"/>
    <cellStyle name="입력 3 10 5 3" xfId="30418" xr:uid="{DFA0CAB0-BF45-4D1B-A668-2C45D8D30CB9}"/>
    <cellStyle name="입력 3 10 6" xfId="38811" xr:uid="{00C2F7A8-9A13-4FA1-9B98-23EFA4DBAB69}"/>
    <cellStyle name="입력 3 10 7" xfId="23684" xr:uid="{F5CD0096-3152-4A9F-A73A-C7D46239E1B3}"/>
    <cellStyle name="입력 3 11" xfId="3835" xr:uid="{0E3BF745-2E10-4EC1-AAEA-DB3322700557}"/>
    <cellStyle name="입력 3 11 2" xfId="8489" xr:uid="{E5B1FF01-0868-43B0-B610-61AB78EB6FCE}"/>
    <cellStyle name="입력 3 11 2 2" xfId="20155" xr:uid="{1F35581D-7FA7-4686-92A1-116AE51F487B}"/>
    <cellStyle name="입력 3 11 2 2 2" xfId="54510" xr:uid="{5267B532-2A6C-42BD-A494-C6F1A9C29A98}"/>
    <cellStyle name="입력 3 11 2 2 3" xfId="34693" xr:uid="{5E8D6325-E550-4F8E-A557-31EF00841EC0}"/>
    <cellStyle name="입력 3 11 2 3" xfId="12450" xr:uid="{9A7B6576-2683-4B0F-A043-78972419EA8C}"/>
    <cellStyle name="입력 3 11 2 3 2" xfId="46805" xr:uid="{AF7D548D-B646-478B-B53C-E947AAC00BB0}"/>
    <cellStyle name="입력 3 11 2 4" xfId="42965" xr:uid="{BBD78084-0498-4537-BB5D-988423E60270}"/>
    <cellStyle name="입력 3 11 2 5" xfId="26236" xr:uid="{C4735B32-6473-464D-8E64-47071854D82D}"/>
    <cellStyle name="입력 3 11 3" xfId="15612" xr:uid="{79595C16-4EA8-485C-A621-B94C35156BB1}"/>
    <cellStyle name="입력 3 11 3 2" xfId="49967" xr:uid="{53C09F3E-2064-4EF8-B147-C450D6544D40}"/>
    <cellStyle name="입력 3 11 3 3" xfId="30150" xr:uid="{CF08ED13-FD39-425C-8290-B0A94A80E118}"/>
    <cellStyle name="입력 3 11 4" xfId="12653" xr:uid="{10B8BE78-5720-4149-A9AC-17FA58ACDD18}"/>
    <cellStyle name="입력 3 11 4 2" xfId="47008" xr:uid="{71213794-5B5A-487B-B200-385ABDE9C219}"/>
    <cellStyle name="입력 3 11 5" xfId="38543" xr:uid="{48D350BC-75BD-49C1-BA40-B6FF2843F2B5}"/>
    <cellStyle name="입력 3 11 6" xfId="26441" xr:uid="{C1AE6EF2-AEB3-43F2-837C-E5D257009308}"/>
    <cellStyle name="입력 3 12" xfId="8028" xr:uid="{B5EDA69A-F1E9-4BB8-8371-DEDA0B5EF411}"/>
    <cellStyle name="입력 3 12 2" xfId="19694" xr:uid="{C89DBC3E-63DD-4527-AADA-8846BCDEA217}"/>
    <cellStyle name="입력 3 12 2 2" xfId="54049" xr:uid="{E87C2EE4-F995-483E-A85B-8BC21A41A6F6}"/>
    <cellStyle name="입력 3 12 2 3" xfId="34232" xr:uid="{A3B8747B-F820-41C6-B96F-F8F438665AFE}"/>
    <cellStyle name="입력 3 12 3" xfId="12003" xr:uid="{253FCF82-BD66-4DFE-8557-5E776CE6B511}"/>
    <cellStyle name="입력 3 12 3 2" xfId="46358" xr:uid="{77528E25-0013-482C-A63C-DCEBDCC6A714}"/>
    <cellStyle name="입력 3 12 4" xfId="42504" xr:uid="{0EDF4880-7797-454D-914B-29CA7C27D67D}"/>
    <cellStyle name="입력 3 12 5" xfId="25783" xr:uid="{58E4E255-E78C-4418-B06F-F54F3E775BA4}"/>
    <cellStyle name="입력 3 13" xfId="14964" xr:uid="{7ED02ED2-2475-44E2-8927-60C9F58B6AC9}"/>
    <cellStyle name="입력 3 13 2" xfId="49319" xr:uid="{005F9B93-40E7-4576-9E3B-9912F8832321}"/>
    <cellStyle name="입력 3 13 3" xfId="29502" xr:uid="{A06C5154-B712-4021-A2B1-8BAFC60FB27F}"/>
    <cellStyle name="입력 3 14" xfId="11684" xr:uid="{EE895E90-387F-4694-86A9-579A3154740A}"/>
    <cellStyle name="입력 3 14 2" xfId="46039" xr:uid="{32C5FB11-ABCC-478A-9B88-2D9C447D49DD}"/>
    <cellStyle name="입력 3 15" xfId="37892" xr:uid="{93D53A87-60E6-48E6-A5A5-F92CC491D349}"/>
    <cellStyle name="입력 3 16" xfId="23327" xr:uid="{DE4771DE-3DDF-4113-85DE-4AC918621802}"/>
    <cellStyle name="입력 3 17" xfId="57675" xr:uid="{ECC56F10-DB6B-41E8-8314-E58A5A5736AE}"/>
    <cellStyle name="입력 3 18" xfId="57711" xr:uid="{C17CC2BA-6A32-4BD5-BE55-45D8C4F82899}"/>
    <cellStyle name="입력 3 2" xfId="3170" xr:uid="{836C26FF-E47D-48BE-ABA0-D0DDE567655C}"/>
    <cellStyle name="입력 3 2 10" xfId="5356" xr:uid="{0B7E871C-FC1D-4004-B41B-0D72326F8391}"/>
    <cellStyle name="입력 3 2 10 2" xfId="10065" xr:uid="{375E1B39-143A-440D-B2BF-529A58331E82}"/>
    <cellStyle name="입력 3 2 10 2 2" xfId="21711" xr:uid="{AD771C97-F08D-4378-A1EA-483E97060D98}"/>
    <cellStyle name="입력 3 2 10 2 2 2" xfId="56066" xr:uid="{BF89BAF1-2835-4751-B34E-79FC2ADA94B5}"/>
    <cellStyle name="입력 3 2 10 2 2 3" xfId="36269" xr:uid="{037B2FB8-1A48-4040-9D1C-2BBDEC7069FB}"/>
    <cellStyle name="입력 3 2 10 2 3" xfId="13568" xr:uid="{F6739532-27E0-4C79-A312-33AA80F7DB98}"/>
    <cellStyle name="입력 3 2 10 2 3 2" xfId="47923" xr:uid="{948581DB-FECD-4E7A-A551-12153CB886B6}"/>
    <cellStyle name="입력 3 2 10 2 4" xfId="44452" xr:uid="{56133C1A-0D14-4C7A-BB4A-8B7A3495D7E0}"/>
    <cellStyle name="입력 3 2 10 2 5" xfId="27862" xr:uid="{7E6C5C1E-8AE1-4B91-8D31-E851E1DED93E}"/>
    <cellStyle name="입력 3 2 10 3" xfId="7953" xr:uid="{AFD6A844-8F29-4383-9445-C438AB0C30DA}"/>
    <cellStyle name="입력 3 2 10 3 2" xfId="19619" xr:uid="{7BA653E2-6F6F-48B3-B880-75D31925CD4F}"/>
    <cellStyle name="입력 3 2 10 3 2 2" xfId="53974" xr:uid="{32EA97BC-B24F-4127-95AE-F060DDDBC488}"/>
    <cellStyle name="입력 3 2 10 3 2 3" xfId="34157" xr:uid="{CE388A2D-30E4-4180-8C10-D40329038EB3}"/>
    <cellStyle name="입력 3 2 10 3 3" xfId="11928" xr:uid="{B313D560-EBAE-4833-8CB1-B92AA71FD490}"/>
    <cellStyle name="입력 3 2 10 3 3 2" xfId="46283" xr:uid="{5954DA98-1E1F-414A-95B0-8E250064E22A}"/>
    <cellStyle name="입력 3 2 10 3 4" xfId="42429" xr:uid="{6D9DDF1B-9B0D-46A6-B61E-AF7C0951AB6D}"/>
    <cellStyle name="입력 3 2 10 3 5" xfId="25708" xr:uid="{DF09137E-11F2-4BD2-9C36-4F4BCB480C79}"/>
    <cellStyle name="입력 3 2 10 4" xfId="7296" xr:uid="{5E47A030-80DE-4F4A-9BA6-23BD21CD7D3B}"/>
    <cellStyle name="입력 3 2 10 4 2" xfId="18962" xr:uid="{C61A1D3C-A132-4653-AEEF-BCBB8B095ED3}"/>
    <cellStyle name="입력 3 2 10 4 2 2" xfId="53317" xr:uid="{9261206B-6D56-4941-9289-F46BD5E50D87}"/>
    <cellStyle name="입력 3 2 10 4 3" xfId="41804" xr:uid="{1BFF95AF-91B1-442F-B976-893CD9FAFB56}"/>
    <cellStyle name="입력 3 2 10 4 4" xfId="33500" xr:uid="{260E35CE-AF1E-43F4-9B9E-61D17CFF68AF}"/>
    <cellStyle name="입력 3 2 10 5" xfId="17058" xr:uid="{7264EEBA-3325-4202-93EC-BA5CAA7FEFA0}"/>
    <cellStyle name="입력 3 2 10 5 2" xfId="51413" xr:uid="{E07D65C1-11E2-46F9-A356-4F54BC25DACF}"/>
    <cellStyle name="입력 3 2 10 5 3" xfId="31596" xr:uid="{12302802-B5C1-42B3-BF0D-76D5B474714B}"/>
    <cellStyle name="입력 3 2 10 6" xfId="39989" xr:uid="{54DA3D6C-E7DB-4706-A338-A335BBA240E2}"/>
    <cellStyle name="입력 3 2 10 7" xfId="24825" xr:uid="{41A68F32-6A9E-47CE-8499-749A48A273A7}"/>
    <cellStyle name="입력 3 2 11" xfId="5427" xr:uid="{35EEE83F-F20A-46D0-9A29-AF8CC957225F}"/>
    <cellStyle name="입력 3 2 11 2" xfId="5984" xr:uid="{37AA9CF9-4346-4F23-960E-43F4DEB3F597}"/>
    <cellStyle name="입력 3 2 11 2 2" xfId="10596" xr:uid="{1C3D5BE3-B31C-444B-937C-5E5F1FCD39FD}"/>
    <cellStyle name="입력 3 2 11 2 2 2" xfId="22242" xr:uid="{11B03E9C-4B62-4493-B85D-58A05FFE2F0A}"/>
    <cellStyle name="입력 3 2 11 2 2 2 2" xfId="56597" xr:uid="{8A1AD8EB-2481-411E-866E-61A1B12C634D}"/>
    <cellStyle name="입력 3 2 11 2 2 2 3" xfId="36800" xr:uid="{3E556490-DCAB-4489-9E1F-CA3C29CF86AE}"/>
    <cellStyle name="입력 3 2 11 2 2 3" xfId="13909" xr:uid="{2A26FAB2-0507-430E-B9B9-1FB3B494EC26}"/>
    <cellStyle name="입력 3 2 11 2 2 3 2" xfId="48264" xr:uid="{21213BC9-6C5D-43E7-971B-19EA0C9DC2DB}"/>
    <cellStyle name="입력 3 2 11 2 2 4" xfId="44957" xr:uid="{80654611-37B1-4CB0-8DAF-20093A38F0C2}"/>
    <cellStyle name="입력 3 2 11 2 2 5" xfId="28413" xr:uid="{864FB933-38AA-47B9-BAE1-B1533AF26AB8}"/>
    <cellStyle name="입력 3 2 11 2 3" xfId="8487" xr:uid="{AF409670-8578-4C40-A66C-9E9B1F2BCDDB}"/>
    <cellStyle name="입력 3 2 11 2 3 2" xfId="20153" xr:uid="{5ACAF264-E3A0-4886-AFFB-F3C797BBA538}"/>
    <cellStyle name="입력 3 2 11 2 3 2 2" xfId="54508" xr:uid="{D8DC4A3B-2DB8-4CAD-BB2A-C392C3FB90F6}"/>
    <cellStyle name="입력 3 2 11 2 3 2 3" xfId="34691" xr:uid="{519129D1-1D48-43F6-A2D5-F190D96DA534}"/>
    <cellStyle name="입력 3 2 11 2 3 3" xfId="12448" xr:uid="{005C4E66-C7BF-43EA-89CF-DF454636E5AE}"/>
    <cellStyle name="입력 3 2 11 2 3 3 2" xfId="46803" xr:uid="{B4183A5A-00C9-40A2-97CF-DEDD64A7E635}"/>
    <cellStyle name="입력 3 2 11 2 3 4" xfId="42963" xr:uid="{165143A8-FCAE-4386-A29C-9BFF95359C3F}"/>
    <cellStyle name="입력 3 2 11 2 3 5" xfId="26234" xr:uid="{16374E56-136D-45E3-A1DC-D9920A371EA9}"/>
    <cellStyle name="입력 3 2 11 2 4" xfId="7713" xr:uid="{ECD760EB-D14C-4EF3-B334-1C23165A099B}"/>
    <cellStyle name="입력 3 2 11 2 4 2" xfId="19379" xr:uid="{61A41C3E-D1D8-4666-8E30-DF754D6EFDA8}"/>
    <cellStyle name="입력 3 2 11 2 4 2 2" xfId="53734" xr:uid="{970859E1-2B4D-4325-BD43-4F5258ECD499}"/>
    <cellStyle name="입력 3 2 11 2 4 3" xfId="42195" xr:uid="{93A6FA50-9143-4DB1-ABBF-D92A20B7F150}"/>
    <cellStyle name="입력 3 2 11 2 4 4" xfId="33917" xr:uid="{4AEB4998-8151-4C2F-825E-3D4EDD123E6F}"/>
    <cellStyle name="입력 3 2 11 2 5" xfId="17660" xr:uid="{EE375C78-A433-452F-AA4F-988FC1BDFFF9}"/>
    <cellStyle name="입력 3 2 11 2 5 2" xfId="52015" xr:uid="{64652D08-9CED-446F-848F-471BA0202D1F}"/>
    <cellStyle name="입력 3 2 11 2 5 3" xfId="32198" xr:uid="{AF4AFA2E-3293-4FEA-85C9-B01A05205512}"/>
    <cellStyle name="입력 3 2 11 2 6" xfId="40591" xr:uid="{8A796397-B4CF-4689-BFA2-1A278B45AA06}"/>
    <cellStyle name="입력 3 2 11 2 7" xfId="25449" xr:uid="{5998217B-916B-48FC-9787-DCD61BD2CA4E}"/>
    <cellStyle name="입력 3 2 11 3" xfId="10136" xr:uid="{CC39C6B4-0049-444D-A811-8A7B7CC1CF09}"/>
    <cellStyle name="입력 3 2 11 3 2" xfId="21782" xr:uid="{970D96D8-CD6A-471B-BEA1-C1699806738B}"/>
    <cellStyle name="입력 3 2 11 3 2 2" xfId="56137" xr:uid="{7BE097F6-BD77-4F40-BC63-7B435E3DE3A2}"/>
    <cellStyle name="입력 3 2 11 3 2 3" xfId="36340" xr:uid="{17589B2C-A609-4193-BA12-2108BA27A888}"/>
    <cellStyle name="입력 3 2 11 3 3" xfId="13629" xr:uid="{0A315334-82BE-4F29-9F2D-A89082B0DA1A}"/>
    <cellStyle name="입력 3 2 11 3 3 2" xfId="47984" xr:uid="{F2D30139-2C57-4D9A-B96C-BB34429A8EC0}"/>
    <cellStyle name="입력 3 2 11 3 4" xfId="44523" xr:uid="{54EE078C-F949-4AEC-ABB6-3C13FD78D8F0}"/>
    <cellStyle name="입력 3 2 11 3 5" xfId="27933" xr:uid="{29D0A099-B325-46FB-B7C9-B4F1AF6CEF0F}"/>
    <cellStyle name="입력 3 2 11 4" xfId="11145" xr:uid="{B63C04E7-0A59-44FE-A6BE-1EA7332DBCAF}"/>
    <cellStyle name="입력 3 2 11 4 2" xfId="22791" xr:uid="{91CE7DE7-2717-4DE3-B283-BA7523316F7E}"/>
    <cellStyle name="입력 3 2 11 4 2 2" xfId="57146" xr:uid="{1482EC3B-C3F7-4040-B647-329AD483B21A}"/>
    <cellStyle name="입력 3 2 11 4 2 3" xfId="37349" xr:uid="{01D590D0-FF02-4769-A440-561D21D2D280}"/>
    <cellStyle name="입력 3 2 11 4 3" xfId="14429" xr:uid="{C1F42D12-BD89-43CD-845C-80930678D9DB}"/>
    <cellStyle name="입력 3 2 11 4 3 2" xfId="48784" xr:uid="{B0F09672-A62B-4AB6-802E-60E5E370435F}"/>
    <cellStyle name="입력 3 2 11 4 4" xfId="45500" xr:uid="{81D4DE6F-D51E-48C7-A8A8-AD273514D850}"/>
    <cellStyle name="입력 3 2 11 4 5" xfId="28962" xr:uid="{FDE99C30-56C9-4479-BB94-972EA0FCA308}"/>
    <cellStyle name="입력 3 2 11 5" xfId="7357" xr:uid="{2476970B-8AE4-41BE-A71F-69E81193620D}"/>
    <cellStyle name="입력 3 2 11 5 2" xfId="19023" xr:uid="{A1A4AD5E-953A-43B0-80DA-3959DF612597}"/>
    <cellStyle name="입력 3 2 11 5 2 2" xfId="53378" xr:uid="{CA6C57C5-23F3-4F6F-A243-E783E6A4FA16}"/>
    <cellStyle name="입력 3 2 11 5 3" xfId="41865" xr:uid="{FB4E1BFD-CF12-493C-AD3C-EABBDB1F2D1E}"/>
    <cellStyle name="입력 3 2 11 5 4" xfId="33561" xr:uid="{0060B81F-C78E-4796-BC24-183B591A4A08}"/>
    <cellStyle name="입력 3 2 11 6" xfId="17129" xr:uid="{CD868FFC-12E6-4FEA-965D-DA67502436A6}"/>
    <cellStyle name="입력 3 2 11 6 2" xfId="51484" xr:uid="{59DA3310-807A-4B6F-854C-CB2A15EC53F4}"/>
    <cellStyle name="입력 3 2 11 6 3" xfId="31667" xr:uid="{C7E1EBA2-B128-4086-897A-F6CDD1478895}"/>
    <cellStyle name="입력 3 2 11 7" xfId="40060" xr:uid="{1DA8120C-0AA1-43BF-9411-8EAC72F3FBCE}"/>
    <cellStyle name="입력 3 2 11 8" xfId="24896" xr:uid="{5ADF26DD-A0FA-47C7-8179-55AA5C26202D}"/>
    <cellStyle name="입력 3 2 12" xfId="4435" xr:uid="{0837B52C-CC4F-4AE7-BC08-83254648C1CD}"/>
    <cellStyle name="입력 3 2 12 2" xfId="9192" xr:uid="{24DA1980-6FED-416E-9064-3576C4695C2C}"/>
    <cellStyle name="입력 3 2 12 2 2" xfId="20838" xr:uid="{EF1C2816-240E-45FA-83DC-40B6F84B1A9E}"/>
    <cellStyle name="입력 3 2 12 2 2 2" xfId="55193" xr:uid="{85051F55-2391-4BDD-BD24-A4C8A94050C1}"/>
    <cellStyle name="입력 3 2 12 2 2 3" xfId="35396" xr:uid="{47C2CB79-5132-421E-9907-DF6E19B130CD}"/>
    <cellStyle name="입력 3 2 12 2 3" xfId="13052" xr:uid="{85E42F09-AF33-4454-98A5-23939B1216F5}"/>
    <cellStyle name="입력 3 2 12 2 3 2" xfId="47407" xr:uid="{AF33A771-14C2-44C2-9815-BACEFBC0BCF9}"/>
    <cellStyle name="입력 3 2 12 2 4" xfId="43579" xr:uid="{C1D69974-E508-4DC7-8CC6-AEDAF9A51F0D}"/>
    <cellStyle name="입력 3 2 12 2 5" xfId="26943" xr:uid="{CC536E36-9D36-49B7-B9B7-71A01CBC9879}"/>
    <cellStyle name="입력 3 2 12 3" xfId="8604" xr:uid="{B00A772A-9C94-4E5F-8A6F-69E5DE5DF22E}"/>
    <cellStyle name="입력 3 2 12 3 2" xfId="20270" xr:uid="{FCF839B4-DA4E-4A8F-A5AD-99B103D92977}"/>
    <cellStyle name="입력 3 2 12 3 2 2" xfId="54625" xr:uid="{0BB4A62D-B8EC-4885-9FFB-47E6431FC212}"/>
    <cellStyle name="입력 3 2 12 3 2 3" xfId="34808" xr:uid="{BE7DC4C4-8A9E-4B36-B1C2-3DC6C379E0A4}"/>
    <cellStyle name="입력 3 2 12 3 3" xfId="12564" xr:uid="{423AE7CF-6F76-4C9A-9F59-10C7EB0F6375}"/>
    <cellStyle name="입력 3 2 12 3 3 2" xfId="46919" xr:uid="{BF311593-0F5A-42C8-8F55-5C182FEE2114}"/>
    <cellStyle name="입력 3 2 12 3 4" xfId="43080" xr:uid="{A25FF9D7-3C47-4178-B5F6-80BE70E3202C}"/>
    <cellStyle name="입력 3 2 12 3 5" xfId="26351" xr:uid="{EFCB3FFE-59C6-4D32-9361-156805D4E2C0}"/>
    <cellStyle name="입력 3 2 12 4" xfId="6589" xr:uid="{DB3F5284-EF41-438D-8AAE-AA95C88DE58A}"/>
    <cellStyle name="입력 3 2 12 4 2" xfId="18255" xr:uid="{B04D43FC-82B3-4D16-8C12-ECCD5C341B6A}"/>
    <cellStyle name="입력 3 2 12 4 2 2" xfId="52610" xr:uid="{0FBC48BA-08CF-4CF1-AD41-47F52D29DC3A}"/>
    <cellStyle name="입력 3 2 12 4 3" xfId="41097" xr:uid="{B74E8FF0-E7BA-4594-A0FD-27E90E831050}"/>
    <cellStyle name="입력 3 2 12 4 4" xfId="32793" xr:uid="{015EA8D0-CB07-4B65-AF2B-9D285C8DF236}"/>
    <cellStyle name="입력 3 2 12 5" xfId="16137" xr:uid="{75FFA281-1016-4F2D-B399-C6A6EC20AAD0}"/>
    <cellStyle name="입력 3 2 12 5 2" xfId="50492" xr:uid="{7E817047-18EF-44EC-94E7-6DFC945E82D1}"/>
    <cellStyle name="입력 3 2 12 5 3" xfId="30675" xr:uid="{DA04331B-5D28-4987-B430-B4B075CBF4F7}"/>
    <cellStyle name="입력 3 2 12 6" xfId="39068" xr:uid="{8575B4DC-4F80-4C1B-98E0-043AD5BBAAE9}"/>
    <cellStyle name="입력 3 2 12 7" xfId="23953" xr:uid="{C3FF1A4B-A81C-4F4B-9B64-880BE6A3B147}"/>
    <cellStyle name="입력 3 2 13" xfId="5854" xr:uid="{DF108CF0-1BE5-4266-B0B0-98E1E51A4EC1}"/>
    <cellStyle name="입력 3 2 13 2" xfId="10482" xr:uid="{FF2BD856-406A-48CB-A3DA-1BD749560613}"/>
    <cellStyle name="입력 3 2 13 2 2" xfId="22128" xr:uid="{16E43825-EF3B-48E3-90A1-092261FB200C}"/>
    <cellStyle name="입력 3 2 13 2 2 2" xfId="56483" xr:uid="{5FE03ED8-30B0-4A1C-A11C-57BB55583E77}"/>
    <cellStyle name="입력 3 2 13 2 2 3" xfId="36686" xr:uid="{204117D5-4293-4D0C-9870-8C9E55176426}"/>
    <cellStyle name="입력 3 2 13 2 3" xfId="13839" xr:uid="{A5DB2154-626A-4F98-B5BA-720D36D842ED}"/>
    <cellStyle name="입력 3 2 13 2 3 2" xfId="48194" xr:uid="{8BD1F559-53A2-48F3-AA15-9B02F5D1D5A8}"/>
    <cellStyle name="입력 3 2 13 2 4" xfId="44848" xr:uid="{C129961F-115A-4FB8-B2A9-D5E0B15440BC}"/>
    <cellStyle name="입력 3 2 13 2 5" xfId="28299" xr:uid="{C15D0D3A-810F-418E-83DA-66B84ED2C151}"/>
    <cellStyle name="입력 3 2 13 3" xfId="8368" xr:uid="{301728E6-6F27-4058-A72D-F56A4136C141}"/>
    <cellStyle name="입력 3 2 13 3 2" xfId="20034" xr:uid="{C392B5B3-283D-4255-8F8B-BD31ED721585}"/>
    <cellStyle name="입력 3 2 13 3 2 2" xfId="54389" xr:uid="{4D0B5F3F-E2CE-49C9-AC44-11CF09AFF9DE}"/>
    <cellStyle name="입력 3 2 13 3 2 3" xfId="34572" xr:uid="{590FE870-098A-4695-AD5D-EAA744C7EAB6}"/>
    <cellStyle name="입력 3 2 13 3 3" xfId="12339" xr:uid="{0028B378-FDCB-4C18-BB6D-EAF53AAAF815}"/>
    <cellStyle name="입력 3 2 13 3 3 2" xfId="46694" xr:uid="{A7FF8CD4-5AC4-4414-8818-A24C6AE4245E}"/>
    <cellStyle name="입력 3 2 13 3 4" xfId="42844" xr:uid="{8CBB88E9-EAEB-4491-BF38-C7308780EF22}"/>
    <cellStyle name="입력 3 2 13 3 5" xfId="26123" xr:uid="{E8FCB6FB-E100-484D-A94B-7056C9476846}"/>
    <cellStyle name="입력 3 2 13 4" xfId="7626" xr:uid="{B9DEC405-427F-49C4-8DB0-6ED44D2ACB95}"/>
    <cellStyle name="입력 3 2 13 4 2" xfId="19292" xr:uid="{B047F4C5-B34C-4E11-8D1E-61904ED324A4}"/>
    <cellStyle name="입력 3 2 13 4 2 2" xfId="53647" xr:uid="{C9D5E214-2138-4D3C-BC67-B53C80BD87B4}"/>
    <cellStyle name="입력 3 2 13 4 3" xfId="42113" xr:uid="{BFBDE00F-A2D2-4CC2-A02D-C4D00BB9FE91}"/>
    <cellStyle name="입력 3 2 13 4 4" xfId="33830" xr:uid="{543142E4-415D-473D-86AC-7EDE3358CDFB}"/>
    <cellStyle name="입력 3 2 13 5" xfId="17535" xr:uid="{D5AF068B-4A2B-4875-A020-B9C66B27C429}"/>
    <cellStyle name="입력 3 2 13 5 2" xfId="51890" xr:uid="{88EB2A12-8D4E-4FFE-9358-DB4D2416F43F}"/>
    <cellStyle name="입력 3 2 13 5 3" xfId="32073" xr:uid="{CAD6062C-0BBF-4C20-9CFF-A6355D318E59}"/>
    <cellStyle name="입력 3 2 13 6" xfId="40466" xr:uid="{7CE85EED-F190-485D-ACB0-301858820A48}"/>
    <cellStyle name="입력 3 2 13 7" xfId="25323" xr:uid="{82939E12-6060-444F-AA4C-A2715081D657}"/>
    <cellStyle name="입력 3 2 14" xfId="11237" xr:uid="{761B0DC8-89A9-4C4C-9982-2BCA669D18CC}"/>
    <cellStyle name="입력 3 2 14 2" xfId="22883" xr:uid="{4EDE6379-6E66-4AA3-AA04-DFE6ACD37CFB}"/>
    <cellStyle name="입력 3 2 14 2 2" xfId="57238" xr:uid="{17F2020F-0E60-475C-AB4B-6A04DCE23F51}"/>
    <cellStyle name="입력 3 2 14 2 3" xfId="37441" xr:uid="{2275CC64-646B-44A9-A489-569EFD578B69}"/>
    <cellStyle name="입력 3 2 14 3" xfId="14520" xr:uid="{8CE95FC7-9EF8-442E-91DF-23C7789EB1DE}"/>
    <cellStyle name="입력 3 2 14 3 2" xfId="48875" xr:uid="{424B1D83-FD4A-4DF9-BDDC-975926D233B1}"/>
    <cellStyle name="입력 3 2 14 4" xfId="45592" xr:uid="{7139BA5C-0E70-4C0F-8D9B-059FDC419DDD}"/>
    <cellStyle name="입력 3 2 14 5" xfId="29054" xr:uid="{581C7F45-B24F-49C7-8DE6-467E06EB81BF}"/>
    <cellStyle name="입력 3 2 15" xfId="6141" xr:uid="{347ECD6D-34F4-48FA-A298-01FCA66BAC79}"/>
    <cellStyle name="입력 3 2 15 2" xfId="17807" xr:uid="{57F61DB9-AC07-4106-84BE-D762E364275A}"/>
    <cellStyle name="입력 3 2 15 2 2" xfId="52162" xr:uid="{AA4BBBBC-022B-4514-B20C-10BA4418C01D}"/>
    <cellStyle name="입력 3 2 15 3" xfId="40723" xr:uid="{CB732B61-7CF9-4376-AC19-731E561066EF}"/>
    <cellStyle name="입력 3 2 15 4" xfId="32345" xr:uid="{58BEF0BF-88FF-4981-90E2-A0A14B72B68D}"/>
    <cellStyle name="입력 3 2 16" xfId="15023" xr:uid="{8AD324FD-32DD-4084-8916-2CE3617EE6B0}"/>
    <cellStyle name="입력 3 2 16 2" xfId="49378" xr:uid="{323E79B5-ECE4-4036-8817-0EE4A584CB56}"/>
    <cellStyle name="입력 3 2 16 3" xfId="29561" xr:uid="{BFF28789-854F-4C0F-B41A-F5E163FFEE55}"/>
    <cellStyle name="입력 3 2 17" xfId="37954" xr:uid="{1AF82474-1BAD-475E-84A9-B20FE2712329}"/>
    <cellStyle name="입력 3 2 18" xfId="23343" xr:uid="{A8CFB85C-0E55-4B5F-892B-3CF2FD4E5EC0}"/>
    <cellStyle name="입력 3 2 2" xfId="3465" xr:uid="{BA368980-16CA-41BA-A963-4AD1C735ACFC}"/>
    <cellStyle name="입력 3 2 2 2" xfId="3771" xr:uid="{023E3AEE-A368-428D-9BCB-4CCF46E8954D}"/>
    <cellStyle name="입력 3 2 2 2 2" xfId="6027" xr:uid="{A3D025A6-89EF-4159-BBAB-B226393F64D3}"/>
    <cellStyle name="입력 3 2 2 2 2 2" xfId="11287" xr:uid="{69561641-C627-4F4C-9774-EE96214F6DF4}"/>
    <cellStyle name="입력 3 2 2 2 2 2 2" xfId="22933" xr:uid="{6919EAE5-C6FF-4649-B702-5A47A5304401}"/>
    <cellStyle name="입력 3 2 2 2 2 2 2 2" xfId="57288" xr:uid="{88820B4D-14D3-4B99-855D-1A6AA3291E06}"/>
    <cellStyle name="입력 3 2 2 2 2 2 2 3" xfId="37491" xr:uid="{FDD22319-4022-45C6-8D6A-33ECA92462FB}"/>
    <cellStyle name="입력 3 2 2 2 2 2 3" xfId="14570" xr:uid="{62442186-3666-4E21-98E2-12FCE93FE454}"/>
    <cellStyle name="입력 3 2 2 2 2 2 3 2" xfId="48925" xr:uid="{29922358-D75A-4DC4-9609-CCE52CF0E00B}"/>
    <cellStyle name="입력 3 2 2 2 2 2 4" xfId="45642" xr:uid="{4719CB27-AC9A-4F3F-BC8A-FF81A6C51E65}"/>
    <cellStyle name="입력 3 2 2 2 2 2 5" xfId="29104" xr:uid="{3BF7E510-763E-4641-B515-C9FAFE76843E}"/>
    <cellStyle name="입력 3 2 2 2 2 3" xfId="7755" xr:uid="{A843017A-D99D-4322-8F05-0264E0FD216D}"/>
    <cellStyle name="입력 3 2 2 2 2 3 2" xfId="19421" xr:uid="{E7A56E3B-2C06-4394-95C3-8B058F5A3A85}"/>
    <cellStyle name="입력 3 2 2 2 2 3 2 2" xfId="53776" xr:uid="{B2896883-6506-40FE-9D1C-FDD00673F284}"/>
    <cellStyle name="입력 3 2 2 2 2 3 3" xfId="42235" xr:uid="{73B5E568-B954-4EDD-BECB-FC8EB7AF4912}"/>
    <cellStyle name="입력 3 2 2 2 2 3 4" xfId="33959" xr:uid="{A8C43992-C525-4048-8523-5ED67F4269FA}"/>
    <cellStyle name="입력 3 2 2 2 2 4" xfId="17701" xr:uid="{7BF7E5E6-D309-477B-8C6F-D7CB9A9967B7}"/>
    <cellStyle name="입력 3 2 2 2 2 4 2" xfId="52056" xr:uid="{D5DC14A7-AF15-4F8C-8438-C1691862F0E4}"/>
    <cellStyle name="입력 3 2 2 2 2 4 3" xfId="32239" xr:uid="{328B1E5A-553A-4C90-AB22-D9B7DC4CA39B}"/>
    <cellStyle name="입력 3 2 2 2 2 5" xfId="40632" xr:uid="{24403535-26B9-44F6-A8A9-D8EFD8D48B4C}"/>
    <cellStyle name="입력 3 2 2 2 2 6" xfId="25490" xr:uid="{0EDA5CB9-B95C-4D90-8FEE-408472A9C73F}"/>
    <cellStyle name="입력 3 2 2 2 3" xfId="4773" xr:uid="{1731B58C-93D3-4CCB-BF4A-EDB93A3D3617}"/>
    <cellStyle name="입력 3 2 2 2 3 2" xfId="10826" xr:uid="{9A6CDE4B-ED29-4FB5-A253-5D329CAB6F9D}"/>
    <cellStyle name="입력 3 2 2 2 3 2 2" xfId="22472" xr:uid="{6EC035AF-496C-432F-BFB0-52032E2064D4}"/>
    <cellStyle name="입력 3 2 2 2 3 2 2 2" xfId="56827" xr:uid="{A149EA88-8E81-47CD-8603-5BCE13EC31C0}"/>
    <cellStyle name="입력 3 2 2 2 3 2 2 3" xfId="37030" xr:uid="{B8AE72D1-0B43-4A1E-B37D-002F0A0F6A1F}"/>
    <cellStyle name="입력 3 2 2 2 3 2 3" xfId="14111" xr:uid="{65EF5DA3-B659-4CE1-A841-76F5884A617E}"/>
    <cellStyle name="입력 3 2 2 2 3 2 3 2" xfId="48466" xr:uid="{3A9D352E-3181-4DD3-8F8B-EAF614BA9E2D}"/>
    <cellStyle name="입력 3 2 2 2 3 2 4" xfId="45181" xr:uid="{7E56F405-8B20-43E8-9466-7C4267C31041}"/>
    <cellStyle name="입력 3 2 2 2 3 2 5" xfId="28643" xr:uid="{04DA5FC6-6143-4D0A-A245-9494F7B03040}"/>
    <cellStyle name="입력 3 2 2 2 3 3" xfId="9508" xr:uid="{34E0D2DF-D0F3-4330-BDF7-1493F1836B2E}"/>
    <cellStyle name="입력 3 2 2 2 3 3 2" xfId="21154" xr:uid="{F69134E0-68FB-4674-BDF8-43384DC9B7EB}"/>
    <cellStyle name="입력 3 2 2 2 3 3 2 2" xfId="55509" xr:uid="{3E8C649E-12DF-4FD7-B504-2972B01F0580}"/>
    <cellStyle name="입력 3 2 2 2 3 3 3" xfId="43895" xr:uid="{2B29316A-22CB-4569-BFD0-75D8C19AB7A8}"/>
    <cellStyle name="입력 3 2 2 2 3 3 4" xfId="35712" xr:uid="{4DE124DA-26AA-4AFF-8A44-18560C29842E}"/>
    <cellStyle name="입력 3 2 2 2 3 4" xfId="16475" xr:uid="{97EF3DEA-40D5-4FF8-8DC9-FD8D863F30AC}"/>
    <cellStyle name="입력 3 2 2 2 3 4 2" xfId="50830" xr:uid="{659ACEBB-0628-462F-9584-B484E137907D}"/>
    <cellStyle name="입력 3 2 2 2 3 4 3" xfId="31013" xr:uid="{058FB04A-1248-4630-928B-28C995DAF33B}"/>
    <cellStyle name="입력 3 2 2 2 3 5" xfId="39406" xr:uid="{4A6EB979-46CE-448D-B4CB-36487AED2064}"/>
    <cellStyle name="입력 3 2 2 2 3 6" xfId="27279" xr:uid="{AA7176BE-7FB9-4D53-8BE2-2FA8FA2C848B}"/>
    <cellStyle name="입력 3 2 2 2 4" xfId="8590" xr:uid="{A551E97D-C63B-41B0-982D-EDB508C0704F}"/>
    <cellStyle name="입력 3 2 2 2 4 2" xfId="20256" xr:uid="{0EE39EC7-08C3-404C-BBA4-86C2796CB930}"/>
    <cellStyle name="입력 3 2 2 2 4 2 2" xfId="54611" xr:uid="{86E114CF-A482-46AA-888B-5769D5BF084F}"/>
    <cellStyle name="입력 3 2 2 2 4 2 3" xfId="34794" xr:uid="{D36E128D-77D4-4675-8674-F78024DDE185}"/>
    <cellStyle name="입력 3 2 2 2 4 3" xfId="12550" xr:uid="{8FE545E3-8E25-4D99-8A02-ABA744687433}"/>
    <cellStyle name="입력 3 2 2 2 4 3 2" xfId="46905" xr:uid="{7EB377E7-764F-4C2E-AABB-5D1E6F4A34C0}"/>
    <cellStyle name="입력 3 2 2 2 4 4" xfId="43066" xr:uid="{2FCD19BF-560F-42C8-B092-E0520BC39C16}"/>
    <cellStyle name="입력 3 2 2 2 4 5" xfId="26337" xr:uid="{3C7243A5-F47A-47F5-BDBF-6668452EA980}"/>
    <cellStyle name="입력 3 2 2 2 5" xfId="6816" xr:uid="{5DD091F0-9C10-4D2C-9F22-C00843926CD7}"/>
    <cellStyle name="입력 3 2 2 2 5 2" xfId="18482" xr:uid="{9928E140-2AED-4D2A-9F08-8570DBB856CD}"/>
    <cellStyle name="입력 3 2 2 2 5 2 2" xfId="52837" xr:uid="{DC58847D-D7A0-466B-B7C7-07B8E12E8E38}"/>
    <cellStyle name="입력 3 2 2 2 5 3" xfId="41324" xr:uid="{63A12CC9-4552-494F-88EA-2B120A41A566}"/>
    <cellStyle name="입력 3 2 2 2 5 4" xfId="33020" xr:uid="{2FF74188-93BB-4F02-9853-C5826E5ADBAA}"/>
    <cellStyle name="입력 3 2 2 2 6" xfId="15563" xr:uid="{C98968C9-5EE2-484B-8B11-445B9F0F7439}"/>
    <cellStyle name="입력 3 2 2 2 6 2" xfId="49918" xr:uid="{9F3C956A-1856-48DC-8721-31BF0BF47462}"/>
    <cellStyle name="입력 3 2 2 2 6 3" xfId="30101" xr:uid="{082609E4-51C3-4AEC-BAE5-9742D0CF81C0}"/>
    <cellStyle name="입력 3 2 2 2 7" xfId="38494" xr:uid="{F43C6D53-3FE5-405B-8F3A-2E211B436E1F}"/>
    <cellStyle name="입력 3 2 2 2 8" xfId="24274" xr:uid="{CDCC5ADA-DEB2-4272-8B8A-74B8B78B691F}"/>
    <cellStyle name="입력 3 2 2 3" xfId="6048" xr:uid="{D93EF8E5-B756-49A8-9006-33D985A6D86D}"/>
    <cellStyle name="입력 3 2 2 3 2" xfId="8024" xr:uid="{3289E929-B13B-439A-A7C6-23C0E9DF6BDE}"/>
    <cellStyle name="입력 3 2 2 3 2 2" xfId="19690" xr:uid="{4255AD6B-139D-450F-8568-A5D832600C13}"/>
    <cellStyle name="입력 3 2 2 3 2 2 2" xfId="54045" xr:uid="{EE1204D8-51ED-4A87-8074-EFEB99FF9D63}"/>
    <cellStyle name="입력 3 2 2 3 2 2 3" xfId="34228" xr:uid="{F093BB66-0446-4737-8B37-4ECCA523FC0C}"/>
    <cellStyle name="입력 3 2 2 3 2 3" xfId="11999" xr:uid="{01929303-F70E-4977-8116-9EAE99E54F51}"/>
    <cellStyle name="입력 3 2 2 3 2 3 2" xfId="46354" xr:uid="{CF0098BA-42A8-4DA4-A03B-6B952529C9F3}"/>
    <cellStyle name="입력 3 2 2 3 2 4" xfId="42500" xr:uid="{0E0C7603-13BC-4029-8958-55FF962BABE3}"/>
    <cellStyle name="입력 3 2 2 3 2 5" xfId="25779" xr:uid="{84FC65F4-4CB2-45E1-AEC3-82CD147CCAFD}"/>
    <cellStyle name="입력 3 2 2 3 3" xfId="7769" xr:uid="{943EB426-D40C-4E79-9814-BDBFAA20663F}"/>
    <cellStyle name="입력 3 2 2 3 3 2" xfId="19435" xr:uid="{E2DAE608-56A2-4253-AC24-FBD567C2228E}"/>
    <cellStyle name="입력 3 2 2 3 3 2 2" xfId="53790" xr:uid="{CC95961F-FE56-42FB-B5AD-B575F8AD85F9}"/>
    <cellStyle name="입력 3 2 2 3 3 3" xfId="42248" xr:uid="{9D991A62-D420-4F45-A185-8A7BE98DBA7A}"/>
    <cellStyle name="입력 3 2 2 3 3 4" xfId="33973" xr:uid="{D7EBB309-8304-41CB-96E2-CAF54FA82E1F}"/>
    <cellStyle name="입력 3 2 2 3 4" xfId="17721" xr:uid="{CAC8B9A6-229E-4744-A560-B337D6FCDB63}"/>
    <cellStyle name="입력 3 2 2 3 4 2" xfId="52076" xr:uid="{3FC19B7C-728C-40BF-983E-C27B3BF81669}"/>
    <cellStyle name="입력 3 2 2 3 4 3" xfId="32259" xr:uid="{E8567323-E8B8-49F0-A3DB-A7F27CC20480}"/>
    <cellStyle name="입력 3 2 2 3 5" xfId="40652" xr:uid="{CEF7D8F5-BDE6-4DDB-B4B2-FA49F5D2F7C1}"/>
    <cellStyle name="입력 3 2 2 3 6" xfId="25511" xr:uid="{DF1F5BD5-4F4A-4F34-83D4-7E73918557A6}"/>
    <cellStyle name="입력 3 2 2 4" xfId="3977" xr:uid="{4FCB67D1-DB6E-465E-93DA-9E27F297ED50}"/>
    <cellStyle name="입력 3 2 2 4 2" xfId="11176" xr:uid="{C2A166D4-0FCE-4750-B31E-B24C8EECBF5E}"/>
    <cellStyle name="입력 3 2 2 4 2 2" xfId="22822" xr:uid="{912C7B38-8B41-4D90-BF70-1FBEED216920}"/>
    <cellStyle name="입력 3 2 2 4 2 2 2" xfId="57177" xr:uid="{F6256D70-40F8-4384-AAF1-EB1EFA9A3AF5}"/>
    <cellStyle name="입력 3 2 2 4 2 2 3" xfId="37380" xr:uid="{1854D520-3B2F-4300-B248-186DD0700D8A}"/>
    <cellStyle name="입력 3 2 2 4 2 3" xfId="14459" xr:uid="{195CD264-B491-4D05-A620-78B3265DBC25}"/>
    <cellStyle name="입력 3 2 2 4 2 3 2" xfId="48814" xr:uid="{B47D1BD5-378F-453F-BD19-1048A3404E31}"/>
    <cellStyle name="입력 3 2 2 4 2 4" xfId="45531" xr:uid="{9E900385-F9FB-4442-851C-B7DB0F958968}"/>
    <cellStyle name="입력 3 2 2 4 2 5" xfId="28993" xr:uid="{E4E72802-12D4-45C9-8AD1-D63581C0696D}"/>
    <cellStyle name="입력 3 2 2 4 3" xfId="8822" xr:uid="{7B8E24A6-323F-4FA3-A7DB-16205A6DD327}"/>
    <cellStyle name="입력 3 2 2 4 3 2" xfId="20474" xr:uid="{EF78BB6C-794A-48E1-BB21-A7B952B89DCF}"/>
    <cellStyle name="입력 3 2 2 4 3 2 2" xfId="54829" xr:uid="{EDF26015-3179-4088-B54A-E93F5F04EE02}"/>
    <cellStyle name="입력 3 2 2 4 3 3" xfId="43238" xr:uid="{98FC1B3A-A6EC-43A5-9F70-DF9C35038C16}"/>
    <cellStyle name="입력 3 2 2 4 3 4" xfId="35026" xr:uid="{2521980C-41C7-4ECA-B9AC-AE4E81042FF2}"/>
    <cellStyle name="입력 3 2 2 4 4" xfId="15709" xr:uid="{146523BA-8164-4EE6-A75F-723B59DADA55}"/>
    <cellStyle name="입력 3 2 2 4 4 2" xfId="50064" xr:uid="{6F4634C0-8606-4A8C-B2BC-CA48BBF7716B}"/>
    <cellStyle name="입력 3 2 2 4 4 3" xfId="30247" xr:uid="{940F9EC9-A851-4243-AA5A-FDF247CDF6E4}"/>
    <cellStyle name="입력 3 2 2 4 5" xfId="12770" xr:uid="{4A1DD6F5-DA07-4DDA-8429-35D868A00BE6}"/>
    <cellStyle name="입력 3 2 2 4 5 2" xfId="47125" xr:uid="{2A64BC64-9191-4883-9EC0-CE167D41B8C6}"/>
    <cellStyle name="입력 3 2 2 4 6" xfId="38640" xr:uid="{1B390744-AAF1-4080-AD92-213574C9AB07}"/>
    <cellStyle name="입력 3 2 2 4 7" xfId="26573" xr:uid="{F7D92C4B-BBC7-4489-A94E-ABE5F349C633}"/>
    <cellStyle name="입력 3 2 2 5" xfId="8362" xr:uid="{5C859D8A-5C4D-4124-82B3-8F3B9DDE1D76}"/>
    <cellStyle name="입력 3 2 2 5 2" xfId="20028" xr:uid="{4EF1748C-FD53-4C1B-9239-F63246133693}"/>
    <cellStyle name="입력 3 2 2 5 2 2" xfId="54383" xr:uid="{D4CB808D-2333-4E9A-A308-B0E86F6E2C75}"/>
    <cellStyle name="입력 3 2 2 5 2 3" xfId="34566" xr:uid="{D0205A92-8387-4011-886F-4B21843BF0DE}"/>
    <cellStyle name="입력 3 2 2 5 3" xfId="12333" xr:uid="{2685F11E-7BF7-4124-BE64-6046ABFFF16F}"/>
    <cellStyle name="입력 3 2 2 5 3 2" xfId="46688" xr:uid="{8CB71D3E-E1AC-47CD-B96D-581BE35E7D8E}"/>
    <cellStyle name="입력 3 2 2 5 4" xfId="42838" xr:uid="{25AAB95D-7E4F-4890-8360-2D189FB84FD4}"/>
    <cellStyle name="입력 3 2 2 5 5" xfId="26117" xr:uid="{0D134DC6-0991-4E0E-B2BD-9E3B684CC2F9}"/>
    <cellStyle name="입력 3 2 2 6" xfId="6222" xr:uid="{63F69024-3AE9-4C95-A839-3F67A7D97D5D}"/>
    <cellStyle name="입력 3 2 2 6 2" xfId="17888" xr:uid="{75FE21EF-AE6F-4C16-AA7F-F74DE94AD7CB}"/>
    <cellStyle name="입력 3 2 2 6 2 2" xfId="52243" xr:uid="{F9E47EAC-3900-405F-BE2F-E30964C7061D}"/>
    <cellStyle name="입력 3 2 2 6 3" xfId="40759" xr:uid="{9D5DDC14-D88A-46D1-8E91-E061BA19B462}"/>
    <cellStyle name="입력 3 2 2 6 4" xfId="32426" xr:uid="{95DB6B9A-F1C5-4E90-8DB8-B576B00D74CC}"/>
    <cellStyle name="입력 3 2 2 7" xfId="15258" xr:uid="{02499BF9-07AE-4AC9-B15E-EC65D2D13A6A}"/>
    <cellStyle name="입력 3 2 2 7 2" xfId="49613" xr:uid="{5103E8CE-2707-4C8C-8821-F862C4D8743C}"/>
    <cellStyle name="입력 3 2 2 7 3" xfId="29796" xr:uid="{70426DD3-40EB-420C-853E-8CF6948E26E5}"/>
    <cellStyle name="입력 3 2 2 8" xfId="38189" xr:uid="{79C9B31B-D37D-4125-A083-D076521E438B}"/>
    <cellStyle name="입력 3 2 2 9" xfId="23503" xr:uid="{2EE91458-8F7F-4E11-B177-7877CC97308A}"/>
    <cellStyle name="입력 3 2 3" xfId="3288" xr:uid="{A970B523-93C0-4B12-ACAC-38214B830F3E}"/>
    <cellStyle name="입력 3 2 3 2" xfId="3639" xr:uid="{1E2962E5-5CF6-4255-9E2F-712595ABF974}"/>
    <cellStyle name="입력 3 2 3 2 2" xfId="4337" xr:uid="{86A83DEA-CB85-4B80-A111-48E5DE79289A}"/>
    <cellStyle name="입력 3 2 3 2 2 2" xfId="8210" xr:uid="{6FBEDB59-B058-4833-B813-8CC2DEF28095}"/>
    <cellStyle name="입력 3 2 3 2 2 2 2" xfId="19876" xr:uid="{01418B8A-F2F7-418D-BBCB-E4EB86713939}"/>
    <cellStyle name="입력 3 2 3 2 2 2 2 2" xfId="54231" xr:uid="{882BE773-D823-47ED-82AC-6DEDF0FBEFA8}"/>
    <cellStyle name="입력 3 2 3 2 2 2 2 3" xfId="34414" xr:uid="{0195F044-A49E-4057-8B40-3CAD87F2370A}"/>
    <cellStyle name="입력 3 2 3 2 2 2 3" xfId="12184" xr:uid="{AF18F89B-152B-4E79-9183-AEF3347BEB84}"/>
    <cellStyle name="입력 3 2 3 2 2 2 3 2" xfId="46539" xr:uid="{049EB09C-2CE3-4E7B-A10A-56F39D63F2D4}"/>
    <cellStyle name="입력 3 2 3 2 2 2 4" xfId="42686" xr:uid="{305F16AF-8827-4EF5-9618-1671A7DB3DCB}"/>
    <cellStyle name="입력 3 2 3 2 2 2 5" xfId="25965" xr:uid="{81B659F8-82A8-4FC1-BD1A-68A43B8489F5}"/>
    <cellStyle name="입력 3 2 3 2 2 3" xfId="9100" xr:uid="{20B223BC-536B-44F1-A01C-EE4456C13638}"/>
    <cellStyle name="입력 3 2 3 2 2 3 2" xfId="20746" xr:uid="{209E6222-1179-4951-BE74-4464F7E639C7}"/>
    <cellStyle name="입력 3 2 3 2 2 3 2 2" xfId="55101" xr:uid="{82A7831B-B28B-46DC-8F8C-B38E14F01758}"/>
    <cellStyle name="입력 3 2 3 2 2 3 3" xfId="43491" xr:uid="{0962E31D-CB72-41A1-8821-EFF6F62137C5}"/>
    <cellStyle name="입력 3 2 3 2 2 3 4" xfId="35304" xr:uid="{7C2F9A61-1A90-4FB4-9F64-310F21B7AA69}"/>
    <cellStyle name="입력 3 2 3 2 2 4" xfId="16043" xr:uid="{06D49CD3-482A-4059-ABF4-DA02D4736474}"/>
    <cellStyle name="입력 3 2 3 2 2 4 2" xfId="50398" xr:uid="{CB133EC0-7DE3-43A4-92F3-F1F0B8D189D5}"/>
    <cellStyle name="입력 3 2 3 2 2 4 3" xfId="30581" xr:uid="{94E8B104-7B4C-4F88-A449-B4F36CC6B4B1}"/>
    <cellStyle name="입력 3 2 3 2 2 5" xfId="38974" xr:uid="{4B7C1F6A-7D8C-4A62-8F31-64CBCCC58092}"/>
    <cellStyle name="입력 3 2 3 2 2 6" xfId="26851" xr:uid="{810D6BBC-1945-4831-8772-434850CE58F7}"/>
    <cellStyle name="입력 3 2 3 2 3" xfId="11310" xr:uid="{42F7CA71-899E-4A2D-B7D7-88FC064773F9}"/>
    <cellStyle name="입력 3 2 3 2 3 2" xfId="22956" xr:uid="{EE8B9ADD-7C4D-43DE-AB23-6EA164E55C05}"/>
    <cellStyle name="입력 3 2 3 2 3 2 2" xfId="57311" xr:uid="{317427FB-2F9C-49B7-9320-437FE0D739BD}"/>
    <cellStyle name="입력 3 2 3 2 3 2 3" xfId="37514" xr:uid="{48130481-B2E5-4D32-A44E-181F44A1A23D}"/>
    <cellStyle name="입력 3 2 3 2 3 3" xfId="14593" xr:uid="{5CEE22DF-6051-4548-AAA1-ADF56F25DDF7}"/>
    <cellStyle name="입력 3 2 3 2 3 3 2" xfId="48948" xr:uid="{AA09319E-B8F9-4958-9268-E0CE44E78E84}"/>
    <cellStyle name="입력 3 2 3 2 3 4" xfId="45665" xr:uid="{34CFE3C3-B24C-4D99-9910-83F6B41C33B8}"/>
    <cellStyle name="입력 3 2 3 2 3 5" xfId="29127" xr:uid="{1F1DB729-3A04-49AE-8146-B745EC90DBAB}"/>
    <cellStyle name="입력 3 2 3 2 4" xfId="6503" xr:uid="{71874599-308E-46BE-8E38-4159F15DD5F8}"/>
    <cellStyle name="입력 3 2 3 2 4 2" xfId="18169" xr:uid="{E0C43325-77A3-43C3-8608-D147E4F7CBF2}"/>
    <cellStyle name="입력 3 2 3 2 4 2 2" xfId="52524" xr:uid="{064FEC18-DB8D-424B-818C-5E12E3593938}"/>
    <cellStyle name="입력 3 2 3 2 4 3" xfId="41015" xr:uid="{0DA7116F-D927-47DA-BCBC-CF7E3E15607A}"/>
    <cellStyle name="입력 3 2 3 2 4 4" xfId="32707" xr:uid="{20EC6FB7-EE4F-4A14-A344-24FFB837CE54}"/>
    <cellStyle name="입력 3 2 3 2 5" xfId="15431" xr:uid="{823123F9-51E0-4BAD-BA0D-3C5C77075EF7}"/>
    <cellStyle name="입력 3 2 3 2 5 2" xfId="49786" xr:uid="{46B71A08-D2AF-4EBE-B346-1E422AF6B2A7}"/>
    <cellStyle name="입력 3 2 3 2 5 3" xfId="29969" xr:uid="{4637F374-2809-4510-A53F-8F044DA5A2AC}"/>
    <cellStyle name="입력 3 2 3 2 6" xfId="38362" xr:uid="{77F4C6FC-A2C9-4C50-9787-888E4840BC60}"/>
    <cellStyle name="입력 3 2 3 2 7" xfId="23857" xr:uid="{B96AE28F-3CF1-467C-BB06-8564C32765FE}"/>
    <cellStyle name="입력 3 2 3 3" xfId="5755" xr:uid="{44E92810-8392-4B84-A86C-F6B4953B2096}"/>
    <cellStyle name="입력 3 2 3 3 2" xfId="10399" xr:uid="{B6FD7B60-85FB-4AF9-B656-118B08703760}"/>
    <cellStyle name="입력 3 2 3 3 2 2" xfId="22045" xr:uid="{0221B45B-62E3-458F-93C0-0161DDD3DB0A}"/>
    <cellStyle name="입력 3 2 3 3 2 2 2" xfId="56400" xr:uid="{62C1474D-13D4-4D9E-9AE8-9ACF32A34C17}"/>
    <cellStyle name="입력 3 2 3 3 2 2 3" xfId="36603" xr:uid="{ABB01086-1851-44C4-87BE-032258427234}"/>
    <cellStyle name="입력 3 2 3 3 2 3" xfId="13800" xr:uid="{A8B73CD3-D092-4912-ACCE-70F54789BDA0}"/>
    <cellStyle name="입력 3 2 3 3 2 3 2" xfId="48155" xr:uid="{7CC8D00A-B58C-4AF6-8801-844C97485EF0}"/>
    <cellStyle name="입력 3 2 3 3 2 4" xfId="44768" xr:uid="{57D36743-DB00-40C9-97DB-3702F2D83CF2}"/>
    <cellStyle name="입력 3 2 3 3 2 5" xfId="28211" xr:uid="{D67B9E9C-2C2C-409B-A01A-43D0D3C72BA6}"/>
    <cellStyle name="입력 3 2 3 3 3" xfId="10816" xr:uid="{90EE189E-CC96-4086-9030-2A01DA121191}"/>
    <cellStyle name="입력 3 2 3 3 3 2" xfId="22462" xr:uid="{6DD8DA80-749E-472B-91CC-B3D3108272AD}"/>
    <cellStyle name="입력 3 2 3 3 3 2 2" xfId="56817" xr:uid="{EEC49AC4-AD4B-45F0-84AA-952A25C91328}"/>
    <cellStyle name="입력 3 2 3 3 3 2 3" xfId="37020" xr:uid="{C227C92E-D2E0-4884-B3CF-5D3E9FD3EEE6}"/>
    <cellStyle name="입력 3 2 3 3 3 3" xfId="14101" xr:uid="{232023C3-365A-4E09-AF1E-72EDD707133F}"/>
    <cellStyle name="입력 3 2 3 3 3 3 2" xfId="48456" xr:uid="{D12A5B35-C777-4198-85A8-B45B86F73395}"/>
    <cellStyle name="입력 3 2 3 3 3 4" xfId="45171" xr:uid="{6F1A8419-0CE4-4FD7-B4B6-DEA926A2E919}"/>
    <cellStyle name="입력 3 2 3 3 3 5" xfId="28633" xr:uid="{C0D6EEA3-BB85-42CF-9BA4-3243D6ED2D70}"/>
    <cellStyle name="입력 3 2 3 3 4" xfId="7573" xr:uid="{788BFD63-569F-4247-8515-6D0F60C9B695}"/>
    <cellStyle name="입력 3 2 3 3 4 2" xfId="19239" xr:uid="{A917191D-F540-42F9-9D7F-76CBDC780A90}"/>
    <cellStyle name="입력 3 2 3 3 4 2 2" xfId="53594" xr:uid="{4D05FDF1-60D5-4858-9E28-C3D4F78FE735}"/>
    <cellStyle name="입력 3 2 3 3 4 3" xfId="42063" xr:uid="{BCBF12C3-ABF1-484E-A3A9-6C202B0D7277}"/>
    <cellStyle name="입력 3 2 3 3 4 4" xfId="33777" xr:uid="{001860BA-6220-4A51-B635-D7D3A4C1E882}"/>
    <cellStyle name="입력 3 2 3 3 5" xfId="17439" xr:uid="{363705A0-8049-47B6-83B1-BFB709AFC7B6}"/>
    <cellStyle name="입력 3 2 3 3 5 2" xfId="51794" xr:uid="{CF1380BD-9C1E-477B-B715-56688F5D9A1C}"/>
    <cellStyle name="입력 3 2 3 3 5 3" xfId="31977" xr:uid="{8D5A4FDD-D0F5-4E97-A4FD-275E9A31556C}"/>
    <cellStyle name="입력 3 2 3 3 6" xfId="40370" xr:uid="{459E7F3F-4C05-4D62-AED5-3D70E2DC6091}"/>
    <cellStyle name="입력 3 2 3 3 7" xfId="25224" xr:uid="{8D321460-20C5-4400-9B1B-D5D5B8277FD0}"/>
    <cellStyle name="입력 3 2 3 4" xfId="4842" xr:uid="{50E38635-2D6B-4385-B31A-4B7E04ABFB14}"/>
    <cellStyle name="입력 3 2 3 4 2" xfId="8605" xr:uid="{4AB25512-5FFF-48E6-A9B1-5E152C133EFF}"/>
    <cellStyle name="입력 3 2 3 4 2 2" xfId="20271" xr:uid="{99A1F300-DF2C-48F3-8118-EC1F9BEF0E0F}"/>
    <cellStyle name="입력 3 2 3 4 2 2 2" xfId="54626" xr:uid="{C091812F-9000-45ED-AED0-16976C3C4D9A}"/>
    <cellStyle name="입력 3 2 3 4 2 2 3" xfId="34809" xr:uid="{90538E3C-DEC8-4B9D-8076-497195D21176}"/>
    <cellStyle name="입력 3 2 3 4 2 3" xfId="12565" xr:uid="{47531B36-1E32-4FCB-A856-D949B910050C}"/>
    <cellStyle name="입력 3 2 3 4 2 3 2" xfId="46920" xr:uid="{0C9F5D5C-48B9-4A5E-ACF4-CD393632293B}"/>
    <cellStyle name="입력 3 2 3 4 2 4" xfId="43081" xr:uid="{6C46E222-9D6D-4818-81AC-2D037291C03E}"/>
    <cellStyle name="입력 3 2 3 4 2 5" xfId="26352" xr:uid="{37C28B36-4D43-4881-87D7-2E9068FD1BC2}"/>
    <cellStyle name="입력 3 2 3 4 3" xfId="9567" xr:uid="{B531D57D-8985-45D4-804F-0D600FDE7AAE}"/>
    <cellStyle name="입력 3 2 3 4 3 2" xfId="21213" xr:uid="{31CCBD11-7896-4B7E-AB7E-C336A31425AD}"/>
    <cellStyle name="입력 3 2 3 4 3 2 2" xfId="55568" xr:uid="{70097A15-3588-497D-BC48-37D45FD76EA8}"/>
    <cellStyle name="입력 3 2 3 4 3 3" xfId="43954" xr:uid="{1874F5BF-B942-4766-BFD6-95682F88C7A8}"/>
    <cellStyle name="입력 3 2 3 4 3 4" xfId="35771" xr:uid="{B5E5887A-A714-429E-A4B9-FE55C9CABDA1}"/>
    <cellStyle name="입력 3 2 3 4 4" xfId="16544" xr:uid="{166C609E-90BD-4341-8178-D93729BA89B4}"/>
    <cellStyle name="입력 3 2 3 4 4 2" xfId="50899" xr:uid="{CEB5C97C-36AC-4337-A522-D4834C8956A9}"/>
    <cellStyle name="입력 3 2 3 4 4 3" xfId="31082" xr:uid="{4093EB34-05C8-4997-ABE5-6FB9FC94A63E}"/>
    <cellStyle name="입력 3 2 3 4 5" xfId="39475" xr:uid="{F180486C-7005-45BC-8350-386DF8043FC6}"/>
    <cellStyle name="입력 3 2 3 4 6" xfId="27348" xr:uid="{E53B1EEF-7E26-4159-B57F-5C24A1D59FF4}"/>
    <cellStyle name="입력 3 2 3 5" xfId="10951" xr:uid="{4C80FA90-54A1-42CD-917A-A2A5B210367A}"/>
    <cellStyle name="입력 3 2 3 5 2" xfId="22597" xr:uid="{DA854450-06A4-4568-AB3B-3830983E32A4}"/>
    <cellStyle name="입력 3 2 3 5 2 2" xfId="56952" xr:uid="{0D6A1100-5EE5-4A25-B960-C6312D738071}"/>
    <cellStyle name="입력 3 2 3 5 2 3" xfId="37155" xr:uid="{55084AB4-DD17-4FBD-881A-AB1ADAD07A3C}"/>
    <cellStyle name="입력 3 2 3 5 3" xfId="14236" xr:uid="{690A140C-B018-4E69-8215-5B279D7C9210}"/>
    <cellStyle name="입력 3 2 3 5 3 2" xfId="48591" xr:uid="{14C33061-EFC1-4815-B48C-5467858CA63A}"/>
    <cellStyle name="입력 3 2 3 5 4" xfId="45306" xr:uid="{34000046-C52B-4B57-B2C6-6611C34E51D5}"/>
    <cellStyle name="입력 3 2 3 5 5" xfId="28768" xr:uid="{36E0C9F7-3C14-451B-A23F-2241E8671FA8}"/>
    <cellStyle name="입력 3 2 3 6" xfId="6858" xr:uid="{00A7C95B-D311-4D00-898D-776A6ED5795A}"/>
    <cellStyle name="입력 3 2 3 6 2" xfId="18524" xr:uid="{BD08CA6C-15B6-409E-9E70-41205736DA49}"/>
    <cellStyle name="입력 3 2 3 6 2 2" xfId="52879" xr:uid="{E78857B3-54D9-482C-9E55-D1232BA410E1}"/>
    <cellStyle name="입력 3 2 3 6 3" xfId="41366" xr:uid="{9A8CC3CA-EBED-482C-9501-CC5636D1F1CC}"/>
    <cellStyle name="입력 3 2 3 6 4" xfId="33062" xr:uid="{A9A53494-0640-413D-824C-2B5696EC4AB9}"/>
    <cellStyle name="입력 3 2 3 7" xfId="15126" xr:uid="{B27FB9C8-B715-4ED2-AC42-B672F607B418}"/>
    <cellStyle name="입력 3 2 3 7 2" xfId="49481" xr:uid="{0B3D5EAC-A3A1-45A8-819E-0956D5AD8EE1}"/>
    <cellStyle name="입력 3 2 3 7 3" xfId="29664" xr:uid="{A63BC3C5-0FFD-4571-AB6C-3E15A6F181F5}"/>
    <cellStyle name="입력 3 2 3 8" xfId="38057" xr:uid="{EA12F6A6-8526-44FC-B5DA-C518C79DFBF5}"/>
    <cellStyle name="입력 3 2 3 9" xfId="24341" xr:uid="{AC155207-790E-422B-B7DE-620BA6A58151}"/>
    <cellStyle name="입력 3 2 4" xfId="3536" xr:uid="{8CAFD308-51DE-4529-A564-78B8DBB64587}"/>
    <cellStyle name="입력 3 2 4 2" xfId="5520" xr:uid="{D139DE97-4963-4B29-8B56-17804A644EC5}"/>
    <cellStyle name="입력 3 2 4 2 2" xfId="7899" xr:uid="{BC26571E-41CC-4D82-921F-942C3A71E2AA}"/>
    <cellStyle name="입력 3 2 4 2 2 2" xfId="19565" xr:uid="{4AAEEA48-E4BF-4BE5-843E-839BE67F7E7F}"/>
    <cellStyle name="입력 3 2 4 2 2 2 2" xfId="53920" xr:uid="{D93964E2-7F24-4D54-9087-A3978DD386FE}"/>
    <cellStyle name="입력 3 2 4 2 2 2 3" xfId="34103" xr:uid="{85AFB698-C304-48F1-A938-D10D4679AC26}"/>
    <cellStyle name="입력 3 2 4 2 2 3" xfId="11874" xr:uid="{6CBBE718-1C28-43A7-96F5-F10D62DA2C22}"/>
    <cellStyle name="입력 3 2 4 2 2 3 2" xfId="46229" xr:uid="{8E1DD6FB-5164-4A56-AAAE-CFE78384A619}"/>
    <cellStyle name="입력 3 2 4 2 2 4" xfId="42375" xr:uid="{F84CC400-6D65-4368-884C-4B6970D70F24}"/>
    <cellStyle name="입력 3 2 4 2 2 5" xfId="25654" xr:uid="{6C9664AD-7E2E-4A43-B9A0-17BACC157A0E}"/>
    <cellStyle name="입력 3 2 4 2 3" xfId="7430" xr:uid="{DE205BF7-16F2-47B3-914F-1038DB2B3A5B}"/>
    <cellStyle name="입력 3 2 4 2 3 2" xfId="19096" xr:uid="{1D202698-A45C-4D86-9C5C-9F92303C5765}"/>
    <cellStyle name="입력 3 2 4 2 3 2 2" xfId="53451" xr:uid="{FECF0923-1D0F-43D7-B565-C94ACFCCD26F}"/>
    <cellStyle name="입력 3 2 4 2 3 3" xfId="41928" xr:uid="{D5167997-4998-450F-AE47-568A9311D9C3}"/>
    <cellStyle name="입력 3 2 4 2 3 4" xfId="33634" xr:uid="{85066B32-8E77-48B3-8C49-820478C85628}"/>
    <cellStyle name="입력 3 2 4 2 4" xfId="17212" xr:uid="{6C8934B9-D9FF-4F9F-B354-A22E43BBD89C}"/>
    <cellStyle name="입력 3 2 4 2 4 2" xfId="51567" xr:uid="{E21CED93-57E9-4981-B190-E66A96E67658}"/>
    <cellStyle name="입력 3 2 4 2 4 3" xfId="31750" xr:uid="{014FED14-50D4-4806-8F95-7702147DE0DD}"/>
    <cellStyle name="입력 3 2 4 2 5" xfId="40143" xr:uid="{14AA8174-8ADE-451B-9226-0CEEFFD783B8}"/>
    <cellStyle name="입력 3 2 4 2 6" xfId="24989" xr:uid="{2D342F1E-1F56-4AA2-A133-68EF4BCEB333}"/>
    <cellStyle name="입력 3 2 4 3" xfId="4912" xr:uid="{CE0EF095-277B-4BE8-B604-4F6EB4EE8FDC}"/>
    <cellStyle name="입력 3 2 4 3 2" xfId="10858" xr:uid="{5F29C803-9059-4070-82D3-FDFE307B45A8}"/>
    <cellStyle name="입력 3 2 4 3 2 2" xfId="22504" xr:uid="{E968B2E0-1F98-444E-BE08-2250136E5999}"/>
    <cellStyle name="입력 3 2 4 3 2 2 2" xfId="56859" xr:uid="{810C61E5-83CA-4742-BABB-FCC261B1C81F}"/>
    <cellStyle name="입력 3 2 4 3 2 2 3" xfId="37062" xr:uid="{AAFAD4D8-6B58-46E7-9D30-EDC555287030}"/>
    <cellStyle name="입력 3 2 4 3 2 3" xfId="14143" xr:uid="{18A068B4-4DE5-4282-A69F-2B437BD5DA81}"/>
    <cellStyle name="입력 3 2 4 3 2 3 2" xfId="48498" xr:uid="{25D7C48D-C748-40E4-9205-34DEE9089D2B}"/>
    <cellStyle name="입력 3 2 4 3 2 4" xfId="45213" xr:uid="{22659120-4549-49EA-BD2D-7A07C6480F19}"/>
    <cellStyle name="입력 3 2 4 3 2 5" xfId="28675" xr:uid="{ED6C960B-AF60-4877-BF97-847091FDE112}"/>
    <cellStyle name="입력 3 2 4 3 3" xfId="9630" xr:uid="{33B2EA3D-65CA-497D-B00E-319A86EC7C20}"/>
    <cellStyle name="입력 3 2 4 3 3 2" xfId="21276" xr:uid="{6A139CB4-74BB-4569-A6DA-D16AF4241667}"/>
    <cellStyle name="입력 3 2 4 3 3 2 2" xfId="55631" xr:uid="{26192BB6-E024-4790-983A-353DAE3523A8}"/>
    <cellStyle name="입력 3 2 4 3 3 3" xfId="44017" xr:uid="{3D67FF2A-4D39-4F91-8C98-4B3D3F0FF680}"/>
    <cellStyle name="입력 3 2 4 3 3 4" xfId="35834" xr:uid="{A3FE68CC-5755-47C9-83A4-43B4B65F9C7A}"/>
    <cellStyle name="입력 3 2 4 3 4" xfId="16614" xr:uid="{8603980A-BA81-46BD-A802-2A7EF020C68B}"/>
    <cellStyle name="입력 3 2 4 3 4 2" xfId="50969" xr:uid="{298AC726-9BE3-457E-A587-046E606F6068}"/>
    <cellStyle name="입력 3 2 4 3 4 3" xfId="31152" xr:uid="{3B2B7550-499F-441C-A639-A0EF179D12F2}"/>
    <cellStyle name="입력 3 2 4 3 5" xfId="39545" xr:uid="{932B4DEB-8E38-484B-A846-6D769F715260}"/>
    <cellStyle name="입력 3 2 4 3 6" xfId="27418" xr:uid="{C8CE2629-B684-4618-8A8A-DE944E3ACEA4}"/>
    <cellStyle name="입력 3 2 4 4" xfId="8576" xr:uid="{3BEE50A5-A985-4EF4-A262-0834F8BBFF6C}"/>
    <cellStyle name="입력 3 2 4 4 2" xfId="20242" xr:uid="{8170060E-A4A4-4165-B9BA-C13527D6FF55}"/>
    <cellStyle name="입력 3 2 4 4 2 2" xfId="54597" xr:uid="{D38407F1-E223-4023-95FE-51A973AFACEC}"/>
    <cellStyle name="입력 3 2 4 4 2 3" xfId="34780" xr:uid="{9BA898B8-E2D5-4FF2-9C27-9607F79D7F2E}"/>
    <cellStyle name="입력 3 2 4 4 3" xfId="12536" xr:uid="{981CF0A9-9748-4C98-9793-1DD0A3465DD0}"/>
    <cellStyle name="입력 3 2 4 4 3 2" xfId="46891" xr:uid="{367DAD54-FE56-4272-8A01-7A6739B7CA07}"/>
    <cellStyle name="입력 3 2 4 4 4" xfId="43052" xr:uid="{954F21D4-6550-4F63-9EFE-CDB226DBFEDF}"/>
    <cellStyle name="입력 3 2 4 4 5" xfId="26323" xr:uid="{9DCF9229-A62C-467A-8013-646F93B1F226}"/>
    <cellStyle name="입력 3 2 4 5" xfId="6918" xr:uid="{CDBAA50E-4DA0-49DB-9694-1FA3EF2B1332}"/>
    <cellStyle name="입력 3 2 4 5 2" xfId="18584" xr:uid="{FFD16A7B-E5D0-46C9-BA2E-2CC70C0A29FF}"/>
    <cellStyle name="입력 3 2 4 5 2 2" xfId="52939" xr:uid="{C7A426DB-D41A-4A9B-BB09-66A53AA1D212}"/>
    <cellStyle name="입력 3 2 4 5 3" xfId="41426" xr:uid="{2F8F3415-C4E5-414B-BD2A-36405CA5F603}"/>
    <cellStyle name="입력 3 2 4 5 4" xfId="33122" xr:uid="{312E8D09-07CE-445C-A74C-096565364645}"/>
    <cellStyle name="입력 3 2 4 6" xfId="15328" xr:uid="{6DE4790E-EB58-4B27-A34A-0B99FC938A34}"/>
    <cellStyle name="입력 3 2 4 6 2" xfId="49683" xr:uid="{D6A93D07-6B5D-41C4-A5E9-7D3DD7260EFE}"/>
    <cellStyle name="입력 3 2 4 6 3" xfId="29866" xr:uid="{F65004E7-48F7-4EA5-A68C-3BCD574D06CC}"/>
    <cellStyle name="입력 3 2 4 7" xfId="38259" xr:uid="{2E19139C-22B5-431D-885F-F00A9AE45E59}"/>
    <cellStyle name="입력 3 2 4 8" xfId="24407" xr:uid="{FC9FE5C5-95F6-46F0-BE72-C80E04B2E924}"/>
    <cellStyle name="입력 3 2 5" xfId="5010" xr:uid="{489B1465-B3F5-40A7-A0FF-981D3ABF85B5}"/>
    <cellStyle name="입력 3 2 5 2" xfId="9719" xr:uid="{68559050-361A-4A81-B4B7-0B1DFE84512E}"/>
    <cellStyle name="입력 3 2 5 2 2" xfId="21365" xr:uid="{7A1AA18B-4F88-4488-884D-F4E92FE4B469}"/>
    <cellStyle name="입력 3 2 5 2 2 2" xfId="55720" xr:uid="{F3288ABA-BCD1-4447-9466-7FEB1B5323D2}"/>
    <cellStyle name="입력 3 2 5 2 2 3" xfId="35923" xr:uid="{2F6C8B0E-2150-4F83-A9D3-98B6BD0667EE}"/>
    <cellStyle name="입력 3 2 5 2 3" xfId="13273" xr:uid="{0C1AD85B-1569-40F9-A1C2-BB62FC0B16E4}"/>
    <cellStyle name="입력 3 2 5 2 3 2" xfId="47628" xr:uid="{78D1E9CB-7A3A-45E3-9345-D5E2E8381150}"/>
    <cellStyle name="입력 3 2 5 2 4" xfId="44106" xr:uid="{AC06DE37-BF09-44E8-99D9-F69EAA160821}"/>
    <cellStyle name="입력 3 2 5 2 5" xfId="27516" xr:uid="{79FAEF4C-993F-4B15-9ABE-A478AA4D171D}"/>
    <cellStyle name="입력 3 2 5 3" xfId="8044" xr:uid="{8498402E-3322-4D4A-B071-10D6E360BB32}"/>
    <cellStyle name="입력 3 2 5 3 2" xfId="19710" xr:uid="{5E5847C1-5DB6-4980-925C-8BA11900C314}"/>
    <cellStyle name="입력 3 2 5 3 2 2" xfId="54065" xr:uid="{934B6336-7ECD-493F-95BB-F60A7FAC66C8}"/>
    <cellStyle name="입력 3 2 5 3 2 3" xfId="34248" xr:uid="{F98B59CC-5993-4273-9CAE-9AD6331A9F16}"/>
    <cellStyle name="입력 3 2 5 3 3" xfId="12019" xr:uid="{F49BCD8A-1972-4F18-BF31-E6E7336F75C0}"/>
    <cellStyle name="입력 3 2 5 3 3 2" xfId="46374" xr:uid="{D3B3F7D4-2FEF-4968-88B5-62B210AA43D4}"/>
    <cellStyle name="입력 3 2 5 3 4" xfId="42520" xr:uid="{E7DE7EA7-D395-4293-9415-D9DB8A8854EA}"/>
    <cellStyle name="입력 3 2 5 3 5" xfId="25799" xr:uid="{B6E3DF62-EE42-49F2-8169-CD6B55DC097B}"/>
    <cellStyle name="입력 3 2 5 4" xfId="7001" xr:uid="{F7BF9A01-F7B2-4E51-9928-F7815779659C}"/>
    <cellStyle name="입력 3 2 5 4 2" xfId="18667" xr:uid="{B309C391-D92D-4DEF-B3BA-410EBE841999}"/>
    <cellStyle name="입력 3 2 5 4 2 2" xfId="53022" xr:uid="{CAB5336B-CD6A-4C46-9732-8847108C9B3E}"/>
    <cellStyle name="입력 3 2 5 4 3" xfId="41509" xr:uid="{09253CB2-E0C1-4A6F-84C2-0A95E9688FB9}"/>
    <cellStyle name="입력 3 2 5 4 4" xfId="33205" xr:uid="{11D3A840-FA4C-435D-BEA6-EB6E343413E9}"/>
    <cellStyle name="입력 3 2 5 5" xfId="16712" xr:uid="{2C75CC5E-27D6-4C35-B055-791B5A7A4FEB}"/>
    <cellStyle name="입력 3 2 5 5 2" xfId="51067" xr:uid="{D9E632BB-BC39-4D58-9D25-DB734E2A014C}"/>
    <cellStyle name="입력 3 2 5 5 3" xfId="31250" xr:uid="{EC1DD325-1B1F-4CA1-80B2-69D513E5834D}"/>
    <cellStyle name="입력 3 2 5 6" xfId="39643" xr:uid="{9F7B712D-625C-44B2-B9A0-AF832C749E5E}"/>
    <cellStyle name="입력 3 2 5 7" xfId="24499" xr:uid="{084BBBAC-EA94-452D-9156-539017B0A3BC}"/>
    <cellStyle name="입력 3 2 6" xfId="5103" xr:uid="{F9C8C130-1C47-48C1-AE9C-B6A5C6D09419}"/>
    <cellStyle name="입력 3 2 6 2" xfId="9812" xr:uid="{4DC2A21B-FDF8-44C1-B94D-1A4822840FD6}"/>
    <cellStyle name="입력 3 2 6 2 2" xfId="21458" xr:uid="{D87BAE3E-EC55-4529-9B84-0E62CD34D02F}"/>
    <cellStyle name="입력 3 2 6 2 2 2" xfId="55813" xr:uid="{922B8297-3FF2-4806-B057-F86A1DE4F5B3}"/>
    <cellStyle name="입력 3 2 6 2 2 3" xfId="36016" xr:uid="{86336F50-0909-4F11-90D1-C98CE8B312B1}"/>
    <cellStyle name="입력 3 2 6 2 3" xfId="13351" xr:uid="{B5F66F6E-9CC9-40E0-AB3F-BDEA606B6AC4}"/>
    <cellStyle name="입력 3 2 6 2 3 2" xfId="47706" xr:uid="{A64C6065-674B-4910-8D1D-ABB06DBE30BB}"/>
    <cellStyle name="입력 3 2 6 2 4" xfId="44199" xr:uid="{4753E7ED-0E03-416C-A605-2949F1E8F959}"/>
    <cellStyle name="입력 3 2 6 2 5" xfId="27609" xr:uid="{3C885C66-55AF-451A-B725-7DA54C5D144A}"/>
    <cellStyle name="입력 3 2 6 3" xfId="11141" xr:uid="{B5ADBA84-1AF2-4CDC-BC24-9C73FD1C9A6F}"/>
    <cellStyle name="입력 3 2 6 3 2" xfId="22787" xr:uid="{E9A0532E-C7BD-47E1-9B06-6896A70209B6}"/>
    <cellStyle name="입력 3 2 6 3 2 2" xfId="57142" xr:uid="{494115AB-194F-404B-8199-EC946FC44EB6}"/>
    <cellStyle name="입력 3 2 6 3 2 3" xfId="37345" xr:uid="{79E120CC-BD16-48EC-916C-49D9F70ECCB5}"/>
    <cellStyle name="입력 3 2 6 3 3" xfId="14425" xr:uid="{D78B744E-0AE9-44FB-AE5B-12DFA5E20580}"/>
    <cellStyle name="입력 3 2 6 3 3 2" xfId="48780" xr:uid="{DBE093E9-67F4-4C1B-9105-AB46D556B678}"/>
    <cellStyle name="입력 3 2 6 3 4" xfId="45496" xr:uid="{1DA545C9-8BB0-424C-B6A1-622C684D5A9C}"/>
    <cellStyle name="입력 3 2 6 3 5" xfId="28958" xr:uid="{45E949BF-E2C5-4AAD-ABD2-9BB811553358}"/>
    <cellStyle name="입력 3 2 6 4" xfId="7079" xr:uid="{A1C18CAB-D7D4-420B-9963-20F219ABEA5B}"/>
    <cellStyle name="입력 3 2 6 4 2" xfId="18745" xr:uid="{EE7241CE-9ECB-40DD-B1E3-4F8955364EFF}"/>
    <cellStyle name="입력 3 2 6 4 2 2" xfId="53100" xr:uid="{E6E596FA-B791-4E47-AB1D-75147671BBF9}"/>
    <cellStyle name="입력 3 2 6 4 3" xfId="41587" xr:uid="{A710835E-D65C-4E9D-92E5-22E390CAEBF9}"/>
    <cellStyle name="입력 3 2 6 4 4" xfId="33283" xr:uid="{D1AF732B-BCF9-4793-A119-4521EE03875C}"/>
    <cellStyle name="입력 3 2 6 5" xfId="16805" xr:uid="{A8D6FBB1-2CCA-4B65-AB56-17EE82CCC2D1}"/>
    <cellStyle name="입력 3 2 6 5 2" xfId="51160" xr:uid="{509495E2-8C65-4E31-80AE-4D6DCD9D2A00}"/>
    <cellStyle name="입력 3 2 6 5 3" xfId="31343" xr:uid="{8E0E1546-CD5F-4DB4-8EA1-5E3AB59D3558}"/>
    <cellStyle name="입력 3 2 6 6" xfId="39736" xr:uid="{D25D42BD-CA5B-409D-BB44-D52B8C92964B}"/>
    <cellStyle name="입력 3 2 6 7" xfId="24586" xr:uid="{C386FFF0-CB20-40ED-8BB2-8E86E9AA25BB}"/>
    <cellStyle name="입력 3 2 7" xfId="4652" xr:uid="{2DBC79A6-07A3-42CD-82B3-8A00602DF6D2}"/>
    <cellStyle name="입력 3 2 7 2" xfId="9397" xr:uid="{EED70DB4-AB3E-40B0-86FE-2A465EAE1127}"/>
    <cellStyle name="입력 3 2 7 2 2" xfId="21043" xr:uid="{85076120-B3B6-40A7-B4F6-D50A6193B600}"/>
    <cellStyle name="입력 3 2 7 2 2 2" xfId="55398" xr:uid="{74B73701-8FAE-47AB-8291-59B66C2AB4AC}"/>
    <cellStyle name="입력 3 2 7 2 2 3" xfId="35601" xr:uid="{6D6DFCA7-DEAB-40A5-9DCD-D4F0B5728184}"/>
    <cellStyle name="입력 3 2 7 2 3" xfId="13187" xr:uid="{26A8EF16-30C5-40A7-84AF-B00506F31946}"/>
    <cellStyle name="입력 3 2 7 2 3 2" xfId="47542" xr:uid="{4EE726D2-9400-4A36-BBF6-423105C0E1A6}"/>
    <cellStyle name="입력 3 2 7 2 4" xfId="43784" xr:uid="{6EE38A28-49DD-4E1B-8719-0FB5FB68B07B}"/>
    <cellStyle name="입력 3 2 7 2 5" xfId="27158" xr:uid="{54B2DE2C-57AE-46E1-A5DB-8743A702DB73}"/>
    <cellStyle name="입력 3 2 7 3" xfId="11162" xr:uid="{6160955A-69AD-427B-B042-C2D879B7BC72}"/>
    <cellStyle name="입력 3 2 7 3 2" xfId="22808" xr:uid="{810F3A3F-0BC4-4ACC-9AE9-2E118A747AF6}"/>
    <cellStyle name="입력 3 2 7 3 2 2" xfId="57163" xr:uid="{2CD33CB7-F047-4BB4-AD16-A206272068FB}"/>
    <cellStyle name="입력 3 2 7 3 2 3" xfId="37366" xr:uid="{5763BD7D-AB55-4342-92DC-44120F6C7428}"/>
    <cellStyle name="입력 3 2 7 3 3" xfId="14446" xr:uid="{8C2A1E46-3E61-403E-B2ED-5AE1A1930814}"/>
    <cellStyle name="입력 3 2 7 3 3 2" xfId="48801" xr:uid="{55E104F3-DCFC-4D93-8188-AFACEE472445}"/>
    <cellStyle name="입력 3 2 7 3 4" xfId="45517" xr:uid="{C771A3FD-1DFB-47EE-8295-B93E4A93B526}"/>
    <cellStyle name="입력 3 2 7 3 5" xfId="28979" xr:uid="{0F665398-A638-4677-AD16-129E28D2A14A}"/>
    <cellStyle name="입력 3 2 7 4" xfId="6753" xr:uid="{AD2C6EDE-573A-46E4-B5FA-0664E3F385CE}"/>
    <cellStyle name="입력 3 2 7 4 2" xfId="18419" xr:uid="{93659A02-A967-4DC6-B275-96A0D309C5DD}"/>
    <cellStyle name="입력 3 2 7 4 2 2" xfId="52774" xr:uid="{AEF8191E-1A20-4D57-8AB7-293231C92D5D}"/>
    <cellStyle name="입력 3 2 7 4 3" xfId="41261" xr:uid="{D38D2015-1C44-4EA7-A9E9-E8E2B6B29065}"/>
    <cellStyle name="입력 3 2 7 4 4" xfId="32957" xr:uid="{2AE925BD-18B2-4A94-8A8A-69785EDA9EF4}"/>
    <cellStyle name="입력 3 2 7 5" xfId="16354" xr:uid="{EEA8034A-8477-4376-BB91-A2D7197A3093}"/>
    <cellStyle name="입력 3 2 7 5 2" xfId="50709" xr:uid="{387A76C6-600E-4692-B12C-0D39408704E9}"/>
    <cellStyle name="입력 3 2 7 5 3" xfId="30892" xr:uid="{2F888106-A774-40DC-9DBD-C43ACFD4162B}"/>
    <cellStyle name="입력 3 2 7 6" xfId="39285" xr:uid="{A9D54BBC-4BAA-4EFD-8BDC-70E72AC0C789}"/>
    <cellStyle name="입력 3 2 7 7" xfId="24159" xr:uid="{A785AB8E-FE47-4F85-B0C8-AB44F0952627}"/>
    <cellStyle name="입력 3 2 8" xfId="5216" xr:uid="{EF54C29A-91A4-4863-8CF0-A8B6A525B02A}"/>
    <cellStyle name="입력 3 2 8 2" xfId="9925" xr:uid="{75729D07-2FDF-453C-852E-FB144F13ECE4}"/>
    <cellStyle name="입력 3 2 8 2 2" xfId="21571" xr:uid="{6DCDDCF4-0C8A-490B-B547-1D2F42D0240E}"/>
    <cellStyle name="입력 3 2 8 2 2 2" xfId="55926" xr:uid="{12992EB1-A092-4126-A270-D99E0FBE2A72}"/>
    <cellStyle name="입력 3 2 8 2 2 3" xfId="36129" xr:uid="{0150B857-B184-4B89-8C76-47E75AFCB81F}"/>
    <cellStyle name="입력 3 2 8 2 3" xfId="13448" xr:uid="{DC3F70F2-8567-4200-9FA2-EA11FDAAF54E}"/>
    <cellStyle name="입력 3 2 8 2 3 2" xfId="47803" xr:uid="{B94CBF36-AD23-468A-9159-B3264D88C190}"/>
    <cellStyle name="입력 3 2 8 2 4" xfId="44312" xr:uid="{64ADD5EF-A4C1-4E5B-8589-C21535B09760}"/>
    <cellStyle name="입력 3 2 8 2 5" xfId="27722" xr:uid="{729BBF09-D52C-41FC-AF65-6CF1BD065A66}"/>
    <cellStyle name="입력 3 2 8 3" xfId="11253" xr:uid="{1E866C05-E004-4A81-ABD5-AB9D39965728}"/>
    <cellStyle name="입력 3 2 8 3 2" xfId="22899" xr:uid="{AEBEA735-8618-4140-AB93-0CC9A20F4F96}"/>
    <cellStyle name="입력 3 2 8 3 2 2" xfId="57254" xr:uid="{E849F612-F442-4833-919D-AC30DFF0C2D5}"/>
    <cellStyle name="입력 3 2 8 3 2 3" xfId="37457" xr:uid="{2D43A2D2-051C-4C8F-975D-BE68DB13E341}"/>
    <cellStyle name="입력 3 2 8 3 3" xfId="14536" xr:uid="{DAC2C3CE-D1D5-4B4C-843D-4B2437D1D3A2}"/>
    <cellStyle name="입력 3 2 8 3 3 2" xfId="48891" xr:uid="{58CC06DC-1EF7-4335-B2B8-1D1317AB008F}"/>
    <cellStyle name="입력 3 2 8 3 4" xfId="45608" xr:uid="{2128C1A7-A49D-4CE4-87F3-D1E5D3AC61CA}"/>
    <cellStyle name="입력 3 2 8 3 5" xfId="29070" xr:uid="{6D95AFF4-15A3-42EF-82BB-60CF4C67601B}"/>
    <cellStyle name="입력 3 2 8 4" xfId="7176" xr:uid="{F987F177-A8EF-44BF-BD6B-A029E585147A}"/>
    <cellStyle name="입력 3 2 8 4 2" xfId="18842" xr:uid="{D32A26F1-B228-40DD-BDE4-EACA402D00F2}"/>
    <cellStyle name="입력 3 2 8 4 2 2" xfId="53197" xr:uid="{730AE574-ED93-40A8-A716-3EB2EF4F6415}"/>
    <cellStyle name="입력 3 2 8 4 3" xfId="41684" xr:uid="{A530CCF4-3049-47CF-950D-C795599038B8}"/>
    <cellStyle name="입력 3 2 8 4 4" xfId="33380" xr:uid="{7223B72D-8062-4966-9C6C-BE0AB6EED762}"/>
    <cellStyle name="입력 3 2 8 5" xfId="16918" xr:uid="{4BB4E8A0-8F6F-452A-9EAA-7DBEC190B581}"/>
    <cellStyle name="입력 3 2 8 5 2" xfId="51273" xr:uid="{825DD762-7C83-4B9E-81A6-2680E2B9EE88}"/>
    <cellStyle name="입력 3 2 8 5 3" xfId="31456" xr:uid="{82062707-453D-436A-96D6-FFEF50BCE620}"/>
    <cellStyle name="입력 3 2 8 6" xfId="39849" xr:uid="{554AEA33-AE11-4C50-A261-12E0262010E1}"/>
    <cellStyle name="입력 3 2 8 7" xfId="24693" xr:uid="{764E1600-F8E0-4966-B3B2-416D2FDA4E11}"/>
    <cellStyle name="입력 3 2 9" xfId="5286" xr:uid="{6D75E1C1-47E1-4218-AA70-BE7B6EF40F53}"/>
    <cellStyle name="입력 3 2 9 2" xfId="9995" xr:uid="{25762A58-924E-4494-A831-4E21EBE4C0E2}"/>
    <cellStyle name="입력 3 2 9 2 2" xfId="21641" xr:uid="{A4518EDA-9531-499E-97E1-3796FDEB05FC}"/>
    <cellStyle name="입력 3 2 9 2 2 2" xfId="55996" xr:uid="{5B2AC76E-6892-4A71-86C2-040E5DFB2538}"/>
    <cellStyle name="입력 3 2 9 2 2 3" xfId="36199" xr:uid="{BE225015-B1F4-452A-B1CD-3B094A0E9E9A}"/>
    <cellStyle name="입력 3 2 9 2 3" xfId="13508" xr:uid="{B1233A65-A5C4-4768-8908-30013B3EBE6A}"/>
    <cellStyle name="입력 3 2 9 2 3 2" xfId="47863" xr:uid="{DA5667EF-F547-4138-95A1-BE0582774820}"/>
    <cellStyle name="입력 3 2 9 2 4" xfId="44382" xr:uid="{775A58F1-99B2-4972-83F5-D248F85FC060}"/>
    <cellStyle name="입력 3 2 9 2 5" xfId="27792" xr:uid="{E45E898D-EEFC-4677-B968-898613BB056B}"/>
    <cellStyle name="입력 3 2 9 3" xfId="10736" xr:uid="{467346B8-2C79-4478-A937-D3F225628EAF}"/>
    <cellStyle name="입력 3 2 9 3 2" xfId="22382" xr:uid="{00D5A2D1-04EB-4945-B855-C8EEE6CB6459}"/>
    <cellStyle name="입력 3 2 9 3 2 2" xfId="56737" xr:uid="{A52E6D78-7566-407E-92AD-9DB0CBC90FF1}"/>
    <cellStyle name="입력 3 2 9 3 2 3" xfId="36940" xr:uid="{D2289AE4-1C5F-4F0F-95BA-B4920483C7E9}"/>
    <cellStyle name="입력 3 2 9 3 3" xfId="14022" xr:uid="{DE415B21-0E4A-42F1-95F7-72BFD4DED7EF}"/>
    <cellStyle name="입력 3 2 9 3 3 2" xfId="48377" xr:uid="{859EAA00-47D1-41F6-9048-6CCDFB505E21}"/>
    <cellStyle name="입력 3 2 9 3 4" xfId="45091" xr:uid="{A2F36069-1680-4DC1-9594-ADC9CEC5CF34}"/>
    <cellStyle name="입력 3 2 9 3 5" xfId="28553" xr:uid="{9D3CA74C-8827-44BE-B6D5-778E99FBD031}"/>
    <cellStyle name="입력 3 2 9 4" xfId="7236" xr:uid="{747D8206-2D5C-4FB9-8799-D81BD228B74A}"/>
    <cellStyle name="입력 3 2 9 4 2" xfId="18902" xr:uid="{8585F040-A651-4F72-B84F-48BF30C3F6C9}"/>
    <cellStyle name="입력 3 2 9 4 2 2" xfId="53257" xr:uid="{4B55CF26-3109-4327-950C-08B824B0DD16}"/>
    <cellStyle name="입력 3 2 9 4 3" xfId="41744" xr:uid="{5195F5AC-4DD2-49D9-BF3A-1F67489BEB3F}"/>
    <cellStyle name="입력 3 2 9 4 4" xfId="33440" xr:uid="{B8117664-F0C8-4935-8871-FC376C5145F1}"/>
    <cellStyle name="입력 3 2 9 5" xfId="16988" xr:uid="{A73EFC93-56AB-4C51-B282-5180AB15380E}"/>
    <cellStyle name="입력 3 2 9 5 2" xfId="51343" xr:uid="{3B63AF10-9C66-4611-A936-B501D7E87AFB}"/>
    <cellStyle name="입력 3 2 9 5 3" xfId="31526" xr:uid="{BC05F61C-EE66-4B58-90E3-52A18623AA27}"/>
    <cellStyle name="입력 3 2 9 6" xfId="39919" xr:uid="{D9FFDBC5-D4E6-433D-B11F-A79BD630BCB0}"/>
    <cellStyle name="입력 3 2 9 7" xfId="24759" xr:uid="{765BFEBF-B046-41A1-BFFA-973BE4DAB8C2}"/>
    <cellStyle name="입력 3 3" xfId="3202" xr:uid="{316D9561-BFC2-4C88-9331-8DD709BDBD6F}"/>
    <cellStyle name="입력 3 3 10" xfId="5388" xr:uid="{910193FB-A0A7-4876-A8F7-C2DB1AC8517C}"/>
    <cellStyle name="입력 3 3 10 2" xfId="10097" xr:uid="{4C566DBD-FB53-4290-9FEE-C57555469B66}"/>
    <cellStyle name="입력 3 3 10 2 2" xfId="21743" xr:uid="{39A0A275-D832-4DC0-A151-53F8141CD990}"/>
    <cellStyle name="입력 3 3 10 2 2 2" xfId="56098" xr:uid="{85A950D6-188D-4C8E-950C-379DA264EDB9}"/>
    <cellStyle name="입력 3 3 10 2 2 3" xfId="36301" xr:uid="{AA3624CD-2E39-4AA1-91B9-DFDFADEF3D09}"/>
    <cellStyle name="입력 3 3 10 2 3" xfId="13594" xr:uid="{55DA97A3-156E-4495-9738-1252EC8F6FE6}"/>
    <cellStyle name="입력 3 3 10 2 3 2" xfId="47949" xr:uid="{74623D2E-A095-438F-8688-29A03CF46042}"/>
    <cellStyle name="입력 3 3 10 2 4" xfId="44484" xr:uid="{3CA718B5-00E7-4F2B-B703-6AA731B549F5}"/>
    <cellStyle name="입력 3 3 10 2 5" xfId="27894" xr:uid="{5AF5A510-615C-46D5-954F-29FF3DB2E164}"/>
    <cellStyle name="입력 3 3 10 3" xfId="10811" xr:uid="{7A19E499-D3AC-434F-9C04-2789231AFD2A}"/>
    <cellStyle name="입력 3 3 10 3 2" xfId="22457" xr:uid="{B479F3A1-8016-4826-A423-130C466DC69E}"/>
    <cellStyle name="입력 3 3 10 3 2 2" xfId="56812" xr:uid="{45BC3886-92F0-4836-B446-DB4DC0D06282}"/>
    <cellStyle name="입력 3 3 10 3 2 3" xfId="37015" xr:uid="{C7F76829-E9B4-42BE-8FC6-4EB67F12CBF7}"/>
    <cellStyle name="입력 3 3 10 3 3" xfId="14096" xr:uid="{E5B1325C-724B-497E-BD81-5BD4B241BCD8}"/>
    <cellStyle name="입력 3 3 10 3 3 2" xfId="48451" xr:uid="{1DA982EF-E38B-4C0D-9982-BFD583CC15BE}"/>
    <cellStyle name="입력 3 3 10 3 4" xfId="45166" xr:uid="{77A7B43E-1169-4DE2-B4CE-F09D8E490512}"/>
    <cellStyle name="입력 3 3 10 3 5" xfId="28628" xr:uid="{31F223E1-FCDA-4691-9ADF-0380223EF735}"/>
    <cellStyle name="입력 3 3 10 4" xfId="7322" xr:uid="{E23782D2-437B-456E-8FAA-B2F404804356}"/>
    <cellStyle name="입력 3 3 10 4 2" xfId="18988" xr:uid="{8E21D340-4F0C-4DB9-98D3-E4123B962B0A}"/>
    <cellStyle name="입력 3 3 10 4 2 2" xfId="53343" xr:uid="{F0F3FD84-2310-4F3F-896F-266305CBFD50}"/>
    <cellStyle name="입력 3 3 10 4 3" xfId="41830" xr:uid="{CF2A9498-3F24-4622-8BD7-3899D8E9A5DB}"/>
    <cellStyle name="입력 3 3 10 4 4" xfId="33526" xr:uid="{35C3E17B-8380-4D72-AD9E-A308BBD17210}"/>
    <cellStyle name="입력 3 3 10 5" xfId="17090" xr:uid="{4D16A0E7-154F-4B56-9A1E-81A67B2294DB}"/>
    <cellStyle name="입력 3 3 10 5 2" xfId="51445" xr:uid="{8E172AAA-9CED-401D-87BD-073C6DBD6137}"/>
    <cellStyle name="입력 3 3 10 5 3" xfId="31628" xr:uid="{153A2BE5-50CC-41B6-ABF5-756488BCDF5F}"/>
    <cellStyle name="입력 3 3 10 6" xfId="40021" xr:uid="{DECE914E-E1BE-4B90-BA4E-ECC17BF3AA9E}"/>
    <cellStyle name="입력 3 3 10 7" xfId="24857" xr:uid="{B5417910-0457-4BFC-A042-A7DBED901A72}"/>
    <cellStyle name="입력 3 3 11" xfId="5459" xr:uid="{C0C3D88F-FF59-4160-A384-F2FF63B55B9C}"/>
    <cellStyle name="입력 3 3 11 2" xfId="6011" xr:uid="{6B5F5DDE-64F3-48F1-B26C-94725E4A6FD2}"/>
    <cellStyle name="입력 3 3 11 2 2" xfId="10622" xr:uid="{676FB963-06BF-4D8B-920A-B9F71AD731AD}"/>
    <cellStyle name="입력 3 3 11 2 2 2" xfId="22268" xr:uid="{E6656193-FAD7-4412-9062-11BF909D7944}"/>
    <cellStyle name="입력 3 3 11 2 2 2 2" xfId="56623" xr:uid="{4226553F-D2F5-4888-92D8-4C738065DA89}"/>
    <cellStyle name="입력 3 3 11 2 2 2 3" xfId="36826" xr:uid="{1DF43772-D414-451F-A486-4264E24CE8CC}"/>
    <cellStyle name="입력 3 3 11 2 2 3" xfId="13935" xr:uid="{2A19A756-E6B8-44EC-8BDD-37A19D579451}"/>
    <cellStyle name="입력 3 3 11 2 2 3 2" xfId="48290" xr:uid="{53BB69EE-35BB-45D8-AA45-F8E280485972}"/>
    <cellStyle name="입력 3 3 11 2 2 4" xfId="44983" xr:uid="{C0AC0D56-7C3E-474D-8DEA-93BB3865502B}"/>
    <cellStyle name="입력 3 3 11 2 2 5" xfId="28439" xr:uid="{968FD2C7-371D-42F0-897E-F576DC94DCA2}"/>
    <cellStyle name="입력 3 3 11 2 3" xfId="11443" xr:uid="{96AA316E-C628-4D54-98E9-CD292C2A2F38}"/>
    <cellStyle name="입력 3 3 11 2 3 2" xfId="23089" xr:uid="{E72A1F6B-1A70-4EE8-9D10-F78C3EC0D6F5}"/>
    <cellStyle name="입력 3 3 11 2 3 2 2" xfId="57444" xr:uid="{8B8151BE-5E0C-4F2C-8877-67E6CF585309}"/>
    <cellStyle name="입력 3 3 11 2 3 2 3" xfId="37647" xr:uid="{3161DAE8-AE3E-45B8-A17E-5101E65B0DE7}"/>
    <cellStyle name="입력 3 3 11 2 3 3" xfId="14725" xr:uid="{D7315E31-7ABC-4124-8303-F8C922C6C727}"/>
    <cellStyle name="입력 3 3 11 2 3 3 2" xfId="49080" xr:uid="{7FD365BC-17BF-4FC4-AB9A-55A713F207C2}"/>
    <cellStyle name="입력 3 3 11 2 3 4" xfId="45798" xr:uid="{201811A1-190C-41C8-AD53-D8A34AA53678}"/>
    <cellStyle name="입력 3 3 11 2 3 5" xfId="29260" xr:uid="{148CF883-6703-429F-99E8-3266F5034C46}"/>
    <cellStyle name="입력 3 3 11 2 4" xfId="7740" xr:uid="{D0841A01-57B9-4745-8021-605058A84B0F}"/>
    <cellStyle name="입력 3 3 11 2 4 2" xfId="19406" xr:uid="{A24F138D-2E63-48CF-ACF8-F0FE1C0270C0}"/>
    <cellStyle name="입력 3 3 11 2 4 2 2" xfId="53761" xr:uid="{24E391DD-91EB-4399-A4AA-E97913BC2C31}"/>
    <cellStyle name="입력 3 3 11 2 4 3" xfId="42222" xr:uid="{726EA1C8-98AF-4FF8-8842-5E817A9CA913}"/>
    <cellStyle name="입력 3 3 11 2 4 4" xfId="33944" xr:uid="{24925CA6-CAAB-4293-92A8-DD3395D2452F}"/>
    <cellStyle name="입력 3 3 11 2 5" xfId="17687" xr:uid="{4830B748-B872-45B9-B600-087134CCE39B}"/>
    <cellStyle name="입력 3 3 11 2 5 2" xfId="52042" xr:uid="{85B125D3-8480-4AE1-9147-12AC1E1672E8}"/>
    <cellStyle name="입력 3 3 11 2 5 3" xfId="32225" xr:uid="{9CA791D1-E3C1-47E6-A464-D50756B1D0B2}"/>
    <cellStyle name="입력 3 3 11 2 6" xfId="40618" xr:uid="{2F4D6C21-412E-4B48-AB18-2412B980A592}"/>
    <cellStyle name="입력 3 3 11 2 7" xfId="25476" xr:uid="{605081FC-A03D-48F1-8D6D-D78F83514776}"/>
    <cellStyle name="입력 3 3 11 3" xfId="10168" xr:uid="{E99638EF-DB8D-463D-8ECD-395BBD55B6E6}"/>
    <cellStyle name="입력 3 3 11 3 2" xfId="21814" xr:uid="{C18AFBF4-8FA6-44B4-91E6-F5DAF48F208B}"/>
    <cellStyle name="입력 3 3 11 3 2 2" xfId="56169" xr:uid="{1AAA4DA8-98FF-4C19-8A6E-BC013E9AF809}"/>
    <cellStyle name="입력 3 3 11 3 2 3" xfId="36372" xr:uid="{41AEF680-8FED-4A80-95BA-8927282D46D5}"/>
    <cellStyle name="입력 3 3 11 3 3" xfId="13655" xr:uid="{A5C98180-7CDB-438B-8EA2-80F4160EB5C1}"/>
    <cellStyle name="입력 3 3 11 3 3 2" xfId="48010" xr:uid="{2A39E10F-E712-4B2B-A826-4A4187804EF8}"/>
    <cellStyle name="입력 3 3 11 3 4" xfId="44555" xr:uid="{EBC1E220-025D-4D4C-BC51-75C4517DAF05}"/>
    <cellStyle name="입력 3 3 11 3 5" xfId="27965" xr:uid="{F35D411D-A771-4CDF-B27E-D2745BDB5B1F}"/>
    <cellStyle name="입력 3 3 11 4" xfId="8179" xr:uid="{7B836FF3-8931-40C5-B894-D0A29F0CD6C0}"/>
    <cellStyle name="입력 3 3 11 4 2" xfId="19845" xr:uid="{0C847873-59D3-483E-892C-30CB3560370A}"/>
    <cellStyle name="입력 3 3 11 4 2 2" xfId="54200" xr:uid="{54EA96D7-573C-40D4-8A74-428005F3F905}"/>
    <cellStyle name="입력 3 3 11 4 2 3" xfId="34383" xr:uid="{F9BA3BE6-3AF5-4FAB-B4D2-5546EF8DE364}"/>
    <cellStyle name="입력 3 3 11 4 3" xfId="12153" xr:uid="{4E696356-98AE-46F0-8687-411F5823E29E}"/>
    <cellStyle name="입력 3 3 11 4 3 2" xfId="46508" xr:uid="{368DADD8-3D06-44FC-B988-B2121ED9AE5B}"/>
    <cellStyle name="입력 3 3 11 4 4" xfId="42655" xr:uid="{87016091-47AA-436D-A9DC-D4F05573F973}"/>
    <cellStyle name="입력 3 3 11 4 5" xfId="25934" xr:uid="{2ED6D7CB-6A84-4118-B6ED-0BD1E53BD4EA}"/>
    <cellStyle name="입력 3 3 11 5" xfId="7383" xr:uid="{94695971-C78F-4D92-9BDF-7FEF681E712D}"/>
    <cellStyle name="입력 3 3 11 5 2" xfId="19049" xr:uid="{D3AD87A5-AB24-4B50-81AD-B7BDEA4D21E3}"/>
    <cellStyle name="입력 3 3 11 5 2 2" xfId="53404" xr:uid="{70D12162-9F25-43F4-978E-C4A94AAC02F7}"/>
    <cellStyle name="입력 3 3 11 5 3" xfId="41891" xr:uid="{AE589C69-F2B1-459D-890B-8A52F1627ECF}"/>
    <cellStyle name="입력 3 3 11 5 4" xfId="33587" xr:uid="{2776B39F-129E-49F2-A50F-69C7423110C2}"/>
    <cellStyle name="입력 3 3 11 6" xfId="17161" xr:uid="{6964609E-E22B-4B35-B41F-536CB6C0BCE4}"/>
    <cellStyle name="입력 3 3 11 6 2" xfId="51516" xr:uid="{D84BD1D0-33A5-4ADE-877C-5088B44E62A8}"/>
    <cellStyle name="입력 3 3 11 6 3" xfId="31699" xr:uid="{71261B6D-8154-4B9C-986C-4F58FB83D274}"/>
    <cellStyle name="입력 3 3 11 7" xfId="40092" xr:uid="{98E5AA02-18AB-4306-A872-E4D5ED247C88}"/>
    <cellStyle name="입력 3 3 11 8" xfId="24928" xr:uid="{7D785B34-B879-4BC7-8E4A-451A70AE3357}"/>
    <cellStyle name="입력 3 3 12" xfId="4467" xr:uid="{16A41729-D0A3-479A-8219-ECC6336F8F7F}"/>
    <cellStyle name="입력 3 3 12 2" xfId="9224" xr:uid="{231BEBE0-442D-4954-9AD7-A1C68AF61627}"/>
    <cellStyle name="입력 3 3 12 2 2" xfId="20870" xr:uid="{35FB2E2D-9416-4D9E-890F-917E0D426DF4}"/>
    <cellStyle name="입력 3 3 12 2 2 2" xfId="55225" xr:uid="{12D9C135-D742-45DD-BD11-94E72710FB46}"/>
    <cellStyle name="입력 3 3 12 2 2 3" xfId="35428" xr:uid="{A6995C96-DC4E-40FC-B083-05F93B40CA41}"/>
    <cellStyle name="입력 3 3 12 2 3" xfId="13078" xr:uid="{16633CD9-961E-4613-BF29-AAB7A8341AA5}"/>
    <cellStyle name="입력 3 3 12 2 3 2" xfId="47433" xr:uid="{4F9287E4-9414-47A1-8BFE-81ED9683EC4F}"/>
    <cellStyle name="입력 3 3 12 2 4" xfId="43611" xr:uid="{7FAF9A97-5D38-4358-8026-41389DF2C630}"/>
    <cellStyle name="입력 3 3 12 2 5" xfId="26975" xr:uid="{99CF6E01-4E13-49B9-8795-E4195822FABD}"/>
    <cellStyle name="입력 3 3 12 3" xfId="8662" xr:uid="{EA0A6929-4465-41FF-A8DE-A0700498CB4A}"/>
    <cellStyle name="입력 3 3 12 3 2" xfId="20328" xr:uid="{3297D4BC-B870-453E-A4B9-42F826CDFD2F}"/>
    <cellStyle name="입력 3 3 12 3 2 2" xfId="54683" xr:uid="{2D614455-5EDD-4F64-9516-DA6950E3C7A4}"/>
    <cellStyle name="입력 3 3 12 3 2 3" xfId="34866" xr:uid="{44B24B6F-93B8-4285-AB0E-72563271AD13}"/>
    <cellStyle name="입력 3 3 12 3 3" xfId="12622" xr:uid="{BF36BC5B-C1B2-47F0-BBE3-6135115F063F}"/>
    <cellStyle name="입력 3 3 12 3 3 2" xfId="46977" xr:uid="{77137B88-A378-4C47-AAB5-38EB97ED6014}"/>
    <cellStyle name="입력 3 3 12 3 4" xfId="43138" xr:uid="{C6D6C429-7545-415D-9DB1-4B2BC10355E5}"/>
    <cellStyle name="입력 3 3 12 3 5" xfId="26409" xr:uid="{140A84A0-D9AD-4907-B878-50436348A8FE}"/>
    <cellStyle name="입력 3 3 12 4" xfId="6615" xr:uid="{12004F26-2CA2-490F-920D-FA3AEC30F680}"/>
    <cellStyle name="입력 3 3 12 4 2" xfId="18281" xr:uid="{184530D9-974C-4FA6-9EC5-F2E5A520B2F3}"/>
    <cellStyle name="입력 3 3 12 4 2 2" xfId="52636" xr:uid="{720534CA-6C01-483A-9283-BCBA79856A19}"/>
    <cellStyle name="입력 3 3 12 4 3" xfId="41123" xr:uid="{9016967B-1B75-47AC-9D73-2F09D375BC55}"/>
    <cellStyle name="입력 3 3 12 4 4" xfId="32819" xr:uid="{F9EC0D16-D553-4A49-B190-FB16CA59C30C}"/>
    <cellStyle name="입력 3 3 12 5" xfId="16169" xr:uid="{DFADE37F-9F2D-4B57-A2BA-9FED33893316}"/>
    <cellStyle name="입력 3 3 12 5 2" xfId="50524" xr:uid="{10F1AF58-F534-4E29-8CEF-F455E2928D4D}"/>
    <cellStyle name="입력 3 3 12 5 3" xfId="30707" xr:uid="{5FDFCCEE-3453-4A77-AE28-6F5E59C781B0}"/>
    <cellStyle name="입력 3 3 12 6" xfId="39100" xr:uid="{5A091977-422D-46AB-A6E1-E527482015E3}"/>
    <cellStyle name="입력 3 3 12 7" xfId="23985" xr:uid="{A54BAFE9-ABB2-4155-AA8B-1B518D976073}"/>
    <cellStyle name="입력 3 3 13" xfId="5687" xr:uid="{C90C351B-F80B-4F23-8D6E-57DF52F6B828}"/>
    <cellStyle name="입력 3 3 13 2" xfId="10346" xr:uid="{464B625C-EACA-4703-A45E-761BDB76F526}"/>
    <cellStyle name="입력 3 3 13 2 2" xfId="21992" xr:uid="{020F251F-3C51-4EDD-AC01-416AE0358DA4}"/>
    <cellStyle name="입력 3 3 13 2 2 2" xfId="56347" xr:uid="{EA9FC1C1-2E59-44EB-891D-E9E2226D49E6}"/>
    <cellStyle name="입력 3 3 13 2 2 3" xfId="36550" xr:uid="{4FC0A3DC-E7DB-4B3F-A99F-5379E5396680}"/>
    <cellStyle name="입력 3 3 13 2 3" xfId="13771" xr:uid="{788BDDFB-E275-4E3A-94BA-F258F4188415}"/>
    <cellStyle name="입력 3 3 13 2 3 2" xfId="48126" xr:uid="{1CEAB028-48B7-44AC-80C6-FC897E0F7126}"/>
    <cellStyle name="입력 3 3 13 2 4" xfId="44719" xr:uid="{5304727B-70F1-4A60-9C76-4F4E6F2B39A7}"/>
    <cellStyle name="입력 3 3 13 2 5" xfId="28153" xr:uid="{95BBB9E9-4AA5-452F-8023-501F07F81C2D}"/>
    <cellStyle name="입력 3 3 13 3" xfId="10982" xr:uid="{D6591278-43A7-461E-A012-8D8F5BC6D7E0}"/>
    <cellStyle name="입력 3 3 13 3 2" xfId="22628" xr:uid="{87272DAB-548C-4D92-88AE-B02AFBBDE61A}"/>
    <cellStyle name="입력 3 3 13 3 2 2" xfId="56983" xr:uid="{FDA235C5-DBF6-47BB-87C4-627AD5795CB0}"/>
    <cellStyle name="입력 3 3 13 3 2 3" xfId="37186" xr:uid="{A993BE98-5E04-4323-8670-7F2512E88F92}"/>
    <cellStyle name="입력 3 3 13 3 3" xfId="14266" xr:uid="{4B93E1EB-3E8D-42CC-AD76-F68190FF2E35}"/>
    <cellStyle name="입력 3 3 13 3 3 2" xfId="48621" xr:uid="{2F410E1D-2A51-4C8D-A5F8-6D05D9857888}"/>
    <cellStyle name="입력 3 3 13 3 4" xfId="45337" xr:uid="{B60EC8DA-2847-4B3A-8565-D8BE79FD17BD}"/>
    <cellStyle name="입력 3 3 13 3 5" xfId="28799" xr:uid="{4F0FCC29-77F1-491C-82C1-5E03F1417FFB}"/>
    <cellStyle name="입력 3 3 13 4" xfId="7534" xr:uid="{515A5DDC-BA9E-49D3-A20A-0E2C98367EE8}"/>
    <cellStyle name="입력 3 3 13 4 2" xfId="19200" xr:uid="{544ABDF5-506B-4018-A822-4EDD4A69BCBE}"/>
    <cellStyle name="입력 3 3 13 4 2 2" xfId="53555" xr:uid="{74F1B393-F79B-4FFD-B38C-940724022A8C}"/>
    <cellStyle name="입력 3 3 13 4 3" xfId="42028" xr:uid="{67D8EE14-4FB7-4962-B0C1-22CA8CEEC083}"/>
    <cellStyle name="입력 3 3 13 4 4" xfId="33738" xr:uid="{7015525B-AFBE-4C61-83B6-1D4BCEAC247A}"/>
    <cellStyle name="입력 3 3 13 5" xfId="17375" xr:uid="{CAA3593A-F04D-4077-8A99-E423469A6463}"/>
    <cellStyle name="입력 3 3 13 5 2" xfId="51730" xr:uid="{7A0AC3DD-71CB-4026-9F52-D0F53F850CA9}"/>
    <cellStyle name="입력 3 3 13 5 3" xfId="31913" xr:uid="{27B7F196-F1F0-4513-B1C9-9BFD38E640C4}"/>
    <cellStyle name="입력 3 3 13 6" xfId="40306" xr:uid="{401C8590-4E16-4937-A8BC-4FD6B2C0EE57}"/>
    <cellStyle name="입력 3 3 13 7" xfId="25156" xr:uid="{866FAA03-C3C8-43DA-9913-FEAEEBCB6720}"/>
    <cellStyle name="입력 3 3 14" xfId="10347" xr:uid="{5E8E848A-493C-4690-91BF-D5C3AC7498DF}"/>
    <cellStyle name="입력 3 3 14 2" xfId="21993" xr:uid="{4E8E5873-9D54-4CAE-BF69-705586CE1970}"/>
    <cellStyle name="입력 3 3 14 2 2" xfId="56348" xr:uid="{24866A3D-93BC-4CB9-964A-A57574BA72A7}"/>
    <cellStyle name="입력 3 3 14 2 3" xfId="36551" xr:uid="{6ABE3210-B44E-483B-8E99-F0AA173E8EFE}"/>
    <cellStyle name="입력 3 3 14 3" xfId="13772" xr:uid="{ED77AE35-62B4-4ED6-BA36-466CE18A9426}"/>
    <cellStyle name="입력 3 3 14 3 2" xfId="48127" xr:uid="{F166C4E8-6AB0-492A-AE99-724FEF3E252D}"/>
    <cellStyle name="입력 3 3 14 4" xfId="44720" xr:uid="{F972C294-E744-4E92-A8F0-ED4E186B908A}"/>
    <cellStyle name="입력 3 3 14 5" xfId="28154" xr:uid="{D636F0D2-57A0-40C7-AE95-DBB00C4F0F62}"/>
    <cellStyle name="입력 3 3 15" xfId="6152" xr:uid="{96993A08-E622-4348-B540-9ABA9FAC06B3}"/>
    <cellStyle name="입력 3 3 15 2" xfId="17818" xr:uid="{902516E3-7A85-49AF-B8EF-41571DDE885D}"/>
    <cellStyle name="입력 3 3 15 2 2" xfId="52173" xr:uid="{72A13178-6694-4E55-8586-88171463A515}"/>
    <cellStyle name="입력 3 3 15 3" xfId="40734" xr:uid="{5DBDE5D1-ACAF-42D3-99DF-BA2E4E001C6E}"/>
    <cellStyle name="입력 3 3 15 4" xfId="32356" xr:uid="{49BE4980-FA4E-49F2-A94C-C2E5521DB4D1}"/>
    <cellStyle name="입력 3 3 16" xfId="15055" xr:uid="{F23DCE32-4BF2-4552-A282-7A66C75BF1C7}"/>
    <cellStyle name="입력 3 3 16 2" xfId="49410" xr:uid="{CEE89D83-82EB-4A75-8819-1FC857A8F8FC}"/>
    <cellStyle name="입력 3 3 16 3" xfId="29593" xr:uid="{7CFC2A25-4410-4A93-AE77-CC2CFFA663CB}"/>
    <cellStyle name="입력 3 3 17" xfId="37986" xr:uid="{5A74688B-7A85-4E95-B47E-D18B9BF4FE1F}"/>
    <cellStyle name="입력 3 3 18" xfId="23365" xr:uid="{4F475C66-DBFA-474E-99B6-CB9233F206B5}"/>
    <cellStyle name="입력 3 3 2" xfId="3497" xr:uid="{0AF80BE5-0092-451D-BD90-30D13082D027}"/>
    <cellStyle name="입력 3 3 2 2" xfId="3803" xr:uid="{C458C5E1-ECB6-48CC-8875-074C1B964753}"/>
    <cellStyle name="입력 3 3 2 2 2" xfId="5679" xr:uid="{0551E46B-C29C-405E-BA85-977E49E688AE}"/>
    <cellStyle name="입력 3 3 2 2 2 2" xfId="8536" xr:uid="{63CAB6AC-9056-43F4-AFCC-9AB7C4E377F8}"/>
    <cellStyle name="입력 3 3 2 2 2 2 2" xfId="20202" xr:uid="{1DDDCB00-40A1-4FC4-B138-0F9E8E34890F}"/>
    <cellStyle name="입력 3 3 2 2 2 2 2 2" xfId="54557" xr:uid="{379EA473-9919-42DA-BF8F-039AFC37560D}"/>
    <cellStyle name="입력 3 3 2 2 2 2 2 3" xfId="34740" xr:uid="{6F811E5B-A5A8-45A8-961C-1EEA96D2E51B}"/>
    <cellStyle name="입력 3 3 2 2 2 2 3" xfId="12497" xr:uid="{DAF55ADD-2B54-4BF1-BF2C-17992DE6CAB5}"/>
    <cellStyle name="입력 3 3 2 2 2 2 3 2" xfId="46852" xr:uid="{7215735C-74ED-48DB-A335-20FD0A9F6BC4}"/>
    <cellStyle name="입력 3 3 2 2 2 2 4" xfId="43012" xr:uid="{38D3F3B6-5BFD-426B-A75F-713611889FC1}"/>
    <cellStyle name="입력 3 3 2 2 2 2 5" xfId="26283" xr:uid="{F9773503-4273-41AB-A142-B434E8688E59}"/>
    <cellStyle name="입력 3 3 2 2 2 3" xfId="7529" xr:uid="{F9472A76-0FB2-4D05-B712-074C8AA54EC9}"/>
    <cellStyle name="입력 3 3 2 2 2 3 2" xfId="19195" xr:uid="{C11717F2-FC75-4C0A-9B27-A48657EB88D2}"/>
    <cellStyle name="입력 3 3 2 2 2 3 2 2" xfId="53550" xr:uid="{2D7394AE-6816-412A-B5BF-52F054F1FC5B}"/>
    <cellStyle name="입력 3 3 2 2 2 3 3" xfId="42023" xr:uid="{4B919330-9F50-49EF-890B-83DCE63A628B}"/>
    <cellStyle name="입력 3 3 2 2 2 3 4" xfId="33733" xr:uid="{E334102B-D348-4640-8561-C220F261F7EC}"/>
    <cellStyle name="입력 3 3 2 2 2 4" xfId="17367" xr:uid="{590315A8-9DF7-400B-AB09-16BA177C2F4F}"/>
    <cellStyle name="입력 3 3 2 2 2 4 2" xfId="51722" xr:uid="{C76590E9-2A7A-4898-8682-3C6CD28A172A}"/>
    <cellStyle name="입력 3 3 2 2 2 4 3" xfId="31905" xr:uid="{FBC398DB-7E8A-417A-B196-FC88273F17FA}"/>
    <cellStyle name="입력 3 3 2 2 2 5" xfId="40298" xr:uid="{6B31F4B7-03AC-488F-9348-FA4A4482AC27}"/>
    <cellStyle name="입력 3 3 2 2 2 6" xfId="25148" xr:uid="{F246EA25-1C7C-49FD-9349-6373BB48E01E}"/>
    <cellStyle name="입력 3 3 2 2 3" xfId="4805" xr:uid="{0CBD5339-4EF3-4266-8915-BB02E647F1E1}"/>
    <cellStyle name="입력 3 3 2 2 3 2" xfId="8037" xr:uid="{11686EC5-B525-4038-AD70-D715A65DA5F5}"/>
    <cellStyle name="입력 3 3 2 2 3 2 2" xfId="19703" xr:uid="{92C72CD7-6B48-4320-BEF4-79AA9AECA891}"/>
    <cellStyle name="입력 3 3 2 2 3 2 2 2" xfId="54058" xr:uid="{5F0C7947-AF89-4633-958E-A3A719140A90}"/>
    <cellStyle name="입력 3 3 2 2 3 2 2 3" xfId="34241" xr:uid="{229D1FE6-E76D-4F12-A04C-7734CEA59225}"/>
    <cellStyle name="입력 3 3 2 2 3 2 3" xfId="12012" xr:uid="{2EEACEB4-4D36-4116-8D09-9928745F1A11}"/>
    <cellStyle name="입력 3 3 2 2 3 2 3 2" xfId="46367" xr:uid="{DAE71EA0-B41F-46AA-B9F6-6BE730A5DA3F}"/>
    <cellStyle name="입력 3 3 2 2 3 2 4" xfId="42513" xr:uid="{5F8E779D-3360-49A3-92FA-68827290D55D}"/>
    <cellStyle name="입력 3 3 2 2 3 2 5" xfId="25792" xr:uid="{9CB612C9-CF9D-4BE8-BF4B-773F35A16DCE}"/>
    <cellStyle name="입력 3 3 2 2 3 3" xfId="9534" xr:uid="{A80D55F1-4481-4AFC-B36E-2B479BC9A0EA}"/>
    <cellStyle name="입력 3 3 2 2 3 3 2" xfId="21180" xr:uid="{EE1EE07D-FD38-4771-B7D8-74443763D510}"/>
    <cellStyle name="입력 3 3 2 2 3 3 2 2" xfId="55535" xr:uid="{8D85B638-4873-4699-B744-460E78CD1510}"/>
    <cellStyle name="입력 3 3 2 2 3 3 3" xfId="43921" xr:uid="{A3420FB3-272F-41BC-9AEF-E68A0B28F336}"/>
    <cellStyle name="입력 3 3 2 2 3 3 4" xfId="35738" xr:uid="{516AFB9B-B3F8-475B-A98B-56CDC6B41B29}"/>
    <cellStyle name="입력 3 3 2 2 3 4" xfId="16507" xr:uid="{8EB4A349-3B8F-4045-8F06-0355FBCC13FA}"/>
    <cellStyle name="입력 3 3 2 2 3 4 2" xfId="50862" xr:uid="{237A51E5-C6C1-4FCC-A91C-2D2CF933A7B5}"/>
    <cellStyle name="입력 3 3 2 2 3 4 3" xfId="31045" xr:uid="{B43D5135-12FC-4CEB-9247-33969DB1E4EC}"/>
    <cellStyle name="입력 3 3 2 2 3 5" xfId="39438" xr:uid="{A4AFA3F5-4CD6-4C0C-BFE3-EEE3CCED088E}"/>
    <cellStyle name="입력 3 3 2 2 3 6" xfId="27311" xr:uid="{4121A2FF-51EA-431B-9F0C-A565FB45CD04}"/>
    <cellStyle name="입력 3 3 2 2 4" xfId="8898" xr:uid="{76F1C977-A1DC-493C-B6B3-CB1B4342FAA6}"/>
    <cellStyle name="입력 3 3 2 2 4 2" xfId="20544" xr:uid="{AEE4CE48-AD59-4FE0-AF7E-B0BD73C645ED}"/>
    <cellStyle name="입력 3 3 2 2 4 2 2" xfId="54899" xr:uid="{567AA63C-3E74-49D0-AF73-E03AEB251EC4}"/>
    <cellStyle name="입력 3 3 2 2 4 2 3" xfId="35102" xr:uid="{F5AF423E-598A-41B6-A356-A21BCF9A7A1F}"/>
    <cellStyle name="입력 3 3 2 2 4 3" xfId="12827" xr:uid="{F56ADBFB-C7C8-4352-A8A4-BAC3A67B5527}"/>
    <cellStyle name="입력 3 3 2 2 4 3 2" xfId="47182" xr:uid="{BEB3D60C-FFA0-4E6C-BEBD-9B825D85D66F}"/>
    <cellStyle name="입력 3 3 2 2 4 4" xfId="43308" xr:uid="{FE8CB14F-5B07-4669-8209-9BC85A6F31A3}"/>
    <cellStyle name="입력 3 3 2 2 4 5" xfId="26649" xr:uid="{1BB153F4-4FFD-45AE-8B57-C196EDAB0F27}"/>
    <cellStyle name="입력 3 3 2 2 5" xfId="6827" xr:uid="{0E902239-1A4A-44C7-9539-DAAF44A4F9BD}"/>
    <cellStyle name="입력 3 3 2 2 5 2" xfId="18493" xr:uid="{6C4266A0-F169-4069-A474-33D369FA87E4}"/>
    <cellStyle name="입력 3 3 2 2 5 2 2" xfId="52848" xr:uid="{B985EC7F-DD33-4F20-98BE-76270CAC8F98}"/>
    <cellStyle name="입력 3 3 2 2 5 3" xfId="41335" xr:uid="{B11B3939-E5D6-437F-811E-AF83417C50AF}"/>
    <cellStyle name="입력 3 3 2 2 5 4" xfId="33031" xr:uid="{A6ED030A-5C78-48CD-8A5C-87A05E71D982}"/>
    <cellStyle name="입력 3 3 2 2 6" xfId="15595" xr:uid="{8263DA72-C574-42B6-8C09-454D2D0113F4}"/>
    <cellStyle name="입력 3 3 2 2 6 2" xfId="49950" xr:uid="{11A72CC7-3D63-45E5-8D00-AEE360A5D546}"/>
    <cellStyle name="입력 3 3 2 2 6 3" xfId="30133" xr:uid="{F46A4A6A-692E-4D1F-B711-23832F61A1FB}"/>
    <cellStyle name="입력 3 3 2 2 7" xfId="38526" xr:uid="{74A4D93A-F78D-4922-80C1-BBF40EC9D398}"/>
    <cellStyle name="입력 3 3 2 2 8" xfId="24306" xr:uid="{C9DCA6DD-5B42-4D34-8C93-195DDA90AA11}"/>
    <cellStyle name="입력 3 3 2 3" xfId="5978" xr:uid="{3FB9C14A-4CCF-4297-97B5-EE61A1063503}"/>
    <cellStyle name="입력 3 3 2 3 2" xfId="11306" xr:uid="{0A2C5FE2-A53A-4032-A388-5931823971B9}"/>
    <cellStyle name="입력 3 3 2 3 2 2" xfId="22952" xr:uid="{1097569A-AA8E-41F7-B13D-756516877B34}"/>
    <cellStyle name="입력 3 3 2 3 2 2 2" xfId="57307" xr:uid="{22E7CFA4-11EE-4AA4-A3E7-8E090561CC3F}"/>
    <cellStyle name="입력 3 3 2 3 2 2 3" xfId="37510" xr:uid="{9D9A4743-99C0-4AF6-AC7E-2AAB34A18C86}"/>
    <cellStyle name="입력 3 3 2 3 2 3" xfId="14589" xr:uid="{17626CAA-5141-4D58-B051-865086C2D064}"/>
    <cellStyle name="입력 3 3 2 3 2 3 2" xfId="48944" xr:uid="{7E53C6A6-1358-4346-B645-E261FE735371}"/>
    <cellStyle name="입력 3 3 2 3 2 4" xfId="45661" xr:uid="{FCFDFC68-6B6C-4BBE-9682-A2E9871B206A}"/>
    <cellStyle name="입력 3 3 2 3 2 5" xfId="29123" xr:uid="{7F51111B-C9A8-4D78-AC14-CB0E944A6833}"/>
    <cellStyle name="입력 3 3 2 3 3" xfId="7707" xr:uid="{24424D05-F306-4D34-8CD9-6707AFD6D700}"/>
    <cellStyle name="입력 3 3 2 3 3 2" xfId="19373" xr:uid="{CE8BB2D2-C8C3-4947-9955-5D3A63A68F0B}"/>
    <cellStyle name="입력 3 3 2 3 3 2 2" xfId="53728" xr:uid="{FCF5778B-A745-4B52-BE76-4A703BD4F7E0}"/>
    <cellStyle name="입력 3 3 2 3 3 3" xfId="42189" xr:uid="{0E9EA42C-7461-4484-BCD4-83D9C80A5919}"/>
    <cellStyle name="입력 3 3 2 3 3 4" xfId="33911" xr:uid="{F8AF2490-FDE0-4EA3-98FC-66F9A8B5DB4F}"/>
    <cellStyle name="입력 3 3 2 3 4" xfId="17654" xr:uid="{91015FC6-754A-4BBC-8243-49A0FC44A2A6}"/>
    <cellStyle name="입력 3 3 2 3 4 2" xfId="52009" xr:uid="{336DE3EE-3300-4D37-8AB5-E46BF6A5E338}"/>
    <cellStyle name="입력 3 3 2 3 4 3" xfId="32192" xr:uid="{4E0B5FA0-EBCF-44D1-B4DE-FC184FE1FE2D}"/>
    <cellStyle name="입력 3 3 2 3 5" xfId="40585" xr:uid="{945A0CDF-35BE-4B87-9FA6-492A88A8F8A2}"/>
    <cellStyle name="입력 3 3 2 3 6" xfId="25443" xr:uid="{5E2489B3-EEC3-41E9-B823-3E4A7A4DCBE3}"/>
    <cellStyle name="입력 3 3 2 4" xfId="4009" xr:uid="{98ED5422-8625-4F44-8C9C-BFC271643F99}"/>
    <cellStyle name="입력 3 3 2 4 2" xfId="7963" xr:uid="{89AA04E6-7BDA-480C-BB5F-26197E055120}"/>
    <cellStyle name="입력 3 3 2 4 2 2" xfId="19629" xr:uid="{4A441F53-7570-48C7-AE36-6A201771F787}"/>
    <cellStyle name="입력 3 3 2 4 2 2 2" xfId="53984" xr:uid="{6F30EDDB-52F6-49DE-A62D-66C019CA28FD}"/>
    <cellStyle name="입력 3 3 2 4 2 2 3" xfId="34167" xr:uid="{57C5C4EF-6732-4262-80DB-FF97C3679B66}"/>
    <cellStyle name="입력 3 3 2 4 2 3" xfId="11938" xr:uid="{6AAE9970-3898-4142-9B62-43903B018400}"/>
    <cellStyle name="입력 3 3 2 4 2 3 2" xfId="46293" xr:uid="{257F1E6A-C34D-4853-A279-0B4236FF171B}"/>
    <cellStyle name="입력 3 3 2 4 2 4" xfId="42439" xr:uid="{EA24531E-828A-4A53-B335-021932EB57E9}"/>
    <cellStyle name="입력 3 3 2 4 2 5" xfId="25718" xr:uid="{A02E0A6D-CABD-4485-BAF2-19C114E2BD28}"/>
    <cellStyle name="입력 3 3 2 4 3" xfId="8854" xr:uid="{B75FABDA-5F8A-4181-B6C5-DF67925899BF}"/>
    <cellStyle name="입력 3 3 2 4 3 2" xfId="20500" xr:uid="{20AB5266-5C0E-4309-AF3A-461D939ED2C7}"/>
    <cellStyle name="입력 3 3 2 4 3 2 2" xfId="54855" xr:uid="{AD7ABE1F-F853-4C34-A71E-5CFB5655C4FE}"/>
    <cellStyle name="입력 3 3 2 4 3 3" xfId="43270" xr:uid="{391B7D25-DD79-4362-B2EA-A8F1B3F16CBB}"/>
    <cellStyle name="입력 3 3 2 4 3 4" xfId="35058" xr:uid="{45ACC255-F18A-45FA-8099-AA4E8564DA0A}"/>
    <cellStyle name="입력 3 3 2 4 4" xfId="15741" xr:uid="{ACDA96C2-2C8F-4089-92CC-3F8174CC36C8}"/>
    <cellStyle name="입력 3 3 2 4 4 2" xfId="50096" xr:uid="{64D4ECC8-5D71-4DF9-9BF0-DE070CFBFA48}"/>
    <cellStyle name="입력 3 3 2 4 4 3" xfId="30279" xr:uid="{FD526CE9-3086-4D55-A90E-1214D9B1A8A8}"/>
    <cellStyle name="입력 3 3 2 4 5" xfId="12796" xr:uid="{CB9D502E-8921-4146-AD32-6D95E5308F64}"/>
    <cellStyle name="입력 3 3 2 4 5 2" xfId="47151" xr:uid="{B7BC2E8F-5AE9-46BE-B981-3F151B9673E8}"/>
    <cellStyle name="입력 3 3 2 4 6" xfId="38672" xr:uid="{9044145C-4B92-4426-8618-F91162543E2B}"/>
    <cellStyle name="입력 3 3 2 4 7" xfId="26605" xr:uid="{0B73AE25-0D35-4784-8616-E76CDA1DB667}"/>
    <cellStyle name="입력 3 3 2 5" xfId="8110" xr:uid="{4549D382-F00F-4CA7-B8FD-589FD5B69099}"/>
    <cellStyle name="입력 3 3 2 5 2" xfId="19776" xr:uid="{5F3B2573-2917-43D8-BD45-6381E264F802}"/>
    <cellStyle name="입력 3 3 2 5 2 2" xfId="54131" xr:uid="{FB128ADD-465A-4F43-A812-F209DCE2400B}"/>
    <cellStyle name="입력 3 3 2 5 2 3" xfId="34314" xr:uid="{A0DF08D1-8C96-4E01-B860-E6D92DA0CCAF}"/>
    <cellStyle name="입력 3 3 2 5 3" xfId="12084" xr:uid="{C7BB64F5-5C4E-4176-AFD2-0EEFCCA738F2}"/>
    <cellStyle name="입력 3 3 2 5 3 2" xfId="46439" xr:uid="{64E54FC5-102E-43C5-943F-9734E4906866}"/>
    <cellStyle name="입력 3 3 2 5 4" xfId="42586" xr:uid="{24463739-E54B-4629-8740-88124E083AEA}"/>
    <cellStyle name="입력 3 3 2 5 5" xfId="25865" xr:uid="{E5C790A7-B69B-43DD-8EC4-B9F3088E5982}"/>
    <cellStyle name="입력 3 3 2 6" xfId="6233" xr:uid="{DE60E826-D3A5-4B94-9E3F-58F5ECBE8578}"/>
    <cellStyle name="입력 3 3 2 6 2" xfId="17899" xr:uid="{96A8A96C-6F21-42E0-93FA-9DB3233C28F7}"/>
    <cellStyle name="입력 3 3 2 6 2 2" xfId="52254" xr:uid="{6E35046F-66FC-4756-B12B-F4A9D331D819}"/>
    <cellStyle name="입력 3 3 2 6 3" xfId="40770" xr:uid="{85703CA5-4451-42A5-AF40-595E7DA090FC}"/>
    <cellStyle name="입력 3 3 2 6 4" xfId="32437" xr:uid="{2F3451FD-E381-4E08-AA33-56562A738FFB}"/>
    <cellStyle name="입력 3 3 2 7" xfId="15290" xr:uid="{A3285152-B0F9-497D-A3FD-D8F3EA210450}"/>
    <cellStyle name="입력 3 3 2 7 2" xfId="49645" xr:uid="{FB901668-E155-48F5-9C7C-E50EF84BC16E}"/>
    <cellStyle name="입력 3 3 2 7 3" xfId="29828" xr:uid="{28A20094-7C63-447A-A96A-C295B7737E62}"/>
    <cellStyle name="입력 3 3 2 8" xfId="38221" xr:uid="{E6F016CC-B11B-4F47-9020-A889D3C8207D}"/>
    <cellStyle name="입력 3 3 2 9" xfId="23533" xr:uid="{7610F3F8-12A2-4D80-A8CF-69075DEADC71}"/>
    <cellStyle name="입력 3 3 3" xfId="3320" xr:uid="{4A0FBB58-7FE8-4AF8-B569-89C2C8D78F76}"/>
    <cellStyle name="입력 3 3 3 2" xfId="3671" xr:uid="{3887121C-07DC-4761-B9CE-E0B6EEC61A25}"/>
    <cellStyle name="입력 3 3 3 2 2" xfId="5818" xr:uid="{60DD044C-31CC-4414-B167-E55F6A4BD4F3}"/>
    <cellStyle name="입력 3 3 3 2 2 2" xfId="11232" xr:uid="{F0A9A46D-4CF1-4D82-97E2-F28621A53AF8}"/>
    <cellStyle name="입력 3 3 3 2 2 2 2" xfId="22878" xr:uid="{F8C6763D-485B-40F4-B81D-69BDE93BF673}"/>
    <cellStyle name="입력 3 3 3 2 2 2 2 2" xfId="57233" xr:uid="{C1B7DCA3-7118-4091-942A-BF0057DE8CC3}"/>
    <cellStyle name="입력 3 3 3 2 2 2 2 3" xfId="37436" xr:uid="{91870763-A302-40F0-90BB-A8126DE64BDE}"/>
    <cellStyle name="입력 3 3 3 2 2 2 3" xfId="14515" xr:uid="{353A8C08-D23B-4E58-BC11-3AA6DE1521CE}"/>
    <cellStyle name="입력 3 3 3 2 2 2 3 2" xfId="48870" xr:uid="{E99EDEC5-9F93-44EE-88AD-AB26D7AC05AA}"/>
    <cellStyle name="입력 3 3 3 2 2 2 4" xfId="45587" xr:uid="{0579821E-5B1F-47B5-8035-4BEB73DD1389}"/>
    <cellStyle name="입력 3 3 3 2 2 2 5" xfId="29049" xr:uid="{F9A6F956-54F2-4328-BE5D-53F8AB0ABAF5}"/>
    <cellStyle name="입력 3 3 3 2 2 3" xfId="10452" xr:uid="{2CF3CF65-71BB-4AE6-B8BC-205EA5E62EF0}"/>
    <cellStyle name="입력 3 3 3 2 2 3 2" xfId="22098" xr:uid="{2043A9CF-321D-42D5-8CF9-089D0EC000DA}"/>
    <cellStyle name="입력 3 3 3 2 2 3 2 2" xfId="56453" xr:uid="{55CED042-14EC-4673-B91F-AA1A50812D60}"/>
    <cellStyle name="입력 3 3 3 2 2 3 3" xfId="44818" xr:uid="{244E28FE-420B-4F64-97E9-B7B1A78452F3}"/>
    <cellStyle name="입력 3 3 3 2 2 3 4" xfId="36656" xr:uid="{DB92D043-3600-4321-A8D4-A6805B265870}"/>
    <cellStyle name="입력 3 3 3 2 2 4" xfId="17499" xr:uid="{4EEA79AE-B4F7-48AF-ABBB-B69AB0EA931D}"/>
    <cellStyle name="입력 3 3 3 2 2 4 2" xfId="51854" xr:uid="{B9B0CDED-D23E-4FE5-8CB0-C8FA6CEF2775}"/>
    <cellStyle name="입력 3 3 3 2 2 4 3" xfId="32037" xr:uid="{38499E19-2380-473C-8B2B-6D640F452FEF}"/>
    <cellStyle name="입력 3 3 3 2 2 5" xfId="40430" xr:uid="{26E6DC3C-B73E-4A54-933E-FB5131C39133}"/>
    <cellStyle name="입력 3 3 3 2 2 6" xfId="28269" xr:uid="{4550EF9E-71F3-4EFF-A7FE-2BAC65D6ADC7}"/>
    <cellStyle name="입력 3 3 3 2 3" xfId="8996" xr:uid="{1F8C19EF-3E14-40EF-BEEE-64303B403D53}"/>
    <cellStyle name="입력 3 3 3 2 3 2" xfId="20642" xr:uid="{5E248AC2-177B-457B-A1F6-AB990596A739}"/>
    <cellStyle name="입력 3 3 3 2 3 2 2" xfId="54997" xr:uid="{3E454D1A-07EB-4E97-8FA7-06D7618ABCC7}"/>
    <cellStyle name="입력 3 3 3 2 3 2 3" xfId="35200" xr:uid="{8563C8A0-6CB3-4B72-A943-574E670781BC}"/>
    <cellStyle name="입력 3 3 3 2 3 3" xfId="12901" xr:uid="{C62770D6-14D3-4CCF-87B3-E2E460ADDEBE}"/>
    <cellStyle name="입력 3 3 3 2 3 3 2" xfId="47256" xr:uid="{8E9987C8-1BBF-4CED-8D01-F3150ABBE0F7}"/>
    <cellStyle name="입력 3 3 3 2 3 4" xfId="43395" xr:uid="{009C33AD-84EE-40FE-9299-2BA9C0646AB8}"/>
    <cellStyle name="입력 3 3 3 2 3 5" xfId="26747" xr:uid="{EBE98D3D-3D76-4840-BC6E-36BD35EDB883}"/>
    <cellStyle name="입력 3 3 3 2 4" xfId="7608" xr:uid="{E937CEFE-8DA7-4525-A487-886402C497F7}"/>
    <cellStyle name="입력 3 3 3 2 4 2" xfId="19274" xr:uid="{AE2E94B2-3AE5-4C3C-9F0D-01015B636E4A}"/>
    <cellStyle name="입력 3 3 3 2 4 2 2" xfId="53629" xr:uid="{76DBB85D-0694-43AA-AF9C-80534B50C2A1}"/>
    <cellStyle name="입력 3 3 3 2 4 3" xfId="42095" xr:uid="{5DF4169D-7EA1-4A74-8FC9-9ACF4FA577E9}"/>
    <cellStyle name="입력 3 3 3 2 4 4" xfId="33812" xr:uid="{F7C8EF9B-C877-45F0-B88E-5B9CDA063F78}"/>
    <cellStyle name="입력 3 3 3 2 5" xfId="15463" xr:uid="{36337122-251C-498F-9E88-FD2C24DEFEA4}"/>
    <cellStyle name="입력 3 3 3 2 5 2" xfId="49818" xr:uid="{4B66C08B-27C2-4DED-8571-7E95A3FABF42}"/>
    <cellStyle name="입력 3 3 3 2 5 3" xfId="30001" xr:uid="{B5287BDF-2F16-4B74-8941-EF833DF84984}"/>
    <cellStyle name="입력 3 3 3 2 6" xfId="38394" xr:uid="{BC8BC1E3-AA77-439B-B816-0A68AD7ACA29}"/>
    <cellStyle name="입력 3 3 3 2 7" xfId="25287" xr:uid="{A818B5EB-2797-41FA-A8AD-4713178BAA43}"/>
    <cellStyle name="입력 3 3 3 3" xfId="6092" xr:uid="{EE923DA0-C732-45D4-A2F7-0F6614DC9956}"/>
    <cellStyle name="입력 3 3 3 3 2" xfId="10689" xr:uid="{C7C8C854-BF2A-4404-9846-EC29E5EB8B56}"/>
    <cellStyle name="입력 3 3 3 3 2 2" xfId="22335" xr:uid="{B9B1AF2A-7977-4E01-860C-A304E996EC67}"/>
    <cellStyle name="입력 3 3 3 3 2 2 2" xfId="56690" xr:uid="{B231E14B-4BC4-4915-8E2C-132F59BCBEFF}"/>
    <cellStyle name="입력 3 3 3 3 2 2 3" xfId="36893" xr:uid="{A3494F7A-8189-4798-BDB6-DA612879F77F}"/>
    <cellStyle name="입력 3 3 3 3 2 3" xfId="13981" xr:uid="{9C2DA30E-B0F9-41DE-B548-A761A4A2ED39}"/>
    <cellStyle name="입력 3 3 3 3 2 3 2" xfId="48336" xr:uid="{38CD08CA-D571-429B-8CB2-709041EDB1E1}"/>
    <cellStyle name="입력 3 3 3 3 2 4" xfId="45045" xr:uid="{62F01B2D-A2C9-43D9-A958-7FE46ACF1F0C}"/>
    <cellStyle name="입력 3 3 3 3 2 5" xfId="28506" xr:uid="{DB11B25E-ABD6-4BD0-85A4-92C107653B03}"/>
    <cellStyle name="입력 3 3 3 3 3" xfId="11641" xr:uid="{0DF50960-16E7-41C9-BEE3-551B244A26CD}"/>
    <cellStyle name="입력 3 3 3 3 3 2" xfId="23287" xr:uid="{9C22BBB8-1923-4559-9624-31C129F4B98B}"/>
    <cellStyle name="입력 3 3 3 3 3 2 2" xfId="57642" xr:uid="{6799EF18-3AD8-45D2-92C7-DF4E83D16F1F}"/>
    <cellStyle name="입력 3 3 3 3 3 2 3" xfId="37845" xr:uid="{B2842892-577C-47BA-83CE-B6DE75B7EAE3}"/>
    <cellStyle name="입력 3 3 3 3 3 3" xfId="14920" xr:uid="{4E8F8EED-089F-427B-AEA9-3D5D52638BF7}"/>
    <cellStyle name="입력 3 3 3 3 3 3 2" xfId="49275" xr:uid="{702567B0-6CD2-4693-B29C-F8B71593E91E}"/>
    <cellStyle name="입력 3 3 3 3 3 4" xfId="45996" xr:uid="{1461730C-06A3-4F77-84E3-C026E6064B43}"/>
    <cellStyle name="입력 3 3 3 3 3 5" xfId="29458" xr:uid="{DBF06570-3287-489C-B059-EF57577C34D0}"/>
    <cellStyle name="입력 3 3 3 3 4" xfId="7803" xr:uid="{209A3569-E003-446D-8A86-1780A14D786C}"/>
    <cellStyle name="입력 3 3 3 3 4 2" xfId="19469" xr:uid="{0ED82503-22D1-4DA1-95F3-AFD9337059E8}"/>
    <cellStyle name="입력 3 3 3 3 4 2 2" xfId="53824" xr:uid="{EAADE89E-873B-40AC-89CE-3B29663911CF}"/>
    <cellStyle name="입력 3 3 3 3 4 3" xfId="42280" xr:uid="{447B4650-1A49-47E9-AA37-89812BB7CCF0}"/>
    <cellStyle name="입력 3 3 3 3 4 4" xfId="34007" xr:uid="{4011BBDD-347B-41BF-B111-5A7CC65D024B}"/>
    <cellStyle name="입력 3 3 3 3 5" xfId="17763" xr:uid="{B242E8AD-19C8-454E-8937-D6D80016F44A}"/>
    <cellStyle name="입력 3 3 3 3 5 2" xfId="52118" xr:uid="{9AC66F79-B64F-4158-9ED6-3CF16FAA738C}"/>
    <cellStyle name="입력 3 3 3 3 5 3" xfId="32301" xr:uid="{CFF0A262-46B4-4FB9-8730-3962C30F0573}"/>
    <cellStyle name="입력 3 3 3 3 6" xfId="40694" xr:uid="{092AF12A-3F3A-4A08-92BF-ABA7EED6939B}"/>
    <cellStyle name="입력 3 3 3 3 7" xfId="25555" xr:uid="{B1614115-EC12-465E-A465-23EF03E7C829}"/>
    <cellStyle name="입력 3 3 3 4" xfId="4874" xr:uid="{90B26794-327C-4BBB-8A78-B3B6E38013C1}"/>
    <cellStyle name="입력 3 3 3 4 2" xfId="8310" xr:uid="{486E4F8A-C956-4CF6-BB02-4D37D699765C}"/>
    <cellStyle name="입력 3 3 3 4 2 2" xfId="19976" xr:uid="{70930B99-D074-4372-8676-8DCEF96F1B27}"/>
    <cellStyle name="입력 3 3 3 4 2 2 2" xfId="54331" xr:uid="{BBEC402F-A9DD-45B3-95E2-A16A10FCBF6A}"/>
    <cellStyle name="입력 3 3 3 4 2 2 3" xfId="34514" xr:uid="{488813C4-13CC-4CA4-B480-0BF50BA431B0}"/>
    <cellStyle name="입력 3 3 3 4 2 3" xfId="12282" xr:uid="{80DD0B3C-9446-4686-BF6E-5348A56CB9EE}"/>
    <cellStyle name="입력 3 3 3 4 2 3 2" xfId="46637" xr:uid="{60CA3C66-1A6D-4C23-B6DD-A6F77FD9C33B}"/>
    <cellStyle name="입력 3 3 3 4 2 4" xfId="42786" xr:uid="{89FCC8EF-FFEC-428A-959B-C7AFA04F1272}"/>
    <cellStyle name="입력 3 3 3 4 2 5" xfId="26065" xr:uid="{25186102-34E8-4946-ABF8-300D521DE10D}"/>
    <cellStyle name="입력 3 3 3 4 3" xfId="9593" xr:uid="{497D48F6-E008-443A-920B-6406F7CCBA1C}"/>
    <cellStyle name="입력 3 3 3 4 3 2" xfId="21239" xr:uid="{81E0A380-19E6-473A-8D4F-D0A9849B687A}"/>
    <cellStyle name="입력 3 3 3 4 3 2 2" xfId="55594" xr:uid="{EBA97D96-157E-4045-B83B-4CBE92F21107}"/>
    <cellStyle name="입력 3 3 3 4 3 3" xfId="43980" xr:uid="{0C46767D-E3C4-41D2-B021-63D5B7DCA250}"/>
    <cellStyle name="입력 3 3 3 4 3 4" xfId="35797" xr:uid="{19714437-4616-4E61-A8F2-9F764D0914BF}"/>
    <cellStyle name="입력 3 3 3 4 4" xfId="16576" xr:uid="{FDE5F27A-5071-4BF9-A70D-CC06D0D5EE95}"/>
    <cellStyle name="입력 3 3 3 4 4 2" xfId="50931" xr:uid="{922BB846-F4FD-4401-917E-E35B0F244892}"/>
    <cellStyle name="입력 3 3 3 4 4 3" xfId="31114" xr:uid="{CAD08341-D692-4A4C-9765-AE4E67AB78A5}"/>
    <cellStyle name="입력 3 3 3 4 5" xfId="39507" xr:uid="{A76B6D53-CD3D-4D59-8362-CDDFA1C52A18}"/>
    <cellStyle name="입력 3 3 3 4 6" xfId="27380" xr:uid="{E86FA2D7-C2B3-47F0-85A1-12BAAB1CBB9D}"/>
    <cellStyle name="입력 3 3 3 5" xfId="11269" xr:uid="{209E8B33-AB61-4820-A1B2-314DB022847E}"/>
    <cellStyle name="입력 3 3 3 5 2" xfId="22915" xr:uid="{43471129-FD60-446B-892E-1A0A79B71E83}"/>
    <cellStyle name="입력 3 3 3 5 2 2" xfId="57270" xr:uid="{C35C8748-ADEA-4B00-A2B9-39CA13F5B264}"/>
    <cellStyle name="입력 3 3 3 5 2 3" xfId="37473" xr:uid="{7EEF1AE2-DF9D-4713-BC35-2E713B7EA1E7}"/>
    <cellStyle name="입력 3 3 3 5 3" xfId="14552" xr:uid="{4E2D48F6-DF83-4CA1-9DF7-017BE5D44E61}"/>
    <cellStyle name="입력 3 3 3 5 3 2" xfId="48907" xr:uid="{4533F19C-9448-4691-B252-704B4D9753E4}"/>
    <cellStyle name="입력 3 3 3 5 4" xfId="45624" xr:uid="{CC514208-1D3F-435F-946F-F1C1EB5B9201}"/>
    <cellStyle name="입력 3 3 3 5 5" xfId="29086" xr:uid="{8ED01C41-C246-4C5A-850D-8AB358368F94}"/>
    <cellStyle name="입력 3 3 3 6" xfId="6884" xr:uid="{59CAC225-0596-4F01-95F5-EA8DFE9A21DA}"/>
    <cellStyle name="입력 3 3 3 6 2" xfId="18550" xr:uid="{D9C59345-9629-49E0-8AC9-49213C6190C4}"/>
    <cellStyle name="입력 3 3 3 6 2 2" xfId="52905" xr:uid="{5508785B-683E-4EA8-B3E1-396C90061131}"/>
    <cellStyle name="입력 3 3 3 6 3" xfId="41392" xr:uid="{DD4A5FC5-10D5-4075-8F40-4E4B9E263752}"/>
    <cellStyle name="입력 3 3 3 6 4" xfId="33088" xr:uid="{3D8D4318-CE82-4043-8DA4-641D5475DD0D}"/>
    <cellStyle name="입력 3 3 3 7" xfId="15158" xr:uid="{12DF722C-4029-4A0A-B0C6-F4BD4B38D014}"/>
    <cellStyle name="입력 3 3 3 7 2" xfId="49513" xr:uid="{E34F7C9B-D090-49A3-82D7-943995560B35}"/>
    <cellStyle name="입력 3 3 3 7 3" xfId="29696" xr:uid="{79D2850A-BEE5-4EFB-BBBE-B40196717E5B}"/>
    <cellStyle name="입력 3 3 3 8" xfId="38089" xr:uid="{7B2BCF9B-F628-4A44-A209-04FA0A953C32}"/>
    <cellStyle name="입력 3 3 3 9" xfId="24373" xr:uid="{008CD4EE-7D02-4A08-B25B-42C11A968CA1}"/>
    <cellStyle name="입력 3 3 4" xfId="3568" xr:uid="{73A3A3D1-E649-425F-AA09-1B5527467A3F}"/>
    <cellStyle name="입력 3 3 4 2" xfId="5483" xr:uid="{7897C37E-B520-4E87-9FF6-4B82640BEC24}"/>
    <cellStyle name="입력 3 3 4 2 2" xfId="11218" xr:uid="{27C72695-1044-4A95-B0E2-4B87B661E916}"/>
    <cellStyle name="입력 3 3 4 2 2 2" xfId="22864" xr:uid="{711CB082-6D64-4332-BB22-1D4C459AC0B1}"/>
    <cellStyle name="입력 3 3 4 2 2 2 2" xfId="57219" xr:uid="{8E32EE77-D0B1-478B-AE13-5259AC6D3DA2}"/>
    <cellStyle name="입력 3 3 4 2 2 2 3" xfId="37422" xr:uid="{4107EB14-49D6-448F-8218-33B3AC3A8B9A}"/>
    <cellStyle name="입력 3 3 4 2 2 3" xfId="14501" xr:uid="{2017F28B-123E-447D-B2D2-228F59DE0E73}"/>
    <cellStyle name="입력 3 3 4 2 2 3 2" xfId="48856" xr:uid="{C521FE1A-F83C-4049-BBE6-BCB1B30DB277}"/>
    <cellStyle name="입력 3 3 4 2 2 4" xfId="45573" xr:uid="{65CE4936-82E9-45AB-8AC2-C578566DD3B5}"/>
    <cellStyle name="입력 3 3 4 2 2 5" xfId="29035" xr:uid="{26B4F147-62A7-42DD-A869-E31D4F6FCF6C}"/>
    <cellStyle name="입력 3 3 4 2 3" xfId="7403" xr:uid="{40ECDA28-105D-41AD-A4C3-D7067C979E16}"/>
    <cellStyle name="입력 3 3 4 2 3 2" xfId="19069" xr:uid="{F2DD4501-16EC-4B1A-9DF8-CFAB31DCB957}"/>
    <cellStyle name="입력 3 3 4 2 3 2 2" xfId="53424" xr:uid="{E69B1F33-C34C-4B27-8925-576FF4FEC7B2}"/>
    <cellStyle name="입력 3 3 4 2 3 3" xfId="41907" xr:uid="{62596072-F44C-49AA-A662-62A20A4EB7F4}"/>
    <cellStyle name="입력 3 3 4 2 3 4" xfId="33607" xr:uid="{859705C4-1FDF-4B49-A9D6-0FB9682FF5A7}"/>
    <cellStyle name="입력 3 3 4 2 4" xfId="17181" xr:uid="{6C69ECDE-8950-4B61-B004-837429659C48}"/>
    <cellStyle name="입력 3 3 4 2 4 2" xfId="51536" xr:uid="{75C2CC92-536C-454A-9515-6C3099AED08D}"/>
    <cellStyle name="입력 3 3 4 2 4 3" xfId="31719" xr:uid="{648124C2-F321-422F-8147-272F7B7FCC61}"/>
    <cellStyle name="입력 3 3 4 2 5" xfId="40112" xr:uid="{0BA2BFCA-B456-4E42-9BD4-F8E58E4DF455}"/>
    <cellStyle name="입력 3 3 4 2 6" xfId="24952" xr:uid="{25EF11AA-9735-46F1-BEB8-5D6B4C61B4A1}"/>
    <cellStyle name="입력 3 3 4 3" xfId="4944" xr:uid="{744F2E23-EA2B-46B0-92E0-70B5845D5587}"/>
    <cellStyle name="입력 3 3 4 3 2" xfId="10762" xr:uid="{92E29407-6E6E-4974-8E3D-7B07194229DD}"/>
    <cellStyle name="입력 3 3 4 3 2 2" xfId="22408" xr:uid="{A2DD899D-9E36-4305-A678-12FF83D3836E}"/>
    <cellStyle name="입력 3 3 4 3 2 2 2" xfId="56763" xr:uid="{42A4D72D-8CE5-4D5E-9E3A-084057DC8F56}"/>
    <cellStyle name="입력 3 3 4 3 2 2 3" xfId="36966" xr:uid="{472E76FF-2C32-41B9-A546-DB9A1490CED9}"/>
    <cellStyle name="입력 3 3 4 3 2 3" xfId="14047" xr:uid="{CB1AE9DE-435B-4186-8DDB-024806FB3760}"/>
    <cellStyle name="입력 3 3 4 3 2 3 2" xfId="48402" xr:uid="{C0168C5A-C3F8-42BC-974A-3DAAF136FA8C}"/>
    <cellStyle name="입력 3 3 4 3 2 4" xfId="45117" xr:uid="{9E119F20-0C80-4319-B40A-350682E01811}"/>
    <cellStyle name="입력 3 3 4 3 2 5" xfId="28579" xr:uid="{64AEF5F7-E7DD-423E-B832-7BB58DB23A61}"/>
    <cellStyle name="입력 3 3 4 3 3" xfId="9658" xr:uid="{216FAF64-713B-42FF-872B-E36727BE1B32}"/>
    <cellStyle name="입력 3 3 4 3 3 2" xfId="21304" xr:uid="{1A7753E8-9AAE-43FC-8481-2BACB189B9B4}"/>
    <cellStyle name="입력 3 3 4 3 3 2 2" xfId="55659" xr:uid="{02656174-9406-4D33-8737-88FE50C1BB2E}"/>
    <cellStyle name="입력 3 3 4 3 3 3" xfId="44045" xr:uid="{7B8F8081-646F-4223-9271-3BE7E75493C4}"/>
    <cellStyle name="입력 3 3 4 3 3 4" xfId="35862" xr:uid="{EA02C1CE-FFCB-4342-8EE4-1CD27105222E}"/>
    <cellStyle name="입력 3 3 4 3 4" xfId="16646" xr:uid="{1108D24F-C0C6-4037-8481-BCC1629B1F97}"/>
    <cellStyle name="입력 3 3 4 3 4 2" xfId="51001" xr:uid="{9879D95C-D141-4595-8905-541CC4478237}"/>
    <cellStyle name="입력 3 3 4 3 4 3" xfId="31184" xr:uid="{D0741ED8-6BD1-43BD-BC96-1999480B8AAA}"/>
    <cellStyle name="입력 3 3 4 3 5" xfId="39577" xr:uid="{8F4D234E-713C-48A2-8D39-0A9E96E57126}"/>
    <cellStyle name="입력 3 3 4 3 6" xfId="27450" xr:uid="{8F0D9031-239B-4717-80D8-20D1D096202D}"/>
    <cellStyle name="입력 3 3 4 4" xfId="8038" xr:uid="{38962B96-DCAD-475D-9E2C-202618DA8358}"/>
    <cellStyle name="입력 3 3 4 4 2" xfId="19704" xr:uid="{5CAF7792-C8CB-4A5A-AF1A-767634A6655A}"/>
    <cellStyle name="입력 3 3 4 4 2 2" xfId="54059" xr:uid="{5AE0D812-28DB-45C1-97B3-1B2FB75A6E36}"/>
    <cellStyle name="입력 3 3 4 4 2 3" xfId="34242" xr:uid="{02E047EF-D763-4F80-A3A5-04968560226F}"/>
    <cellStyle name="입력 3 3 4 4 3" xfId="12013" xr:uid="{0097918F-B32E-4ECC-B4A3-495CAAAE7004}"/>
    <cellStyle name="입력 3 3 4 4 3 2" xfId="46368" xr:uid="{D0B8C6EA-F77B-4FD8-AA29-9CBAD8343C40}"/>
    <cellStyle name="입력 3 3 4 4 4" xfId="42514" xr:uid="{776B0177-2D58-4E8F-A822-927AA9506FEC}"/>
    <cellStyle name="입력 3 3 4 4 5" xfId="25793" xr:uid="{A781953D-F052-4A0E-B5EC-3B8003A22D8C}"/>
    <cellStyle name="입력 3 3 4 5" xfId="6944" xr:uid="{01B2B677-08E4-4E58-B4F4-F28ED80CD9DD}"/>
    <cellStyle name="입력 3 3 4 5 2" xfId="18610" xr:uid="{DBB6CFA4-4373-4F5B-95F2-56AD3D07D790}"/>
    <cellStyle name="입력 3 3 4 5 2 2" xfId="52965" xr:uid="{271725D5-9E86-4846-A78E-3430BD538116}"/>
    <cellStyle name="입력 3 3 4 5 3" xfId="41452" xr:uid="{7808F229-0C4E-42C7-880D-0932D0A3D421}"/>
    <cellStyle name="입력 3 3 4 5 4" xfId="33148" xr:uid="{AD809CC4-F32E-4FEA-A2F9-E149147A233A}"/>
    <cellStyle name="입력 3 3 4 6" xfId="15360" xr:uid="{BE6D8885-5E4F-40EC-B340-8A0643C889A4}"/>
    <cellStyle name="입력 3 3 4 6 2" xfId="49715" xr:uid="{9BAE4D05-474E-4707-A3C9-DDAD4D8D03A1}"/>
    <cellStyle name="입력 3 3 4 6 3" xfId="29898" xr:uid="{6176BA4F-7763-4796-973C-B735D243B00F}"/>
    <cellStyle name="입력 3 3 4 7" xfId="38291" xr:uid="{B896CBF1-DDF8-429D-AF72-47CBE5A8F614}"/>
    <cellStyle name="입력 3 3 4 8" xfId="24439" xr:uid="{C47369E1-CFE0-4EB0-AD09-E679BF9B10C5}"/>
    <cellStyle name="입력 3 3 5" xfId="5042" xr:uid="{DD158C66-9C69-4977-B01A-7CA1784ACE55}"/>
    <cellStyle name="입력 3 3 5 2" xfId="9751" xr:uid="{F0772822-BD74-461D-8D37-062321B810E9}"/>
    <cellStyle name="입력 3 3 5 2 2" xfId="21397" xr:uid="{FEE3EF8A-26F6-4B89-8982-556193D0D28F}"/>
    <cellStyle name="입력 3 3 5 2 2 2" xfId="55752" xr:uid="{263D2909-EDC3-4D98-AD18-D1F722043EEF}"/>
    <cellStyle name="입력 3 3 5 2 2 3" xfId="35955" xr:uid="{5FFE533D-AAEC-43CE-B401-0AACB4C05D38}"/>
    <cellStyle name="입력 3 3 5 2 3" xfId="13299" xr:uid="{E5C1A6C2-37F6-4FF3-8503-C90CDB44BBDB}"/>
    <cellStyle name="입력 3 3 5 2 3 2" xfId="47654" xr:uid="{6021E261-2C53-4FA0-AFDA-6BB8C8889052}"/>
    <cellStyle name="입력 3 3 5 2 4" xfId="44138" xr:uid="{FF2081E3-9D8A-4378-8191-67F837EC6C5D}"/>
    <cellStyle name="입력 3 3 5 2 5" xfId="27548" xr:uid="{8CB483B5-7AD4-4E62-B4A0-E4D5C4730A89}"/>
    <cellStyle name="입력 3 3 5 3" xfId="10958" xr:uid="{B16DFB5C-00BD-4E3F-A261-B0F815786069}"/>
    <cellStyle name="입력 3 3 5 3 2" xfId="22604" xr:uid="{253C8AD0-CF9C-4D24-8A5B-9697040B5292}"/>
    <cellStyle name="입력 3 3 5 3 2 2" xfId="56959" xr:uid="{B33778A2-3609-444B-96AB-B4D2F5B89B2C}"/>
    <cellStyle name="입력 3 3 5 3 2 3" xfId="37162" xr:uid="{0EC55571-87FC-43DA-9278-B605BD9B8F1E}"/>
    <cellStyle name="입력 3 3 5 3 3" xfId="14242" xr:uid="{8D44F2EE-D998-442C-ACB9-76FCBF142E54}"/>
    <cellStyle name="입력 3 3 5 3 3 2" xfId="48597" xr:uid="{D9A2C472-9528-43E7-821D-2190235B2B75}"/>
    <cellStyle name="입력 3 3 5 3 4" xfId="45313" xr:uid="{5C745CCF-8FA2-45F7-9A39-570C2AFA5947}"/>
    <cellStyle name="입력 3 3 5 3 5" xfId="28775" xr:uid="{332C0A8F-FA46-44D0-A99E-F78202AA7B43}"/>
    <cellStyle name="입력 3 3 5 4" xfId="7027" xr:uid="{10D09B30-525E-4F10-A543-E1D06C710C98}"/>
    <cellStyle name="입력 3 3 5 4 2" xfId="18693" xr:uid="{1544DE65-421B-43A6-945B-08EEA50EF321}"/>
    <cellStyle name="입력 3 3 5 4 2 2" xfId="53048" xr:uid="{F9C68F65-AFED-4614-AFAA-D09408E188FA}"/>
    <cellStyle name="입력 3 3 5 4 3" xfId="41535" xr:uid="{60FAF72F-BF09-40CE-89E2-E4E43A6A9152}"/>
    <cellStyle name="입력 3 3 5 4 4" xfId="33231" xr:uid="{A6ED05D4-DE40-42D0-B589-346B0F605AC6}"/>
    <cellStyle name="입력 3 3 5 5" xfId="16744" xr:uid="{993B3EC0-9C1C-4007-9D89-1DEE748AAC02}"/>
    <cellStyle name="입력 3 3 5 5 2" xfId="51099" xr:uid="{B51C1AF9-3E93-4F2F-B944-4EDC3B7F05E9}"/>
    <cellStyle name="입력 3 3 5 5 3" xfId="31282" xr:uid="{39E9252A-5E22-4D50-818A-CB3A095D9E8E}"/>
    <cellStyle name="입력 3 3 5 6" xfId="39675" xr:uid="{B789796A-589C-4E24-A24C-C87BEE9E1B7C}"/>
    <cellStyle name="입력 3 3 5 7" xfId="24531" xr:uid="{8260D3E7-F6EB-4C92-A975-68149E22C0D7}"/>
    <cellStyle name="입력 3 3 6" xfId="5135" xr:uid="{6FBE73E4-316D-4A42-9934-586A8ED9BCBE}"/>
    <cellStyle name="입력 3 3 6 2" xfId="9844" xr:uid="{38463E7A-42A5-47C3-878F-22C49B70C477}"/>
    <cellStyle name="입력 3 3 6 2 2" xfId="21490" xr:uid="{4A07AF2B-1BE7-4C92-B93E-0D1F99B647F9}"/>
    <cellStyle name="입력 3 3 6 2 2 2" xfId="55845" xr:uid="{7184C3BE-C6D2-4895-B5BC-256CC63DE875}"/>
    <cellStyle name="입력 3 3 6 2 2 3" xfId="36048" xr:uid="{F32D2495-95E5-4D36-B96E-60A7D551C0EA}"/>
    <cellStyle name="입력 3 3 6 2 3" xfId="13377" xr:uid="{B9E1A695-B4B0-4C90-8B1E-F464095CFDEA}"/>
    <cellStyle name="입력 3 3 6 2 3 2" xfId="47732" xr:uid="{976069E9-CB96-442B-92A1-9291AA5E0CC1}"/>
    <cellStyle name="입력 3 3 6 2 4" xfId="44231" xr:uid="{61620954-668A-4069-BEC2-C050629586E6}"/>
    <cellStyle name="입력 3 3 6 2 5" xfId="27641" xr:uid="{9A22652D-0980-4D53-9AFA-BA331ADE59DF}"/>
    <cellStyle name="입력 3 3 6 3" xfId="11383" xr:uid="{F0BD50FC-09D9-4411-8C7C-B22B1D0988EE}"/>
    <cellStyle name="입력 3 3 6 3 2" xfId="23029" xr:uid="{E5EB7170-C5A4-4B92-9AD2-233E6D1B1057}"/>
    <cellStyle name="입력 3 3 6 3 2 2" xfId="57384" xr:uid="{3D45E0C0-13C7-498D-BAAF-E70A011F3A79}"/>
    <cellStyle name="입력 3 3 6 3 2 3" xfId="37587" xr:uid="{B4526272-43A8-4AE8-AAF5-544BB03FC446}"/>
    <cellStyle name="입력 3 3 6 3 3" xfId="14665" xr:uid="{5AACB867-F8CC-4F8E-B998-9888A36998E9}"/>
    <cellStyle name="입력 3 3 6 3 3 2" xfId="49020" xr:uid="{7E6EF941-FFCD-4CCF-ACC7-20B3250F902C}"/>
    <cellStyle name="입력 3 3 6 3 4" xfId="45738" xr:uid="{26E89B4D-7173-4DAC-A187-55835697A33B}"/>
    <cellStyle name="입력 3 3 6 3 5" xfId="29200" xr:uid="{0140F76F-41D6-47C8-AD27-D9127CA8BE9B}"/>
    <cellStyle name="입력 3 3 6 4" xfId="7105" xr:uid="{EF69F801-279D-492A-AF28-F67FD70ABD48}"/>
    <cellStyle name="입력 3 3 6 4 2" xfId="18771" xr:uid="{F4E9D76D-49E7-4F11-A2F4-2F2F0EC38E8C}"/>
    <cellStyle name="입력 3 3 6 4 2 2" xfId="53126" xr:uid="{93C01528-1CBE-4E4D-8F34-D6197FD66143}"/>
    <cellStyle name="입력 3 3 6 4 3" xfId="41613" xr:uid="{254DE400-F822-4C8D-BCA1-B9CECF9C8BA0}"/>
    <cellStyle name="입력 3 3 6 4 4" xfId="33309" xr:uid="{E8F6B4DD-E95D-4300-87CE-2C73A0A7C49E}"/>
    <cellStyle name="입력 3 3 6 5" xfId="16837" xr:uid="{D525D527-8068-45C2-8F13-D8F43EBABB3B}"/>
    <cellStyle name="입력 3 3 6 5 2" xfId="51192" xr:uid="{153E27C6-B652-42E2-841E-BC6E77A82073}"/>
    <cellStyle name="입력 3 3 6 5 3" xfId="31375" xr:uid="{F8DCAC64-05BA-4368-AAEE-BAC7EEA976A6}"/>
    <cellStyle name="입력 3 3 6 6" xfId="39768" xr:uid="{CF479ADA-2F75-46EF-B1A7-BF85F27309A7}"/>
    <cellStyle name="입력 3 3 6 7" xfId="24618" xr:uid="{5480E2C8-4854-43DA-84F4-D8C677E1A6FF}"/>
    <cellStyle name="입력 3 3 7" xfId="5175" xr:uid="{D27AEDDF-E160-4221-AD45-54A1ACBB4DA8}"/>
    <cellStyle name="입력 3 3 7 2" xfId="9884" xr:uid="{9BCB4198-B8CE-449E-87D2-130339B59969}"/>
    <cellStyle name="입력 3 3 7 2 2" xfId="21530" xr:uid="{7EE26CCD-A45A-4FFA-805C-6ADE02440C1E}"/>
    <cellStyle name="입력 3 3 7 2 2 2" xfId="55885" xr:uid="{76FADD5A-40A0-4F64-9FF1-C91C760C289B}"/>
    <cellStyle name="입력 3 3 7 2 2 3" xfId="36088" xr:uid="{2C606A94-FEF7-4D71-AF97-F8959482B0BA}"/>
    <cellStyle name="입력 3 3 7 2 3" xfId="13411" xr:uid="{7223E3F9-6EC2-4D40-B6FA-104895CA3A0B}"/>
    <cellStyle name="입력 3 3 7 2 3 2" xfId="47766" xr:uid="{4ACBB7E4-B114-426C-A65E-569259CC97A2}"/>
    <cellStyle name="입력 3 3 7 2 4" xfId="44271" xr:uid="{2C963D08-3119-460D-A850-AD3122E39061}"/>
    <cellStyle name="입력 3 3 7 2 5" xfId="27681" xr:uid="{604FFD56-AC0F-4E59-A8A7-CA171ACE6091}"/>
    <cellStyle name="입력 3 3 7 3" xfId="10775" xr:uid="{C0B1BB7B-9235-4264-83A2-4054E1919164}"/>
    <cellStyle name="입력 3 3 7 3 2" xfId="22421" xr:uid="{C0FDE54E-44C0-4080-9DE6-55E54071A47D}"/>
    <cellStyle name="입력 3 3 7 3 2 2" xfId="56776" xr:uid="{FD51C3D1-8EAF-493E-8BF3-0814275D33C6}"/>
    <cellStyle name="입력 3 3 7 3 2 3" xfId="36979" xr:uid="{1C53A95B-C42D-4B93-9F01-1E52435D86DF}"/>
    <cellStyle name="입력 3 3 7 3 3" xfId="14060" xr:uid="{6C73FC31-A42F-4695-A580-C157840D081C}"/>
    <cellStyle name="입력 3 3 7 3 3 2" xfId="48415" xr:uid="{1896669B-5A2C-4BEB-AA39-931DB19766F8}"/>
    <cellStyle name="입력 3 3 7 3 4" xfId="45130" xr:uid="{FF8FBF74-B05F-4178-8DFE-D5A7785AD9C0}"/>
    <cellStyle name="입력 3 3 7 3 5" xfId="28592" xr:uid="{5B4A0907-CB38-4189-B200-14156E7AB369}"/>
    <cellStyle name="입력 3 3 7 4" xfId="7139" xr:uid="{F9D61E0A-8CE8-4F65-9D7D-CA80B8922346}"/>
    <cellStyle name="입력 3 3 7 4 2" xfId="18805" xr:uid="{870EEF7C-E78E-483D-B719-543D83593DE6}"/>
    <cellStyle name="입력 3 3 7 4 2 2" xfId="53160" xr:uid="{119FF792-EC44-4CD4-A52A-5CA9622FD48C}"/>
    <cellStyle name="입력 3 3 7 4 3" xfId="41647" xr:uid="{F86151C7-9D8D-4DDE-8179-802B5AB066B7}"/>
    <cellStyle name="입력 3 3 7 4 4" xfId="33343" xr:uid="{27C53831-51A2-40B4-A1C0-6EC63EB93CCA}"/>
    <cellStyle name="입력 3 3 7 5" xfId="16877" xr:uid="{749DBE5B-A142-4062-84BC-D9A98D7FF5B9}"/>
    <cellStyle name="입력 3 3 7 5 2" xfId="51232" xr:uid="{DCFFF72D-7962-4CA8-AD93-A3A821925DEA}"/>
    <cellStyle name="입력 3 3 7 5 3" xfId="31415" xr:uid="{2D79B32A-597F-4A10-A521-374E9012D065}"/>
    <cellStyle name="입력 3 3 7 6" xfId="39808" xr:uid="{39C4727F-2A23-4517-9E37-F5DBA3736069}"/>
    <cellStyle name="입력 3 3 7 7" xfId="24656" xr:uid="{BB76526B-4E77-46E9-BE15-9EC69C6CDA93}"/>
    <cellStyle name="입력 3 3 8" xfId="5248" xr:uid="{902D674E-1F56-450A-85A6-FC2DB7104656}"/>
    <cellStyle name="입력 3 3 8 2" xfId="9957" xr:uid="{3330B670-1B6A-4A71-8806-2B630E3559FA}"/>
    <cellStyle name="입력 3 3 8 2 2" xfId="21603" xr:uid="{474AD52E-4ADF-4204-98D8-5BFF8A6FCA93}"/>
    <cellStyle name="입력 3 3 8 2 2 2" xfId="55958" xr:uid="{0952F506-ECB1-40B5-82DF-83DAC79D52D3}"/>
    <cellStyle name="입력 3 3 8 2 2 3" xfId="36161" xr:uid="{BBDA063E-5A9B-401D-9EEA-FA08300705E6}"/>
    <cellStyle name="입력 3 3 8 2 3" xfId="13474" xr:uid="{88DD24DA-8695-4E65-8213-BEE4B1FA60B4}"/>
    <cellStyle name="입력 3 3 8 2 3 2" xfId="47829" xr:uid="{66D3044B-DD8D-4ED3-8361-231561A7DD40}"/>
    <cellStyle name="입력 3 3 8 2 4" xfId="44344" xr:uid="{F1BBBFC6-95E1-4DF1-8A35-A2E1E11AC9CA}"/>
    <cellStyle name="입력 3 3 8 2 5" xfId="27754" xr:uid="{83AE0B92-4EFB-42CF-AF27-1696A726374D}"/>
    <cellStyle name="입력 3 3 8 3" xfId="11157" xr:uid="{145CC902-99B5-4405-A8B8-6E6669EB93F4}"/>
    <cellStyle name="입력 3 3 8 3 2" xfId="22803" xr:uid="{E4CF9E89-F6ED-4F8C-A42D-D3F244C9B569}"/>
    <cellStyle name="입력 3 3 8 3 2 2" xfId="57158" xr:uid="{2A29947B-D2A3-4747-B24B-8B8B335AA9C4}"/>
    <cellStyle name="입력 3 3 8 3 2 3" xfId="37361" xr:uid="{4BA3CA89-D0D5-4511-B0DD-671C943B6271}"/>
    <cellStyle name="입력 3 3 8 3 3" xfId="14441" xr:uid="{E35BE376-A2E9-4E37-B000-382AE79503C6}"/>
    <cellStyle name="입력 3 3 8 3 3 2" xfId="48796" xr:uid="{AA9CDC2F-BCFF-4E8C-996C-C149BBF2C399}"/>
    <cellStyle name="입력 3 3 8 3 4" xfId="45512" xr:uid="{DC0B8809-CAF3-41AE-AF07-BDC1BBC28144}"/>
    <cellStyle name="입력 3 3 8 3 5" xfId="28974" xr:uid="{1F66362C-AFBA-405F-87AA-C89C3C19250F}"/>
    <cellStyle name="입력 3 3 8 4" xfId="7202" xr:uid="{E437A2D8-08E8-4366-81F7-012D8C69B7C4}"/>
    <cellStyle name="입력 3 3 8 4 2" xfId="18868" xr:uid="{19F6C29A-4457-4906-8134-9DED36DE9EFE}"/>
    <cellStyle name="입력 3 3 8 4 2 2" xfId="53223" xr:uid="{871B5A07-4A63-417F-B67A-43239B151712}"/>
    <cellStyle name="입력 3 3 8 4 3" xfId="41710" xr:uid="{9CF6CFB2-58B4-49F8-8DC5-EDC39FEF6E6C}"/>
    <cellStyle name="입력 3 3 8 4 4" xfId="33406" xr:uid="{F2975EB4-3ED4-4270-AC23-42CDB59EB587}"/>
    <cellStyle name="입력 3 3 8 5" xfId="16950" xr:uid="{32DB5953-C9CA-40E6-8497-734AC99E5916}"/>
    <cellStyle name="입력 3 3 8 5 2" xfId="51305" xr:uid="{0733D753-E21B-43F0-B6C0-F1A052AB0605}"/>
    <cellStyle name="입력 3 3 8 5 3" xfId="31488" xr:uid="{BBFC47D4-D257-41BD-8CBF-0C586666168C}"/>
    <cellStyle name="입력 3 3 8 6" xfId="39881" xr:uid="{83E59FFE-25B3-4AF7-AF1F-02304AF54FCE}"/>
    <cellStyle name="입력 3 3 8 7" xfId="24725" xr:uid="{7CA7997D-7B27-49B6-AA77-6992E028A744}"/>
    <cellStyle name="입력 3 3 9" xfId="5318" xr:uid="{341ACA86-78CD-4362-B23F-21B90C246863}"/>
    <cellStyle name="입력 3 3 9 2" xfId="10027" xr:uid="{F2E50BB3-3CFA-49E6-BA0A-DD03016187A4}"/>
    <cellStyle name="입력 3 3 9 2 2" xfId="21673" xr:uid="{E961358C-0AA9-4169-ABF3-88DB0D377703}"/>
    <cellStyle name="입력 3 3 9 2 2 2" xfId="56028" xr:uid="{A972D698-F581-4D57-B560-480B131D923D}"/>
    <cellStyle name="입력 3 3 9 2 2 3" xfId="36231" xr:uid="{1AE4EB14-4192-403E-8BFC-B35CBEEBB278}"/>
    <cellStyle name="입력 3 3 9 2 3" xfId="13534" xr:uid="{97458091-B3B3-48D2-8034-261FFDD70249}"/>
    <cellStyle name="입력 3 3 9 2 3 2" xfId="47889" xr:uid="{32F64FBA-453F-472A-8CCD-DE9BCB1812F3}"/>
    <cellStyle name="입력 3 3 9 2 4" xfId="44414" xr:uid="{25921FD2-C936-45E9-89CF-7DD8E7F6741C}"/>
    <cellStyle name="입력 3 3 9 2 5" xfId="27824" xr:uid="{1C0BBF2B-B62B-4858-B0D7-12D632EEA10F}"/>
    <cellStyle name="입력 3 3 9 3" xfId="8423" xr:uid="{FBF49D99-E07F-4FF9-8257-AD6CFF11DC86}"/>
    <cellStyle name="입력 3 3 9 3 2" xfId="20089" xr:uid="{57B95247-1FC4-4E7F-BBB3-1E66B52BD8DE}"/>
    <cellStyle name="입력 3 3 9 3 2 2" xfId="54444" xr:uid="{652A8F62-7709-4410-A44F-58C8D6AD44CB}"/>
    <cellStyle name="입력 3 3 9 3 2 3" xfId="34627" xr:uid="{C123C36E-8389-4300-869F-046EECC0BE8F}"/>
    <cellStyle name="입력 3 3 9 3 3" xfId="12394" xr:uid="{A1AD95BD-4732-40BF-AC44-CA7BADCA2BD7}"/>
    <cellStyle name="입력 3 3 9 3 3 2" xfId="46749" xr:uid="{7456D565-1D4E-4710-9A8A-36A1C00A3B54}"/>
    <cellStyle name="입력 3 3 9 3 4" xfId="42899" xr:uid="{E0754A71-092B-497D-A623-478049B1AD34}"/>
    <cellStyle name="입력 3 3 9 3 5" xfId="26178" xr:uid="{E20125B9-F6E8-4902-9B78-C10AB43D985A}"/>
    <cellStyle name="입력 3 3 9 4" xfId="7262" xr:uid="{717B05CD-6B2F-4A4F-839D-8DD7A72E64DF}"/>
    <cellStyle name="입력 3 3 9 4 2" xfId="18928" xr:uid="{79F696B3-0424-407A-ADE4-1E32EEC01E5F}"/>
    <cellStyle name="입력 3 3 9 4 2 2" xfId="53283" xr:uid="{88B26ED1-29FD-4CBA-9DA1-E0DF8994AA26}"/>
    <cellStyle name="입력 3 3 9 4 3" xfId="41770" xr:uid="{85B9C3EF-E447-4724-8A28-9D38085FA6EC}"/>
    <cellStyle name="입력 3 3 9 4 4" xfId="33466" xr:uid="{458206D6-AC4E-484B-AA8B-0E9B9749E4DD}"/>
    <cellStyle name="입력 3 3 9 5" xfId="17020" xr:uid="{6B01764A-3CDD-4602-A9D9-1146F78915F3}"/>
    <cellStyle name="입력 3 3 9 5 2" xfId="51375" xr:uid="{06B23359-8354-4647-992B-B3101827BF0E}"/>
    <cellStyle name="입력 3 3 9 5 3" xfId="31558" xr:uid="{7550D246-F616-47C3-A7B5-68CDAAD85B0E}"/>
    <cellStyle name="입력 3 3 9 6" xfId="39951" xr:uid="{C020A639-BA0E-49C7-8F96-3BACF335EEE8}"/>
    <cellStyle name="입력 3 3 9 7" xfId="24791" xr:uid="{571ED372-2CC9-4243-8DC6-28E01EEC3140}"/>
    <cellStyle name="입력 3 4" xfId="3374" xr:uid="{2C6E1757-2FCE-4102-B56D-8CC6F5CF89CC}"/>
    <cellStyle name="입력 3 4 2" xfId="3710" xr:uid="{A9467AEA-31C8-4640-9CAB-1EB80D0FCC7E}"/>
    <cellStyle name="입력 3 4 2 2" xfId="5838" xr:uid="{65B8F634-22AB-4E34-877A-DD22460E4044}"/>
    <cellStyle name="입력 3 4 2 2 2" xfId="8615" xr:uid="{E07E5533-0FF0-491C-ADAB-885C2B6341C4}"/>
    <cellStyle name="입력 3 4 2 2 2 2" xfId="20281" xr:uid="{5EE2B56E-2979-4316-B4E0-ABD27E4BE65A}"/>
    <cellStyle name="입력 3 4 2 2 2 2 2" xfId="54636" xr:uid="{BEC27E70-BDA1-4D2D-9D83-93B2AC50FE47}"/>
    <cellStyle name="입력 3 4 2 2 2 2 3" xfId="34819" xr:uid="{367B1960-49A0-4DBB-A0D7-C09E5EB2F6A7}"/>
    <cellStyle name="입력 3 4 2 2 2 3" xfId="12575" xr:uid="{335F039A-171E-4990-BE0F-93F69C31EEDC}"/>
    <cellStyle name="입력 3 4 2 2 2 3 2" xfId="46930" xr:uid="{99C6BA4E-30B5-4A82-B359-FF7DB328BC78}"/>
    <cellStyle name="입력 3 4 2 2 2 4" xfId="43091" xr:uid="{31E1B6D4-F0B2-4A9A-9565-35D7C839246C}"/>
    <cellStyle name="입력 3 4 2 2 2 5" xfId="26362" xr:uid="{DC58A13E-72FC-4743-A670-9C9A3DBBF3E4}"/>
    <cellStyle name="입력 3 4 2 2 3" xfId="7618" xr:uid="{260ED73A-2738-4190-97FA-D0E01D7AD235}"/>
    <cellStyle name="입력 3 4 2 2 3 2" xfId="19284" xr:uid="{623AEC15-6415-49B7-8C3B-413D02977280}"/>
    <cellStyle name="입력 3 4 2 2 3 2 2" xfId="53639" xr:uid="{F3164E29-87CB-42FC-A8F3-6E211B3E8102}"/>
    <cellStyle name="입력 3 4 2 2 3 3" xfId="42105" xr:uid="{1F7D9A30-AF99-4685-97C9-874FE0572497}"/>
    <cellStyle name="입력 3 4 2 2 3 4" xfId="33822" xr:uid="{E8F47882-0363-43AD-9801-211C5A8E724C}"/>
    <cellStyle name="입력 3 4 2 2 4" xfId="17519" xr:uid="{0D46301E-DB0C-47F7-AE2E-82F3D75036C0}"/>
    <cellStyle name="입력 3 4 2 2 4 2" xfId="51874" xr:uid="{6B6BF3BE-7A11-4577-9074-A3E6C7059859}"/>
    <cellStyle name="입력 3 4 2 2 4 3" xfId="32057" xr:uid="{E0584DAC-49A5-4D63-87EC-100E1D09AB0E}"/>
    <cellStyle name="입력 3 4 2 2 5" xfId="40450" xr:uid="{8A3ADEF7-EF34-4890-913C-1E979756C0D4}"/>
    <cellStyle name="입력 3 4 2 2 6" xfId="25307" xr:uid="{96720BCC-C0B4-4F22-B1ED-8FAD5E218114}"/>
    <cellStyle name="입력 3 4 2 3" xfId="4736" xr:uid="{47943694-5A3C-428D-884A-D68D6DD7E1EC}"/>
    <cellStyle name="입력 3 4 2 3 2" xfId="10992" xr:uid="{34B8732B-9B3C-4253-AE0F-68D575651BC1}"/>
    <cellStyle name="입력 3 4 2 3 2 2" xfId="22638" xr:uid="{15A21717-909D-48F1-A7B7-C02BE92E3186}"/>
    <cellStyle name="입력 3 4 2 3 2 2 2" xfId="56993" xr:uid="{B65D412B-6293-48E0-9C37-CDEF3BBB92B5}"/>
    <cellStyle name="입력 3 4 2 3 2 2 3" xfId="37196" xr:uid="{CA2ECA82-74D6-48BF-BF2C-855E37C637A8}"/>
    <cellStyle name="입력 3 4 2 3 2 3" xfId="14276" xr:uid="{ACF926BA-55DF-4B6F-9027-4CB79CED02C4}"/>
    <cellStyle name="입력 3 4 2 3 2 3 2" xfId="48631" xr:uid="{0112DA75-0307-4297-A347-834A1E2B56E7}"/>
    <cellStyle name="입력 3 4 2 3 2 4" xfId="45347" xr:uid="{6AA3A8F1-BCFA-462A-BEFE-E557B016F773}"/>
    <cellStyle name="입력 3 4 2 3 2 5" xfId="28809" xr:uid="{E5EBE564-76B2-4564-8498-C35EAC9ED16C}"/>
    <cellStyle name="입력 3 4 2 3 3" xfId="9475" xr:uid="{835A7679-5648-40CF-8E47-99C1476D2125}"/>
    <cellStyle name="입력 3 4 2 3 3 2" xfId="21121" xr:uid="{730E7B9F-B5F3-4862-9C08-2FDC63FC4E54}"/>
    <cellStyle name="입력 3 4 2 3 3 2 2" xfId="55476" xr:uid="{E4BC099D-DE08-483E-8B92-E5E2227687DC}"/>
    <cellStyle name="입력 3 4 2 3 3 3" xfId="43862" xr:uid="{8BB35DFD-2DCC-4446-A9DC-B8172CB26073}"/>
    <cellStyle name="입력 3 4 2 3 3 4" xfId="35679" xr:uid="{C1E363EA-E7F7-41BD-8449-C35F16B69937}"/>
    <cellStyle name="입력 3 4 2 3 4" xfId="16438" xr:uid="{07BDF242-C00E-44F8-9D60-337A47166501}"/>
    <cellStyle name="입력 3 4 2 3 4 2" xfId="50793" xr:uid="{6EACD5B6-813B-444C-B203-BA4A649C3A6B}"/>
    <cellStyle name="입력 3 4 2 3 4 3" xfId="30976" xr:uid="{C934BD9F-71F0-4203-89EE-0AF1353094BC}"/>
    <cellStyle name="입력 3 4 2 3 5" xfId="39369" xr:uid="{62392992-058F-4A37-98B7-A4AF164C9DC7}"/>
    <cellStyle name="입력 3 4 2 3 6" xfId="27242" xr:uid="{861EA46A-B5C2-4BA0-83E3-CC15354F5562}"/>
    <cellStyle name="입력 3 4 2 4" xfId="8255" xr:uid="{5F80EE2D-11E7-4DA6-8A30-E98CBD62C12B}"/>
    <cellStyle name="입력 3 4 2 4 2" xfId="19921" xr:uid="{DA277602-329C-4CC7-AF9A-2A0258216203}"/>
    <cellStyle name="입력 3 4 2 4 2 2" xfId="54276" xr:uid="{F38A9DEF-5E7A-4A12-8690-8F6764DE698E}"/>
    <cellStyle name="입력 3 4 2 4 2 3" xfId="34459" xr:uid="{37B9C7B9-165E-46A2-8519-8CC0EF64BF37}"/>
    <cellStyle name="입력 3 4 2 4 3" xfId="12228" xr:uid="{C36E513A-C225-4F5B-AB66-FC40539440E4}"/>
    <cellStyle name="입력 3 4 2 4 3 2" xfId="46583" xr:uid="{ABFFB770-B791-429E-BD9F-F28A00054025}"/>
    <cellStyle name="입력 3 4 2 4 4" xfId="42731" xr:uid="{5C7BCB4D-019E-4884-9F40-D1441AC6BA33}"/>
    <cellStyle name="입력 3 4 2 4 5" xfId="26010" xr:uid="{964A16DD-D9FE-4AFD-9054-0F9563E8A95A}"/>
    <cellStyle name="입력 3 4 2 5" xfId="6800" xr:uid="{DB3305E8-EEAA-4B02-B63A-157A3ADBBA41}"/>
    <cellStyle name="입력 3 4 2 5 2" xfId="18466" xr:uid="{3047275E-FC22-4678-807F-EABDB3317B72}"/>
    <cellStyle name="입력 3 4 2 5 2 2" xfId="52821" xr:uid="{014BBF76-B4B7-4B96-9F9E-9CF175C76EF7}"/>
    <cellStyle name="입력 3 4 2 5 3" xfId="41308" xr:uid="{BA7BEE86-4F7C-4092-A83B-23B56B33F775}"/>
    <cellStyle name="입력 3 4 2 5 4" xfId="33004" xr:uid="{507A1E06-9860-4EB8-921C-0493608FEC57}"/>
    <cellStyle name="입력 3 4 2 6" xfId="15502" xr:uid="{42E8D36E-5A90-47F8-9A27-51087065FDD0}"/>
    <cellStyle name="입력 3 4 2 6 2" xfId="49857" xr:uid="{B1EB6F9F-F24A-4F93-B0B1-DC259DF34638}"/>
    <cellStyle name="입력 3 4 2 6 3" xfId="30040" xr:uid="{01F49B48-E117-4040-99EE-F857A4644055}"/>
    <cellStyle name="입력 3 4 2 7" xfId="38433" xr:uid="{FEF41FFD-B7AA-4180-A76C-4377C175C328}"/>
    <cellStyle name="입력 3 4 2 8" xfId="24239" xr:uid="{E2EF8825-5C55-4DAB-8644-7C875BE3D396}"/>
    <cellStyle name="입력 3 4 3" xfId="5504" xr:uid="{DF330375-1ECC-4C06-B819-0B16E3763BB7}"/>
    <cellStyle name="입력 3 4 3 2" xfId="8532" xr:uid="{A120975B-81FC-4857-82BB-EA58C3AA7CBE}"/>
    <cellStyle name="입력 3 4 3 2 2" xfId="20198" xr:uid="{D16495C3-B9F1-4C25-97F1-64EB992CECD3}"/>
    <cellStyle name="입력 3 4 3 2 2 2" xfId="54553" xr:uid="{97E28AFD-2AC9-4BD4-8FBD-E63FDCAA2AB5}"/>
    <cellStyle name="입력 3 4 3 2 2 3" xfId="34736" xr:uid="{587C6E55-FBB5-485E-BDBA-06402D101891}"/>
    <cellStyle name="입력 3 4 3 2 3" xfId="12493" xr:uid="{48883EA1-0167-4B18-B316-509E9DA7FBE6}"/>
    <cellStyle name="입력 3 4 3 2 3 2" xfId="46848" xr:uid="{FABF2E45-A650-4825-820A-BB3C1EFFC28E}"/>
    <cellStyle name="입력 3 4 3 2 4" xfId="43008" xr:uid="{8DC95B58-8133-4B79-9175-71DA31CF680D}"/>
    <cellStyle name="입력 3 4 3 2 5" xfId="26279" xr:uid="{EBB795E7-7CAC-4F36-B85C-EA65CF57F929}"/>
    <cellStyle name="입력 3 4 3 3" xfId="7418" xr:uid="{675C05E5-57F4-4EA4-92E9-20377AEEACA2}"/>
    <cellStyle name="입력 3 4 3 3 2" xfId="19084" xr:uid="{AB8CC26D-797D-4962-9AEB-AAEACA623330}"/>
    <cellStyle name="입력 3 4 3 3 2 2" xfId="53439" xr:uid="{384138A2-B877-4F29-A439-3DE9CE085692}"/>
    <cellStyle name="입력 3 4 3 3 3" xfId="41920" xr:uid="{393574F5-522D-48E0-BB81-4C32705A3159}"/>
    <cellStyle name="입력 3 4 3 3 4" xfId="33622" xr:uid="{A9B6E064-48B9-49DC-9A8E-8368172B0EC2}"/>
    <cellStyle name="입력 3 4 3 4" xfId="17200" xr:uid="{5731B4DE-9420-46B6-AC67-46AB2C6EF015}"/>
    <cellStyle name="입력 3 4 3 4 2" xfId="51555" xr:uid="{91067A27-86C9-45DB-A8C6-5D21506805BD}"/>
    <cellStyle name="입력 3 4 3 4 3" xfId="31738" xr:uid="{700B1C39-E28F-4FE7-8A34-042CB80D711A}"/>
    <cellStyle name="입력 3 4 3 5" xfId="40131" xr:uid="{72DA05CC-B84B-4F52-B696-6CED8186B2E9}"/>
    <cellStyle name="입력 3 4 3 6" xfId="24973" xr:uid="{FFFD4773-9296-4CCE-8850-808F9565A2CF}"/>
    <cellStyle name="입력 3 4 4" xfId="3886" xr:uid="{0A71F139-D635-4480-BC56-34855FDD423F}"/>
    <cellStyle name="입력 3 4 4 2" xfId="11407" xr:uid="{B7347102-5176-40D4-9294-A76A12EB45B8}"/>
    <cellStyle name="입력 3 4 4 2 2" xfId="23053" xr:uid="{82C17C84-75B4-42CA-8C8F-35E0AB6BBCB6}"/>
    <cellStyle name="입력 3 4 4 2 2 2" xfId="57408" xr:uid="{EBEA409F-FE2B-4C93-AAA9-73F22DCEBF6A}"/>
    <cellStyle name="입력 3 4 4 2 2 3" xfId="37611" xr:uid="{5C6B63A5-A394-482D-941F-CEC0AC896A2A}"/>
    <cellStyle name="입력 3 4 4 2 3" xfId="14689" xr:uid="{5ACF4596-EF6E-4884-AC30-460937747F2B}"/>
    <cellStyle name="입력 3 4 4 2 3 2" xfId="49044" xr:uid="{613661B8-0115-40E6-8C38-CFEECF589708}"/>
    <cellStyle name="입력 3 4 4 2 4" xfId="45762" xr:uid="{7439FE31-71B1-4D80-B790-EC58300525DC}"/>
    <cellStyle name="입력 3 4 4 2 5" xfId="29224" xr:uid="{1815DC39-7100-45C4-B1DC-0BF95890C9C6}"/>
    <cellStyle name="입력 3 4 4 3" xfId="8731" xr:uid="{070E7856-97B0-4F34-8415-7E548CA9691B}"/>
    <cellStyle name="입력 3 4 4 3 2" xfId="20394" xr:uid="{9DE1C203-27AA-4B66-A47B-01C051743313}"/>
    <cellStyle name="입력 3 4 4 3 2 2" xfId="54749" xr:uid="{967CC562-CB23-446D-BFAD-4E1E77A863F3}"/>
    <cellStyle name="입력 3 4 4 3 3" xfId="43177" xr:uid="{66614840-0CF0-4774-A1E3-A4563DF8A2A4}"/>
    <cellStyle name="입력 3 4 4 3 4" xfId="34935" xr:uid="{5C98B129-A350-4F1B-AB01-21506044DDA0}"/>
    <cellStyle name="입력 3 4 4 4" xfId="15648" xr:uid="{39707ABE-8993-4B16-A69D-8F0B602D54C2}"/>
    <cellStyle name="입력 3 4 4 4 2" xfId="50003" xr:uid="{09723C8E-FD84-430D-BC79-427F49B62B6D}"/>
    <cellStyle name="입력 3 4 4 4 3" xfId="30186" xr:uid="{69ED980B-3ACE-4B68-84D7-E619CE7685C8}"/>
    <cellStyle name="입력 3 4 4 5" xfId="12696" xr:uid="{9777325D-160A-414C-951E-C766FEEB9B24}"/>
    <cellStyle name="입력 3 4 4 5 2" xfId="47051" xr:uid="{D80C8D34-C562-4AC2-9818-791FCD46F3D9}"/>
    <cellStyle name="입력 3 4 4 6" xfId="38579" xr:uid="{467C451A-4883-4DB8-851F-796926116C05}"/>
    <cellStyle name="입력 3 4 4 7" xfId="26488" xr:uid="{7771E725-0CDF-47D7-BEFB-51D74CCE88D5}"/>
    <cellStyle name="입력 3 4 5" xfId="8564" xr:uid="{53BBF8AA-BAA4-4242-AA93-A7485AA6E930}"/>
    <cellStyle name="입력 3 4 5 2" xfId="20230" xr:uid="{C894823F-5A61-4EEB-A3B4-845E74402120}"/>
    <cellStyle name="입력 3 4 5 2 2" xfId="54585" xr:uid="{78BBF940-A83A-4875-B121-57C5378385AD}"/>
    <cellStyle name="입력 3 4 5 2 3" xfId="34768" xr:uid="{88CFB30A-6B56-4F51-99F0-9A4C697AFF9E}"/>
    <cellStyle name="입력 3 4 5 3" xfId="12524" xr:uid="{A7910595-650E-4629-B264-AA4F382B4E4D}"/>
    <cellStyle name="입력 3 4 5 3 2" xfId="46879" xr:uid="{E3DD39C4-BA89-4B53-B6B7-8229FD9A5097}"/>
    <cellStyle name="입력 3 4 5 4" xfId="43040" xr:uid="{C13D0C5E-9A60-4CDE-A569-B3584D393B36}"/>
    <cellStyle name="입력 3 4 5 5" xfId="26311" xr:uid="{10B1D7D5-065B-4B35-B675-56517D471F07}"/>
    <cellStyle name="입력 3 4 6" xfId="6179" xr:uid="{5B8D05E4-ED65-4660-AC7A-2519BDD7A6EC}"/>
    <cellStyle name="입력 3 4 6 2" xfId="17845" xr:uid="{99FB3F99-CC71-45E8-B90C-F4AEE408DEB6}"/>
    <cellStyle name="입력 3 4 6 2 2" xfId="52200" xr:uid="{9A7279C3-CBEA-4D43-8659-61001ECC613E}"/>
    <cellStyle name="입력 3 4 6 3" xfId="40746" xr:uid="{15C1B414-3AAB-45F6-A700-08AB95B888E7}"/>
    <cellStyle name="입력 3 4 6 4" xfId="32383" xr:uid="{172D324A-C44C-480E-80E4-819AE7358598}"/>
    <cellStyle name="입력 3 4 7" xfId="15197" xr:uid="{41A23B87-E10A-4F54-9AE4-9128757CF9AC}"/>
    <cellStyle name="입력 3 4 7 2" xfId="49552" xr:uid="{FBBDABD0-2E72-41B6-8477-992370E7EC5D}"/>
    <cellStyle name="입력 3 4 7 3" xfId="29735" xr:uid="{5A0143D3-EBC1-45DB-BF25-B6D65F17A049}"/>
    <cellStyle name="입력 3 4 8" xfId="38128" xr:uid="{E9DF49D0-32D9-42C4-8983-775BCB1496BD}"/>
    <cellStyle name="입력 3 4 9" xfId="23415" xr:uid="{08076A70-BD46-4958-B04A-B9FDF0F5BBE4}"/>
    <cellStyle name="입력 3 5" xfId="3248" xr:uid="{1DFC53C6-6C9D-446C-8E9B-09B3EE629932}"/>
    <cellStyle name="입력 3 5 2" xfId="3599" xr:uid="{3D378AC4-4106-4F32-A3E9-ECE93D92B5FE}"/>
    <cellStyle name="입력 3 5 2 2" xfId="5693" xr:uid="{4D1167A3-7D58-4EBD-AA8A-B11186082A69}"/>
    <cellStyle name="입력 3 5 2 2 2" xfId="8530" xr:uid="{B00B5F15-12D1-4BCB-9802-98A52A4082BF}"/>
    <cellStyle name="입력 3 5 2 2 2 2" xfId="20196" xr:uid="{8D2B1BB6-E2BE-4D92-A8FD-D97D79D954BC}"/>
    <cellStyle name="입력 3 5 2 2 2 2 2" xfId="54551" xr:uid="{D377D9C7-9B4D-4C54-B207-F6F35450BD80}"/>
    <cellStyle name="입력 3 5 2 2 2 2 3" xfId="34734" xr:uid="{23A688CD-B178-493C-AEE7-5AEE9B6979C8}"/>
    <cellStyle name="입력 3 5 2 2 2 3" xfId="12491" xr:uid="{E87057AB-F693-4AC7-98E0-FE693685759B}"/>
    <cellStyle name="입력 3 5 2 2 2 3 2" xfId="46846" xr:uid="{6FC8259C-06DC-4D70-BF5B-AFE0A555BE9C}"/>
    <cellStyle name="입력 3 5 2 2 2 4" xfId="43006" xr:uid="{22BF7B03-4058-437D-9C31-7EB17E5B71B0}"/>
    <cellStyle name="입력 3 5 2 2 2 5" xfId="26277" xr:uid="{11946A99-FD12-440E-8D59-44BA54521750}"/>
    <cellStyle name="입력 3 5 2 2 3" xfId="10352" xr:uid="{8C666D3B-F816-4166-B2D5-93780A046332}"/>
    <cellStyle name="입력 3 5 2 2 3 2" xfId="21998" xr:uid="{B923D844-3B9E-4088-90E4-77CAB5EBEE2C}"/>
    <cellStyle name="입력 3 5 2 2 3 2 2" xfId="56353" xr:uid="{85AC127E-51E6-454A-9F2A-50CA9420E564}"/>
    <cellStyle name="입력 3 5 2 2 3 3" xfId="44724" xr:uid="{8C0F18B6-09CD-4AFA-8203-35E5E4892FB8}"/>
    <cellStyle name="입력 3 5 2 2 3 4" xfId="36556" xr:uid="{9BA3E124-2947-4DAB-8BBB-38759E78BFAE}"/>
    <cellStyle name="입력 3 5 2 2 4" xfId="17380" xr:uid="{EDC4FD65-3DE0-4263-BF0B-5597D6CB94B1}"/>
    <cellStyle name="입력 3 5 2 2 4 2" xfId="51735" xr:uid="{5ACCB453-2BA1-4923-AAEF-1DF1AEDB55A8}"/>
    <cellStyle name="입력 3 5 2 2 4 3" xfId="31918" xr:uid="{700025C9-A494-4F44-9678-74B769EC8205}"/>
    <cellStyle name="입력 3 5 2 2 5" xfId="40311" xr:uid="{C6882B87-59FA-4EE2-8325-DECEB8061041}"/>
    <cellStyle name="입력 3 5 2 2 6" xfId="28159" xr:uid="{0433B462-9239-431A-B979-D41E05F5C330}"/>
    <cellStyle name="입력 3 5 2 3" xfId="11500" xr:uid="{B32C2916-5542-4D24-B212-2944E88992A1}"/>
    <cellStyle name="입력 3 5 2 3 2" xfId="23146" xr:uid="{80ED1DDF-698B-4452-BFE6-FF4C37FF7979}"/>
    <cellStyle name="입력 3 5 2 3 2 2" xfId="57501" xr:uid="{953E066C-B41B-4B0B-A297-326FB5E57904}"/>
    <cellStyle name="입력 3 5 2 3 2 3" xfId="37704" xr:uid="{4F0B9ABC-9A16-4503-BB4E-E80A7FAB7635}"/>
    <cellStyle name="입력 3 5 2 3 3" xfId="14781" xr:uid="{1A81E0FC-A1F3-4528-872A-31FB19E9626E}"/>
    <cellStyle name="입력 3 5 2 3 3 2" xfId="49136" xr:uid="{D25196EA-28B6-40DE-98C5-D9BD83FB1E53}"/>
    <cellStyle name="입력 3 5 2 3 4" xfId="45855" xr:uid="{3F90939E-DF9A-4CF9-B88D-76DB23E8DED5}"/>
    <cellStyle name="입력 3 5 2 3 5" xfId="29317" xr:uid="{F0874837-577C-4301-8175-CF2029FE091C}"/>
    <cellStyle name="입력 3 5 2 4" xfId="7538" xr:uid="{F4909EF5-A65D-45D7-B7FC-8370BD823EB5}"/>
    <cellStyle name="입력 3 5 2 4 2" xfId="19204" xr:uid="{F5B852F5-84C4-4072-AEF2-E4034CAB01B5}"/>
    <cellStyle name="입력 3 5 2 4 2 2" xfId="53559" xr:uid="{2C78E6B3-0811-4D1E-B16A-EB4FC22F42E9}"/>
    <cellStyle name="입력 3 5 2 4 3" xfId="42031" xr:uid="{60274873-A4F5-4AA7-BEF5-F68D13C2A065}"/>
    <cellStyle name="입력 3 5 2 4 4" xfId="33742" xr:uid="{CAF58215-5E0A-49D2-A81C-67DD3055B51B}"/>
    <cellStyle name="입력 3 5 2 5" xfId="15391" xr:uid="{BC5719E0-4B91-4F02-A381-34E68144FCCA}"/>
    <cellStyle name="입력 3 5 2 5 2" xfId="49746" xr:uid="{35303381-A308-43EB-A842-C631BA42DB49}"/>
    <cellStyle name="입력 3 5 2 5 3" xfId="29929" xr:uid="{C72D8C99-549C-423D-9FB5-DB5496437EA5}"/>
    <cellStyle name="입력 3 5 2 6" xfId="38322" xr:uid="{FE5B5FDE-0AB9-42A3-A873-5D5DA5BC0554}"/>
    <cellStyle name="입력 3 5 2 7" xfId="25162" xr:uid="{1225ED6F-3AB0-48D0-A424-1ACF08DF1DE7}"/>
    <cellStyle name="입력 3 5 3" xfId="4201" xr:uid="{4406D050-8BCB-49CF-8190-B6D590C71A4E}"/>
    <cellStyle name="입력 3 5 3 2" xfId="8998" xr:uid="{897E7263-0A84-4A30-A3E3-D2DEAD5F0327}"/>
    <cellStyle name="입력 3 5 3 2 2" xfId="20644" xr:uid="{76F48419-5D06-4178-85AF-F3C856312304}"/>
    <cellStyle name="입력 3 5 3 2 2 2" xfId="54999" xr:uid="{8A298A10-5553-4145-B2D1-CF00BC456C7E}"/>
    <cellStyle name="입력 3 5 3 2 2 3" xfId="35202" xr:uid="{D044FE58-541B-443F-912C-519228F7A2CD}"/>
    <cellStyle name="입력 3 5 3 2 3" xfId="12902" xr:uid="{FCBA778D-98BE-401B-900A-2EB0B17CB830}"/>
    <cellStyle name="입력 3 5 3 2 3 2" xfId="47257" xr:uid="{D1FF9EAF-E196-486B-9E98-D645543835F2}"/>
    <cellStyle name="입력 3 5 3 2 4" xfId="43397" xr:uid="{0BD48931-355E-4461-8805-FCBAA0C2A217}"/>
    <cellStyle name="입력 3 5 3 2 5" xfId="26749" xr:uid="{557145D7-BC5D-4BE8-BCCE-A9A4E631D00D}"/>
    <cellStyle name="입력 3 5 3 3" xfId="7996" xr:uid="{BBA98FEA-7ED8-40CF-A7F3-95B7F4E1006F}"/>
    <cellStyle name="입력 3 5 3 3 2" xfId="19662" xr:uid="{A50D0EDD-13F5-46F8-A930-DDF07E098582}"/>
    <cellStyle name="입력 3 5 3 3 2 2" xfId="54017" xr:uid="{5EBA0329-BA45-49DF-AD13-319AED754D1A}"/>
    <cellStyle name="입력 3 5 3 3 2 3" xfId="34200" xr:uid="{FC43BEEE-5EBB-4698-8EC9-07754A054E36}"/>
    <cellStyle name="입력 3 5 3 3 3" xfId="11971" xr:uid="{06013881-DA62-497B-BC4D-F5FA199862F4}"/>
    <cellStyle name="입력 3 5 3 3 3 2" xfId="46326" xr:uid="{E383F86A-A0E2-4059-8980-9341B1AABC9E}"/>
    <cellStyle name="입력 3 5 3 3 4" xfId="42472" xr:uid="{59ABA44C-6C39-46A4-B3C5-0477E369FD9C}"/>
    <cellStyle name="입력 3 5 3 3 5" xfId="25751" xr:uid="{E96689E8-0C42-4052-A5C4-D61A18A9527F}"/>
    <cellStyle name="입력 3 5 3 4" xfId="6384" xr:uid="{5416C180-484C-4881-A28E-6FCDD9B54851}"/>
    <cellStyle name="입력 3 5 3 4 2" xfId="18050" xr:uid="{539569F3-4179-4BFA-A8F4-2C275E1E4DF0}"/>
    <cellStyle name="입력 3 5 3 4 2 2" xfId="52405" xr:uid="{FDD9E95E-701C-4A58-853E-E49FDBD8F457}"/>
    <cellStyle name="입력 3 5 3 4 3" xfId="40904" xr:uid="{85E1634E-D3A3-4BB4-920D-DC7E06668E48}"/>
    <cellStyle name="입력 3 5 3 4 4" xfId="32588" xr:uid="{CD93426E-7C8E-47CF-B93E-4847EFFA3E7D}"/>
    <cellStyle name="입력 3 5 3 5" xfId="15915" xr:uid="{745A75A6-BE9C-4676-A9E4-E68DDD16F948}"/>
    <cellStyle name="입력 3 5 3 5 2" xfId="50270" xr:uid="{DDB982C4-7F5E-4ED0-BB53-BB6E1BF8ACA0}"/>
    <cellStyle name="입력 3 5 3 5 3" xfId="30453" xr:uid="{33AC72F2-6918-46B5-9476-92ED328AE481}"/>
    <cellStyle name="입력 3 5 3 6" xfId="38846" xr:uid="{50225952-B7D5-4631-A448-9EE3E25B127A}"/>
    <cellStyle name="입력 3 5 3 7" xfId="23721" xr:uid="{EF604F88-9500-4A7C-A82F-5710A67FD498}"/>
    <cellStyle name="입력 3 5 4" xfId="4537" xr:uid="{D8BE4848-709C-4F0D-942B-711731B1E189}"/>
    <cellStyle name="입력 3 5 4 2" xfId="11561" xr:uid="{6D8353E7-5A23-4BFE-A1E9-B2EB0286305D}"/>
    <cellStyle name="입력 3 5 4 2 2" xfId="23207" xr:uid="{E7470A14-C735-4F96-A244-94C224957249}"/>
    <cellStyle name="입력 3 5 4 2 2 2" xfId="57562" xr:uid="{086B21D7-EEE3-4B16-97CF-D13F48C59B80}"/>
    <cellStyle name="입력 3 5 4 2 2 3" xfId="37765" xr:uid="{37EE59AD-B3EB-4DCC-AD75-CC5EC4E61985}"/>
    <cellStyle name="입력 3 5 4 2 3" xfId="14842" xr:uid="{C1435623-5A07-458D-813D-CB4D713DEAD6}"/>
    <cellStyle name="입력 3 5 4 2 3 2" xfId="49197" xr:uid="{9A1913B0-1139-49A2-9940-3E1BE3A4416D}"/>
    <cellStyle name="입력 3 5 4 2 4" xfId="45916" xr:uid="{1C0818E4-5890-44BF-BEB5-093C751285DD}"/>
    <cellStyle name="입력 3 5 4 2 5" xfId="29378" xr:uid="{2B672670-A384-415E-9465-5034E01CD1C7}"/>
    <cellStyle name="입력 3 5 4 3" xfId="9290" xr:uid="{936C8002-5130-468D-917B-A0560D5F1EA3}"/>
    <cellStyle name="입력 3 5 4 3 2" xfId="20936" xr:uid="{CAD1A9CF-DF04-453C-9D1E-7617941CA0C9}"/>
    <cellStyle name="입력 3 5 4 3 2 2" xfId="55291" xr:uid="{F2B989BE-C021-490A-950D-FA10A0AD7100}"/>
    <cellStyle name="입력 3 5 4 3 3" xfId="43677" xr:uid="{BC111FD5-09EB-434D-AB66-2B5CB9598B1E}"/>
    <cellStyle name="입력 3 5 4 3 4" xfId="35494" xr:uid="{2465E97D-AE0C-40B2-9A38-A66E2B6C76E4}"/>
    <cellStyle name="입력 3 5 4 4" xfId="16239" xr:uid="{B28434B0-8B92-4AF0-9EE4-8E19D18025D0}"/>
    <cellStyle name="입력 3 5 4 4 2" xfId="50594" xr:uid="{22807B26-C0BF-4B6F-A2ED-427C754DF3D3}"/>
    <cellStyle name="입력 3 5 4 4 3" xfId="30777" xr:uid="{FEF5C7A8-094D-4A68-AE6F-A39F3DC96647}"/>
    <cellStyle name="입력 3 5 4 5" xfId="39170" xr:uid="{8D830128-D589-464F-B785-D6B97C510074}"/>
    <cellStyle name="입력 3 5 4 6" xfId="27045" xr:uid="{C3A8A84D-24CD-46E4-BD4A-7DF9931F3FC2}"/>
    <cellStyle name="입력 3 5 5" xfId="10984" xr:uid="{5BA09F70-F78A-47B1-9BF0-F298546689FF}"/>
    <cellStyle name="입력 3 5 5 2" xfId="22630" xr:uid="{85E3BC82-86DE-450C-9ED9-2CB6F9903B76}"/>
    <cellStyle name="입력 3 5 5 2 2" xfId="56985" xr:uid="{8CBE0530-2D75-4AD3-99A8-663A968AAF96}"/>
    <cellStyle name="입력 3 5 5 2 3" xfId="37188" xr:uid="{9AE0ED02-ACAB-4D1E-AF87-286D03BA7C5A}"/>
    <cellStyle name="입력 3 5 5 3" xfId="14268" xr:uid="{54525007-876E-4B76-B871-088F05E17800}"/>
    <cellStyle name="입력 3 5 5 3 2" xfId="48623" xr:uid="{836B227B-F5B6-4F19-98A0-1543130EFDFE}"/>
    <cellStyle name="입력 3 5 5 4" xfId="45339" xr:uid="{4F9DC4F7-A9AC-47BC-83FD-D24FF6B20519}"/>
    <cellStyle name="입력 3 5 5 5" xfId="28801" xr:uid="{8F12703C-F9BC-45B4-AE75-837866F68DD5}"/>
    <cellStyle name="입력 3 5 6" xfId="6666" xr:uid="{344ECD50-32C5-4EF9-A21B-C16274D472EA}"/>
    <cellStyle name="입력 3 5 6 2" xfId="18332" xr:uid="{812B0454-20B0-49C0-92A8-2A8DF3D7CD94}"/>
    <cellStyle name="입력 3 5 6 2 2" xfId="52687" xr:uid="{BE20B9E6-BABB-4CA3-AC9E-15CD30F526F7}"/>
    <cellStyle name="입력 3 5 6 3" xfId="41174" xr:uid="{1D302112-30BC-4107-81E3-EDC6B0D24011}"/>
    <cellStyle name="입력 3 5 6 4" xfId="32870" xr:uid="{B3E11E96-833B-4367-9108-527BA51A076A}"/>
    <cellStyle name="입력 3 5 7" xfId="15086" xr:uid="{95EB4E4F-EDCA-49D9-9D2D-C3E593B9410B}"/>
    <cellStyle name="입력 3 5 7 2" xfId="49441" xr:uid="{94606A02-FD00-46DB-AB55-79A5CB5DEA81}"/>
    <cellStyle name="입력 3 5 7 3" xfId="29624" xr:uid="{32F18106-13AD-482C-A6E9-A7BDE6230013}"/>
    <cellStyle name="입력 3 5 8" xfId="38017" xr:uid="{8566582F-A67C-4173-B2EB-D3B470ED2B3A}"/>
    <cellStyle name="입력 3 5 9" xfId="24049" xr:uid="{288F34E4-83B6-41C2-9580-E8EEA13FF9A5}"/>
    <cellStyle name="입력 3 6" xfId="4539" xr:uid="{B4D1776B-CEB0-4DEA-8989-1A72FE747CF1}"/>
    <cellStyle name="입력 3 6 2" xfId="9292" xr:uid="{6C1ABEE6-34CE-4B08-9B76-187B9B1D5BEF}"/>
    <cellStyle name="입력 3 6 2 2" xfId="20938" xr:uid="{9EF272EC-CD2E-49FF-BEEF-6C2C29466F3E}"/>
    <cellStyle name="입력 3 6 2 2 2" xfId="55293" xr:uid="{94C8757B-9D1A-4EE6-8D61-4500CE44AD35}"/>
    <cellStyle name="입력 3 6 2 2 3" xfId="35496" xr:uid="{48BA2047-C8D0-41D4-A356-68B9A36E360C}"/>
    <cellStyle name="입력 3 6 2 3" xfId="13118" xr:uid="{80F4EAEB-867D-432C-B5F4-250E7F928FEA}"/>
    <cellStyle name="입력 3 6 2 3 2" xfId="47473" xr:uid="{211E6F41-8DC1-4A60-AB28-634A4A746FE1}"/>
    <cellStyle name="입력 3 6 2 4" xfId="43679" xr:uid="{D3EA0209-65B5-414E-BFFE-B219FCF0173B}"/>
    <cellStyle name="입력 3 6 2 5" xfId="27047" xr:uid="{8FE25204-5960-43E3-9EEE-8CE4E7913EDA}"/>
    <cellStyle name="입력 3 6 3" xfId="8315" xr:uid="{3AA4E0D5-15B5-494A-9F35-251301BFE093}"/>
    <cellStyle name="입력 3 6 3 2" xfId="19981" xr:uid="{288895FE-AA7D-4539-84C1-949317B5570E}"/>
    <cellStyle name="입력 3 6 3 2 2" xfId="54336" xr:uid="{75906029-4F0C-4E5A-A263-25A06C76AEE6}"/>
    <cellStyle name="입력 3 6 3 2 3" xfId="34519" xr:uid="{EB1CB8FD-D6D9-4553-847B-449A052C7145}"/>
    <cellStyle name="입력 3 6 3 3" xfId="12287" xr:uid="{F13E42B6-2A08-4238-9636-876445621976}"/>
    <cellStyle name="입력 3 6 3 3 2" xfId="46642" xr:uid="{43D3C459-E66F-4323-BD2D-7362C0938F17}"/>
    <cellStyle name="입력 3 6 3 4" xfId="42791" xr:uid="{F454247D-7924-4986-90F6-DACF82D8772F}"/>
    <cellStyle name="입력 3 6 3 5" xfId="26070" xr:uid="{52E089AA-0151-4B10-B156-5C6ED808064B}"/>
    <cellStyle name="입력 3 6 4" xfId="6668" xr:uid="{AA3DD9F0-7325-4E93-81F1-2E7AD5FEAE02}"/>
    <cellStyle name="입력 3 6 4 2" xfId="18334" xr:uid="{9FF044F9-F324-411C-9ED9-757B64A1478E}"/>
    <cellStyle name="입력 3 6 4 2 2" xfId="52689" xr:uid="{ABBF4F5F-365F-4308-A24F-AC010CC33AA2}"/>
    <cellStyle name="입력 3 6 4 3" xfId="41176" xr:uid="{814A02E4-8B7C-4852-9966-B4ECA0075992}"/>
    <cellStyle name="입력 3 6 4 4" xfId="32872" xr:uid="{D72E973F-0D27-4AB1-9DED-969AB0FCC221}"/>
    <cellStyle name="입력 3 6 5" xfId="16241" xr:uid="{6ABDFF8E-E7BE-4960-B07D-A01399412859}"/>
    <cellStyle name="입력 3 6 5 2" xfId="50596" xr:uid="{1B042497-A62B-432B-94E8-FBBECE750F15}"/>
    <cellStyle name="입력 3 6 5 3" xfId="30779" xr:uid="{93D67A22-9026-4C39-B210-85445CFFE301}"/>
    <cellStyle name="입력 3 6 6" xfId="39172" xr:uid="{ABB9498F-D537-4223-9953-AE5CC3F6D994}"/>
    <cellStyle name="입력 3 6 7" xfId="24051" xr:uid="{CA7A13A1-F7AD-4AC2-8D56-1766E4E5DE15}"/>
    <cellStyle name="입력 3 7" xfId="4561" xr:uid="{0963F193-ABB7-44B9-8B45-54CB4A433A0C}"/>
    <cellStyle name="입력 3 7 2" xfId="5560" xr:uid="{676C40B3-D1FD-4735-A310-E7A8B591803B}"/>
    <cellStyle name="입력 3 7 2 2" xfId="10247" xr:uid="{9AB66AA5-2EE4-44D6-9B48-3D76416C00AE}"/>
    <cellStyle name="입력 3 7 2 2 2" xfId="21893" xr:uid="{411DED47-489D-4D72-B600-FDDC52B38DAA}"/>
    <cellStyle name="입력 3 7 2 2 2 2" xfId="56248" xr:uid="{C847EBB8-A95A-4C7C-931A-30CEB16B493A}"/>
    <cellStyle name="입력 3 7 2 2 2 3" xfId="36451" xr:uid="{3036ECC1-796C-48A6-8D0F-23B223F5045B}"/>
    <cellStyle name="입력 3 7 2 2 3" xfId="13716" xr:uid="{21D92D1F-D753-4036-99C3-777FA799DCB9}"/>
    <cellStyle name="입력 3 7 2 2 3 2" xfId="48071" xr:uid="{5F0D394A-6103-4E1F-A9D8-57889CA5A462}"/>
    <cellStyle name="입력 3 7 2 2 4" xfId="44624" xr:uid="{5E3F9AE9-5D30-4468-8F7A-BE6B5F94D127}"/>
    <cellStyle name="입력 3 7 2 2 5" xfId="28045" xr:uid="{CB236FCB-2CC2-4EC8-8CDC-D3F3FFA71EF1}"/>
    <cellStyle name="입력 3 7 2 3" xfId="11067" xr:uid="{98F65EA0-6CF7-405B-AEE3-F031ABF99853}"/>
    <cellStyle name="입력 3 7 2 3 2" xfId="22713" xr:uid="{35E93D6D-1AC7-4DB4-B06D-77C56AC95CF5}"/>
    <cellStyle name="입력 3 7 2 3 2 2" xfId="57068" xr:uid="{DD30BF63-4602-446D-B21B-1117E812BE59}"/>
    <cellStyle name="입력 3 7 2 3 2 3" xfId="37271" xr:uid="{9F274F33-7109-4BD0-9B24-27116E722E9D}"/>
    <cellStyle name="입력 3 7 2 3 3" xfId="14351" xr:uid="{CF1E5B22-95CA-404E-9CCB-76C361D3C128}"/>
    <cellStyle name="입력 3 7 2 3 3 2" xfId="48706" xr:uid="{0DCB93A9-4088-41FD-908E-087FF59A68CA}"/>
    <cellStyle name="입력 3 7 2 3 4" xfId="45422" xr:uid="{08EA0255-28FE-42F0-B1FF-3D30D5BB65B0}"/>
    <cellStyle name="입력 3 7 2 3 5" xfId="28884" xr:uid="{1947CF5E-AB49-4AB7-BC6B-EFF1CE1910EA}"/>
    <cellStyle name="입력 3 7 2 4" xfId="7460" xr:uid="{FF0E7A92-E806-4217-BE97-1A90DDBE89DA}"/>
    <cellStyle name="입력 3 7 2 4 2" xfId="19126" xr:uid="{75A5F064-EF66-4B8E-B5B0-09B2714BF436}"/>
    <cellStyle name="입력 3 7 2 4 2 2" xfId="53481" xr:uid="{D1DC997A-73A4-4D10-86A6-0811A56071E8}"/>
    <cellStyle name="입력 3 7 2 4 3" xfId="41958" xr:uid="{A5C6109F-45CF-46DD-B2F5-8E46DE4A15FE}"/>
    <cellStyle name="입력 3 7 2 4 4" xfId="33664" xr:uid="{0241F2F4-098B-43B3-A8CD-30C539E47E22}"/>
    <cellStyle name="입력 3 7 2 5" xfId="17252" xr:uid="{DE990523-7D70-430C-B028-5206D0A388D1}"/>
    <cellStyle name="입력 3 7 2 5 2" xfId="51607" xr:uid="{712EA646-B6DE-4A02-8501-2B6B0D5A6183}"/>
    <cellStyle name="입력 3 7 2 5 3" xfId="31790" xr:uid="{F2186626-864F-4CF2-A042-802BA7CFAC3C}"/>
    <cellStyle name="입력 3 7 2 6" xfId="40183" xr:uid="{8FC5674F-C485-47CB-8055-6198A90F5235}"/>
    <cellStyle name="입력 3 7 2 7" xfId="25029" xr:uid="{EDD31BD4-EE44-4680-BAD2-ACAB300FB8E4}"/>
    <cellStyle name="입력 3 7 3" xfId="9312" xr:uid="{DDA00169-400D-4830-A9A5-5360A7B13A88}"/>
    <cellStyle name="입력 3 7 3 2" xfId="20958" xr:uid="{3A9D40B8-C9A5-49F5-AF46-AA6B527A2414}"/>
    <cellStyle name="입력 3 7 3 2 2" xfId="55313" xr:uid="{5586B361-5AFF-4067-97AF-CD49FA2BF748}"/>
    <cellStyle name="입력 3 7 3 2 3" xfId="35516" xr:uid="{6ABE7198-E0D7-4C3B-8377-1F35A37C0D99}"/>
    <cellStyle name="입력 3 7 3 3" xfId="13134" xr:uid="{9BE12103-E13F-4551-B4DB-9A8D8DF62B16}"/>
    <cellStyle name="입력 3 7 3 3 2" xfId="47489" xr:uid="{8B4D6476-9B3A-4CEA-BEFE-182ED749E065}"/>
    <cellStyle name="입력 3 7 3 4" xfId="43699" xr:uid="{9A93F1D1-C350-49DC-B1AB-1700E7F50D66}"/>
    <cellStyle name="입력 3 7 3 5" xfId="27067" xr:uid="{A84AFB34-34A9-4184-B9DB-ED6218AF2089}"/>
    <cellStyle name="입력 3 7 4" xfId="8644" xr:uid="{C4A90F1E-AB2C-4CD6-B992-5F3573D411C7}"/>
    <cellStyle name="입력 3 7 4 2" xfId="20310" xr:uid="{878C92A3-24E2-41F4-8900-407C9D4D9551}"/>
    <cellStyle name="입력 3 7 4 2 2" xfId="54665" xr:uid="{AB593489-A15A-4C8F-A498-ADDD790ADEA1}"/>
    <cellStyle name="입력 3 7 4 2 3" xfId="34848" xr:uid="{E6CADFED-1C79-4F3B-BCB6-256E21B7F7E8}"/>
    <cellStyle name="입력 3 7 4 3" xfId="12604" xr:uid="{C33702EE-11CE-4041-B2E3-D1A62A54D23C}"/>
    <cellStyle name="입력 3 7 4 3 2" xfId="46959" xr:uid="{103BF8CE-80D1-4D6B-8E80-DA7B050C839E}"/>
    <cellStyle name="입력 3 7 4 4" xfId="43120" xr:uid="{D2F87661-0CF7-406C-BC88-CF624B7ED371}"/>
    <cellStyle name="입력 3 7 4 5" xfId="26391" xr:uid="{AEF7EB38-B2DB-40D4-A817-31AECFB8483A}"/>
    <cellStyle name="입력 3 7 5" xfId="6686" xr:uid="{4B587BC5-BF3F-44BE-8824-00CD3F6CE75E}"/>
    <cellStyle name="입력 3 7 5 2" xfId="18352" xr:uid="{DE7547F8-5886-452D-8A74-B0DA33A4CDAF}"/>
    <cellStyle name="입력 3 7 5 2 2" xfId="52707" xr:uid="{C2FC464D-6184-4BF0-9403-2A9F9FA2B2C2}"/>
    <cellStyle name="입력 3 7 5 3" xfId="41194" xr:uid="{861A5586-3411-4033-8DE7-FD30EFCFFFF9}"/>
    <cellStyle name="입력 3 7 5 4" xfId="32890" xr:uid="{605FB2D7-67FE-4371-9EFB-08E090AC90C8}"/>
    <cellStyle name="입력 3 7 6" xfId="16263" xr:uid="{AB181E1A-496E-4E8D-AC96-168B1F4685E3}"/>
    <cellStyle name="입력 3 7 6 2" xfId="50618" xr:uid="{34268231-CFD3-4893-90EB-ACBBB96677DB}"/>
    <cellStyle name="입력 3 7 6 3" xfId="30801" xr:uid="{FBC49A83-C120-4DB2-9377-6D54E9EDE4F8}"/>
    <cellStyle name="입력 3 7 7" xfId="39194" xr:uid="{04983356-BED6-40F5-8E83-B651352C6074}"/>
    <cellStyle name="입력 3 7 8" xfId="24071" xr:uid="{F28CD59B-89C3-40AA-844E-D23A1C1F8A67}"/>
    <cellStyle name="입력 3 8" xfId="4565" xr:uid="{277F93A2-DF49-4637-9B9B-3284DB7EF62E}"/>
    <cellStyle name="입력 3 8 2" xfId="5564" xr:uid="{8762DDD2-B005-42BF-8306-8F4BA1566AD1}"/>
    <cellStyle name="입력 3 8 2 2" xfId="10251" xr:uid="{9A4C0C28-E2D3-4BAE-AB64-EC0D4EE4C7AB}"/>
    <cellStyle name="입력 3 8 2 2 2" xfId="21897" xr:uid="{927975F6-05EC-4FC2-8ECF-65DA27C6921B}"/>
    <cellStyle name="입력 3 8 2 2 2 2" xfId="56252" xr:uid="{69A2841E-9188-4386-87E7-374F55E4A7C3}"/>
    <cellStyle name="입력 3 8 2 2 2 3" xfId="36455" xr:uid="{CE205C58-1EE1-4582-AD36-AA523F70D839}"/>
    <cellStyle name="입력 3 8 2 2 3" xfId="13720" xr:uid="{1D35C79F-0E24-4158-885C-A88D985500E9}"/>
    <cellStyle name="입력 3 8 2 2 3 2" xfId="48075" xr:uid="{3E0E0C96-913C-4806-8A57-ABE5CEB773D8}"/>
    <cellStyle name="입력 3 8 2 2 4" xfId="44628" xr:uid="{F44AC642-7BC2-432F-AF85-1195D231498E}"/>
    <cellStyle name="입력 3 8 2 2 5" xfId="28049" xr:uid="{9A00AE02-ABDF-4F5B-B0DA-58A6E15C2D21}"/>
    <cellStyle name="입력 3 8 2 3" xfId="7866" xr:uid="{5AA2CBF8-D56C-4120-B5DA-3827EA403FE9}"/>
    <cellStyle name="입력 3 8 2 3 2" xfId="19532" xr:uid="{6F4CB89F-2B23-481B-917B-27B1F6A0E18A}"/>
    <cellStyle name="입력 3 8 2 3 2 2" xfId="53887" xr:uid="{DB6BCB78-7C8D-44FB-805A-2718F16AA252}"/>
    <cellStyle name="입력 3 8 2 3 2 3" xfId="34070" xr:uid="{FC31E927-96CB-43A9-B21E-9433AED39F7E}"/>
    <cellStyle name="입력 3 8 2 3 3" xfId="11841" xr:uid="{22066897-7D55-459A-A6DE-129CEDF2E3DF}"/>
    <cellStyle name="입력 3 8 2 3 3 2" xfId="46196" xr:uid="{92B594C5-F973-4FBE-84F0-640033A4C1F3}"/>
    <cellStyle name="입력 3 8 2 3 4" xfId="42342" xr:uid="{6755631E-B2EF-4AF8-810D-9D2D3F6CA617}"/>
    <cellStyle name="입력 3 8 2 3 5" xfId="25621" xr:uid="{F2B8C6BB-5F54-4EDE-A3F6-2453D2D8EDB3}"/>
    <cellStyle name="입력 3 8 2 4" xfId="7464" xr:uid="{801929C4-82C3-4E62-B129-3C56A614FE0F}"/>
    <cellStyle name="입력 3 8 2 4 2" xfId="19130" xr:uid="{336998CE-3C69-45C0-B263-927F1AA0E70F}"/>
    <cellStyle name="입력 3 8 2 4 2 2" xfId="53485" xr:uid="{712183E9-B4EE-4380-BEF4-3B8D259AC150}"/>
    <cellStyle name="입력 3 8 2 4 3" xfId="41962" xr:uid="{F7CA9974-32B5-4CAC-BB4C-93CFB3107882}"/>
    <cellStyle name="입력 3 8 2 4 4" xfId="33668" xr:uid="{C3ED4BF1-A834-4F5D-A182-4D8C5475FB89}"/>
    <cellStyle name="입력 3 8 2 5" xfId="17256" xr:uid="{53A67E77-3715-48A9-A28E-E61A3A8C2A6C}"/>
    <cellStyle name="입력 3 8 2 5 2" xfId="51611" xr:uid="{C6E48691-A43A-4404-B4F0-292B9D0DA985}"/>
    <cellStyle name="입력 3 8 2 5 3" xfId="31794" xr:uid="{D579B7CF-3E81-4894-B9FD-60F1CEFFAA15}"/>
    <cellStyle name="입력 3 8 2 6" xfId="40187" xr:uid="{6C6E4877-590D-48C0-91D8-A31E01EE5E06}"/>
    <cellStyle name="입력 3 8 2 7" xfId="25033" xr:uid="{793B61D9-DAF7-4C82-992D-5FE294DF8AB1}"/>
    <cellStyle name="입력 3 8 3" xfId="9316" xr:uid="{F119F02F-0981-42D9-9473-9D81D1F985FD}"/>
    <cellStyle name="입력 3 8 3 2" xfId="20962" xr:uid="{F6D05D3C-3CD7-48A1-B5BD-5C35F4B0B917}"/>
    <cellStyle name="입력 3 8 3 2 2" xfId="55317" xr:uid="{BDE52071-5D62-4C41-AD95-9C79038BCB0C}"/>
    <cellStyle name="입력 3 8 3 2 3" xfId="35520" xr:uid="{6C4FAFFF-B797-456C-BBF9-DCE2FB78A03F}"/>
    <cellStyle name="입력 3 8 3 3" xfId="13138" xr:uid="{07B75BE9-84E3-4148-B3ED-85C7862163B3}"/>
    <cellStyle name="입력 3 8 3 3 2" xfId="47493" xr:uid="{51C74AED-CDE1-4A76-A217-F1281F7CCEBB}"/>
    <cellStyle name="입력 3 8 3 4" xfId="43703" xr:uid="{BE0B0174-7ADD-42DE-947C-B9EB9BB42D7B}"/>
    <cellStyle name="입력 3 8 3 5" xfId="27071" xr:uid="{762A4FA8-7853-4A5E-844B-B2B71E2B1B54}"/>
    <cellStyle name="입력 3 8 4" xfId="11223" xr:uid="{9D76A522-2AE5-4DE3-82F4-5EC8F35211EB}"/>
    <cellStyle name="입력 3 8 4 2" xfId="22869" xr:uid="{EBF0C8BB-7B95-4206-A01C-97EA333E48E8}"/>
    <cellStyle name="입력 3 8 4 2 2" xfId="57224" xr:uid="{92D78A38-B9E0-4BDA-AE9F-4CB29CC5BFD8}"/>
    <cellStyle name="입력 3 8 4 2 3" xfId="37427" xr:uid="{FAFCC366-6AED-42C7-A94E-B47FB26775B5}"/>
    <cellStyle name="입력 3 8 4 3" xfId="14506" xr:uid="{06A4F1BA-E69F-4A73-81F9-72B6489F6DC9}"/>
    <cellStyle name="입력 3 8 4 3 2" xfId="48861" xr:uid="{C09C7312-9181-45DC-B434-2210C6886E6D}"/>
    <cellStyle name="입력 3 8 4 4" xfId="45578" xr:uid="{E8539108-9CC9-481D-8CE7-6E70E39132BC}"/>
    <cellStyle name="입력 3 8 4 5" xfId="29040" xr:uid="{8AE56EE0-9C5A-480E-9838-6B2BF37DF743}"/>
    <cellStyle name="입력 3 8 5" xfId="6690" xr:uid="{8CF3D8FA-AF63-45B0-8054-0F6FADA2B48D}"/>
    <cellStyle name="입력 3 8 5 2" xfId="18356" xr:uid="{A4C8DD2C-D2AF-4FAE-895D-D202BD759639}"/>
    <cellStyle name="입력 3 8 5 2 2" xfId="52711" xr:uid="{E928F884-DC6E-464D-B466-D90326ADCBF7}"/>
    <cellStyle name="입력 3 8 5 3" xfId="41198" xr:uid="{31B88F5E-0053-467E-8C01-6D00995188D1}"/>
    <cellStyle name="입력 3 8 5 4" xfId="32894" xr:uid="{ED5973B9-B41D-42AD-A1F8-1496A9186A2E}"/>
    <cellStyle name="입력 3 8 6" xfId="16267" xr:uid="{BBCBD34B-502E-461D-94B2-9A8EB989087B}"/>
    <cellStyle name="입력 3 8 6 2" xfId="50622" xr:uid="{61374995-3E4C-4FB4-AC5C-361C21A3F3C1}"/>
    <cellStyle name="입력 3 8 6 3" xfId="30805" xr:uid="{898CE2A1-6ADF-443F-8D0C-0C1ACF840059}"/>
    <cellStyle name="입력 3 8 7" xfId="39198" xr:uid="{853B5F0A-F510-4763-BB7A-9BC5C63BFFCE}"/>
    <cellStyle name="입력 3 8 8" xfId="24075" xr:uid="{52EE66F4-542B-4AAF-9D37-7B4A0A9AE6A8}"/>
    <cellStyle name="입력 3 9" xfId="4228" xr:uid="{AB2FB7E6-0C4B-44D2-A88C-D7582866412F}"/>
    <cellStyle name="입력 3 9 2" xfId="9022" xr:uid="{8832D965-5248-475F-950E-CE53CA4CD511}"/>
    <cellStyle name="입력 3 9 2 2" xfId="20668" xr:uid="{8BB05E97-605E-4A67-AD01-A5E0461E0A84}"/>
    <cellStyle name="입력 3 9 2 2 2" xfId="55023" xr:uid="{AD7430CB-12FF-46D8-8E2C-93264FDBECFB}"/>
    <cellStyle name="입력 3 9 2 2 3" xfId="35226" xr:uid="{BAB0CAB0-B882-4E4F-97A9-018EE1BB42B3}"/>
    <cellStyle name="입력 3 9 2 3" xfId="12922" xr:uid="{A3BCBF16-F59B-484E-AC60-67520F3B4D9D}"/>
    <cellStyle name="입력 3 9 2 3 2" xfId="47277" xr:uid="{B04C1288-9A1E-42C5-A0F0-7DB5FEFB4092}"/>
    <cellStyle name="입력 3 9 2 4" xfId="43418" xr:uid="{38ED13B2-C484-4164-A8D1-C77A949C01A8}"/>
    <cellStyle name="입력 3 9 2 5" xfId="26773" xr:uid="{5CE79119-A408-4643-B839-C116D344975A}"/>
    <cellStyle name="입력 3 9 3" xfId="11094" xr:uid="{EB56BA08-A9D0-442E-9732-DE0CBE2707C5}"/>
    <cellStyle name="입력 3 9 3 2" xfId="22740" xr:uid="{47873C43-0066-4F8F-A1C2-59506C6299FB}"/>
    <cellStyle name="입력 3 9 3 2 2" xfId="57095" xr:uid="{71165A1E-8A37-4D7E-8F0D-962FB99F357D}"/>
    <cellStyle name="입력 3 9 3 2 3" xfId="37298" xr:uid="{AF2BBFC2-F9B1-45A7-A083-5C69192EE127}"/>
    <cellStyle name="입력 3 9 3 3" xfId="14378" xr:uid="{C5EC499D-0454-41AC-B8FD-2C61C0809E84}"/>
    <cellStyle name="입력 3 9 3 3 2" xfId="48733" xr:uid="{4799EF46-EF9D-4398-AEC9-580F4A1BA2CB}"/>
    <cellStyle name="입력 3 9 3 4" xfId="45449" xr:uid="{CAA234A1-85CB-47E5-B7D8-3A219475767F}"/>
    <cellStyle name="입력 3 9 3 5" xfId="28911" xr:uid="{8A2AA00B-1E18-4F58-A13E-BE93BF17EB6B}"/>
    <cellStyle name="입력 3 9 4" xfId="6408" xr:uid="{CA75D826-899F-4883-83C5-0EF1A9AEA57E}"/>
    <cellStyle name="입력 3 9 4 2" xfId="18074" xr:uid="{903B14C5-D70D-44A5-B4CF-3D732C523819}"/>
    <cellStyle name="입력 3 9 4 2 2" xfId="52429" xr:uid="{235B82B4-9988-4BA4-B274-F34E46FE1577}"/>
    <cellStyle name="입력 3 9 4 3" xfId="40925" xr:uid="{5D2157A4-CE27-4F71-90C1-3A7782A49CFA}"/>
    <cellStyle name="입력 3 9 4 4" xfId="32612" xr:uid="{E6A5430B-8660-435A-92C6-DAE08772E31C}"/>
    <cellStyle name="입력 3 9 5" xfId="15939" xr:uid="{5B4B311B-6968-4C9D-920D-BB03E5523C55}"/>
    <cellStyle name="입력 3 9 5 2" xfId="50294" xr:uid="{936FAF5F-1BE0-48C6-A123-B5694A9E3071}"/>
    <cellStyle name="입력 3 9 5 3" xfId="30477" xr:uid="{F0D84F2F-AEF0-451F-BA10-ACD08B1292C6}"/>
    <cellStyle name="입력 3 9 6" xfId="38870" xr:uid="{9F5BEAD1-A768-4EA8-B6B0-622A2993440A}"/>
    <cellStyle name="입력 3 9 7" xfId="23748" xr:uid="{3BE49ACB-08BF-45F6-AB43-474D1A15A1FD}"/>
    <cellStyle name="제목 1 2" xfId="2708" xr:uid="{DD1AC2C2-6919-4DF4-AFB3-1C164EFCE628}"/>
    <cellStyle name="제목 1 3" xfId="2709" xr:uid="{7FE959BB-A177-4EBC-9C9D-A8BFA67569BC}"/>
    <cellStyle name="제목 2 2" xfId="2710" xr:uid="{690E6100-1264-45B9-A2B8-055C2D6745E3}"/>
    <cellStyle name="제목 2 3" xfId="2711" xr:uid="{CF36EF1B-E997-4617-882C-5E42F50FB721}"/>
    <cellStyle name="제목 3 2" xfId="2712" xr:uid="{2D707F94-32A2-4E1E-A33D-1C6E456824E0}"/>
    <cellStyle name="제목 3 3" xfId="2713" xr:uid="{E7C06FB2-D8CF-418A-AAE0-C6F9BCD15481}"/>
    <cellStyle name="제목 4 2" xfId="2714" xr:uid="{E2A08437-33DF-43D4-A227-BB14ED620DBD}"/>
    <cellStyle name="제목 4 3" xfId="2715" xr:uid="{6C93DE85-BE50-4506-A530-1435A69C6ACB}"/>
    <cellStyle name="제목 5" xfId="2716" xr:uid="{9A5AF5EB-8767-40BB-9D81-85E5CF5BFC35}"/>
    <cellStyle name="제목 6" xfId="2717" xr:uid="{E92BDF50-307D-4EB4-B147-F2318A1FD5E9}"/>
    <cellStyle name="좋음 2" xfId="2718" xr:uid="{02FD41BD-79D0-49FC-AD29-2F897A23099B}"/>
    <cellStyle name="좋음 3" xfId="2719" xr:uid="{9914F51F-6C76-4759-9ACA-4C819DA4DE6A}"/>
    <cellStyle name="출력 2" xfId="2720" xr:uid="{F1B12180-AA3E-473D-A829-65CB02D257E0}"/>
    <cellStyle name="출력 2 10" xfId="4237" xr:uid="{A2426541-EDE7-4647-ACD3-EA10508666B9}"/>
    <cellStyle name="출력 2 10 2" xfId="9028" xr:uid="{CFF2E80C-E579-4D35-BC4C-6069E98039FB}"/>
    <cellStyle name="출력 2 10 2 2" xfId="20674" xr:uid="{D96A8C43-660C-4F3F-B85B-71FB34FD632F}"/>
    <cellStyle name="출력 2 10 2 2 2" xfId="55029" xr:uid="{8696618D-DAAD-4421-AFF5-015457E283E3}"/>
    <cellStyle name="출력 2 10 2 2 3" xfId="35232" xr:uid="{6B546530-FAAD-40D6-AD99-D725C426D6BD}"/>
    <cellStyle name="출력 2 10 2 3" xfId="43424" xr:uid="{9D8F5306-D790-4B69-BCEA-0F6183648DED}"/>
    <cellStyle name="출력 2 10 2 4" xfId="26779" xr:uid="{3E914EAA-DB85-412E-B2C6-05B441A139FD}"/>
    <cellStyle name="출력 2 10 3" xfId="15948" xr:uid="{DD41CC8E-A447-4FF2-B256-9F94AC16F6FD}"/>
    <cellStyle name="출력 2 10 3 2" xfId="50303" xr:uid="{757B94EA-C770-4C2A-B481-F60AFC988E4E}"/>
    <cellStyle name="출력 2 10 3 3" xfId="30486" xr:uid="{1D991968-37F2-4A0A-8D25-770AEEDAFE06}"/>
    <cellStyle name="출력 2 10 4" xfId="38879" xr:uid="{AC82E8BD-F2F6-4B84-836B-5A3F629A5A50}"/>
    <cellStyle name="출력 2 10 5" xfId="23757" xr:uid="{A14CC671-D8B9-4F63-8C1F-5E062875B336}"/>
    <cellStyle name="출력 2 11" xfId="4401" xr:uid="{FCDEAE13-7E0A-484A-9C46-AA14848EA2D6}"/>
    <cellStyle name="출력 2 11 2" xfId="9159" xr:uid="{92993C18-7E27-43C8-A8B4-68570F30129A}"/>
    <cellStyle name="출력 2 11 2 2" xfId="20805" xr:uid="{C46DEED4-6D6A-421F-A66F-310B44B9064D}"/>
    <cellStyle name="출력 2 11 2 2 2" xfId="55160" xr:uid="{6178A0E9-5E74-4F08-A2DC-210496071B75}"/>
    <cellStyle name="출력 2 11 2 2 3" xfId="35363" xr:uid="{F3FED92D-AAB9-4A93-9114-4AD11AEDA9F5}"/>
    <cellStyle name="출력 2 11 2 3" xfId="43546" xr:uid="{09D6D046-DA1C-4EA1-A172-66DAF987BB73}"/>
    <cellStyle name="출력 2 11 2 4" xfId="26910" xr:uid="{C90C465B-5E3B-4D50-9300-C8E08C628E5B}"/>
    <cellStyle name="출력 2 11 3" xfId="16103" xr:uid="{F0B5E2D6-7323-4DB0-9DCB-C2950B0BB7CC}"/>
    <cellStyle name="출력 2 11 3 2" xfId="50458" xr:uid="{A51E1B85-3E83-4701-8CFF-28E927744F7D}"/>
    <cellStyle name="출력 2 11 3 3" xfId="30641" xr:uid="{10C4CE18-0EB7-4342-B7C7-FAB4FA919561}"/>
    <cellStyle name="출력 2 11 4" xfId="39034" xr:uid="{DE66DF28-7E72-4BE7-9205-A51379716026}"/>
    <cellStyle name="출력 2 11 5" xfId="23919" xr:uid="{A122C585-DB7A-4DFD-BEC2-33DF5648E6E1}"/>
    <cellStyle name="출력 2 12" xfId="8477" xr:uid="{843786B2-4097-4EFD-BBB7-FD2F07093BAA}"/>
    <cellStyle name="출력 2 12 2" xfId="20143" xr:uid="{B331298F-538C-4352-90C2-A2E693D06737}"/>
    <cellStyle name="출력 2 12 2 2" xfId="54498" xr:uid="{B346BA43-BF54-4474-BD25-3271A83852FF}"/>
    <cellStyle name="출력 2 12 2 3" xfId="34681" xr:uid="{86BF6938-4C94-4EE2-8A28-BFDDBA297862}"/>
    <cellStyle name="출력 2 12 3" xfId="42953" xr:uid="{C922B93B-DE74-41E1-B86E-1E7976589F01}"/>
    <cellStyle name="출력 2 12 4" xfId="26226" xr:uid="{37946FD2-C75B-4456-A3E9-DECEC4E23C26}"/>
    <cellStyle name="출력 2 13" xfId="14965" xr:uid="{43F35A35-D32C-47E9-B0E7-C10A7E017550}"/>
    <cellStyle name="출력 2 13 2" xfId="49320" xr:uid="{22DB469E-EFF4-4A57-9942-6E8F80BCF421}"/>
    <cellStyle name="출력 2 13 3" xfId="29503" xr:uid="{65E34165-DD9A-490C-845B-878C6A30CA4E}"/>
    <cellStyle name="출력 2 14" xfId="37893" xr:uid="{FB11969E-FD94-419A-AAC2-A192F3D884A0}"/>
    <cellStyle name="출력 2 15" xfId="57712" xr:uid="{64AC9940-7ABA-49B5-A816-BA0416349D28}"/>
    <cellStyle name="출력 2 2" xfId="3118" xr:uid="{A70A1BFB-24C4-4B20-9E02-4FA709075558}"/>
    <cellStyle name="출력 2 2 10" xfId="11483" xr:uid="{1D731836-CC61-459C-A07B-6392791D22A7}"/>
    <cellStyle name="출력 2 2 10 2" xfId="23129" xr:uid="{7A593F3D-8FAC-4743-9459-0F3F0CEB7C35}"/>
    <cellStyle name="출력 2 2 10 2 2" xfId="57484" xr:uid="{8F77EE44-0780-4FFC-890B-D136A900812C}"/>
    <cellStyle name="출력 2 2 10 2 3" xfId="37687" xr:uid="{D67C2EE2-F69E-4BF2-ADD1-F12C13C1865E}"/>
    <cellStyle name="출력 2 2 10 3" xfId="45838" xr:uid="{FAEF4E8A-E69D-4C7C-A5F1-9B6833223B9D}"/>
    <cellStyle name="출력 2 2 10 4" xfId="29300" xr:uid="{F5E431F0-7FF6-4C71-91D4-EBD636E361C7}"/>
    <cellStyle name="출력 2 2 11" xfId="14986" xr:uid="{52FFF4DF-656A-4954-91AC-6B9D74F74677}"/>
    <cellStyle name="출력 2 2 11 2" xfId="49341" xr:uid="{10E3CA59-7EAB-4CC9-AE38-FABD4F356C35}"/>
    <cellStyle name="출력 2 2 11 3" xfId="29524" xr:uid="{9B48D4EF-4ECD-458E-8306-303E1B9B38A2}"/>
    <cellStyle name="출력 2 2 12" xfId="37917" xr:uid="{75EED5AD-7F1A-4038-ADE8-55352D4CB840}"/>
    <cellStyle name="출력 2 2 2" xfId="3171" xr:uid="{6FBF5EE0-671B-4262-8DEE-CEDBAE3D3822}"/>
    <cellStyle name="출력 2 2 2 10" xfId="5357" xr:uid="{D2314F9B-D3BA-41E1-A302-A2424B7E5BE3}"/>
    <cellStyle name="출력 2 2 2 10 2" xfId="5934" xr:uid="{8ACB568C-CFFE-42FA-AD70-9EB23CA203C4}"/>
    <cellStyle name="출력 2 2 2 10 2 2" xfId="10550" xr:uid="{E0850AC9-3DB9-4D7D-A869-B52B5C9A7BD3}"/>
    <cellStyle name="출력 2 2 2 10 2 2 2" xfId="22196" xr:uid="{DEA9926E-C16C-4ABE-B113-709CC2B24DDF}"/>
    <cellStyle name="출력 2 2 2 10 2 2 2 2" xfId="56551" xr:uid="{5F42226A-7BAF-4B44-A687-F0597393C6C4}"/>
    <cellStyle name="출력 2 2 2 10 2 2 2 3" xfId="36754" xr:uid="{E7A9EE7A-C87B-4F64-A40A-B8D7D70D9BAB}"/>
    <cellStyle name="출력 2 2 2 10 2 2 3" xfId="44913" xr:uid="{0D7DBA92-B67A-42F3-867F-FAD1A34EE535}"/>
    <cellStyle name="출력 2 2 2 10 2 2 4" xfId="28367" xr:uid="{56F10301-0EB7-4C18-9551-F73BF03CF7B7}"/>
    <cellStyle name="출력 2 2 2 10 2 3" xfId="17612" xr:uid="{323BE3D7-E6E9-41F6-BA94-7BB08BBC87D6}"/>
    <cellStyle name="출력 2 2 2 10 2 3 2" xfId="51967" xr:uid="{3F580719-E9B3-4C13-99E7-B190711D848A}"/>
    <cellStyle name="출력 2 2 2 10 2 3 3" xfId="32150" xr:uid="{A51181DD-444A-47C1-9451-DE7EE8018C3A}"/>
    <cellStyle name="출력 2 2 2 10 2 4" xfId="40543" xr:uid="{B187FC6B-08C6-41FE-805E-9BE2CC21DCA5}"/>
    <cellStyle name="출력 2 2 2 10 2 5" xfId="25403" xr:uid="{69EECE12-B623-413C-B3B8-F257E0AAC6B1}"/>
    <cellStyle name="출력 2 2 2 10 3" xfId="10066" xr:uid="{A0E8A459-5A77-4AEE-A924-3D0647C1FC69}"/>
    <cellStyle name="출력 2 2 2 10 3 2" xfId="21712" xr:uid="{768D90C6-014E-4CA6-A858-7292A7878FF1}"/>
    <cellStyle name="출력 2 2 2 10 3 2 2" xfId="56067" xr:uid="{C8AEA9B7-E40D-4496-9E4D-63FA94F6036F}"/>
    <cellStyle name="출력 2 2 2 10 3 2 3" xfId="36270" xr:uid="{B3C8B335-6170-40D7-B66D-BF9155CDF86A}"/>
    <cellStyle name="출력 2 2 2 10 3 3" xfId="44453" xr:uid="{32F9EDF3-498A-40E4-88AF-A913D2FA18AA}"/>
    <cellStyle name="출력 2 2 2 10 3 4" xfId="27863" xr:uid="{65E5B316-5D48-4873-91FB-A34CFABF561A}"/>
    <cellStyle name="출력 2 2 2 10 4" xfId="17059" xr:uid="{DCE2CA0C-11DF-43CD-9C82-3341B55E3416}"/>
    <cellStyle name="출력 2 2 2 10 4 2" xfId="51414" xr:uid="{B9374A4E-8439-470C-BFBA-734947B60A47}"/>
    <cellStyle name="출력 2 2 2 10 4 3" xfId="31597" xr:uid="{0A076E47-10B5-4882-8293-A005E34A6E74}"/>
    <cellStyle name="출력 2 2 2 10 5" xfId="39990" xr:uid="{BC25010A-25DA-4EF2-A5BC-2206EC1A1C44}"/>
    <cellStyle name="출력 2 2 2 10 6" xfId="24826" xr:uid="{AE5DDAEA-61E7-472A-9460-3C3D4F278826}"/>
    <cellStyle name="출력 2 2 2 11" xfId="5428" xr:uid="{52C7AF41-2155-4E9D-AF50-5AF4F3570B13}"/>
    <cellStyle name="출력 2 2 2 11 2" xfId="10137" xr:uid="{76FB7E38-8FFE-4A7F-B3F5-96320EE5A79C}"/>
    <cellStyle name="출력 2 2 2 11 2 2" xfId="21783" xr:uid="{720F9ACB-2E97-4977-92D5-9FAB1506F82F}"/>
    <cellStyle name="출력 2 2 2 11 2 2 2" xfId="56138" xr:uid="{44CE066B-168B-4B7D-A0F4-C8EAAAF99BD0}"/>
    <cellStyle name="출력 2 2 2 11 2 2 3" xfId="36341" xr:uid="{4C91B876-2349-42D0-92A4-8806B44D1EAB}"/>
    <cellStyle name="출력 2 2 2 11 2 3" xfId="44524" xr:uid="{6C520EC1-B953-4042-99C6-B13853B6E46A}"/>
    <cellStyle name="출력 2 2 2 11 2 4" xfId="27934" xr:uid="{51522751-5B10-45BE-92DD-3D7BBD58C47C}"/>
    <cellStyle name="출력 2 2 2 11 3" xfId="17130" xr:uid="{13FC2EDC-6B62-4D7F-9DE7-7E40E98E95CD}"/>
    <cellStyle name="출력 2 2 2 11 3 2" xfId="51485" xr:uid="{B07A9BD3-A6C0-4D43-ABFF-AB10B13B0996}"/>
    <cellStyle name="출력 2 2 2 11 3 3" xfId="31668" xr:uid="{E1A6D091-E67D-44A4-880B-54E09FA75600}"/>
    <cellStyle name="출력 2 2 2 11 4" xfId="40061" xr:uid="{17B14D5A-5096-438F-8E29-E98EBC3468C0}"/>
    <cellStyle name="출력 2 2 2 11 5" xfId="24897" xr:uid="{A8E1FA70-1463-4890-BFCA-2CFE80FB0A30}"/>
    <cellStyle name="출력 2 2 2 12" xfId="4436" xr:uid="{52A45AE7-DAF4-463F-961C-867EDAD55A16}"/>
    <cellStyle name="출력 2 2 2 12 2" xfId="9193" xr:uid="{1F62606B-C59B-4C2C-8675-6906BBFE6E5B}"/>
    <cellStyle name="출력 2 2 2 12 2 2" xfId="20839" xr:uid="{B2E808AC-7938-49C5-9EC5-EB49C75F727B}"/>
    <cellStyle name="출력 2 2 2 12 2 2 2" xfId="55194" xr:uid="{26853CEC-9F20-491F-A3C9-34CB2655F1BA}"/>
    <cellStyle name="출력 2 2 2 12 2 2 3" xfId="35397" xr:uid="{E5ACCC63-5635-4318-B31F-3DE186CD67E1}"/>
    <cellStyle name="출력 2 2 2 12 2 3" xfId="43580" xr:uid="{6B5DFC82-4598-46BA-A2A5-C81B0FE32A96}"/>
    <cellStyle name="출력 2 2 2 12 2 4" xfId="26944" xr:uid="{3F63A32D-5BDC-4297-8DFB-7728852C370F}"/>
    <cellStyle name="출력 2 2 2 12 3" xfId="16138" xr:uid="{8A9DECAD-1740-4A4E-8FC0-EF80AE466525}"/>
    <cellStyle name="출력 2 2 2 12 3 2" xfId="50493" xr:uid="{BB7774BA-99FE-4761-8963-A932F02386F2}"/>
    <cellStyle name="출력 2 2 2 12 3 3" xfId="30676" xr:uid="{77F6A5E8-DDBE-4023-8579-EC738014B946}"/>
    <cellStyle name="출력 2 2 2 12 4" xfId="39069" xr:uid="{48DFFF44-2EB4-4EB2-96F9-C3D935486ACA}"/>
    <cellStyle name="출력 2 2 2 12 5" xfId="23954" xr:uid="{4E3FF686-6BEC-4D26-A5DF-DBFAA3CC87B3}"/>
    <cellStyle name="출력 2 2 2 13" xfId="6044" xr:uid="{DAEB1438-FA0C-4764-B8D1-C4B9B29B158A}"/>
    <cellStyle name="출력 2 2 2 13 2" xfId="10650" xr:uid="{EF76B805-0D77-4382-BC65-56CA31D70A66}"/>
    <cellStyle name="출력 2 2 2 13 2 2" xfId="22296" xr:uid="{A1198774-9CA0-4ECC-B818-39F7BBA0AC39}"/>
    <cellStyle name="출력 2 2 2 13 2 2 2" xfId="56651" xr:uid="{321463F0-3A9E-4AED-82AE-13C21A35E622}"/>
    <cellStyle name="출력 2 2 2 13 2 2 3" xfId="36854" xr:uid="{5BF35B97-CCA8-4F62-93DC-859723DF19E2}"/>
    <cellStyle name="출력 2 2 2 13 2 3" xfId="45008" xr:uid="{881FE61A-D191-4028-90B8-CADF64C66CEA}"/>
    <cellStyle name="출력 2 2 2 13 2 4" xfId="28467" xr:uid="{EE9194F7-23A2-4340-9BD7-1F70E5670AEB}"/>
    <cellStyle name="출력 2 2 2 13 3" xfId="17717" xr:uid="{D617861B-3638-4F41-9457-92DFE102D54C}"/>
    <cellStyle name="출력 2 2 2 13 3 2" xfId="52072" xr:uid="{FA9446B9-85BE-46BB-9D21-A2AAC97EB14F}"/>
    <cellStyle name="출력 2 2 2 13 3 3" xfId="32255" xr:uid="{91ECF3DF-2172-4763-8740-24F7BB149441}"/>
    <cellStyle name="출력 2 2 2 13 4" xfId="40648" xr:uid="{BBDB0356-0D4B-45AD-ABCB-BD8F96F7CD08}"/>
    <cellStyle name="출력 2 2 2 13 5" xfId="25507" xr:uid="{E2C8B477-0926-491D-9537-BB0153293D2A}"/>
    <cellStyle name="출력 2 2 2 14" xfId="3978" xr:uid="{D99F5388-F2E5-4C1A-9646-80150B461143}"/>
    <cellStyle name="출력 2 2 2 14 2" xfId="8823" xr:uid="{5D49F6FF-8145-49BE-BFE7-54CB4EE380EE}"/>
    <cellStyle name="출력 2 2 2 14 2 2" xfId="43239" xr:uid="{A63E51FB-8748-42B2-AB56-444113E3AB9A}"/>
    <cellStyle name="출력 2 2 2 14 2 3" xfId="35027" xr:uid="{35CBF888-6CC0-4A79-836E-43C83679A1C0}"/>
    <cellStyle name="출력 2 2 2 14 3" xfId="15710" xr:uid="{7D3DB1A6-4D28-4AA5-9D83-6BF7D883F3D5}"/>
    <cellStyle name="출력 2 2 2 14 3 2" xfId="50065" xr:uid="{9407A446-AB42-40F4-AF57-A57305DE6411}"/>
    <cellStyle name="출력 2 2 2 14 3 3" xfId="30248" xr:uid="{947F799F-5B4F-49CB-AFDC-B5E2F9057B98}"/>
    <cellStyle name="출력 2 2 2 14 4" xfId="38641" xr:uid="{0E424EA6-9756-43AA-A379-AACBA8D28CBA}"/>
    <cellStyle name="출력 2 2 2 14 5" xfId="26574" xr:uid="{12751527-E5DB-4217-880F-33304B28481E}"/>
    <cellStyle name="출력 2 2 2 15" xfId="15024" xr:uid="{D4AEC897-C3E1-444C-8982-C3E0F49C482A}"/>
    <cellStyle name="출력 2 2 2 15 2" xfId="49379" xr:uid="{474A2D0F-16EF-42D3-B204-547E92E98740}"/>
    <cellStyle name="출력 2 2 2 15 3" xfId="29562" xr:uid="{C3C5E834-7A28-49AD-89C1-6CD605CFA6B9}"/>
    <cellStyle name="출력 2 2 2 16" xfId="37955" xr:uid="{30CDC968-C354-4B3B-B294-FA82201FACA1}"/>
    <cellStyle name="출력 2 2 2 2" xfId="3466" xr:uid="{CDC2EED0-E9C9-49D4-886B-77FF8A463E9D}"/>
    <cellStyle name="출력 2 2 2 2 2" xfId="3772" xr:uid="{BD09A30A-F94E-435D-ABE0-661D79AD8155}"/>
    <cellStyle name="출력 2 2 2 2 2 2" xfId="5494" xr:uid="{131CE608-4B73-4DB7-9BAB-71A95BF88EE7}"/>
    <cellStyle name="출력 2 2 2 2 2 2 2" xfId="17191" xr:uid="{45502867-DA90-41DA-80C0-C109F30388F1}"/>
    <cellStyle name="출력 2 2 2 2 2 2 2 2" xfId="51546" xr:uid="{509009E2-E03C-4571-BD68-A9017CB367A9}"/>
    <cellStyle name="출력 2 2 2 2 2 2 2 3" xfId="31729" xr:uid="{45390612-D48A-4783-9A8C-777DBBAD0509}"/>
    <cellStyle name="출력 2 2 2 2 2 2 3" xfId="40122" xr:uid="{B190CE1A-346D-4CB2-B508-8FA5E0A2B5F4}"/>
    <cellStyle name="출력 2 2 2 2 2 2 4" xfId="24963" xr:uid="{D13B914E-2277-4B10-B5EC-87D2D6ABA4EC}"/>
    <cellStyle name="출력 2 2 2 2 2 3" xfId="5676" xr:uid="{108B020E-DD5C-466C-82EC-82FD6D68E3B5}"/>
    <cellStyle name="출력 2 2 2 2 2 3 2" xfId="17364" xr:uid="{9187CF92-9D69-4952-A015-AC38730886FB}"/>
    <cellStyle name="출력 2 2 2 2 2 3 2 2" xfId="51719" xr:uid="{22D5231B-FB50-478B-823F-9F56C8542A00}"/>
    <cellStyle name="출력 2 2 2 2 2 3 2 3" xfId="31902" xr:uid="{E7D31BC4-7BB0-4AFD-98CF-8A40A788D383}"/>
    <cellStyle name="출력 2 2 2 2 2 3 3" xfId="40295" xr:uid="{69790224-531F-4E2B-AE63-3D9565F34E72}"/>
    <cellStyle name="출력 2 2 2 2 2 3 4" xfId="28147" xr:uid="{74C18964-FFCF-4489-A3A1-AC300CE8F51C}"/>
    <cellStyle name="출력 2 2 2 2 2 4" xfId="15564" xr:uid="{E738940E-E3C5-4956-8FCB-C6E9A7D76229}"/>
    <cellStyle name="출력 2 2 2 2 2 4 2" xfId="49919" xr:uid="{5945B0E2-EDB4-4C65-BE62-E1AF8958FA33}"/>
    <cellStyle name="출력 2 2 2 2 2 4 3" xfId="30102" xr:uid="{8B81F693-6FAC-4520-8237-34A3C9966549}"/>
    <cellStyle name="출력 2 2 2 2 2 5" xfId="38495" xr:uid="{AFC056A3-31BA-4744-B491-594A3BAD2FC6}"/>
    <cellStyle name="출력 2 2 2 2 2 6" xfId="25145" xr:uid="{36853564-66FD-4814-83EB-887254D36849}"/>
    <cellStyle name="출력 2 2 2 2 3" xfId="5890" xr:uid="{3E8CDFB8-44C0-4D28-AB38-4857A8B371AB}"/>
    <cellStyle name="출력 2 2 2 2 3 2" xfId="17569" xr:uid="{9DC87915-C839-48E1-8482-D24C2BB86E37}"/>
    <cellStyle name="출력 2 2 2 2 3 2 2" xfId="51924" xr:uid="{6ABDBE87-5BF4-4B4F-AE6B-30AEFA912E43}"/>
    <cellStyle name="출력 2 2 2 2 3 2 3" xfId="32107" xr:uid="{A962380F-5F46-4AD9-B04A-08DA66D66B29}"/>
    <cellStyle name="출력 2 2 2 2 3 3" xfId="40500" xr:uid="{6762E41A-9B68-4E50-BB32-FD962F0FDB5D}"/>
    <cellStyle name="출력 2 2 2 2 3 4" xfId="25359" xr:uid="{BAF5512E-70D1-4619-A464-98E09A3519E5}"/>
    <cellStyle name="출력 2 2 2 2 4" xfId="4774" xr:uid="{58713C75-32AE-45FD-8E81-2911C006F00B}"/>
    <cellStyle name="출력 2 2 2 2 4 2" xfId="16476" xr:uid="{A0C2EE3F-3757-44D5-990A-33FCDFECA4F6}"/>
    <cellStyle name="출력 2 2 2 2 4 2 2" xfId="50831" xr:uid="{2F1C4678-C365-432F-B52D-21F46D9E8B9D}"/>
    <cellStyle name="출력 2 2 2 2 4 2 3" xfId="31014" xr:uid="{142F53FE-4FE2-43B7-BC98-15953A59064E}"/>
    <cellStyle name="출력 2 2 2 2 4 3" xfId="39407" xr:uid="{EC295CA9-9F6C-4098-9F77-4845B5CC4BFF}"/>
    <cellStyle name="출력 2 2 2 2 4 4" xfId="27280" xr:uid="{98A86C12-545C-472A-AB26-767E86BD4E14}"/>
    <cellStyle name="출력 2 2 2 2 5" xfId="15259" xr:uid="{F45135A7-6CD2-427C-BCE1-0CD4C1D10DA8}"/>
    <cellStyle name="출력 2 2 2 2 5 2" xfId="49614" xr:uid="{F332F378-09E7-4358-AA08-FF6A656FF079}"/>
    <cellStyle name="출력 2 2 2 2 5 3" xfId="29797" xr:uid="{6CC1241C-96C7-4A42-83E7-4197D61F29C0}"/>
    <cellStyle name="출력 2 2 2 2 6" xfId="38190" xr:uid="{393C486A-A82C-4569-946B-4A945CD1E508}"/>
    <cellStyle name="출력 2 2 2 2 7" xfId="24275" xr:uid="{D3E547BD-235A-4208-8C31-D4AE02BED726}"/>
    <cellStyle name="출력 2 2 2 3" xfId="3537" xr:uid="{ABFF7591-5B08-4314-8F4C-F1E3E20D49FE}"/>
    <cellStyle name="출력 2 2 2 3 2" xfId="5702" xr:uid="{03E837DC-0818-4CB7-8772-0775E0D77CE4}"/>
    <cellStyle name="출력 2 2 2 3 2 2" xfId="10360" xr:uid="{D77A565C-4297-4F4C-8724-8DCC3D45F56F}"/>
    <cellStyle name="출력 2 2 2 3 2 2 2" xfId="22006" xr:uid="{D6CC56EF-A3D3-4FAC-BE01-8D8BBE073969}"/>
    <cellStyle name="출력 2 2 2 3 2 2 2 2" xfId="56361" xr:uid="{38BA7C6E-04F8-470A-AFC4-3F19C5878CA8}"/>
    <cellStyle name="출력 2 2 2 3 2 2 2 3" xfId="36564" xr:uid="{7F9435D6-7B71-46CB-93B0-A605B046671F}"/>
    <cellStyle name="출력 2 2 2 3 2 2 3" xfId="44732" xr:uid="{9A051C0B-0648-476F-9D8E-46640083BFBE}"/>
    <cellStyle name="출력 2 2 2 3 2 2 4" xfId="28168" xr:uid="{37E0245A-4E21-451D-9CA6-67542FBFCE53}"/>
    <cellStyle name="출력 2 2 2 3 2 3" xfId="17389" xr:uid="{077CB29F-141C-4B06-95EB-C9983AFC19EF}"/>
    <cellStyle name="출력 2 2 2 3 2 3 2" xfId="51744" xr:uid="{D223D122-F5A6-460E-82F2-13BCA0744F2C}"/>
    <cellStyle name="출력 2 2 2 3 2 3 3" xfId="31927" xr:uid="{5742CD48-36DB-4335-9FC3-68206003A017}"/>
    <cellStyle name="출력 2 2 2 3 2 4" xfId="40320" xr:uid="{4BC3F186-09BB-4B22-A185-DEBD149E7F4D}"/>
    <cellStyle name="출력 2 2 2 3 2 5" xfId="25171" xr:uid="{0FF0B8E5-53A7-43AD-A065-F261D785DA4E}"/>
    <cellStyle name="출력 2 2 2 3 3" xfId="6108" xr:uid="{B41B76C8-F5DD-4E1C-B578-9447815F4EBB}"/>
    <cellStyle name="출력 2 2 2 3 3 2" xfId="17779" xr:uid="{2A7E50AE-4A36-47F0-96D6-BABD977999A8}"/>
    <cellStyle name="출력 2 2 2 3 3 2 2" xfId="52134" xr:uid="{C3C6469E-2E86-4D17-B798-A7835D492B33}"/>
    <cellStyle name="출력 2 2 2 3 3 2 3" xfId="32317" xr:uid="{2C465ED7-F87F-461C-9758-158F58013F42}"/>
    <cellStyle name="출력 2 2 2 3 3 3" xfId="40710" xr:uid="{EE770B19-0D7E-4691-9057-3F59269C0B69}"/>
    <cellStyle name="출력 2 2 2 3 3 4" xfId="25570" xr:uid="{1E2423BA-4BC3-4DD1-A361-268F2D42CA1A}"/>
    <cellStyle name="출력 2 2 2 3 4" xfId="4843" xr:uid="{C98D21F1-2A2F-4D19-90F0-C03D9BA9E29C}"/>
    <cellStyle name="출력 2 2 2 3 4 2" xfId="16545" xr:uid="{29D70B0D-1A93-4904-8FAD-2C1FA93DB555}"/>
    <cellStyle name="출력 2 2 2 3 4 2 2" xfId="50900" xr:uid="{458232F0-99A4-499A-B4EE-562D46334D14}"/>
    <cellStyle name="출력 2 2 2 3 4 2 3" xfId="31083" xr:uid="{98763298-7568-4ED0-AB6B-90F87C192634}"/>
    <cellStyle name="출력 2 2 2 3 4 3" xfId="39476" xr:uid="{CA418BBC-6F54-4961-86E9-1403AED3E657}"/>
    <cellStyle name="출력 2 2 2 3 4 4" xfId="27349" xr:uid="{5D6B7AF9-873C-46CA-B898-1CFCAB2FB024}"/>
    <cellStyle name="출력 2 2 2 3 5" xfId="15329" xr:uid="{3FD2B99A-098E-491A-A85B-71CA69B34117}"/>
    <cellStyle name="출력 2 2 2 3 5 2" xfId="49684" xr:uid="{E1CDFE3A-FEA7-4BED-90DB-5C83AC79B3E6}"/>
    <cellStyle name="출력 2 2 2 3 5 3" xfId="29867" xr:uid="{60B42B86-818D-4295-85FC-959A9204F37B}"/>
    <cellStyle name="출력 2 2 2 3 6" xfId="38260" xr:uid="{2045E0CB-E04E-4750-BE07-BEEE3F6AE4FB}"/>
    <cellStyle name="출력 2 2 2 3 7" xfId="24342" xr:uid="{8A61A423-F02A-403D-84C7-15871CD9286C}"/>
    <cellStyle name="출력 2 2 2 4" xfId="4913" xr:uid="{45065EA7-FF83-4737-A887-E524F41F64CC}"/>
    <cellStyle name="출력 2 2 2 4 2" xfId="5737" xr:uid="{55301D9D-7D6D-4444-909E-14517E83EFE3}"/>
    <cellStyle name="출력 2 2 2 4 2 2" xfId="10385" xr:uid="{5E0C9370-DA35-49BA-88B2-36B137A14BF5}"/>
    <cellStyle name="출력 2 2 2 4 2 2 2" xfId="22031" xr:uid="{D4B67605-FC7E-4512-9F78-537B771FD1A9}"/>
    <cellStyle name="출력 2 2 2 4 2 2 2 2" xfId="56386" xr:uid="{59E16ED7-25F7-44D0-B223-C3168830A535}"/>
    <cellStyle name="출력 2 2 2 4 2 2 2 3" xfId="36589" xr:uid="{B47FCD0B-9DFE-47C5-8D0F-012F4BC8D94C}"/>
    <cellStyle name="출력 2 2 2 4 2 2 3" xfId="44755" xr:uid="{B22A8278-DB44-4CCF-A4EC-7B85C93A95E4}"/>
    <cellStyle name="출력 2 2 2 4 2 2 4" xfId="28197" xr:uid="{492A84A3-3604-4E2D-8F19-A1F7950790D0}"/>
    <cellStyle name="출력 2 2 2 4 2 3" xfId="17422" xr:uid="{95B21593-A05E-4D6C-BBEB-58396CBC903B}"/>
    <cellStyle name="출력 2 2 2 4 2 3 2" xfId="51777" xr:uid="{5024E693-A820-4254-8493-B8D29A2F3166}"/>
    <cellStyle name="출력 2 2 2 4 2 3 3" xfId="31960" xr:uid="{762019B2-1C03-407F-9557-E527D1182E48}"/>
    <cellStyle name="출력 2 2 2 4 2 4" xfId="40353" xr:uid="{7214F688-8426-416E-98CC-20D8EEC24742}"/>
    <cellStyle name="출력 2 2 2 4 2 5" xfId="25206" xr:uid="{64C335E2-AF27-4702-80D0-6BDC0B2797F8}"/>
    <cellStyle name="출력 2 2 2 4 3" xfId="9631" xr:uid="{53A149B5-37E0-4834-B954-4DF670036AFB}"/>
    <cellStyle name="출력 2 2 2 4 3 2" xfId="21277" xr:uid="{A216372D-CFD2-470F-BBB4-D7BE7271229A}"/>
    <cellStyle name="출력 2 2 2 4 3 2 2" xfId="55632" xr:uid="{B2540B34-0028-4A69-A514-297E29E97171}"/>
    <cellStyle name="출력 2 2 2 4 3 2 3" xfId="35835" xr:uid="{E68A15FE-2A3A-43A2-BD43-E0921E4D67B6}"/>
    <cellStyle name="출력 2 2 2 4 3 3" xfId="44018" xr:uid="{8E985B96-58E8-4F5E-83DA-5087216B63CF}"/>
    <cellStyle name="출력 2 2 2 4 3 4" xfId="27419" xr:uid="{5F7D876C-B7FD-4D40-AE0B-A1A5058B32B6}"/>
    <cellStyle name="출력 2 2 2 4 4" xfId="16615" xr:uid="{266D4606-8242-4241-AD91-0690B2605E91}"/>
    <cellStyle name="출력 2 2 2 4 4 2" xfId="50970" xr:uid="{3815AED6-7CCD-47F6-9940-A844189FD120}"/>
    <cellStyle name="출력 2 2 2 4 4 3" xfId="31153" xr:uid="{7B31C50B-34E3-49BE-BF42-ADAE370DA47A}"/>
    <cellStyle name="출력 2 2 2 4 5" xfId="39546" xr:uid="{461BCB23-5474-46D3-86FB-FA6EE9BEC5C9}"/>
    <cellStyle name="출력 2 2 2 4 6" xfId="24408" xr:uid="{6ECCEA2D-DB06-4EFC-9A87-F8F4B829AA5E}"/>
    <cellStyle name="출력 2 2 2 5" xfId="5011" xr:uid="{94CCA0BF-67A0-4203-BB0F-1F33FC92C76C}"/>
    <cellStyle name="출력 2 2 2 5 2" xfId="5780" xr:uid="{C120430A-31B5-41D0-AD12-9F9FB32BA64E}"/>
    <cellStyle name="출력 2 2 2 5 2 2" xfId="10415" xr:uid="{F9CC22EE-679A-44B8-A207-EE5561E86BA3}"/>
    <cellStyle name="출력 2 2 2 5 2 2 2" xfId="22061" xr:uid="{797DAAE0-5C05-4B11-944F-3619921E65DE}"/>
    <cellStyle name="출력 2 2 2 5 2 2 2 2" xfId="56416" xr:uid="{106090D3-36C2-452F-ACAE-136CA4C3A465}"/>
    <cellStyle name="출력 2 2 2 5 2 2 2 3" xfId="36619" xr:uid="{04CC38E4-0804-40D6-84CF-73B4A15E2488}"/>
    <cellStyle name="출력 2 2 2 5 2 2 3" xfId="44782" xr:uid="{D0F427AF-D125-4CDC-B385-4C7EA3DE2BFA}"/>
    <cellStyle name="출력 2 2 2 5 2 2 4" xfId="28232" xr:uid="{EAF125FF-BBB1-4947-BDE2-B5CEB5D81EC0}"/>
    <cellStyle name="출력 2 2 2 5 2 3" xfId="17462" xr:uid="{743492DB-6818-4818-8027-71E09CBE4E1D}"/>
    <cellStyle name="출력 2 2 2 5 2 3 2" xfId="51817" xr:uid="{BDE82276-90FD-4A67-8DD4-46E01594138B}"/>
    <cellStyle name="출력 2 2 2 5 2 3 3" xfId="32000" xr:uid="{A357E489-8BEE-4D0A-9A05-5D25999857E3}"/>
    <cellStyle name="출력 2 2 2 5 2 4" xfId="40393" xr:uid="{3743EC78-C7F7-4D0C-A04C-2A125652D3D0}"/>
    <cellStyle name="출력 2 2 2 5 2 5" xfId="25249" xr:uid="{F45BE979-BB18-4AD8-9EBC-78DD58F086BD}"/>
    <cellStyle name="출력 2 2 2 5 3" xfId="9720" xr:uid="{A344115F-70C5-4560-8CFB-AF6EC4629BED}"/>
    <cellStyle name="출력 2 2 2 5 3 2" xfId="21366" xr:uid="{5D422C50-46CB-463D-9FD1-B03E1EA0DB52}"/>
    <cellStyle name="출력 2 2 2 5 3 2 2" xfId="55721" xr:uid="{774F4263-21ED-4C41-9D52-968B1E864DE5}"/>
    <cellStyle name="출력 2 2 2 5 3 2 3" xfId="35924" xr:uid="{8C2F35FF-6C9B-420E-BA46-3F81D8D23BEA}"/>
    <cellStyle name="출력 2 2 2 5 3 3" xfId="44107" xr:uid="{C6D493E1-FAC5-4048-A39F-191774BA8F0B}"/>
    <cellStyle name="출력 2 2 2 5 3 4" xfId="27517" xr:uid="{A198D07A-15C7-4A98-B70A-D608777D2491}"/>
    <cellStyle name="출력 2 2 2 5 4" xfId="16713" xr:uid="{3CC1453C-CA61-4581-938E-C122999D13E4}"/>
    <cellStyle name="출력 2 2 2 5 4 2" xfId="51068" xr:uid="{2716370C-2E4D-48BB-AB37-0386F05D9EB6}"/>
    <cellStyle name="출력 2 2 2 5 4 3" xfId="31251" xr:uid="{4DB07345-DF0F-4213-BE14-5CD756A0B8D1}"/>
    <cellStyle name="출력 2 2 2 5 5" xfId="39644" xr:uid="{F8EBC201-8266-4017-96FD-30AA93EDE6F8}"/>
    <cellStyle name="출력 2 2 2 5 6" xfId="24500" xr:uid="{03248958-3DA6-4A39-A63B-FB507E193C13}"/>
    <cellStyle name="출력 2 2 2 6" xfId="5104" xr:uid="{43ED7357-8C18-473C-A1C0-F267C517395C}"/>
    <cellStyle name="출력 2 2 2 6 2" xfId="5824" xr:uid="{78E3C765-0BDF-4984-BF57-3A37EEA6A2CF}"/>
    <cellStyle name="출력 2 2 2 6 2 2" xfId="10458" xr:uid="{27A4FECE-EF84-49C0-910E-87CF64083E42}"/>
    <cellStyle name="출력 2 2 2 6 2 2 2" xfId="22104" xr:uid="{0C97463B-B859-4318-A01B-C83B46268668}"/>
    <cellStyle name="출력 2 2 2 6 2 2 2 2" xfId="56459" xr:uid="{35B44407-C7F7-4E3F-98E0-EC5518335BE4}"/>
    <cellStyle name="출력 2 2 2 6 2 2 2 3" xfId="36662" xr:uid="{0EAB2078-E704-4FA9-AB04-B2DE7BFC77D1}"/>
    <cellStyle name="출력 2 2 2 6 2 2 3" xfId="44824" xr:uid="{802B47D0-382A-46F9-95FD-F43895B03F0F}"/>
    <cellStyle name="출력 2 2 2 6 2 2 4" xfId="28275" xr:uid="{A77D79CE-03A4-40EF-8B47-AA12AAA30EF8}"/>
    <cellStyle name="출력 2 2 2 6 2 3" xfId="17505" xr:uid="{D5DA1E9A-5E82-4404-B886-B5C57CEC3D43}"/>
    <cellStyle name="출력 2 2 2 6 2 3 2" xfId="51860" xr:uid="{28697B45-2445-4D38-A798-3908C828CCD7}"/>
    <cellStyle name="출력 2 2 2 6 2 3 3" xfId="32043" xr:uid="{9A8E966D-CDE2-4429-BF88-6E8BC897537B}"/>
    <cellStyle name="출력 2 2 2 6 2 4" xfId="40436" xr:uid="{4481D2EA-85E9-4DC6-A20B-3E5B02479850}"/>
    <cellStyle name="출력 2 2 2 6 2 5" xfId="25293" xr:uid="{41B66FE4-BEFE-4F9F-B860-DAF9F8B0805A}"/>
    <cellStyle name="출력 2 2 2 6 3" xfId="9813" xr:uid="{88277F65-AE01-4740-806D-6134736D1DF0}"/>
    <cellStyle name="출력 2 2 2 6 3 2" xfId="21459" xr:uid="{903226FD-BD69-4455-B275-78F5A09B491D}"/>
    <cellStyle name="출력 2 2 2 6 3 2 2" xfId="55814" xr:uid="{AC6DCC8F-1600-460A-B64D-CD35D16C7640}"/>
    <cellStyle name="출력 2 2 2 6 3 2 3" xfId="36017" xr:uid="{1008F399-43A1-4260-8DFF-0DC7EB391D38}"/>
    <cellStyle name="출력 2 2 2 6 3 3" xfId="44200" xr:uid="{918257B3-D967-46EE-AE7C-5E2B4337F488}"/>
    <cellStyle name="출력 2 2 2 6 3 4" xfId="27610" xr:uid="{752511DC-351E-4551-B049-8711A40018F2}"/>
    <cellStyle name="출력 2 2 2 6 4" xfId="16806" xr:uid="{FF4B122B-34C4-4DC0-879C-A3BEA2218888}"/>
    <cellStyle name="출력 2 2 2 6 4 2" xfId="51161" xr:uid="{E583CBDA-BA3F-4CD2-8345-0E9A91296FBB}"/>
    <cellStyle name="출력 2 2 2 6 4 3" xfId="31344" xr:uid="{347CEDDF-CEC4-4A26-AEF4-8A31460FA9B0}"/>
    <cellStyle name="출력 2 2 2 6 5" xfId="39737" xr:uid="{D01A049C-344B-4FB5-904A-931394354510}"/>
    <cellStyle name="출력 2 2 2 6 6" xfId="24587" xr:uid="{E7A10886-DFF6-4729-BB4C-93A3C8071703}"/>
    <cellStyle name="출력 2 2 2 7" xfId="4653" xr:uid="{7EED9CBA-2B87-4BE7-B140-EDFC726B9FEA}"/>
    <cellStyle name="출력 2 2 2 7 2" xfId="5620" xr:uid="{6BC252C1-531A-4A29-8DF8-F9F4374C1175}"/>
    <cellStyle name="출력 2 2 2 7 2 2" xfId="10299" xr:uid="{B2CFE3AB-9CA4-4694-AB60-B6A4566EFA60}"/>
    <cellStyle name="출력 2 2 2 7 2 2 2" xfId="21945" xr:uid="{53E724D3-31A1-42B6-B672-3F8102210C73}"/>
    <cellStyle name="출력 2 2 2 7 2 2 2 2" xfId="56300" xr:uid="{49127623-B056-4E8C-B38F-C39873F9D8FD}"/>
    <cellStyle name="출력 2 2 2 7 2 2 2 3" xfId="36503" xr:uid="{BDC6DED2-D3DE-4D6B-B322-E841FAF2A2DF}"/>
    <cellStyle name="출력 2 2 2 7 2 2 3" xfId="44675" xr:uid="{B4A50BE8-1F06-4225-AB8D-98CEDD386C68}"/>
    <cellStyle name="출력 2 2 2 7 2 2 4" xfId="28100" xr:uid="{15D65F29-7AF9-49BD-8481-D49C6AB38D01}"/>
    <cellStyle name="출력 2 2 2 7 2 3" xfId="17311" xr:uid="{F1D48F55-BB07-429E-A711-3EEF63714FEC}"/>
    <cellStyle name="출력 2 2 2 7 2 3 2" xfId="51666" xr:uid="{DFF5756E-21ED-47D5-8662-9BAF56FF6339}"/>
    <cellStyle name="출력 2 2 2 7 2 3 3" xfId="31849" xr:uid="{2FD2A2B7-C5FA-4660-B678-49584948722A}"/>
    <cellStyle name="출력 2 2 2 7 2 4" xfId="40242" xr:uid="{31607608-EAC0-4C4F-81B0-ABD962121374}"/>
    <cellStyle name="출력 2 2 2 7 2 5" xfId="25089" xr:uid="{BEF131BB-1339-492D-93AF-2BF0BB8F4F95}"/>
    <cellStyle name="출력 2 2 2 7 3" xfId="9398" xr:uid="{8C2464CB-5F50-4EE1-9FB5-BA98A363F18D}"/>
    <cellStyle name="출력 2 2 2 7 3 2" xfId="21044" xr:uid="{633CB603-C6A8-46CE-BD81-317981E6399F}"/>
    <cellStyle name="출력 2 2 2 7 3 2 2" xfId="55399" xr:uid="{8934342F-A318-4C49-8CBB-6678ACAFD6C5}"/>
    <cellStyle name="출력 2 2 2 7 3 2 3" xfId="35602" xr:uid="{7D8B0104-6CC8-4CA2-A2DF-94DF83D4A56E}"/>
    <cellStyle name="출력 2 2 2 7 3 3" xfId="43785" xr:uid="{5B9D0835-0C6F-4380-8FD8-352A5249BEF2}"/>
    <cellStyle name="출력 2 2 2 7 3 4" xfId="27159" xr:uid="{B015D9F3-291B-421E-A463-A61297F26CA8}"/>
    <cellStyle name="출력 2 2 2 7 4" xfId="16355" xr:uid="{CF34A86F-766D-436E-9D0C-66E3C182B976}"/>
    <cellStyle name="출력 2 2 2 7 4 2" xfId="50710" xr:uid="{F5595FFE-F0AC-44C0-B009-3419DAD1FF6D}"/>
    <cellStyle name="출력 2 2 2 7 4 3" xfId="30893" xr:uid="{FA8B4BE7-1D26-4CE7-8ADB-E03DE10F6226}"/>
    <cellStyle name="출력 2 2 2 7 5" xfId="39286" xr:uid="{DBFE6B11-1A78-4E44-84FE-112D280DD172}"/>
    <cellStyle name="출력 2 2 2 7 6" xfId="24160" xr:uid="{361C4831-AA62-450F-9547-DF4E35B6F8FB}"/>
    <cellStyle name="출력 2 2 2 8" xfId="5217" xr:uid="{73BE02FE-4392-4251-B3E5-30A5CD5F3BF8}"/>
    <cellStyle name="출력 2 2 2 8 2" xfId="5874" xr:uid="{4974AA2C-9592-4DB8-8391-A8949F181A0D}"/>
    <cellStyle name="출력 2 2 2 8 2 2" xfId="10499" xr:uid="{F6438AEB-9675-4C7E-BEC2-046ABD1381AA}"/>
    <cellStyle name="출력 2 2 2 8 2 2 2" xfId="22145" xr:uid="{3778A3AB-0259-4AC5-981C-EFD1CB0BE0E8}"/>
    <cellStyle name="출력 2 2 2 8 2 2 2 2" xfId="56500" xr:uid="{10CAF22B-DED5-45B5-BF79-E82941DC7C58}"/>
    <cellStyle name="출력 2 2 2 8 2 2 2 3" xfId="36703" xr:uid="{DA299974-D357-41E2-9455-4415A53D0B14}"/>
    <cellStyle name="출력 2 2 2 8 2 2 3" xfId="44864" xr:uid="{FEFCBF9A-92AF-40D1-ACD2-C852351DAF88}"/>
    <cellStyle name="출력 2 2 2 8 2 2 4" xfId="28316" xr:uid="{56FD7A19-8142-471C-BF04-C14FEE20C949}"/>
    <cellStyle name="출력 2 2 2 8 2 3" xfId="17554" xr:uid="{C5A6C210-DD57-4848-A597-A82AC6C36F34}"/>
    <cellStyle name="출력 2 2 2 8 2 3 2" xfId="51909" xr:uid="{72F2CCA2-933E-47F1-9670-2F6001A964FC}"/>
    <cellStyle name="출력 2 2 2 8 2 3 3" xfId="32092" xr:uid="{BF521DF5-6F5D-418E-8DA9-BCCD1AFE568E}"/>
    <cellStyle name="출력 2 2 2 8 2 4" xfId="40485" xr:uid="{00DCF4CA-912D-46E6-AAD9-234F219D35F8}"/>
    <cellStyle name="출력 2 2 2 8 2 5" xfId="25343" xr:uid="{F53C33CC-7B6C-45F6-8175-C90262487355}"/>
    <cellStyle name="출력 2 2 2 8 3" xfId="9926" xr:uid="{B3C4ABB9-7B4D-4D35-A6D1-FA73021DE55F}"/>
    <cellStyle name="출력 2 2 2 8 3 2" xfId="21572" xr:uid="{51F2D6F1-D79F-4FBF-B98D-19887B1CBD3F}"/>
    <cellStyle name="출력 2 2 2 8 3 2 2" xfId="55927" xr:uid="{B92F169C-988F-4818-85AE-32509A0E67DB}"/>
    <cellStyle name="출력 2 2 2 8 3 2 3" xfId="36130" xr:uid="{AAF02BB6-911B-40E4-8490-EAD51BA6E6A6}"/>
    <cellStyle name="출력 2 2 2 8 3 3" xfId="44313" xr:uid="{6DD20C39-D99D-4242-83C3-933D7CF76545}"/>
    <cellStyle name="출력 2 2 2 8 3 4" xfId="27723" xr:uid="{4FE8CD79-1B2F-49E4-BA54-4DAA70676DF7}"/>
    <cellStyle name="출력 2 2 2 8 4" xfId="16919" xr:uid="{C3638390-C085-43A3-8273-CCA003AC58C9}"/>
    <cellStyle name="출력 2 2 2 8 4 2" xfId="51274" xr:uid="{FD75B755-CEDF-41AD-9242-728AE6869582}"/>
    <cellStyle name="출력 2 2 2 8 4 3" xfId="31457" xr:uid="{B0465834-802B-4D90-BB48-E2FADEADA3D1}"/>
    <cellStyle name="출력 2 2 2 8 5" xfId="39850" xr:uid="{D0FF48DF-3656-4366-B9C5-8B8CB06C1C80}"/>
    <cellStyle name="출력 2 2 2 8 6" xfId="24694" xr:uid="{86A30094-136C-4333-83B8-4F139E855066}"/>
    <cellStyle name="출력 2 2 2 9" xfId="5287" xr:uid="{22A1B16F-0092-4713-A0F5-E988FCAD2F3A}"/>
    <cellStyle name="출력 2 2 2 9 2" xfId="5902" xr:uid="{B4C83FC1-F670-4189-A016-8187C47F227B}"/>
    <cellStyle name="출력 2 2 2 9 2 2" xfId="10520" xr:uid="{171F20B3-75FA-490C-82F8-AA98EAD8312D}"/>
    <cellStyle name="출력 2 2 2 9 2 2 2" xfId="22166" xr:uid="{ABD53EC2-7F96-45B1-AA4A-D5A54CD93236}"/>
    <cellStyle name="출력 2 2 2 9 2 2 2 2" xfId="56521" xr:uid="{003D8AA5-3289-4DA7-B1CF-254C7C2C5EAE}"/>
    <cellStyle name="출력 2 2 2 9 2 2 2 3" xfId="36724" xr:uid="{16B8DF65-8518-4A8A-8F51-086548D13AB3}"/>
    <cellStyle name="출력 2 2 2 9 2 2 3" xfId="44883" xr:uid="{928CF837-7FC9-40A6-B97C-FE4793A7D216}"/>
    <cellStyle name="출력 2 2 2 9 2 2 4" xfId="28337" xr:uid="{070AA5DD-D7B1-4D6F-8522-6B5D71D2494D}"/>
    <cellStyle name="출력 2 2 2 9 2 3" xfId="17580" xr:uid="{6A1C4404-E1F7-472D-8B01-B655464F99BB}"/>
    <cellStyle name="출력 2 2 2 9 2 3 2" xfId="51935" xr:uid="{D3EE56EB-21B7-4207-A838-0A6FFFC06056}"/>
    <cellStyle name="출력 2 2 2 9 2 3 3" xfId="32118" xr:uid="{7283E37C-E75F-4656-B7DB-2EC15765B499}"/>
    <cellStyle name="출력 2 2 2 9 2 4" xfId="40511" xr:uid="{BE2A2D71-3C78-4082-93AB-DB1121CAB418}"/>
    <cellStyle name="출력 2 2 2 9 2 5" xfId="25371" xr:uid="{70B67E7A-21F4-4608-A8A0-B830A7452601}"/>
    <cellStyle name="출력 2 2 2 9 3" xfId="9996" xr:uid="{91711CB2-D610-4303-945E-22F1E2D0D46D}"/>
    <cellStyle name="출력 2 2 2 9 3 2" xfId="21642" xr:uid="{8233D017-B96E-49DA-B1BE-A126341368F1}"/>
    <cellStyle name="출력 2 2 2 9 3 2 2" xfId="55997" xr:uid="{FDF3CDEB-30A1-4C9E-8490-0F07DACA153C}"/>
    <cellStyle name="출력 2 2 2 9 3 2 3" xfId="36200" xr:uid="{ADADF122-EF53-42E6-ACBF-85D8B59FF36A}"/>
    <cellStyle name="출력 2 2 2 9 3 3" xfId="44383" xr:uid="{B88380C6-EE6E-49DB-90E2-996D2CC11C1B}"/>
    <cellStyle name="출력 2 2 2 9 3 4" xfId="27793" xr:uid="{BC301396-2BDA-44AD-B999-0AA0F58706ED}"/>
    <cellStyle name="출력 2 2 2 9 4" xfId="16989" xr:uid="{2EBDBC2F-0378-498E-9C13-A297DB9E650B}"/>
    <cellStyle name="출력 2 2 2 9 4 2" xfId="51344" xr:uid="{EBE7779B-1007-4171-8A6D-A73A4145E436}"/>
    <cellStyle name="출력 2 2 2 9 4 3" xfId="31527" xr:uid="{B09DB2D6-70A5-4CEA-A302-9B52F1CA82F1}"/>
    <cellStyle name="출력 2 2 2 9 5" xfId="39920" xr:uid="{582FA920-E2D7-4297-AB6F-05CC0E3BE404}"/>
    <cellStyle name="출력 2 2 2 9 6" xfId="24760" xr:uid="{B4EE0B75-CD01-4973-B70E-F429695101E8}"/>
    <cellStyle name="출력 2 2 3" xfId="3413" xr:uid="{D9D4F56D-899F-4B16-ADD4-E15DDAFAC3F3}"/>
    <cellStyle name="출력 2 2 3 2" xfId="3734" xr:uid="{CF83791F-7C19-4BC2-B326-13836A75D00B}"/>
    <cellStyle name="출력 2 2 3 2 2" xfId="4130" xr:uid="{43B6DED1-A136-44E0-909D-359E1EE9E96C}"/>
    <cellStyle name="출력 2 2 3 2 2 2" xfId="15850" xr:uid="{B6D02EB4-6087-45BA-A205-5DC6DF1E2E65}"/>
    <cellStyle name="출력 2 2 3 2 2 2 2" xfId="50205" xr:uid="{B0C79154-3C95-4D21-85CB-85E0C184C2D7}"/>
    <cellStyle name="출력 2 2 3 2 2 2 3" xfId="30388" xr:uid="{D17B27C2-B423-4F9F-8823-EB2477416F87}"/>
    <cellStyle name="출력 2 2 3 2 2 3" xfId="38781" xr:uid="{442BA94D-8BB1-4153-9F6F-526B67AA14B4}"/>
    <cellStyle name="출력 2 2 3 2 2 4" xfId="23651" xr:uid="{414BB7A8-C371-47BA-986E-F0A98DF44DE8}"/>
    <cellStyle name="출력 2 2 3 2 3" xfId="4707" xr:uid="{1656E411-7A52-473D-BA00-7E8DC1655DBA}"/>
    <cellStyle name="출력 2 2 3 2 3 2" xfId="16409" xr:uid="{5D531AC7-77A3-4528-93DC-5D83EBBC0C9B}"/>
    <cellStyle name="출력 2 2 3 2 3 2 2" xfId="50764" xr:uid="{DA97B288-C576-40D3-BB73-79951BC21A66}"/>
    <cellStyle name="출력 2 2 3 2 3 2 3" xfId="30947" xr:uid="{1FAEA81A-88DF-4224-8525-570D9552D3A3}"/>
    <cellStyle name="출력 2 2 3 2 3 3" xfId="39340" xr:uid="{134372F1-D391-4020-BD33-A969CAD907F9}"/>
    <cellStyle name="출력 2 2 3 2 3 4" xfId="27213" xr:uid="{253CFAAE-D3CA-482A-A33D-C3CD995EA1EA}"/>
    <cellStyle name="출력 2 2 3 2 4" xfId="15526" xr:uid="{8A892620-1DC1-46EE-B4FB-0AC3CD0C1AB9}"/>
    <cellStyle name="출력 2 2 3 2 4 2" xfId="49881" xr:uid="{62FE2324-926D-4225-B2E6-8571C0081D14}"/>
    <cellStyle name="출력 2 2 3 2 4 3" xfId="30064" xr:uid="{077CEF23-A043-40B5-BB52-5133660066B0}"/>
    <cellStyle name="출력 2 2 3 2 5" xfId="38457" xr:uid="{CBD40085-C049-446D-8C86-8E75DABB0C50}"/>
    <cellStyle name="출력 2 2 3 2 6" xfId="24213" xr:uid="{F8108E19-141E-4C69-869B-1E0BB248F6AD}"/>
    <cellStyle name="출력 2 2 3 3" xfId="5651" xr:uid="{44F408EC-BC4B-4D0E-87A0-AFF31A7168BB}"/>
    <cellStyle name="출력 2 2 3 3 2" xfId="10325" xr:uid="{B4B4FF6F-008A-4CDD-9D44-CE7576C4CDC3}"/>
    <cellStyle name="출력 2 2 3 3 2 2" xfId="21971" xr:uid="{82E7AC51-6F24-4CDA-985B-0E8EC29EE9A5}"/>
    <cellStyle name="출력 2 2 3 3 2 2 2" xfId="56326" xr:uid="{DD7343CC-A3BD-4F65-828A-7728F22A4277}"/>
    <cellStyle name="출력 2 2 3 3 2 2 3" xfId="36529" xr:uid="{60944BD7-45B9-44BA-8E7B-A90564078597}"/>
    <cellStyle name="출력 2 2 3 3 2 3" xfId="44698" xr:uid="{C4124D7D-55F1-4ACE-88A3-1DD6A0E23FC6}"/>
    <cellStyle name="출력 2 2 3 3 2 4" xfId="28126" xr:uid="{D6ACF107-2630-4F69-ADE3-AD4AF7BC6B39}"/>
    <cellStyle name="출력 2 2 3 3 3" xfId="17339" xr:uid="{12059C52-43E4-4354-840F-77102AFC90FA}"/>
    <cellStyle name="출력 2 2 3 3 3 2" xfId="51694" xr:uid="{2B3DEC25-7A0C-4800-91F9-7FCFBACE4063}"/>
    <cellStyle name="출력 2 2 3 3 3 3" xfId="31877" xr:uid="{E0C53A3D-16D5-488F-95CA-7ED7AD501833}"/>
    <cellStyle name="출력 2 2 3 3 4" xfId="40270" xr:uid="{432BF1EE-A43A-43BB-9071-6AAB9109FFFC}"/>
    <cellStyle name="출력 2 2 3 3 5" xfId="25120" xr:uid="{E953CC8E-0355-4C42-9849-6F75CC77448C}"/>
    <cellStyle name="출력 2 2 3 4" xfId="5688" xr:uid="{B1DCC1C4-1094-495F-91D0-6AB7D7114F6F}"/>
    <cellStyle name="출력 2 2 3 4 2" xfId="17376" xr:uid="{8F9CE36C-4C68-4C1B-B3D8-C4E382B5A583}"/>
    <cellStyle name="출력 2 2 3 4 2 2" xfId="51731" xr:uid="{B6A5C001-BD8F-4926-A251-D469F3951DAE}"/>
    <cellStyle name="출력 2 2 3 4 2 3" xfId="31914" xr:uid="{D3D933CC-668E-43A8-807E-7F5494151B8E}"/>
    <cellStyle name="출력 2 2 3 4 3" xfId="40307" xr:uid="{D375667F-8751-464D-A6E5-90C6B3C4906E}"/>
    <cellStyle name="출력 2 2 3 4 4" xfId="25157" xr:uid="{58FCF294-BC08-45D5-9AD9-FC95D8167BA8}"/>
    <cellStyle name="출력 2 2 3 5" xfId="3925" xr:uid="{9E998ECF-C344-4FC6-BE0E-5FAF6E907637}"/>
    <cellStyle name="출력 2 2 3 5 2" xfId="8770" xr:uid="{4DF9E317-6F8F-4727-9E7F-970AC78C699F}"/>
    <cellStyle name="출력 2 2 3 5 2 2" xfId="43201" xr:uid="{0B980BCA-AA5D-474F-9AFC-052384FB7449}"/>
    <cellStyle name="출력 2 2 3 5 2 3" xfId="34974" xr:uid="{1305A134-01D5-496E-98DA-02CADA035040}"/>
    <cellStyle name="출력 2 2 3 5 3" xfId="15672" xr:uid="{0D9331D1-6157-4508-86E6-DAACD0BEE004}"/>
    <cellStyle name="출력 2 2 3 5 3 2" xfId="50027" xr:uid="{D4767783-D194-4CBB-94FF-0A654EFE31B5}"/>
    <cellStyle name="출력 2 2 3 5 3 3" xfId="30210" xr:uid="{E39059EC-E298-477F-8D1D-7FCF9A48543C}"/>
    <cellStyle name="출력 2 2 3 5 4" xfId="38603" xr:uid="{0DB7A6FD-B571-4044-81BC-2546681F7775}"/>
    <cellStyle name="출력 2 2 3 5 5" xfId="26525" xr:uid="{E7FC31A3-CCA5-48BA-9286-844088B01139}"/>
    <cellStyle name="출력 2 2 3 6" xfId="15221" xr:uid="{107D85A5-251C-4F84-9301-40EDFBE42DC8}"/>
    <cellStyle name="출력 2 2 3 6 2" xfId="49576" xr:uid="{9DFEEE94-14A5-4CD7-9420-3FCC14A48FD7}"/>
    <cellStyle name="출력 2 2 3 6 3" xfId="29759" xr:uid="{74D7474B-32F4-4343-995E-161C8A548295}"/>
    <cellStyle name="출력 2 2 3 7" xfId="38152" xr:uid="{DF634102-706D-4F91-A9A3-A01BA9436B9C}"/>
    <cellStyle name="출력 2 2 3 8" xfId="23454" xr:uid="{6BA6AEA5-D60C-47B3-8D09-5748CD5E010E}"/>
    <cellStyle name="출력 2 2 4" xfId="3289" xr:uid="{15A0AF23-8F79-448B-BA9A-CD838B34905F}"/>
    <cellStyle name="출력 2 2 4 2" xfId="3640" xr:uid="{74A81AD9-2710-4EB4-A856-F9631F2FBA01}"/>
    <cellStyle name="출력 2 2 4 2 2" xfId="4220" xr:uid="{14FB8DC5-B69C-4C83-8722-1790B89A7D39}"/>
    <cellStyle name="출력 2 2 4 2 2 2" xfId="15932" xr:uid="{C371223D-EF50-4188-B40A-17B40E67CFCD}"/>
    <cellStyle name="출력 2 2 4 2 2 2 2" xfId="50287" xr:uid="{18124E5C-7C94-463A-8876-4E175AD10F1A}"/>
    <cellStyle name="출력 2 2 4 2 2 2 3" xfId="30470" xr:uid="{D2A52252-0DF0-40ED-AF49-338810D84DB3}"/>
    <cellStyle name="출력 2 2 4 2 2 3" xfId="38863" xr:uid="{0C5DE07E-B58C-487D-9DAC-2A75D5BE62E3}"/>
    <cellStyle name="출력 2 2 4 2 2 4" xfId="23740" xr:uid="{6656E1A5-DC2F-46F2-8964-A600382A0E9A}"/>
    <cellStyle name="출력 2 2 4 2 3" xfId="5763" xr:uid="{B8149634-A356-4845-BA1C-E14838CE9AA2}"/>
    <cellStyle name="출력 2 2 4 2 3 2" xfId="17447" xr:uid="{32DA7901-4811-47A4-ADA0-78CD3AE9EB7B}"/>
    <cellStyle name="출력 2 2 4 2 3 2 2" xfId="51802" xr:uid="{34C973CF-B554-471B-B057-AEA5527562D9}"/>
    <cellStyle name="출력 2 2 4 2 3 2 3" xfId="31985" xr:uid="{B0822F11-C2B9-459B-8048-0F5A85857423}"/>
    <cellStyle name="출력 2 2 4 2 3 3" xfId="40378" xr:uid="{07E99E60-2F37-49CE-8D1A-C76D15FA4E40}"/>
    <cellStyle name="출력 2 2 4 2 3 4" xfId="28217" xr:uid="{38C03E1B-C066-406D-994C-B3147B146AE0}"/>
    <cellStyle name="출력 2 2 4 2 4" xfId="15432" xr:uid="{5CF3D288-EA6F-459D-9299-1592497B4827}"/>
    <cellStyle name="출력 2 2 4 2 4 2" xfId="49787" xr:uid="{F4432C1B-509C-4648-8E10-B5000951A482}"/>
    <cellStyle name="출력 2 2 4 2 4 3" xfId="29970" xr:uid="{A2E424AC-B31F-4C30-8A74-2D4A67B026C2}"/>
    <cellStyle name="출력 2 2 4 2 5" xfId="38363" xr:uid="{B174C84C-0568-476D-81FC-331504F77ADF}"/>
    <cellStyle name="출력 2 2 4 2 6" xfId="25232" xr:uid="{5F6D6632-7A13-46B5-B92B-9869C4345F65}"/>
    <cellStyle name="출력 2 2 4 3" xfId="4106" xr:uid="{7D5E1FD8-8122-41EE-8F6D-76E291484FF5}"/>
    <cellStyle name="출력 2 2 4 3 2" xfId="8930" xr:uid="{D4A3DB0A-13DA-42EB-9F49-344C4B7C6AE4}"/>
    <cellStyle name="출력 2 2 4 3 2 2" xfId="20576" xr:uid="{58C69CF0-0672-4AAF-9E1C-86FB7CF88AE5}"/>
    <cellStyle name="출력 2 2 4 3 2 2 2" xfId="54931" xr:uid="{3C35952B-936F-4EF4-9243-A25D8D86E700}"/>
    <cellStyle name="출력 2 2 4 3 2 2 3" xfId="35134" xr:uid="{4A6DC93A-CFB8-4D8D-A8B8-20C87E3E9BC6}"/>
    <cellStyle name="출력 2 2 4 3 2 3" xfId="43338" xr:uid="{653C53B2-AE55-40E7-9965-0272C3B96962}"/>
    <cellStyle name="출력 2 2 4 3 2 4" xfId="26681" xr:uid="{D1E05E02-9E53-4688-B220-D6E8230233A3}"/>
    <cellStyle name="출력 2 2 4 3 3" xfId="15829" xr:uid="{CEF63D8B-88E2-46C0-BC0E-5204DD65EBBC}"/>
    <cellStyle name="출력 2 2 4 3 3 2" xfId="50184" xr:uid="{9FD55928-C480-46A8-8230-07E6951A6CED}"/>
    <cellStyle name="출력 2 2 4 3 3 3" xfId="30367" xr:uid="{8DDF8222-DCB7-42F5-A2AA-04C2B15A07DB}"/>
    <cellStyle name="출력 2 2 4 3 4" xfId="38760" xr:uid="{B88E6901-28BD-44AB-83C3-8605F746889B}"/>
    <cellStyle name="출력 2 2 4 3 5" xfId="23627" xr:uid="{4376793E-B5D0-475F-9B58-DB376882F7E8}"/>
    <cellStyle name="출력 2 2 4 4" xfId="4970" xr:uid="{C6ABDA1E-B134-4887-A3AC-CAC4FC946D0D}"/>
    <cellStyle name="출력 2 2 4 4 2" xfId="16672" xr:uid="{F67FD5EC-7233-4293-8E98-2D3BE2CC05EF}"/>
    <cellStyle name="출력 2 2 4 4 2 2" xfId="51027" xr:uid="{B51F47A3-061B-456F-86CD-372D40C546C9}"/>
    <cellStyle name="출력 2 2 4 4 2 3" xfId="31210" xr:uid="{E70057B1-B08C-4142-A554-C11F3CEE0B1F}"/>
    <cellStyle name="출력 2 2 4 4 3" xfId="39603" xr:uid="{C1D97A01-D15C-4659-BC3E-145950D84972}"/>
    <cellStyle name="출력 2 2 4 4 4" xfId="27476" xr:uid="{C8B6E669-FF80-49B8-B026-1FCAF690B4C4}"/>
    <cellStyle name="출력 2 2 4 5" xfId="15127" xr:uid="{69C7005E-ED88-4CA7-BAEB-4E312763416F}"/>
    <cellStyle name="출력 2 2 4 5 2" xfId="49482" xr:uid="{A19BC5E5-EEDF-4C88-8759-FC0A08E58117}"/>
    <cellStyle name="출력 2 2 4 5 3" xfId="29665" xr:uid="{FE15E30C-7F5A-405A-B45E-2A1E73FE5BF2}"/>
    <cellStyle name="출력 2 2 4 6" xfId="38058" xr:uid="{F2BBB6A8-E594-40DD-B2CE-66BADD12AFE3}"/>
    <cellStyle name="출력 2 2 4 7" xfId="24463" xr:uid="{E76321C6-1646-479D-AE98-C6B645725B48}"/>
    <cellStyle name="출력 2 2 5" xfId="5066" xr:uid="{DC5A0324-4514-4846-8D9F-F4D65DC57697}"/>
    <cellStyle name="출력 2 2 5 2" xfId="5804" xr:uid="{136D0C18-16DC-4B80-8854-B4A0CD5C1A2C}"/>
    <cellStyle name="출력 2 2 5 2 2" xfId="10439" xr:uid="{2B3891F3-37B1-4B93-8EFD-52EE9C435151}"/>
    <cellStyle name="출력 2 2 5 2 2 2" xfId="22085" xr:uid="{CD4014C2-AE6D-4EB4-9082-78D925DD0C25}"/>
    <cellStyle name="출력 2 2 5 2 2 2 2" xfId="56440" xr:uid="{A5F4D8CF-16B3-48AA-9AF2-01AFA6BA74B1}"/>
    <cellStyle name="출력 2 2 5 2 2 2 3" xfId="36643" xr:uid="{5957214F-F0CB-401B-AD67-E1EACA42CE0A}"/>
    <cellStyle name="출력 2 2 5 2 2 3" xfId="44805" xr:uid="{73FED027-8ED6-443B-AB60-92693DAC7546}"/>
    <cellStyle name="출력 2 2 5 2 2 4" xfId="28256" xr:uid="{921FEF7D-D0DE-4F43-8A6D-7897637AE8C8}"/>
    <cellStyle name="출력 2 2 5 2 3" xfId="17485" xr:uid="{BAF3B4DB-A7FB-499D-8618-89B1C1A393BE}"/>
    <cellStyle name="출력 2 2 5 2 3 2" xfId="51840" xr:uid="{3D080ED9-552F-46D8-8D2F-2F0E89AA5329}"/>
    <cellStyle name="출력 2 2 5 2 3 3" xfId="32023" xr:uid="{571429FD-6A84-46A1-97B4-4080B30294F0}"/>
    <cellStyle name="출력 2 2 5 2 4" xfId="40416" xr:uid="{1F7E5005-1101-434C-806A-70CA691D30B1}"/>
    <cellStyle name="출력 2 2 5 2 5" xfId="25273" xr:uid="{E7F22F11-479D-4594-A704-4A978688A5A8}"/>
    <cellStyle name="출력 2 2 5 3" xfId="9775" xr:uid="{9CDC2978-221D-49D7-BFC6-021611934511}"/>
    <cellStyle name="출력 2 2 5 3 2" xfId="21421" xr:uid="{C6726476-6459-4EF2-B57A-023C485E3623}"/>
    <cellStyle name="출력 2 2 5 3 2 2" xfId="55776" xr:uid="{7F551E7E-0C45-4FDB-81FE-CFED109CE7B8}"/>
    <cellStyle name="출력 2 2 5 3 2 3" xfId="35979" xr:uid="{4906232D-EE1A-47DC-9F4A-74E41B27D2DD}"/>
    <cellStyle name="출력 2 2 5 3 3" xfId="44162" xr:uid="{DEAF6983-1E89-47DC-A802-A52B09D22D57}"/>
    <cellStyle name="출력 2 2 5 3 4" xfId="27572" xr:uid="{1347CD1B-8AD4-44BD-AF42-FD3DFACE80C3}"/>
    <cellStyle name="출력 2 2 5 4" xfId="16768" xr:uid="{03B27342-4BAD-406A-92AB-FB24C707C661}"/>
    <cellStyle name="출력 2 2 5 4 2" xfId="51123" xr:uid="{947AF343-C8FC-4BE0-8A5E-2A438FC810A2}"/>
    <cellStyle name="출력 2 2 5 4 3" xfId="31306" xr:uid="{91767E7F-B520-4764-B30B-C3E704F25361}"/>
    <cellStyle name="출력 2 2 5 5" xfId="39699" xr:uid="{742DDAE4-4542-46A8-B482-145582C20F43}"/>
    <cellStyle name="출력 2 2 5 6" xfId="24553" xr:uid="{D2FF5CE2-DB85-4126-BD06-2DEE7BB20D19}"/>
    <cellStyle name="출력 2 2 6" xfId="4496" xr:uid="{383BA5B7-50ED-464F-AB03-B2660730391A}"/>
    <cellStyle name="출력 2 2 6 2" xfId="5516" xr:uid="{E13A822D-5929-4476-81E7-D233F6DB4F93}"/>
    <cellStyle name="출력 2 2 6 2 2" xfId="10212" xr:uid="{134C7343-E933-4DB9-8C74-5DB068FEB85E}"/>
    <cellStyle name="출력 2 2 6 2 2 2" xfId="21858" xr:uid="{159693D6-7F48-4672-8EBC-E13251F54065}"/>
    <cellStyle name="출력 2 2 6 2 2 2 2" xfId="56213" xr:uid="{46B9A32F-1B43-45B0-9211-C4FB7C7673BA}"/>
    <cellStyle name="출력 2 2 6 2 2 2 3" xfId="36416" xr:uid="{3F79495F-B464-46E1-B1D9-12003DEDFC79}"/>
    <cellStyle name="출력 2 2 6 2 2 3" xfId="44590" xr:uid="{CE14E9D8-3664-4B90-AA2B-C9A9EBEF9D88}"/>
    <cellStyle name="출력 2 2 6 2 2 4" xfId="28009" xr:uid="{A77A2148-852E-4EC3-9FF9-80C3EFF892D4}"/>
    <cellStyle name="출력 2 2 6 2 3" xfId="17209" xr:uid="{566E01C3-125B-4B82-A1D4-45EC51048430}"/>
    <cellStyle name="출력 2 2 6 2 3 2" xfId="51564" xr:uid="{C04F0F56-E399-4FD0-8C4B-CE60A5228052}"/>
    <cellStyle name="출력 2 2 6 2 3 3" xfId="31747" xr:uid="{A1197B94-B684-4370-A054-843ACB0E3D0A}"/>
    <cellStyle name="출력 2 2 6 2 4" xfId="40140" xr:uid="{4AD518DF-FA5B-4556-821B-710069294500}"/>
    <cellStyle name="출력 2 2 6 2 5" xfId="24985" xr:uid="{CC5AA0CE-1913-4913-94A0-1B673971DA35}"/>
    <cellStyle name="출력 2 2 6 3" xfId="9253" xr:uid="{EBC417C6-8479-4421-8A9B-01921DC3B0B2}"/>
    <cellStyle name="출력 2 2 6 3 2" xfId="20899" xr:uid="{AA936486-6BBB-46E1-8672-2BB613DA467B}"/>
    <cellStyle name="출력 2 2 6 3 2 2" xfId="55254" xr:uid="{30597BED-F47E-41AE-A29E-E266AF123721}"/>
    <cellStyle name="출력 2 2 6 3 2 3" xfId="35457" xr:uid="{A2A04E1A-85A8-4B64-A7B4-323744D146E3}"/>
    <cellStyle name="출력 2 2 6 3 3" xfId="43640" xr:uid="{F11F2039-9288-4699-B04B-7D4AEF1F4F8D}"/>
    <cellStyle name="출력 2 2 6 3 4" xfId="27004" xr:uid="{76D953F7-0585-4836-BEE2-E6C32EBD1790}"/>
    <cellStyle name="출력 2 2 6 4" xfId="16198" xr:uid="{FFD9F7EA-122C-4852-B6CC-9345BFEFF30F}"/>
    <cellStyle name="출력 2 2 6 4 2" xfId="50553" xr:uid="{C2707984-74B9-4DCE-9921-2DA85132F28F}"/>
    <cellStyle name="출력 2 2 6 4 3" xfId="30736" xr:uid="{656F2728-DD4E-4AB5-9BD0-C338EF83C346}"/>
    <cellStyle name="출력 2 2 6 5" xfId="39129" xr:uid="{7990A200-F1C2-45C8-9EA7-9DFA5B0EC7D6}"/>
    <cellStyle name="출력 2 2 6 6" xfId="24009" xr:uid="{E97CC8FE-AC26-491F-B376-CB1F34ED3F57}"/>
    <cellStyle name="출력 2 2 7" xfId="4667" xr:uid="{69BB8219-E804-444F-9212-C06BEF52D866}"/>
    <cellStyle name="출력 2 2 7 2" xfId="5627" xr:uid="{CBC3711B-70EC-4C57-BC9B-471075CA5B8A}"/>
    <cellStyle name="출력 2 2 7 2 2" xfId="10303" xr:uid="{B01996A5-6083-4E63-A4E8-2010D21C0015}"/>
    <cellStyle name="출력 2 2 7 2 2 2" xfId="21949" xr:uid="{CAF03339-2DBE-4E97-B187-AB81ACB28F6B}"/>
    <cellStyle name="출력 2 2 7 2 2 2 2" xfId="56304" xr:uid="{9913E43E-B7B0-43FF-B19A-8F8D705AE2F8}"/>
    <cellStyle name="출력 2 2 7 2 2 2 3" xfId="36507" xr:uid="{2FD1BF67-E819-47FB-8BBF-CD430005F6BB}"/>
    <cellStyle name="출력 2 2 7 2 2 3" xfId="44678" xr:uid="{3FE2767C-A93E-4D4A-903D-2C1D280FE0A3}"/>
    <cellStyle name="출력 2 2 7 2 2 4" xfId="28104" xr:uid="{323A6364-79E0-4891-8E8B-135D0724D078}"/>
    <cellStyle name="출력 2 2 7 2 3" xfId="17317" xr:uid="{A5C2BBC2-9DD5-49EF-AEDA-B2C669D2975E}"/>
    <cellStyle name="출력 2 2 7 2 3 2" xfId="51672" xr:uid="{407E2DDE-5B3C-4A8F-A07E-BD6E4F24F1D7}"/>
    <cellStyle name="출력 2 2 7 2 3 3" xfId="31855" xr:uid="{7A92E013-C3B2-4588-B3B0-8B3E5E625D72}"/>
    <cellStyle name="출력 2 2 7 2 4" xfId="40248" xr:uid="{81EF37AB-3BE5-41AA-A245-EA30DACB4B63}"/>
    <cellStyle name="출력 2 2 7 2 5" xfId="25096" xr:uid="{18D0176C-C06E-4CD8-8294-FBF5047A16BD}"/>
    <cellStyle name="출력 2 2 7 3" xfId="9412" xr:uid="{C01531A2-8E62-449D-8991-9D7B9F701DA6}"/>
    <cellStyle name="출력 2 2 7 3 2" xfId="21058" xr:uid="{D4A2FE91-BA79-4038-A13A-4BF913A86E64}"/>
    <cellStyle name="출력 2 2 7 3 2 2" xfId="55413" xr:uid="{348717FF-FBD5-4D09-986A-874DFBFC9D0E}"/>
    <cellStyle name="출력 2 2 7 3 2 3" xfId="35616" xr:uid="{5C1C9156-3965-40DC-8785-56DE3BB781C6}"/>
    <cellStyle name="출력 2 2 7 3 3" xfId="43799" xr:uid="{13B31241-BC11-4967-91B0-AE5DAD861F09}"/>
    <cellStyle name="출력 2 2 7 3 4" xfId="27173" xr:uid="{2B94961B-22BD-48D5-A314-5E51F7C8E9FA}"/>
    <cellStyle name="출력 2 2 7 4" xfId="16369" xr:uid="{05AE509E-3D6F-4D00-A0FB-4021C1C8C1F5}"/>
    <cellStyle name="출력 2 2 7 4 2" xfId="50724" xr:uid="{5C641C85-599F-45C3-9B34-CC8BC8B1231A}"/>
    <cellStyle name="출력 2 2 7 4 3" xfId="30907" xr:uid="{F52100DF-5D33-4A4C-966B-6D4067DFAB03}"/>
    <cellStyle name="출력 2 2 7 5" xfId="39300" xr:uid="{558152B3-7325-4956-AB99-80217ECB250F}"/>
    <cellStyle name="출력 2 2 7 6" xfId="24173" xr:uid="{13C4A215-64DF-4E5A-AE21-900A76F8531A}"/>
    <cellStyle name="출력 2 2 8" xfId="4393" xr:uid="{19056C4D-1F5F-4F0D-A57D-DB73B64836F0}"/>
    <cellStyle name="출력 2 2 8 2" xfId="9151" xr:uid="{AD43A7B6-D069-4F7D-85DC-E6F472E17189}"/>
    <cellStyle name="출력 2 2 8 2 2" xfId="20797" xr:uid="{C465E3CA-2F16-4C98-B3DB-8A87A9FF9EA8}"/>
    <cellStyle name="출력 2 2 8 2 2 2" xfId="55152" xr:uid="{F0B5BB43-8F2F-4055-B11D-7F1CE3F587FD}"/>
    <cellStyle name="출력 2 2 8 2 2 3" xfId="35355" xr:uid="{DB683B9D-AE0E-4583-81DD-8506DEC88CAE}"/>
    <cellStyle name="출력 2 2 8 2 3" xfId="43538" xr:uid="{5DB40FFD-036D-4190-B38A-B6E99B461898}"/>
    <cellStyle name="출력 2 2 8 2 4" xfId="26902" xr:uid="{84250C32-2C2C-4A88-930E-504F42967B89}"/>
    <cellStyle name="출력 2 2 8 3" xfId="16095" xr:uid="{0937FDFD-07E8-4B1B-A51E-11C88DBDCDD5}"/>
    <cellStyle name="출력 2 2 8 3 2" xfId="50450" xr:uid="{9FD93F8D-1072-4D40-9BBD-11ECF3338664}"/>
    <cellStyle name="출력 2 2 8 3 3" xfId="30633" xr:uid="{A29867FB-F05A-48CD-A1BE-E026F95118D7}"/>
    <cellStyle name="출력 2 2 8 4" xfId="39026" xr:uid="{B7314591-182B-47E4-93BB-C03DB36E92C9}"/>
    <cellStyle name="출력 2 2 8 5" xfId="23913" xr:uid="{B684BE93-542D-49F9-AF70-D65630E85918}"/>
    <cellStyle name="출력 2 2 9" xfId="6032" xr:uid="{0AFC01B4-4136-4DBA-82B3-69FC1D138A7B}"/>
    <cellStyle name="출력 2 2 9 2" xfId="10640" xr:uid="{EF4DC1C2-5B4E-4420-8890-D89C4733E0A8}"/>
    <cellStyle name="출력 2 2 9 2 2" xfId="22286" xr:uid="{6B82AD11-44DD-4EE5-AEAB-EE21A4CC43F3}"/>
    <cellStyle name="출력 2 2 9 2 2 2" xfId="56641" xr:uid="{15296680-911F-45A9-80B9-6032CE843431}"/>
    <cellStyle name="출력 2 2 9 2 2 3" xfId="36844" xr:uid="{E00D24BF-12E7-4F9A-846B-E07B51E8D722}"/>
    <cellStyle name="출력 2 2 9 2 3" xfId="44999" xr:uid="{CB7F9E10-D021-4CF4-807E-4386858375AF}"/>
    <cellStyle name="출력 2 2 9 2 4" xfId="28457" xr:uid="{495D64C8-9D71-45E0-A2C2-DF34AEA0DEB4}"/>
    <cellStyle name="출력 2 2 9 3" xfId="17706" xr:uid="{27E19A82-F242-4B7A-986C-0C7911BED40A}"/>
    <cellStyle name="출력 2 2 9 3 2" xfId="52061" xr:uid="{6520C6FF-BD2D-4146-B31A-8CD1C3095289}"/>
    <cellStyle name="출력 2 2 9 3 3" xfId="32244" xr:uid="{5EC0F891-E391-4C54-AAD3-B73BBF3E780F}"/>
    <cellStyle name="출력 2 2 9 4" xfId="40637" xr:uid="{516F6AD3-A9D5-4BB1-AFFF-5E3D84332616}"/>
    <cellStyle name="출력 2 2 9 5" xfId="25495" xr:uid="{C6FB3A8C-803C-4688-8B9E-16738DF4E79A}"/>
    <cellStyle name="출력 2 3" xfId="3164" xr:uid="{BE9BAC1B-6FF6-4F38-B498-D0A27560DB0A}"/>
    <cellStyle name="출력 2 3 10" xfId="5350" xr:uid="{085D1575-6821-43AC-ADA2-A176A9869F73}"/>
    <cellStyle name="출력 2 3 10 2" xfId="5931" xr:uid="{9DB6B1B7-451A-4CC6-AF68-9C4522692BD0}"/>
    <cellStyle name="출력 2 3 10 2 2" xfId="10547" xr:uid="{3D0A8382-3554-4431-8452-DC61C78016A2}"/>
    <cellStyle name="출력 2 3 10 2 2 2" xfId="22193" xr:uid="{989250B3-C23D-4389-AF3F-716CE1797C5D}"/>
    <cellStyle name="출력 2 3 10 2 2 2 2" xfId="56548" xr:uid="{6809238B-8A98-4A67-9502-8EAEE36E247B}"/>
    <cellStyle name="출력 2 3 10 2 2 2 3" xfId="36751" xr:uid="{F2AAD3FE-DC84-4375-9BBE-B5B26334EA9F}"/>
    <cellStyle name="출력 2 3 10 2 2 3" xfId="44910" xr:uid="{F3FEFE8C-6E07-4288-A9FF-818FBC8A2AFC}"/>
    <cellStyle name="출력 2 3 10 2 2 4" xfId="28364" xr:uid="{41D139B7-C300-45C0-AB8E-8E0E9FB1E27C}"/>
    <cellStyle name="출력 2 3 10 2 3" xfId="17609" xr:uid="{9A4594EB-43B6-41AA-AC26-63EAB92342F5}"/>
    <cellStyle name="출력 2 3 10 2 3 2" xfId="51964" xr:uid="{8C773861-E60A-4845-B43B-210C2C040769}"/>
    <cellStyle name="출력 2 3 10 2 3 3" xfId="32147" xr:uid="{04570F3C-76E1-4F34-82D2-08028A3AC1CD}"/>
    <cellStyle name="출력 2 3 10 2 4" xfId="40540" xr:uid="{B006968F-FE9B-498E-8854-27F2E1377768}"/>
    <cellStyle name="출력 2 3 10 2 5" xfId="25400" xr:uid="{6C6FA197-F0D6-4F92-BCD5-9E9D810F4AEF}"/>
    <cellStyle name="출력 2 3 10 3" xfId="10059" xr:uid="{549E3C4E-F18F-4987-AC16-4C5AD6BD07EE}"/>
    <cellStyle name="출력 2 3 10 3 2" xfId="21705" xr:uid="{72757901-C05F-4296-AF44-F81816DCCEDD}"/>
    <cellStyle name="출력 2 3 10 3 2 2" xfId="56060" xr:uid="{91B86C8A-53CA-4559-A331-014EF5B3B456}"/>
    <cellStyle name="출력 2 3 10 3 2 3" xfId="36263" xr:uid="{917F25F9-E237-4092-98D8-F3550290055D}"/>
    <cellStyle name="출력 2 3 10 3 3" xfId="44446" xr:uid="{C14EB58C-9919-424D-A4CE-3283C98951C2}"/>
    <cellStyle name="출력 2 3 10 3 4" xfId="27856" xr:uid="{3DBA7A03-728A-46C0-B695-2D0B2358C02A}"/>
    <cellStyle name="출력 2 3 10 4" xfId="17052" xr:uid="{CC5018ED-5ECB-40DF-96F4-1B4BC8042983}"/>
    <cellStyle name="출력 2 3 10 4 2" xfId="51407" xr:uid="{25D82700-671C-4944-91DF-6B7B28ED7044}"/>
    <cellStyle name="출력 2 3 10 4 3" xfId="31590" xr:uid="{75E8D79C-8878-4969-915F-4C84DCB7877F}"/>
    <cellStyle name="출력 2 3 10 5" xfId="39983" xr:uid="{3C7C9BDC-BB2F-4892-9CAA-45F81A8E57E0}"/>
    <cellStyle name="출력 2 3 10 6" xfId="24819" xr:uid="{71708BD4-4C5B-44F3-9074-71A672F0B9A4}"/>
    <cellStyle name="출력 2 3 11" xfId="5421" xr:uid="{CC7B78E7-8FDB-4F56-AB08-C69D122CFC57}"/>
    <cellStyle name="출력 2 3 11 2" xfId="10130" xr:uid="{D7FD9DAE-7BE3-4579-9B34-0A2FCBE040BC}"/>
    <cellStyle name="출력 2 3 11 2 2" xfId="21776" xr:uid="{7CF317E0-948C-4618-9367-DA872AE3B46A}"/>
    <cellStyle name="출력 2 3 11 2 2 2" xfId="56131" xr:uid="{BBFF802D-4CA9-41B1-94AA-B0735C8B2B50}"/>
    <cellStyle name="출력 2 3 11 2 2 3" xfId="36334" xr:uid="{91CCD3B0-8D8B-472A-A401-C8907F43AA4E}"/>
    <cellStyle name="출력 2 3 11 2 3" xfId="44517" xr:uid="{2A59CA85-0B25-4ECC-B0D1-B56352FFC18B}"/>
    <cellStyle name="출력 2 3 11 2 4" xfId="27927" xr:uid="{A2E9BC11-CBD6-4425-81D1-20815D2E1BDB}"/>
    <cellStyle name="출력 2 3 11 3" xfId="17123" xr:uid="{CC144B8C-358E-4AC9-AF30-0873174F0694}"/>
    <cellStyle name="출력 2 3 11 3 2" xfId="51478" xr:uid="{6AD682A0-DEE2-4BDE-BA8A-262E6AFEA65F}"/>
    <cellStyle name="출력 2 3 11 3 3" xfId="31661" xr:uid="{F2966B54-5F21-4BDE-ACF9-B6F8C18A5D25}"/>
    <cellStyle name="출력 2 3 11 4" xfId="40054" xr:uid="{28FC9415-5782-400F-B78A-126D06B5AF74}"/>
    <cellStyle name="출력 2 3 11 5" xfId="24890" xr:uid="{6385AC25-3E61-420A-B445-8CE79DEA3E5E}"/>
    <cellStyle name="출력 2 3 12" xfId="4429" xr:uid="{416CB2A1-75A3-4216-9271-9683721E5A4A}"/>
    <cellStyle name="출력 2 3 12 2" xfId="9186" xr:uid="{AFDEFE59-D3CA-4285-ABF3-637008012816}"/>
    <cellStyle name="출력 2 3 12 2 2" xfId="20832" xr:uid="{1AFD27DC-316D-4CBE-BC04-06EC4028D748}"/>
    <cellStyle name="출력 2 3 12 2 2 2" xfId="55187" xr:uid="{8B2794F0-8912-43E3-A69D-FDD2E2FB80D2}"/>
    <cellStyle name="출력 2 3 12 2 2 3" xfId="35390" xr:uid="{515763BE-E293-4155-A6AE-6713A8A375BC}"/>
    <cellStyle name="출력 2 3 12 2 3" xfId="43573" xr:uid="{8CB11959-2B81-408B-AB46-FF63BB26901A}"/>
    <cellStyle name="출력 2 3 12 2 4" xfId="26937" xr:uid="{8286973B-7A8F-4AB1-8E62-8D75994777DF}"/>
    <cellStyle name="출력 2 3 12 3" xfId="16131" xr:uid="{89B38271-0AF4-41A8-B45D-501E85067960}"/>
    <cellStyle name="출력 2 3 12 3 2" xfId="50486" xr:uid="{88F67D98-4F55-4952-B9F1-AED18A106809}"/>
    <cellStyle name="출력 2 3 12 3 3" xfId="30669" xr:uid="{84062C4B-5919-4A88-8E6F-3396D9075206}"/>
    <cellStyle name="출력 2 3 12 4" xfId="39062" xr:uid="{8924F456-B631-4164-ACDB-11FB097B0811}"/>
    <cellStyle name="출력 2 3 12 5" xfId="23947" xr:uid="{B3EFA564-CD1A-4405-AAAA-9E1E72332476}"/>
    <cellStyle name="출력 2 3 13" xfId="5905" xr:uid="{39BD89E6-8C68-4838-A32E-E216D1646E72}"/>
    <cellStyle name="출력 2 3 13 2" xfId="10523" xr:uid="{7F2D2F5D-BC2B-45D8-BA14-F4CAC308180E}"/>
    <cellStyle name="출력 2 3 13 2 2" xfId="22169" xr:uid="{1479EAA2-7C04-41C1-A616-9624A1F7F118}"/>
    <cellStyle name="출력 2 3 13 2 2 2" xfId="56524" xr:uid="{C748C805-5596-4EE1-B89F-55AB082D272A}"/>
    <cellStyle name="출력 2 3 13 2 2 3" xfId="36727" xr:uid="{385FF5F7-F203-4F78-8F24-EF5D56ECC3BB}"/>
    <cellStyle name="출력 2 3 13 2 3" xfId="44886" xr:uid="{781D1261-405D-48AE-A01F-4262859752A9}"/>
    <cellStyle name="출력 2 3 13 2 4" xfId="28340" xr:uid="{C68F8F9B-F1B2-4DB2-8AA8-3A4FB111957C}"/>
    <cellStyle name="출력 2 3 13 3" xfId="17583" xr:uid="{87A4A6C9-EB00-4D9C-963C-23F4142770E2}"/>
    <cellStyle name="출력 2 3 13 3 2" xfId="51938" xr:uid="{4FCB3BD1-A3B1-49FE-96EE-1DE9961333BA}"/>
    <cellStyle name="출력 2 3 13 3 3" xfId="32121" xr:uid="{863ECBFA-3B68-45B6-B9C8-1EDCD0CFF41B}"/>
    <cellStyle name="출력 2 3 13 4" xfId="40514" xr:uid="{2CAB3713-D989-4EB4-BEBF-B7BCC07DD378}"/>
    <cellStyle name="출력 2 3 13 5" xfId="25374" xr:uid="{529461F2-8539-4E71-98F5-ABDCA4445538}"/>
    <cellStyle name="출력 2 3 14" xfId="15017" xr:uid="{8BD7B6D0-5B60-4C2A-9459-DDAD482BEA7B}"/>
    <cellStyle name="출력 2 3 14 2" xfId="49372" xr:uid="{58BB7262-F7CC-4C6C-945E-B21EE6BA7621}"/>
    <cellStyle name="출력 2 3 14 3" xfId="29555" xr:uid="{2228ED73-660F-4CA4-A9B2-F3720291AC4E}"/>
    <cellStyle name="출력 2 3 15" xfId="37948" xr:uid="{FC13F6E8-F0D3-4BB4-BA2D-02B58335AF91}"/>
    <cellStyle name="출력 2 3 2" xfId="3459" xr:uid="{7C859921-EE4A-466F-A39B-112BA0C12935}"/>
    <cellStyle name="출력 2 3 2 2" xfId="3765" xr:uid="{679D58B1-CE18-4BA4-BA09-8922155F3209}"/>
    <cellStyle name="출력 2 3 2 2 2" xfId="4160" xr:uid="{EB20B053-5871-4084-B394-0BC660C476D1}"/>
    <cellStyle name="출력 2 3 2 2 2 2" xfId="15877" xr:uid="{001EC403-018F-4EC1-B6AE-98DC7BB153B9}"/>
    <cellStyle name="출력 2 3 2 2 2 2 2" xfId="50232" xr:uid="{C1BA9F86-2CDA-45C0-B4EB-52F3D74C83DD}"/>
    <cellStyle name="출력 2 3 2 2 2 2 3" xfId="30415" xr:uid="{823AD0DB-9585-45C6-B336-DABCA3FF14B2}"/>
    <cellStyle name="출력 2 3 2 2 2 3" xfId="38808" xr:uid="{E4F1C9DF-167D-46C7-BBE5-8B61CE27345C}"/>
    <cellStyle name="출력 2 3 2 2 2 4" xfId="23680" xr:uid="{F9097C06-E2F4-4FE8-BDC1-5BCEBD10387E}"/>
    <cellStyle name="출력 2 3 2 2 3" xfId="4767" xr:uid="{188E8036-4EFF-4ABC-8EDD-104AEF7CEC2B}"/>
    <cellStyle name="출력 2 3 2 2 3 2" xfId="16469" xr:uid="{77200B42-F367-4506-85FA-1557AB564BAC}"/>
    <cellStyle name="출력 2 3 2 2 3 2 2" xfId="50824" xr:uid="{E94BFA16-E002-416E-89EE-D47F2387EA9B}"/>
    <cellStyle name="출력 2 3 2 2 3 2 3" xfId="31007" xr:uid="{0C4A14B2-82C6-470F-99C3-C573A673F6DA}"/>
    <cellStyle name="출력 2 3 2 2 3 3" xfId="39400" xr:uid="{ED7BB92E-F379-400A-A4F5-445E43F9CD62}"/>
    <cellStyle name="출력 2 3 2 2 3 4" xfId="27273" xr:uid="{E7F083C2-B917-4991-9384-EA78F0E8DF8C}"/>
    <cellStyle name="출력 2 3 2 2 4" xfId="15557" xr:uid="{6254AF4D-E705-46B1-8B06-ADEADB231A92}"/>
    <cellStyle name="출력 2 3 2 2 4 2" xfId="49912" xr:uid="{6B11C53B-6812-40CA-9551-7FB102F491D3}"/>
    <cellStyle name="출력 2 3 2 2 4 3" xfId="30095" xr:uid="{80C50504-97EC-4C03-8450-CFB938D0A983}"/>
    <cellStyle name="출력 2 3 2 2 5" xfId="38488" xr:uid="{1753EE8F-8FB4-4C05-90DF-41DFF215E363}"/>
    <cellStyle name="출력 2 3 2 2 6" xfId="24268" xr:uid="{316D1CCA-3E18-4B37-8037-A19B133E8113}"/>
    <cellStyle name="출력 2 3 2 3" xfId="5672" xr:uid="{66DA5AC4-B872-4C96-9621-A3E29C0E5790}"/>
    <cellStyle name="출력 2 3 2 3 2" xfId="10339" xr:uid="{D4CDE97E-C244-4CA5-913B-5C3ECCD65421}"/>
    <cellStyle name="출력 2 3 2 3 2 2" xfId="21985" xr:uid="{8A3BCD70-0F61-4838-964B-70150DF35CD6}"/>
    <cellStyle name="출력 2 3 2 3 2 2 2" xfId="56340" xr:uid="{FB3743B3-B5B7-4F12-BE7C-520CFB0007B3}"/>
    <cellStyle name="출력 2 3 2 3 2 2 3" xfId="36543" xr:uid="{E3ABE0F4-DF7E-449D-AAB0-EA79DE963DCF}"/>
    <cellStyle name="출력 2 3 2 3 2 3" xfId="44712" xr:uid="{2B4A9014-2792-4C96-98AD-6F8AA9270C3C}"/>
    <cellStyle name="출력 2 3 2 3 2 4" xfId="28144" xr:uid="{ED90F89C-8FF8-4A16-8431-548168B5407C}"/>
    <cellStyle name="출력 2 3 2 3 3" xfId="17360" xr:uid="{B8CD7822-F65A-4FB5-8B18-C00AE6B08344}"/>
    <cellStyle name="출력 2 3 2 3 3 2" xfId="51715" xr:uid="{9F791986-13AB-40E9-8F9C-2BD1175465C0}"/>
    <cellStyle name="출력 2 3 2 3 3 3" xfId="31898" xr:uid="{849CFAD8-2001-4240-A0AD-2ADCA97979E9}"/>
    <cellStyle name="출력 2 3 2 3 4" xfId="40291" xr:uid="{41460B85-50FE-4A99-8C5F-2FAEE7139883}"/>
    <cellStyle name="출력 2 3 2 3 5" xfId="25141" xr:uid="{C899E479-C575-4EFB-A26E-C08C4304F11F}"/>
    <cellStyle name="출력 2 3 2 4" xfId="5753" xr:uid="{16F41FD8-AB1F-4B7D-BBA8-ED11BB8919BF}"/>
    <cellStyle name="출력 2 3 2 4 2" xfId="17437" xr:uid="{E2FDD030-B239-4BB8-885C-A4EB758993BE}"/>
    <cellStyle name="출력 2 3 2 4 2 2" xfId="51792" xr:uid="{7526FDE3-E7FB-484F-9833-DCF513D45CAF}"/>
    <cellStyle name="출력 2 3 2 4 2 3" xfId="31975" xr:uid="{A2558A1F-F875-456C-A9CF-7AFF871D15C6}"/>
    <cellStyle name="출력 2 3 2 4 3" xfId="40368" xr:uid="{9896AB86-BD46-496F-ACE6-C5F1CF819B94}"/>
    <cellStyle name="출력 2 3 2 4 4" xfId="25222" xr:uid="{FC64C13F-10C4-42E7-86D7-03134E74ADB0}"/>
    <cellStyle name="출력 2 3 2 5" xfId="3971" xr:uid="{3D9AC24E-3662-45F1-AECB-6F2064033AD9}"/>
    <cellStyle name="출력 2 3 2 5 2" xfId="8816" xr:uid="{446D642E-B39F-4F04-9262-2E4D6B41CA76}"/>
    <cellStyle name="출력 2 3 2 5 2 2" xfId="43232" xr:uid="{E0253822-C9B1-465B-A536-DA00F3EF970C}"/>
    <cellStyle name="출력 2 3 2 5 2 3" xfId="35020" xr:uid="{F32057CC-CFA7-412D-BAE7-F038F904CF11}"/>
    <cellStyle name="출력 2 3 2 5 3" xfId="15703" xr:uid="{77ED4412-29E0-4D03-80C1-3DD3B9C25D86}"/>
    <cellStyle name="출력 2 3 2 5 3 2" xfId="50058" xr:uid="{E8540CFF-6681-4C5C-9077-8D1F65651810}"/>
    <cellStyle name="출력 2 3 2 5 3 3" xfId="30241" xr:uid="{7C654287-5921-4566-B2F9-4C93402D350F}"/>
    <cellStyle name="출력 2 3 2 5 4" xfId="38634" xr:uid="{60A0E66D-34EF-48E4-9198-6AF6DF3ECAFA}"/>
    <cellStyle name="출력 2 3 2 5 5" xfId="26567" xr:uid="{2F9A39E1-708E-48B3-8CFF-365A764ABE66}"/>
    <cellStyle name="출력 2 3 2 6" xfId="15252" xr:uid="{E2A2568E-430F-4327-B3F9-64E7C1EF0CE2}"/>
    <cellStyle name="출력 2 3 2 6 2" xfId="49607" xr:uid="{139921E8-44C8-4985-8064-F140A986C5DB}"/>
    <cellStyle name="출력 2 3 2 6 3" xfId="29790" xr:uid="{526B28D7-DE14-4503-A3C8-EA9EB4D63CC9}"/>
    <cellStyle name="출력 2 3 2 7" xfId="38183" xr:uid="{A8F782E1-96F1-4F66-9C70-843DBF8F18D6}"/>
    <cellStyle name="출력 2 3 2 8" xfId="23497" xr:uid="{370AF59F-19F0-426A-93F5-3B17A07ADF89}"/>
    <cellStyle name="출력 2 3 3" xfId="3282" xr:uid="{F7B36572-EF67-46DD-B76F-B5B83A3B0DCD}"/>
    <cellStyle name="출력 2 3 3 2" xfId="3633" xr:uid="{CB4930B5-76FC-41C5-8AB8-C0770ACAE6A7}"/>
    <cellStyle name="출력 2 3 3 2 2" xfId="5490" xr:uid="{DBAB30EB-1A4B-409B-B731-E41D0671F3E2}"/>
    <cellStyle name="출력 2 3 3 2 2 2" xfId="17187" xr:uid="{D9509DD9-C8A5-4AB8-B1DE-9CEE9DCD500C}"/>
    <cellStyle name="출력 2 3 3 2 2 2 2" xfId="51542" xr:uid="{A0CB7CFC-06B1-4A58-8BE6-895B2DA75961}"/>
    <cellStyle name="출력 2 3 3 2 2 2 3" xfId="31725" xr:uid="{360FC74D-F6F7-43F4-89E2-918FD90019EB}"/>
    <cellStyle name="출력 2 3 3 2 2 3" xfId="40118" xr:uid="{B2EB872D-1D4A-4FA6-BAC0-51E4F20F9E62}"/>
    <cellStyle name="출력 2 3 3 2 2 4" xfId="24959" xr:uid="{85798835-0830-417F-86DA-55B4CA6A6641}"/>
    <cellStyle name="출력 2 3 3 2 3" xfId="5701" xr:uid="{9814CD9A-0BFE-496F-BFC7-1A1C6B38C267}"/>
    <cellStyle name="출력 2 3 3 2 3 2" xfId="17388" xr:uid="{D9DF0B0F-B331-422C-B5C2-56B925BB8111}"/>
    <cellStyle name="출력 2 3 3 2 3 2 2" xfId="51743" xr:uid="{0B0E9953-CFEB-4063-8423-94872DEB5926}"/>
    <cellStyle name="출력 2 3 3 2 3 2 3" xfId="31926" xr:uid="{F0105CBC-CB25-436F-A911-77E06019C90B}"/>
    <cellStyle name="출력 2 3 3 2 3 3" xfId="40319" xr:uid="{240CFFAC-A333-44FA-9647-F1FEA31DAC10}"/>
    <cellStyle name="출력 2 3 3 2 3 4" xfId="28167" xr:uid="{C92126FA-61C4-440A-BAA4-9593922F9467}"/>
    <cellStyle name="출력 2 3 3 2 4" xfId="15425" xr:uid="{C5C3D229-36E7-4EDD-B17F-D1DBEB802AAE}"/>
    <cellStyle name="출력 2 3 3 2 4 2" xfId="49780" xr:uid="{E69DAAB4-A1F0-4DC3-8412-3C904F816304}"/>
    <cellStyle name="출력 2 3 3 2 4 3" xfId="29963" xr:uid="{3925FD8A-EB46-48EC-B134-CE87575EF753}"/>
    <cellStyle name="출력 2 3 3 2 5" xfId="38356" xr:uid="{1203E62B-2507-46DD-8825-903287B1A69E}"/>
    <cellStyle name="출력 2 3 3 2 6" xfId="25170" xr:uid="{AA68B6C9-53A6-40CC-BB26-F8E551FA3EAF}"/>
    <cellStyle name="출력 2 3 3 3" xfId="4027" xr:uid="{ADBEA25B-9676-461E-BC17-94FEBDDAB38F}"/>
    <cellStyle name="출력 2 3 3 3 2" xfId="8867" xr:uid="{5DA2E55B-2C89-41C6-94DC-B3067F490FAA}"/>
    <cellStyle name="출력 2 3 3 3 2 2" xfId="20513" xr:uid="{D0F41381-4353-45E0-BD38-7D7508909A30}"/>
    <cellStyle name="출력 2 3 3 3 2 2 2" xfId="54868" xr:uid="{4B278F56-5919-4177-9FAF-D35055E5B401}"/>
    <cellStyle name="출력 2 3 3 3 2 2 3" xfId="35071" xr:uid="{310017F6-2988-4937-A159-A584174FB42F}"/>
    <cellStyle name="출력 2 3 3 3 2 3" xfId="43282" xr:uid="{AE3B3140-2227-4645-AC08-5AB01A8AB256}"/>
    <cellStyle name="출력 2 3 3 3 2 4" xfId="26618" xr:uid="{5C1B1EBD-47D7-4E92-978F-17F64AC36C50}"/>
    <cellStyle name="출력 2 3 3 3 3" xfId="15757" xr:uid="{0AE1CF96-DA64-4EEE-917F-78805E2CD222}"/>
    <cellStyle name="출력 2 3 3 3 3 2" xfId="50112" xr:uid="{B311BB76-90FF-4FB7-8B98-574CD669670E}"/>
    <cellStyle name="출력 2 3 3 3 3 3" xfId="30295" xr:uid="{530147C7-6C00-450E-A482-4AAF30702087}"/>
    <cellStyle name="출력 2 3 3 3 4" xfId="38688" xr:uid="{06ABC575-9011-4B7C-BF94-9538CF0ED03F}"/>
    <cellStyle name="출력 2 3 3 3 5" xfId="23548" xr:uid="{4E1D08C7-B9BB-4EBD-8F2B-5299AF4234DE}"/>
    <cellStyle name="출력 2 3 3 4" xfId="4836" xr:uid="{B183C25A-B003-4517-8CBD-22702D5F83F4}"/>
    <cellStyle name="출력 2 3 3 4 2" xfId="16538" xr:uid="{79BAE5E9-989E-4048-9AD7-037B6B5933FB}"/>
    <cellStyle name="출력 2 3 3 4 2 2" xfId="50893" xr:uid="{897145FB-3B96-442A-A9A5-C7C35AC22D03}"/>
    <cellStyle name="출력 2 3 3 4 2 3" xfId="31076" xr:uid="{CF671521-785F-4936-9DED-2F2155C4718D}"/>
    <cellStyle name="출력 2 3 3 4 3" xfId="39469" xr:uid="{F379B356-71D1-4E52-BCEB-0786C331B3A3}"/>
    <cellStyle name="출력 2 3 3 4 4" xfId="27342" xr:uid="{D96E2124-7DDF-42CF-AF37-47B87C8EC25F}"/>
    <cellStyle name="출력 2 3 3 5" xfId="15120" xr:uid="{920709E1-56CD-4E0C-ABF2-599B1E00E22D}"/>
    <cellStyle name="출력 2 3 3 5 2" xfId="49475" xr:uid="{95E60CB8-D095-4D40-92FA-7E23A1614095}"/>
    <cellStyle name="출력 2 3 3 5 3" xfId="29658" xr:uid="{BB86DD7D-D395-46D1-BAF7-229C37125F99}"/>
    <cellStyle name="출력 2 3 3 6" xfId="38051" xr:uid="{4F52CCC9-4C42-4373-AD10-4C3160AB0016}"/>
    <cellStyle name="출력 2 3 3 7" xfId="24335" xr:uid="{720A424B-4DC1-40E7-A3CC-9547B6EA071B}"/>
    <cellStyle name="출력 2 3 4" xfId="3530" xr:uid="{DC78CBF6-C4A2-421A-A4E4-575E28D7C50D}"/>
    <cellStyle name="출력 2 3 4 2" xfId="5733" xr:uid="{F009C406-74BF-4B02-A1F8-B79ADB9D48CE}"/>
    <cellStyle name="출력 2 3 4 2 2" xfId="10383" xr:uid="{9FF32F94-4634-448D-A442-281C7E6027D7}"/>
    <cellStyle name="출력 2 3 4 2 2 2" xfId="22029" xr:uid="{9CFA1CC9-0ED2-4367-9778-16739324E750}"/>
    <cellStyle name="출력 2 3 4 2 2 2 2" xfId="56384" xr:uid="{62D3F1C9-08BE-4457-990B-C1AA24DF6AC5}"/>
    <cellStyle name="출력 2 3 4 2 2 2 3" xfId="36587" xr:uid="{0A6693AF-2195-4046-8D52-35F40B2FC659}"/>
    <cellStyle name="출력 2 3 4 2 2 3" xfId="44753" xr:uid="{7253680C-116F-459E-A623-53CDD3FB4018}"/>
    <cellStyle name="출력 2 3 4 2 2 4" xfId="28195" xr:uid="{31FD8220-8CAD-468F-848A-FEAFB22B9DAA}"/>
    <cellStyle name="출력 2 3 4 2 3" xfId="17418" xr:uid="{846919D5-D1E0-44E2-9A4B-4807AB9C7105}"/>
    <cellStyle name="출력 2 3 4 2 3 2" xfId="51773" xr:uid="{36015B2E-08F3-47A6-B143-694FAE2487AF}"/>
    <cellStyle name="출력 2 3 4 2 3 3" xfId="31956" xr:uid="{1B784CE0-73B3-4116-BA3D-B5AB7AD642FC}"/>
    <cellStyle name="출력 2 3 4 2 4" xfId="40349" xr:uid="{809C54FB-29F4-40C1-A19D-30B2D6CD1E75}"/>
    <cellStyle name="출력 2 3 4 2 5" xfId="25202" xr:uid="{1FE95C3C-9CA8-4E46-95C0-6E39E0A50FF5}"/>
    <cellStyle name="출력 2 3 4 3" xfId="5661" xr:uid="{8E6F99ED-3770-42F1-8499-0F0448B4DB3E}"/>
    <cellStyle name="출력 2 3 4 3 2" xfId="17349" xr:uid="{FF2D1D7E-7C98-4A48-8E70-B74B8421B680}"/>
    <cellStyle name="출력 2 3 4 3 2 2" xfId="51704" xr:uid="{096080B9-B2E5-454E-80D8-87222CBD12A9}"/>
    <cellStyle name="출력 2 3 4 3 2 3" xfId="31887" xr:uid="{5248824A-2F32-4152-AD2C-AA2803C353D3}"/>
    <cellStyle name="출력 2 3 4 3 3" xfId="40280" xr:uid="{271A0971-A1B1-4921-BA83-98A552B030BC}"/>
    <cellStyle name="출력 2 3 4 3 4" xfId="25130" xr:uid="{4F543B84-25CB-49CB-95D6-16260406D4C5}"/>
    <cellStyle name="출력 2 3 4 4" xfId="4906" xr:uid="{64B10B02-B5A9-4634-8B91-C98C3608B78E}"/>
    <cellStyle name="출력 2 3 4 4 2" xfId="16608" xr:uid="{E2EE550E-03EE-44EE-86F9-B1F1529BB7D4}"/>
    <cellStyle name="출력 2 3 4 4 2 2" xfId="50963" xr:uid="{0EE8569E-36AA-424F-A783-4A8511D83D00}"/>
    <cellStyle name="출력 2 3 4 4 2 3" xfId="31146" xr:uid="{203F0215-7EF6-4236-8B07-BCDA935BBFDD}"/>
    <cellStyle name="출력 2 3 4 4 3" xfId="39539" xr:uid="{78B1B46D-7CA8-467B-932E-EA7675688495}"/>
    <cellStyle name="출력 2 3 4 4 4" xfId="27412" xr:uid="{C0F66DE2-9648-46FE-BDB0-D05276FE9B25}"/>
    <cellStyle name="출력 2 3 4 5" xfId="15322" xr:uid="{A7A82C7D-2B6D-4FDC-A295-E9EFD14F2F8D}"/>
    <cellStyle name="출력 2 3 4 5 2" xfId="49677" xr:uid="{C54D56EC-50F6-4D36-BA4A-D50766237059}"/>
    <cellStyle name="출력 2 3 4 5 3" xfId="29860" xr:uid="{153C70B1-9B9D-4ACC-BD97-1734E72F0B26}"/>
    <cellStyle name="출력 2 3 4 6" xfId="38253" xr:uid="{0AF0ED1E-E6B7-4DBB-82F9-89404B3CFE97}"/>
    <cellStyle name="출력 2 3 4 7" xfId="24401" xr:uid="{4A0B7DAF-D58E-4A7C-AF88-ACC5DB6277D7}"/>
    <cellStyle name="출력 2 3 5" xfId="5004" xr:uid="{AEBBBD7F-8F2B-447A-B8E5-87D3C9243932}"/>
    <cellStyle name="출력 2 3 5 2" xfId="5778" xr:uid="{D100815F-5441-4CA2-9EB1-4F7B9B1C1A10}"/>
    <cellStyle name="출력 2 3 5 2 2" xfId="10413" xr:uid="{B187DA7C-50A6-4737-B13D-D955B1CF1436}"/>
    <cellStyle name="출력 2 3 5 2 2 2" xfId="22059" xr:uid="{14F5E284-D472-418A-A461-3C8E719EB363}"/>
    <cellStyle name="출력 2 3 5 2 2 2 2" xfId="56414" xr:uid="{91BFD911-2EF5-412D-A11F-51FB48968465}"/>
    <cellStyle name="출력 2 3 5 2 2 2 3" xfId="36617" xr:uid="{C078C70A-9C06-4451-837C-4DD3BBAB28FD}"/>
    <cellStyle name="출력 2 3 5 2 2 3" xfId="44780" xr:uid="{137B2101-CD07-4CAD-A423-D1A4F9296FD2}"/>
    <cellStyle name="출력 2 3 5 2 2 4" xfId="28230" xr:uid="{3E14637D-9D40-4BF8-BEA6-588529AAB9E5}"/>
    <cellStyle name="출력 2 3 5 2 3" xfId="17460" xr:uid="{C579EF0C-2FF4-4F23-998E-54921781A4FC}"/>
    <cellStyle name="출력 2 3 5 2 3 2" xfId="51815" xr:uid="{BCBFEA3F-331A-48E0-88D8-65F0B6655238}"/>
    <cellStyle name="출력 2 3 5 2 3 3" xfId="31998" xr:uid="{C2C82C3A-8A61-4560-A8AE-A2DF6293953C}"/>
    <cellStyle name="출력 2 3 5 2 4" xfId="40391" xr:uid="{AEB00FAA-9223-41B1-A0B6-B2CDB1EB51B7}"/>
    <cellStyle name="출력 2 3 5 2 5" xfId="25247" xr:uid="{AEFB4C3A-77B4-4939-8CFD-50D750D7854E}"/>
    <cellStyle name="출력 2 3 5 3" xfId="9713" xr:uid="{587BA4D8-5DB6-46AE-96A5-4C0AB35D8F7B}"/>
    <cellStyle name="출력 2 3 5 3 2" xfId="21359" xr:uid="{4DA6782B-9346-48A7-85D0-EC0B332FC27D}"/>
    <cellStyle name="출력 2 3 5 3 2 2" xfId="55714" xr:uid="{17D136EB-5F3D-40EA-9617-DF2B4B404B3F}"/>
    <cellStyle name="출력 2 3 5 3 2 3" xfId="35917" xr:uid="{C8C1BC61-73EB-4821-A66A-B71D6A62BDB9}"/>
    <cellStyle name="출력 2 3 5 3 3" xfId="44100" xr:uid="{464AB83A-4DBA-4A1A-8769-C3D76AD72DCD}"/>
    <cellStyle name="출력 2 3 5 3 4" xfId="27510" xr:uid="{B12CBA7B-8271-4E7B-B07D-68E781B86D27}"/>
    <cellStyle name="출력 2 3 5 4" xfId="16706" xr:uid="{D9426498-79CC-4446-AB29-E546A77148AA}"/>
    <cellStyle name="출력 2 3 5 4 2" xfId="51061" xr:uid="{93B6BC3B-8C61-49E3-BBAE-A467BCF99AAC}"/>
    <cellStyle name="출력 2 3 5 4 3" xfId="31244" xr:uid="{1BC5E943-776B-4D3E-8AC2-A99111118B05}"/>
    <cellStyle name="출력 2 3 5 5" xfId="39637" xr:uid="{3D3A3CFE-BD1E-445D-A317-7CA442986352}"/>
    <cellStyle name="출력 2 3 5 6" xfId="24493" xr:uid="{595EFE04-B01F-46DA-88EF-51203D76E680}"/>
    <cellStyle name="출력 2 3 6" xfId="5097" xr:uid="{132DD174-A91A-4CB5-A7DA-9CEF615232A3}"/>
    <cellStyle name="출력 2 3 6 2" xfId="5820" xr:uid="{11E7CA59-93F4-4F12-8EAE-2D7447D00895}"/>
    <cellStyle name="출력 2 3 6 2 2" xfId="10454" xr:uid="{09682A42-9066-4F92-92D7-5F85C8A64B4E}"/>
    <cellStyle name="출력 2 3 6 2 2 2" xfId="22100" xr:uid="{DDCBEBBC-252F-4A13-83AB-BA631FBACDFB}"/>
    <cellStyle name="출력 2 3 6 2 2 2 2" xfId="56455" xr:uid="{E2B5F910-422A-4C02-AC8C-72830BA5A43D}"/>
    <cellStyle name="출력 2 3 6 2 2 2 3" xfId="36658" xr:uid="{28BD2A7B-71C7-4A1D-B4C8-D128A59CB669}"/>
    <cellStyle name="출력 2 3 6 2 2 3" xfId="44820" xr:uid="{938746DE-043F-4CCC-9DE8-9C61F5898B21}"/>
    <cellStyle name="출력 2 3 6 2 2 4" xfId="28271" xr:uid="{DFDB52E9-46B0-4538-9655-D038653B7E64}"/>
    <cellStyle name="출력 2 3 6 2 3" xfId="17501" xr:uid="{C82C7EB9-D472-448E-88E0-B54F2036E60D}"/>
    <cellStyle name="출력 2 3 6 2 3 2" xfId="51856" xr:uid="{BE661967-7BF9-47AB-B761-B5BA2274DE4C}"/>
    <cellStyle name="출력 2 3 6 2 3 3" xfId="32039" xr:uid="{9CD3B071-00C2-4EAA-99B3-5BA2F75AA3AC}"/>
    <cellStyle name="출력 2 3 6 2 4" xfId="40432" xr:uid="{12586699-1490-4749-836F-E166A435E319}"/>
    <cellStyle name="출력 2 3 6 2 5" xfId="25289" xr:uid="{76E550AA-BEDE-4CE6-B4CE-82C5312EC469}"/>
    <cellStyle name="출력 2 3 6 3" xfId="9806" xr:uid="{7B5E4AA7-1D83-43FA-92ED-AA854F0A4F08}"/>
    <cellStyle name="출력 2 3 6 3 2" xfId="21452" xr:uid="{28697F26-8E56-4687-ACFF-6AE1C20BC5A8}"/>
    <cellStyle name="출력 2 3 6 3 2 2" xfId="55807" xr:uid="{959074E4-A367-42FA-B049-EA8F58C8E9AC}"/>
    <cellStyle name="출력 2 3 6 3 2 3" xfId="36010" xr:uid="{B405D138-D66E-4C0E-B0C0-C78BA03F7714}"/>
    <cellStyle name="출력 2 3 6 3 3" xfId="44193" xr:uid="{10EC8919-5C24-4059-85FC-88B4FEF7C9D7}"/>
    <cellStyle name="출력 2 3 6 3 4" xfId="27603" xr:uid="{4F867C13-2D2E-482E-88AD-2CD7CDADEF30}"/>
    <cellStyle name="출력 2 3 6 4" xfId="16799" xr:uid="{C3C37A24-07FF-4D1B-B0CF-F70EB0C70B2F}"/>
    <cellStyle name="출력 2 3 6 4 2" xfId="51154" xr:uid="{7706AC45-053D-42D0-8DDD-8C3080EBB81F}"/>
    <cellStyle name="출력 2 3 6 4 3" xfId="31337" xr:uid="{1EEB5FC6-12AF-42B7-BB24-51F82938CD4A}"/>
    <cellStyle name="출력 2 3 6 5" xfId="39730" xr:uid="{2B7DF171-D6F4-4866-9771-6AC472091F06}"/>
    <cellStyle name="출력 2 3 6 6" xfId="24580" xr:uid="{8B2CB965-86E8-4C30-B077-A4F9408EBEB3}"/>
    <cellStyle name="출력 2 3 7" xfId="4647" xr:uid="{7702B7FA-CAC5-4F59-B652-7E7331A947FC}"/>
    <cellStyle name="출력 2 3 7 2" xfId="5616" xr:uid="{CC25AD6D-4E65-4A92-B09E-2B2046A4C83C}"/>
    <cellStyle name="출력 2 3 7 2 2" xfId="10296" xr:uid="{9C6CE826-7E1A-424F-A4DE-F90EE66EAA92}"/>
    <cellStyle name="출력 2 3 7 2 2 2" xfId="21942" xr:uid="{EF608A54-B090-4C32-A74A-D49845F1E260}"/>
    <cellStyle name="출력 2 3 7 2 2 2 2" xfId="56297" xr:uid="{38D07380-C9C5-44BD-87CA-128A85EC1B31}"/>
    <cellStyle name="출력 2 3 7 2 2 2 3" xfId="36500" xr:uid="{8CFD70DD-79DC-423D-B36D-2038465EBF3A}"/>
    <cellStyle name="출력 2 3 7 2 2 3" xfId="44673" xr:uid="{6DB021CF-837E-4C2E-997D-1FF8F66DD6AB}"/>
    <cellStyle name="출력 2 3 7 2 2 4" xfId="28097" xr:uid="{1918FDCF-8507-4F76-BA19-2ACDBC237B31}"/>
    <cellStyle name="출력 2 3 7 2 3" xfId="17308" xr:uid="{1F8CB827-5D92-4801-962D-7496DFAB90FE}"/>
    <cellStyle name="출력 2 3 7 2 3 2" xfId="51663" xr:uid="{E0E26D42-4C1A-4A90-AD1D-48777001437B}"/>
    <cellStyle name="출력 2 3 7 2 3 3" xfId="31846" xr:uid="{3D2FF6A2-8BC4-4094-B73B-A4DCE537C8E3}"/>
    <cellStyle name="출력 2 3 7 2 4" xfId="40239" xr:uid="{6AC2A717-36F3-4A3D-972F-BB6713225735}"/>
    <cellStyle name="출력 2 3 7 2 5" xfId="25085" xr:uid="{AAD3F7B9-B087-4F51-9529-66EF35E99678}"/>
    <cellStyle name="출력 2 3 7 3" xfId="9392" xr:uid="{FB083FAF-5E0E-495C-9CB5-66407094C9A8}"/>
    <cellStyle name="출력 2 3 7 3 2" xfId="21038" xr:uid="{47D8DD90-44E9-4E10-B495-AAAF2CA4613B}"/>
    <cellStyle name="출력 2 3 7 3 2 2" xfId="55393" xr:uid="{6018986C-5594-4C08-B57E-EFB35250B200}"/>
    <cellStyle name="출력 2 3 7 3 2 3" xfId="35596" xr:uid="{226210D3-B6DE-40ED-BAAD-37165565717C}"/>
    <cellStyle name="출력 2 3 7 3 3" xfId="43779" xr:uid="{5A6892A1-BD6D-49A6-B24C-0DD64B0B1F1F}"/>
    <cellStyle name="출력 2 3 7 3 4" xfId="27153" xr:uid="{5EE2B3ED-DC6A-4011-B7A2-22361175484D}"/>
    <cellStyle name="출력 2 3 7 4" xfId="16349" xr:uid="{7EE15867-F496-4DCA-B0AD-B2F4FAA3AABA}"/>
    <cellStyle name="출력 2 3 7 4 2" xfId="50704" xr:uid="{17F91076-BD7D-4346-A4C1-9122A2C43E77}"/>
    <cellStyle name="출력 2 3 7 4 3" xfId="30887" xr:uid="{60AC0E50-FD36-4523-84ED-EABE102F3FF1}"/>
    <cellStyle name="출력 2 3 7 5" xfId="39280" xr:uid="{609B2D1A-A1CB-4E37-A525-D887B289B38C}"/>
    <cellStyle name="출력 2 3 7 6" xfId="24154" xr:uid="{76918975-2D77-4971-B7A1-5C8148D92A43}"/>
    <cellStyle name="출력 2 3 8" xfId="5210" xr:uid="{51742309-ADA3-4A98-81CE-D598671CE252}"/>
    <cellStyle name="출력 2 3 8 2" xfId="5872" xr:uid="{FF7EE825-6067-4EBB-9FE8-55610CF5D326}"/>
    <cellStyle name="출력 2 3 8 2 2" xfId="10497" xr:uid="{68B674E4-BB8A-4976-8648-03382887ED09}"/>
    <cellStyle name="출력 2 3 8 2 2 2" xfId="22143" xr:uid="{0655040D-0A88-45E2-AFCB-DDA070CB0884}"/>
    <cellStyle name="출력 2 3 8 2 2 2 2" xfId="56498" xr:uid="{8F1FD5A5-8F9A-48DC-9F5F-FD07E1A82B16}"/>
    <cellStyle name="출력 2 3 8 2 2 2 3" xfId="36701" xr:uid="{E0CB8B47-999F-41A1-AC48-2CB84AD12305}"/>
    <cellStyle name="출력 2 3 8 2 2 3" xfId="44862" xr:uid="{31F7628B-EF59-4FD2-AC92-6EE1B59F23EC}"/>
    <cellStyle name="출력 2 3 8 2 2 4" xfId="28314" xr:uid="{2E7A3513-3E16-4DD6-AF58-DFE14F0CEB2C}"/>
    <cellStyle name="출력 2 3 8 2 3" xfId="17552" xr:uid="{6C15AABD-E228-406F-BE22-C62B53FF64FA}"/>
    <cellStyle name="출력 2 3 8 2 3 2" xfId="51907" xr:uid="{6590833C-1F3E-4BE1-A8A4-3AD7508657FF}"/>
    <cellStyle name="출력 2 3 8 2 3 3" xfId="32090" xr:uid="{DB1824C6-0D7B-4339-9804-1EB40AEC3491}"/>
    <cellStyle name="출력 2 3 8 2 4" xfId="40483" xr:uid="{872FDB17-9866-47AA-98D9-836A21146822}"/>
    <cellStyle name="출력 2 3 8 2 5" xfId="25341" xr:uid="{2731B733-2C5E-499F-B930-438481A763A4}"/>
    <cellStyle name="출력 2 3 8 3" xfId="9919" xr:uid="{909325BC-988B-4025-9974-C11A5068709D}"/>
    <cellStyle name="출력 2 3 8 3 2" xfId="21565" xr:uid="{884778FE-EC94-42DF-A3B4-0C8A472DE154}"/>
    <cellStyle name="출력 2 3 8 3 2 2" xfId="55920" xr:uid="{B2E560B1-8D49-45FD-B10F-1AD91DD85D51}"/>
    <cellStyle name="출력 2 3 8 3 2 3" xfId="36123" xr:uid="{7A4960AD-FE66-451A-8B40-0788262CD2C4}"/>
    <cellStyle name="출력 2 3 8 3 3" xfId="44306" xr:uid="{C22BF526-CF3E-4C30-AFC4-07D1BED50970}"/>
    <cellStyle name="출력 2 3 8 3 4" xfId="27716" xr:uid="{21E5BC0F-8A94-495B-8446-E336E84D69E7}"/>
    <cellStyle name="출력 2 3 8 4" xfId="16912" xr:uid="{39BB17F0-BC98-40B8-90F8-4B4B8BBB6927}"/>
    <cellStyle name="출력 2 3 8 4 2" xfId="51267" xr:uid="{7943B17F-D12D-41A3-A5A9-1796F937FAA8}"/>
    <cellStyle name="출력 2 3 8 4 3" xfId="31450" xr:uid="{2024B6B8-2485-4CBF-A017-33A7E6E4192C}"/>
    <cellStyle name="출력 2 3 8 5" xfId="39843" xr:uid="{4F0CBC7C-B895-42D7-9CEF-1736B026DB2D}"/>
    <cellStyle name="출력 2 3 8 6" xfId="24687" xr:uid="{3F42DCEA-9178-4DC3-ACAA-C895E901E92C}"/>
    <cellStyle name="출력 2 3 9" xfId="5280" xr:uid="{D22C9758-9FB2-4E64-91C9-DD854C37B7EF}"/>
    <cellStyle name="출력 2 3 9 2" xfId="5900" xr:uid="{B0722566-996E-4DE9-8AF2-6A9A95181B59}"/>
    <cellStyle name="출력 2 3 9 2 2" xfId="10518" xr:uid="{E353FE61-CE08-4387-B132-7936654ED2DC}"/>
    <cellStyle name="출력 2 3 9 2 2 2" xfId="22164" xr:uid="{22C10639-FF30-425A-9CE9-724DB993F501}"/>
    <cellStyle name="출력 2 3 9 2 2 2 2" xfId="56519" xr:uid="{B3CAA39B-64CF-42A7-964E-3C636209B323}"/>
    <cellStyle name="출력 2 3 9 2 2 2 3" xfId="36722" xr:uid="{B4F46BE8-0A55-4807-ACEC-126D89EAD5EE}"/>
    <cellStyle name="출력 2 3 9 2 2 3" xfId="44881" xr:uid="{6C1A4ECE-DC39-4A68-A976-D7B35CAD167E}"/>
    <cellStyle name="출력 2 3 9 2 2 4" xfId="28335" xr:uid="{4DDFD8CE-6D4B-4855-808A-3CE18BBD0071}"/>
    <cellStyle name="출력 2 3 9 2 3" xfId="17578" xr:uid="{55DE01D9-4663-4AB2-B0FD-1349A533BE2F}"/>
    <cellStyle name="출력 2 3 9 2 3 2" xfId="51933" xr:uid="{A9462F3D-AB96-4F5B-B28C-52704A3A8A9E}"/>
    <cellStyle name="출력 2 3 9 2 3 3" xfId="32116" xr:uid="{2B672DDC-EA4C-4D18-8DF0-C7259AE8259D}"/>
    <cellStyle name="출력 2 3 9 2 4" xfId="40509" xr:uid="{70F2C4C1-1549-495A-92FB-712066254660}"/>
    <cellStyle name="출력 2 3 9 2 5" xfId="25369" xr:uid="{0241FC7A-8CB8-48CE-B0D7-5B2D72DFF772}"/>
    <cellStyle name="출력 2 3 9 3" xfId="9989" xr:uid="{F8FFAEDE-1B98-46F1-81A9-952C68963CF4}"/>
    <cellStyle name="출력 2 3 9 3 2" xfId="21635" xr:uid="{FD0410F5-B27D-45A2-9AB0-E30E881C634E}"/>
    <cellStyle name="출력 2 3 9 3 2 2" xfId="55990" xr:uid="{006FCA1E-5616-4F92-9FAF-4F19ECD3C15B}"/>
    <cellStyle name="출력 2 3 9 3 2 3" xfId="36193" xr:uid="{DFAB8DE1-739E-48ED-B8CF-F1607C2D60C0}"/>
    <cellStyle name="출력 2 3 9 3 3" xfId="44376" xr:uid="{FDAA4890-CA73-49F2-817B-DB6A806F9EC2}"/>
    <cellStyle name="출력 2 3 9 3 4" xfId="27786" xr:uid="{11730AC8-6AC7-4D74-8093-FA1C16E433F1}"/>
    <cellStyle name="출력 2 3 9 4" xfId="16982" xr:uid="{A9AECD04-022C-4CAD-926A-E82464C6EAE0}"/>
    <cellStyle name="출력 2 3 9 4 2" xfId="51337" xr:uid="{019C8E83-EB58-404F-8279-7D2DA51BB120}"/>
    <cellStyle name="출력 2 3 9 4 3" xfId="31520" xr:uid="{370F7999-AE0A-4811-9E04-A681EA9C0DD3}"/>
    <cellStyle name="출력 2 3 9 5" xfId="39913" xr:uid="{32304D76-074E-4CBB-90B6-AA87F7D0F9CF}"/>
    <cellStyle name="출력 2 3 9 6" xfId="24753" xr:uid="{345D0C36-231E-4F63-93B3-1EF824EBB2E2}"/>
    <cellStyle name="출력 2 4" xfId="3375" xr:uid="{24312378-B5B7-48FF-95BE-0963902167E6}"/>
    <cellStyle name="출력 2 4 2" xfId="3711" xr:uid="{7507B7E3-E57E-49E1-AA96-25625B5124BC}"/>
    <cellStyle name="출력 2 4 2 2" xfId="6059" xr:uid="{0EA226CB-D0C9-459F-9F91-44CBBD73B868}"/>
    <cellStyle name="출력 2 4 2 2 2" xfId="17732" xr:uid="{0B329EF1-A902-4C44-9E7D-6FD327D8CDB4}"/>
    <cellStyle name="출력 2 4 2 2 2 2" xfId="52087" xr:uid="{842F00D6-3154-4EC7-B0FA-066FA0BE1EA3}"/>
    <cellStyle name="출력 2 4 2 2 2 3" xfId="32270" xr:uid="{9F14C3DE-D945-4F90-A10B-20A31BD368A8}"/>
    <cellStyle name="출력 2 4 2 2 3" xfId="40663" xr:uid="{E90C49B4-23C9-4CA9-A008-02F72D16308C}"/>
    <cellStyle name="출력 2 4 2 2 4" xfId="25522" xr:uid="{B4004AFC-D1D9-42CE-AABA-FEC89C24206C}"/>
    <cellStyle name="출력 2 4 2 3" xfId="4595" xr:uid="{10C33963-4442-4021-9EAB-5D7914D5E30F}"/>
    <cellStyle name="출력 2 4 2 3 2" xfId="16297" xr:uid="{C735D67E-C613-48B9-9355-DBE7AB0985DE}"/>
    <cellStyle name="출력 2 4 2 3 2 2" xfId="50652" xr:uid="{796749BE-117C-4E1F-A3DE-BB4BE23DA683}"/>
    <cellStyle name="출력 2 4 2 3 2 3" xfId="30835" xr:uid="{B1CB18FA-EF59-4341-98E2-6E81F5593B25}"/>
    <cellStyle name="출력 2 4 2 3 3" xfId="39228" xr:uid="{669EA3A4-DC27-4681-9C2A-FEB6B0266326}"/>
    <cellStyle name="출력 2 4 2 3 4" xfId="27101" xr:uid="{6ACD9671-3FF1-4D15-BF2A-1F26DDCD01A5}"/>
    <cellStyle name="출력 2 4 2 4" xfId="15503" xr:uid="{FCE8D228-974C-419A-9BEE-2FAF24A31DC3}"/>
    <cellStyle name="출력 2 4 2 4 2" xfId="49858" xr:uid="{A03DA602-2147-4216-B873-1B47D4D771CE}"/>
    <cellStyle name="출력 2 4 2 4 3" xfId="30041" xr:uid="{5A2BD880-D6C3-4AF0-AB1C-F973141EF229}"/>
    <cellStyle name="출력 2 4 2 5" xfId="38434" xr:uid="{3AD35BE3-9A8A-436D-A4F2-8FE3CDCA60EB}"/>
    <cellStyle name="출력 2 4 2 6" xfId="24102" xr:uid="{2FB47B3A-74A8-474F-B593-FBA62E0D184D}"/>
    <cellStyle name="출력 2 4 3" xfId="5592" xr:uid="{BBD7B1DF-4194-45D9-8D39-F06370D789B8}"/>
    <cellStyle name="출력 2 4 3 2" xfId="10276" xr:uid="{2327A1DD-C1FE-47E0-896A-565A381B00DD}"/>
    <cellStyle name="출력 2 4 3 2 2" xfId="21922" xr:uid="{22A49D34-DAFC-4F7C-8568-28527CFCF6F5}"/>
    <cellStyle name="출력 2 4 3 2 2 2" xfId="56277" xr:uid="{4B2C47C4-59F1-4433-B161-27425339529F}"/>
    <cellStyle name="출력 2 4 3 2 2 3" xfId="36480" xr:uid="{65C5B2C7-590B-49F4-A131-A90FA990810A}"/>
    <cellStyle name="출력 2 4 3 2 3" xfId="44653" xr:uid="{038AA428-6908-456F-A715-86EB09CF0D20}"/>
    <cellStyle name="출력 2 4 3 2 4" xfId="28074" xr:uid="{22F1B22A-ACD7-413D-BAB0-C8A4846BCA36}"/>
    <cellStyle name="출력 2 4 3 3" xfId="17284" xr:uid="{C5862DC8-BF0D-4082-965E-1531713E0288}"/>
    <cellStyle name="출력 2 4 3 3 2" xfId="51639" xr:uid="{2454824A-684F-4694-9C08-F1BF06367295}"/>
    <cellStyle name="출력 2 4 3 3 3" xfId="31822" xr:uid="{9E595CA4-F11C-492D-8404-36EB5C7A3E70}"/>
    <cellStyle name="출력 2 4 3 4" xfId="40215" xr:uid="{766019B4-CB30-4671-B920-A87738DF0A77}"/>
    <cellStyle name="출력 2 4 3 5" xfId="25061" xr:uid="{CE28A571-CFDE-4E95-B0E8-6FF10D8AABF8}"/>
    <cellStyle name="출력 2 4 4" xfId="5466" xr:uid="{E609F3B0-82DE-4DD8-9932-61ADBA41B77D}"/>
    <cellStyle name="출력 2 4 4 2" xfId="17168" xr:uid="{07879D22-B5F8-47E5-BF48-B63288DDB483}"/>
    <cellStyle name="출력 2 4 4 2 2" xfId="51523" xr:uid="{66A7DFFA-005F-4E90-A834-BDCFA7E954AE}"/>
    <cellStyle name="출력 2 4 4 2 3" xfId="31706" xr:uid="{96780A67-76BB-4FF9-8221-2028E2565187}"/>
    <cellStyle name="출력 2 4 4 3" xfId="40099" xr:uid="{AE31A015-28AE-4254-ADB3-B7F4E0943973}"/>
    <cellStyle name="출력 2 4 4 4" xfId="24935" xr:uid="{BF35DF86-1EA2-4DDB-A227-32FD0937062C}"/>
    <cellStyle name="출력 2 4 5" xfId="3887" xr:uid="{17FF13EB-28E5-4025-958F-58881A6F654D}"/>
    <cellStyle name="출력 2 4 5 2" xfId="8732" xr:uid="{C5B3D634-E0A4-4E72-ADE1-EFE763C495F2}"/>
    <cellStyle name="출력 2 4 5 2 2" xfId="43178" xr:uid="{CA9C3990-1E84-482A-BD30-7EDEBE8EC2B1}"/>
    <cellStyle name="출력 2 4 5 2 3" xfId="34936" xr:uid="{EAEFF354-85CF-48AD-9E31-81B62C19C32A}"/>
    <cellStyle name="출력 2 4 5 3" xfId="15649" xr:uid="{10CCF382-2529-405A-8FB1-B3FAC09A4AF6}"/>
    <cellStyle name="출력 2 4 5 3 2" xfId="50004" xr:uid="{63290DAB-B5A3-4133-9AD2-03DBC22168D7}"/>
    <cellStyle name="출력 2 4 5 3 3" xfId="30187" xr:uid="{4A0214A9-3AA0-4EC9-854C-B6E822A237DC}"/>
    <cellStyle name="출력 2 4 5 4" xfId="38580" xr:uid="{F8427503-551B-48F2-AB1B-93D8991D8AE6}"/>
    <cellStyle name="출력 2 4 5 5" xfId="26489" xr:uid="{BFE0123B-B370-40A9-9B5F-3A29F3599303}"/>
    <cellStyle name="출력 2 4 6" xfId="15198" xr:uid="{54E4785E-81F3-4018-8B3F-37576A999A93}"/>
    <cellStyle name="출력 2 4 6 2" xfId="49553" xr:uid="{902DC685-617E-4AFB-BDBB-8A277DCD79BE}"/>
    <cellStyle name="출력 2 4 6 3" xfId="29736" xr:uid="{1FC67B76-F9A4-4889-BA2D-74537555203C}"/>
    <cellStyle name="출력 2 4 7" xfId="38129" xr:uid="{BF557152-E651-4F92-9689-5DD880A6A161}"/>
    <cellStyle name="출력 2 4 8" xfId="23416" xr:uid="{FDAD8DC0-7991-41E5-B161-E471B96A6484}"/>
    <cellStyle name="출력 2 5" xfId="3249" xr:uid="{7F730EAA-76FB-4042-AC34-D25DD0EFF525}"/>
    <cellStyle name="출력 2 5 2" xfId="3600" xr:uid="{A9CCB5A6-A5D3-4481-89A4-AD9B4101B894}"/>
    <cellStyle name="출력 2 5 2 2" xfId="4176" xr:uid="{97A1E16A-2592-4455-BFE8-75643B57FE20}"/>
    <cellStyle name="출력 2 5 2 2 2" xfId="15892" xr:uid="{28AB6F31-8DEF-47B9-A31E-410262A64856}"/>
    <cellStyle name="출력 2 5 2 2 2 2" xfId="50247" xr:uid="{704B2978-509C-41DD-9A1E-BC1FE807EAB2}"/>
    <cellStyle name="출력 2 5 2 2 2 3" xfId="30430" xr:uid="{CE4F1BA5-C9AC-4223-AAC9-CD04211B7A58}"/>
    <cellStyle name="출력 2 5 2 2 3" xfId="38823" xr:uid="{DB89131C-02AC-4344-86F0-95962AD9910B}"/>
    <cellStyle name="출력 2 5 2 2 4" xfId="23696" xr:uid="{863FAC70-14AD-4955-8AA1-D5B114993166}"/>
    <cellStyle name="출력 2 5 2 3" xfId="5538" xr:uid="{3CD3838D-1F34-43CE-A1A1-8D8B1555623B}"/>
    <cellStyle name="출력 2 5 2 3 2" xfId="17230" xr:uid="{6F1BBF1A-675C-4852-9B37-3B31B09A019F}"/>
    <cellStyle name="출력 2 5 2 3 2 2" xfId="51585" xr:uid="{D7C6930C-12B2-42F7-9F21-C1885A9DC734}"/>
    <cellStyle name="출력 2 5 2 3 2 3" xfId="31768" xr:uid="{C8F5CED3-DAD8-42F2-9460-298227BF6BFA}"/>
    <cellStyle name="출력 2 5 2 3 3" xfId="40161" xr:uid="{F42BA8C8-55FA-4F30-B5E1-3CA16D677D4F}"/>
    <cellStyle name="출력 2 5 2 3 4" xfId="28026" xr:uid="{A23BFD23-8E4D-4B53-AC2E-A8182E8ABA27}"/>
    <cellStyle name="출력 2 5 2 4" xfId="15392" xr:uid="{225DAD00-4BE1-42CC-812A-A793A86039FE}"/>
    <cellStyle name="출력 2 5 2 4 2" xfId="49747" xr:uid="{3A315F19-E33C-455C-943E-EE1CC4349FF9}"/>
    <cellStyle name="출력 2 5 2 4 3" xfId="29930" xr:uid="{18640ED7-0C0D-4F8A-BDA3-01CDB7BE890F}"/>
    <cellStyle name="출력 2 5 2 5" xfId="38323" xr:uid="{0529279F-DA02-443F-B528-60550D83DF4A}"/>
    <cellStyle name="출력 2 5 2 6" xfId="25007" xr:uid="{0FD4C5FD-670C-4686-8301-6D75427B3849}"/>
    <cellStyle name="출력 2 5 3" xfId="6042" xr:uid="{ADC13D2F-A546-4BBC-8469-07BC29DEB5A8}"/>
    <cellStyle name="출력 2 5 3 2" xfId="10648" xr:uid="{0842CD55-FC93-47BF-901E-AEA7F4C2964C}"/>
    <cellStyle name="출력 2 5 3 2 2" xfId="22294" xr:uid="{F7297E1D-4113-43A3-AF36-ABEA69310D82}"/>
    <cellStyle name="출력 2 5 3 2 2 2" xfId="56649" xr:uid="{96D7E163-1998-4B68-A3A2-9EBF41065A3F}"/>
    <cellStyle name="출력 2 5 3 2 2 3" xfId="36852" xr:uid="{A961C9BF-1BCD-400A-8E48-F8E67810362A}"/>
    <cellStyle name="출력 2 5 3 2 3" xfId="45006" xr:uid="{6A62D57F-CC81-4B6C-8E9E-7FF086228844}"/>
    <cellStyle name="출력 2 5 3 2 4" xfId="28465" xr:uid="{F7C9F77A-41F8-4609-9FCA-D198A89F4C76}"/>
    <cellStyle name="출력 2 5 3 3" xfId="17715" xr:uid="{4FBBDE2B-8885-4329-817D-B47894D6D9DF}"/>
    <cellStyle name="출력 2 5 3 3 2" xfId="52070" xr:uid="{3240E651-0FEB-4875-8EBC-4F60530DA82F}"/>
    <cellStyle name="출력 2 5 3 3 3" xfId="32253" xr:uid="{82238F3F-61DA-48F0-8EF3-3B19F6BF7C77}"/>
    <cellStyle name="출력 2 5 3 4" xfId="40646" xr:uid="{2F340F92-3354-4A33-AA60-1E0E91D944BE}"/>
    <cellStyle name="출력 2 5 3 5" xfId="25505" xr:uid="{4F2A5440-324B-457B-8FD6-9D0D9A10B1F9}"/>
    <cellStyle name="출력 2 5 4" xfId="4536" xr:uid="{F8C136D2-75CC-4773-A53B-ECFD84FF01CB}"/>
    <cellStyle name="출력 2 5 4 2" xfId="16238" xr:uid="{F1D65AF9-D299-4965-AEB2-27D8495C3DF8}"/>
    <cellStyle name="출력 2 5 4 2 2" xfId="50593" xr:uid="{EA107600-63C1-4186-A476-2BA60127E4A9}"/>
    <cellStyle name="출력 2 5 4 2 3" xfId="30776" xr:uid="{EBFE1630-5618-4CF6-AD9C-8456545AA0E6}"/>
    <cellStyle name="출력 2 5 4 3" xfId="39169" xr:uid="{976F7E4D-56EC-4A3E-BB4A-A657433C0F10}"/>
    <cellStyle name="출력 2 5 4 4" xfId="27044" xr:uid="{E8A47A9A-772C-4FCA-8476-6284A0A40650}"/>
    <cellStyle name="출력 2 5 5" xfId="15087" xr:uid="{3D759B0E-A362-4713-93B3-D6FED2577793}"/>
    <cellStyle name="출력 2 5 5 2" xfId="49442" xr:uid="{8AB3FBD4-D594-47CF-8F60-C8C8DFA1B3D2}"/>
    <cellStyle name="출력 2 5 5 3" xfId="29625" xr:uid="{469C39EB-5F14-45C7-A8BB-A15BF3467C56}"/>
    <cellStyle name="출력 2 5 6" xfId="38018" xr:uid="{EA0A8729-7820-482D-8BE3-BAE3AE945779}"/>
    <cellStyle name="출력 2 5 7" xfId="24048" xr:uid="{FDECE433-101C-4608-8515-C8532F92434D}"/>
    <cellStyle name="출력 2 6" xfId="4598" xr:uid="{544DD8B0-806C-4F18-AD42-A7896C8CC6F8}"/>
    <cellStyle name="출력 2 6 2" xfId="5595" xr:uid="{60470E85-FB4B-4D68-811E-A20BF8CB8405}"/>
    <cellStyle name="출력 2 6 2 2" xfId="10279" xr:uid="{399E3F0E-1544-4491-9EAC-13EFDB39DA66}"/>
    <cellStyle name="출력 2 6 2 2 2" xfId="21925" xr:uid="{D3251B9E-B4F8-4F79-A289-EB07BD877176}"/>
    <cellStyle name="출력 2 6 2 2 2 2" xfId="56280" xr:uid="{84A67375-9869-4F69-889A-507F4E408442}"/>
    <cellStyle name="출력 2 6 2 2 2 3" xfId="36483" xr:uid="{EC0E4FFE-656B-48F6-B9AA-4D5CDAFA6D82}"/>
    <cellStyle name="출력 2 6 2 2 3" xfId="44656" xr:uid="{8A2EB6ED-A31E-4DBC-9225-2D409B2FB18C}"/>
    <cellStyle name="출력 2 6 2 2 4" xfId="28077" xr:uid="{3F0E859A-4634-49BF-8571-2A7B717BBCA2}"/>
    <cellStyle name="출력 2 6 2 3" xfId="17287" xr:uid="{88A29527-BA61-48AD-B80E-3E8A10CD9EA9}"/>
    <cellStyle name="출력 2 6 2 3 2" xfId="51642" xr:uid="{88B753BC-955E-43CA-AAA0-60BE164AD9A2}"/>
    <cellStyle name="출력 2 6 2 3 3" xfId="31825" xr:uid="{E20A65DA-5162-4A58-965E-3BB8167FFD32}"/>
    <cellStyle name="출력 2 6 2 4" xfId="40218" xr:uid="{80C7095E-2EAA-457C-8926-FD34B760B220}"/>
    <cellStyle name="출력 2 6 2 5" xfId="25064" xr:uid="{435F4D50-6094-48A0-B51E-78C422B9AFF4}"/>
    <cellStyle name="출력 2 6 3" xfId="9346" xr:uid="{75BD72D4-E945-4C35-B455-3CDC0F35C8A1}"/>
    <cellStyle name="출력 2 6 3 2" xfId="20992" xr:uid="{BD7C8800-C1BE-4769-9EF1-65AA21C22157}"/>
    <cellStyle name="출력 2 6 3 2 2" xfId="55347" xr:uid="{B4F21296-E302-4ED1-B02A-794BFB660236}"/>
    <cellStyle name="출력 2 6 3 2 3" xfId="35550" xr:uid="{D02B173A-0A35-4FD2-9A43-021B579F9CEB}"/>
    <cellStyle name="출력 2 6 3 3" xfId="43733" xr:uid="{E5A3C039-FF4B-4FA0-AEC9-044882A53223}"/>
    <cellStyle name="출력 2 6 3 4" xfId="27104" xr:uid="{6F14F4AF-6B7E-4819-874A-181404197F4A}"/>
    <cellStyle name="출력 2 6 4" xfId="16300" xr:uid="{19BD647D-BEBC-4B4B-96CA-BA128A17F5F9}"/>
    <cellStyle name="출력 2 6 4 2" xfId="50655" xr:uid="{3DA01698-B9A2-4766-AADE-3929A1435C3A}"/>
    <cellStyle name="출력 2 6 4 3" xfId="30838" xr:uid="{AF79F0F5-0D49-42CF-9666-45A62BDDD833}"/>
    <cellStyle name="출력 2 6 5" xfId="39231" xr:uid="{56C2150F-057F-4AC5-88FB-15215C47C6F3}"/>
    <cellStyle name="출력 2 6 6" xfId="24105" xr:uid="{D5F03990-CEEF-4387-9707-15805BF0C530}"/>
    <cellStyle name="출력 2 7" xfId="4597" xr:uid="{86FBB77E-5706-41EE-9022-471BA3F19954}"/>
    <cellStyle name="출력 2 7 2" xfId="5594" xr:uid="{59EACE39-9DF0-44BD-AAB4-2B79B99B34FE}"/>
    <cellStyle name="출력 2 7 2 2" xfId="10278" xr:uid="{56C6E310-F4BA-4E93-A03F-A6B1A6F6ABCE}"/>
    <cellStyle name="출력 2 7 2 2 2" xfId="21924" xr:uid="{756B17BF-F79D-4DCE-9AB2-59228538B00A}"/>
    <cellStyle name="출력 2 7 2 2 2 2" xfId="56279" xr:uid="{09F36EA5-D673-4BA2-80D3-56F8FEA41721}"/>
    <cellStyle name="출력 2 7 2 2 2 3" xfId="36482" xr:uid="{D1A0272F-2507-4B5D-9D1E-9218520C36C4}"/>
    <cellStyle name="출력 2 7 2 2 3" xfId="44655" xr:uid="{98687611-AE9D-45E1-BB48-205433FCD48E}"/>
    <cellStyle name="출력 2 7 2 2 4" xfId="28076" xr:uid="{F5D642BD-9CB3-4B22-8717-38437E38579C}"/>
    <cellStyle name="출력 2 7 2 3" xfId="17286" xr:uid="{62328128-ADE2-4A96-AB29-FE6F994729CF}"/>
    <cellStyle name="출력 2 7 2 3 2" xfId="51641" xr:uid="{D69AF5FC-45CB-420E-850F-585A64108363}"/>
    <cellStyle name="출력 2 7 2 3 3" xfId="31824" xr:uid="{7C3E01FA-9652-4F64-B0B4-1A787A10FAD0}"/>
    <cellStyle name="출력 2 7 2 4" xfId="40217" xr:uid="{43CB8254-8CC7-4587-8C2C-3D58FBAB6B19}"/>
    <cellStyle name="출력 2 7 2 5" xfId="25063" xr:uid="{501E39C7-3B27-44A2-A4D2-5B4C986B8956}"/>
    <cellStyle name="출력 2 7 3" xfId="9345" xr:uid="{33EF3EE5-FC98-43E0-A080-E16B9D64513C}"/>
    <cellStyle name="출력 2 7 3 2" xfId="20991" xr:uid="{E80ECE7C-261C-4B86-BDB8-7940C5FED28B}"/>
    <cellStyle name="출력 2 7 3 2 2" xfId="55346" xr:uid="{264AF9FA-32B0-4EBD-A709-CBC0361C76C3}"/>
    <cellStyle name="출력 2 7 3 2 3" xfId="35549" xr:uid="{CD686274-0E9F-4471-89DB-36243F502E23}"/>
    <cellStyle name="출력 2 7 3 3" xfId="43732" xr:uid="{F7F02133-E361-4348-B659-2F4FC7087B58}"/>
    <cellStyle name="출력 2 7 3 4" xfId="27103" xr:uid="{585C473C-96E2-467E-AC46-4F53F356E630}"/>
    <cellStyle name="출력 2 7 4" xfId="16299" xr:uid="{67853515-210B-41AF-83CA-8B4852332D75}"/>
    <cellStyle name="출력 2 7 4 2" xfId="50654" xr:uid="{9E564DA2-590E-4DAA-9212-3F56303240BB}"/>
    <cellStyle name="출력 2 7 4 3" xfId="30837" xr:uid="{14AAFA84-927D-4736-8CA3-84F9A147DD26}"/>
    <cellStyle name="출력 2 7 5" xfId="39230" xr:uid="{00EED589-3955-49D0-B193-CB008FC05EC7}"/>
    <cellStyle name="출력 2 7 6" xfId="24104" xr:uid="{4D63B6BD-DB92-4CDF-9132-7DB27730F246}"/>
    <cellStyle name="출력 2 8" xfId="5148" xr:uid="{85B825D2-9A1E-427F-AFCC-25B6DF2452D0}"/>
    <cellStyle name="출력 2 8 2" xfId="5845" xr:uid="{CD6562DB-B61D-4263-92A5-510BE93B739C}"/>
    <cellStyle name="출력 2 8 2 2" xfId="10476" xr:uid="{7A642039-59F8-4997-AC5B-BE1C7E71F528}"/>
    <cellStyle name="출력 2 8 2 2 2" xfId="22122" xr:uid="{BAF44CA2-BD56-45D0-8C22-D34C090F197D}"/>
    <cellStyle name="출력 2 8 2 2 2 2" xfId="56477" xr:uid="{4DBA4A74-EE74-4D6D-B923-28C5EC6973F6}"/>
    <cellStyle name="출력 2 8 2 2 2 3" xfId="36680" xr:uid="{7C81397D-07D6-4593-BAE4-2C4105A5CED0}"/>
    <cellStyle name="출력 2 8 2 2 3" xfId="44842" xr:uid="{2BAE6AB2-F136-4189-A677-0DA5D0CDF1CE}"/>
    <cellStyle name="출력 2 8 2 2 4" xfId="28293" xr:uid="{1B032DA4-1189-4E18-BD0E-6F7BA018E649}"/>
    <cellStyle name="출력 2 8 2 3" xfId="17526" xr:uid="{1CB97C4B-010E-4137-9865-243DC3A1DFDE}"/>
    <cellStyle name="출력 2 8 2 3 2" xfId="51881" xr:uid="{2F04E284-F395-4271-99EB-0B72FDDA24FA}"/>
    <cellStyle name="출력 2 8 2 3 3" xfId="32064" xr:uid="{D396BB3E-BF39-482B-A89D-35B240ABE9C1}"/>
    <cellStyle name="출력 2 8 2 4" xfId="40457" xr:uid="{F2E13F7E-DA23-4F41-B513-864659D59497}"/>
    <cellStyle name="출력 2 8 2 5" xfId="25314" xr:uid="{2A9E303E-7935-4677-B535-D0DDD0A1EA58}"/>
    <cellStyle name="출력 2 8 3" xfId="9857" xr:uid="{E26EB0F1-9132-457F-B461-646FA043B9B7}"/>
    <cellStyle name="출력 2 8 3 2" xfId="21503" xr:uid="{3B92C2B0-4EDD-4529-8C5B-7012D6386BBB}"/>
    <cellStyle name="출력 2 8 3 2 2" xfId="55858" xr:uid="{C2D010B3-EB9D-4E67-9BA9-314757BB90E9}"/>
    <cellStyle name="출력 2 8 3 2 3" xfId="36061" xr:uid="{790A1C7D-78ED-4758-A119-2CE13C874884}"/>
    <cellStyle name="출력 2 8 3 3" xfId="44244" xr:uid="{E798401E-5256-49A2-84EC-1423A25DFE36}"/>
    <cellStyle name="출력 2 8 3 4" xfId="27654" xr:uid="{F01A3A5F-DA1C-4D2A-952A-1900F3F0E3E6}"/>
    <cellStyle name="출력 2 8 4" xfId="16850" xr:uid="{2CD69BE8-1CBC-463A-A370-5FC2FB86F538}"/>
    <cellStyle name="출력 2 8 4 2" xfId="51205" xr:uid="{13A38C9E-A0FB-410B-8646-2507E1590375}"/>
    <cellStyle name="출력 2 8 4 3" xfId="31388" xr:uid="{ACF9A7E4-5A00-4C7D-A64D-30278BA6F3E3}"/>
    <cellStyle name="출력 2 8 5" xfId="39781" xr:uid="{5B593825-F737-4396-87C2-AD8DB96FD43D}"/>
    <cellStyle name="출력 2 8 6" xfId="24629" xr:uid="{472C6EC2-09CF-4431-AF2C-B8C9384E0045}"/>
    <cellStyle name="출력 2 9" xfId="4560" xr:uid="{BE10FB59-CE94-48AE-A03B-BDF4AA47CD50}"/>
    <cellStyle name="출력 2 9 2" xfId="9311" xr:uid="{23B964D1-D2C8-491E-84F4-DFE78229D760}"/>
    <cellStyle name="출력 2 9 2 2" xfId="20957" xr:uid="{E88C0765-FFD1-44C7-BD1E-DCB51A5595FC}"/>
    <cellStyle name="출력 2 9 2 2 2" xfId="55312" xr:uid="{29004DA0-A9AA-4D8B-BD92-7151004CB3EC}"/>
    <cellStyle name="출력 2 9 2 2 3" xfId="35515" xr:uid="{DD2DC5E4-4E3C-45AE-BE24-2BB7FB4C552B}"/>
    <cellStyle name="출력 2 9 2 3" xfId="43698" xr:uid="{52EDA4BC-43FD-43A3-BC58-B2C1A26860C2}"/>
    <cellStyle name="출력 2 9 2 4" xfId="27066" xr:uid="{EDE8C15C-AEDB-4437-8CDB-31DBB88B60B4}"/>
    <cellStyle name="출력 2 9 3" xfId="16262" xr:uid="{CEEE57B7-789F-47BA-A869-D0E3AB6A185C}"/>
    <cellStyle name="출력 2 9 3 2" xfId="50617" xr:uid="{D3FD5B9E-EF90-4787-8719-0B01E19FBEB5}"/>
    <cellStyle name="출력 2 9 3 3" xfId="30800" xr:uid="{E3DAD8AB-CAF6-4F5C-AA67-029807AE50D6}"/>
    <cellStyle name="출력 2 9 4" xfId="39193" xr:uid="{517CF077-A0F4-429B-BDED-E37882A7E3B0}"/>
    <cellStyle name="출력 2 9 5" xfId="24070" xr:uid="{3C4415A2-6709-4E26-AA5E-207CB2779CDB}"/>
    <cellStyle name="출력 3" xfId="2721" xr:uid="{7DC83C5B-2B17-4890-9BE1-E4F919F2145C}"/>
    <cellStyle name="출력 3 10" xfId="4238" xr:uid="{5B6C70A6-039A-4057-A7D6-3FECE933FC53}"/>
    <cellStyle name="출력 3 10 2" xfId="9029" xr:uid="{7EBC3309-0A77-4EAE-BB97-93480DC86F25}"/>
    <cellStyle name="출력 3 10 2 2" xfId="20675" xr:uid="{37C37E5C-E853-4F73-BBE1-1EA3D92E0414}"/>
    <cellStyle name="출력 3 10 2 2 2" xfId="55030" xr:uid="{ACB635B4-8BF5-45FD-A526-A6B42D18F3E0}"/>
    <cellStyle name="출력 3 10 2 2 3" xfId="35233" xr:uid="{DED5DD25-5B46-438F-AF56-CFECB6B602E7}"/>
    <cellStyle name="출력 3 10 2 3" xfId="43425" xr:uid="{3A0EA940-B03A-4D40-8AFB-D3AECC444C07}"/>
    <cellStyle name="출력 3 10 2 4" xfId="26780" xr:uid="{72831F8D-1007-47B1-A8A2-4CBEC9B0A89B}"/>
    <cellStyle name="출력 3 10 3" xfId="15949" xr:uid="{45A01787-A9FA-4AAB-A9D7-FA984D693EAB}"/>
    <cellStyle name="출력 3 10 3 2" xfId="50304" xr:uid="{9EAF0052-D05E-41DB-A2F2-BD0EAB7A7793}"/>
    <cellStyle name="출력 3 10 3 3" xfId="30487" xr:uid="{54585210-4CEF-4865-BAB0-539788C3D283}"/>
    <cellStyle name="출력 3 10 4" xfId="38880" xr:uid="{87E0E871-D6E5-4CB9-AEC9-391AC20D8E55}"/>
    <cellStyle name="출력 3 10 5" xfId="23758" xr:uid="{01C1A69B-6543-4431-B74F-7B9A3D1E9598}"/>
    <cellStyle name="출력 3 11" xfId="4309" xr:uid="{BFF7B48B-2680-48CF-9EB2-ABBF29D7ABBE}"/>
    <cellStyle name="출력 3 11 2" xfId="9079" xr:uid="{D55E19EF-A353-4069-865E-FC5E5010FC84}"/>
    <cellStyle name="출력 3 11 2 2" xfId="20725" xr:uid="{653A0D6A-8EFB-46A3-8536-41811CCE89D2}"/>
    <cellStyle name="출력 3 11 2 2 2" xfId="55080" xr:uid="{E3D780C9-392F-4862-AF51-49A3F8812F2F}"/>
    <cellStyle name="출력 3 11 2 2 3" xfId="35283" xr:uid="{7960B20D-435F-41EA-AA02-F0A2B475EFAE}"/>
    <cellStyle name="출력 3 11 2 3" xfId="43471" xr:uid="{1E50706F-9BCA-4F61-B084-75186B1C9478}"/>
    <cellStyle name="출력 3 11 2 4" xfId="26830" xr:uid="{862D1CFB-EF3F-4617-90BD-D24E6E44B922}"/>
    <cellStyle name="출력 3 11 3" xfId="16016" xr:uid="{EAEEC906-43E2-4174-BF3C-C2740EFCEF7B}"/>
    <cellStyle name="출력 3 11 3 2" xfId="50371" xr:uid="{AD4FBA69-15AA-4DE4-B216-EF83F4B76717}"/>
    <cellStyle name="출력 3 11 3 3" xfId="30554" xr:uid="{D758DD5A-635E-43A3-9C2A-F92308AAA518}"/>
    <cellStyle name="출력 3 11 4" xfId="38947" xr:uid="{05A0B887-8291-4749-8E6C-5E5D195AB0C1}"/>
    <cellStyle name="출력 3 11 5" xfId="23829" xr:uid="{D5F50064-C93B-4276-AB9A-0E3A8B2383EB}"/>
    <cellStyle name="출력 3 12" xfId="11370" xr:uid="{1D56258B-1087-4074-8CB7-82B5EF5418D1}"/>
    <cellStyle name="출력 3 12 2" xfId="23016" xr:uid="{1F8E8442-E225-44E3-A0A9-79F54D776819}"/>
    <cellStyle name="출력 3 12 2 2" xfId="57371" xr:uid="{98C6592A-8BE5-4188-AF14-98C8DF6834BC}"/>
    <cellStyle name="출력 3 12 2 3" xfId="37574" xr:uid="{A31C562D-6709-4119-B0F8-619A77BABED7}"/>
    <cellStyle name="출력 3 12 3" xfId="45725" xr:uid="{25807A0A-3B74-41E1-9770-8561613E5807}"/>
    <cellStyle name="출력 3 12 4" xfId="29187" xr:uid="{E18F786F-F3F4-4980-A612-223B62A445A8}"/>
    <cellStyle name="출력 3 13" xfId="14966" xr:uid="{8AC4EE55-C991-41C2-BF83-C909CA47D023}"/>
    <cellStyle name="출력 3 13 2" xfId="49321" xr:uid="{17AF6EDB-3E80-4F90-B3F0-B7D3F481E6E1}"/>
    <cellStyle name="출력 3 13 3" xfId="29504" xr:uid="{A29FB15F-90B6-42C7-A3C4-3AB11B74E779}"/>
    <cellStyle name="출력 3 14" xfId="37894" xr:uid="{E84160F7-5286-47E3-B1C2-6A71220D1938}"/>
    <cellStyle name="출력 3 15" xfId="57713" xr:uid="{5707FAEF-6F04-4C93-95E3-C4D13917BC3E}"/>
    <cellStyle name="출력 3 2" xfId="3119" xr:uid="{E07C63E4-62AA-4F08-B90D-7D014E220ADA}"/>
    <cellStyle name="출력 3 2 10" xfId="8301" xr:uid="{86517ECA-92D4-4F3A-A51A-929C1AED33F4}"/>
    <cellStyle name="출력 3 2 10 2" xfId="19967" xr:uid="{1073639D-6625-44CF-9AFC-E447527ABC2D}"/>
    <cellStyle name="출력 3 2 10 2 2" xfId="54322" xr:uid="{76BD7290-AACE-47BF-8D0F-31B72E132017}"/>
    <cellStyle name="출력 3 2 10 2 3" xfId="34505" xr:uid="{26C7B0FA-2BB9-4839-84F0-616EC44BBECC}"/>
    <cellStyle name="출력 3 2 10 3" xfId="42777" xr:uid="{EA72452C-F9E3-4E0C-872C-59FE22FD1AC1}"/>
    <cellStyle name="출력 3 2 10 4" xfId="26056" xr:uid="{56760D26-62FA-4F3F-B2A3-511D53FE2948}"/>
    <cellStyle name="출력 3 2 11" xfId="14987" xr:uid="{F07D1368-2650-4510-AF8B-D8149199A7C2}"/>
    <cellStyle name="출력 3 2 11 2" xfId="49342" xr:uid="{31828EAB-2FB5-4E32-9FDD-2D0C330A4407}"/>
    <cellStyle name="출력 3 2 11 3" xfId="29525" xr:uid="{F1DB291B-742C-4A77-AB2A-AA0BEDDBAE1C}"/>
    <cellStyle name="출력 3 2 12" xfId="37918" xr:uid="{26F248D8-A32A-494A-BC7B-34FAF7C84321}"/>
    <cellStyle name="출력 3 2 2" xfId="3172" xr:uid="{11ED9A13-8E79-49E3-8D32-5BCE842E83FD}"/>
    <cellStyle name="출력 3 2 2 10" xfId="5358" xr:uid="{A8EC8CFF-443D-458D-9E35-C03AB215C351}"/>
    <cellStyle name="출력 3 2 2 10 2" xfId="5935" xr:uid="{224E4373-602B-4D3C-B6FB-7F70FE3F7CD7}"/>
    <cellStyle name="출력 3 2 2 10 2 2" xfId="10551" xr:uid="{2F03A7A4-9588-465B-A99C-A37459749FA6}"/>
    <cellStyle name="출력 3 2 2 10 2 2 2" xfId="22197" xr:uid="{04665D63-1B1D-46E6-9899-839B9E19A054}"/>
    <cellStyle name="출력 3 2 2 10 2 2 2 2" xfId="56552" xr:uid="{FDC83F8D-5538-4EC6-AD42-01F3F5B7918A}"/>
    <cellStyle name="출력 3 2 2 10 2 2 2 3" xfId="36755" xr:uid="{898094E1-4AF0-4D3C-857E-F1766722D1C5}"/>
    <cellStyle name="출력 3 2 2 10 2 2 3" xfId="44914" xr:uid="{7BB8B44A-7EEB-4FB3-A64F-EA452DD3BC06}"/>
    <cellStyle name="출력 3 2 2 10 2 2 4" xfId="28368" xr:uid="{373698B4-143B-40D9-9458-C146D7E274E6}"/>
    <cellStyle name="출력 3 2 2 10 2 3" xfId="17613" xr:uid="{545801B5-32D9-4A84-96FD-579E87CF1548}"/>
    <cellStyle name="출력 3 2 2 10 2 3 2" xfId="51968" xr:uid="{6E77B2D0-A746-4B41-BBC5-2DA4A39D4CC3}"/>
    <cellStyle name="출력 3 2 2 10 2 3 3" xfId="32151" xr:uid="{2E817F1D-89C7-4919-BF8A-335CE52047CA}"/>
    <cellStyle name="출력 3 2 2 10 2 4" xfId="40544" xr:uid="{EC23707E-9562-4C4C-A70D-B76AE5E4AF32}"/>
    <cellStyle name="출력 3 2 2 10 2 5" xfId="25404" xr:uid="{CFBD7C77-6E1F-462E-A56D-8437FD540A92}"/>
    <cellStyle name="출력 3 2 2 10 3" xfId="10067" xr:uid="{93B99842-25A2-4BC5-9713-8BFC6BB4DB1D}"/>
    <cellStyle name="출력 3 2 2 10 3 2" xfId="21713" xr:uid="{7AB72513-E016-4483-9179-E4AA2B6C7202}"/>
    <cellStyle name="출력 3 2 2 10 3 2 2" xfId="56068" xr:uid="{15CC9006-6412-43D3-BAA7-50B1B6D1CEC2}"/>
    <cellStyle name="출력 3 2 2 10 3 2 3" xfId="36271" xr:uid="{63522471-A1FA-4EDF-8E2E-302E9F6909E7}"/>
    <cellStyle name="출력 3 2 2 10 3 3" xfId="44454" xr:uid="{41E42E83-DDE3-4510-8871-9B07E21C0B41}"/>
    <cellStyle name="출력 3 2 2 10 3 4" xfId="27864" xr:uid="{B74F66DD-A31F-4F1C-8A9B-6CD4DCB29280}"/>
    <cellStyle name="출력 3 2 2 10 4" xfId="17060" xr:uid="{4F529134-DE79-47F7-A915-BDDFA427F9D8}"/>
    <cellStyle name="출력 3 2 2 10 4 2" xfId="51415" xr:uid="{72773960-06B0-441B-84A6-82EBD1CBD682}"/>
    <cellStyle name="출력 3 2 2 10 4 3" xfId="31598" xr:uid="{D4D74BE8-4FF4-4CEF-8FDF-3DE96FC04F03}"/>
    <cellStyle name="출력 3 2 2 10 5" xfId="39991" xr:uid="{30397121-695F-46C6-AEC8-B85D8FCCB2B0}"/>
    <cellStyle name="출력 3 2 2 10 6" xfId="24827" xr:uid="{B1DA6342-D201-4155-BD5D-82CD6D5B2319}"/>
    <cellStyle name="출력 3 2 2 11" xfId="5429" xr:uid="{B5AADA07-957D-4426-802C-BC62599B4881}"/>
    <cellStyle name="출력 3 2 2 11 2" xfId="10138" xr:uid="{05AD34FB-6C14-42DB-B208-CCFB4A9E8BAA}"/>
    <cellStyle name="출력 3 2 2 11 2 2" xfId="21784" xr:uid="{D2AD5744-A669-4741-9B5E-3F01F252E02C}"/>
    <cellStyle name="출력 3 2 2 11 2 2 2" xfId="56139" xr:uid="{CCDF1F48-7417-47C0-BBC2-C481BA6E9D4A}"/>
    <cellStyle name="출력 3 2 2 11 2 2 3" xfId="36342" xr:uid="{DF8E5C77-8A59-469F-81BF-4D8972CA34DB}"/>
    <cellStyle name="출력 3 2 2 11 2 3" xfId="44525" xr:uid="{7F446459-B57C-46B4-8BF1-8C53B6F48010}"/>
    <cellStyle name="출력 3 2 2 11 2 4" xfId="27935" xr:uid="{75909763-C5A0-4DAC-8ACD-CC8B5F39D75B}"/>
    <cellStyle name="출력 3 2 2 11 3" xfId="17131" xr:uid="{9215596E-A61F-48DD-B61B-52F1821900C6}"/>
    <cellStyle name="출력 3 2 2 11 3 2" xfId="51486" xr:uid="{D8CA6E9D-0280-4CCF-934B-2B1A0CB8FF5D}"/>
    <cellStyle name="출력 3 2 2 11 3 3" xfId="31669" xr:uid="{3AC7AB79-105E-429C-A466-E1EB6D09E7AA}"/>
    <cellStyle name="출력 3 2 2 11 4" xfId="40062" xr:uid="{1D351E54-A6BE-44F0-B2CA-94E5DA17B3EE}"/>
    <cellStyle name="출력 3 2 2 11 5" xfId="24898" xr:uid="{85EA45B1-2F95-4F68-BA21-535BF0C9EE9E}"/>
    <cellStyle name="출력 3 2 2 12" xfId="4437" xr:uid="{84C822D5-C12C-4859-BD14-B18F23F27662}"/>
    <cellStyle name="출력 3 2 2 12 2" xfId="9194" xr:uid="{0FAD3DCB-4AB5-469B-8018-012D96ED87D2}"/>
    <cellStyle name="출력 3 2 2 12 2 2" xfId="20840" xr:uid="{1D8745B3-3BFC-48FB-BF5C-9098690328F1}"/>
    <cellStyle name="출력 3 2 2 12 2 2 2" xfId="55195" xr:uid="{B2BC347E-131E-4B80-86C1-9BD3A8D3BEAF}"/>
    <cellStyle name="출력 3 2 2 12 2 2 3" xfId="35398" xr:uid="{F6BF9F9A-87B2-4690-97EB-D625D0FDEFAA}"/>
    <cellStyle name="출력 3 2 2 12 2 3" xfId="43581" xr:uid="{C3AD758E-0436-454D-A1A3-2479B90281FA}"/>
    <cellStyle name="출력 3 2 2 12 2 4" xfId="26945" xr:uid="{501224EA-78B1-410D-AF0C-DFC862FE7FCF}"/>
    <cellStyle name="출력 3 2 2 12 3" xfId="16139" xr:uid="{C1C31B24-74C3-4A09-AA67-E864A72DC324}"/>
    <cellStyle name="출력 3 2 2 12 3 2" xfId="50494" xr:uid="{C79D1262-7B9B-4A1E-8DA9-064B812499BF}"/>
    <cellStyle name="출력 3 2 2 12 3 3" xfId="30677" xr:uid="{DE934930-D040-4F34-9A5B-84B07A208B9C}"/>
    <cellStyle name="출력 3 2 2 12 4" xfId="39070" xr:uid="{80D7AE01-57D8-4914-82EB-4586F519126C}"/>
    <cellStyle name="출력 3 2 2 12 5" xfId="23955" xr:uid="{EF5AA542-5A4E-4D15-8ABB-2BEE2DDB4D8F}"/>
    <cellStyle name="출력 3 2 2 13" xfId="4173" xr:uid="{3D9E99AF-81B4-4122-944A-3057A8E0C296}"/>
    <cellStyle name="출력 3 2 2 13 2" xfId="8979" xr:uid="{09395522-EA68-4941-B5C1-8DC67DECEA92}"/>
    <cellStyle name="출력 3 2 2 13 2 2" xfId="20625" xr:uid="{9EA5A10E-596B-4655-9EBF-13DBE2CB4FB6}"/>
    <cellStyle name="출력 3 2 2 13 2 2 2" xfId="54980" xr:uid="{E7D1B6FD-3D95-44E1-9615-3A0D5AB0BAA9}"/>
    <cellStyle name="출력 3 2 2 13 2 2 3" xfId="35183" xr:uid="{8EDD3D72-5118-4AFC-A138-B1A9D2353DA4}"/>
    <cellStyle name="출력 3 2 2 13 2 3" xfId="43380" xr:uid="{6E3FC153-48D1-477B-8B52-391B5FD57C85}"/>
    <cellStyle name="출력 3 2 2 13 2 4" xfId="26730" xr:uid="{57437633-96F6-46C2-8EB4-E8FC908448E0}"/>
    <cellStyle name="출력 3 2 2 13 3" xfId="15889" xr:uid="{177D6652-8F66-4C94-BA34-7110C4DD2F0D}"/>
    <cellStyle name="출력 3 2 2 13 3 2" xfId="50244" xr:uid="{08415079-F915-440A-9845-856923941936}"/>
    <cellStyle name="출력 3 2 2 13 3 3" xfId="30427" xr:uid="{C1554591-F8E3-4039-890F-698D25B9F3DF}"/>
    <cellStyle name="출력 3 2 2 13 4" xfId="38820" xr:uid="{E25B2A51-793F-43E9-947E-0DCF719C2EF3}"/>
    <cellStyle name="출력 3 2 2 13 5" xfId="23693" xr:uid="{A89E6020-5628-421C-8EAD-AAF05D992039}"/>
    <cellStyle name="출력 3 2 2 14" xfId="3979" xr:uid="{6980306D-0938-4D68-8DAF-256BFF27511C}"/>
    <cellStyle name="출력 3 2 2 14 2" xfId="8824" xr:uid="{7A2EC5BA-12DF-4F6B-B7F1-34DD340E4C92}"/>
    <cellStyle name="출력 3 2 2 14 2 2" xfId="43240" xr:uid="{D7CB8546-FF37-4F9B-B0D8-8A825167388E}"/>
    <cellStyle name="출력 3 2 2 14 2 3" xfId="35028" xr:uid="{0AF795C5-CBE5-4A8E-8659-B097F201B6EC}"/>
    <cellStyle name="출력 3 2 2 14 3" xfId="15711" xr:uid="{7233940D-54DC-437F-803A-5B6D072C5E3F}"/>
    <cellStyle name="출력 3 2 2 14 3 2" xfId="50066" xr:uid="{58DBD7D6-F6FE-4D23-B4CC-A4BFC2778FBF}"/>
    <cellStyle name="출력 3 2 2 14 3 3" xfId="30249" xr:uid="{678FBD4D-FA5E-4249-9D86-7C7692AC1DD0}"/>
    <cellStyle name="출력 3 2 2 14 4" xfId="38642" xr:uid="{5E1C2789-DDCB-4E3F-AC38-4D1854B6F98A}"/>
    <cellStyle name="출력 3 2 2 14 5" xfId="26575" xr:uid="{7785875D-4000-426B-9F92-29CFAB726AC5}"/>
    <cellStyle name="출력 3 2 2 15" xfId="15025" xr:uid="{C7C069D8-300E-4AA5-80EA-887CDA79263D}"/>
    <cellStyle name="출력 3 2 2 15 2" xfId="49380" xr:uid="{6B76FF75-8230-4E69-ACC2-4E204EAEDDE4}"/>
    <cellStyle name="출력 3 2 2 15 3" xfId="29563" xr:uid="{D9B8A9F1-161F-46C6-8DCB-366B4D10E524}"/>
    <cellStyle name="출력 3 2 2 16" xfId="37956" xr:uid="{881D2742-DAF2-4157-832A-92133648B605}"/>
    <cellStyle name="출력 3 2 2 2" xfId="3467" xr:uid="{6906771B-980A-4CA8-B2A1-01CA4A416957}"/>
    <cellStyle name="출력 3 2 2 2 2" xfId="3773" xr:uid="{25B31C5B-848E-48D8-86C2-46E626722A1A}"/>
    <cellStyle name="출력 3 2 2 2 2 2" xfId="5769" xr:uid="{DEED89B1-E0EF-4C66-AD89-A67FD0ADCB48}"/>
    <cellStyle name="출력 3 2 2 2 2 2 2" xfId="17453" xr:uid="{DA6C55E2-5448-4CEE-8BE8-EDD7CC6A0735}"/>
    <cellStyle name="출력 3 2 2 2 2 2 2 2" xfId="51808" xr:uid="{DCD95888-665F-4EA2-9CFF-6EF97476EBBB}"/>
    <cellStyle name="출력 3 2 2 2 2 2 2 3" xfId="31991" xr:uid="{6ECA5123-621C-44AC-BD6C-66BE8CD922F9}"/>
    <cellStyle name="출력 3 2 2 2 2 2 3" xfId="40384" xr:uid="{92472876-ABF9-4453-A5F2-2468CDF5064D}"/>
    <cellStyle name="출력 3 2 2 2 2 2 4" xfId="25238" xr:uid="{085BEBF6-A2DB-4280-B1DD-EB00D80B879A}"/>
    <cellStyle name="출력 3 2 2 2 2 3" xfId="5677" xr:uid="{D89FF569-FDD9-427C-BB8A-5D896D1E3B4D}"/>
    <cellStyle name="출력 3 2 2 2 2 3 2" xfId="17365" xr:uid="{0EB5CE69-FBD2-4DAC-A482-F6BF8C63B5FC}"/>
    <cellStyle name="출력 3 2 2 2 2 3 2 2" xfId="51720" xr:uid="{C7805810-9AC7-4A40-AE48-A6B342BB76A0}"/>
    <cellStyle name="출력 3 2 2 2 2 3 2 3" xfId="31903" xr:uid="{2EB27CAA-EBAB-4C63-91F9-675E3D249DE1}"/>
    <cellStyle name="출력 3 2 2 2 2 3 3" xfId="40296" xr:uid="{F523B029-100F-4B4B-BEB8-600E358A1057}"/>
    <cellStyle name="출력 3 2 2 2 2 3 4" xfId="28148" xr:uid="{35208BF9-EFBD-4D1B-B810-C262A690638E}"/>
    <cellStyle name="출력 3 2 2 2 2 4" xfId="15565" xr:uid="{C17B6D6D-8D9B-4F52-8EE0-1FBB93B7F1F8}"/>
    <cellStyle name="출력 3 2 2 2 2 4 2" xfId="49920" xr:uid="{8E5ED139-1CB3-4FD6-AC2D-075B22C1CC44}"/>
    <cellStyle name="출력 3 2 2 2 2 4 3" xfId="30103" xr:uid="{91C2C98C-FF32-4CFE-912D-0217BEB8293E}"/>
    <cellStyle name="출력 3 2 2 2 2 5" xfId="38496" xr:uid="{235534B9-4E30-46C4-82A5-E7A48F507607}"/>
    <cellStyle name="출력 3 2 2 2 2 6" xfId="25146" xr:uid="{F62BE8E9-AD5C-487D-9510-366B3F733352}"/>
    <cellStyle name="출력 3 2 2 2 3" xfId="5833" xr:uid="{F71F7F8C-A5B4-46E5-B9FB-0A9E4D7410B0}"/>
    <cellStyle name="출력 3 2 2 2 3 2" xfId="17514" xr:uid="{0DD1C822-440B-4AEB-AE06-C7DFB37727AC}"/>
    <cellStyle name="출력 3 2 2 2 3 2 2" xfId="51869" xr:uid="{A38FCD02-2806-493F-A059-59372BF8DB60}"/>
    <cellStyle name="출력 3 2 2 2 3 2 3" xfId="32052" xr:uid="{B27D2B7B-5E01-443E-96E1-8DE9EE5D7EA5}"/>
    <cellStyle name="출력 3 2 2 2 3 3" xfId="40445" xr:uid="{032F06DF-6EBF-481E-8ABD-1A4024C0F2B2}"/>
    <cellStyle name="출력 3 2 2 2 3 4" xfId="25302" xr:uid="{86A85B89-E862-4C9E-A64D-3E9D095BC7D2}"/>
    <cellStyle name="출력 3 2 2 2 4" xfId="4775" xr:uid="{7E41ACAA-5C6F-49D5-9E42-8EAC08200902}"/>
    <cellStyle name="출력 3 2 2 2 4 2" xfId="16477" xr:uid="{99ED8DCF-10D9-4CF4-A88B-85C3B5E893F9}"/>
    <cellStyle name="출력 3 2 2 2 4 2 2" xfId="50832" xr:uid="{9BC4D0FC-3610-4C4A-957C-20C3FC0B4BE2}"/>
    <cellStyle name="출력 3 2 2 2 4 2 3" xfId="31015" xr:uid="{3C89FD3E-98D7-42F5-8CD4-26111AC586C3}"/>
    <cellStyle name="출력 3 2 2 2 4 3" xfId="39408" xr:uid="{B0348BE0-E6D5-47E1-B3DA-7B4C2AFABE48}"/>
    <cellStyle name="출력 3 2 2 2 4 4" xfId="27281" xr:uid="{F28261B7-A794-4653-9FF9-BA23F7075BC5}"/>
    <cellStyle name="출력 3 2 2 2 5" xfId="15260" xr:uid="{59963195-B533-4C00-BB9B-5841F4ECB1A8}"/>
    <cellStyle name="출력 3 2 2 2 5 2" xfId="49615" xr:uid="{3DA7ECC5-1268-448F-9748-8251F4CF95F7}"/>
    <cellStyle name="출력 3 2 2 2 5 3" xfId="29798" xr:uid="{2B38ED0E-262E-40AA-BC6D-7586ECF4146F}"/>
    <cellStyle name="출력 3 2 2 2 6" xfId="38191" xr:uid="{7A617502-63F6-492B-B137-8C75FF911D76}"/>
    <cellStyle name="출력 3 2 2 2 7" xfId="24276" xr:uid="{F334D384-3DF6-4CC0-AB96-CD2CC7525D41}"/>
    <cellStyle name="출력 3 2 2 3" xfId="3538" xr:uid="{5BA9CA63-E6BC-4A8F-9749-82576B4ADBCC}"/>
    <cellStyle name="출력 3 2 2 3 2" xfId="5703" xr:uid="{44609415-336E-43BF-8B5B-06A6BBE5CD77}"/>
    <cellStyle name="출력 3 2 2 3 2 2" xfId="10361" xr:uid="{620E67C6-63B5-41F8-8628-77B244FF5C13}"/>
    <cellStyle name="출력 3 2 2 3 2 2 2" xfId="22007" xr:uid="{DD922D98-B77F-4444-8ADE-FCFD137685AD}"/>
    <cellStyle name="출력 3 2 2 3 2 2 2 2" xfId="56362" xr:uid="{A0E77BAC-E31F-4BF0-B8D4-E84B86D92AD6}"/>
    <cellStyle name="출력 3 2 2 3 2 2 2 3" xfId="36565" xr:uid="{85C5CDAA-8910-454E-8632-ED157149085C}"/>
    <cellStyle name="출력 3 2 2 3 2 2 3" xfId="44733" xr:uid="{F3B504B5-E556-41FE-B403-A48B4AF94D78}"/>
    <cellStyle name="출력 3 2 2 3 2 2 4" xfId="28169" xr:uid="{D2FDAE35-7E8D-4D33-AD37-28BF4124360A}"/>
    <cellStyle name="출력 3 2 2 3 2 3" xfId="17390" xr:uid="{E87563D8-CF60-4DE5-861F-2A039A78C604}"/>
    <cellStyle name="출력 3 2 2 3 2 3 2" xfId="51745" xr:uid="{C00E154C-C23F-4533-9781-42EF15C68812}"/>
    <cellStyle name="출력 3 2 2 3 2 3 3" xfId="31928" xr:uid="{F8E310C5-F75D-4C77-B710-FA6A034AC700}"/>
    <cellStyle name="출력 3 2 2 3 2 4" xfId="40321" xr:uid="{B41CEB4C-FACC-42C1-8AD3-A4280B67CE03}"/>
    <cellStyle name="출력 3 2 2 3 2 5" xfId="25172" xr:uid="{71309441-10AD-4C42-BE71-85418BAEA085}"/>
    <cellStyle name="출력 3 2 2 3 3" xfId="4349" xr:uid="{0B954EEA-74CF-403A-8BC3-DE9175003340}"/>
    <cellStyle name="출력 3 2 2 3 3 2" xfId="16055" xr:uid="{CE3CA3A3-80F3-4FEE-812A-76D0AB45FF52}"/>
    <cellStyle name="출력 3 2 2 3 3 2 2" xfId="50410" xr:uid="{FD63D249-1D2A-40DA-9180-2041AD63F819}"/>
    <cellStyle name="출력 3 2 2 3 3 2 3" xfId="30593" xr:uid="{920031CA-C670-416D-8DBA-1A70491346CB}"/>
    <cellStyle name="출력 3 2 2 3 3 3" xfId="38986" xr:uid="{A801A907-2152-431D-AF89-268C734D128F}"/>
    <cellStyle name="출력 3 2 2 3 3 4" xfId="23869" xr:uid="{0205C744-272B-4369-A6A3-0495C9683DD2}"/>
    <cellStyle name="출력 3 2 2 3 4" xfId="4844" xr:uid="{C2E08CDD-424B-4642-A538-DEBE523B4E43}"/>
    <cellStyle name="출력 3 2 2 3 4 2" xfId="16546" xr:uid="{E0FE1392-D67E-4C56-A715-67D528F9C422}"/>
    <cellStyle name="출력 3 2 2 3 4 2 2" xfId="50901" xr:uid="{896D8C7E-546E-48A0-A28E-EF8584A8C516}"/>
    <cellStyle name="출력 3 2 2 3 4 2 3" xfId="31084" xr:uid="{625CD1F1-5403-4E52-B827-D62FB5EEDA60}"/>
    <cellStyle name="출력 3 2 2 3 4 3" xfId="39477" xr:uid="{08D11903-D23E-445C-9988-EA20F6D3EAAC}"/>
    <cellStyle name="출력 3 2 2 3 4 4" xfId="27350" xr:uid="{F4F10D5A-D091-4C6D-A84D-FD6233EE5591}"/>
    <cellStyle name="출력 3 2 2 3 5" xfId="15330" xr:uid="{0FE8A1C3-391D-4CE4-869E-41BC7F8DFD89}"/>
    <cellStyle name="출력 3 2 2 3 5 2" xfId="49685" xr:uid="{7DB4A34F-8C41-46D7-BFDF-5E107F5E50A2}"/>
    <cellStyle name="출력 3 2 2 3 5 3" xfId="29868" xr:uid="{BC032EF7-F994-42FF-AAB4-43EC685E5EB3}"/>
    <cellStyle name="출력 3 2 2 3 6" xfId="38261" xr:uid="{29EED2C5-88FE-4386-ADF5-1E3F51353A31}"/>
    <cellStyle name="출력 3 2 2 3 7" xfId="24343" xr:uid="{0BFA1C0E-B3AC-4549-8F30-EB362035B47D}"/>
    <cellStyle name="출력 3 2 2 4" xfId="4914" xr:uid="{CDBBF17C-FF44-4730-BC9B-6211811467F0}"/>
    <cellStyle name="출력 3 2 2 4 2" xfId="5738" xr:uid="{9D41A8C2-6120-4FBA-BBB1-A8D5E870200A}"/>
    <cellStyle name="출력 3 2 2 4 2 2" xfId="10386" xr:uid="{86645879-1B0C-4E7F-8EA6-4D5D56EF5A03}"/>
    <cellStyle name="출력 3 2 2 4 2 2 2" xfId="22032" xr:uid="{060B2CDC-15BA-4812-9BFF-FE6032D6744C}"/>
    <cellStyle name="출력 3 2 2 4 2 2 2 2" xfId="56387" xr:uid="{C33CBE5B-A34C-4E28-9E6E-8B1B79F914E9}"/>
    <cellStyle name="출력 3 2 2 4 2 2 2 3" xfId="36590" xr:uid="{7E5DF4C0-7445-431F-89D3-D3E3605B6091}"/>
    <cellStyle name="출력 3 2 2 4 2 2 3" xfId="44756" xr:uid="{A7595AD9-4DB7-46C4-818F-298111235CC1}"/>
    <cellStyle name="출력 3 2 2 4 2 2 4" xfId="28198" xr:uid="{20A906E6-6CAF-4047-8E53-E9F9B212FB66}"/>
    <cellStyle name="출력 3 2 2 4 2 3" xfId="17423" xr:uid="{45C475A3-B179-407A-B13C-B3F381850A3E}"/>
    <cellStyle name="출력 3 2 2 4 2 3 2" xfId="51778" xr:uid="{8A937A8D-7408-498B-B8A8-AA37C2464DAC}"/>
    <cellStyle name="출력 3 2 2 4 2 3 3" xfId="31961" xr:uid="{50DA4F9C-0D79-4B03-9348-858A453B7E4C}"/>
    <cellStyle name="출력 3 2 2 4 2 4" xfId="40354" xr:uid="{9E7B8745-22A9-46B1-B761-5C2DB407DB82}"/>
    <cellStyle name="출력 3 2 2 4 2 5" xfId="25207" xr:uid="{F6F3C3E2-E7A1-49A7-93F7-A9668D6E2C87}"/>
    <cellStyle name="출력 3 2 2 4 3" xfId="9632" xr:uid="{FADF4A21-CD78-49D9-AF2D-861BAB9264BA}"/>
    <cellStyle name="출력 3 2 2 4 3 2" xfId="21278" xr:uid="{5D4F4C49-4267-4FAE-A99D-2252C3497682}"/>
    <cellStyle name="출력 3 2 2 4 3 2 2" xfId="55633" xr:uid="{1DC38BDF-ECD1-4E9D-96F5-189961AC006A}"/>
    <cellStyle name="출력 3 2 2 4 3 2 3" xfId="35836" xr:uid="{7FEB512E-F8E6-4192-A31E-03AAD2929607}"/>
    <cellStyle name="출력 3 2 2 4 3 3" xfId="44019" xr:uid="{2B4DBB20-EA2E-4306-9DE0-BAA1A8EC44E8}"/>
    <cellStyle name="출력 3 2 2 4 3 4" xfId="27420" xr:uid="{2035452E-A077-48FF-9E30-AA4FE7F1822A}"/>
    <cellStyle name="출력 3 2 2 4 4" xfId="16616" xr:uid="{F71D1356-4977-4680-A537-09A20031BEDF}"/>
    <cellStyle name="출력 3 2 2 4 4 2" xfId="50971" xr:uid="{240AD074-52D4-4711-83A8-790F2F2B7066}"/>
    <cellStyle name="출력 3 2 2 4 4 3" xfId="31154" xr:uid="{981E2700-E78A-4EF6-8C47-D3C720308705}"/>
    <cellStyle name="출력 3 2 2 4 5" xfId="39547" xr:uid="{4D921F4E-34A8-42A5-ACAF-2C1D698E5A35}"/>
    <cellStyle name="출력 3 2 2 4 6" xfId="24409" xr:uid="{A98E9355-9246-483A-BD11-214424DDB48D}"/>
    <cellStyle name="출력 3 2 2 5" xfId="5012" xr:uid="{D64504D0-8D75-43A0-931A-D608CBBF0E07}"/>
    <cellStyle name="출력 3 2 2 5 2" xfId="5781" xr:uid="{60AF04BE-FE71-47E2-9324-1B3FDD3A9DB2}"/>
    <cellStyle name="출력 3 2 2 5 2 2" xfId="10416" xr:uid="{0F44DF9F-8112-48A9-B725-1661C0A74E70}"/>
    <cellStyle name="출력 3 2 2 5 2 2 2" xfId="22062" xr:uid="{E016BA72-F4BA-4569-9DEA-BDF7E0723B0F}"/>
    <cellStyle name="출력 3 2 2 5 2 2 2 2" xfId="56417" xr:uid="{D5F0F99F-42DB-4B92-A742-4424FCCA7D40}"/>
    <cellStyle name="출력 3 2 2 5 2 2 2 3" xfId="36620" xr:uid="{9952549A-EE48-4207-A58B-1D10F1528D34}"/>
    <cellStyle name="출력 3 2 2 5 2 2 3" xfId="44783" xr:uid="{9DF2D946-1573-4851-9647-2C15B882B19B}"/>
    <cellStyle name="출력 3 2 2 5 2 2 4" xfId="28233" xr:uid="{53DCF8E6-EFBE-4931-8DAD-48043741F1FF}"/>
    <cellStyle name="출력 3 2 2 5 2 3" xfId="17463" xr:uid="{088CB92E-816F-491D-A66A-825D409A90CD}"/>
    <cellStyle name="출력 3 2 2 5 2 3 2" xfId="51818" xr:uid="{9119CA00-D394-49F0-AE0B-B741DE98ADCD}"/>
    <cellStyle name="출력 3 2 2 5 2 3 3" xfId="32001" xr:uid="{AFD02AA9-09EB-42EF-9500-19E65701134C}"/>
    <cellStyle name="출력 3 2 2 5 2 4" xfId="40394" xr:uid="{3B4E4993-68CA-4C24-9CD4-F8075255E44F}"/>
    <cellStyle name="출력 3 2 2 5 2 5" xfId="25250" xr:uid="{7A173B4E-77CE-4E3D-A041-6FE072D13532}"/>
    <cellStyle name="출력 3 2 2 5 3" xfId="9721" xr:uid="{8D3717E2-AEE5-41E0-A371-8BD975EDD91F}"/>
    <cellStyle name="출력 3 2 2 5 3 2" xfId="21367" xr:uid="{450B217A-D5BA-4232-A6B5-BB57C4E85CD9}"/>
    <cellStyle name="출력 3 2 2 5 3 2 2" xfId="55722" xr:uid="{5D88D756-FD3C-42C8-AF2D-E7B1770A0424}"/>
    <cellStyle name="출력 3 2 2 5 3 2 3" xfId="35925" xr:uid="{68171469-1770-4078-BE0F-C134D091E804}"/>
    <cellStyle name="출력 3 2 2 5 3 3" xfId="44108" xr:uid="{33804D2B-8E77-4614-AC6F-07BA8A8BCE38}"/>
    <cellStyle name="출력 3 2 2 5 3 4" xfId="27518" xr:uid="{A03C6346-7394-443F-97D4-3569BC79209E}"/>
    <cellStyle name="출력 3 2 2 5 4" xfId="16714" xr:uid="{05349EEC-718A-49A9-AE18-C27E8CB9703E}"/>
    <cellStyle name="출력 3 2 2 5 4 2" xfId="51069" xr:uid="{F23978D6-631C-4B33-A9A9-E1A29D8D33FD}"/>
    <cellStyle name="출력 3 2 2 5 4 3" xfId="31252" xr:uid="{8CB7EC4A-8D9C-46B4-B70A-2EE911AC7C8A}"/>
    <cellStyle name="출력 3 2 2 5 5" xfId="39645" xr:uid="{2A328648-8517-4F4A-AEF8-DBA8B5567CB5}"/>
    <cellStyle name="출력 3 2 2 5 6" xfId="24501" xr:uid="{C44DD53B-88EB-4F29-BEFE-3AC83A55C30C}"/>
    <cellStyle name="출력 3 2 2 6" xfId="5105" xr:uid="{E71BAEE5-1E29-4C35-B120-38F69601EF7A}"/>
    <cellStyle name="출력 3 2 2 6 2" xfId="5825" xr:uid="{7D5280E1-0C33-43AC-B84C-5EF87B4080B0}"/>
    <cellStyle name="출력 3 2 2 6 2 2" xfId="10459" xr:uid="{13C0E5BD-4988-42C7-8869-5BD3549E010D}"/>
    <cellStyle name="출력 3 2 2 6 2 2 2" xfId="22105" xr:uid="{3149AF4A-E4B1-42DE-ADAD-705EDC92F189}"/>
    <cellStyle name="출력 3 2 2 6 2 2 2 2" xfId="56460" xr:uid="{BE89E849-AE87-4DE6-9681-79C4FB1BC1FA}"/>
    <cellStyle name="출력 3 2 2 6 2 2 2 3" xfId="36663" xr:uid="{3C718B49-9049-4149-9147-C50035D9CEC2}"/>
    <cellStyle name="출력 3 2 2 6 2 2 3" xfId="44825" xr:uid="{89CC6839-4212-4C84-9940-EE9A60AE2A79}"/>
    <cellStyle name="출력 3 2 2 6 2 2 4" xfId="28276" xr:uid="{09B50B2C-A20A-4B8B-8F54-EBAD515A3281}"/>
    <cellStyle name="출력 3 2 2 6 2 3" xfId="17506" xr:uid="{E8F9E049-0754-4FCE-9AD0-8A05AB16666B}"/>
    <cellStyle name="출력 3 2 2 6 2 3 2" xfId="51861" xr:uid="{8514A5B5-3200-44EE-BC84-70CFD511C7D8}"/>
    <cellStyle name="출력 3 2 2 6 2 3 3" xfId="32044" xr:uid="{858F37BD-51D0-49E6-B6ED-3906767C60FE}"/>
    <cellStyle name="출력 3 2 2 6 2 4" xfId="40437" xr:uid="{835D18E0-E2DF-44D3-ACCB-6F42F8779F01}"/>
    <cellStyle name="출력 3 2 2 6 2 5" xfId="25294" xr:uid="{14996001-F296-43C8-98B0-856FC207B4A4}"/>
    <cellStyle name="출력 3 2 2 6 3" xfId="9814" xr:uid="{996ABFFA-8820-49BE-994F-198DCD445482}"/>
    <cellStyle name="출력 3 2 2 6 3 2" xfId="21460" xr:uid="{6C995A3F-7D50-4D42-AC32-2F3F93081BD8}"/>
    <cellStyle name="출력 3 2 2 6 3 2 2" xfId="55815" xr:uid="{ED7197AF-2F8E-4ED1-A96A-2693DDD6AD10}"/>
    <cellStyle name="출력 3 2 2 6 3 2 3" xfId="36018" xr:uid="{892B4BA2-90EF-455E-93D7-34A9CAD083AE}"/>
    <cellStyle name="출력 3 2 2 6 3 3" xfId="44201" xr:uid="{59EF564F-5AAE-4399-803E-E419D94894E8}"/>
    <cellStyle name="출력 3 2 2 6 3 4" xfId="27611" xr:uid="{F476C2A8-8693-4DAD-87EB-57A16B9A2BEF}"/>
    <cellStyle name="출력 3 2 2 6 4" xfId="16807" xr:uid="{A4F55075-75C3-45C0-B644-11687BD24703}"/>
    <cellStyle name="출력 3 2 2 6 4 2" xfId="51162" xr:uid="{E8E9DEAC-3015-4CAD-8218-5E5DAE90C4C8}"/>
    <cellStyle name="출력 3 2 2 6 4 3" xfId="31345" xr:uid="{5D95B8A1-ACC4-41BF-81C6-589156D72CC4}"/>
    <cellStyle name="출력 3 2 2 6 5" xfId="39738" xr:uid="{452B21D8-66EA-4382-BC74-1C2EE22CB155}"/>
    <cellStyle name="출력 3 2 2 6 6" xfId="24588" xr:uid="{6DF08613-76EB-4D1B-ACC5-A05E7564D140}"/>
    <cellStyle name="출력 3 2 2 7" xfId="4654" xr:uid="{7C80A21B-D499-41FD-A747-B0EACC5DBB8C}"/>
    <cellStyle name="출력 3 2 2 7 2" xfId="5621" xr:uid="{1E3E12FC-F90A-4C21-8049-3303C22FF22A}"/>
    <cellStyle name="출력 3 2 2 7 2 2" xfId="10300" xr:uid="{53B593DA-3DDA-44B1-B604-18D98FF7EA12}"/>
    <cellStyle name="출력 3 2 2 7 2 2 2" xfId="21946" xr:uid="{D77FA48D-6431-4B79-A111-702FC568E1C9}"/>
    <cellStyle name="출력 3 2 2 7 2 2 2 2" xfId="56301" xr:uid="{55FE8FC7-10CB-44C9-B0FC-7A2B411B6BD9}"/>
    <cellStyle name="출력 3 2 2 7 2 2 2 3" xfId="36504" xr:uid="{95BEF498-CC58-46EB-940D-401A35C17862}"/>
    <cellStyle name="출력 3 2 2 7 2 2 3" xfId="44676" xr:uid="{1E3780F1-5684-493C-AD32-98FEECB6427A}"/>
    <cellStyle name="출력 3 2 2 7 2 2 4" xfId="28101" xr:uid="{2BDD2B01-35F4-4927-9F32-8FDBCDFF9210}"/>
    <cellStyle name="출력 3 2 2 7 2 3" xfId="17312" xr:uid="{172EA675-292E-44A5-AAF4-256B5C7A49AA}"/>
    <cellStyle name="출력 3 2 2 7 2 3 2" xfId="51667" xr:uid="{5AFF0928-1AD4-4195-856E-5C3BD49FC827}"/>
    <cellStyle name="출력 3 2 2 7 2 3 3" xfId="31850" xr:uid="{60C0A322-2BCD-4791-98D9-29C54E15927C}"/>
    <cellStyle name="출력 3 2 2 7 2 4" xfId="40243" xr:uid="{F154A335-BBDC-45C7-BCA6-524AB18D5E39}"/>
    <cellStyle name="출력 3 2 2 7 2 5" xfId="25090" xr:uid="{8C4A040D-7D84-4B55-A085-78873CDFAE46}"/>
    <cellStyle name="출력 3 2 2 7 3" xfId="9399" xr:uid="{6116DCBA-3CDF-4695-8847-28DF65079E4E}"/>
    <cellStyle name="출력 3 2 2 7 3 2" xfId="21045" xr:uid="{279E05AD-1EA2-4944-BB74-59127C31FBFE}"/>
    <cellStyle name="출력 3 2 2 7 3 2 2" xfId="55400" xr:uid="{A2FD2332-0A1D-489C-8371-00C2BA6EEA1B}"/>
    <cellStyle name="출력 3 2 2 7 3 2 3" xfId="35603" xr:uid="{D308EEBF-7F5D-47BA-BB98-FD7856BB6845}"/>
    <cellStyle name="출력 3 2 2 7 3 3" xfId="43786" xr:uid="{5E2DE544-DAD2-4DF5-A89C-7F35C33C5BBC}"/>
    <cellStyle name="출력 3 2 2 7 3 4" xfId="27160" xr:uid="{E0C490E2-52EE-42B9-94C7-87D52D02489E}"/>
    <cellStyle name="출력 3 2 2 7 4" xfId="16356" xr:uid="{BA547584-E5BC-4B9C-9AF6-A2F290355A0B}"/>
    <cellStyle name="출력 3 2 2 7 4 2" xfId="50711" xr:uid="{34917C1F-98E9-4430-BB67-7D89D03BA44D}"/>
    <cellStyle name="출력 3 2 2 7 4 3" xfId="30894" xr:uid="{5C5D8478-3DBB-4E76-B8EE-DF2FAE42531A}"/>
    <cellStyle name="출력 3 2 2 7 5" xfId="39287" xr:uid="{EBB9073A-A6E5-45EA-8C73-92C5BFDC35F3}"/>
    <cellStyle name="출력 3 2 2 7 6" xfId="24161" xr:uid="{6BCFFCFA-630E-4699-A056-8DEC476B70A0}"/>
    <cellStyle name="출력 3 2 2 8" xfId="5218" xr:uid="{27351E0A-A5F4-443B-A29F-2FA4C471746B}"/>
    <cellStyle name="출력 3 2 2 8 2" xfId="5875" xr:uid="{BECF002B-018D-48D1-A56B-CCC2E0D78FB2}"/>
    <cellStyle name="출력 3 2 2 8 2 2" xfId="10500" xr:uid="{8F5A362A-5705-491B-BB6E-AD275D82BE18}"/>
    <cellStyle name="출력 3 2 2 8 2 2 2" xfId="22146" xr:uid="{8C85A8CA-4CB1-4ACC-8207-D0E40FB168C1}"/>
    <cellStyle name="출력 3 2 2 8 2 2 2 2" xfId="56501" xr:uid="{B1BDBFBA-61C3-41A1-A9BA-379DEF7EA020}"/>
    <cellStyle name="출력 3 2 2 8 2 2 2 3" xfId="36704" xr:uid="{C2C2A0B9-A1E5-404A-8A33-CDB6E14F9315}"/>
    <cellStyle name="출력 3 2 2 8 2 2 3" xfId="44865" xr:uid="{F88FA2B3-5B21-47D3-98F7-883A73DDD8B7}"/>
    <cellStyle name="출력 3 2 2 8 2 2 4" xfId="28317" xr:uid="{90BBC889-E64E-4116-906E-A1BF3FDEF371}"/>
    <cellStyle name="출력 3 2 2 8 2 3" xfId="17555" xr:uid="{53BE4CC6-7ED9-4C45-9957-E5CA97107F06}"/>
    <cellStyle name="출력 3 2 2 8 2 3 2" xfId="51910" xr:uid="{0A360BCB-2719-4F0F-9DD9-13402F198C70}"/>
    <cellStyle name="출력 3 2 2 8 2 3 3" xfId="32093" xr:uid="{C1A2BE6B-7E49-46BD-A0EF-8B6C2A11CF84}"/>
    <cellStyle name="출력 3 2 2 8 2 4" xfId="40486" xr:uid="{06D2DD42-4515-4557-BC13-E6C128B7FE29}"/>
    <cellStyle name="출력 3 2 2 8 2 5" xfId="25344" xr:uid="{5A105D35-967A-4282-81F0-90F87ABFA5A9}"/>
    <cellStyle name="출력 3 2 2 8 3" xfId="9927" xr:uid="{E71ED585-E2C5-42E9-ADE9-1C5C50ACC474}"/>
    <cellStyle name="출력 3 2 2 8 3 2" xfId="21573" xr:uid="{B346D6A0-D1A1-43A2-98B9-E58C1F1819ED}"/>
    <cellStyle name="출력 3 2 2 8 3 2 2" xfId="55928" xr:uid="{DE10F1CE-A92C-4F28-9BE0-B30F5C9ED3B5}"/>
    <cellStyle name="출력 3 2 2 8 3 2 3" xfId="36131" xr:uid="{9701DF6A-0399-4CA8-A5C0-6004ABE8C857}"/>
    <cellStyle name="출력 3 2 2 8 3 3" xfId="44314" xr:uid="{E96C4C71-D066-4E38-AAF0-4C8C45A8F8C3}"/>
    <cellStyle name="출력 3 2 2 8 3 4" xfId="27724" xr:uid="{2C7AF396-4714-40F4-BD93-D86007C4A66A}"/>
    <cellStyle name="출력 3 2 2 8 4" xfId="16920" xr:uid="{6A67DD0C-3702-45FE-AAD0-38A4511CD568}"/>
    <cellStyle name="출력 3 2 2 8 4 2" xfId="51275" xr:uid="{AEFD227B-DBF4-4767-8402-AD2DFC46BE43}"/>
    <cellStyle name="출력 3 2 2 8 4 3" xfId="31458" xr:uid="{BA548DBC-FAFA-42F6-9E56-A3DE61D1E9E6}"/>
    <cellStyle name="출력 3 2 2 8 5" xfId="39851" xr:uid="{E1D0E061-1D06-4D7B-9EF6-2351ABD52E7D}"/>
    <cellStyle name="출력 3 2 2 8 6" xfId="24695" xr:uid="{7DDE1356-BF85-4151-9E91-805D29475F75}"/>
    <cellStyle name="출력 3 2 2 9" xfId="5288" xr:uid="{AF671CF2-F578-484B-8C54-43DE36E4B2AF}"/>
    <cellStyle name="출력 3 2 2 9 2" xfId="5903" xr:uid="{E95912D0-1935-486F-BD30-8A80A8C8C837}"/>
    <cellStyle name="출력 3 2 2 9 2 2" xfId="10521" xr:uid="{C9C6B6AE-1AC5-4109-8E64-1D45D65E1302}"/>
    <cellStyle name="출력 3 2 2 9 2 2 2" xfId="22167" xr:uid="{719A7144-6B7A-43A5-82BE-9B9B63CBFFE7}"/>
    <cellStyle name="출력 3 2 2 9 2 2 2 2" xfId="56522" xr:uid="{3AF6C42E-3F15-4EA0-BB07-95174D69FEEE}"/>
    <cellStyle name="출력 3 2 2 9 2 2 2 3" xfId="36725" xr:uid="{198967DD-A511-4238-B248-EB6D58B70097}"/>
    <cellStyle name="출력 3 2 2 9 2 2 3" xfId="44884" xr:uid="{186684EB-C16D-43B6-9A2B-313B457723E8}"/>
    <cellStyle name="출력 3 2 2 9 2 2 4" xfId="28338" xr:uid="{00E91A23-6739-42B7-AEF4-3078EA1BC700}"/>
    <cellStyle name="출력 3 2 2 9 2 3" xfId="17581" xr:uid="{8BB970CF-1C71-4411-8BCA-F3330972E3B3}"/>
    <cellStyle name="출력 3 2 2 9 2 3 2" xfId="51936" xr:uid="{9E673B3D-2FE7-4344-96D0-392E97A88495}"/>
    <cellStyle name="출력 3 2 2 9 2 3 3" xfId="32119" xr:uid="{C4949E93-A133-4ADA-88B3-A268F9D98093}"/>
    <cellStyle name="출력 3 2 2 9 2 4" xfId="40512" xr:uid="{6CCEEB32-9CD5-44F7-8C6A-87963709C6F4}"/>
    <cellStyle name="출력 3 2 2 9 2 5" xfId="25372" xr:uid="{18ACF9D7-0739-431A-8DD6-EA64B5720501}"/>
    <cellStyle name="출력 3 2 2 9 3" xfId="9997" xr:uid="{D4ACFCD8-16B4-4437-B407-BECC2EB3DD45}"/>
    <cellStyle name="출력 3 2 2 9 3 2" xfId="21643" xr:uid="{38A88544-3BF6-4525-93AE-A57C928217F7}"/>
    <cellStyle name="출력 3 2 2 9 3 2 2" xfId="55998" xr:uid="{DF7A75C4-3998-4872-82EE-236198185399}"/>
    <cellStyle name="출력 3 2 2 9 3 2 3" xfId="36201" xr:uid="{8247F73A-3D81-4E2A-9A4D-B47BA324777E}"/>
    <cellStyle name="출력 3 2 2 9 3 3" xfId="44384" xr:uid="{B7DFF253-7551-40E4-AA11-D81EEC6AA5FB}"/>
    <cellStyle name="출력 3 2 2 9 3 4" xfId="27794" xr:uid="{39BADD82-E1E0-481D-84D7-A678D082C36E}"/>
    <cellStyle name="출력 3 2 2 9 4" xfId="16990" xr:uid="{BCAAF880-DE54-4E6E-AB3C-6E85DB03BF5A}"/>
    <cellStyle name="출력 3 2 2 9 4 2" xfId="51345" xr:uid="{10A78F00-B300-4041-84D1-279634AAA4B9}"/>
    <cellStyle name="출력 3 2 2 9 4 3" xfId="31528" xr:uid="{525BC944-3B9F-4AE1-A43A-0A9DEA957958}"/>
    <cellStyle name="출력 3 2 2 9 5" xfId="39921" xr:uid="{0D83DB93-C379-413D-AA1E-11A502100C1A}"/>
    <cellStyle name="출력 3 2 2 9 6" xfId="24761" xr:uid="{BADA275D-CA19-4DF3-86DD-2233173A7743}"/>
    <cellStyle name="출력 3 2 3" xfId="3414" xr:uid="{177E28C5-BDA5-4938-8077-DDE12EF06AAC}"/>
    <cellStyle name="출력 3 2 3 2" xfId="3735" xr:uid="{EBD05FB5-29DF-43AC-90AD-4E564D6A9288}"/>
    <cellStyle name="출력 3 2 3 2 2" xfId="5587" xr:uid="{2607408D-16CF-4BA1-9FB3-4AC876EC8991}"/>
    <cellStyle name="출력 3 2 3 2 2 2" xfId="17279" xr:uid="{D3394A3B-BFBD-484C-88D9-3BD1DD28D3B6}"/>
    <cellStyle name="출력 3 2 3 2 2 2 2" xfId="51634" xr:uid="{E88AD595-0247-421B-BFEF-FCC7864EF3CB}"/>
    <cellStyle name="출력 3 2 3 2 2 2 3" xfId="31817" xr:uid="{6B71B23F-0973-4451-A8C9-A65A76F904AD}"/>
    <cellStyle name="출력 3 2 3 2 2 3" xfId="40210" xr:uid="{1292CE1F-25A0-489F-8EF8-3079514CB4CF}"/>
    <cellStyle name="출력 3 2 3 2 2 4" xfId="25056" xr:uid="{A4A70B9A-DC60-43B2-8370-6D03AB7AE2FB}"/>
    <cellStyle name="출력 3 2 3 2 3" xfId="4708" xr:uid="{75ADFB6A-1A68-4BE9-8436-77FE2589E097}"/>
    <cellStyle name="출력 3 2 3 2 3 2" xfId="16410" xr:uid="{6D881F60-19DD-4FC5-84C5-526BEA8CA447}"/>
    <cellStyle name="출력 3 2 3 2 3 2 2" xfId="50765" xr:uid="{7D2A436E-8E4D-4C74-B8F1-7C71AF1F85C4}"/>
    <cellStyle name="출력 3 2 3 2 3 2 3" xfId="30948" xr:uid="{D28329DF-5E30-45D9-87FC-84657A87341A}"/>
    <cellStyle name="출력 3 2 3 2 3 3" xfId="39341" xr:uid="{FBC588AC-7A1E-49E7-A3BD-534A991ECAB7}"/>
    <cellStyle name="출력 3 2 3 2 3 4" xfId="27214" xr:uid="{2024AC06-69F4-4839-BCE5-4266833DEAD7}"/>
    <cellStyle name="출력 3 2 3 2 4" xfId="15527" xr:uid="{A304685D-7407-43EC-8A65-E8A6965435E7}"/>
    <cellStyle name="출력 3 2 3 2 4 2" xfId="49882" xr:uid="{23817A3C-AB69-4D0F-9760-628DC7B811A3}"/>
    <cellStyle name="출력 3 2 3 2 4 3" xfId="30065" xr:uid="{264E61F9-0D38-4C5A-B3B7-515092284EF7}"/>
    <cellStyle name="출력 3 2 3 2 5" xfId="38458" xr:uid="{BC5323E6-C879-49E1-9D49-A95EC01B0D06}"/>
    <cellStyle name="출력 3 2 3 2 6" xfId="24214" xr:uid="{3743F695-2BF7-4106-9B3D-80E9C8300EF9}"/>
    <cellStyle name="출력 3 2 3 3" xfId="5652" xr:uid="{D4EF89D3-E908-42B4-8953-20E6022D04C4}"/>
    <cellStyle name="출력 3 2 3 3 2" xfId="10326" xr:uid="{1CF7226F-2F28-4E5F-9B38-BC42FBC93FEE}"/>
    <cellStyle name="출력 3 2 3 3 2 2" xfId="21972" xr:uid="{7060ACFC-359A-4FE5-BBC8-EE05AF4C341D}"/>
    <cellStyle name="출력 3 2 3 3 2 2 2" xfId="56327" xr:uid="{1F9F6A14-ACC9-407B-B4B9-2FB0534D6C43}"/>
    <cellStyle name="출력 3 2 3 3 2 2 3" xfId="36530" xr:uid="{C2CA47B8-3C5F-4420-842D-DB2F7B8FC305}"/>
    <cellStyle name="출력 3 2 3 3 2 3" xfId="44699" xr:uid="{5659C656-68A7-44B4-8AE7-72793F482E45}"/>
    <cellStyle name="출력 3 2 3 3 2 4" xfId="28127" xr:uid="{271AD679-E17B-4052-86F5-D0D2DEDF83DC}"/>
    <cellStyle name="출력 3 2 3 3 3" xfId="17340" xr:uid="{05AEA611-9243-43DB-BBE0-215604513FE9}"/>
    <cellStyle name="출력 3 2 3 3 3 2" xfId="51695" xr:uid="{EC6D4A40-85EB-4756-95AC-C6C095FF631D}"/>
    <cellStyle name="출력 3 2 3 3 3 3" xfId="31878" xr:uid="{5DFF435D-F98B-488D-807F-F3DBD4749568}"/>
    <cellStyle name="출력 3 2 3 3 4" xfId="40271" xr:uid="{D798D3E0-E4B7-4251-B2B5-6AE0766114EE}"/>
    <cellStyle name="출력 3 2 3 3 5" xfId="25121" xr:uid="{67A53BC1-60E8-4543-A448-A1A8ED6C154C}"/>
    <cellStyle name="출력 3 2 3 4" xfId="4032" xr:uid="{592660B6-A25A-4393-B304-19BF38BC34D1}"/>
    <cellStyle name="출력 3 2 3 4 2" xfId="15761" xr:uid="{520BEEA8-295A-4DE6-913B-0EF98745D8F8}"/>
    <cellStyle name="출력 3 2 3 4 2 2" xfId="50116" xr:uid="{3A6D7D9B-00F3-4B54-B5E5-F430AC06DAB8}"/>
    <cellStyle name="출력 3 2 3 4 2 3" xfId="30299" xr:uid="{73E02D3D-0593-4EC7-846F-7207E436AA6C}"/>
    <cellStyle name="출력 3 2 3 4 3" xfId="38692" xr:uid="{1688F75A-A015-457A-AA65-DD9B77B3BA06}"/>
    <cellStyle name="출력 3 2 3 4 4" xfId="23553" xr:uid="{E3F56725-886E-408D-9BEF-2470C5FB6DEB}"/>
    <cellStyle name="출력 3 2 3 5" xfId="3926" xr:uid="{E78EB566-9F5C-4AAB-9D1D-751A46EF74AE}"/>
    <cellStyle name="출력 3 2 3 5 2" xfId="8771" xr:uid="{46425202-804C-4D54-97B2-00FFFBBFBD00}"/>
    <cellStyle name="출력 3 2 3 5 2 2" xfId="43202" xr:uid="{FAE4326A-E8A3-4FC9-AA03-466C876B5D8C}"/>
    <cellStyle name="출력 3 2 3 5 2 3" xfId="34975" xr:uid="{51243B29-27F3-4760-B571-7423DB3E0310}"/>
    <cellStyle name="출력 3 2 3 5 3" xfId="15673" xr:uid="{44F78045-2BCE-4E4D-826D-8347E24B0AD5}"/>
    <cellStyle name="출력 3 2 3 5 3 2" xfId="50028" xr:uid="{D8BE5204-CCDB-4D8A-9B03-9C90099F7736}"/>
    <cellStyle name="출력 3 2 3 5 3 3" xfId="30211" xr:uid="{8FFD4646-8ADA-4293-86C7-9D240A48F1A7}"/>
    <cellStyle name="출력 3 2 3 5 4" xfId="38604" xr:uid="{E7525047-091E-4A13-8836-30BE9198233D}"/>
    <cellStyle name="출력 3 2 3 5 5" xfId="26526" xr:uid="{5AAB19E7-E582-40F2-AF8A-558EA4FDD3F8}"/>
    <cellStyle name="출력 3 2 3 6" xfId="15222" xr:uid="{A53F1E9D-5E57-4BFF-92FD-47C7D46723E0}"/>
    <cellStyle name="출력 3 2 3 6 2" xfId="49577" xr:uid="{471B6497-F254-43DE-BE35-D945E471E16C}"/>
    <cellStyle name="출력 3 2 3 6 3" xfId="29760" xr:uid="{8A6F3102-7036-4D0F-897D-ED548EBFB835}"/>
    <cellStyle name="출력 3 2 3 7" xfId="38153" xr:uid="{BB920283-EDC3-4F5D-A8A5-CAF49981C202}"/>
    <cellStyle name="출력 3 2 3 8" xfId="23455" xr:uid="{32C6BE7A-B797-4690-BE1E-FC7A729C0BAB}"/>
    <cellStyle name="출력 3 2 4" xfId="3290" xr:uid="{135B9A42-954D-4498-B1B3-FBD39E0F33DF}"/>
    <cellStyle name="출력 3 2 4 2" xfId="3641" xr:uid="{7B999414-B676-4896-89A2-E995F00FF9F9}"/>
    <cellStyle name="출력 3 2 4 2 2" xfId="5835" xr:uid="{61A203A8-0640-4092-A0F4-535BA0D50D12}"/>
    <cellStyle name="출력 3 2 4 2 2 2" xfId="17516" xr:uid="{02E05BAE-FE24-4E18-8972-8DC75CD47972}"/>
    <cellStyle name="출력 3 2 4 2 2 2 2" xfId="51871" xr:uid="{E68BD49A-B8A4-4B14-BA00-D2F7BE72ED32}"/>
    <cellStyle name="출력 3 2 4 2 2 2 3" xfId="32054" xr:uid="{3AD69AAB-12D8-41DD-80EA-5EA676A99090}"/>
    <cellStyle name="출력 3 2 4 2 2 3" xfId="40447" xr:uid="{581222C4-BDE4-45C6-91E0-2AB6EC9AE098}"/>
    <cellStyle name="출력 3 2 4 2 2 4" xfId="25304" xr:uid="{FDC01B4D-28DF-43F8-A48B-B0685ED7BF02}"/>
    <cellStyle name="출력 3 2 4 2 3" xfId="5764" xr:uid="{6FEA4E04-D290-4A67-9793-091A256A8FA4}"/>
    <cellStyle name="출력 3 2 4 2 3 2" xfId="17448" xr:uid="{5D0D5A67-9DDF-40B9-897E-A258D63E6FE3}"/>
    <cellStyle name="출력 3 2 4 2 3 2 2" xfId="51803" xr:uid="{263B78B0-D6ED-4D6F-BFFC-C6D06E03BB55}"/>
    <cellStyle name="출력 3 2 4 2 3 2 3" xfId="31986" xr:uid="{82714256-469A-4C29-BBFC-F2C9A808C060}"/>
    <cellStyle name="출력 3 2 4 2 3 3" xfId="40379" xr:uid="{E3500A74-33FD-45DD-A0D2-B8157D24C217}"/>
    <cellStyle name="출력 3 2 4 2 3 4" xfId="28218" xr:uid="{453579A1-FF57-43A5-BB65-A834D3C8859E}"/>
    <cellStyle name="출력 3 2 4 2 4" xfId="15433" xr:uid="{3810D69E-6FFE-4387-8AA9-BDF1B85A39F3}"/>
    <cellStyle name="출력 3 2 4 2 4 2" xfId="49788" xr:uid="{A37C68E6-2F8F-4530-88AF-EE40F617B065}"/>
    <cellStyle name="출력 3 2 4 2 4 3" xfId="29971" xr:uid="{CAB7E2AC-891B-4C00-81F4-F1F136BF5CC7}"/>
    <cellStyle name="출력 3 2 4 2 5" xfId="38364" xr:uid="{96618324-79B6-4137-A403-D869E583FD2B}"/>
    <cellStyle name="출력 3 2 4 2 6" xfId="25233" xr:uid="{EBC93373-4BF0-4E2A-B85D-FBB31712BDB7}"/>
    <cellStyle name="출력 3 2 4 3" xfId="5796" xr:uid="{97DF4173-64E9-430F-8164-DEC8A19EB1BC}"/>
    <cellStyle name="출력 3 2 4 3 2" xfId="10431" xr:uid="{51689907-CAEE-42C1-AE62-EF9351FF8BF2}"/>
    <cellStyle name="출력 3 2 4 3 2 2" xfId="22077" xr:uid="{A6726641-4BA4-4F85-9265-675A0E5C347A}"/>
    <cellStyle name="출력 3 2 4 3 2 2 2" xfId="56432" xr:uid="{BE0F0147-3BF3-45EC-AE0A-310F60698036}"/>
    <cellStyle name="출력 3 2 4 3 2 2 3" xfId="36635" xr:uid="{188202E9-D95A-46D0-8664-55E614446E96}"/>
    <cellStyle name="출력 3 2 4 3 2 3" xfId="44797" xr:uid="{34F6159B-5789-4202-89F4-181B6CF25884}"/>
    <cellStyle name="출력 3 2 4 3 2 4" xfId="28248" xr:uid="{8BB15B6C-7DD3-451F-BE83-0BDF719EF714}"/>
    <cellStyle name="출력 3 2 4 3 3" xfId="17477" xr:uid="{F41AF5C8-489C-4656-B1E9-B4EAC5B4B853}"/>
    <cellStyle name="출력 3 2 4 3 3 2" xfId="51832" xr:uid="{B2E44769-0DAD-4289-89DF-D9586FE63397}"/>
    <cellStyle name="출력 3 2 4 3 3 3" xfId="32015" xr:uid="{6D8D1FE8-CBF4-4F22-A77D-033D8D612D31}"/>
    <cellStyle name="출력 3 2 4 3 4" xfId="40408" xr:uid="{71CBE1ED-7C5B-4C1C-85D0-35D9B2DA3FC2}"/>
    <cellStyle name="출력 3 2 4 3 5" xfId="25265" xr:uid="{D76A89D2-279D-4E94-B67C-A9FD1A852AFA}"/>
    <cellStyle name="출력 3 2 4 4" xfId="4971" xr:uid="{CD1D6FB1-B104-4FED-B9D1-7268AC34A5C1}"/>
    <cellStyle name="출력 3 2 4 4 2" xfId="16673" xr:uid="{8CDB0981-7447-4026-AD1F-77AE245745E5}"/>
    <cellStyle name="출력 3 2 4 4 2 2" xfId="51028" xr:uid="{D774DE8E-50EA-4163-B4FB-7F67A31BAD0C}"/>
    <cellStyle name="출력 3 2 4 4 2 3" xfId="31211" xr:uid="{4B298E34-C20A-4A73-A0DF-81890C7BC369}"/>
    <cellStyle name="출력 3 2 4 4 3" xfId="39604" xr:uid="{19F74009-7E33-47FA-A854-3506E3C854E7}"/>
    <cellStyle name="출력 3 2 4 4 4" xfId="27477" xr:uid="{A346F6A2-03A6-46DB-B563-BB6FFD3F017C}"/>
    <cellStyle name="출력 3 2 4 5" xfId="15128" xr:uid="{740E3557-A3EC-477C-B238-28EA12EE06FD}"/>
    <cellStyle name="출력 3 2 4 5 2" xfId="49483" xr:uid="{9323BBD1-2D63-407A-85BB-81067E53787E}"/>
    <cellStyle name="출력 3 2 4 5 3" xfId="29666" xr:uid="{3D21B38F-49DE-4424-9F8C-76AED6B8C533}"/>
    <cellStyle name="출력 3 2 4 6" xfId="38059" xr:uid="{06C96952-BF48-443C-98EE-AEC69403ACE5}"/>
    <cellStyle name="출력 3 2 4 7" xfId="24464" xr:uid="{BBAEBD5F-9C70-4CC3-B3BA-A449FC7FA113}"/>
    <cellStyle name="출력 3 2 5" xfId="5067" xr:uid="{28B42BBE-770E-49C9-A452-918ECC99192B}"/>
    <cellStyle name="출력 3 2 5 2" xfId="5805" xr:uid="{CC0F4490-6CC5-4C2F-A4AC-07CB9AF1987F}"/>
    <cellStyle name="출력 3 2 5 2 2" xfId="10440" xr:uid="{626EA8E3-7F9B-467C-941E-91BF31D650E8}"/>
    <cellStyle name="출력 3 2 5 2 2 2" xfId="22086" xr:uid="{50102F7A-8B90-44C4-ABF8-ED12A6624025}"/>
    <cellStyle name="출력 3 2 5 2 2 2 2" xfId="56441" xr:uid="{28A8E233-A794-4BB9-81C6-D55BC353FDB3}"/>
    <cellStyle name="출력 3 2 5 2 2 2 3" xfId="36644" xr:uid="{75C15BEC-7511-430A-AC08-C1AD9B6CC3EB}"/>
    <cellStyle name="출력 3 2 5 2 2 3" xfId="44806" xr:uid="{434D18E5-5402-446A-85CB-2EC5675B4E3B}"/>
    <cellStyle name="출력 3 2 5 2 2 4" xfId="28257" xr:uid="{631B659C-F066-4F56-8117-F6FC7E5A6BA8}"/>
    <cellStyle name="출력 3 2 5 2 3" xfId="17486" xr:uid="{49320BFC-43DF-4912-A662-F28FA22D8D35}"/>
    <cellStyle name="출력 3 2 5 2 3 2" xfId="51841" xr:uid="{A4811A67-4EAC-45C3-A0E0-C84E2F8CA4AC}"/>
    <cellStyle name="출력 3 2 5 2 3 3" xfId="32024" xr:uid="{6167F7F8-C79F-4908-B1B3-A1E63E28B93C}"/>
    <cellStyle name="출력 3 2 5 2 4" xfId="40417" xr:uid="{C136D76C-6AAD-4EBB-B88B-0608305765D5}"/>
    <cellStyle name="출력 3 2 5 2 5" xfId="25274" xr:uid="{D7430DA7-6646-4073-A26A-B26E453B819B}"/>
    <cellStyle name="출력 3 2 5 3" xfId="9776" xr:uid="{3E050217-D424-4757-BEB4-C4AD51D5833B}"/>
    <cellStyle name="출력 3 2 5 3 2" xfId="21422" xr:uid="{2819ED98-B6F7-49E0-9CDE-B4AA6147C9AA}"/>
    <cellStyle name="출력 3 2 5 3 2 2" xfId="55777" xr:uid="{C16D07A5-EDE3-4F5F-977C-1EECC275EC39}"/>
    <cellStyle name="출력 3 2 5 3 2 3" xfId="35980" xr:uid="{3BBDD871-EFE8-4BA4-B008-6CBCF2930575}"/>
    <cellStyle name="출력 3 2 5 3 3" xfId="44163" xr:uid="{3A10584A-BBA7-4A07-944E-7A7F9913C035}"/>
    <cellStyle name="출력 3 2 5 3 4" xfId="27573" xr:uid="{587A2D41-1D5F-4B30-A650-B09E7557E2AF}"/>
    <cellStyle name="출력 3 2 5 4" xfId="16769" xr:uid="{988744A1-C16B-4A61-903D-77176C91B546}"/>
    <cellStyle name="출력 3 2 5 4 2" xfId="51124" xr:uid="{55777910-4982-4B45-9788-D1C0C3898106}"/>
    <cellStyle name="출력 3 2 5 4 3" xfId="31307" xr:uid="{50A13EA3-7756-4204-9ED3-75002065723B}"/>
    <cellStyle name="출력 3 2 5 5" xfId="39700" xr:uid="{01EFFA08-ACD3-4FA0-B4AE-C27BAC2E87C1}"/>
    <cellStyle name="출력 3 2 5 6" xfId="24554" xr:uid="{FDF68758-96DC-4647-963B-C793D07A0F85}"/>
    <cellStyle name="출력 3 2 6" xfId="4722" xr:uid="{F62B552C-E299-4F21-9F0D-714B0DDF24B0}"/>
    <cellStyle name="출력 3 2 6 2" xfId="5659" xr:uid="{8305FE35-9D44-4092-AE70-0D2F4E7B412B}"/>
    <cellStyle name="출력 3 2 6 2 2" xfId="10332" xr:uid="{85375B61-57E3-466E-9606-42B5C6BC9DD0}"/>
    <cellStyle name="출력 3 2 6 2 2 2" xfId="21978" xr:uid="{666244EB-41F3-43E8-83D1-FF31F0621BAD}"/>
    <cellStyle name="출력 3 2 6 2 2 2 2" xfId="56333" xr:uid="{724E98AE-939D-45E2-85F2-2E3C0467C35B}"/>
    <cellStyle name="출력 3 2 6 2 2 2 3" xfId="36536" xr:uid="{1ADE63FB-E4C9-4CCD-AB34-E9F59A55170C}"/>
    <cellStyle name="출력 3 2 6 2 2 3" xfId="44705" xr:uid="{A485F2B9-3BA0-49F9-B082-8635D7A44331}"/>
    <cellStyle name="출력 3 2 6 2 2 4" xfId="28133" xr:uid="{5D380EBD-E763-4280-B156-AF904B22172C}"/>
    <cellStyle name="출력 3 2 6 2 3" xfId="17347" xr:uid="{E4C1CB79-AD31-4EA4-A2CD-28031B396269}"/>
    <cellStyle name="출력 3 2 6 2 3 2" xfId="51702" xr:uid="{E9F97D4D-124E-46F0-BCB7-7EED0CE502C2}"/>
    <cellStyle name="출력 3 2 6 2 3 3" xfId="31885" xr:uid="{02A9DCDB-010F-453C-BCA2-B32789F804B1}"/>
    <cellStyle name="출력 3 2 6 2 4" xfId="40278" xr:uid="{41C4FA81-9A1B-4F59-881D-41748D7641F7}"/>
    <cellStyle name="출력 3 2 6 2 5" xfId="25128" xr:uid="{2552AF13-F99C-4412-973F-66CDB05B3788}"/>
    <cellStyle name="출력 3 2 6 3" xfId="9462" xr:uid="{89CAB9E4-2AC4-41F6-8AD1-2CDF93977C78}"/>
    <cellStyle name="출력 3 2 6 3 2" xfId="21108" xr:uid="{020824A3-F40B-43E7-8D31-A3A7D5DD84EC}"/>
    <cellStyle name="출력 3 2 6 3 2 2" xfId="55463" xr:uid="{9F0DDC98-A27D-411A-8979-D282FB863FC7}"/>
    <cellStyle name="출력 3 2 6 3 2 3" xfId="35666" xr:uid="{6BBBE566-B003-4AA2-8B9B-2EFC9F033116}"/>
    <cellStyle name="출력 3 2 6 3 3" xfId="43849" xr:uid="{D555B60E-1374-4AE8-B2D3-D03B63DD5FB2}"/>
    <cellStyle name="출력 3 2 6 3 4" xfId="27228" xr:uid="{B444BF17-1D9F-41F7-835A-CA204A4ED904}"/>
    <cellStyle name="출력 3 2 6 4" xfId="16424" xr:uid="{552CDD0F-01AE-441F-AB1E-29FB29A7733D}"/>
    <cellStyle name="출력 3 2 6 4 2" xfId="50779" xr:uid="{6EB10E9B-BC4E-4327-B3EA-D3B2B8A5BEA8}"/>
    <cellStyle name="출력 3 2 6 4 3" xfId="30962" xr:uid="{C44BA59C-A1BE-4638-9DB2-BAD5FA3556D6}"/>
    <cellStyle name="출력 3 2 6 5" xfId="39355" xr:uid="{556195C8-6257-405C-A633-CE15745E0E4E}"/>
    <cellStyle name="출력 3 2 6 6" xfId="24226" xr:uid="{F6D39D4D-1E11-4A31-A9D7-C8D741F99F92}"/>
    <cellStyle name="출력 3 2 7" xfId="4685" xr:uid="{2D1D8DEA-5D8C-4B9B-A740-CDEA246FF095}"/>
    <cellStyle name="출력 3 2 7 2" xfId="5638" xr:uid="{3ED0A75B-C9E4-4516-B5EC-AEBB2AED674E}"/>
    <cellStyle name="출력 3 2 7 2 2" xfId="10312" xr:uid="{F46369C5-CADC-4D61-9FB5-B40F5533088F}"/>
    <cellStyle name="출력 3 2 7 2 2 2" xfId="21958" xr:uid="{A019F48D-131F-4CC4-99FD-8A4017E6D00C}"/>
    <cellStyle name="출력 3 2 7 2 2 2 2" xfId="56313" xr:uid="{546E421C-3AA0-4328-8A59-F931F9564F26}"/>
    <cellStyle name="출력 3 2 7 2 2 2 3" xfId="36516" xr:uid="{CE961593-F23A-480F-BFEE-679A47F03ED8}"/>
    <cellStyle name="출력 3 2 7 2 2 3" xfId="44687" xr:uid="{B7F07846-0EA2-46AE-857A-3B1957FC8BC4}"/>
    <cellStyle name="출력 3 2 7 2 2 4" xfId="28113" xr:uid="{CE6314D1-6789-41FA-97C2-DAEE0A63835D}"/>
    <cellStyle name="출력 3 2 7 2 3" xfId="17328" xr:uid="{B0D137AE-70AB-406C-AFB7-63B41BA438D4}"/>
    <cellStyle name="출력 3 2 7 2 3 2" xfId="51683" xr:uid="{8028C6E9-C6EE-4334-8E67-1DE2919CC1E3}"/>
    <cellStyle name="출력 3 2 7 2 3 3" xfId="31866" xr:uid="{06C0808C-C608-4C38-BC1F-88B99E369A1E}"/>
    <cellStyle name="출력 3 2 7 2 4" xfId="40259" xr:uid="{58E30997-966F-4BED-B125-16D1CA10B038}"/>
    <cellStyle name="출력 3 2 7 2 5" xfId="25107" xr:uid="{E8AC8D57-35F9-49DD-9293-C10FA03574CB}"/>
    <cellStyle name="출력 3 2 7 3" xfId="9430" xr:uid="{C065132F-7FF3-4FE5-BA1D-1203B7B88483}"/>
    <cellStyle name="출력 3 2 7 3 2" xfId="21076" xr:uid="{1AE921A1-6CD9-4F51-9F1B-51A8FE49957E}"/>
    <cellStyle name="출력 3 2 7 3 2 2" xfId="55431" xr:uid="{997B2B9F-0E02-49B7-B9C4-7BE26CFA15DA}"/>
    <cellStyle name="출력 3 2 7 3 2 3" xfId="35634" xr:uid="{93F4F1C0-C9D2-4EBD-AFD4-94E7664F76F4}"/>
    <cellStyle name="출력 3 2 7 3 3" xfId="43817" xr:uid="{E78DD3F1-946E-41A6-8E8D-43413761EF58}"/>
    <cellStyle name="출력 3 2 7 3 4" xfId="27191" xr:uid="{AC912BC8-5F7D-49B6-B48D-3E5A10BD2851}"/>
    <cellStyle name="출력 3 2 7 4" xfId="16387" xr:uid="{7831F550-DA13-4C73-9FF9-0B5927A056C9}"/>
    <cellStyle name="출력 3 2 7 4 2" xfId="50742" xr:uid="{B75E6720-CC6E-4FE2-8748-66B5E29FFE1F}"/>
    <cellStyle name="출력 3 2 7 4 3" xfId="30925" xr:uid="{916B0150-8D86-40FD-A8E1-48765B31BE47}"/>
    <cellStyle name="출력 3 2 7 5" xfId="39318" xr:uid="{6159EDA3-78AB-4FAC-9DDD-3C2F6B17FCC0}"/>
    <cellStyle name="출력 3 2 7 6" xfId="24191" xr:uid="{D25ECB4D-FB51-4BF8-BFD2-A94C5934E86F}"/>
    <cellStyle name="출력 3 2 8" xfId="4394" xr:uid="{CD2A3B38-97FC-4E3F-A700-14C1050F6EC3}"/>
    <cellStyle name="출력 3 2 8 2" xfId="9152" xr:uid="{0A692CAE-12BD-4428-9323-B92012199F32}"/>
    <cellStyle name="출력 3 2 8 2 2" xfId="20798" xr:uid="{FE06A5AD-6BCA-495F-8906-9D9E9EFD5C6B}"/>
    <cellStyle name="출력 3 2 8 2 2 2" xfId="55153" xr:uid="{436BB6D8-011B-4EB3-8A02-433362223E00}"/>
    <cellStyle name="출력 3 2 8 2 2 3" xfId="35356" xr:uid="{0100D32E-851F-467F-BD75-3373C37DA336}"/>
    <cellStyle name="출력 3 2 8 2 3" xfId="43539" xr:uid="{145471A8-A656-4349-A8FE-9D4F1C31F6E9}"/>
    <cellStyle name="출력 3 2 8 2 4" xfId="26903" xr:uid="{55891352-9684-4C83-B177-3A4AE805A117}"/>
    <cellStyle name="출력 3 2 8 3" xfId="16096" xr:uid="{E7A38977-FF5B-47D6-9909-0E8B122925FB}"/>
    <cellStyle name="출력 3 2 8 3 2" xfId="50451" xr:uid="{5CE960AE-3746-4CE7-923D-19CC26DEC9DF}"/>
    <cellStyle name="출력 3 2 8 3 3" xfId="30634" xr:uid="{A0231FEC-63E5-402B-8679-53DBC41272AA}"/>
    <cellStyle name="출력 3 2 8 4" xfId="39027" xr:uid="{7FFB8A66-1EC1-4859-A0F0-382CC79CDAA7}"/>
    <cellStyle name="출력 3 2 8 5" xfId="23914" xr:uid="{DB9AED4F-4248-49F8-9862-935FEF1A38A1}"/>
    <cellStyle name="출력 3 2 9" xfId="5597" xr:uid="{553878D2-6CDD-43D0-A0D5-AE4717732EE3}"/>
    <cellStyle name="출력 3 2 9 2" xfId="10280" xr:uid="{DB4A2350-97C3-446B-8605-1CDA1E41BF9D}"/>
    <cellStyle name="출력 3 2 9 2 2" xfId="21926" xr:uid="{B3E00821-D83D-4AAD-B82D-8B9E3F859A8E}"/>
    <cellStyle name="출력 3 2 9 2 2 2" xfId="56281" xr:uid="{497EA907-D659-4451-95EE-5E957BB553E4}"/>
    <cellStyle name="출력 3 2 9 2 2 3" xfId="36484" xr:uid="{AC7BCB31-A730-4FD4-933F-EE82ECE3A57F}"/>
    <cellStyle name="출력 3 2 9 2 3" xfId="44657" xr:uid="{277679E7-100B-4B70-9819-7D3DF3F5F410}"/>
    <cellStyle name="출력 3 2 9 2 4" xfId="28078" xr:uid="{428D1119-DDE0-42E8-B7DE-4D25326113C5}"/>
    <cellStyle name="출력 3 2 9 3" xfId="17289" xr:uid="{B73438F8-AFCF-4868-8C95-877A4D35B66D}"/>
    <cellStyle name="출력 3 2 9 3 2" xfId="51644" xr:uid="{470A1379-0390-4E6A-8757-DB17E25ED806}"/>
    <cellStyle name="출력 3 2 9 3 3" xfId="31827" xr:uid="{F6FCFAFE-A712-4787-817F-DD0DB48326C8}"/>
    <cellStyle name="출력 3 2 9 4" xfId="40220" xr:uid="{61FA3D9E-FF9B-4082-A549-718F03B02722}"/>
    <cellStyle name="출력 3 2 9 5" xfId="25066" xr:uid="{F8BC2814-80A6-4B79-A823-492D427CF1E9}"/>
    <cellStyle name="출력 3 3" xfId="3201" xr:uid="{D3EA27E6-2C2F-4BEC-BA9C-6571335E0995}"/>
    <cellStyle name="출력 3 3 10" xfId="5387" xr:uid="{886415C1-728F-44C8-B62F-0AF1F5E1D2D3}"/>
    <cellStyle name="출력 3 3 10 2" xfId="5944" xr:uid="{DBD8F336-E546-48F0-8CD2-9D758FF3E1F1}"/>
    <cellStyle name="출력 3 3 10 2 2" xfId="10560" xr:uid="{E2253846-9A71-416E-AB10-C688AEC4D00B}"/>
    <cellStyle name="출력 3 3 10 2 2 2" xfId="22206" xr:uid="{8ACD9D43-2A37-45C0-A4C7-1CFC4DF40798}"/>
    <cellStyle name="출력 3 3 10 2 2 2 2" xfId="56561" xr:uid="{F01E9F59-14F8-428D-BCC2-892ABF6313C6}"/>
    <cellStyle name="출력 3 3 10 2 2 2 3" xfId="36764" xr:uid="{E47EFE73-4931-450B-9543-6C5E33367E63}"/>
    <cellStyle name="출력 3 3 10 2 2 3" xfId="44922" xr:uid="{9FFB23C5-C9EB-4A1F-8CA5-E1ED778C99D3}"/>
    <cellStyle name="출력 3 3 10 2 2 4" xfId="28377" xr:uid="{EDA0F16F-AE1A-4039-A54F-41AE34F8EC7B}"/>
    <cellStyle name="출력 3 3 10 2 3" xfId="17621" xr:uid="{9946175B-F752-4187-B51B-FC4FBB25455B}"/>
    <cellStyle name="출력 3 3 10 2 3 2" xfId="51976" xr:uid="{A0E6827D-8EBF-45B4-87E1-43FA1EF7A686}"/>
    <cellStyle name="출력 3 3 10 2 3 3" xfId="32159" xr:uid="{01EDAAA7-6045-4B47-B24A-97C9ACC01D76}"/>
    <cellStyle name="출력 3 3 10 2 4" xfId="40552" xr:uid="{A25AE981-654C-44AA-8AD0-9C3A756E9019}"/>
    <cellStyle name="출력 3 3 10 2 5" xfId="25413" xr:uid="{DA8B4CCD-1483-4176-B682-9D63CF8F3529}"/>
    <cellStyle name="출력 3 3 10 3" xfId="10096" xr:uid="{23CE08FC-71FF-4516-A902-693CDB57BD21}"/>
    <cellStyle name="출력 3 3 10 3 2" xfId="21742" xr:uid="{EA96B718-61BB-4807-A654-7A9CBADE815D}"/>
    <cellStyle name="출력 3 3 10 3 2 2" xfId="56097" xr:uid="{E54C573A-D786-42F4-B7A2-43D5B377575C}"/>
    <cellStyle name="출력 3 3 10 3 2 3" xfId="36300" xr:uid="{CC1FAF59-849D-49B2-A967-9E0646CBD51E}"/>
    <cellStyle name="출력 3 3 10 3 3" xfId="44483" xr:uid="{9C5AEF94-FF6B-4E3F-B778-A1480E2ABD6B}"/>
    <cellStyle name="출력 3 3 10 3 4" xfId="27893" xr:uid="{34D3DB30-16EE-44F2-8FE7-1C8F6908686E}"/>
    <cellStyle name="출력 3 3 10 4" xfId="17089" xr:uid="{A4188438-AA3F-42AF-895D-3FEC82A13BB1}"/>
    <cellStyle name="출력 3 3 10 4 2" xfId="51444" xr:uid="{9AF761CA-9E20-46DF-8ED6-B1E2A484F05B}"/>
    <cellStyle name="출력 3 3 10 4 3" xfId="31627" xr:uid="{20F12D44-FF32-4669-A0B6-B20AAC3DE6FF}"/>
    <cellStyle name="출력 3 3 10 5" xfId="40020" xr:uid="{8A18FAFA-5923-4BBC-B687-3FF6870BA3BB}"/>
    <cellStyle name="출력 3 3 10 6" xfId="24856" xr:uid="{22C7EA56-3D5C-4490-956B-693875AED8E4}"/>
    <cellStyle name="출력 3 3 11" xfId="5458" xr:uid="{BA98F4C0-7349-4681-8CF1-B2C4175CE722}"/>
    <cellStyle name="출력 3 3 11 2" xfId="10167" xr:uid="{80FE17FA-3FB4-4AE1-AF25-D40B09A07322}"/>
    <cellStyle name="출력 3 3 11 2 2" xfId="21813" xr:uid="{9CB65483-C6A3-4BB1-BF32-25D610272807}"/>
    <cellStyle name="출력 3 3 11 2 2 2" xfId="56168" xr:uid="{049BDA10-B011-408C-9C48-605C2934DBEE}"/>
    <cellStyle name="출력 3 3 11 2 2 3" xfId="36371" xr:uid="{BF541669-FE23-428A-841E-ADD732D57C96}"/>
    <cellStyle name="출력 3 3 11 2 3" xfId="44554" xr:uid="{1B716BC4-C391-4B43-8FF3-810D2585E164}"/>
    <cellStyle name="출력 3 3 11 2 4" xfId="27964" xr:uid="{9FA7B2EB-52C2-402B-BE66-FF5622FFA261}"/>
    <cellStyle name="출력 3 3 11 3" xfId="17160" xr:uid="{1D4C635C-C2E0-4B36-9ECF-17B000BD6216}"/>
    <cellStyle name="출력 3 3 11 3 2" xfId="51515" xr:uid="{2907359B-4BD0-46AA-B854-403958DF1258}"/>
    <cellStyle name="출력 3 3 11 3 3" xfId="31698" xr:uid="{D4D7A90D-682A-4EF8-A34C-336457408F35}"/>
    <cellStyle name="출력 3 3 11 4" xfId="40091" xr:uid="{78342BB6-CE66-49E1-93AE-0AD49E8C4043}"/>
    <cellStyle name="출력 3 3 11 5" xfId="24927" xr:uid="{FA5B44BA-79E2-499C-B4F9-F79B9CF0835B}"/>
    <cellStyle name="출력 3 3 12" xfId="4466" xr:uid="{CA8A24B6-5634-431E-8453-E15983DD8AD5}"/>
    <cellStyle name="출력 3 3 12 2" xfId="9223" xr:uid="{5657D7E0-4A22-40E9-B217-F3CA49EED84C}"/>
    <cellStyle name="출력 3 3 12 2 2" xfId="20869" xr:uid="{B0C6B3D8-9460-44D2-AE5C-900D34C6C7D2}"/>
    <cellStyle name="출력 3 3 12 2 2 2" xfId="55224" xr:uid="{10C7544F-E712-419C-AE25-B8603AA935AA}"/>
    <cellStyle name="출력 3 3 12 2 2 3" xfId="35427" xr:uid="{3BCDCE7E-B2BB-4223-865C-EEDA84489DAD}"/>
    <cellStyle name="출력 3 3 12 2 3" xfId="43610" xr:uid="{89D6E60C-8968-49AB-A5C4-1C4EDC15B3E6}"/>
    <cellStyle name="출력 3 3 12 2 4" xfId="26974" xr:uid="{57981B00-6D35-48AC-9FA2-E5D86C5D6A64}"/>
    <cellStyle name="출력 3 3 12 3" xfId="16168" xr:uid="{1F70B452-A5A7-445E-9637-85A6B4E22C66}"/>
    <cellStyle name="출력 3 3 12 3 2" xfId="50523" xr:uid="{C22565DC-1CCF-4879-93B5-299600657794}"/>
    <cellStyle name="출력 3 3 12 3 3" xfId="30706" xr:uid="{3421BCA2-DE25-4FFD-95BF-787ED332E77C}"/>
    <cellStyle name="출력 3 3 12 4" xfId="39099" xr:uid="{31F23E78-8480-418B-BB4A-C47FED0CBE00}"/>
    <cellStyle name="출력 3 3 12 5" xfId="23984" xr:uid="{E24AA1F5-4913-45E9-A34E-6E5196F432E2}"/>
    <cellStyle name="출력 3 3 13" xfId="6099" xr:uid="{F510E4EB-B591-404B-B886-2676E1CD924C}"/>
    <cellStyle name="출력 3 3 13 2" xfId="10694" xr:uid="{88E8FB4F-2EF5-4021-9D1B-E1C4268419AC}"/>
    <cellStyle name="출력 3 3 13 2 2" xfId="22340" xr:uid="{A33F36B8-B0D1-429A-B564-FC058C6D8634}"/>
    <cellStyle name="출력 3 3 13 2 2 2" xfId="56695" xr:uid="{986C592F-A94F-4BF7-A44F-9A69A8964CFA}"/>
    <cellStyle name="출력 3 3 13 2 2 3" xfId="36898" xr:uid="{B55FCFC1-E9B8-440B-95E2-8F84A16AAAB2}"/>
    <cellStyle name="출력 3 3 13 2 3" xfId="45050" xr:uid="{A67F7A40-39D3-4308-9F4C-E54FA7D3666D}"/>
    <cellStyle name="출력 3 3 13 2 4" xfId="28511" xr:uid="{687280A4-649E-4F09-B7FD-40077F0076CF}"/>
    <cellStyle name="출력 3 3 13 3" xfId="17770" xr:uid="{E9C259E7-7DAC-45FC-BE2D-7C2EC47B4949}"/>
    <cellStyle name="출력 3 3 13 3 2" xfId="52125" xr:uid="{CFBA6B9A-584B-4566-976C-AD35E422B959}"/>
    <cellStyle name="출력 3 3 13 3 3" xfId="32308" xr:uid="{9644D59C-EAC7-4BF7-AB90-597520084F6C}"/>
    <cellStyle name="출력 3 3 13 4" xfId="40701" xr:uid="{D68A3586-F872-43BB-A9A0-EB1A471E5998}"/>
    <cellStyle name="출력 3 3 13 5" xfId="25562" xr:uid="{11FB0B13-FF26-435A-82AD-E0B854FFC333}"/>
    <cellStyle name="출력 3 3 14" xfId="15054" xr:uid="{956B6F59-D909-4482-81B8-324BD5468BD2}"/>
    <cellStyle name="출력 3 3 14 2" xfId="49409" xr:uid="{83984EA5-E58C-454D-933C-C514DD54E29C}"/>
    <cellStyle name="출력 3 3 14 3" xfId="29592" xr:uid="{0FA659FE-CD1E-41C6-807A-C7432AD7FFF1}"/>
    <cellStyle name="출력 3 3 15" xfId="37985" xr:uid="{58FFE093-7FC6-473C-8723-03741549AA29}"/>
    <cellStyle name="출력 3 3 2" xfId="3496" xr:uid="{33AB0E1F-9AD9-4D29-A2E9-4EA8F73A3A57}"/>
    <cellStyle name="출력 3 3 2 2" xfId="3802" xr:uid="{1F3CF863-BC81-4551-9655-FF22D138F3D8}"/>
    <cellStyle name="출력 3 3 2 2 2" xfId="5852" xr:uid="{174499C3-47BE-4CD6-ACD4-2C9A3669BA34}"/>
    <cellStyle name="출력 3 3 2 2 2 2" xfId="17533" xr:uid="{61B7882B-2938-4CA4-9CE3-ED6C59AFB6BF}"/>
    <cellStyle name="출력 3 3 2 2 2 2 2" xfId="51888" xr:uid="{6EC99E58-61DF-46C1-A047-8E110AFDDAFA}"/>
    <cellStyle name="출력 3 3 2 2 2 2 3" xfId="32071" xr:uid="{D9C1B1F4-80E9-4166-A85B-C1EFE80DDD73}"/>
    <cellStyle name="출력 3 3 2 2 2 3" xfId="40464" xr:uid="{6619E7E2-1956-4E17-9F3C-E2A1E50235C7}"/>
    <cellStyle name="출력 3 3 2 2 2 4" xfId="25321" xr:uid="{E08E15A4-DEB2-4D19-B76B-86ADF79B6104}"/>
    <cellStyle name="출력 3 3 2 2 3" xfId="4804" xr:uid="{EFEAFBEC-DE71-43D3-B3F7-5B10B1F9A220}"/>
    <cellStyle name="출력 3 3 2 2 3 2" xfId="16506" xr:uid="{213ADE32-519B-4069-BB2C-5FF7227B5D24}"/>
    <cellStyle name="출력 3 3 2 2 3 2 2" xfId="50861" xr:uid="{1DD56015-92F4-427F-933C-28AF4C1CE7C8}"/>
    <cellStyle name="출력 3 3 2 2 3 2 3" xfId="31044" xr:uid="{C9C2786C-6C44-44DB-BE42-B4471167F960}"/>
    <cellStyle name="출력 3 3 2 2 3 3" xfId="39437" xr:uid="{C297F3A5-127D-45E7-8529-58BFC0C89332}"/>
    <cellStyle name="출력 3 3 2 2 3 4" xfId="27310" xr:uid="{F13DE99A-AC92-4076-AE68-0EEA449BDEDB}"/>
    <cellStyle name="출력 3 3 2 2 4" xfId="15594" xr:uid="{9E196A5E-9F12-424F-81C3-E05CF6021580}"/>
    <cellStyle name="출력 3 3 2 2 4 2" xfId="49949" xr:uid="{2B103381-CBDE-44A6-98DE-691D0120C493}"/>
    <cellStyle name="출력 3 3 2 2 4 3" xfId="30132" xr:uid="{E54AA43F-ED62-42F4-8489-B3A93380495B}"/>
    <cellStyle name="출력 3 3 2 2 5" xfId="38525" xr:uid="{CA6F48E0-FF3C-465B-B607-FAF765ED7F60}"/>
    <cellStyle name="출력 3 3 2 2 6" xfId="24305" xr:uid="{54A2893A-B2B9-4713-AFE8-0DF4ACDDC602}"/>
    <cellStyle name="출력 3 3 2 3" xfId="5691" xr:uid="{CC0BF730-389D-4A0C-AC4F-AF37DB4FEC07}"/>
    <cellStyle name="출력 3 3 2 3 2" xfId="10350" xr:uid="{5A4100A3-4165-4662-AEB1-23B32F961074}"/>
    <cellStyle name="출력 3 3 2 3 2 2" xfId="21996" xr:uid="{8D1A3E6F-8C38-426D-88EF-4059EC50A204}"/>
    <cellStyle name="출력 3 3 2 3 2 2 2" xfId="56351" xr:uid="{2241A6B3-2C14-443F-AE4C-1B193194AC32}"/>
    <cellStyle name="출력 3 3 2 3 2 2 3" xfId="36554" xr:uid="{87AA17FA-3E52-446D-B822-40D1F5204277}"/>
    <cellStyle name="출력 3 3 2 3 2 3" xfId="44722" xr:uid="{EB594C9D-E058-45A5-B39F-CE520132BB5A}"/>
    <cellStyle name="출력 3 3 2 3 2 4" xfId="28157" xr:uid="{56A26E7D-FCA7-4D64-8B92-2E964F679724}"/>
    <cellStyle name="출력 3 3 2 3 3" xfId="17378" xr:uid="{B42E9298-A919-4D3B-ADBE-6D210507E3E5}"/>
    <cellStyle name="출력 3 3 2 3 3 2" xfId="51733" xr:uid="{E172BBF9-FF69-4B6D-BFA8-1E5490F958EB}"/>
    <cellStyle name="출력 3 3 2 3 3 3" xfId="31916" xr:uid="{FD83B198-C0EF-4DCA-AD5F-A625B94F2D6F}"/>
    <cellStyle name="출력 3 3 2 3 4" xfId="40309" xr:uid="{724E66D3-E875-450E-9E71-1691E0F4F736}"/>
    <cellStyle name="출력 3 3 2 3 5" xfId="25160" xr:uid="{E9BF8F61-F8E4-41E1-83E2-7B87A1FB4EFB}"/>
    <cellStyle name="출력 3 3 2 4" xfId="4093" xr:uid="{28FC81CB-B09F-4B45-B92F-A522CEAAF809}"/>
    <cellStyle name="출력 3 3 2 4 2" xfId="15816" xr:uid="{91FE0992-7903-4FA9-81DC-3976E4F6FF4E}"/>
    <cellStyle name="출력 3 3 2 4 2 2" xfId="50171" xr:uid="{0C26DD6B-7E77-4AB4-B1C5-CF421233B83A}"/>
    <cellStyle name="출력 3 3 2 4 2 3" xfId="30354" xr:uid="{71B7AF72-128B-47E3-91E0-958B10CBED44}"/>
    <cellStyle name="출력 3 3 2 4 3" xfId="38747" xr:uid="{774710B2-64ED-44AC-82EB-B642E715B4A5}"/>
    <cellStyle name="출력 3 3 2 4 4" xfId="23614" xr:uid="{D158E9E2-C6FC-4F12-B6A6-9CB4165D4291}"/>
    <cellStyle name="출력 3 3 2 5" xfId="4008" xr:uid="{9581BAE3-1F99-4614-8B0B-0FF44FE125D0}"/>
    <cellStyle name="출력 3 3 2 5 2" xfId="8853" xr:uid="{55413B81-9009-4C81-A931-622B0CDCA674}"/>
    <cellStyle name="출력 3 3 2 5 2 2" xfId="43269" xr:uid="{74905783-91C2-4179-82AC-9BF042B23453}"/>
    <cellStyle name="출력 3 3 2 5 2 3" xfId="35057" xr:uid="{FCD87D88-74E3-4B09-9E91-84EDD865EC0A}"/>
    <cellStyle name="출력 3 3 2 5 3" xfId="15740" xr:uid="{7CCBE2DB-B9E4-4E4F-A467-16226898B918}"/>
    <cellStyle name="출력 3 3 2 5 3 2" xfId="50095" xr:uid="{FB33181E-1E34-4789-ABD5-630590FA0856}"/>
    <cellStyle name="출력 3 3 2 5 3 3" xfId="30278" xr:uid="{4CF9A663-AECC-4F94-801C-11E508BBBED8}"/>
    <cellStyle name="출력 3 3 2 5 4" xfId="38671" xr:uid="{0EA39B2A-5259-46C8-8DC6-C9ACA608CC00}"/>
    <cellStyle name="출력 3 3 2 5 5" xfId="26604" xr:uid="{01811A4B-C30A-4AD8-AAED-1F96E0DF4852}"/>
    <cellStyle name="출력 3 3 2 6" xfId="15289" xr:uid="{037AFAC4-6562-4739-A50A-2DBBE5D096C6}"/>
    <cellStyle name="출력 3 3 2 6 2" xfId="49644" xr:uid="{FC765513-C639-481B-851D-C2F175F4A51C}"/>
    <cellStyle name="출력 3 3 2 6 3" xfId="29827" xr:uid="{A54F8114-018E-40C0-8E9F-A4FF00007EE8}"/>
    <cellStyle name="출력 3 3 2 7" xfId="38220" xr:uid="{DCC3D2C3-983C-4A86-AC88-BCDE0C4721BE}"/>
    <cellStyle name="출력 3 3 2 8" xfId="23532" xr:uid="{A2EDB5AA-0E5C-4958-9476-8239BE325C71}"/>
    <cellStyle name="출력 3 3 3" xfId="3319" xr:uid="{6D7111F6-A9F7-47C7-9033-6D14C3EB0A87}"/>
    <cellStyle name="출력 3 3 3 2" xfId="3670" xr:uid="{79CAE948-FAEE-4389-A440-375C044BA07A}"/>
    <cellStyle name="출력 3 3 3 2 2" xfId="5746" xr:uid="{C6AB0440-3D34-41FC-B26B-BAACC335059B}"/>
    <cellStyle name="출력 3 3 3 2 2 2" xfId="17430" xr:uid="{10350B93-6A33-4280-A3F1-B3AF37D79756}"/>
    <cellStyle name="출력 3 3 3 2 2 2 2" xfId="51785" xr:uid="{7B59AD41-44A0-47B7-BAF4-1E697128932A}"/>
    <cellStyle name="출력 3 3 3 2 2 2 3" xfId="31968" xr:uid="{EB4CA592-EACA-4FDD-8812-2581D93EDB0D}"/>
    <cellStyle name="출력 3 3 3 2 2 3" xfId="40361" xr:uid="{082C4C25-8349-4561-A21E-B64348AF9535}"/>
    <cellStyle name="출력 3 3 3 2 2 4" xfId="25215" xr:uid="{8618EB56-D7E1-4E39-90CA-068F335987E1}"/>
    <cellStyle name="출력 3 3 3 2 3" xfId="5720" xr:uid="{253492F1-E1E9-41A2-93A7-DAE3DAB3852C}"/>
    <cellStyle name="출력 3 3 3 2 3 2" xfId="17407" xr:uid="{27E34C0F-AA86-4B77-B720-BB72F695AB53}"/>
    <cellStyle name="출력 3 3 3 2 3 2 2" xfId="51762" xr:uid="{DA87E9BB-9B37-41CE-A390-9E1956C779AF}"/>
    <cellStyle name="출력 3 3 3 2 3 2 3" xfId="31945" xr:uid="{4A5BA3A7-EB90-41BA-A77F-50B1434135C7}"/>
    <cellStyle name="출력 3 3 3 2 3 3" xfId="40338" xr:uid="{2BD50683-79A1-49AF-9A60-07EC37CDC679}"/>
    <cellStyle name="출력 3 3 3 2 3 4" xfId="28184" xr:uid="{C44ABF3D-E2D3-4F94-9CF3-5741F09D4FA4}"/>
    <cellStyle name="출력 3 3 3 2 4" xfId="15462" xr:uid="{C44A469F-15CE-42E4-B7AC-8833B3A3181D}"/>
    <cellStyle name="출력 3 3 3 2 4 2" xfId="49817" xr:uid="{F9FBB361-3926-42D1-9BB7-05C8E998AE55}"/>
    <cellStyle name="출력 3 3 3 2 4 3" xfId="30000" xr:uid="{383D5A2E-5A6D-46E9-A18A-188CAEBC4D60}"/>
    <cellStyle name="출력 3 3 3 2 5" xfId="38393" xr:uid="{C8AED4E9-E063-4BB7-8095-F0099E9C524E}"/>
    <cellStyle name="출력 3 3 3 2 6" xfId="25189" xr:uid="{9C1591DE-94F2-4414-833C-CA8BFBD62FC0}"/>
    <cellStyle name="출력 3 3 3 3" xfId="4345" xr:uid="{8C073722-0D97-4052-9551-C3D2707E5A4A}"/>
    <cellStyle name="출력 3 3 3 3 2" xfId="9107" xr:uid="{9C9ADC37-3EBB-4A5D-ACB5-7499759433F1}"/>
    <cellStyle name="출력 3 3 3 3 2 2" xfId="20753" xr:uid="{7252A301-0A4C-47CA-81E8-8EE9DDBE4139}"/>
    <cellStyle name="출력 3 3 3 3 2 2 2" xfId="55108" xr:uid="{F42B95C5-AD1B-4916-837D-DD26716A9816}"/>
    <cellStyle name="출력 3 3 3 3 2 2 3" xfId="35311" xr:uid="{B71D03C8-2826-4045-9A51-8A1FAE7526DD}"/>
    <cellStyle name="출력 3 3 3 3 2 3" xfId="43498" xr:uid="{DE8A9137-EB0B-417E-B556-63E49D826A70}"/>
    <cellStyle name="출력 3 3 3 3 2 4" xfId="26858" xr:uid="{1A6E0A28-5B87-4690-9EEF-5D18FA4C0733}"/>
    <cellStyle name="출력 3 3 3 3 3" xfId="16051" xr:uid="{C3990AB2-03C6-4407-B8AE-8B568843219D}"/>
    <cellStyle name="출력 3 3 3 3 3 2" xfId="50406" xr:uid="{53B971BC-4BFE-47CD-9BAB-462BB88A341E}"/>
    <cellStyle name="출력 3 3 3 3 3 3" xfId="30589" xr:uid="{8089150F-9915-4AC8-9DAA-543539033F03}"/>
    <cellStyle name="출력 3 3 3 3 4" xfId="38982" xr:uid="{ADCB8D7E-30D0-4E64-8678-190E16B1083B}"/>
    <cellStyle name="출력 3 3 3 3 5" xfId="23865" xr:uid="{7ABE94D1-5AC1-47A4-9A18-AF2C455CFADA}"/>
    <cellStyle name="출력 3 3 3 4" xfId="4873" xr:uid="{42C2DDBD-5EB5-4F02-948B-AFE8958C69BB}"/>
    <cellStyle name="출력 3 3 3 4 2" xfId="16575" xr:uid="{82BC940D-D051-43B7-A2BE-926FCF782662}"/>
    <cellStyle name="출력 3 3 3 4 2 2" xfId="50930" xr:uid="{0873D875-61F1-4289-919C-3B3791B9C4A7}"/>
    <cellStyle name="출력 3 3 3 4 2 3" xfId="31113" xr:uid="{52260DE9-1FEA-44B6-9901-9390F119356D}"/>
    <cellStyle name="출력 3 3 3 4 3" xfId="39506" xr:uid="{908CC9AA-AB31-4140-A7CB-082F095B6EAD}"/>
    <cellStyle name="출력 3 3 3 4 4" xfId="27379" xr:uid="{2816B0CB-042A-41A5-B34B-A1F406938FA1}"/>
    <cellStyle name="출력 3 3 3 5" xfId="15157" xr:uid="{383FD0FB-0570-4001-A77E-16B3AACEE364}"/>
    <cellStyle name="출력 3 3 3 5 2" xfId="49512" xr:uid="{1E89A3AF-06FA-4559-9605-36563B5C9197}"/>
    <cellStyle name="출력 3 3 3 5 3" xfId="29695" xr:uid="{521A14B3-EE7D-4F5E-BEAD-BFB409891F75}"/>
    <cellStyle name="출력 3 3 3 6" xfId="38088" xr:uid="{2A430915-8E9F-4709-96C5-DD1EFF1149FC}"/>
    <cellStyle name="출력 3 3 3 7" xfId="24372" xr:uid="{0B422116-A7B5-40BA-9583-C2F5C45BAC6A}"/>
    <cellStyle name="출력 3 3 4" xfId="3567" xr:uid="{E8AAB74D-0C2C-4EC5-B5E2-63585037EBD0}"/>
    <cellStyle name="출력 3 3 4 2" xfId="5750" xr:uid="{D3423A08-DC62-41C9-940F-906D175C294F}"/>
    <cellStyle name="출력 3 3 4 2 2" xfId="10394" xr:uid="{1630FEDB-D304-4F3E-9898-99D002C6B291}"/>
    <cellStyle name="출력 3 3 4 2 2 2" xfId="22040" xr:uid="{FAF2C834-03D3-4960-A279-5FFB95D940E9}"/>
    <cellStyle name="출력 3 3 4 2 2 2 2" xfId="56395" xr:uid="{58CAD0A0-AB80-46F7-9C9B-C796759A7810}"/>
    <cellStyle name="출력 3 3 4 2 2 2 3" xfId="36598" xr:uid="{24767270-FD43-49B2-AA69-867618C247D4}"/>
    <cellStyle name="출력 3 3 4 2 2 3" xfId="44763" xr:uid="{E17239F4-9947-4E8C-924E-404CE7BD049D}"/>
    <cellStyle name="출력 3 3 4 2 2 4" xfId="28206" xr:uid="{1419E43B-3F23-4349-B44E-BF861F160F50}"/>
    <cellStyle name="출력 3 3 4 2 3" xfId="17434" xr:uid="{4854E128-A951-4DEB-BF7A-D839197636F2}"/>
    <cellStyle name="출력 3 3 4 2 3 2" xfId="51789" xr:uid="{F614A4D7-F861-4210-89A1-A34747D4E124}"/>
    <cellStyle name="출력 3 3 4 2 3 3" xfId="31972" xr:uid="{4EF6AF70-FE62-4A44-93AE-A784D71E5E48}"/>
    <cellStyle name="출력 3 3 4 2 4" xfId="40365" xr:uid="{EDEA52E3-249D-4BA0-B33D-9966771DF2C5}"/>
    <cellStyle name="출력 3 3 4 2 5" xfId="25219" xr:uid="{FD00B582-4C97-4B36-B0A5-BEB3A0AC6737}"/>
    <cellStyle name="출력 3 3 4 3" xfId="4054" xr:uid="{1460965B-B9A4-46FF-8840-17511A8E5A08}"/>
    <cellStyle name="출력 3 3 4 3 2" xfId="15780" xr:uid="{9FF43B74-E37D-43C9-98A4-CB88D88A8834}"/>
    <cellStyle name="출력 3 3 4 3 2 2" xfId="50135" xr:uid="{2683A975-9A25-4086-8F28-CBEE3B40D2D9}"/>
    <cellStyle name="출력 3 3 4 3 2 3" xfId="30318" xr:uid="{B0DAAA1C-7A98-4F1A-BAF2-82E66923C39B}"/>
    <cellStyle name="출력 3 3 4 3 3" xfId="38711" xr:uid="{367CE0F7-D461-4D04-9D2C-0660FE689DBA}"/>
    <cellStyle name="출력 3 3 4 3 4" xfId="23575" xr:uid="{34035B6A-0536-4AED-A4D6-381F9CBEBFA2}"/>
    <cellStyle name="출력 3 3 4 4" xfId="4943" xr:uid="{0C0294B4-621C-4BF1-9514-1624CEBD0441}"/>
    <cellStyle name="출력 3 3 4 4 2" xfId="16645" xr:uid="{D09E517B-AA23-448B-8126-EA4166696E66}"/>
    <cellStyle name="출력 3 3 4 4 2 2" xfId="51000" xr:uid="{9B8F3DDE-0C95-4731-8070-2CC269725738}"/>
    <cellStyle name="출력 3 3 4 4 2 3" xfId="31183" xr:uid="{4CF3069B-3478-4B94-8EBA-600F104D536D}"/>
    <cellStyle name="출력 3 3 4 4 3" xfId="39576" xr:uid="{8BC2B3A3-4A90-4AA2-A3D8-739596DF27A0}"/>
    <cellStyle name="출력 3 3 4 4 4" xfId="27449" xr:uid="{D5BEB79D-5B62-4E90-9500-FA6B42951D57}"/>
    <cellStyle name="출력 3 3 4 5" xfId="15359" xr:uid="{6EDB3996-DD09-48D0-8BC7-ED4A2D59786C}"/>
    <cellStyle name="출력 3 3 4 5 2" xfId="49714" xr:uid="{0537B729-63E6-49BB-B0F2-F87A50B0ABA4}"/>
    <cellStyle name="출력 3 3 4 5 3" xfId="29897" xr:uid="{D2EF9E19-8158-43AC-998D-0E25EFE23285}"/>
    <cellStyle name="출력 3 3 4 6" xfId="38290" xr:uid="{5652D5E9-D2AE-4078-A70E-FB27590D2551}"/>
    <cellStyle name="출력 3 3 4 7" xfId="24438" xr:uid="{E93A8243-A074-4781-8969-C2019A700C3C}"/>
    <cellStyle name="출력 3 3 5" xfId="5041" xr:uid="{4D1945B0-D8BF-45A5-BB19-74C80708F52C}"/>
    <cellStyle name="출력 3 3 5 2" xfId="5793" xr:uid="{12FDFD30-1266-4ECD-AA45-CB2BF8B3A985}"/>
    <cellStyle name="출력 3 3 5 2 2" xfId="10428" xr:uid="{786F7B16-EA81-46CD-A96F-824E57F722CF}"/>
    <cellStyle name="출력 3 3 5 2 2 2" xfId="22074" xr:uid="{0FAD0A16-BA39-49AE-9B00-F0486DA97855}"/>
    <cellStyle name="출력 3 3 5 2 2 2 2" xfId="56429" xr:uid="{90F86E1F-EBB4-4A6A-B0A1-C8D9F499D8C8}"/>
    <cellStyle name="출력 3 3 5 2 2 2 3" xfId="36632" xr:uid="{F4332615-BDF9-4057-9989-DC586D865928}"/>
    <cellStyle name="출력 3 3 5 2 2 3" xfId="44794" xr:uid="{FB0831C2-3E59-4193-A5D5-F921CA3170BB}"/>
    <cellStyle name="출력 3 3 5 2 2 4" xfId="28245" xr:uid="{22831468-657B-4BF8-BC9F-33AF7C30F191}"/>
    <cellStyle name="출력 3 3 5 2 3" xfId="17474" xr:uid="{0212F5FB-1EEC-424E-A6A3-EE91E5C7789B}"/>
    <cellStyle name="출력 3 3 5 2 3 2" xfId="51829" xr:uid="{CE3A8B5F-85EC-45D9-A191-7804151826AC}"/>
    <cellStyle name="출력 3 3 5 2 3 3" xfId="32012" xr:uid="{DABDAB7A-1E34-4A72-B812-F752B8090B4A}"/>
    <cellStyle name="출력 3 3 5 2 4" xfId="40405" xr:uid="{D074F93D-30B7-46C6-BEB2-B87CB6F00CC6}"/>
    <cellStyle name="출력 3 3 5 2 5" xfId="25262" xr:uid="{D22882FB-44EE-4982-82FE-FC00C847D6BB}"/>
    <cellStyle name="출력 3 3 5 3" xfId="9750" xr:uid="{97394CF2-357F-49E5-A50C-CC90F7000E9E}"/>
    <cellStyle name="출력 3 3 5 3 2" xfId="21396" xr:uid="{6BFBA370-8E45-4A6C-BCF0-CFE5B936DC2E}"/>
    <cellStyle name="출력 3 3 5 3 2 2" xfId="55751" xr:uid="{B9EA85F6-0A86-4525-ACAF-EF251F015833}"/>
    <cellStyle name="출력 3 3 5 3 2 3" xfId="35954" xr:uid="{71FA086E-395A-4BDC-860D-043D271BC2F3}"/>
    <cellStyle name="출력 3 3 5 3 3" xfId="44137" xr:uid="{C6A567A7-2F05-4069-8FF1-73DD65A905BB}"/>
    <cellStyle name="출력 3 3 5 3 4" xfId="27547" xr:uid="{D58FDFFC-6F6E-49D8-9C94-10929676075A}"/>
    <cellStyle name="출력 3 3 5 4" xfId="16743" xr:uid="{E500B538-A1D1-4321-8483-7795CE4D8468}"/>
    <cellStyle name="출력 3 3 5 4 2" xfId="51098" xr:uid="{C8FC0550-53AF-497F-9213-7F5F46FC19F7}"/>
    <cellStyle name="출력 3 3 5 4 3" xfId="31281" xr:uid="{924861E4-31FD-46BA-B5C0-7237135AD1A7}"/>
    <cellStyle name="출력 3 3 5 5" xfId="39674" xr:uid="{5A9C6E59-5F8D-420F-B945-1DA72526C11D}"/>
    <cellStyle name="출력 3 3 5 6" xfId="24530" xr:uid="{A1896EBB-DE16-4EE8-AAB5-61A74B776C69}"/>
    <cellStyle name="출력 3 3 6" xfId="5134" xr:uid="{B33E37BF-9399-40B7-AC88-B6ECE6D7B3DC}"/>
    <cellStyle name="출력 3 3 6 2" xfId="5839" xr:uid="{F9B853F8-5F6A-4F2A-9339-3869E7466A33}"/>
    <cellStyle name="출력 3 3 6 2 2" xfId="10471" xr:uid="{91D462D1-AE40-4D04-A521-5074DD750D41}"/>
    <cellStyle name="출력 3 3 6 2 2 2" xfId="22117" xr:uid="{609AC452-4B65-4ED9-AFEA-1B90ED6C7C3C}"/>
    <cellStyle name="출력 3 3 6 2 2 2 2" xfId="56472" xr:uid="{ABDA980C-57E3-47FC-A2B1-C4F8F8416CCD}"/>
    <cellStyle name="출력 3 3 6 2 2 2 3" xfId="36675" xr:uid="{BEFFD5CC-BE54-4B61-8A02-32E9208F59F4}"/>
    <cellStyle name="출력 3 3 6 2 2 3" xfId="44837" xr:uid="{F5C9404E-A7E9-4FD9-A4A2-36514E3755ED}"/>
    <cellStyle name="출력 3 3 6 2 2 4" xfId="28288" xr:uid="{0AE9E7B6-9255-4145-9564-3EA3CC45D2B9}"/>
    <cellStyle name="출력 3 3 6 2 3" xfId="17520" xr:uid="{C73F1C8B-5E16-4D10-B4B4-A4F6F4F297EB}"/>
    <cellStyle name="출력 3 3 6 2 3 2" xfId="51875" xr:uid="{62891EE5-72B4-455E-8B9C-3A6EA1A80731}"/>
    <cellStyle name="출력 3 3 6 2 3 3" xfId="32058" xr:uid="{5584BB08-447E-42AB-82D4-F46A8ACB9598}"/>
    <cellStyle name="출력 3 3 6 2 4" xfId="40451" xr:uid="{B0B1FA95-6127-4800-9C8B-543A588E8CBF}"/>
    <cellStyle name="출력 3 3 6 2 5" xfId="25308" xr:uid="{A20941B2-4E94-4700-BAE3-42049E7D9557}"/>
    <cellStyle name="출력 3 3 6 3" xfId="9843" xr:uid="{8C695602-6298-4A0D-BA6C-D5E523347B63}"/>
    <cellStyle name="출력 3 3 6 3 2" xfId="21489" xr:uid="{B49C8783-68BF-44D3-8A5A-426EA3B99C88}"/>
    <cellStyle name="출력 3 3 6 3 2 2" xfId="55844" xr:uid="{628F0965-2FE3-46D4-89CD-A226D06176F4}"/>
    <cellStyle name="출력 3 3 6 3 2 3" xfId="36047" xr:uid="{26ED07E4-9268-40C0-AAA5-1DA7D280E440}"/>
    <cellStyle name="출력 3 3 6 3 3" xfId="44230" xr:uid="{88426F35-CF4A-4B7B-B76A-A9EA3700709D}"/>
    <cellStyle name="출력 3 3 6 3 4" xfId="27640" xr:uid="{559D8116-5719-4235-9045-83930C34401A}"/>
    <cellStyle name="출력 3 3 6 4" xfId="16836" xr:uid="{84413F42-F005-45BD-A74B-B1CF6DC79B91}"/>
    <cellStyle name="출력 3 3 6 4 2" xfId="51191" xr:uid="{8E26650D-2689-43D1-BEC9-4720650A7282}"/>
    <cellStyle name="출력 3 3 6 4 3" xfId="31374" xr:uid="{5B6EFB4A-94BF-4374-8C10-A1567D351BE1}"/>
    <cellStyle name="출력 3 3 6 5" xfId="39767" xr:uid="{11BCFF26-2F4D-47B9-B1F4-4B184B1C0655}"/>
    <cellStyle name="출력 3 3 6 6" xfId="24617" xr:uid="{78DA955D-7C01-4777-BCA8-C9E76DEB9D37}"/>
    <cellStyle name="출력 3 3 7" xfId="5174" xr:uid="{F15CEFFC-800B-4724-86BA-121A76D5BC4A}"/>
    <cellStyle name="출력 3 3 7 2" xfId="5857" xr:uid="{B1D08169-39CA-4EB0-82DA-2D26AEC6F3E4}"/>
    <cellStyle name="출력 3 3 7 2 2" xfId="10484" xr:uid="{C56F6B37-76EE-419F-91A3-2A44AEEC4241}"/>
    <cellStyle name="출력 3 3 7 2 2 2" xfId="22130" xr:uid="{5F39EA45-8C77-4614-88A4-417DCD1115F7}"/>
    <cellStyle name="출력 3 3 7 2 2 2 2" xfId="56485" xr:uid="{AC8B078F-6066-469B-BA1D-71C3AB46F94D}"/>
    <cellStyle name="출력 3 3 7 2 2 2 3" xfId="36688" xr:uid="{AFFC0ADC-D2A1-43C7-AB16-FC97AEA1080A}"/>
    <cellStyle name="출력 3 3 7 2 2 3" xfId="44850" xr:uid="{A565B4FD-D8F1-4CAE-AEEA-0F700C803144}"/>
    <cellStyle name="출력 3 3 7 2 2 4" xfId="28301" xr:uid="{168AE0A5-0F6A-4101-A009-993FC11AD917}"/>
    <cellStyle name="출력 3 3 7 2 3" xfId="17538" xr:uid="{AACE88D8-EF49-4DA7-B37D-464556DFA59E}"/>
    <cellStyle name="출력 3 3 7 2 3 2" xfId="51893" xr:uid="{D4C3A9D3-8865-4BF6-9032-F01F21BA9BDF}"/>
    <cellStyle name="출력 3 3 7 2 3 3" xfId="32076" xr:uid="{DBD16DA8-4638-48C4-81E5-A74AB0F1809A}"/>
    <cellStyle name="출력 3 3 7 2 4" xfId="40469" xr:uid="{A74E6873-6056-47C3-9132-DD0E19605065}"/>
    <cellStyle name="출력 3 3 7 2 5" xfId="25326" xr:uid="{03D78E04-99DB-48C6-9B62-A981977F3E8A}"/>
    <cellStyle name="출력 3 3 7 3" xfId="9883" xr:uid="{3DE2B8CE-2660-4037-8F67-A64347907AFA}"/>
    <cellStyle name="출력 3 3 7 3 2" xfId="21529" xr:uid="{056A0D60-1084-4B56-9680-231C3C1171BD}"/>
    <cellStyle name="출력 3 3 7 3 2 2" xfId="55884" xr:uid="{0C35D7F3-AE48-48A4-9A05-45EE230F2386}"/>
    <cellStyle name="출력 3 3 7 3 2 3" xfId="36087" xr:uid="{CE3509B2-0100-44A7-8976-EB543C69EDA2}"/>
    <cellStyle name="출력 3 3 7 3 3" xfId="44270" xr:uid="{2C54A600-E01C-4B68-B3E8-B62BCA2A1B70}"/>
    <cellStyle name="출력 3 3 7 3 4" xfId="27680" xr:uid="{12884B98-00AB-409B-B45F-75BBDBF470B3}"/>
    <cellStyle name="출력 3 3 7 4" xfId="16876" xr:uid="{474F91B6-A681-48EE-A54E-6099391F6693}"/>
    <cellStyle name="출력 3 3 7 4 2" xfId="51231" xr:uid="{D5754248-AE65-4AB9-B2BF-5D17DDF41ACB}"/>
    <cellStyle name="출력 3 3 7 4 3" xfId="31414" xr:uid="{F6A6584F-AD0D-46AD-8E09-8E8475F61C07}"/>
    <cellStyle name="출력 3 3 7 5" xfId="39807" xr:uid="{0415BC02-7711-4564-A201-E5D36BD5906E}"/>
    <cellStyle name="출력 3 3 7 6" xfId="24655" xr:uid="{B1FA24F7-C303-4BD6-BEF6-C427D783836E}"/>
    <cellStyle name="출력 3 3 8" xfId="5247" xr:uid="{8A4A2E71-B678-4E00-B5D9-75C6F5AFF191}"/>
    <cellStyle name="출력 3 3 8 2" xfId="5885" xr:uid="{14131289-278D-4754-9ED0-F114ED8092A8}"/>
    <cellStyle name="출력 3 3 8 2 2" xfId="10508" xr:uid="{A796673E-5918-4D01-8B40-4B38ADAA3E92}"/>
    <cellStyle name="출력 3 3 8 2 2 2" xfId="22154" xr:uid="{DB131C28-BD7F-4C0E-AB85-400A7B37C8A2}"/>
    <cellStyle name="출력 3 3 8 2 2 2 2" xfId="56509" xr:uid="{2E03E06E-1BB9-46E2-BA07-ADF89B953323}"/>
    <cellStyle name="출력 3 3 8 2 2 2 3" xfId="36712" xr:uid="{F598CE78-BF52-4BE1-9EF8-D486EAF51942}"/>
    <cellStyle name="출력 3 3 8 2 2 3" xfId="44872" xr:uid="{B9145406-0A1D-482C-92EE-F5189D67B10B}"/>
    <cellStyle name="출력 3 3 8 2 2 4" xfId="28325" xr:uid="{598B5F3D-6EDA-4240-B20B-7F2B5BCF684C}"/>
    <cellStyle name="출력 3 3 8 2 3" xfId="17564" xr:uid="{9E04DA3D-FA14-42CA-80F2-8296D6201540}"/>
    <cellStyle name="출력 3 3 8 2 3 2" xfId="51919" xr:uid="{5D701447-3B43-4D30-B230-7CB4CEFB91DD}"/>
    <cellStyle name="출력 3 3 8 2 3 3" xfId="32102" xr:uid="{EB5378B2-0057-4E83-A685-24CE3284ABBF}"/>
    <cellStyle name="출력 3 3 8 2 4" xfId="40495" xr:uid="{D41906AA-3044-4E08-B247-124A05481A08}"/>
    <cellStyle name="출력 3 3 8 2 5" xfId="25354" xr:uid="{9C6E6B69-A9D3-453E-84DE-203681D1ED23}"/>
    <cellStyle name="출력 3 3 8 3" xfId="9956" xr:uid="{148F023D-B439-4A11-8D80-82C49EAFD09B}"/>
    <cellStyle name="출력 3 3 8 3 2" xfId="21602" xr:uid="{926862D4-47D1-468A-B55B-3392E1901B99}"/>
    <cellStyle name="출력 3 3 8 3 2 2" xfId="55957" xr:uid="{E50DB28E-AA96-412E-848F-1C60A47ABC9C}"/>
    <cellStyle name="출력 3 3 8 3 2 3" xfId="36160" xr:uid="{9B4FC9BA-C2CF-4E0D-9C9F-F114671C33D3}"/>
    <cellStyle name="출력 3 3 8 3 3" xfId="44343" xr:uid="{799BF37D-FA2E-4006-984E-F40D2EF4FA0B}"/>
    <cellStyle name="출력 3 3 8 3 4" xfId="27753" xr:uid="{0134C38A-E0D7-4492-91BC-0F36B42EE605}"/>
    <cellStyle name="출력 3 3 8 4" xfId="16949" xr:uid="{3CDBD8A8-585D-4D2B-B130-317ECA00FDFC}"/>
    <cellStyle name="출력 3 3 8 4 2" xfId="51304" xr:uid="{A2CD478D-D8CE-47D4-B7AC-3EA2C076207D}"/>
    <cellStyle name="출력 3 3 8 4 3" xfId="31487" xr:uid="{9640D4B9-D134-4E11-8D15-C91FD729CD73}"/>
    <cellStyle name="출력 3 3 8 5" xfId="39880" xr:uid="{AB0B7466-0686-44B6-857A-454F8AAA8393}"/>
    <cellStyle name="출력 3 3 8 6" xfId="24724" xr:uid="{AADBADEC-B626-4FCB-B3B2-B13CB647E77B}"/>
    <cellStyle name="출력 3 3 9" xfId="5317" xr:uid="{755A8155-F113-41A3-9E06-B55BE4174DCB}"/>
    <cellStyle name="출력 3 3 9 2" xfId="5917" xr:uid="{1B88BC65-0463-4C87-B26E-BCF9288D36C7}"/>
    <cellStyle name="출력 3 3 9 2 2" xfId="10534" xr:uid="{A29D1CC6-AD3A-4CEF-9F6D-ADD9CBA17E16}"/>
    <cellStyle name="출력 3 3 9 2 2 2" xfId="22180" xr:uid="{3A5FA765-70DE-401A-A2E6-863E87C8C51E}"/>
    <cellStyle name="출력 3 3 9 2 2 2 2" xfId="56535" xr:uid="{5FD0EB76-93C8-4199-81D0-28AD766357CD}"/>
    <cellStyle name="출력 3 3 9 2 2 2 3" xfId="36738" xr:uid="{1E98B692-8491-42C8-BAE0-E9DA19901C28}"/>
    <cellStyle name="출력 3 3 9 2 2 3" xfId="44897" xr:uid="{250E95C3-9688-4C94-BD3F-C9B1F220A075}"/>
    <cellStyle name="출력 3 3 9 2 2 4" xfId="28351" xr:uid="{C3D81AA2-924C-4A60-91D6-B467A11955EF}"/>
    <cellStyle name="출력 3 3 9 2 3" xfId="17595" xr:uid="{8D7D8E48-7FC1-4FC4-BE0E-DB8EA025B4F0}"/>
    <cellStyle name="출력 3 3 9 2 3 2" xfId="51950" xr:uid="{611AF2EC-8F8A-4D1E-91B4-D6CAB2A62D75}"/>
    <cellStyle name="출력 3 3 9 2 3 3" xfId="32133" xr:uid="{F4D6B5AB-B519-454C-BAF8-34C521396563}"/>
    <cellStyle name="출력 3 3 9 2 4" xfId="40526" xr:uid="{05627327-C9F1-4C19-854C-CE583CC55DFE}"/>
    <cellStyle name="출력 3 3 9 2 5" xfId="25386" xr:uid="{5DA50A30-5467-465C-8781-519738747ACB}"/>
    <cellStyle name="출력 3 3 9 3" xfId="10026" xr:uid="{11A80B60-8162-4585-BD4F-2881449F96AB}"/>
    <cellStyle name="출력 3 3 9 3 2" xfId="21672" xr:uid="{D7C48DD1-3948-402C-A353-82FD7B37FCF1}"/>
    <cellStyle name="출력 3 3 9 3 2 2" xfId="56027" xr:uid="{A20B57A6-B02E-4437-A25D-0445AE2F9928}"/>
    <cellStyle name="출력 3 3 9 3 2 3" xfId="36230" xr:uid="{88F51C4D-A05C-45A0-9660-376CE2EC52AC}"/>
    <cellStyle name="출력 3 3 9 3 3" xfId="44413" xr:uid="{3D30F88A-3D76-430E-9464-BF52D9F8A98C}"/>
    <cellStyle name="출력 3 3 9 3 4" xfId="27823" xr:uid="{98860F50-AA8A-4E9A-8C03-56F5A20D9E83}"/>
    <cellStyle name="출력 3 3 9 4" xfId="17019" xr:uid="{68D92EBB-CE0C-47D2-BEE8-7AD119ACD4DA}"/>
    <cellStyle name="출력 3 3 9 4 2" xfId="51374" xr:uid="{F441FCC5-BAA5-49D5-A2E2-160D300C049B}"/>
    <cellStyle name="출력 3 3 9 4 3" xfId="31557" xr:uid="{581429CC-F98F-488E-97C5-3693CE49B528}"/>
    <cellStyle name="출력 3 3 9 5" xfId="39950" xr:uid="{AAD6E1CB-FC0E-4F3B-9A40-8148577882E3}"/>
    <cellStyle name="출력 3 3 9 6" xfId="24790" xr:uid="{649E4EB8-D3E7-464D-A9CD-D50BE777C178}"/>
    <cellStyle name="출력 3 4" xfId="3376" xr:uid="{91790E57-3D99-42C8-9E4B-E0FFF174EDC3}"/>
    <cellStyle name="출력 3 4 2" xfId="3712" xr:uid="{A298FF5B-E27D-409B-8CDA-17C66F329851}"/>
    <cellStyle name="출력 3 4 2 2" xfId="5694" xr:uid="{E232C162-AB62-4E00-A960-8F066C1124C1}"/>
    <cellStyle name="출력 3 4 2 2 2" xfId="17381" xr:uid="{A9D7170E-19C2-4B32-B0AE-26CB67F83E34}"/>
    <cellStyle name="출력 3 4 2 2 2 2" xfId="51736" xr:uid="{5E50F9D7-2EB6-4A33-A221-C6477F5C4C58}"/>
    <cellStyle name="출력 3 4 2 2 2 3" xfId="31919" xr:uid="{9523D2B4-35DA-4FCE-8465-CC05A9FB894E}"/>
    <cellStyle name="출력 3 4 2 2 3" xfId="40312" xr:uid="{CB841878-0529-46AF-AD20-DD5D455F0DBC}"/>
    <cellStyle name="출력 3 4 2 2 4" xfId="25163" xr:uid="{2FD0AA1A-8517-4C38-AC7C-D4AF0F7B5B3F}"/>
    <cellStyle name="출력 3 4 2 3" xfId="4596" xr:uid="{834A0FD9-F209-4E37-AC08-CBE89544167F}"/>
    <cellStyle name="출력 3 4 2 3 2" xfId="16298" xr:uid="{52A43114-30EA-44CB-AD82-6D73D51B1DB9}"/>
    <cellStyle name="출력 3 4 2 3 2 2" xfId="50653" xr:uid="{86E9313E-C22D-4432-9DB1-C80624D0BEE7}"/>
    <cellStyle name="출력 3 4 2 3 2 3" xfId="30836" xr:uid="{070150D3-A530-4F3D-B638-8F42785C6AE0}"/>
    <cellStyle name="출력 3 4 2 3 3" xfId="39229" xr:uid="{C4575EF8-E6A0-498C-AA8C-A93EFA8B657E}"/>
    <cellStyle name="출력 3 4 2 3 4" xfId="27102" xr:uid="{F8DFB63E-2967-492D-9A2B-AF67A45922C4}"/>
    <cellStyle name="출력 3 4 2 4" xfId="15504" xr:uid="{59568534-456E-4130-AB8E-A9126233E50A}"/>
    <cellStyle name="출력 3 4 2 4 2" xfId="49859" xr:uid="{D659CC5C-0569-4824-9DC1-879648AC5F84}"/>
    <cellStyle name="출력 3 4 2 4 3" xfId="30042" xr:uid="{E579BBD9-2C29-4FE8-9456-219F13AEB4BC}"/>
    <cellStyle name="출력 3 4 2 5" xfId="38435" xr:uid="{C134E919-733E-49A6-8749-6FE83EBBF2A2}"/>
    <cellStyle name="출력 3 4 2 6" xfId="24103" xr:uid="{3193699E-0E3F-4EBB-8124-2A5754350425}"/>
    <cellStyle name="출력 3 4 3" xfId="5593" xr:uid="{A9A0FD9C-8F2D-4644-B7C4-821D76F93032}"/>
    <cellStyle name="출력 3 4 3 2" xfId="10277" xr:uid="{C4B905E5-BCD9-4663-803A-4A15FBBD74A3}"/>
    <cellStyle name="출력 3 4 3 2 2" xfId="21923" xr:uid="{31E9B107-EF2D-4318-AAB2-C59E367AD056}"/>
    <cellStyle name="출력 3 4 3 2 2 2" xfId="56278" xr:uid="{904181E4-598F-4522-A42D-4F9BF66AC9CD}"/>
    <cellStyle name="출력 3 4 3 2 2 3" xfId="36481" xr:uid="{BCD39463-5A74-4F3B-B296-BD718E59D5E8}"/>
    <cellStyle name="출력 3 4 3 2 3" xfId="44654" xr:uid="{F60FD49C-2395-48FE-9AF2-DEFDAD6D8EB8}"/>
    <cellStyle name="출력 3 4 3 2 4" xfId="28075" xr:uid="{D8B60E45-FF65-45ED-8AAF-53D149B54C88}"/>
    <cellStyle name="출력 3 4 3 3" xfId="17285" xr:uid="{8E04F65D-1D48-4BA1-96C4-F6EF0180506E}"/>
    <cellStyle name="출력 3 4 3 3 2" xfId="51640" xr:uid="{4ED0F7C0-F705-444A-87CB-B7CB4968009D}"/>
    <cellStyle name="출력 3 4 3 3 3" xfId="31823" xr:uid="{04C3AC7B-4A83-4F48-AA73-071E610C271F}"/>
    <cellStyle name="출력 3 4 3 4" xfId="40216" xr:uid="{98759D7E-7DEC-4B38-8ADC-CD59D9631BF8}"/>
    <cellStyle name="출력 3 4 3 5" xfId="25062" xr:uid="{2473A24A-CB0F-46FA-9D02-2DCEA7BC1201}"/>
    <cellStyle name="출력 3 4 4" xfId="4190" xr:uid="{1E4838A1-E3A5-4268-85D8-C8A2B2DF8251}"/>
    <cellStyle name="출력 3 4 4 2" xfId="15905" xr:uid="{9C6252E9-A894-4710-B6BC-418B7CE1C852}"/>
    <cellStyle name="출력 3 4 4 2 2" xfId="50260" xr:uid="{0B6C5953-27A9-44FC-A4A7-BDD7140AE5CF}"/>
    <cellStyle name="출력 3 4 4 2 3" xfId="30443" xr:uid="{8F2F30EF-EDA4-48E4-996C-B148865047D9}"/>
    <cellStyle name="출력 3 4 4 3" xfId="38836" xr:uid="{3677875C-5A5A-4493-83A7-65E17157D6D3}"/>
    <cellStyle name="출력 3 4 4 4" xfId="23710" xr:uid="{7912F644-A224-45F2-A209-A9B41AE14B08}"/>
    <cellStyle name="출력 3 4 5" xfId="3888" xr:uid="{29615581-41DD-40A8-8FBA-AB8BDA0F819E}"/>
    <cellStyle name="출력 3 4 5 2" xfId="8733" xr:uid="{57A9FCF6-12F5-4093-B038-D3DD7F5C8BF6}"/>
    <cellStyle name="출력 3 4 5 2 2" xfId="43179" xr:uid="{038FD660-424F-42BF-A40E-8DE6A37C6118}"/>
    <cellStyle name="출력 3 4 5 2 3" xfId="34937" xr:uid="{43AFBC97-6C36-4C1E-9302-3E0434E643DD}"/>
    <cellStyle name="출력 3 4 5 3" xfId="15650" xr:uid="{2EF21B65-37CC-4175-A50E-990F2B2841C5}"/>
    <cellStyle name="출력 3 4 5 3 2" xfId="50005" xr:uid="{E0F19C3C-E7EC-43F6-9FB3-9B1F28A92C5E}"/>
    <cellStyle name="출력 3 4 5 3 3" xfId="30188" xr:uid="{942C54C3-14D7-4CBC-ADBC-35D4A8ED39F0}"/>
    <cellStyle name="출력 3 4 5 4" xfId="38581" xr:uid="{1D6AEA47-A249-434B-A1D1-54787990D226}"/>
    <cellStyle name="출력 3 4 5 5" xfId="26490" xr:uid="{BE2B0723-11FC-454E-A622-3BCB633F14D0}"/>
    <cellStyle name="출력 3 4 6" xfId="15199" xr:uid="{D02EB23C-963D-45A3-8503-78168EC8AA4A}"/>
    <cellStyle name="출력 3 4 6 2" xfId="49554" xr:uid="{C9A47912-C9A1-4558-895E-FA7ABE398CE5}"/>
    <cellStyle name="출력 3 4 6 3" xfId="29737" xr:uid="{6BF85DA2-1EA8-47BA-92FB-BF81FD73C944}"/>
    <cellStyle name="출력 3 4 7" xfId="38130" xr:uid="{5575B3D0-287E-4758-B51A-20FC4D81EE25}"/>
    <cellStyle name="출력 3 4 8" xfId="23417" xr:uid="{A3E53897-4B1E-419A-8C17-671EB699A5D8}"/>
    <cellStyle name="출력 3 5" xfId="3250" xr:uid="{61513A0A-BD03-42D0-936D-780B575C595F}"/>
    <cellStyle name="출력 3 5 2" xfId="3601" xr:uid="{11D1CB41-3EF5-4BF8-9FC1-CC8AA8F66709}"/>
    <cellStyle name="출력 3 5 2 2" xfId="5500" xr:uid="{EEC2A4D6-EEC0-46A6-B615-434D841185DC}"/>
    <cellStyle name="출력 3 5 2 2 2" xfId="17196" xr:uid="{EF757E97-2001-4211-8177-3040EFBBA245}"/>
    <cellStyle name="출력 3 5 2 2 2 2" xfId="51551" xr:uid="{D7591221-B46D-4B76-8458-A49B12DDAD7C}"/>
    <cellStyle name="출력 3 5 2 2 2 3" xfId="31734" xr:uid="{241FD35B-18B3-4FAC-8F7C-9DD8CD53F61B}"/>
    <cellStyle name="출력 3 5 2 2 3" xfId="40127" xr:uid="{049CCB75-B2BF-48C8-9645-D6C35913668F}"/>
    <cellStyle name="출력 3 5 2 2 4" xfId="24969" xr:uid="{FDCD0844-17FB-4C72-9307-B20D93B1B56A}"/>
    <cellStyle name="출력 3 5 2 3" xfId="5663" xr:uid="{4F9B9036-1E78-4076-8F1F-818D9F9A749B}"/>
    <cellStyle name="출력 3 5 2 3 2" xfId="17351" xr:uid="{C720C56D-6B1E-425D-81DD-DD50D6631841}"/>
    <cellStyle name="출력 3 5 2 3 2 2" xfId="51706" xr:uid="{DE2005F3-B56E-459F-930A-2C943C2123AA}"/>
    <cellStyle name="출력 3 5 2 3 2 3" xfId="31889" xr:uid="{F9935400-DDE7-4E54-86C6-7D935F620BA3}"/>
    <cellStyle name="출력 3 5 2 3 3" xfId="40282" xr:uid="{F755A4D9-D324-4C4C-9F7C-30D73AFAF3DC}"/>
    <cellStyle name="출력 3 5 2 3 4" xfId="28136" xr:uid="{344B1B0A-1390-48F6-8338-473D7A8782F9}"/>
    <cellStyle name="출력 3 5 2 4" xfId="15393" xr:uid="{67692079-B7F5-4DDC-8ABD-E806A9FF7E29}"/>
    <cellStyle name="출력 3 5 2 4 2" xfId="49748" xr:uid="{33D4F427-FA4C-4244-94F8-2F3E8737D30F}"/>
    <cellStyle name="출력 3 5 2 4 3" xfId="29931" xr:uid="{15D418B6-7C50-4B8A-8385-FDFFF7226622}"/>
    <cellStyle name="출력 3 5 2 5" xfId="38324" xr:uid="{C0F48177-2F6D-4A5B-9FB0-37B8204F2C5D}"/>
    <cellStyle name="출력 3 5 2 6" xfId="25132" xr:uid="{96068197-CF5C-41FB-AB20-13AC4AE5E9F0}"/>
    <cellStyle name="출력 3 5 3" xfId="6090" xr:uid="{3C32D02F-8A4E-4893-95B4-565AE3755650}"/>
    <cellStyle name="출력 3 5 3 2" xfId="10687" xr:uid="{C835A3DE-4970-467F-8A39-037CC51D66CB}"/>
    <cellStyle name="출력 3 5 3 2 2" xfId="22333" xr:uid="{19CB7328-9A4A-4D9E-83EF-71DD994BB697}"/>
    <cellStyle name="출력 3 5 3 2 2 2" xfId="56688" xr:uid="{423BE4A4-3722-4064-A3EA-EA6E48EDEAC8}"/>
    <cellStyle name="출력 3 5 3 2 2 3" xfId="36891" xr:uid="{39C08BB0-2E44-4036-B7E0-B7C3D00A74FD}"/>
    <cellStyle name="출력 3 5 3 2 3" xfId="45043" xr:uid="{4EC2D389-7E04-4E58-A8E0-1285366186DB}"/>
    <cellStyle name="출력 3 5 3 2 4" xfId="28504" xr:uid="{91FE8F40-79FE-42E8-82AB-DE0EE9663F56}"/>
    <cellStyle name="출력 3 5 3 3" xfId="17761" xr:uid="{FEA7D1E3-5C6E-45BA-BFE3-A8D4586D7982}"/>
    <cellStyle name="출력 3 5 3 3 2" xfId="52116" xr:uid="{42D7841A-82C5-4538-8A9A-9712886BA099}"/>
    <cellStyle name="출력 3 5 3 3 3" xfId="32299" xr:uid="{62EEAEB2-3EA1-4A2D-AB7E-61543E17F5D3}"/>
    <cellStyle name="출력 3 5 3 4" xfId="40692" xr:uid="{11AF3985-E12D-4DEF-8CC8-08630F778BB0}"/>
    <cellStyle name="출력 3 5 3 5" xfId="25553" xr:uid="{9B9CB71E-6AFF-40FF-ABA4-17C259C1203B}"/>
    <cellStyle name="출력 3 5 4" xfId="4731" xr:uid="{0CDD2340-7785-4837-A725-C5E53B962E67}"/>
    <cellStyle name="출력 3 5 4 2" xfId="16433" xr:uid="{3AAEAB01-6BB8-433D-B155-04CF39178BBE}"/>
    <cellStyle name="출력 3 5 4 2 2" xfId="50788" xr:uid="{96AF4C21-E0F3-44DE-AAD9-958CDD0EBD0A}"/>
    <cellStyle name="출력 3 5 4 2 3" xfId="30971" xr:uid="{1F72CEF1-4BDA-4A61-A35C-206DFDD86639}"/>
    <cellStyle name="출력 3 5 4 3" xfId="39364" xr:uid="{3E320A89-C880-4DF1-8C16-DAECDC21E2CA}"/>
    <cellStyle name="출력 3 5 4 4" xfId="27237" xr:uid="{ACCD72E6-81FD-4912-856E-895CBC6A1843}"/>
    <cellStyle name="출력 3 5 5" xfId="15088" xr:uid="{0D3E1A3D-215B-4ADD-8B6D-AEB746931678}"/>
    <cellStyle name="출력 3 5 5 2" xfId="49443" xr:uid="{DC6EB164-4946-4471-A71C-A8BF0F8ED946}"/>
    <cellStyle name="출력 3 5 5 3" xfId="29626" xr:uid="{D25E3279-CDF3-4552-9C08-306E66C4D8D2}"/>
    <cellStyle name="출력 3 5 6" xfId="38019" xr:uid="{1FF05C2B-2941-4F3B-95E9-909343EB0E98}"/>
    <cellStyle name="출력 3 5 7" xfId="24234" xr:uid="{EC88972E-13BE-494E-9615-F7E27A492CB6}"/>
    <cellStyle name="출력 3 6" xfId="4491" xr:uid="{2B0E1963-F2CC-40D7-A1FD-9A9D564A2AC5}"/>
    <cellStyle name="출력 3 6 2" xfId="5513" xr:uid="{75D2E230-81BE-4CAA-B7D9-918DB2FE0DB0}"/>
    <cellStyle name="출력 3 6 2 2" xfId="10209" xr:uid="{61AE8B59-126D-40CF-8FB0-4831459D3125}"/>
    <cellStyle name="출력 3 6 2 2 2" xfId="21855" xr:uid="{2B448E52-BDA8-4764-8512-39E91016C3AC}"/>
    <cellStyle name="출력 3 6 2 2 2 2" xfId="56210" xr:uid="{BFC30CB9-D02F-4627-90A6-CCD326ED3D21}"/>
    <cellStyle name="출력 3 6 2 2 2 3" xfId="36413" xr:uid="{43E24866-4378-4CF2-AE76-82B719FE3FE7}"/>
    <cellStyle name="출력 3 6 2 2 3" xfId="44589" xr:uid="{EAF9E683-B360-4966-88E3-F21B88BC8F44}"/>
    <cellStyle name="출력 3 6 2 2 4" xfId="28006" xr:uid="{FDDF1DDA-2A0A-4E53-9130-3097F04D0921}"/>
    <cellStyle name="출력 3 6 2 3" xfId="17208" xr:uid="{BA90C982-387F-4914-AE0B-BEED5EE57B52}"/>
    <cellStyle name="출력 3 6 2 3 2" xfId="51563" xr:uid="{43F3F1F1-39A2-4F1A-B566-D050731C97E5}"/>
    <cellStyle name="출력 3 6 2 3 3" xfId="31746" xr:uid="{E8554AE1-E3DE-4B06-A5D8-CD25F0287BA5}"/>
    <cellStyle name="출력 3 6 2 4" xfId="40139" xr:uid="{30FD7496-DF21-4584-AFA3-97AEDCD51FBE}"/>
    <cellStyle name="출력 3 6 2 5" xfId="24982" xr:uid="{B025CD76-F27F-456F-9FF8-9FEC95CA907F}"/>
    <cellStyle name="출력 3 6 3" xfId="9248" xr:uid="{410730A2-E369-4421-B4AF-50ADF577AFEF}"/>
    <cellStyle name="출력 3 6 3 2" xfId="20894" xr:uid="{6F95D348-ADBA-421C-8924-0AB15D68FE0A}"/>
    <cellStyle name="출력 3 6 3 2 2" xfId="55249" xr:uid="{C354A047-E008-4B47-A678-E658A3A0967E}"/>
    <cellStyle name="출력 3 6 3 2 3" xfId="35452" xr:uid="{44708BEB-5A80-425E-9729-5EF41FE17C91}"/>
    <cellStyle name="출력 3 6 3 3" xfId="43635" xr:uid="{9A3F1DA7-BA8D-476F-8EFE-0E20112A315B}"/>
    <cellStyle name="출력 3 6 3 4" xfId="26999" xr:uid="{424BFE44-055B-4A9B-82FB-0042BD16262E}"/>
    <cellStyle name="출력 3 6 4" xfId="16193" xr:uid="{F6080C7A-C8FF-4D55-B3CE-D0941A3ED0EA}"/>
    <cellStyle name="출력 3 6 4 2" xfId="50548" xr:uid="{172456B7-26E4-4CED-BA19-112611ABC3DD}"/>
    <cellStyle name="출력 3 6 4 3" xfId="30731" xr:uid="{DACF2DA5-1441-4648-B933-ABE813BE2C6D}"/>
    <cellStyle name="출력 3 6 5" xfId="39124" xr:uid="{35BD2A88-2FFF-4216-8822-61CDFC0C5C53}"/>
    <cellStyle name="출력 3 6 6" xfId="24004" xr:uid="{00CF9F71-49CF-4A3F-808B-3C686E0F8CB9}"/>
    <cellStyle name="출력 3 7" xfId="4737" xr:uid="{CBD60296-2303-4C62-92B5-1488DE69CC89}"/>
    <cellStyle name="출력 3 7 2" xfId="5664" xr:uid="{1E4C22E0-D7F7-475B-AAC1-30E8F3006897}"/>
    <cellStyle name="출력 3 7 2 2" xfId="10335" xr:uid="{869B008E-19D6-4251-87FE-3AEAAF143E48}"/>
    <cellStyle name="출력 3 7 2 2 2" xfId="21981" xr:uid="{6744FA3F-FF22-4096-BAB3-A4C9C9E7FA9A}"/>
    <cellStyle name="출력 3 7 2 2 2 2" xfId="56336" xr:uid="{1DC1454E-59DA-4D61-8B22-E1FCC3F78251}"/>
    <cellStyle name="출력 3 7 2 2 2 3" xfId="36539" xr:uid="{6D6B2109-04DA-4DE5-8D4E-A722BF824D2F}"/>
    <cellStyle name="출력 3 7 2 2 3" xfId="44708" xr:uid="{79F19FCF-8F20-47F9-BCEF-F2DF744659CF}"/>
    <cellStyle name="출력 3 7 2 2 4" xfId="28137" xr:uid="{5A62DBF6-1D9C-4E8D-BF87-7D050E9CE084}"/>
    <cellStyle name="출력 3 7 2 3" xfId="17352" xr:uid="{1C58A8E4-9803-4575-83E0-0E1766F1C09F}"/>
    <cellStyle name="출력 3 7 2 3 2" xfId="51707" xr:uid="{1B600CA9-E1A8-4987-AD80-98E05B516E0B}"/>
    <cellStyle name="출력 3 7 2 3 3" xfId="31890" xr:uid="{AD4DC514-CACE-4FA3-A4A4-1FD562BEC2E4}"/>
    <cellStyle name="출력 3 7 2 4" xfId="40283" xr:uid="{7004F712-0C40-44D9-A582-DFC755AEA080}"/>
    <cellStyle name="출력 3 7 2 5" xfId="25133" xr:uid="{216E8EFD-4950-46E2-93F8-000804455780}"/>
    <cellStyle name="출력 3 7 3" xfId="9476" xr:uid="{132BDA30-9641-4936-A963-F5670771E55E}"/>
    <cellStyle name="출력 3 7 3 2" xfId="21122" xr:uid="{D6EED706-F06C-45E7-980A-BA5E185EFCEC}"/>
    <cellStyle name="출력 3 7 3 2 2" xfId="55477" xr:uid="{CF01671D-98F5-4F88-A386-985B4A07B23D}"/>
    <cellStyle name="출력 3 7 3 2 3" xfId="35680" xr:uid="{EC2FA3A7-6504-4783-AE3D-96CA0676F449}"/>
    <cellStyle name="출력 3 7 3 3" xfId="43863" xr:uid="{095D16CC-EBA5-4C7C-B09F-02A42E5651D0}"/>
    <cellStyle name="출력 3 7 3 4" xfId="27243" xr:uid="{9E436F80-F528-420E-B094-0FDC654DD7C3}"/>
    <cellStyle name="출력 3 7 4" xfId="16439" xr:uid="{81B9E9B0-6B13-4B8D-AF24-99454073F2CE}"/>
    <cellStyle name="출력 3 7 4 2" xfId="50794" xr:uid="{6013CFD5-2F78-413E-9FE9-1CA7A699C944}"/>
    <cellStyle name="출력 3 7 4 3" xfId="30977" xr:uid="{8A453B65-D47A-4189-9275-7D890D4B729B}"/>
    <cellStyle name="출력 3 7 5" xfId="39370" xr:uid="{587C1028-A726-4068-AA80-05458CC19BD1}"/>
    <cellStyle name="출력 3 7 6" xfId="24240" xr:uid="{D2FF7F66-4DB3-4809-A13D-1F92052C0A4A}"/>
    <cellStyle name="출력 3 8" xfId="5146" xr:uid="{3BE1A684-C800-454C-B307-60ACE44A5D58}"/>
    <cellStyle name="출력 3 8 2" xfId="5844" xr:uid="{69AE58A8-2391-4238-903F-B0D902432F8E}"/>
    <cellStyle name="출력 3 8 2 2" xfId="10475" xr:uid="{D4DD028B-608C-44B0-AA3D-FEBE6690F565}"/>
    <cellStyle name="출력 3 8 2 2 2" xfId="22121" xr:uid="{7099DD47-2716-43F0-9B19-D6A08DD29ED4}"/>
    <cellStyle name="출력 3 8 2 2 2 2" xfId="56476" xr:uid="{177CA61D-E7F5-450E-B0DB-1410E7C0A0D6}"/>
    <cellStyle name="출력 3 8 2 2 2 3" xfId="36679" xr:uid="{2E49A97A-1AA8-4195-AE89-9E77B57E1A3F}"/>
    <cellStyle name="출력 3 8 2 2 3" xfId="44841" xr:uid="{12DBCFCE-CA57-4AEC-A7C5-EA052EBE20C5}"/>
    <cellStyle name="출력 3 8 2 2 4" xfId="28292" xr:uid="{CD3B2CDE-F8FB-4ED2-862D-AB10D96C2A9D}"/>
    <cellStyle name="출력 3 8 2 3" xfId="17525" xr:uid="{107CF460-8BF4-448F-A00E-4E16D387F335}"/>
    <cellStyle name="출력 3 8 2 3 2" xfId="51880" xr:uid="{16F11B29-281B-4BDD-9191-3CA4CC843C34}"/>
    <cellStyle name="출력 3 8 2 3 3" xfId="32063" xr:uid="{638811DD-7FBB-496B-842B-682250777AB5}"/>
    <cellStyle name="출력 3 8 2 4" xfId="40456" xr:uid="{23FB87C1-B77D-430C-9E9A-F53864AC4319}"/>
    <cellStyle name="출력 3 8 2 5" xfId="25313" xr:uid="{F1D551D7-577A-4A42-A0EF-C245BC3D3464}"/>
    <cellStyle name="출력 3 8 3" xfId="9855" xr:uid="{8784A858-1FD3-47F8-AC4F-2D02CAD9CA27}"/>
    <cellStyle name="출력 3 8 3 2" xfId="21501" xr:uid="{57301956-E864-4B4B-9AD8-1CAF8112DBB6}"/>
    <cellStyle name="출력 3 8 3 2 2" xfId="55856" xr:uid="{A4D3E69E-4187-4802-9A70-10EE4CEEA193}"/>
    <cellStyle name="출력 3 8 3 2 3" xfId="36059" xr:uid="{22ECBBA3-CBDE-4DF5-89FF-ECF7761FA146}"/>
    <cellStyle name="출력 3 8 3 3" xfId="44242" xr:uid="{686880ED-A00B-40D8-BB32-BE59326DA8C3}"/>
    <cellStyle name="출력 3 8 3 4" xfId="27652" xr:uid="{559C5E2D-6DAC-473A-A707-E6A028760601}"/>
    <cellStyle name="출력 3 8 4" xfId="16848" xr:uid="{6109F8BB-B4B1-46D9-8B16-483D0ABDDBCE}"/>
    <cellStyle name="출력 3 8 4 2" xfId="51203" xr:uid="{07F0AA3E-556E-4067-8B6D-A94113B87F93}"/>
    <cellStyle name="출력 3 8 4 3" xfId="31386" xr:uid="{6260F026-03A6-44B0-B407-B4C6512B54D1}"/>
    <cellStyle name="출력 3 8 5" xfId="39779" xr:uid="{C94EC531-5376-4B6D-B7A4-76857959749E}"/>
    <cellStyle name="출력 3 8 6" xfId="24627" xr:uid="{1FD1980F-C4B0-4266-81DA-E8CA46F039FA}"/>
    <cellStyle name="출력 3 9" xfId="4559" xr:uid="{C87186B0-E396-45CE-B32D-FBFA1A414A2A}"/>
    <cellStyle name="출력 3 9 2" xfId="9310" xr:uid="{FA5A31F4-203D-4148-8CC3-563BE2B84FDA}"/>
    <cellStyle name="출력 3 9 2 2" xfId="20956" xr:uid="{E3519237-6109-4F94-B433-0DCFDE65CB29}"/>
    <cellStyle name="출력 3 9 2 2 2" xfId="55311" xr:uid="{DBCBFB0D-69B3-427C-93A2-804F71794445}"/>
    <cellStyle name="출력 3 9 2 2 3" xfId="35514" xr:uid="{48A7FC94-5CA1-432C-845A-694F60A71BB7}"/>
    <cellStyle name="출력 3 9 2 3" xfId="43697" xr:uid="{1D4F7138-DD08-4BED-BCF8-447B9FF6F9FF}"/>
    <cellStyle name="출력 3 9 2 4" xfId="27065" xr:uid="{56E56B01-C8DB-4125-A566-411F198AE9E3}"/>
    <cellStyle name="출력 3 9 3" xfId="16261" xr:uid="{AFBAE35C-8EFA-4AEB-AB0C-45DEE1EA1A67}"/>
    <cellStyle name="출력 3 9 3 2" xfId="50616" xr:uid="{E775DDB8-FD71-43FC-A090-74D66F579586}"/>
    <cellStyle name="출력 3 9 3 3" xfId="30799" xr:uid="{E2BC3722-BDBE-4F47-B828-7EB1B27D2B2D}"/>
    <cellStyle name="출력 3 9 4" xfId="39192" xr:uid="{98B09522-8E3C-4A6B-B1E6-B45E9D13BF49}"/>
    <cellStyle name="출력 3 9 5" xfId="24069" xr:uid="{91017B51-1B88-48AD-A6F4-0A98526F5D1A}"/>
    <cellStyle name="콤마 [0]_기계장치 (2)" xfId="2722" xr:uid="{BBB18B21-AA60-4C69-9D10-8402BAF8066A}"/>
    <cellStyle name="콤마_기계장치 (2)" xfId="2723" xr:uid="{6F94408B-E0AB-4886-9BB5-7E980F089323}"/>
    <cellStyle name="표준 14" xfId="57735" xr:uid="{360AFA0A-943C-4E29-B6EF-8165FED6BA8C}"/>
    <cellStyle name="표준 16 2" xfId="2724" xr:uid="{AEDD77C8-DBC9-499F-AAC4-174CADA70EA3}"/>
    <cellStyle name="표준 16 3" xfId="2725" xr:uid="{8CC8C368-19C1-459F-854D-5C2FDD3F1F04}"/>
    <cellStyle name="표준 16 4" xfId="2726" xr:uid="{2ECED88E-64D2-46AE-9B91-DD6BE088F391}"/>
    <cellStyle name="표준 16 5" xfId="2727" xr:uid="{C31ED9DE-8F57-404F-BA9B-9BB9C8ECA956}"/>
    <cellStyle name="표준 16 6" xfId="2728" xr:uid="{BC779FA8-A0AA-45A5-A045-4569C7835AFD}"/>
    <cellStyle name="표준 16 7" xfId="2729" xr:uid="{0304FD4A-2545-4FD3-B3D3-0448CC80D803}"/>
    <cellStyle name="표준 16 8" xfId="2730" xr:uid="{4E38C0BF-563B-448E-9FDC-A52728065321}"/>
    <cellStyle name="표준 175 2" xfId="2731" xr:uid="{4D0503D4-6AE2-45C7-A3CE-A7B86C389742}"/>
    <cellStyle name="표준 175 3" xfId="2732" xr:uid="{40E9250E-8B45-4974-A744-1AFAA2BA345E}"/>
    <cellStyle name="표준 180" xfId="2733" xr:uid="{F0EFB624-FA37-49B6-A628-2FB0AB65565F}"/>
    <cellStyle name="표준 180 2" xfId="2734" xr:uid="{0F83C3CF-6FFA-40AC-BEC9-E8141110B077}"/>
    <cellStyle name="표준 182" xfId="2735" xr:uid="{AD64A10D-D3B4-4B37-A428-9EF764C00AFB}"/>
    <cellStyle name="표준 183" xfId="2736" xr:uid="{0B4C3FD8-E2FB-4E58-89F4-7949A451C876}"/>
    <cellStyle name="표준 184" xfId="2737" xr:uid="{2D564D9D-0FAA-459A-85C1-B4126DFD0F7F}"/>
    <cellStyle name="표준 185" xfId="2738" xr:uid="{C18392C2-A112-44CB-AB20-CF36FE81A990}"/>
    <cellStyle name="표준 186" xfId="2739" xr:uid="{0E3F9BD6-4A68-4FC5-8B98-CA61B0170B4F}"/>
    <cellStyle name="표준 187" xfId="2740" xr:uid="{3105D3CE-E376-4D7E-A41D-DC8DC8796F46}"/>
    <cellStyle name="표준 188" xfId="2741" xr:uid="{EBB5B229-40D1-43B5-8F9C-084BEEA20461}"/>
    <cellStyle name="표준 189" xfId="2742" xr:uid="{7A5C4C9F-A30D-4C9B-926A-A68B49EF1FE8}"/>
    <cellStyle name="표준 190" xfId="2743" xr:uid="{4007B0E7-C178-44AC-AF7D-E2724FCA5805}"/>
    <cellStyle name="표준 191" xfId="2744" xr:uid="{C90736C8-332E-4061-A752-DD34F46531B2}"/>
    <cellStyle name="표준 192 2" xfId="2745" xr:uid="{FDBDB399-19FC-431B-855E-75B884EBD3A3}"/>
    <cellStyle name="표준 193" xfId="2746" xr:uid="{F51B729F-1C9D-4F19-9546-DCBABE3825E4}"/>
    <cellStyle name="표준 193 2" xfId="2747" xr:uid="{E29690C7-A60B-48AF-ACC1-C1D9C84B6263}"/>
    <cellStyle name="표준 194" xfId="2748" xr:uid="{23ED0F51-061C-4A73-9BCE-51A8C57FE9C2}"/>
    <cellStyle name="표준 195" xfId="2749" xr:uid="{2DA813B0-3DA1-4006-A0C8-050A71AFD977}"/>
    <cellStyle name="표준 196" xfId="2750" xr:uid="{A956C960-782B-45DA-9A5C-18B6E00E207A}"/>
    <cellStyle name="표준 197" xfId="2751" xr:uid="{2E7C599D-C130-468C-984D-EEECC34028A7}"/>
    <cellStyle name="표준 198" xfId="2752" xr:uid="{B77C9B4C-1A36-49B8-87E3-C1EF623DB870}"/>
    <cellStyle name="표준 199" xfId="2753" xr:uid="{903A7805-8192-4D98-998E-21A09C2B244D}"/>
    <cellStyle name="표준 2" xfId="2" xr:uid="{DA60427E-DE42-4B04-94C3-4E2B817A3957}"/>
    <cellStyle name="표준 2 10" xfId="2754" xr:uid="{0D795B22-E5B6-4BF6-9148-F815E89FFB78}"/>
    <cellStyle name="표준 2 11" xfId="2755" xr:uid="{94E8D0C3-AD0F-46E0-8DC6-CED5F2ACDB64}"/>
    <cellStyle name="표준 2 12" xfId="2756" xr:uid="{72FFAAAA-8B31-4B78-922E-03C8E58C1724}"/>
    <cellStyle name="표준 2 13" xfId="2757" xr:uid="{0DB40344-27E2-400A-BA84-1236485C80E2}"/>
    <cellStyle name="표준 2 14" xfId="2758" xr:uid="{B0B967CD-EF1F-408F-963B-044B6FDB06A7}"/>
    <cellStyle name="표준 2 15" xfId="2759" xr:uid="{460816B6-6173-44B3-94BA-967AD5CF8C63}"/>
    <cellStyle name="표준 2 16" xfId="2760" xr:uid="{EAA7CBC8-E06B-4E33-9C73-CCACEEB7A3F5}"/>
    <cellStyle name="표준 2 17" xfId="2761" xr:uid="{3C0D8844-1F07-4728-8697-BBFF619D6D08}"/>
    <cellStyle name="표준 2 17 10" xfId="2762" xr:uid="{DEA55EE6-8BEA-4EF3-8411-A8DE22D9151F}"/>
    <cellStyle name="표준 2 17 2" xfId="2763" xr:uid="{A7B45301-CA8D-485A-B728-40FE7CE5C3DC}"/>
    <cellStyle name="표준 2 17 2 2" xfId="2764" xr:uid="{FDABB899-02AB-4F61-93A4-9A9F07571DA1}"/>
    <cellStyle name="표준 2 17 2 3" xfId="2765" xr:uid="{38718547-3BB5-4447-BD93-F3FACAC51818}"/>
    <cellStyle name="표준 2 17 2 3 2" xfId="2766" xr:uid="{B90036F6-D166-489D-AFC0-EA1C00E6FF14}"/>
    <cellStyle name="표준 2 17 3" xfId="2767" xr:uid="{DDA32771-2001-45C9-B17C-46360BA95CCD}"/>
    <cellStyle name="표준 2 17 4" xfId="2768" xr:uid="{4D3C7C77-3D3D-4EBF-98C1-5BE3F3B57FEE}"/>
    <cellStyle name="표준 2 17 5" xfId="2769" xr:uid="{0F7C256F-3A40-4627-B1E4-87EBAC01DF56}"/>
    <cellStyle name="표준 2 17 6" xfId="2770" xr:uid="{3F931888-82CB-47C1-9320-8D40316D5EF5}"/>
    <cellStyle name="표준 2 17 7" xfId="2771" xr:uid="{F4486AAD-8F8A-4252-829B-5A47F4E8359F}"/>
    <cellStyle name="표준 2 17 8" xfId="2772" xr:uid="{4AEC84B8-E736-48D5-842A-249ACD723026}"/>
    <cellStyle name="표준 2 17 9" xfId="2773" xr:uid="{704633E8-7DA2-434F-BED0-69297C8EE4E4}"/>
    <cellStyle name="표준 2 18" xfId="2774" xr:uid="{71F45522-98A1-42BC-A5A4-6B5DA8EB0AD1}"/>
    <cellStyle name="표준 2 18 10" xfId="2775" xr:uid="{A2B2FF9A-9AC7-407E-BA19-17D71871EAEB}"/>
    <cellStyle name="표준 2 18 2" xfId="2776" xr:uid="{038DF90A-1EBB-4DF8-9E98-950C7BE9F430}"/>
    <cellStyle name="표준 2 18 2 2" xfId="2777" xr:uid="{5A1AF646-C137-4FC0-B3E2-6B35C287E94E}"/>
    <cellStyle name="표준 2 18 2 3" xfId="2778" xr:uid="{9B586FE6-2982-4C89-AC95-F40E213E6A01}"/>
    <cellStyle name="표준 2 18 2 3 2" xfId="2779" xr:uid="{EFF80C93-C049-4F60-87B0-1165F9F9A239}"/>
    <cellStyle name="표준 2 18 3" xfId="2780" xr:uid="{600D9887-8A38-4352-976A-C0F1AEF07975}"/>
    <cellStyle name="표준 2 18 4" xfId="2781" xr:uid="{417001ED-5819-41C3-BF9C-CAFC42937BEC}"/>
    <cellStyle name="표준 2 18 5" xfId="2782" xr:uid="{0B4D87CF-CCC3-49BF-8EBA-35761B107A83}"/>
    <cellStyle name="표준 2 18 6" xfId="2783" xr:uid="{3888ABB5-1315-4EFC-9500-F914CC9ACED9}"/>
    <cellStyle name="표준 2 18 7" xfId="2784" xr:uid="{D40E5D18-6870-47BD-B5FB-A7B94044F9DB}"/>
    <cellStyle name="표준 2 18 8" xfId="2785" xr:uid="{F2A65F35-D3B5-414B-A6D7-B2D1A636DD01}"/>
    <cellStyle name="표준 2 18 9" xfId="2786" xr:uid="{9E838DD1-6732-4634-95C2-14393B04472F}"/>
    <cellStyle name="표준 2 19" xfId="2787" xr:uid="{0FF0D7E4-B536-4ECF-A98F-0663C406B261}"/>
    <cellStyle name="표준 2 19 10" xfId="2788" xr:uid="{F7B04CFE-25D3-46C2-95A5-B4399C82845B}"/>
    <cellStyle name="표준 2 19 2" xfId="2789" xr:uid="{875A04B1-473B-4083-A2CC-72A6420FAC2B}"/>
    <cellStyle name="표준 2 19 2 2" xfId="2790" xr:uid="{0542384B-CA56-4EAA-9E73-4ACB59082148}"/>
    <cellStyle name="표준 2 19 2 3" xfId="2791" xr:uid="{6BA9A662-142A-4827-AB23-CFCE53072F7D}"/>
    <cellStyle name="표준 2 19 2 3 2" xfId="2792" xr:uid="{1FDF4B36-AE93-41AC-BD4B-CA3FF0B046E8}"/>
    <cellStyle name="표준 2 19 3" xfId="2793" xr:uid="{A5E350E7-F987-44C6-855A-67BD5D910668}"/>
    <cellStyle name="표준 2 19 4" xfId="2794" xr:uid="{E1CEADBE-6E70-47E7-9F13-BE76E60165BF}"/>
    <cellStyle name="표준 2 19 5" xfId="2795" xr:uid="{2BC5BC16-A0B6-4956-8DF1-D811AAE8F831}"/>
    <cellStyle name="표준 2 19 6" xfId="2796" xr:uid="{EACD487C-ADC4-49E8-8C1F-3757D5A047E4}"/>
    <cellStyle name="표준 2 19 7" xfId="2797" xr:uid="{33B85EE5-4DC1-46FF-BE2F-AC3680C1A727}"/>
    <cellStyle name="표준 2 19 8" xfId="2798" xr:uid="{FF5A3208-4887-4F6A-A342-635CC838743E}"/>
    <cellStyle name="표준 2 19 9" xfId="2799" xr:uid="{47EBF3EF-E978-49C2-8BF8-78BAF83647FA}"/>
    <cellStyle name="표준 2 2" xfId="18" xr:uid="{6A3AAE3D-502C-4992-AEF6-8DE8BB264C3A}"/>
    <cellStyle name="표준 2 2 2" xfId="2800" xr:uid="{AB8A7BFB-70B0-4C6E-B720-FD70BAC12AB8}"/>
    <cellStyle name="표준 2 2 3" xfId="2801" xr:uid="{9C2F4187-38E2-4EFC-B995-39A2FA3E9501}"/>
    <cellStyle name="표준 2 2 4" xfId="2802" xr:uid="{5E9D5EAE-E565-4E9B-AF04-70256B3B8377}"/>
    <cellStyle name="표준 2 2 4 2" xfId="2803" xr:uid="{D41CB049-77D1-49D1-8E28-CEFC5F428869}"/>
    <cellStyle name="표준 2 2 5" xfId="2804" xr:uid="{5CB444B3-ADDC-4177-924D-D0F5BF6334A8}"/>
    <cellStyle name="표준 2 2 6" xfId="57660" xr:uid="{F58062E4-798D-4022-94BC-2251D8CDBDE2}"/>
    <cellStyle name="표준 2 20" xfId="2805" xr:uid="{A98749D0-A4D2-45C1-A872-BD7A42BC3413}"/>
    <cellStyle name="표준 2 21" xfId="2806" xr:uid="{3BCBEFE1-6D6B-4261-B673-675B764B5C94}"/>
    <cellStyle name="표준 2 22" xfId="2807" xr:uid="{82A7028C-95A3-48BB-962A-B9C134FB5396}"/>
    <cellStyle name="표준 2 23" xfId="2808" xr:uid="{2926E9D7-637C-45A4-BBF1-ECAEAAC63384}"/>
    <cellStyle name="표준 2 24" xfId="2809" xr:uid="{469F858A-21B9-401F-84AA-251EE47E7333}"/>
    <cellStyle name="표준 2 25" xfId="2810" xr:uid="{927AB15A-2217-422D-B5C8-BA0421A867D7}"/>
    <cellStyle name="표준 2 26" xfId="2811" xr:uid="{CC1692E7-CCE6-43EC-AD24-A86AD100E2DF}"/>
    <cellStyle name="표준 2 27" xfId="2812" xr:uid="{AD05CCB9-D16A-494F-B6D5-ED2CDB0EC164}"/>
    <cellStyle name="표준 2 28" xfId="2813" xr:uid="{AAA2056C-5C83-4A64-9C48-0731C7787618}"/>
    <cellStyle name="표준 2 29" xfId="2814" xr:uid="{F6C1F36F-AC47-4A1C-82B1-486F705DDA0B}"/>
    <cellStyle name="표준 2 3" xfId="2815" xr:uid="{0B357BF3-2221-4B2F-ADBC-81FE1B2759E6}"/>
    <cellStyle name="표준 2 30" xfId="2816" xr:uid="{9FAAAB97-036C-400D-A038-D7507270411C}"/>
    <cellStyle name="표준 2 31" xfId="2817" xr:uid="{65E1BE63-D5C0-44D2-8660-3610EAE7F66B}"/>
    <cellStyle name="표준 2 32" xfId="2818" xr:uid="{75078516-E7F6-4262-802C-2418778B8A7C}"/>
    <cellStyle name="표준 2 33" xfId="2819" xr:uid="{B588A9BD-87E8-4E6D-A032-FB3C1F7DAA71}"/>
    <cellStyle name="표준 2 34" xfId="2820" xr:uid="{9FBE5447-BC75-43BC-ACA2-E43DDFA704D8}"/>
    <cellStyle name="표준 2 35" xfId="2821" xr:uid="{65D180B6-60F1-4A17-A0E5-62552D1042AF}"/>
    <cellStyle name="표준 2 36" xfId="2822" xr:uid="{717C98F1-AE29-461B-8BE7-1D7F92474EB9}"/>
    <cellStyle name="표준 2 37" xfId="2823" xr:uid="{8088BD9D-85CC-4137-9A94-E3D3C5554AD1}"/>
    <cellStyle name="표준 2 38" xfId="2824" xr:uid="{577DC98E-B2BC-4691-8AA3-AFCB80E8E5DB}"/>
    <cellStyle name="표준 2 39" xfId="2825" xr:uid="{D5451635-2FE0-4C2E-ADF9-B59075FD0F0C}"/>
    <cellStyle name="표준 2 4" xfId="2826" xr:uid="{74B8AD45-EC45-43D1-84CD-880F81FE9257}"/>
    <cellStyle name="표준 2 40" xfId="2827" xr:uid="{653B7913-4159-46F4-A821-4B0F81489C5F}"/>
    <cellStyle name="표준 2 41" xfId="2828" xr:uid="{74B665D4-9C61-492F-A5C2-C3419EB892B2}"/>
    <cellStyle name="표준 2 42" xfId="2829" xr:uid="{677EFEAA-FD4B-4B83-A13D-32F7767DBB86}"/>
    <cellStyle name="표준 2 43" xfId="2830" xr:uid="{93EFAAF6-A5EE-44D8-A29F-49D5ECE02E37}"/>
    <cellStyle name="표준 2 44" xfId="2831" xr:uid="{91EBD832-BC6F-4B40-9C21-8CC8F2C6E2DC}"/>
    <cellStyle name="표준 2 45" xfId="2832" xr:uid="{11CD61F3-7062-4098-9304-C0FDAD21C2F9}"/>
    <cellStyle name="표준 2 46" xfId="2833" xr:uid="{B7B64957-2A8B-47B9-BD10-5EB0E695E59E}"/>
    <cellStyle name="표준 2 47" xfId="2834" xr:uid="{B83BCD84-C1E6-4B84-B7C9-90429EB245F5}"/>
    <cellStyle name="표준 2 48" xfId="2835" xr:uid="{B933A36F-7AC5-4464-9BAC-987C4D5445E9}"/>
    <cellStyle name="표준 2 49" xfId="2836" xr:uid="{0FA56422-E48D-4626-B230-0BF1F83B2CB3}"/>
    <cellStyle name="표준 2 5" xfId="2837" xr:uid="{2A5F21D5-30C2-4503-96B0-357495ABF810}"/>
    <cellStyle name="표준 2 5 10" xfId="2838" xr:uid="{5E53D346-2E71-4E1B-8D8C-DD8FD0E8A9A1}"/>
    <cellStyle name="표준 2 5 11" xfId="2839" xr:uid="{F1536CB9-4BDC-48A5-9027-9492AE133D9D}"/>
    <cellStyle name="표준 2 5 12" xfId="2840" xr:uid="{0F26BDF1-3052-47E0-889F-313F0A45A218}"/>
    <cellStyle name="표준 2 5 13" xfId="2841" xr:uid="{F2A5CC11-79C3-40F4-8C1E-D78DEE8DDA9A}"/>
    <cellStyle name="표준 2 5 14" xfId="2842" xr:uid="{20E3EE70-84EE-40AB-9123-F29C68C158B0}"/>
    <cellStyle name="표준 2 5 15" xfId="2843" xr:uid="{666AF9F3-27F4-4B02-8F2F-A78DD7CBFFA4}"/>
    <cellStyle name="표준 2 5 16" xfId="2844" xr:uid="{5B5A4F35-ED46-4955-892E-3CACEB87B0F4}"/>
    <cellStyle name="표준 2 5 17" xfId="2845" xr:uid="{BB95A9B7-6493-4AAD-8803-AA9F03D7EC64}"/>
    <cellStyle name="표준 2 5 18" xfId="2846" xr:uid="{AD405062-DAB8-4D8D-BA05-6E6CF0E2F0FA}"/>
    <cellStyle name="표준 2 5 19" xfId="2847" xr:uid="{2B2391A3-BC2D-4686-875B-844A7EAE769D}"/>
    <cellStyle name="표준 2 5 2" xfId="2848" xr:uid="{A23AF062-643D-478C-934C-CD135451F1CF}"/>
    <cellStyle name="표준 2 5 2 2" xfId="2849" xr:uid="{5FDF2F55-3042-4588-ABC9-8F1528193052}"/>
    <cellStyle name="표준 2 5 2 3" xfId="2850" xr:uid="{F458827A-F805-478B-8750-6B0B3158E4C0}"/>
    <cellStyle name="표준 2 5 2 3 2" xfId="2851" xr:uid="{7A20D831-64EE-421F-A883-A97DD8304D94}"/>
    <cellStyle name="표준 2 5 20" xfId="2852" xr:uid="{12A2F4ED-9DC1-46F8-B1BD-8F8692B3FA8D}"/>
    <cellStyle name="표준 2 5 21" xfId="2853" xr:uid="{FCE43555-AC44-4409-955C-42313956D477}"/>
    <cellStyle name="표준 2 5 22" xfId="2854" xr:uid="{A3D792FD-605F-4FC2-9CD4-7E8E67F2E54B}"/>
    <cellStyle name="표준 2 5 23" xfId="2855" xr:uid="{987995F0-4552-4CEA-882C-BEF78E8C745C}"/>
    <cellStyle name="표준 2 5 24" xfId="2856" xr:uid="{74AE90F0-6BC2-4D01-AA73-20B1471B5927}"/>
    <cellStyle name="표준 2 5 25" xfId="2857" xr:uid="{FA3BF01A-2F55-4B8F-B40C-4B72CC407A5E}"/>
    <cellStyle name="표준 2 5 26" xfId="2858" xr:uid="{1E810067-B71D-4202-B0DA-BF6CCC8A3937}"/>
    <cellStyle name="표준 2 5 27" xfId="2859" xr:uid="{00B0715D-CAC2-4C39-9C3E-00E0202CFB0A}"/>
    <cellStyle name="표준 2 5 28" xfId="2860" xr:uid="{79A84FD2-813D-4157-A5A4-FFB0977575A1}"/>
    <cellStyle name="표준 2 5 29" xfId="2861" xr:uid="{2C115AB8-A46D-41BE-A6BB-8FF6892E9B44}"/>
    <cellStyle name="표준 2 5 3" xfId="2862" xr:uid="{A45708A8-1FBB-42AF-885E-8A2FB2603F6E}"/>
    <cellStyle name="표준 2 5 30" xfId="2863" xr:uid="{F2EE506D-DB40-4B97-A2DE-5A028E5B2053}"/>
    <cellStyle name="표준 2 5 31" xfId="2864" xr:uid="{C353F4A4-A7CC-4122-8AFE-E22A2D3B5E2D}"/>
    <cellStyle name="표준 2 5 32" xfId="2865" xr:uid="{A5C3D19E-88DE-458D-82FB-506C1E56A90F}"/>
    <cellStyle name="표준 2 5 4" xfId="2866" xr:uid="{8ECFC58C-BE2F-4678-BEC4-7E9AF7086D38}"/>
    <cellStyle name="표준 2 5 5" xfId="2867" xr:uid="{B25E7073-BFAF-4E6E-92D5-8D66BE2A7C97}"/>
    <cellStyle name="표준 2 5 6" xfId="2868" xr:uid="{E52B2B78-646F-4324-A1FB-5E7EE90ACBCD}"/>
    <cellStyle name="표준 2 5 7" xfId="2869" xr:uid="{FAF908DC-7C01-4F7C-9435-640E6B099DEA}"/>
    <cellStyle name="표준 2 5 8" xfId="2870" xr:uid="{6F9791A6-5F86-46AA-A325-2C3886868FFE}"/>
    <cellStyle name="표준 2 5 9" xfId="2871" xr:uid="{F61252A4-2E2E-4E63-94A6-533EC90D7937}"/>
    <cellStyle name="표준 2 50" xfId="2872" xr:uid="{AC808CC5-B0F2-457D-89A9-C0A3B9B90EDB}"/>
    <cellStyle name="표준 2 51" xfId="2873" xr:uid="{EBFE4D39-B520-4640-8A3C-B942BF7B0885}"/>
    <cellStyle name="표준 2 52" xfId="2874" xr:uid="{88C12724-17EA-46B5-9A63-CB5336E5DFB6}"/>
    <cellStyle name="표준 2 53" xfId="2875" xr:uid="{72845CBE-C000-41BD-B621-977378ECD0C4}"/>
    <cellStyle name="표준 2 54" xfId="2876" xr:uid="{2FA4EC7F-C11A-4067-BA3F-2A9A33940E15}"/>
    <cellStyle name="표준 2 55" xfId="2877" xr:uid="{F88CA236-9793-4349-A64F-2EBC6B660CB7}"/>
    <cellStyle name="표준 2 56" xfId="2878" xr:uid="{0A0E1F8A-1121-416F-8413-560D77C40D00}"/>
    <cellStyle name="표준 2 57" xfId="2879" xr:uid="{18D7F432-EE93-4BD6-B6B9-65D1B8119AD0}"/>
    <cellStyle name="표준 2 58" xfId="2880" xr:uid="{77B4BBC6-B94B-4CD5-8F72-1CBEF72E30A2}"/>
    <cellStyle name="표준 2 59" xfId="2881" xr:uid="{6FCABD64-35DA-4AD8-92C8-A8F9B3623F8A}"/>
    <cellStyle name="표준 2 6" xfId="2882" xr:uid="{DDCFFD2A-662D-4D9E-BD62-16346D25620D}"/>
    <cellStyle name="표준 2 6 10" xfId="2883" xr:uid="{42F0AF6C-4BEF-42E2-8199-3534F1400FCB}"/>
    <cellStyle name="표준 2 6 11" xfId="2884" xr:uid="{702A673F-87DA-4F89-A2FE-836229D02B83}"/>
    <cellStyle name="표준 2 6 12" xfId="2885" xr:uid="{22248B72-3B82-4612-8C44-503BDEFCD1C7}"/>
    <cellStyle name="표준 2 6 13" xfId="2886" xr:uid="{60B0BF80-56D9-42F2-8F63-53A284ADE309}"/>
    <cellStyle name="표준 2 6 14" xfId="2887" xr:uid="{F59A6DEC-5D59-40A1-9FC1-2C396F85C065}"/>
    <cellStyle name="표준 2 6 15" xfId="2888" xr:uid="{EF1E944A-7026-42FA-AE8A-0CE82C1519C1}"/>
    <cellStyle name="표준 2 6 16" xfId="2889" xr:uid="{D51416B7-86E9-4062-8577-A2E0C6C3E971}"/>
    <cellStyle name="표준 2 6 17" xfId="2890" xr:uid="{AC7D2384-41C2-4A17-9988-4430BF380785}"/>
    <cellStyle name="표준 2 6 18" xfId="2891" xr:uid="{BBE8FBE2-C8CD-4973-BC84-498C9636DE0E}"/>
    <cellStyle name="표준 2 6 19" xfId="2892" xr:uid="{86E3AB96-1F9D-4281-B7AB-F1FB4434C5BF}"/>
    <cellStyle name="표준 2 6 2" xfId="2893" xr:uid="{BF6A6361-AA41-4D3E-9009-A970C7C4A482}"/>
    <cellStyle name="표준 2 6 2 2" xfId="2894" xr:uid="{0FD14AE5-45C0-4C0E-99EA-FC91D9E4C5A3}"/>
    <cellStyle name="표준 2 6 2 3" xfId="2895" xr:uid="{8F19B1E2-1287-4EC2-8760-302C3A77741B}"/>
    <cellStyle name="표준 2 6 2 3 2" xfId="2896" xr:uid="{7A4F5D45-C84A-4B4B-A24E-6A61FA0D23D7}"/>
    <cellStyle name="표준 2 6 20" xfId="2897" xr:uid="{2E71AAA6-7E43-41AA-9130-64D2D57FB19F}"/>
    <cellStyle name="표준 2 6 21" xfId="2898" xr:uid="{CDDB9852-6F09-4C5E-997A-17BF54F56393}"/>
    <cellStyle name="표준 2 6 22" xfId="2899" xr:uid="{AC9670E1-7574-4A9A-8820-5E214ADD097C}"/>
    <cellStyle name="표준 2 6 23" xfId="2900" xr:uid="{0B90E820-1FCA-4508-B39B-C45CE8F55A17}"/>
    <cellStyle name="표준 2 6 24" xfId="2901" xr:uid="{9911FCF7-E4FC-4F11-A5F3-DE7A8FE582DE}"/>
    <cellStyle name="표준 2 6 25" xfId="2902" xr:uid="{3991FDDF-110A-41FB-BCA1-6E24C241A212}"/>
    <cellStyle name="표준 2 6 26" xfId="2903" xr:uid="{02F94F6A-8C49-4649-8D6D-FEAE932F1574}"/>
    <cellStyle name="표준 2 6 27" xfId="2904" xr:uid="{2B9E9A86-8E9A-4EC2-BFAB-45B3DD1A9770}"/>
    <cellStyle name="표준 2 6 28" xfId="2905" xr:uid="{C8D403A6-C907-42DC-BF0C-F10301FB3C13}"/>
    <cellStyle name="표준 2 6 29" xfId="2906" xr:uid="{080D1250-EBFA-448C-9F23-97029884D7CC}"/>
    <cellStyle name="표준 2 6 3" xfId="2907" xr:uid="{C4ACDBC1-CBF8-4E67-ACD7-6923083E34F8}"/>
    <cellStyle name="표준 2 6 30" xfId="2908" xr:uid="{9832EA16-69C4-47C0-A870-7ADABCBDA710}"/>
    <cellStyle name="표준 2 6 31" xfId="2909" xr:uid="{29EF39C3-300B-4C31-859F-06214D3E3FC2}"/>
    <cellStyle name="표준 2 6 32" xfId="2910" xr:uid="{1EBBB576-8965-4C7C-A7D8-8C36DD38D69D}"/>
    <cellStyle name="표준 2 6 4" xfId="2911" xr:uid="{CD24F69B-82D4-47C6-9AEA-FC8C3B21D5F7}"/>
    <cellStyle name="표준 2 6 5" xfId="2912" xr:uid="{0FC54B51-17E5-4677-9190-3B8089E074C3}"/>
    <cellStyle name="표준 2 6 6" xfId="2913" xr:uid="{AC965408-3906-42B9-802B-498B32249FD5}"/>
    <cellStyle name="표준 2 6 7" xfId="2914" xr:uid="{C0FA24B7-94BC-4CFC-9967-685FF283645E}"/>
    <cellStyle name="표준 2 6 8" xfId="2915" xr:uid="{331CA5D5-5CFC-4754-9EDE-547EFE88CCBF}"/>
    <cellStyle name="표준 2 6 9" xfId="2916" xr:uid="{59DBF445-C325-45BC-B45F-16612AF3C905}"/>
    <cellStyle name="표준 2 60" xfId="2917" xr:uid="{ACBF35B9-0CF0-4329-B090-E3E01B3569C8}"/>
    <cellStyle name="표준 2 61" xfId="2918" xr:uid="{2A50E2C7-62D1-4AD8-8639-201C4E51B7B0}"/>
    <cellStyle name="표준 2 62" xfId="2919" xr:uid="{C1F1F1CA-A5A8-4074-AE19-B467CDC92724}"/>
    <cellStyle name="표준 2 63" xfId="2920" xr:uid="{2F6ABAC4-48D0-4ED0-A910-26A6D6CF079D}"/>
    <cellStyle name="표준 2 64" xfId="2921" xr:uid="{D0047B56-961F-4FBE-B3BC-A87BA7AF7F4F}"/>
    <cellStyle name="표준 2 65" xfId="2922" xr:uid="{E8C4431E-EFA4-4F32-BC11-C2A98E9D4AD2}"/>
    <cellStyle name="표준 2 66" xfId="2923" xr:uid="{3343B2BF-709D-41F1-8ABE-8E98838EB1B5}"/>
    <cellStyle name="표준 2 67" xfId="2924" xr:uid="{934B8C1F-B3B6-4D1A-8F05-6E38B698DDBB}"/>
    <cellStyle name="표준 2 68" xfId="2925" xr:uid="{181E485B-0A92-4F67-9A22-9DE46FFDBB47}"/>
    <cellStyle name="표준 2 69" xfId="2926" xr:uid="{58DC201C-489B-4F84-941A-F217FA2413FF}"/>
    <cellStyle name="표준 2 7" xfId="2927" xr:uid="{FFB0D529-5723-4728-8BBD-27E03E32FEC8}"/>
    <cellStyle name="표준 2 7 10" xfId="2928" xr:uid="{35D7847F-B9BE-4D73-87AE-C7FAB6E57CA8}"/>
    <cellStyle name="표준 2 7 11" xfId="2929" xr:uid="{CF7FFB5B-50BD-4A0D-8E1A-D422400CE1F9}"/>
    <cellStyle name="표준 2 7 12" xfId="2930" xr:uid="{431390F7-9797-4FC5-867F-D79DEA913604}"/>
    <cellStyle name="표준 2 7 13" xfId="2931" xr:uid="{157E3676-41D1-40C8-86E2-74E6BB0734DF}"/>
    <cellStyle name="표준 2 7 14" xfId="2932" xr:uid="{5B160B7C-AB0B-43CC-A400-E375CEFC98D5}"/>
    <cellStyle name="표준 2 7 15" xfId="2933" xr:uid="{A4E6B1B1-EF7C-4E5C-9D79-EFD40A125836}"/>
    <cellStyle name="표준 2 7 16" xfId="2934" xr:uid="{0FB5F91A-4688-47C9-919B-E7410F1F69A1}"/>
    <cellStyle name="표준 2 7 17" xfId="2935" xr:uid="{D6AE2DE4-183A-493F-B86F-44F222B91C29}"/>
    <cellStyle name="표준 2 7 18" xfId="2936" xr:uid="{1505D76E-9628-440A-84B4-DE3AB311E54D}"/>
    <cellStyle name="표준 2 7 19" xfId="2937" xr:uid="{D62D742D-AB78-4140-9E9F-516446334760}"/>
    <cellStyle name="표준 2 7 2" xfId="2938" xr:uid="{5C2BE3F4-60DA-44E8-A571-B6C726F9DEF2}"/>
    <cellStyle name="표준 2 7 2 2" xfId="2939" xr:uid="{C1CE34C3-D5A8-43D0-A374-8C9708C6EF4F}"/>
    <cellStyle name="표준 2 7 2 3" xfId="2940" xr:uid="{2DC7FACD-CEDA-4524-9F18-70BCE78F1E28}"/>
    <cellStyle name="표준 2 7 2 3 2" xfId="2941" xr:uid="{A1356189-A70E-456C-B716-99C28F491B46}"/>
    <cellStyle name="표준 2 7 20" xfId="2942" xr:uid="{407B120C-F1E7-4F1B-A66B-AA8DB15800DB}"/>
    <cellStyle name="표준 2 7 21" xfId="2943" xr:uid="{A38191C2-3809-40E9-81E8-8738366FEBFF}"/>
    <cellStyle name="표준 2 7 22" xfId="2944" xr:uid="{63CD4A19-DD62-478A-A49A-15767556080A}"/>
    <cellStyle name="표준 2 7 23" xfId="2945" xr:uid="{27F2E282-C247-4BF2-A707-F55067A77FB1}"/>
    <cellStyle name="표준 2 7 24" xfId="2946" xr:uid="{3FEDB4A8-AE75-4BA5-8149-6BBEBCE71D01}"/>
    <cellStyle name="표준 2 7 25" xfId="2947" xr:uid="{17EC21D6-BFB8-4D58-AFFA-C3DF43EA3A52}"/>
    <cellStyle name="표준 2 7 26" xfId="2948" xr:uid="{C3245B0B-7B49-4F3C-AFC4-5D847725BC3D}"/>
    <cellStyle name="표준 2 7 27" xfId="2949" xr:uid="{50B2139F-010F-4FC4-BFAA-0E8C515BA84A}"/>
    <cellStyle name="표준 2 7 28" xfId="2950" xr:uid="{AD80077E-695D-4CF9-8C78-8D3E71F6ACF5}"/>
    <cellStyle name="표준 2 7 3" xfId="2951" xr:uid="{B7F34750-4B32-4ABF-8848-24182994AC98}"/>
    <cellStyle name="표준 2 7 4" xfId="2952" xr:uid="{9AAD2280-D6EB-4F6A-8FBF-CB49A0AA588B}"/>
    <cellStyle name="표준 2 7 5" xfId="2953" xr:uid="{0C0C6B22-0871-4D1A-96E6-AC32222785F1}"/>
    <cellStyle name="표준 2 7 6" xfId="2954" xr:uid="{B8C6341E-4DB6-4322-B65A-1A1BABEC50A3}"/>
    <cellStyle name="표준 2 7 7" xfId="2955" xr:uid="{635A878A-28D2-4C51-ABC2-C526C6B204D4}"/>
    <cellStyle name="표준 2 7 8" xfId="2956" xr:uid="{98179915-2578-46F5-BF20-0A068D2E5B89}"/>
    <cellStyle name="표준 2 7 9" xfId="2957" xr:uid="{AD3E0206-4A9C-4E29-8114-03FC102C0FD5}"/>
    <cellStyle name="표준 2 70" xfId="2958" xr:uid="{93746D2C-2886-412C-87F3-15370AE14641}"/>
    <cellStyle name="표준 2 71" xfId="2959" xr:uid="{161CBCDE-F54F-49D9-B92E-59DA52A50112}"/>
    <cellStyle name="표준 2 72" xfId="2960" xr:uid="{E65C38CF-0160-46BC-B1C5-5C970FE372A7}"/>
    <cellStyle name="표준 2 73" xfId="2961" xr:uid="{CA9AEBDB-3C3F-49E7-BF28-F079009C53DA}"/>
    <cellStyle name="표준 2 74" xfId="2962" xr:uid="{7E2B91D6-89F5-4C93-8DF5-A3AD8B696874}"/>
    <cellStyle name="표준 2 74 2" xfId="2963" xr:uid="{E7C26053-71EE-4576-A2EF-DD60F032FB15}"/>
    <cellStyle name="표준 2 75" xfId="2964" xr:uid="{775A66E4-89E1-4E11-8D69-0719C7327B5F}"/>
    <cellStyle name="표준 2 75 2" xfId="2965" xr:uid="{79EA82B2-66AE-4598-96F5-17820BD00793}"/>
    <cellStyle name="표준 2 76" xfId="2966" xr:uid="{8989108E-0462-4600-85C2-F1403D13ED34}"/>
    <cellStyle name="표준 2 76 2" xfId="2967" xr:uid="{48CB3F68-D30E-4C32-A784-B535DA3C1085}"/>
    <cellStyle name="표준 2 77" xfId="2968" xr:uid="{B85FD74A-61BD-4863-AB57-31D98D52C117}"/>
    <cellStyle name="표준 2 78" xfId="3082" xr:uid="{672D783A-291A-4296-9F18-4F5701234914}"/>
    <cellStyle name="표준 2 79" xfId="57718" xr:uid="{332DED35-CDCB-4AB1-B30D-A5739E782548}"/>
    <cellStyle name="표준 2 8" xfId="2969" xr:uid="{D9587553-3D52-4F10-BC9E-603E3DB9FA2D}"/>
    <cellStyle name="표준 2 9" xfId="2970" xr:uid="{384281D9-A67C-4131-B656-D2E7D0B80465}"/>
    <cellStyle name="표준 200" xfId="2971" xr:uid="{82700DCE-931B-46F0-B4AF-26B9816F5C54}"/>
    <cellStyle name="표준 202" xfId="2972" xr:uid="{48501858-4C5D-4E84-86F5-C58602A888D4}"/>
    <cellStyle name="표준 203" xfId="2973" xr:uid="{59F32BFE-F54B-4A9F-8E1A-3A08162E7907}"/>
    <cellStyle name="표준 207 2" xfId="2974" xr:uid="{6D9CF83E-55FC-4E3C-B478-F8EA51F555CE}"/>
    <cellStyle name="표준 21 2" xfId="2975" xr:uid="{1B601766-986E-41F8-845B-948C9D327059}"/>
    <cellStyle name="표준 3" xfId="2976" xr:uid="{EBE7BB4F-C198-4568-896E-6E4B915E91A1}"/>
    <cellStyle name="표준 3 10" xfId="2977" xr:uid="{395566CD-1C80-4248-AF9A-094F6EB39615}"/>
    <cellStyle name="표준 3 11" xfId="2978" xr:uid="{687508D4-1048-4CB3-B2FB-1D79FF523B89}"/>
    <cellStyle name="표준 3 12" xfId="2979" xr:uid="{13C73657-16D7-43D7-85B5-4F3523E21BBB}"/>
    <cellStyle name="표준 3 13" xfId="2980" xr:uid="{50EEAC4E-9907-4728-89F5-38B849352251}"/>
    <cellStyle name="표준 3 14" xfId="2981" xr:uid="{7364DCC9-2ED7-49E8-8C14-ED3AEA1A89D4}"/>
    <cellStyle name="표준 3 15" xfId="2982" xr:uid="{AB17F994-1519-4F40-9C1D-9A616DC2AEF7}"/>
    <cellStyle name="표준 3 16" xfId="2983" xr:uid="{04DF4255-11B7-4E66-BD15-1018F9BE1EB3}"/>
    <cellStyle name="표준 3 17" xfId="2984" xr:uid="{36BEFC68-2D70-45C7-97D9-211A82D0A0BA}"/>
    <cellStyle name="표준 3 18" xfId="2985" xr:uid="{C1B53206-1E85-4CBA-AC62-240CB16FC498}"/>
    <cellStyle name="표준 3 19" xfId="2986" xr:uid="{5C188A12-F809-41B9-99CF-6E71119EB74D}"/>
    <cellStyle name="표준 3 2" xfId="2987" xr:uid="{72400892-6CEE-478E-AB55-CD2344275D0C}"/>
    <cellStyle name="표준 3 20" xfId="2988" xr:uid="{32140150-CF74-4C09-B2D0-E7A2EF587DA0}"/>
    <cellStyle name="표준 3 21" xfId="2989" xr:uid="{CCC9064B-11E4-4714-A33A-83A153A2533C}"/>
    <cellStyle name="표준 3 22" xfId="2990" xr:uid="{DF804B47-7061-4514-AD5F-80B0A330A212}"/>
    <cellStyle name="표준 3 23" xfId="2991" xr:uid="{1B3661B1-1D0F-458A-88D1-486754ED2C57}"/>
    <cellStyle name="표준 3 24" xfId="2992" xr:uid="{A912BD22-ABD2-46F6-9BCC-D0BDDE73C2F1}"/>
    <cellStyle name="표준 3 25" xfId="2993" xr:uid="{9A066022-A9A6-4A40-9643-FD02859D36F8}"/>
    <cellStyle name="표준 3 26" xfId="2994" xr:uid="{55CF460A-CC10-468F-9A64-9FB138839E8A}"/>
    <cellStyle name="표준 3 27" xfId="2995" xr:uid="{A8B01F34-89F7-4BCE-8112-73B3D697A41D}"/>
    <cellStyle name="표준 3 28" xfId="2996" xr:uid="{B1A3B49E-A7AC-46D8-9A04-0C1D5BA32BE5}"/>
    <cellStyle name="표준 3 29" xfId="2997" xr:uid="{B49E017E-BD34-4C06-B4A1-63405569BD63}"/>
    <cellStyle name="표준 3 3" xfId="2998" xr:uid="{8D1916D9-2AA2-4174-81A7-E39C915B0811}"/>
    <cellStyle name="표준 3 30" xfId="2999" xr:uid="{ED9AFE60-75D4-4DD9-A6A3-CBFEFA89F68C}"/>
    <cellStyle name="표준 3 31" xfId="3000" xr:uid="{3645846C-DE8F-461E-B51A-777F6A85F399}"/>
    <cellStyle name="표준 3 32" xfId="3001" xr:uid="{5019FC68-28BC-4835-BF10-163F182B897C}"/>
    <cellStyle name="표준 3 33" xfId="3002" xr:uid="{68ED1D86-D54D-4205-A4BE-42E4CC77D741}"/>
    <cellStyle name="표준 3 34" xfId="3003" xr:uid="{9642E03F-7071-49F3-A827-BE3F049AE7AE}"/>
    <cellStyle name="표준 3 35" xfId="3004" xr:uid="{CE19710E-828A-4340-A010-E926B81B73B9}"/>
    <cellStyle name="표준 3 36" xfId="3005" xr:uid="{465CB150-0A91-42EF-848D-C9A7DB4F46EE}"/>
    <cellStyle name="표준 3 37" xfId="3006" xr:uid="{9D97363F-D3FA-415D-A415-2B6762FD3A81}"/>
    <cellStyle name="표준 3 38" xfId="3007" xr:uid="{CB240996-6A8D-47F9-8B2C-7A7D285D82C4}"/>
    <cellStyle name="표준 3 39" xfId="3008" xr:uid="{74992A7C-098F-426C-A174-7D7A8A46AF22}"/>
    <cellStyle name="표준 3 4" xfId="3009" xr:uid="{DEB3B0F0-DEAD-47C7-AEB6-5532FECCF8D5}"/>
    <cellStyle name="표준 3 4 2" xfId="3010" xr:uid="{4EB85366-1119-420E-A5E8-627A0C57DA58}"/>
    <cellStyle name="표준 3 4 2 2" xfId="3011" xr:uid="{ED057226-2204-42D0-80DA-40BC9BB51145}"/>
    <cellStyle name="표준 3 4 3" xfId="3012" xr:uid="{A1381876-D842-4BAE-AE97-B51561EF4B17}"/>
    <cellStyle name="표준 3 4 4" xfId="3013" xr:uid="{D2E4365A-1460-4D48-B8A2-5B6E3EA298AC}"/>
    <cellStyle name="표준 3 40" xfId="3014" xr:uid="{FB838647-D67C-4F62-89B7-A887022BFBC6}"/>
    <cellStyle name="표준 3 41" xfId="3015" xr:uid="{1ACC7BA3-4198-4F3E-982F-A60D5091C5B4}"/>
    <cellStyle name="표준 3 42" xfId="3016" xr:uid="{7620E182-3314-43F1-BBEB-604FFAD3467B}"/>
    <cellStyle name="표준 3 43" xfId="3017" xr:uid="{3D545810-7B02-4B6F-B988-F1CF954367E4}"/>
    <cellStyle name="표준 3 44" xfId="3018" xr:uid="{56B1478C-3F1A-46C1-A69A-F3057EF28579}"/>
    <cellStyle name="표준 3 5" xfId="3019" xr:uid="{C0285B9F-9050-44C1-991A-72B86A463105}"/>
    <cellStyle name="표준 3 6" xfId="3020" xr:uid="{49E64FC9-246A-437A-8004-5613BD84EB18}"/>
    <cellStyle name="표준 3 7" xfId="3021" xr:uid="{5A2C2227-8BDB-4B61-A3BF-43ED7D7B4697}"/>
    <cellStyle name="표준 3 8" xfId="3022" xr:uid="{A1458BEB-A9D6-4596-A55F-8E9C4372BB1A}"/>
    <cellStyle name="표준 3 9" xfId="3023" xr:uid="{81B686CC-4596-45FA-AF5F-2A32DCCE339A}"/>
    <cellStyle name="표준 34 2" xfId="3024" xr:uid="{FB905E43-A7F7-4651-82C3-90F0EB4D8E7D}"/>
    <cellStyle name="표준 34 3" xfId="3025" xr:uid="{B737A7A8-0C7B-435F-87C6-32FA88980090}"/>
    <cellStyle name="표준 4 2" xfId="3026" xr:uid="{60E72CCB-7FC4-4E47-BAC1-3DAB7F629B73}"/>
    <cellStyle name="표준 4 3" xfId="3027" xr:uid="{0026D9EC-F1A7-41A4-BF49-55FB33C1A98D}"/>
    <cellStyle name="표준 49 2" xfId="3028" xr:uid="{ECBA4AC1-4E08-4D17-B481-DEC6764DA488}"/>
    <cellStyle name="표준 5" xfId="1" xr:uid="{00000000-0005-0000-0000-000001000000}"/>
    <cellStyle name="표준 5 2" xfId="3029" xr:uid="{42589793-9151-43C9-96AA-092A8A24554A}"/>
    <cellStyle name="표준 5 3" xfId="3030" xr:uid="{AD1C9331-F5C1-4E41-A379-180A8DDE9444}"/>
    <cellStyle name="표준 5 4" xfId="3031" xr:uid="{1F82CAE6-EF87-43C8-8E84-5F7A54241F04}"/>
    <cellStyle name="표준 5 4 2" xfId="3032" xr:uid="{7D1C6F25-FBB5-4E20-BE66-CAA5262BDA59}"/>
    <cellStyle name="표준 6 10" xfId="3033" xr:uid="{64B130C8-AC61-4CA7-870B-A22F186D80BC}"/>
    <cellStyle name="표준 6 2" xfId="3034" xr:uid="{E0CC3E15-DCC4-4D9C-9446-907AA66DCAD5}"/>
    <cellStyle name="표준 6 3" xfId="3035" xr:uid="{D6B78224-F029-4D30-A473-BE8FB9AD5566}"/>
    <cellStyle name="표준 6 4" xfId="3036" xr:uid="{B9062B0D-5F41-4204-BB7E-023424AA2737}"/>
    <cellStyle name="표준 6 5" xfId="3037" xr:uid="{AE8EA3B7-E657-4053-B987-33DBA7347EEA}"/>
    <cellStyle name="표준 6 6" xfId="3038" xr:uid="{5F412287-0633-4AAB-BD28-FD885683BE5C}"/>
    <cellStyle name="표준 6 7" xfId="3039" xr:uid="{4554B5E4-C1A1-4106-8820-F268FD6284AB}"/>
    <cellStyle name="표준 6 8" xfId="3040" xr:uid="{FFF8E305-85DD-4344-96D0-7FFD4088F19E}"/>
    <cellStyle name="표준 6 9" xfId="3041" xr:uid="{2859BA96-86F5-4202-8383-2B04797D7F75}"/>
    <cellStyle name="표준 61 2" xfId="3042" xr:uid="{11B4B147-7B76-48DA-9FF1-EB00CBBB1404}"/>
    <cellStyle name="표준 61 3" xfId="3043" xr:uid="{DDEC5C27-F2FE-4BB5-96BD-AE405148A6C4}"/>
    <cellStyle name="표준 61 4" xfId="3044" xr:uid="{95E2AAA7-57F1-48E5-86D8-56A3B707E307}"/>
    <cellStyle name="표준 62 2" xfId="3045" xr:uid="{0E48A8F0-2500-47F0-9403-FBE2750ECE57}"/>
    <cellStyle name="표준 62 3" xfId="3046" xr:uid="{DA7B3B50-AB31-49D2-AC3C-55BCA796DFA4}"/>
    <cellStyle name="표준 62 4" xfId="3047" xr:uid="{F21C0A93-148A-4935-AAFE-1A66892CE50F}"/>
    <cellStyle name="표준 63 2" xfId="3048" xr:uid="{638035CF-DFFC-41CF-8AA6-CA0CE9E2F402}"/>
    <cellStyle name="표준 63 3" xfId="3049" xr:uid="{034F527C-381C-4370-9D7D-C4768C814DC5}"/>
    <cellStyle name="표준 64 2" xfId="3050" xr:uid="{6F053534-D411-4642-AA4E-DFF1FE20378D}"/>
    <cellStyle name="표준 64 3" xfId="3051" xr:uid="{A124D3C7-C5F9-4673-866A-901262D705D1}"/>
    <cellStyle name="표준 64 4" xfId="3052" xr:uid="{4CC63A67-BC27-459D-9FC0-1A075B13326C}"/>
    <cellStyle name="표준 69 2" xfId="3053" xr:uid="{DAA325A9-5496-4D3B-9522-31299566037A}"/>
    <cellStyle name="표준 69 3" xfId="3054" xr:uid="{440B8F7A-B185-4C27-8DEF-A12CF76468E0}"/>
    <cellStyle name="표준 69 4" xfId="3055" xr:uid="{A4F2123C-76F4-4B9C-B77B-47500F60F2FC}"/>
    <cellStyle name="표준 7 2" xfId="3056" xr:uid="{CFA1B94E-5018-4FC2-B395-BA6E73DA73A7}"/>
    <cellStyle name="표준 7 3" xfId="3057" xr:uid="{B03FABE4-BF3C-4CC3-A7CA-F3501D3BC3A0}"/>
    <cellStyle name="표준 70 2" xfId="3058" xr:uid="{3600A1C7-BD13-43E6-B36A-2D75D26B79C9}"/>
    <cellStyle name="표준 71 2" xfId="3059" xr:uid="{262722C3-9EA3-4B43-9479-EE7A86FBE521}"/>
    <cellStyle name="표준 8" xfId="57661" xr:uid="{1986CABD-1A9D-4EBE-A0F7-48838D66C11A}"/>
    <cellStyle name="표준 8 2" xfId="3060" xr:uid="{B98B57C2-7F08-4707-95B3-8A529B913CA5}"/>
    <cellStyle name="표준 9 2" xfId="3061" xr:uid="{11C5835C-963A-463A-8479-20721C6E5C59}"/>
    <cellStyle name="하이퍼링크 2" xfId="3083" xr:uid="{EDE9D85E-70B4-4ECB-972C-F915F4EC636C}"/>
    <cellStyle name="하이퍼링크 3" xfId="4015" xr:uid="{263AE948-356F-4F23-B363-066904381002}"/>
    <cellStyle name="常规 2" xfId="6113" xr:uid="{317A00FE-9B0B-4B88-B5E7-5E7B4DAB2AA9}"/>
    <cellStyle name="常规_副本PU201 TOTAL PRICE -V04-2(顾客目标价格)" xfId="3062" xr:uid="{C9B9D1F5-270A-4F06-AA81-7FCD06C89C30}"/>
    <cellStyle name="样式 1" xfId="3063" xr:uid="{5A0E4304-2BF1-4683-A942-067A0D3E3D49}"/>
  </cellStyles>
  <dxfs count="1147"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ill>
        <patternFill>
          <bgColor theme="4" tint="0.39994506668294322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b val="0"/>
        <i/>
        <color rgb="FFC00000"/>
      </font>
    </dxf>
    <dxf>
      <font>
        <b val="0"/>
        <i val="0"/>
        <strike val="0"/>
        <color theme="8" tint="-0.24994659260841701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  <dxf>
      <font>
        <color rgb="FFFF8585"/>
      </font>
    </dxf>
  </dxfs>
  <tableStyles count="0" defaultTableStyle="TableStyleMedium2" defaultPivotStyle="PivotStyleLight16"/>
  <colors>
    <mruColors>
      <color rgb="FFFF8585"/>
      <color rgb="FFAE8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l View" id="{3C7C6112-05BE-4CE9-9CFD-E0432ECA053B}">
    <nsvFilter filterId="{92FFA93B-FEDB-4D49-97E1-D62E684BEDA2}" ref="A2:W962" tableId="0"/>
  </namedSheetView>
  <namedSheetView name="Filtered View" id="{BC729632-19A3-401C-AF4A-A9385E11E01D}">
    <nsvFilter filterId="{92FFA93B-FEDB-4D49-97E1-D62E684BEDA2}" ref="A2:W962" tableId="0">
      <columnFilter colId="14">
        <filter colId="14">
          <x:filters>
            <x:filter val="SAV"/>
          </x:filters>
        </filter>
      </columnFilter>
    </nsvFilter>
  </namedSheetView>
  <namedSheetView name="For Delivery" id="{D6DB7431-FA03-40F5-B36B-E34EC9570622}">
    <nsvFilter filterId="{92FFA93B-FEDB-4D49-97E1-D62E684BEDA2}" ref="A2:W962" tableId="0">
      <columnFilter colId="19">
        <filter colId="19">
          <x:filters>
            <x:filter val="16 PLT - 5/5_x000a_4 PLT - 5/10"/>
            <x:filter val="8 PLT - 5/3_x000a_4 PLT - 5/10_x000a_7 PLT - TBA"/>
            <x:dateGroupItem year="2022" month="5" day="10" dateTimeGrouping="day"/>
          </x:filters>
        </filter>
      </columnFilter>
      <columnFilter colId="20">
        <filter colId="20">
          <x:filters>
            <x:filter val="PGL W/H"/>
          </x:filters>
        </filter>
      </columnFilter>
    </nsvFilter>
  </namedSheetView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7C333AC2-7CA0-4D7F-8BBD-3EC4482AF2AD}">
    <nsvFilter filterId="{92FFA93B-FEDB-4D49-97E1-D62E684BEDA2}" ref="A2:R3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Paul Kim" id="{E579D0F3-08C7-4543-BF15-63F5CAE39F0F}" userId="Paul Kim" providerId="None"/>
  <person displayName="CHAEYI JUNG" id="{D4ED9396-BCBE-407F-B81C-9E18FCAC3B57}" userId="CHAEYI JUNG" providerId="None"/>
  <person displayName="Jung Kyu Kim" id="{8F2C4835-50CD-4C84-8496-8EE76F59710C}" userId="Jung Kyu Kim" providerId="None"/>
  <person displayName="Paul Kim" id="{53B0B054-A68C-4A03-9886-0A70692B6569}" userId="S::paul.kim@pglus.com::82b30b39-68b7-44ac-a28f-908b19c4d47d" providerId="AD"/>
  <person displayName="CHAEYI JUNG" id="{E5322E15-1222-405B-AEB3-8A68973AF212}" userId="S::chaeyi.jung@pglus.com::d71b43f1-76bd-449d-a3df-81b935e9251c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3" dT="2022-01-28T15:42:02.00" personId="{53B0B054-A68C-4A03-9886-0A70692B6569}" id="{2E0ABD78-02CA-4231-8B58-533C1A4C8EA3}">
    <text>PRO# 6187159 / TRL# 643259</text>
  </threadedComment>
  <threadedComment ref="X4" dT="2022-01-28T16:50:09.43" personId="{53B0B054-A68C-4A03-9886-0A70692B6569}" id="{EB029529-4611-4672-B738-87170288F572}">
    <text>PRO# 6187233 / TRL# 376072</text>
  </threadedComment>
  <threadedComment ref="X5" dT="2022-01-26T21:43:28.08" personId="{53B0B054-A68C-4A03-9886-0A70692B6569}" id="{9FF21F88-B1AE-48F2-90B1-C4DE3705F887}">
    <text>PRO# 6180139 / TRL# 6080162</text>
  </threadedComment>
  <threadedComment ref="X6" dT="2022-01-25T17:24:28.34" personId="{53B0B054-A68C-4A03-9886-0A70692B6569}" id="{6343FF01-A8F7-43F1-8E05-1BE609060D74}">
    <text>PRO# 6177088 / TRL# 342086</text>
  </threadedComment>
  <threadedComment ref="X12" dT="2022-01-26T21:43:09.08" personId="{53B0B054-A68C-4A03-9886-0A70692B6569}" id="{81EAC4AE-7331-48F8-8CAA-05B082B6F43E}">
    <text>PRO# 6178558 / TRL# 342006</text>
  </threadedComment>
  <threadedComment ref="X13" dT="2022-02-03T16:46:39.90" personId="{53B0B054-A68C-4A03-9886-0A70692B6569}" id="{9D442327-BCE2-4864-9164-4671A5AC8F4F}">
    <text>PRO# 6199235 / TRL# 342026</text>
  </threadedComment>
  <threadedComment ref="X14" dT="2022-02-03T16:46:55.54" personId="{53B0B054-A68C-4A03-9886-0A70692B6569}" id="{8DEA3C8E-E8EA-4C98-A84E-8B0D5809529A}">
    <text>PRO# 6199236 / TRL# 606282</text>
  </threadedComment>
  <threadedComment ref="X15" dT="2022-01-27T19:43:38.13" personId="{53B0B054-A68C-4A03-9886-0A70692B6569}" id="{7CE69492-0950-4823-B559-15EACF3CC9CA}">
    <text>PRO# 6184500 / TRL# 22786</text>
  </threadedComment>
  <threadedComment ref="X16" dT="2022-01-27T19:43:49.33" personId="{53B0B054-A68C-4A03-9886-0A70692B6569}" id="{C6F2C2F6-DF34-4972-8071-B936A58ACA78}">
    <text>PRO# 6186779  / TRL# 24282</text>
  </threadedComment>
  <threadedComment ref="X17" dT="2022-01-27T19:56:28.45" personId="{53B0B054-A68C-4A03-9886-0A70692B6569}" id="{EDFF4564-6A63-4BB9-8C10-20E267F36AB2}">
    <text>PRO# 6186928 / TRL# 5160876</text>
  </threadedComment>
  <threadedComment ref="X18" dT="2022-01-31T14:56:41.97" personId="{53B0B054-A68C-4A03-9886-0A70692B6569}" id="{C1863F37-96D5-4FE7-8696-0592B703D550}">
    <text>PRO# 6188756 / TRL# 731029</text>
  </threadedComment>
  <threadedComment ref="H20" dT="2021-12-22T15:33:54.03" personId="{53B0B054-A68C-4A03-9886-0A70692B6569}" id="{DEBDCB07-072E-4708-A111-0FAAE7F44F54}">
    <text>TYOFE2101587</text>
  </threadedComment>
  <threadedComment ref="X20" dT="2022-02-15T21:21:39.40" personId="{53B0B054-A68C-4A03-9886-0A70692B6569}" id="{F2E692C8-D540-4F24-9B99-ABAA9B2217A8}">
    <text>PRO #6215040 / TRL# 5130057</text>
  </threadedComment>
  <threadedComment ref="X21" dT="2022-02-16T13:49:09.56" personId="{53B0B054-A68C-4A03-9886-0A70692B6569}" id="{D1E38AD3-0A1C-4BF3-89C5-A1E04D1D26C8}">
    <text>PRO# 6215075 / TRL# 6140351</text>
  </threadedComment>
  <threadedComment ref="X22" dT="2022-01-25T22:53:49.94" personId="{53B0B054-A68C-4A03-9886-0A70692B6569}" id="{8442E33F-9F3B-4A9E-A42B-5F0D2FD95B2C}">
    <text>PRO#6177182 / TRL#5140323</text>
  </threadedComment>
  <threadedComment ref="X24" dT="2022-02-17T14:23:55.93" personId="{53B0B054-A68C-4A03-9886-0A70692B6569}" id="{CDF96365-6FBF-4F4E-8E20-06A873FE2E3C}">
    <text>PRO# 6224793 / TRL# 24745</text>
  </threadedComment>
  <threadedComment ref="X25" dT="2022-02-28T16:15:50.61" personId="{53B0B054-A68C-4A03-9886-0A70692B6569}" id="{5A53B443-10A2-49D5-92FC-F1FB4F60EB33}">
    <text>PRO# 6238907 / TRL# 24282</text>
  </threadedComment>
  <threadedComment ref="X26" dT="2022-02-15T20:00:40.33" personId="{53B0B054-A68C-4A03-9886-0A70692B6569}" id="{0B148313-04FF-4A15-A62D-714995B53CB6}">
    <text>PRO# 6214988 / TRL# 5140246</text>
  </threadedComment>
  <threadedComment ref="X27" dT="2022-02-15T19:59:49.73" personId="{53B0B054-A68C-4A03-9886-0A70692B6569}" id="{CF0E7E1E-CDC5-4657-8E38-B9236894CCD4}">
    <text>PRO# 6215008 / TRL# 23487</text>
  </threadedComment>
  <threadedComment ref="X28" dT="2022-02-01T18:27:33.69" personId="{53B0B054-A68C-4A03-9886-0A70692B6569}" id="{5426C8E7-887E-49D7-81CD-342ABCEF9059}">
    <text>PRO# 6189300 / TRL# 731031</text>
  </threadedComment>
  <threadedComment ref="X29" dT="2022-01-31T22:50:41.87" personId="{53B0B054-A68C-4A03-9886-0A70692B6569}" id="{11316B02-18F8-48D6-8658-D6E54718CFF8}">
    <text>PRO# 6188934 / TRL# 376027</text>
  </threadedComment>
  <threadedComment ref="X30" dT="2022-02-01T18:27:18.00" personId="{53B0B054-A68C-4A03-9886-0A70692B6569}" id="{30D95BE5-E349-4013-8A45-488899EE8B08}">
    <text>PRO# 6189299 / TRL# 022087</text>
  </threadedComment>
  <threadedComment ref="X31" dT="2022-02-02T13:42:23.53" personId="{53B0B054-A68C-4A03-9886-0A70692B6569}" id="{861D3999-503B-4D4A-91EB-0257F54A5AD7}">
    <text>PRO# 6189760 / TRL# 6150520</text>
  </threadedComment>
  <threadedComment ref="X32" dT="2022-02-02T13:42:23.53" personId="{53B0B054-A68C-4A03-9886-0A70692B6569}" id="{B5EBC1E9-820A-44E1-8F12-53E77B36AB96}">
    <text>PRO# 6189869 / TRL# 606408</text>
  </threadedComment>
  <threadedComment ref="X33" dT="2022-02-15T14:33:39.16" personId="{53B0B054-A68C-4A03-9886-0A70692B6569}" id="{95DC84C8-4BCB-42C9-9D38-71F81A3A6F9F}">
    <text>PRO# 6214534 / TRL# 376044</text>
  </threadedComment>
  <threadedComment ref="X34" dT="2022-03-07T17:01:10.82" personId="{53B0B054-A68C-4A03-9886-0A70692B6569}" id="{94BCC15A-EF41-4B3D-A8A5-302415AD4F83}">
    <text>PRO# 6251465 / TRL# 342063</text>
  </threadedComment>
  <threadedComment ref="X35" dT="2022-02-15T14:33:52.56" personId="{53B0B054-A68C-4A03-9886-0A70692B6569}" id="{27559FFB-3CD8-4668-81AC-0CC7CDCE3604}">
    <text>PRO# 6214535 / TRL# 23437</text>
  </threadedComment>
  <threadedComment ref="X36" dT="2022-02-15T19:58:20.64" personId="{53B0B054-A68C-4A03-9886-0A70692B6569}" id="{6FFF8B02-EE3A-47FC-989C-51C855F96D03}">
    <text>PRO# 6214964 / TRL# 342028</text>
  </threadedComment>
  <threadedComment ref="X37" dT="2022-02-15T20:00:18.35" personId="{53B0B054-A68C-4A03-9886-0A70692B6569}" id="{7770C1C8-7C32-4151-95FC-8BF1ABE927C4}">
    <text>PRO # 6214993 / TRL# 643221</text>
  </threadedComment>
  <threadedComment ref="X38" dT="2022-02-28T14:58:01.76" personId="{53B0B054-A68C-4A03-9886-0A70692B6569}" id="{02686D3F-E34C-4482-979D-1AACF3BAFE00}">
    <text>PRO# 6238886 / TRL# 342096</text>
  </threadedComment>
  <threadedComment ref="X39" dT="2022-02-16T22:36:05.24" personId="{53B0B054-A68C-4A03-9886-0A70692B6569}" id="{239E0F11-A41D-4CA3-ABF7-CF712C86D822}">
    <text>PRO# 6215868 / TRL# 643368</text>
  </threadedComment>
  <threadedComment ref="X40" dT="2022-03-03T19:38:04.98" personId="{53B0B054-A68C-4A03-9886-0A70692B6569}" id="{64468C8D-703A-445E-9B90-97E877A33E1B}">
    <text>PRO# 6249986 / TRL# 23438</text>
  </threadedComment>
  <threadedComment ref="X41" dT="2022-03-04T14:31:20.85" personId="{53B0B054-A68C-4A03-9886-0A70692B6569}" id="{9FE8D5EC-A743-4C70-ACB6-D04C5AA2245C}">
    <text>PRO# 6250221 / TRL# 643364</text>
  </threadedComment>
  <threadedComment ref="X42" dT="2022-01-25T17:24:39.65" personId="{53B0B054-A68C-4A03-9886-0A70692B6569}" id="{3146E0E6-127F-4E7A-BD42-B41DC0DE26B9}">
    <text>PRO# 6177088 / TRL# 342086</text>
  </threadedComment>
  <threadedComment ref="H43" dT="2021-12-22T15:31:59.35" personId="{53B0B054-A68C-4A03-9886-0A70692B6569}" id="{0C5BA3DD-2103-46B3-98B2-04B8BAE24712}">
    <text>TYOFE2101579</text>
  </threadedComment>
  <threadedComment ref="H43" dT="2022-01-06T20:28:30.24" personId="{53B0B054-A68C-4A03-9886-0A70692B6569}" id="{EDC1A572-35EF-4D10-B93C-9A1262A47991}" parentId="{0C5BA3DD-2103-46B3-98B2-04B8BAE24712}">
    <text>TYOFE2101581</text>
  </threadedComment>
  <threadedComment ref="X43" dT="2022-02-16T22:37:14.82" personId="{53B0B054-A68C-4A03-9886-0A70692B6569}" id="{7F96AAD8-8ACC-4218-82FA-090F5BEDB0A2}">
    <text>PRO# 6218926 / TRL# 643215</text>
  </threadedComment>
  <threadedComment ref="X44" dT="2022-02-16T22:36:49.70" personId="{53B0B054-A68C-4A03-9886-0A70692B6569}" id="{3C4F7617-5311-4AAA-A038-F49B1B3A9FA9}">
    <text>PRO# 6216448 / TRL# 643197</text>
  </threadedComment>
  <threadedComment ref="X45" dT="2022-02-07T15:51:46.92" personId="{53B0B054-A68C-4A03-9886-0A70692B6569}" id="{B1C78707-B7BB-486F-802E-D7E978A64C01}">
    <text>AG16274-K</text>
  </threadedComment>
  <threadedComment ref="X46" dT="2022-01-22T02:16:18.19" personId="{E579D0F3-08C7-4543-BF15-63F5CAE39F0F}" id="{CEB57F9C-F4CF-4162-9C27-564FBA1FC26A}">
    <text>AG16274-E</text>
  </threadedComment>
  <threadedComment ref="X47" dT="2022-01-22T02:13:09.55" personId="{E579D0F3-08C7-4543-BF15-63F5CAE39F0F}" id="{6612B69E-872F-4021-8053-960182E7CBCB}">
    <text>AG16274-C</text>
  </threadedComment>
  <threadedComment ref="X48" dT="2022-01-27T20:45:29.69" personId="{53B0B054-A68C-4A03-9886-0A70692B6569}" id="{D25E668E-AF4A-4367-A859-0C3BF1607909}">
    <text>AG16274-I</text>
  </threadedComment>
  <threadedComment ref="X49" dT="2022-01-22T02:13:24.47" personId="{E579D0F3-08C7-4543-BF15-63F5CAE39F0F}" id="{783DF4C0-478B-4734-BF5E-A2861BCA0ADB}">
    <text>AG16274-D</text>
  </threadedComment>
  <threadedComment ref="X50" dT="2022-01-20T14:11:33.31" personId="{E579D0F3-08C7-4543-BF15-63F5CAE39F0F}" id="{DDC0B935-B82F-47FE-85A7-530750835C3D}">
    <text>AG16274-B</text>
  </threadedComment>
  <threadedComment ref="X51" dT="2022-02-03T19:08:01.24" personId="{53B0B054-A68C-4A03-9886-0A70692B6569}" id="{376C2799-8746-4E9B-89F1-242E63C4FD4B}">
    <text>AG16274-O</text>
  </threadedComment>
  <threadedComment ref="H52" dT="2021-12-28T15:13:16.20" personId="{53B0B054-A68C-4A03-9886-0A70692B6569}" id="{81883FA6-A892-469C-BB89-C33E5D3A222F}">
    <text>TYOFE2101657</text>
  </threadedComment>
  <threadedComment ref="X52" dT="2022-01-24T21:05:04.76" personId="{53B0B054-A68C-4A03-9886-0A70692B6569}" id="{E89D7BF3-72FC-47CC-83D1-03059C5C0078}">
    <text>AG16274-F</text>
  </threadedComment>
  <threadedComment ref="H53" dT="2021-12-28T15:13:31.64" personId="{53B0B054-A68C-4A03-9886-0A70692B6569}" id="{33FB8619-C21D-405B-8539-6535B4573E1E}">
    <text>TYOFE2101638</text>
  </threadedComment>
  <threadedComment ref="X53" dT="2022-01-27T20:43:36.54" personId="{53B0B054-A68C-4A03-9886-0A70692B6569}" id="{C135DF53-A448-4425-A017-794F44442CC5}">
    <text>AG16274-G</text>
  </threadedComment>
  <threadedComment ref="X54" dT="2022-02-07T13:13:21.80" personId="{E579D0F3-08C7-4543-BF15-63F5CAE39F0F}" id="{EAEC3839-D3AA-45DD-979D-8D534E6A654B}">
    <text>AG16274-S</text>
  </threadedComment>
  <threadedComment ref="X55" dT="2022-01-27T20:44:17.86" personId="{53B0B054-A68C-4A03-9886-0A70692B6569}" id="{8929C7BF-96CF-476B-B2E4-018725AD3388}">
    <text>AG16274-H</text>
  </threadedComment>
  <threadedComment ref="X55" dT="2022-01-27T20:44:21.51" personId="{53B0B054-A68C-4A03-9886-0A70692B6569}" id="{5EE4B3ED-28BC-4B3A-A2E6-708E906EFCAB}" parentId="{8929C7BF-96CF-476B-B2E4-018725AD3388}">
    <text>AG16274-G</text>
  </threadedComment>
  <threadedComment ref="X56" dT="2022-02-03T19:09:28.39" personId="{53B0B054-A68C-4A03-9886-0A70692B6569}" id="{EB019FC5-7186-4F77-9AFB-1A784B7CD537}">
    <text>AG16274-R</text>
  </threadedComment>
  <threadedComment ref="X56" dT="2022-02-07T13:13:26.56" personId="{E579D0F3-08C7-4543-BF15-63F5CAE39F0F}" id="{99D85F49-17B0-4AE5-8BA5-1E29874DB07C}" parentId="{EB019FC5-7186-4F77-9AFB-1A784B7CD537}">
    <text>AG16274-S</text>
  </threadedComment>
  <threadedComment ref="H57" dT="2021-12-28T15:36:34.76" personId="{53B0B054-A68C-4A03-9886-0A70692B6569}" id="{D8E82B10-CA68-4699-ADD7-29FD3F66882F}">
    <text>TYOFE2101732</text>
  </threadedComment>
  <threadedComment ref="X57" dT="2022-01-27T20:45:02.26" personId="{53B0B054-A68C-4A03-9886-0A70692B6569}" id="{216B4467-FF06-427A-B065-1C7A9391C51C}">
    <text>AG16274-J</text>
  </threadedComment>
  <threadedComment ref="X57" dT="2022-01-27T20:45:05.28" personId="{53B0B054-A68C-4A03-9886-0A70692B6569}" id="{A00A4819-1DF9-4A6D-B7D3-0872C89C235D}" parentId="{216B4467-FF06-427A-B065-1C7A9391C51C}">
    <text>AG16274-I</text>
  </threadedComment>
  <threadedComment ref="X58" dT="2022-02-03T19:09:08.69" personId="{53B0B054-A68C-4A03-9886-0A70692B6569}" id="{DD9F821A-FDCA-4540-872E-403362EA5B0E}">
    <text>AG16274-R</text>
  </threadedComment>
  <threadedComment ref="X59" dT="2022-02-03T19:07:24.14" personId="{53B0B054-A68C-4A03-9886-0A70692B6569}" id="{67F351AF-D8F3-431C-BCD4-6C028C981DA6}">
    <text>AG16274-N</text>
  </threadedComment>
  <threadedComment ref="X59" dT="2022-02-07T18:24:54.67" personId="{53B0B054-A68C-4A03-9886-0A70692B6569}" id="{2BAC3C1E-20D2-45DE-9FD1-2DE99D5F9728}" parentId="{67F351AF-D8F3-431C-BCD4-6C028C981DA6}">
    <text>AG16274-M</text>
  </threadedComment>
  <threadedComment ref="X60" dT="2022-02-03T19:07:24.14" personId="{53B0B054-A68C-4A03-9886-0A70692B6569}" id="{697FC83A-6400-47AF-973E-958D152D296A}">
    <text>AG16274-M</text>
  </threadedComment>
  <threadedComment ref="X61" dT="2022-02-03T19:07:10.64" personId="{53B0B054-A68C-4A03-9886-0A70692B6569}" id="{9DADB898-C92F-45DE-BF02-61AFA23A6E76}">
    <text>AG16274-L</text>
  </threadedComment>
  <threadedComment ref="H62" dT="2021-12-29T18:11:08.89" personId="{53B0B054-A68C-4A03-9886-0A70692B6569}" id="{A0A02BBA-9B5C-4BD4-BAF6-09BB2458BB6D}">
    <text>TYOFE2101731</text>
  </threadedComment>
  <threadedComment ref="X62" dT="2022-02-03T19:08:36.97" personId="{53B0B054-A68C-4A03-9886-0A70692B6569}" id="{75E4E0A0-D83C-47C6-BA27-9D2DB2AB1889}">
    <text>AG16274-P</text>
  </threadedComment>
  <threadedComment ref="X62" dT="2022-02-03T19:08:41.87" personId="{53B0B054-A68C-4A03-9886-0A70692B6569}" id="{398B8C09-4414-4884-835E-A5D059CC0982}" parentId="{75E4E0A0-D83C-47C6-BA27-9D2DB2AB1889}">
    <text>AG16274-Q</text>
  </threadedComment>
  <threadedComment ref="X63" dT="2022-02-03T19:08:57.16" personId="{53B0B054-A68C-4A03-9886-0A70692B6569}" id="{FFE705D5-F0A0-454C-B34D-6BCE20995D90}">
    <text>AG16274-Q</text>
  </threadedComment>
  <threadedComment ref="X64" dT="2022-02-14T22:00:24.73" personId="{53B0B054-A68C-4A03-9886-0A70692B6569}" id="{F4CE6CFC-2622-40D8-A282-9577101D9B9F}">
    <text>AG16274-Z</text>
  </threadedComment>
  <threadedComment ref="X65" dT="2022-02-09T20:19:21.07" personId="{53B0B054-A68C-4A03-9886-0A70692B6569}" id="{CFCA6D7A-16C3-4481-8D3B-673A18DCA96A}">
    <text>AG16274-V</text>
  </threadedComment>
  <threadedComment ref="X66" dT="2022-02-11T22:15:12.84" personId="{53B0B054-A68C-4A03-9886-0A70692B6569}" id="{457BAA0D-B3D3-45B0-8A15-E5D9232C6558}">
    <text>AG16274-W</text>
  </threadedComment>
  <threadedComment ref="X67" dT="2022-02-14T22:04:40.09" personId="{53B0B054-A68C-4A03-9886-0A70692B6569}" id="{EBE2CBD7-9E1F-4E50-B710-70A2807CBCC6}">
    <text>AG16274-AA</text>
  </threadedComment>
  <threadedComment ref="X68" dT="2022-02-11T22:15:40.00" personId="{53B0B054-A68C-4A03-9886-0A70692B6569}" id="{80B4F301-5E8D-4FE2-80AA-5A3B96B340F0}">
    <text>AG16274-X</text>
  </threadedComment>
  <threadedComment ref="X69" dT="2022-02-09T20:19:15.50" personId="{53B0B054-A68C-4A03-9886-0A70692B6569}" id="{F751F249-8BAC-4DD6-8277-5C44C1D44FAA}">
    <text>AG16274-U</text>
  </threadedComment>
  <threadedComment ref="X70" dT="2022-02-16T16:23:51.17" personId="{53B0B054-A68C-4A03-9886-0A70692B6569}" id="{27E92D4A-9398-4C8D-8658-81B68A698568}">
    <text>AG16274-BB</text>
  </threadedComment>
  <threadedComment ref="X71" dT="2022-02-11T22:15:34.99" personId="{53B0B054-A68C-4A03-9886-0A70692B6569}" id="{467D087B-5CA9-4997-B1F3-C0444B3EC6F6}">
    <text>AG16274-Y</text>
  </threadedComment>
  <threadedComment ref="X72" dT="2022-02-07T18:28:21.19" personId="{53B0B054-A68C-4A03-9886-0A70692B6569}" id="{AC181254-FC6D-4623-9076-4AC488F79676}">
    <text>AG16274-T</text>
  </threadedComment>
  <threadedComment ref="X73" dT="2022-02-16T16:19:31.53" personId="{53B0B054-A68C-4A03-9886-0A70692B6569}" id="{123EE7EB-CF8C-477F-BC1C-CD4170DB6FC5}">
    <text>AG16274-CC</text>
  </threadedComment>
  <threadedComment ref="X73" dT="2022-02-22T21:16:52.79" personId="{53B0B054-A68C-4A03-9886-0A70692B6569}" id="{CFC6FC0F-CA5E-41FD-B5F6-F94BEA55ABD3}" parentId="{123EE7EB-CF8C-477F-BC1C-CD4170DB6FC5}">
    <text>AG16274-EE</text>
  </threadedComment>
  <threadedComment ref="H74" dT="2022-01-05T19:21:48.07" personId="{53B0B054-A68C-4A03-9886-0A70692B6569}" id="{3B0CE270-0CCF-49DD-A39C-024C26B00AEB}">
    <text>TYOFE2101691</text>
  </threadedComment>
  <threadedComment ref="X74" dT="2022-02-16T16:23:40.81" personId="{53B0B054-A68C-4A03-9886-0A70692B6569}" id="{D069321D-FE3F-494A-8C86-09AF77E61AC6}">
    <text>AG16274-DD</text>
  </threadedComment>
  <threadedComment ref="X75" dT="2022-02-16T16:19:26.50" personId="{53B0B054-A68C-4A03-9886-0A70692B6569}" id="{33C5AD56-D732-4644-A175-BF868FDD230D}">
    <text>AG16274-CC</text>
  </threadedComment>
  <threadedComment ref="H120" dT="2021-12-22T15:33:44.41" personId="{53B0B054-A68C-4A03-9886-0A70692B6569}" id="{CAC9B9EC-3CC1-4A1C-B6CC-1C07B6564714}">
    <text>SPTSE2111027</text>
  </threadedComment>
  <threadedComment ref="H123" dT="2021-12-28T15:36:57.96" personId="{53B0B054-A68C-4A03-9886-0A70692B6569}" id="{0C2FD705-A5AD-462F-8AB5-E0DF86816C52}">
    <text>TYOFE2101632</text>
  </threadedComment>
  <threadedComment ref="X142" dT="2022-03-30T01:03:26.51" personId="{E579D0F3-08C7-4543-BF15-63F5CAE39F0F}" id="{03344D24-3598-4891-B4E5-A94BF91444AD}">
    <text>PRO# 6289427 / TRL# 22129</text>
  </threadedComment>
  <threadedComment ref="X143" dT="2022-02-18T20:58:15.98" personId="{53B0B054-A68C-4A03-9886-0A70692B6569}" id="{6A3C1228-A161-4BC6-8D1A-EE5E463AAC69}">
    <text>PRO# 6225314 / TRL# 22578</text>
  </threadedComment>
  <threadedComment ref="X144" dT="2022-03-09T19:32:37.02" personId="{53B0B054-A68C-4A03-9886-0A70692B6569}" id="{C3EAEF30-6E7D-475D-84E5-6C5F96946F3B}">
    <text>PRO# 6252768 / TRL# 342044</text>
  </threadedComment>
  <threadedComment ref="X145" dT="2022-02-28T18:31:42.95" personId="{53B0B054-A68C-4A03-9886-0A70692B6569}" id="{63B4DD26-CB59-4503-B4BB-53E0F41E7267}">
    <text>PRO# 6238947 / TRL# 342050</text>
  </threadedComment>
  <threadedComment ref="X146" dT="2022-03-01T14:09:03.94" personId="{53B0B054-A68C-4A03-9886-0A70692B6569}" id="{C9F62DE7-63B6-40CA-88FE-18C5F32B68C6}">
    <text>PRO# 6239192 / TRL# 731005</text>
  </threadedComment>
  <threadedComment ref="X147" dT="2022-03-28T21:29:18.50" personId="{53B0B054-A68C-4A03-9886-0A70692B6569}" id="{E5593477-875D-4126-B187-C32E7F5AAE14}">
    <text>PRO# 6288372 / TRL# 606450</text>
  </threadedComment>
  <threadedComment ref="X148" dT="2022-02-21T14:20:51.58" personId="{53B0B054-A68C-4A03-9886-0A70692B6569}" id="{4C5E8ECD-E111-4E0C-B1E9-CED967E9768E}">
    <text>PRO# 6226745 / TRL# 6140355</text>
  </threadedComment>
  <threadedComment ref="X149" dT="2022-02-22T14:06:18.48" personId="{53B0B054-A68C-4A03-9886-0A70692B6569}" id="{C2E22FEA-7FBF-4C1C-825A-FB6618797C98}">
    <text>PRO# 6227166 / TRL# 342011</text>
  </threadedComment>
  <threadedComment ref="X150" dT="2022-03-04T16:54:38.62" personId="{53B0B054-A68C-4A03-9886-0A70692B6569}" id="{0E95E34E-F6F1-49DB-8E66-FF5D1D933D19}">
    <text>PRO# 6250263 / TRL# 342044</text>
  </threadedComment>
  <threadedComment ref="X151" dT="2022-03-14T16:01:35.69" personId="{53B0B054-A68C-4A03-9886-0A70692B6569}" id="{D8173EAE-1A72-461C-AC53-3287C3724779}">
    <text>PRO# 6263364 / TRL# 731028</text>
  </threadedComment>
  <threadedComment ref="X152" dT="2022-03-14T16:01:35.69" personId="{53B0B054-A68C-4A03-9886-0A70692B6569}" id="{98872641-DF8C-40A1-9699-932B156540AC}">
    <text>PRO# 6263403 / TRL# 606287</text>
  </threadedComment>
  <threadedComment ref="X153" dT="2022-03-30T13:26:30.68" personId="{53B0B054-A68C-4A03-9886-0A70692B6569}" id="{185A83FA-8F42-4F32-BC38-177DB0F9EB1F}">
    <text>PRO# 6289553 / TRL# 643356</text>
  </threadedComment>
  <threadedComment ref="X154" dT="2022-03-14T18:31:43.71" personId="{53B0B054-A68C-4A03-9886-0A70692B6569}" id="{E907269E-8422-448F-A427-03FAE03289D7}">
    <text>PRO# 6263573 / TRL# 22393</text>
  </threadedComment>
  <threadedComment ref="X155" dT="2022-03-14T18:31:43.71" personId="{53B0B054-A68C-4A03-9886-0A70692B6569}" id="{9BD11658-612A-4C70-90DB-B9CA15B5F65D}">
    <text>PRO# 6263604 / TRL# 23440</text>
  </threadedComment>
  <threadedComment ref="X156" dT="2022-03-03T17:29:46.81" personId="{53B0B054-A68C-4A03-9886-0A70692B6569}" id="{144F1D8D-2430-45F9-B798-D9BCBA000866}">
    <text>PRO#6249576 / TRL# 342002</text>
  </threadedComment>
  <threadedComment ref="X157" dT="2022-02-25T15:45:21.66" personId="{53B0B054-A68C-4A03-9886-0A70692B6569}" id="{668E107B-988D-4526-82B7-582B40C45CD6}">
    <text>PRO# 6237546 / TRL# 342090</text>
  </threadedComment>
  <threadedComment ref="X158" dT="2022-02-22T19:36:39.29" personId="{53B0B054-A68C-4A03-9886-0A70692B6569}" id="{74EECEDD-6646-4BD0-B04D-72A8F293FAAD}">
    <text>PRO# 6227272 / TRL# 643223</text>
  </threadedComment>
  <threadedComment ref="X159" dT="2022-02-22T19:37:17.19" personId="{53B0B054-A68C-4A03-9886-0A70692B6569}" id="{32696149-A2F7-4695-B580-4CE85C2685AE}">
    <text>PRO# 6227283 / TRL# 606443</text>
  </threadedComment>
  <threadedComment ref="X160" dT="2022-02-23T13:53:28.51" personId="{53B0B054-A68C-4A03-9886-0A70692B6569}" id="{4CBF21AE-8CEF-451E-A2F6-D260B3B1C2DA}">
    <text>PRO# 6227569 / TRL# 6120280</text>
  </threadedComment>
  <threadedComment ref="X161" dT="2022-02-25T15:45:47.24" personId="{53B0B054-A68C-4A03-9886-0A70692B6569}" id="{7AE7B15F-F3F4-4571-A172-344B4ADFC006}">
    <text>PRO# 6237566 / TRL# 643189</text>
  </threadedComment>
  <threadedComment ref="X162" dT="2022-02-23T16:04:21.84" personId="{53B0B054-A68C-4A03-9886-0A70692B6569}" id="{3DDC72DB-3688-43E0-BC4A-77D1E848C46E}">
    <text>PRO# 6228142 / TRL# 342092</text>
  </threadedComment>
  <threadedComment ref="X163" dT="2022-02-24T13:56:32.85" personId="{53B0B054-A68C-4A03-9886-0A70692B6569}" id="{71A6A6ED-96F3-45D4-8178-465659EC2A82}">
    <text>PRO# 6237077 / TRL# 24745</text>
  </threadedComment>
  <threadedComment ref="X164" dT="2022-02-24T17:53:26.87" personId="{53B0B054-A68C-4A03-9886-0A70692B6569}" id="{DBC7CAE3-FD9E-4E31-9C9E-AE26D9842095}">
    <text>PRO# 6237224 / TRL# 25263</text>
  </threadedComment>
  <threadedComment ref="H165" dT="2022-01-04T22:34:56.68" personId="{53B0B054-A68C-4A03-9886-0A70692B6569}" id="{43B87EFC-4DD4-4204-9F09-483AE56C0A8B}">
    <text>TYOFE2101750</text>
  </threadedComment>
  <threadedComment ref="X166" dT="2022-03-01T22:21:37.59" personId="{53B0B054-A68C-4A03-9886-0A70692B6569}" id="{3E81256F-D4F7-438E-ACFA-DA9A669AD1AF}">
    <text>PRO# 6239225 / TRL# 6130505</text>
  </threadedComment>
  <threadedComment ref="X167" dT="2022-02-24T18:06:52.14" personId="{53B0B054-A68C-4A03-9886-0A70692B6569}" id="{A67813CF-CD1C-4373-AD62-9DB9F267D79F}">
    <text>PRO# 6237281 / TRL# 342047</text>
  </threadedComment>
  <threadedComment ref="X168" dT="2022-02-23T18:27:40.60" personId="{53B0B054-A68C-4A03-9886-0A70692B6569}" id="{3BAF13BE-37B4-4BEF-ABFE-ECBF3B4D7658}">
    <text>PRO# 6228370 / TRL# 23487</text>
  </threadedComment>
  <threadedComment ref="X169" dT="2022-03-07T16:04:12.34" personId="{53B0B054-A68C-4A03-9886-0A70692B6569}" id="{1B4AADA7-6EF5-4A5F-AF8E-EF20C87CEFAE}">
    <text>PRO# 6251300 / TRL# 23494</text>
  </threadedComment>
  <threadedComment ref="X170" dT="2022-02-24T20:04:44.75" personId="{53B0B054-A68C-4A03-9886-0A70692B6569}" id="{C68148F2-560E-4104-AB1F-1DB235BE15A7}">
    <text>PRO# 6237331 / TRL# 22494</text>
  </threadedComment>
  <threadedComment ref="X171" dT="2022-03-02T22:39:24.18" personId="{53B0B054-A68C-4A03-9886-0A70692B6569}" id="{6789BD29-28AC-4509-9771-C510A5E45892}">
    <text>PRO# 6240942 / TRL# 643369</text>
  </threadedComment>
  <threadedComment ref="X172" dT="2022-03-02T22:39:37.72" personId="{53B0B054-A68C-4A03-9886-0A70692B6569}" id="{C5C86B1E-55B0-4576-8040-C1DB0271F0DB}">
    <text>PRO# 6240943 / TRL# 24609</text>
  </threadedComment>
  <threadedComment ref="X173" dT="2022-02-21T15:35:41.17" personId="{53B0B054-A68C-4A03-9886-0A70692B6569}" id="{1A1B8AE1-4511-4F8D-AE13-975381E336C8}">
    <text>PRO# 6226798 / TRL# 731005</text>
  </threadedComment>
  <threadedComment ref="X174" dT="2022-02-16T22:36:26.13" personId="{53B0B054-A68C-4A03-9886-0A70692B6569}" id="{2FFD0532-662C-4B02-8A3A-A5C7A935FE46}">
    <text>PRO# 6215869 / TRL# 5171164</text>
  </threadedComment>
  <threadedComment ref="X175" dT="2022-03-30T01:03:26.51" personId="{E579D0F3-08C7-4543-BF15-63F5CAE39F0F}" id="{AB7C434B-0F01-4263-8D58-D8CC70FF3CA3}">
    <text>PRO# 6289659 / TRL# 342025</text>
  </threadedComment>
  <threadedComment ref="X176" dT="2022-03-17T17:16:56.45" personId="{53B0B054-A68C-4A03-9886-0A70692B6569}" id="{D903D994-373A-41CA-89D9-70E1755F9E4F}">
    <text>PRO#6274056 / TRL# 606278</text>
  </threadedComment>
  <threadedComment ref="X177" dT="2022-03-17T17:17:14.56" personId="{53B0B054-A68C-4A03-9886-0A70692B6569}" id="{47105E88-F464-4489-8471-7EC617E1CEE4}">
    <text>PRO# 6274057 / TRL# 731060</text>
  </threadedComment>
  <threadedComment ref="X181" dT="2022-03-03T20:53:35.85" personId="{53B0B054-A68C-4A03-9886-0A70692B6569}" id="{391BAD9F-87C2-4983-B8A8-E1731E4F9017}">
    <text>AG16334-B</text>
  </threadedComment>
  <threadedComment ref="X182" dT="2022-03-07T22:42:12.61" personId="{53B0B054-A68C-4A03-9886-0A70692B6569}" id="{B9EE493A-B8A1-4BB2-A3D5-4C38083E0399}">
    <text>AG16334-C</text>
  </threadedComment>
  <threadedComment ref="X183" dT="2022-03-07T21:09:07.65" personId="{53B0B054-A68C-4A03-9886-0A70692B6569}" id="{F68529CD-D477-4E29-8F7A-CF77578F24C5}">
    <text>AG16334-D</text>
  </threadedComment>
  <threadedComment ref="X184" dT="2022-03-03T20:53:49.24" personId="{53B0B054-A68C-4A03-9886-0A70692B6569}" id="{7023AC4F-F598-403B-9B1D-3D7CD4D58E6C}">
    <text>AG16334-A</text>
  </threadedComment>
  <threadedComment ref="X185" dT="2022-03-07T22:42:21.31" personId="{53B0B054-A68C-4A03-9886-0A70692B6569}" id="{540FE720-C260-45DE-8DC3-8F084F6C306C}">
    <text>AG16334-E</text>
  </threadedComment>
  <threadedComment ref="X186" dT="2022-03-12T01:49:06.93" personId="{53B0B054-A68C-4A03-9886-0A70692B6569}" id="{FB275538-6CA2-4060-B202-198B1C89B5E5}">
    <text>AG16334-F</text>
  </threadedComment>
  <threadedComment ref="X187" dT="2022-03-12T01:49:21.65" personId="{53B0B054-A68C-4A03-9886-0A70692B6569}" id="{9294AC0A-4FFC-400D-A3C7-C8199B61B509}">
    <text>AG16334-G</text>
  </threadedComment>
  <threadedComment ref="X188" dT="2022-03-12T01:49:37.75" personId="{53B0B054-A68C-4A03-9886-0A70692B6569}" id="{B330B856-EB44-429E-9692-530110947E9F}">
    <text>AG16334-H</text>
  </threadedComment>
  <threadedComment ref="X189" dT="2022-03-12T01:50:00.38" personId="{53B0B054-A68C-4A03-9886-0A70692B6569}" id="{5373120D-E7F9-4210-80A1-756333EB37AF}">
    <text>AG16334-I</text>
  </threadedComment>
  <threadedComment ref="X190" dT="2022-03-12T01:50:24.56" personId="{53B0B054-A68C-4A03-9886-0A70692B6569}" id="{74B8EEF0-912E-42DF-B753-A617B3828E17}">
    <text>AG16334-M</text>
  </threadedComment>
  <threadedComment ref="X191" dT="2022-03-12T01:51:18.14" personId="{53B0B054-A68C-4A03-9886-0A70692B6569}" id="{643BD641-F6BF-4857-A98B-5F9B27483AF4}">
    <text>AG16334-N</text>
  </threadedComment>
  <threadedComment ref="X192" dT="2022-03-12T01:51:38.47" personId="{53B0B054-A68C-4A03-9886-0A70692B6569}" id="{4484064E-E43B-4CCE-B36E-24F7AFD5B5FC}">
    <text>AG16334-O</text>
  </threadedComment>
  <threadedComment ref="X193" dT="2022-03-12T01:52:09.60" personId="{53B0B054-A68C-4A03-9886-0A70692B6569}" id="{58E6FF38-3958-4490-AC7D-BF8A204B91A2}">
    <text>AG16334-P</text>
  </threadedComment>
  <threadedComment ref="X194" dT="2022-03-12T01:50:40.14" personId="{53B0B054-A68C-4A03-9886-0A70692B6569}" id="{0049BBC2-845D-4C62-B1EA-3B21717F50CC}">
    <text>AG16334-J</text>
  </threadedComment>
  <threadedComment ref="X195" dT="2022-03-12T01:53:11.28" personId="{53B0B054-A68C-4A03-9886-0A70692B6569}" id="{9C54F172-C999-4DFB-829A-B1FBD24EAA14}">
    <text>AG16334-Q</text>
  </threadedComment>
  <threadedComment ref="X196" dT="2022-03-12T01:52:41.13" personId="{53B0B054-A68C-4A03-9886-0A70692B6569}" id="{2A14E3A7-0CAE-4779-8509-997F2BA0FC9A}">
    <text>AG16334-R</text>
  </threadedComment>
  <threadedComment ref="X199" dT="2022-03-18T21:31:37.10" personId="{53B0B054-A68C-4A03-9886-0A70692B6569}" id="{AAF10D08-44A5-4713-91CE-7DF35B384352}">
    <text>AG16334-DD</text>
  </threadedComment>
  <threadedComment ref="X200" dT="2022-03-18T21:31:46.48" personId="{53B0B054-A68C-4A03-9886-0A70692B6569}" id="{64E020CD-1E8D-4CBC-B137-DE61F72EDEF7}">
    <text>AG16334-EE</text>
  </threadedComment>
  <threadedComment ref="X201" dT="2022-03-15T21:05:18.74" personId="{53B0B054-A68C-4A03-9886-0A70692B6569}" id="{1769F131-C604-4B2C-805C-99E5C1DC08CF}">
    <text>AG16334-S</text>
  </threadedComment>
  <threadedComment ref="X202" dT="2022-03-15T21:05:25.49" personId="{53B0B054-A68C-4A03-9886-0A70692B6569}" id="{32968332-28B9-484A-B274-AEEC48A7C0BC}">
    <text>AG16334-T</text>
  </threadedComment>
  <threadedComment ref="X203" dT="2022-03-15T21:05:31.25" personId="{53B0B054-A68C-4A03-9886-0A70692B6569}" id="{E844BE5A-CC0F-40C6-95F4-12D72D88A839}">
    <text>AG16334-U</text>
  </threadedComment>
  <threadedComment ref="X204" dT="2022-03-18T21:32:13.30" personId="{53B0B054-A68C-4A03-9886-0A70692B6569}" id="{AEE1E9E9-F896-44B2-988E-DFBDD8DCCDD2}">
    <text>AG16334-X</text>
  </threadedComment>
  <threadedComment ref="X205" dT="2022-03-18T21:32:23.17" personId="{53B0B054-A68C-4A03-9886-0A70692B6569}" id="{955BFAE6-5318-48B0-8C55-1CF7FE7084AD}">
    <text>AG16334-Y</text>
  </threadedComment>
  <threadedComment ref="X206" dT="2022-03-15T21:05:31.25" personId="{53B0B054-A68C-4A03-9886-0A70692B6569}" id="{DEF8FC27-F211-4385-A10F-C079A03FC803}">
    <text>AG16334-Z</text>
  </threadedComment>
  <threadedComment ref="X207" dT="2022-03-18T21:32:40.39" personId="{53B0B054-A68C-4A03-9886-0A70692B6569}" id="{C67F27EC-45AB-4C51-B6CC-493388307ACC}">
    <text>AG16334-AA</text>
  </threadedComment>
  <threadedComment ref="X208" dT="2022-03-21T13:05:11.63" personId="{53B0B054-A68C-4A03-9886-0A70692B6569}" id="{9C0E6A33-5975-4E89-AB96-E306B749DB86}">
    <text>AG16334-II</text>
  </threadedComment>
  <threadedComment ref="X209" dT="2022-03-18T21:32:40.39" personId="{53B0B054-A68C-4A03-9886-0A70692B6569}" id="{565BBF93-5D4C-432A-A09A-EC42628AD1B1}">
    <text>AG16334-BB</text>
  </threadedComment>
  <threadedComment ref="X210" dT="2022-03-18T21:33:27.62" personId="{53B0B054-A68C-4A03-9886-0A70692B6569}" id="{88E48305-2FBD-4F67-A81F-C7982504508A}">
    <text>AG16334-CC</text>
  </threadedComment>
  <threadedComment ref="X217" dT="2022-03-28T21:30:54.59" personId="{53B0B054-A68C-4A03-9886-0A70692B6569}" id="{6AC282EB-D8DB-4C14-A1D9-4B8F2A0CA6DB}">
    <text>PRO# 6288419 / TRL# 606432</text>
  </threadedComment>
  <threadedComment ref="X220" dT="2022-03-28T21:31:13.38" personId="{53B0B054-A68C-4A03-9886-0A70692B6569}" id="{67A00890-B69D-476B-9AF5-3D3B3834CCDA}">
    <text>PRO# 6288554 / TRL# 606403</text>
  </threadedComment>
  <threadedComment ref="X221" dT="2022-03-24T13:21:57.94" personId="{53B0B054-A68C-4A03-9886-0A70692B6569}" id="{C363B110-42A8-470E-B51A-AA610EED3370}">
    <text>PRO# 6286454 / TRL# 22129</text>
  </threadedComment>
  <threadedComment ref="X224" dT="2022-04-01T15:34:21.69" personId="{53B0B054-A68C-4A03-9886-0A70692B6569}" id="{BA78C476-F21D-4B96-9EEF-5A75F911DABC}">
    <text>PRO# 6298694 / TRL# 643374</text>
  </threadedComment>
  <threadedComment ref="N227" dT="2022-03-08T14:49:35.85" personId="{53B0B054-A68C-4A03-9886-0A70692B6569}" id="{43DC0E1B-2024-4756-8718-8A245CC00631}">
    <text>1/17 &gt; 1/23 &gt; 1/27</text>
  </threadedComment>
  <threadedComment ref="P227" dT="2022-02-25T19:05:40.75" personId="{53B0B054-A68C-4A03-9886-0A70692B6569}" id="{BDF7C0F6-02BC-4346-BF7B-5D5D94990311}">
    <text>2/14 &gt; 2/21 &gt; 2/22 &gt; 2/28 &gt; 3/2</text>
  </threadedComment>
  <threadedComment ref="P227" dT="2022-02-25T19:06:03.11" personId="{53B0B054-A68C-4A03-9886-0A70692B6569}" id="{52547EC1-2037-40B9-8118-CCF9026D4310}" parentId="{BDF7C0F6-02BC-4346-BF7B-5D5D94990311}">
    <text>3/4</text>
  </threadedComment>
  <threadedComment ref="P227" dT="2022-02-28T23:14:45.94" personId="{53B0B054-A68C-4A03-9886-0A70692B6569}" id="{E4B14AE1-3B4C-4F94-BE5D-3C4BCB8B6B69}" parentId="{BDF7C0F6-02BC-4346-BF7B-5D5D94990311}">
    <text>3/7</text>
  </threadedComment>
  <threadedComment ref="P227" dT="2022-03-08T19:56:06.12" personId="{53B0B054-A68C-4A03-9886-0A70692B6569}" id="{C73E2FD4-FD81-4EDD-A648-62EF82DF61C1}" parentId="{BDF7C0F6-02BC-4346-BF7B-5D5D94990311}">
    <text>3/9</text>
  </threadedComment>
  <threadedComment ref="P227" dT="2022-03-09T22:15:01.52" personId="{53B0B054-A68C-4A03-9886-0A70692B6569}" id="{79745175-DA95-480A-BF5C-FDCB7012EC44}" parentId="{BDF7C0F6-02BC-4346-BF7B-5D5D94990311}">
    <text>3/10</text>
  </threadedComment>
  <threadedComment ref="P227" dT="2022-03-09T22:15:05.19" personId="{53B0B054-A68C-4A03-9886-0A70692B6569}" id="{B8650D87-196D-40EF-BAFE-C340DFBE0ACF}" parentId="{BDF7C0F6-02BC-4346-BF7B-5D5D94990311}">
    <text>3/11</text>
  </threadedComment>
  <threadedComment ref="N229" dT="2022-03-08T14:49:35.85" personId="{53B0B054-A68C-4A03-9886-0A70692B6569}" id="{62466480-5AE1-4E1B-85CD-7686708DE3ED}">
    <text>1/17 &gt; 1/23 &gt; 1/27</text>
  </threadedComment>
  <threadedComment ref="P229" dT="2022-02-25T19:05:40.75" personId="{53B0B054-A68C-4A03-9886-0A70692B6569}" id="{254E5063-F7E1-400B-B328-152E74C6DE5A}">
    <text>2/14 &gt; 2/21 &gt; 2/22 &gt; 2/28 &gt; 3/2</text>
  </threadedComment>
  <threadedComment ref="P229" dT="2022-02-25T19:06:03.11" personId="{53B0B054-A68C-4A03-9886-0A70692B6569}" id="{AACF1E5B-126A-4473-82AF-A309BEE848F7}" parentId="{254E5063-F7E1-400B-B328-152E74C6DE5A}">
    <text>3/4</text>
  </threadedComment>
  <threadedComment ref="P229" dT="2022-02-28T23:14:45.94" personId="{53B0B054-A68C-4A03-9886-0A70692B6569}" id="{B776CD3E-BA7E-4ED2-924C-C9B9E3F1BCBE}" parentId="{254E5063-F7E1-400B-B328-152E74C6DE5A}">
    <text>3/7</text>
  </threadedComment>
  <threadedComment ref="P229" dT="2022-03-08T19:56:06.12" personId="{53B0B054-A68C-4A03-9886-0A70692B6569}" id="{DB6C5643-A05D-45AA-99AE-D4A2A988252D}" parentId="{254E5063-F7E1-400B-B328-152E74C6DE5A}">
    <text>3/9</text>
  </threadedComment>
  <threadedComment ref="P229" dT="2022-03-09T22:15:01.52" personId="{53B0B054-A68C-4A03-9886-0A70692B6569}" id="{C6B09B04-C8CD-47D5-83D4-5E1CE5367E60}" parentId="{254E5063-F7E1-400B-B328-152E74C6DE5A}">
    <text>3/10</text>
  </threadedComment>
  <threadedComment ref="P229" dT="2022-03-09T22:15:05.19" personId="{53B0B054-A68C-4A03-9886-0A70692B6569}" id="{612DA464-7156-4DCD-AAEE-922755FFE439}" parentId="{254E5063-F7E1-400B-B328-152E74C6DE5A}">
    <text>3/11</text>
  </threadedComment>
  <threadedComment ref="N231" dT="2022-03-08T14:49:35.85" personId="{53B0B054-A68C-4A03-9886-0A70692B6569}" id="{23E5F0AA-9765-4BD3-A986-8568E7F7D52B}">
    <text>1/17 &gt; 1/23 &gt; 1/27</text>
  </threadedComment>
  <threadedComment ref="P231" dT="2022-02-25T19:05:40.75" personId="{53B0B054-A68C-4A03-9886-0A70692B6569}" id="{B29EC8E8-1D8C-4475-B8CD-88F650CFCC94}">
    <text>2/14 &gt; 2/21 &gt; 2/22 &gt; 2/28 &gt; 3/2</text>
  </threadedComment>
  <threadedComment ref="P231" dT="2022-02-25T19:06:03.11" personId="{53B0B054-A68C-4A03-9886-0A70692B6569}" id="{2574E127-001E-4CA6-AE0C-7C9CBA7604D9}" parentId="{B29EC8E8-1D8C-4475-B8CD-88F650CFCC94}">
    <text>3/4</text>
  </threadedComment>
  <threadedComment ref="P231" dT="2022-02-28T23:14:45.94" personId="{53B0B054-A68C-4A03-9886-0A70692B6569}" id="{2AB9A010-CE40-4672-AB21-23B655FEC68F}" parentId="{B29EC8E8-1D8C-4475-B8CD-88F650CFCC94}">
    <text>3/7</text>
  </threadedComment>
  <threadedComment ref="P231" dT="2022-03-08T19:56:06.12" personId="{53B0B054-A68C-4A03-9886-0A70692B6569}" id="{083BACC7-E811-4BE1-AF18-2633E299DC93}" parentId="{B29EC8E8-1D8C-4475-B8CD-88F650CFCC94}">
    <text>3/9</text>
  </threadedComment>
  <threadedComment ref="P231" dT="2022-03-09T22:15:01.52" personId="{53B0B054-A68C-4A03-9886-0A70692B6569}" id="{75599582-D50B-4D80-91C9-54EA2FE24CCE}" parentId="{B29EC8E8-1D8C-4475-B8CD-88F650CFCC94}">
    <text>3/10</text>
  </threadedComment>
  <threadedComment ref="P231" dT="2022-03-09T22:15:05.19" personId="{53B0B054-A68C-4A03-9886-0A70692B6569}" id="{C60152CA-AB71-4B24-89C0-23EF5CFA9C7E}" parentId="{B29EC8E8-1D8C-4475-B8CD-88F650CFCC94}">
    <text>3/11</text>
  </threadedComment>
  <threadedComment ref="N232" dT="2022-03-08T14:49:35.85" personId="{53B0B054-A68C-4A03-9886-0A70692B6569}" id="{E96D1D83-FF1F-4DA5-8C57-11867E42751D}">
    <text>1/17 &gt; 1/23 &gt; 1/27</text>
  </threadedComment>
  <threadedComment ref="P232" dT="2022-02-25T19:05:40.75" personId="{53B0B054-A68C-4A03-9886-0A70692B6569}" id="{D52E231E-1716-4A2E-A781-9704712FC966}">
    <text>2/14 &gt; 2/21 &gt; 2/22 &gt; 2/28 &gt; 3/2</text>
  </threadedComment>
  <threadedComment ref="P232" dT="2022-02-25T19:06:03.11" personId="{53B0B054-A68C-4A03-9886-0A70692B6569}" id="{7097A6CD-347B-48EF-807F-F60A81C62228}" parentId="{D52E231E-1716-4A2E-A781-9704712FC966}">
    <text>3/4</text>
  </threadedComment>
  <threadedComment ref="P232" dT="2022-02-28T23:14:45.94" personId="{53B0B054-A68C-4A03-9886-0A70692B6569}" id="{E71516AA-9082-4F7A-B448-B38D3373854B}" parentId="{D52E231E-1716-4A2E-A781-9704712FC966}">
    <text>3/7</text>
  </threadedComment>
  <threadedComment ref="P232" dT="2022-03-08T19:56:06.12" personId="{53B0B054-A68C-4A03-9886-0A70692B6569}" id="{25B4D770-77C3-44C9-9FC0-A7B87EA62B46}" parentId="{D52E231E-1716-4A2E-A781-9704712FC966}">
    <text>3/9</text>
  </threadedComment>
  <threadedComment ref="P232" dT="2022-03-09T22:15:01.52" personId="{53B0B054-A68C-4A03-9886-0A70692B6569}" id="{73F43BBF-E8D2-443F-9718-278870F7C44B}" parentId="{D52E231E-1716-4A2E-A781-9704712FC966}">
    <text>3/10</text>
  </threadedComment>
  <threadedComment ref="P232" dT="2022-03-09T22:15:05.19" personId="{53B0B054-A68C-4A03-9886-0A70692B6569}" id="{60AA004E-42A2-4F02-B7C6-B11990A04644}" parentId="{D52E231E-1716-4A2E-A781-9704712FC966}">
    <text>3/11</text>
  </threadedComment>
  <threadedComment ref="N233" dT="2022-03-08T14:49:35.85" personId="{53B0B054-A68C-4A03-9886-0A70692B6569}" id="{4212BC0D-8542-4D86-AC7D-187FA356ED3B}">
    <text>1/17 &gt; 1/23 &gt; 1/27</text>
  </threadedComment>
  <threadedComment ref="P233" dT="2022-02-25T19:05:40.75" personId="{53B0B054-A68C-4A03-9886-0A70692B6569}" id="{0950E1D1-6D6B-4A37-9C49-C46B3B34EF99}">
    <text>2/14 &gt; 2/21 &gt; 2/22 &gt; 2/28 &gt; 3/2</text>
  </threadedComment>
  <threadedComment ref="P233" dT="2022-02-25T19:06:03.11" personId="{53B0B054-A68C-4A03-9886-0A70692B6569}" id="{6E8324CD-5434-4CA5-9E92-D62B96B5D0A6}" parentId="{0950E1D1-6D6B-4A37-9C49-C46B3B34EF99}">
    <text>3/4</text>
  </threadedComment>
  <threadedComment ref="P233" dT="2022-02-28T23:14:45.94" personId="{53B0B054-A68C-4A03-9886-0A70692B6569}" id="{CC258B33-04CE-4FF4-870A-A382F23DF86F}" parentId="{0950E1D1-6D6B-4A37-9C49-C46B3B34EF99}">
    <text>3/7</text>
  </threadedComment>
  <threadedComment ref="P233" dT="2022-03-08T19:56:06.12" personId="{53B0B054-A68C-4A03-9886-0A70692B6569}" id="{3B52F10D-232E-496F-9E9A-77F45193FBCC}" parentId="{0950E1D1-6D6B-4A37-9C49-C46B3B34EF99}">
    <text>3/9</text>
  </threadedComment>
  <threadedComment ref="P233" dT="2022-03-09T22:15:01.52" personId="{53B0B054-A68C-4A03-9886-0A70692B6569}" id="{1BCEA9A0-297B-4B07-BADD-1FF33936E3EF}" parentId="{0950E1D1-6D6B-4A37-9C49-C46B3B34EF99}">
    <text>3/10</text>
  </threadedComment>
  <threadedComment ref="P233" dT="2022-03-09T22:15:05.19" personId="{53B0B054-A68C-4A03-9886-0A70692B6569}" id="{3E410D40-A0CC-4652-8EFE-451503727DDA}" parentId="{0950E1D1-6D6B-4A37-9C49-C46B3B34EF99}">
    <text>3/11</text>
  </threadedComment>
  <threadedComment ref="N235" dT="2022-03-08T14:49:35.85" personId="{53B0B054-A68C-4A03-9886-0A70692B6569}" id="{C1C447F1-6289-4DF8-9F4D-6FB16A02D2E9}">
    <text>1/17 &gt; 1/23 &gt; 1/27</text>
  </threadedComment>
  <threadedComment ref="P235" dT="2022-02-25T19:05:40.75" personId="{53B0B054-A68C-4A03-9886-0A70692B6569}" id="{F705618A-AFA7-42D6-AB8E-C0C55F0A7A46}">
    <text>2/14 &gt; 2/21 &gt; 2/22 &gt; 2/28 &gt; 3/2</text>
  </threadedComment>
  <threadedComment ref="P235" dT="2022-02-25T19:06:03.11" personId="{53B0B054-A68C-4A03-9886-0A70692B6569}" id="{B61A22FE-37E4-42BC-BCB1-26A301BFD47A}" parentId="{F705618A-AFA7-42D6-AB8E-C0C55F0A7A46}">
    <text>3/4</text>
  </threadedComment>
  <threadedComment ref="P235" dT="2022-02-28T23:14:45.94" personId="{53B0B054-A68C-4A03-9886-0A70692B6569}" id="{D793DA41-15B3-4C09-941C-687888F43DD4}" parentId="{F705618A-AFA7-42D6-AB8E-C0C55F0A7A46}">
    <text>3/7</text>
  </threadedComment>
  <threadedComment ref="P235" dT="2022-03-08T19:56:06.12" personId="{53B0B054-A68C-4A03-9886-0A70692B6569}" id="{40BDF8A1-169F-43EE-A389-717BF34AF62B}" parentId="{F705618A-AFA7-42D6-AB8E-C0C55F0A7A46}">
    <text>3/9</text>
  </threadedComment>
  <threadedComment ref="P235" dT="2022-03-09T22:15:01.52" personId="{53B0B054-A68C-4A03-9886-0A70692B6569}" id="{10C92407-7B6C-49DF-87FB-8A2DC0FB5EB8}" parentId="{F705618A-AFA7-42D6-AB8E-C0C55F0A7A46}">
    <text>3/10</text>
  </threadedComment>
  <threadedComment ref="P235" dT="2022-03-09T22:15:05.19" personId="{53B0B054-A68C-4A03-9886-0A70692B6569}" id="{0713AD5D-EB7E-4307-810B-85C474C445B7}" parentId="{F705618A-AFA7-42D6-AB8E-C0C55F0A7A46}">
    <text>3/11</text>
  </threadedComment>
  <threadedComment ref="H239" dT="2022-01-20T14:19:20.53" personId="{E579D0F3-08C7-4543-BF15-63F5CAE39F0F}" id="{5326BF11-91DF-460A-893E-314CB779F5DF}">
    <text>TYOFE2200045</text>
  </threadedComment>
  <threadedComment ref="N239" dT="2022-03-08T14:49:12.08" personId="{53B0B054-A68C-4A03-9886-0A70692B6569}" id="{A045FA0C-B36D-4760-A591-DEE33561DB9C}">
    <text>1/23 &gt; 1/27</text>
  </threadedComment>
  <threadedComment ref="P239" dT="2022-02-25T19:06:53.29" personId="{53B0B054-A68C-4A03-9886-0A70692B6569}" id="{35060217-A547-48E9-8AFB-B7D43F01C82C}">
    <text>2/21 &gt; 2/22 &gt; 2/28 &gt; 3/2</text>
  </threadedComment>
  <threadedComment ref="P239" dT="2022-02-25T19:07:11.42" personId="{53B0B054-A68C-4A03-9886-0A70692B6569}" id="{AB2B3DC1-7DEC-44F0-B0E5-1FD6228C7893}" parentId="{35060217-A547-48E9-8AFB-B7D43F01C82C}">
    <text>3/4</text>
  </threadedComment>
  <threadedComment ref="P239" dT="2022-02-28T23:15:04.64" personId="{53B0B054-A68C-4A03-9886-0A70692B6569}" id="{B3658D7D-9F34-41A3-9B57-DA084507B883}" parentId="{35060217-A547-48E9-8AFB-B7D43F01C82C}">
    <text>3/7</text>
  </threadedComment>
  <threadedComment ref="P239" dT="2022-03-08T19:56:09.86" personId="{53B0B054-A68C-4A03-9886-0A70692B6569}" id="{6677338D-15FC-47F1-B4F0-FE1DA1C16E7D}" parentId="{35060217-A547-48E9-8AFB-B7D43F01C82C}">
    <text>3/9</text>
  </threadedComment>
  <threadedComment ref="P239" dT="2022-03-09T22:15:27.07" personId="{53B0B054-A68C-4A03-9886-0A70692B6569}" id="{2DA139F9-9C0E-4DE9-9C37-B49EC5B3CDB7}" parentId="{35060217-A547-48E9-8AFB-B7D43F01C82C}">
    <text>3/10</text>
  </threadedComment>
  <threadedComment ref="P239" dT="2022-03-09T22:15:29.26" personId="{53B0B054-A68C-4A03-9886-0A70692B6569}" id="{578F8CF5-97FE-4F2E-8429-4D68E36CA8FE}" parentId="{35060217-A547-48E9-8AFB-B7D43F01C82C}">
    <text>3/11</text>
  </threadedComment>
  <threadedComment ref="X239" dT="2022-03-22T14:28:01.32" personId="{53B0B054-A68C-4A03-9886-0A70692B6569}" id="{5AF9F2B0-B5E9-46FD-8EC4-BEF4997AF8E0}">
    <text>PRO# 6276364 / TRL# 342037</text>
  </threadedComment>
  <threadedComment ref="N240" dT="2022-03-08T14:49:12.08" personId="{53B0B054-A68C-4A03-9886-0A70692B6569}" id="{6CDE9D26-346D-456B-8BF5-45837DCB624F}">
    <text>1/23 &gt; 1/27</text>
  </threadedComment>
  <threadedComment ref="P240" dT="2022-02-25T19:06:53.29" personId="{53B0B054-A68C-4A03-9886-0A70692B6569}" id="{859B003E-8627-46EE-BDFF-8E15D7D7FB79}">
    <text>2/21 &gt; 2/22 &gt; 2/28 &gt; 3/2</text>
  </threadedComment>
  <threadedComment ref="P240" dT="2022-02-25T19:07:11.42" personId="{53B0B054-A68C-4A03-9886-0A70692B6569}" id="{F41A2055-2E15-4F77-A4F3-BAA75B7AFF15}" parentId="{859B003E-8627-46EE-BDFF-8E15D7D7FB79}">
    <text>3/4</text>
  </threadedComment>
  <threadedComment ref="P240" dT="2022-02-28T23:15:04.64" personId="{53B0B054-A68C-4A03-9886-0A70692B6569}" id="{8BD8E0DC-AECB-4FEE-B98D-4F4D76314E16}" parentId="{859B003E-8627-46EE-BDFF-8E15D7D7FB79}">
    <text>3/7</text>
  </threadedComment>
  <threadedComment ref="P240" dT="2022-03-08T19:56:09.86" personId="{53B0B054-A68C-4A03-9886-0A70692B6569}" id="{936A8526-A1EE-45A1-8592-871A0FADF328}" parentId="{859B003E-8627-46EE-BDFF-8E15D7D7FB79}">
    <text>3/9</text>
  </threadedComment>
  <threadedComment ref="P240" dT="2022-03-09T22:15:27.07" personId="{53B0B054-A68C-4A03-9886-0A70692B6569}" id="{F909E955-01F2-4DB8-B649-E5F59F8F3D1A}" parentId="{859B003E-8627-46EE-BDFF-8E15D7D7FB79}">
    <text>3/10</text>
  </threadedComment>
  <threadedComment ref="P240" dT="2022-03-09T22:15:29.26" personId="{53B0B054-A68C-4A03-9886-0A70692B6569}" id="{C4602E71-2A54-41EE-BB52-AD923B336B88}" parentId="{859B003E-8627-46EE-BDFF-8E15D7D7FB79}">
    <text>3/11</text>
  </threadedComment>
  <threadedComment ref="N243" dT="2022-03-08T14:49:12.08" personId="{53B0B054-A68C-4A03-9886-0A70692B6569}" id="{B95A488E-B0E5-4584-986D-61A77387290D}">
    <text>1/23 &gt; 1/27</text>
  </threadedComment>
  <threadedComment ref="P243" dT="2022-02-25T19:06:53.29" personId="{53B0B054-A68C-4A03-9886-0A70692B6569}" id="{90640089-EEE2-430A-AA4E-71ED265AF972}">
    <text>2/21 &gt; 2/22 &gt; 2/28 &gt; 3/2</text>
  </threadedComment>
  <threadedComment ref="P243" dT="2022-02-25T19:07:11.42" personId="{53B0B054-A68C-4A03-9886-0A70692B6569}" id="{27554D67-C3F8-4C0F-B712-CF7FBBCD31CE}" parentId="{90640089-EEE2-430A-AA4E-71ED265AF972}">
    <text>3/4</text>
  </threadedComment>
  <threadedComment ref="P243" dT="2022-02-28T23:15:04.64" personId="{53B0B054-A68C-4A03-9886-0A70692B6569}" id="{C094CAC5-DD3B-4E71-BEFD-44DFBF44AE32}" parentId="{90640089-EEE2-430A-AA4E-71ED265AF972}">
    <text>3/7</text>
  </threadedComment>
  <threadedComment ref="P243" dT="2022-03-08T19:56:09.86" personId="{53B0B054-A68C-4A03-9886-0A70692B6569}" id="{B3FF99B4-7321-49A2-A195-E980648B7798}" parentId="{90640089-EEE2-430A-AA4E-71ED265AF972}">
    <text>3/9</text>
  </threadedComment>
  <threadedComment ref="P243" dT="2022-03-09T22:15:27.07" personId="{53B0B054-A68C-4A03-9886-0A70692B6569}" id="{EB1D4967-0D05-42FA-A7CB-44C592B14FBC}" parentId="{90640089-EEE2-430A-AA4E-71ED265AF972}">
    <text>3/10</text>
  </threadedComment>
  <threadedComment ref="P243" dT="2022-03-09T22:15:29.26" personId="{53B0B054-A68C-4A03-9886-0A70692B6569}" id="{ACB68412-95A9-46E6-B410-3652E384452A}" parentId="{90640089-EEE2-430A-AA4E-71ED265AF972}">
    <text>3/11</text>
  </threadedComment>
  <threadedComment ref="N245" dT="2022-03-08T14:49:12.08" personId="{53B0B054-A68C-4A03-9886-0A70692B6569}" id="{35E1440A-19AC-427B-9278-1692B7D98084}">
    <text>1/23 &gt; 1/27</text>
  </threadedComment>
  <threadedComment ref="P245" dT="2022-02-25T19:06:53.29" personId="{53B0B054-A68C-4A03-9886-0A70692B6569}" id="{F969D710-2421-4501-BDC8-4EC5BAC676AD}">
    <text>2/21 &gt; 2/22 &gt; 2/28 &gt; 3/2</text>
  </threadedComment>
  <threadedComment ref="P245" dT="2022-02-25T19:07:11.42" personId="{53B0B054-A68C-4A03-9886-0A70692B6569}" id="{5F6372FB-6670-4AE7-B606-69F98B0A690B}" parentId="{F969D710-2421-4501-BDC8-4EC5BAC676AD}">
    <text>3/4</text>
  </threadedComment>
  <threadedComment ref="P245" dT="2022-02-28T23:15:04.64" personId="{53B0B054-A68C-4A03-9886-0A70692B6569}" id="{7AD862CC-330D-4C6F-846D-4DC3EC0E894A}" parentId="{F969D710-2421-4501-BDC8-4EC5BAC676AD}">
    <text>3/7</text>
  </threadedComment>
  <threadedComment ref="P245" dT="2022-03-08T19:56:09.86" personId="{53B0B054-A68C-4A03-9886-0A70692B6569}" id="{EA7932E7-8400-40DB-9C56-147D9D2CB3FF}" parentId="{F969D710-2421-4501-BDC8-4EC5BAC676AD}">
    <text>3/9</text>
  </threadedComment>
  <threadedComment ref="P245" dT="2022-03-09T22:15:27.07" personId="{53B0B054-A68C-4A03-9886-0A70692B6569}" id="{552E9E8B-6A6B-4546-8135-8511A96F18EA}" parentId="{F969D710-2421-4501-BDC8-4EC5BAC676AD}">
    <text>3/10</text>
  </threadedComment>
  <threadedComment ref="P245" dT="2022-03-09T22:15:29.26" personId="{53B0B054-A68C-4A03-9886-0A70692B6569}" id="{F8384B63-DF90-4348-A399-CE63A8036A20}" parentId="{F969D710-2421-4501-BDC8-4EC5BAC676AD}">
    <text>3/11</text>
  </threadedComment>
  <threadedComment ref="N248" dT="2022-03-08T14:49:12.08" personId="{53B0B054-A68C-4A03-9886-0A70692B6569}" id="{F7A486AE-FDA6-4EFB-AA7F-8FC7B5728002}">
    <text>1/23 &gt; 1/27</text>
  </threadedComment>
  <threadedComment ref="P248" dT="2022-02-25T19:06:53.29" personId="{53B0B054-A68C-4A03-9886-0A70692B6569}" id="{B3DB16B8-D34E-4407-A4FA-CE4228D8F62D}">
    <text>2/21 &gt; 2/22 &gt; 2/28 &gt; 3/2</text>
  </threadedComment>
  <threadedComment ref="P248" dT="2022-02-25T19:07:11.42" personId="{53B0B054-A68C-4A03-9886-0A70692B6569}" id="{DC9D754C-628C-4F0E-A9CC-557660AE0466}" parentId="{B3DB16B8-D34E-4407-A4FA-CE4228D8F62D}">
    <text>3/4</text>
  </threadedComment>
  <threadedComment ref="P248" dT="2022-02-28T23:15:04.64" personId="{53B0B054-A68C-4A03-9886-0A70692B6569}" id="{FE0304E2-49B3-4B00-9E22-31FA0986AF88}" parentId="{B3DB16B8-D34E-4407-A4FA-CE4228D8F62D}">
    <text>3/7</text>
  </threadedComment>
  <threadedComment ref="P248" dT="2022-03-08T19:56:09.86" personId="{53B0B054-A68C-4A03-9886-0A70692B6569}" id="{B9FE9201-C97C-4FEF-A756-2BB505E010B0}" parentId="{B3DB16B8-D34E-4407-A4FA-CE4228D8F62D}">
    <text>3/9</text>
  </threadedComment>
  <threadedComment ref="P248" dT="2022-03-09T22:15:27.07" personId="{53B0B054-A68C-4A03-9886-0A70692B6569}" id="{29DE4047-69AC-4277-911F-AB11021926A2}" parentId="{B3DB16B8-D34E-4407-A4FA-CE4228D8F62D}">
    <text>3/10</text>
  </threadedComment>
  <threadedComment ref="P248" dT="2022-03-09T22:15:29.26" personId="{53B0B054-A68C-4A03-9886-0A70692B6569}" id="{9EC2253E-452C-419A-A1A6-4A3012C0688E}" parentId="{B3DB16B8-D34E-4407-A4FA-CE4228D8F62D}">
    <text>3/11</text>
  </threadedComment>
  <threadedComment ref="X251" dT="2022-03-22T13:47:12.03" personId="{53B0B054-A68C-4A03-9886-0A70692B6569}" id="{E45468AD-3EB2-4A3D-8956-62A83DA3915B}">
    <text>PRO# 6276333 / TRL# 342079</text>
  </threadedComment>
  <threadedComment ref="N252" dT="2022-03-08T14:49:12.08" personId="{53B0B054-A68C-4A03-9886-0A70692B6569}" id="{4BE32844-193F-4826-95BA-17B822F5262E}">
    <text>1/23 &gt; 1/27</text>
  </threadedComment>
  <threadedComment ref="P252" dT="2022-02-25T19:06:53.29" personId="{53B0B054-A68C-4A03-9886-0A70692B6569}" id="{E006B3C2-CB29-4AA6-9227-1FD20DB8717D}">
    <text>2/21 &gt; 2/22 &gt; 2/28 &gt; 3/2</text>
  </threadedComment>
  <threadedComment ref="P252" dT="2022-02-25T19:07:11.42" personId="{53B0B054-A68C-4A03-9886-0A70692B6569}" id="{54EC5533-CF0F-4B4D-AFB9-DDB15548D83A}" parentId="{E006B3C2-CB29-4AA6-9227-1FD20DB8717D}">
    <text>3/4</text>
  </threadedComment>
  <threadedComment ref="P252" dT="2022-02-28T23:15:04.64" personId="{53B0B054-A68C-4A03-9886-0A70692B6569}" id="{33274D96-4C6F-4E52-B8AF-5612D95A241D}" parentId="{E006B3C2-CB29-4AA6-9227-1FD20DB8717D}">
    <text>3/7</text>
  </threadedComment>
  <threadedComment ref="P252" dT="2022-03-08T19:56:09.86" personId="{53B0B054-A68C-4A03-9886-0A70692B6569}" id="{ED55ADC7-C502-442B-B16F-422DDA9A02C8}" parentId="{E006B3C2-CB29-4AA6-9227-1FD20DB8717D}">
    <text>3/9</text>
  </threadedComment>
  <threadedComment ref="P252" dT="2022-03-09T22:15:27.07" personId="{53B0B054-A68C-4A03-9886-0A70692B6569}" id="{47728AA9-B810-45B3-A1F5-5BAF8DAC8DDC}" parentId="{E006B3C2-CB29-4AA6-9227-1FD20DB8717D}">
    <text>3/10</text>
  </threadedComment>
  <threadedComment ref="P252" dT="2022-03-09T22:15:29.26" personId="{53B0B054-A68C-4A03-9886-0A70692B6569}" id="{FA5F91F3-1ECF-47CF-A9A1-46FE25D29077}" parentId="{E006B3C2-CB29-4AA6-9227-1FD20DB8717D}">
    <text>3/11</text>
  </threadedComment>
  <threadedComment ref="X252" dT="2022-03-21T14:15:52.11" personId="{53B0B054-A68C-4A03-9886-0A70692B6569}" id="{49535102-3F0F-4668-A024-6C585E3C3ED5}">
    <text>PRO# 6274625 / TRL# 643090</text>
  </threadedComment>
  <threadedComment ref="N255" dT="2022-03-08T14:49:12.08" personId="{53B0B054-A68C-4A03-9886-0A70692B6569}" id="{63927E2C-65AD-4E53-B3C8-8F18B12F6BB3}">
    <text>1/23 &gt; 1/27</text>
  </threadedComment>
  <threadedComment ref="P255" dT="2022-02-25T19:06:53.29" personId="{53B0B054-A68C-4A03-9886-0A70692B6569}" id="{09AA5FA8-14E0-48D6-8E41-7CF36EDFBC33}">
    <text>2/21 &gt; 2/22 &gt; 2/28 &gt; 3/2</text>
  </threadedComment>
  <threadedComment ref="P255" dT="2022-02-25T19:07:11.42" personId="{53B0B054-A68C-4A03-9886-0A70692B6569}" id="{56C204F0-552B-4DAA-B40F-9A953317FC4D}" parentId="{09AA5FA8-14E0-48D6-8E41-7CF36EDFBC33}">
    <text>3/4</text>
  </threadedComment>
  <threadedComment ref="P255" dT="2022-02-28T23:15:04.64" personId="{53B0B054-A68C-4A03-9886-0A70692B6569}" id="{C606F6B0-F221-4F33-9D7D-DB56170E54F8}" parentId="{09AA5FA8-14E0-48D6-8E41-7CF36EDFBC33}">
    <text>3/7</text>
  </threadedComment>
  <threadedComment ref="P255" dT="2022-03-08T19:56:09.86" personId="{53B0B054-A68C-4A03-9886-0A70692B6569}" id="{CE421274-1FAA-41B3-AF77-B1665CDD4EBF}" parentId="{09AA5FA8-14E0-48D6-8E41-7CF36EDFBC33}">
    <text>3/9</text>
  </threadedComment>
  <threadedComment ref="P255" dT="2022-03-09T22:15:27.07" personId="{53B0B054-A68C-4A03-9886-0A70692B6569}" id="{DC7522EC-9A99-4E5F-B7BB-073429B84987}" parentId="{09AA5FA8-14E0-48D6-8E41-7CF36EDFBC33}">
    <text>3/10</text>
  </threadedComment>
  <threadedComment ref="P255" dT="2022-03-09T22:15:29.26" personId="{53B0B054-A68C-4A03-9886-0A70692B6569}" id="{53AE1F38-0C7E-4A0C-AD19-D3C523CDC31F}" parentId="{09AA5FA8-14E0-48D6-8E41-7CF36EDFBC33}">
    <text>3/11</text>
  </threadedComment>
  <threadedComment ref="N256" dT="2022-03-08T14:49:12.08" personId="{53B0B054-A68C-4A03-9886-0A70692B6569}" id="{64C4BEC6-1501-4CCE-A33C-72E28F634024}">
    <text>1/23 &gt; 1/27</text>
  </threadedComment>
  <threadedComment ref="P256" dT="2022-02-25T19:06:53.29" personId="{53B0B054-A68C-4A03-9886-0A70692B6569}" id="{4AA60D03-5273-43CC-9A96-A36E8D0EF6F2}">
    <text>2/21 &gt; 2/22 &gt; 2/28 &gt; 3/2</text>
  </threadedComment>
  <threadedComment ref="P256" dT="2022-02-25T19:07:11.42" personId="{53B0B054-A68C-4A03-9886-0A70692B6569}" id="{43A4C539-35EC-41D1-9C70-FDB4AFEE12DC}" parentId="{4AA60D03-5273-43CC-9A96-A36E8D0EF6F2}">
    <text>3/4</text>
  </threadedComment>
  <threadedComment ref="P256" dT="2022-02-28T23:15:04.64" personId="{53B0B054-A68C-4A03-9886-0A70692B6569}" id="{5870FC13-66AC-41EC-85FE-5793B7F6FECD}" parentId="{4AA60D03-5273-43CC-9A96-A36E8D0EF6F2}">
    <text>3/7</text>
  </threadedComment>
  <threadedComment ref="P256" dT="2022-03-08T19:56:09.86" personId="{53B0B054-A68C-4A03-9886-0A70692B6569}" id="{A4817BDB-23A7-4346-946B-9CFBCA39B045}" parentId="{4AA60D03-5273-43CC-9A96-A36E8D0EF6F2}">
    <text>3/9</text>
  </threadedComment>
  <threadedComment ref="P256" dT="2022-03-09T22:15:27.07" personId="{53B0B054-A68C-4A03-9886-0A70692B6569}" id="{587B4A51-B342-4A81-9D53-3496BD4A2AAA}" parentId="{4AA60D03-5273-43CC-9A96-A36E8D0EF6F2}">
    <text>3/10</text>
  </threadedComment>
  <threadedComment ref="P256" dT="2022-03-09T22:15:29.26" personId="{53B0B054-A68C-4A03-9886-0A70692B6569}" id="{32E96725-A169-451D-9994-61452A4AF72A}" parentId="{4AA60D03-5273-43CC-9A96-A36E8D0EF6F2}">
    <text>3/11</text>
  </threadedComment>
  <threadedComment ref="N260" dT="2022-03-08T14:49:12.08" personId="{53B0B054-A68C-4A03-9886-0A70692B6569}" id="{D4F2EF91-8C84-4BF6-BA98-3299D9AD8151}">
    <text>1/23 &gt; 1/27</text>
  </threadedComment>
  <threadedComment ref="P260" dT="2022-02-25T19:06:53.29" personId="{53B0B054-A68C-4A03-9886-0A70692B6569}" id="{463FFCE6-BDCE-4A00-BA68-D0C26CF81B82}">
    <text>2/21 &gt; 2/22 &gt; 2/28 &gt; 3/2</text>
  </threadedComment>
  <threadedComment ref="P260" dT="2022-02-25T19:07:11.42" personId="{53B0B054-A68C-4A03-9886-0A70692B6569}" id="{65E9F796-973D-420A-B2CC-CD517132CECC}" parentId="{463FFCE6-BDCE-4A00-BA68-D0C26CF81B82}">
    <text>3/4</text>
  </threadedComment>
  <threadedComment ref="P260" dT="2022-02-28T23:15:04.64" personId="{53B0B054-A68C-4A03-9886-0A70692B6569}" id="{75E5962C-275D-4C92-89D6-71D886321CA5}" parentId="{463FFCE6-BDCE-4A00-BA68-D0C26CF81B82}">
    <text>3/7</text>
  </threadedComment>
  <threadedComment ref="P260" dT="2022-03-08T19:56:09.86" personId="{53B0B054-A68C-4A03-9886-0A70692B6569}" id="{882090A9-61E4-4334-8045-6EFE1215BF5B}" parentId="{463FFCE6-BDCE-4A00-BA68-D0C26CF81B82}">
    <text>3/9</text>
  </threadedComment>
  <threadedComment ref="P260" dT="2022-03-09T22:15:27.07" personId="{53B0B054-A68C-4A03-9886-0A70692B6569}" id="{01177DFB-B80B-4AE8-94FC-2E4D722F1A02}" parentId="{463FFCE6-BDCE-4A00-BA68-D0C26CF81B82}">
    <text>3/10</text>
  </threadedComment>
  <threadedComment ref="P260" dT="2022-03-09T22:15:29.26" personId="{53B0B054-A68C-4A03-9886-0A70692B6569}" id="{80880FE0-7AC6-4960-A07C-691DA36D77CF}" parentId="{463FFCE6-BDCE-4A00-BA68-D0C26CF81B82}">
    <text>3/11</text>
  </threadedComment>
  <threadedComment ref="X260" dT="2022-03-22T17:16:45.35" personId="{53B0B054-A68C-4A03-9886-0A70692B6569}" id="{EAAE8878-809D-47E4-A285-AB5852548E4C}">
    <text>PRO# 6276462 / TRL# 23437</text>
  </threadedComment>
  <threadedComment ref="X263" dT="2022-03-23T15:53:08.34" personId="{53B0B054-A68C-4A03-9886-0A70692B6569}" id="{90E87DA2-0F62-4B28-A000-D978D6564628}">
    <text>PRO# 6277475 / TRL# 643095</text>
  </threadedComment>
  <threadedComment ref="N265" dT="2022-03-08T14:49:12.08" personId="{53B0B054-A68C-4A03-9886-0A70692B6569}" id="{89B92793-4E7F-4885-BC03-48CF97D69DB5}">
    <text>1/23 &gt; 1/27</text>
  </threadedComment>
  <threadedComment ref="P265" dT="2022-02-25T19:06:53.29" personId="{53B0B054-A68C-4A03-9886-0A70692B6569}" id="{0118B90C-37AA-4B43-A98D-A985CDA4DAFD}">
    <text>2/21 &gt; 2/22 &gt; 2/28 &gt; 3/2</text>
  </threadedComment>
  <threadedComment ref="P265" dT="2022-02-25T19:07:11.42" personId="{53B0B054-A68C-4A03-9886-0A70692B6569}" id="{CC628C41-F59E-467B-902B-169254F03E34}" parentId="{0118B90C-37AA-4B43-A98D-A985CDA4DAFD}">
    <text>3/4</text>
  </threadedComment>
  <threadedComment ref="P265" dT="2022-02-28T23:15:04.64" personId="{53B0B054-A68C-4A03-9886-0A70692B6569}" id="{05EF327E-9EAE-4E47-821F-D6F0E10F5DD7}" parentId="{0118B90C-37AA-4B43-A98D-A985CDA4DAFD}">
    <text>3/7</text>
  </threadedComment>
  <threadedComment ref="P265" dT="2022-03-08T19:56:09.86" personId="{53B0B054-A68C-4A03-9886-0A70692B6569}" id="{153E9017-4D5A-41E8-A5DD-118385B98C0B}" parentId="{0118B90C-37AA-4B43-A98D-A985CDA4DAFD}">
    <text>3/9</text>
  </threadedComment>
  <threadedComment ref="P265" dT="2022-03-09T22:15:27.07" personId="{53B0B054-A68C-4A03-9886-0A70692B6569}" id="{2FC76035-11B0-4C09-BE0D-F91E0F681F5F}" parentId="{0118B90C-37AA-4B43-A98D-A985CDA4DAFD}">
    <text>3/10</text>
  </threadedComment>
  <threadedComment ref="P265" dT="2022-03-09T22:15:29.26" personId="{53B0B054-A68C-4A03-9886-0A70692B6569}" id="{17F8445A-2105-4278-8EFB-7E9B28434D75}" parentId="{0118B90C-37AA-4B43-A98D-A985CDA4DAFD}">
    <text>3/11</text>
  </threadedComment>
  <threadedComment ref="N266" dT="2022-03-08T14:49:12.08" personId="{53B0B054-A68C-4A03-9886-0A70692B6569}" id="{74963A46-94F9-4EE9-ABC6-A370E80108F8}">
    <text>1/23 &gt; 1/27</text>
  </threadedComment>
  <threadedComment ref="P266" dT="2022-02-25T19:06:53.29" personId="{53B0B054-A68C-4A03-9886-0A70692B6569}" id="{92F35AB2-6E06-47D6-AF6F-47ADFDEFFC19}">
    <text>2/21 &gt; 2/22 &gt; 2/28 &gt; 3/2</text>
  </threadedComment>
  <threadedComment ref="P266" dT="2022-02-25T19:07:11.42" personId="{53B0B054-A68C-4A03-9886-0A70692B6569}" id="{5F6EE6EF-11B3-4673-B00B-4B0A940A9CCB}" parentId="{92F35AB2-6E06-47D6-AF6F-47ADFDEFFC19}">
    <text>3/4</text>
  </threadedComment>
  <threadedComment ref="P266" dT="2022-02-28T23:15:04.64" personId="{53B0B054-A68C-4A03-9886-0A70692B6569}" id="{7B71E876-BF18-4E93-9117-EFC7CAE45E72}" parentId="{92F35AB2-6E06-47D6-AF6F-47ADFDEFFC19}">
    <text>3/7</text>
  </threadedComment>
  <threadedComment ref="P266" dT="2022-03-08T19:56:09.86" personId="{53B0B054-A68C-4A03-9886-0A70692B6569}" id="{A12AF23D-7068-4857-9891-40526CB2FB0D}" parentId="{92F35AB2-6E06-47D6-AF6F-47ADFDEFFC19}">
    <text>3/9</text>
  </threadedComment>
  <threadedComment ref="P266" dT="2022-03-09T22:15:27.07" personId="{53B0B054-A68C-4A03-9886-0A70692B6569}" id="{B6B4473D-E414-4BAC-8DF6-E0E6EA00F5E2}" parentId="{92F35AB2-6E06-47D6-AF6F-47ADFDEFFC19}">
    <text>3/10</text>
  </threadedComment>
  <threadedComment ref="P266" dT="2022-03-09T22:15:29.26" personId="{53B0B054-A68C-4A03-9886-0A70692B6569}" id="{65B6CF95-D096-4FE6-89A3-AD3C64AD8371}" parentId="{92F35AB2-6E06-47D6-AF6F-47ADFDEFFC19}">
    <text>3/11</text>
  </threadedComment>
  <threadedComment ref="X266" dT="2022-03-23T17:59:57.26" personId="{53B0B054-A68C-4A03-9886-0A70692B6569}" id="{81ACBFAC-5370-4B5B-BA01-F5FF7278838B}">
    <text>PRO# 6277680 / TRL# 24764</text>
  </threadedComment>
  <threadedComment ref="N268" dT="2022-03-08T14:49:12.08" personId="{53B0B054-A68C-4A03-9886-0A70692B6569}" id="{FE4B4E0B-8E3A-480A-AFC9-6DF1A9E3254D}">
    <text>1/23 &gt; 1/27</text>
  </threadedComment>
  <threadedComment ref="P268" dT="2022-02-25T19:06:53.29" personId="{53B0B054-A68C-4A03-9886-0A70692B6569}" id="{EF9B8A2C-AB3F-47A6-B3DE-6B9C20A9469B}">
    <text>2/21 &gt; 2/22 &gt; 2/28 &gt; 3/2</text>
  </threadedComment>
  <threadedComment ref="P268" dT="2022-02-25T19:07:11.42" personId="{53B0B054-A68C-4A03-9886-0A70692B6569}" id="{0385CA00-410F-4E16-BB22-8067DFD7AF94}" parentId="{EF9B8A2C-AB3F-47A6-B3DE-6B9C20A9469B}">
    <text>3/4</text>
  </threadedComment>
  <threadedComment ref="P268" dT="2022-02-28T23:15:04.64" personId="{53B0B054-A68C-4A03-9886-0A70692B6569}" id="{D4BCBF6F-2ECA-436F-83AB-34B6747B9E61}" parentId="{EF9B8A2C-AB3F-47A6-B3DE-6B9C20A9469B}">
    <text>3/7</text>
  </threadedComment>
  <threadedComment ref="P268" dT="2022-03-08T19:56:09.86" personId="{53B0B054-A68C-4A03-9886-0A70692B6569}" id="{0E7E26C1-7302-40A6-9E1B-EF0C40446A6A}" parentId="{EF9B8A2C-AB3F-47A6-B3DE-6B9C20A9469B}">
    <text>3/9</text>
  </threadedComment>
  <threadedComment ref="P268" dT="2022-03-09T22:15:27.07" personId="{53B0B054-A68C-4A03-9886-0A70692B6569}" id="{22DA9F0F-F112-46E4-8A10-1E3C1E20BD88}" parentId="{EF9B8A2C-AB3F-47A6-B3DE-6B9C20A9469B}">
    <text>3/10</text>
  </threadedComment>
  <threadedComment ref="P268" dT="2022-03-09T22:15:29.26" personId="{53B0B054-A68C-4A03-9886-0A70692B6569}" id="{264AF821-DF41-4A6B-9643-5D7487640F72}" parentId="{EF9B8A2C-AB3F-47A6-B3DE-6B9C20A9469B}">
    <text>3/11</text>
  </threadedComment>
  <threadedComment ref="N270" dT="2022-03-08T14:49:12.08" personId="{53B0B054-A68C-4A03-9886-0A70692B6569}" id="{B95D4309-BFE1-40F0-B91E-DD2F95A29990}">
    <text>1/23 &gt; 1/27</text>
  </threadedComment>
  <threadedComment ref="P270" dT="2022-02-25T19:06:53.29" personId="{53B0B054-A68C-4A03-9886-0A70692B6569}" id="{596AEFB0-439F-46CE-AFFC-A78388307CB0}">
    <text>2/21 &gt; 2/22 &gt; 2/28 &gt; 3/2</text>
  </threadedComment>
  <threadedComment ref="P270" dT="2022-02-25T19:07:11.42" personId="{53B0B054-A68C-4A03-9886-0A70692B6569}" id="{52F4E248-2E60-42A5-B464-37F5C55FB0A7}" parentId="{596AEFB0-439F-46CE-AFFC-A78388307CB0}">
    <text>3/4</text>
  </threadedComment>
  <threadedComment ref="P270" dT="2022-02-28T23:15:04.64" personId="{53B0B054-A68C-4A03-9886-0A70692B6569}" id="{8F5732F3-5404-44EA-AE41-E725A38B1915}" parentId="{596AEFB0-439F-46CE-AFFC-A78388307CB0}">
    <text>3/7</text>
  </threadedComment>
  <threadedComment ref="P270" dT="2022-03-08T19:56:09.86" personId="{53B0B054-A68C-4A03-9886-0A70692B6569}" id="{A0042D45-E5A6-4D5E-86EE-53596AB3BE84}" parentId="{596AEFB0-439F-46CE-AFFC-A78388307CB0}">
    <text>3/9</text>
  </threadedComment>
  <threadedComment ref="P270" dT="2022-03-09T22:15:27.07" personId="{53B0B054-A68C-4A03-9886-0A70692B6569}" id="{5072B879-1FFB-441D-A2C2-FAF54A71479F}" parentId="{596AEFB0-439F-46CE-AFFC-A78388307CB0}">
    <text>3/10</text>
  </threadedComment>
  <threadedComment ref="P270" dT="2022-03-09T22:15:29.26" personId="{53B0B054-A68C-4A03-9886-0A70692B6569}" id="{30C45736-25B9-46FE-BA8F-7CC410570B53}" parentId="{596AEFB0-439F-46CE-AFFC-A78388307CB0}">
    <text>3/11</text>
  </threadedComment>
  <threadedComment ref="X270" dT="2022-03-21T14:15:18.32" personId="{53B0B054-A68C-4A03-9886-0A70692B6569}" id="{592F71EA-9640-4CE2-A147-0021FDB6B440}">
    <text>PRO# 6274627 / TRL# 731047</text>
  </threadedComment>
  <threadedComment ref="X272" dT="2022-03-21T19:08:02.02" personId="{53B0B054-A68C-4A03-9886-0A70692B6569}" id="{B2566214-46B3-4489-84F4-57CC7CBE65C2}">
    <text>PRO# 6276048 / TRL# 20743</text>
  </threadedComment>
  <threadedComment ref="X275" dT="2022-03-22T12:53:47.55" personId="{53B0B054-A68C-4A03-9886-0A70692B6569}" id="{53D1C3DC-52C7-44AE-B744-84C61C096009}">
    <text>PRO# 6276108 / TRL# 731023</text>
  </threadedComment>
  <threadedComment ref="P278" dT="2022-02-25T19:04:32.92" personId="{53B0B054-A68C-4A03-9886-0A70692B6569}" id="{5D89A536-E787-476F-86A9-D940C3603338}">
    <text>3/2 &gt; 3/8</text>
  </threadedComment>
  <threadedComment ref="P278" dT="2022-02-28T23:18:22.13" personId="{53B0B054-A68C-4A03-9886-0A70692B6569}" id="{F9A588EC-9286-407A-A68A-E1BC1D70F3BF}" parentId="{5D89A536-E787-476F-86A9-D940C3603338}">
    <text>3/9</text>
  </threadedComment>
  <threadedComment ref="P278" dT="2022-03-07T21:36:16.99" personId="{53B0B054-A68C-4A03-9886-0A70692B6569}" id="{F1E3EE7D-2E04-491A-A0C1-BCD5BAA2EF2E}" parentId="{5D89A536-E787-476F-86A9-D940C3603338}">
    <text>3/11</text>
  </threadedComment>
  <threadedComment ref="P278" dT="2022-03-09T22:15:44.03" personId="{53B0B054-A68C-4A03-9886-0A70692B6569}" id="{E7ABBCD3-2141-4BE2-8159-0D24EDFFC880}" parentId="{5D89A536-E787-476F-86A9-D940C3603338}">
    <text>3/13</text>
  </threadedComment>
  <threadedComment ref="X278" dT="2022-03-23T12:56:01.41" personId="{53B0B054-A68C-4A03-9886-0A70692B6569}" id="{16FD3B80-A2FE-48C0-91E1-FD5823228E13}">
    <text>PRO# 6276745 / TRL# 23147</text>
  </threadedComment>
  <threadedComment ref="H279" dT="2022-01-20T14:19:20.53" personId="{E579D0F3-08C7-4543-BF15-63F5CAE39F0F}" id="{98690C2D-C044-4066-9986-D717C4207F25}">
    <text>TYOFE2200107</text>
  </threadedComment>
  <threadedComment ref="N279" dT="2022-03-08T14:49:12.08" personId="{53B0B054-A68C-4A03-9886-0A70692B6569}" id="{B4156E14-2A7B-412C-A3BC-03B9725962F1}">
    <text>1/23 &gt; 1/27</text>
  </threadedComment>
  <threadedComment ref="P279" dT="2022-02-25T19:06:53.29" personId="{53B0B054-A68C-4A03-9886-0A70692B6569}" id="{6B00E185-10BF-4024-ADF3-F27079137EAE}">
    <text>2/21 &gt; 2/22 &gt; 2/28 &gt; 3/2</text>
  </threadedComment>
  <threadedComment ref="P279" dT="2022-02-25T19:07:11.42" personId="{53B0B054-A68C-4A03-9886-0A70692B6569}" id="{526AF425-72C1-4253-BCA9-A379B001A6EB}" parentId="{6B00E185-10BF-4024-ADF3-F27079137EAE}">
    <text>3/4</text>
  </threadedComment>
  <threadedComment ref="P279" dT="2022-02-28T23:15:04.64" personId="{53B0B054-A68C-4A03-9886-0A70692B6569}" id="{EC490BC6-2B7C-449B-B4AE-D24EC6049717}" parentId="{6B00E185-10BF-4024-ADF3-F27079137EAE}">
    <text>3/7</text>
  </threadedComment>
  <threadedComment ref="P279" dT="2022-03-08T19:56:09.86" personId="{53B0B054-A68C-4A03-9886-0A70692B6569}" id="{387AF95B-6467-4D51-AC38-5AF139EC5CDB}" parentId="{6B00E185-10BF-4024-ADF3-F27079137EAE}">
    <text>3/9</text>
  </threadedComment>
  <threadedComment ref="P279" dT="2022-03-09T22:15:27.07" personId="{53B0B054-A68C-4A03-9886-0A70692B6569}" id="{5E4C1EFF-C3DF-432B-8E89-365B33287F68}" parentId="{6B00E185-10BF-4024-ADF3-F27079137EAE}">
    <text>3/10</text>
  </threadedComment>
  <threadedComment ref="P279" dT="2022-03-09T22:15:29.26" personId="{53B0B054-A68C-4A03-9886-0A70692B6569}" id="{792186CF-694C-4ECC-AB55-1AC98B608FD8}" parentId="{6B00E185-10BF-4024-ADF3-F27079137EAE}">
    <text>3/11</text>
  </threadedComment>
  <threadedComment ref="H280" dT="2022-01-20T14:19:20.53" personId="{E579D0F3-08C7-4543-BF15-63F5CAE39F0F}" id="{092BBB2D-B1EE-4455-BF1F-6FFBFD4346E2}">
    <text>TYOFE2200074</text>
  </threadedComment>
  <threadedComment ref="N280" dT="2022-03-08T14:49:12.08" personId="{53B0B054-A68C-4A03-9886-0A70692B6569}" id="{D137FC94-250E-4F4D-AF04-929668626419}">
    <text>1/23 &gt; 1/27</text>
  </threadedComment>
  <threadedComment ref="P280" dT="2022-02-25T19:06:53.29" personId="{53B0B054-A68C-4A03-9886-0A70692B6569}" id="{B0680D73-B5BF-4529-855C-1787E846A799}">
    <text>2/21 &gt; 2/22 &gt; 2/28 &gt; 3/2</text>
  </threadedComment>
  <threadedComment ref="P280" dT="2022-02-25T19:07:11.42" personId="{53B0B054-A68C-4A03-9886-0A70692B6569}" id="{66382239-2E36-4F3C-88FF-5EF92E10184B}" parentId="{B0680D73-B5BF-4529-855C-1787E846A799}">
    <text>3/4</text>
  </threadedComment>
  <threadedComment ref="P280" dT="2022-02-28T23:15:04.64" personId="{53B0B054-A68C-4A03-9886-0A70692B6569}" id="{E16F6E74-B635-4E06-BBCA-B8524FFF0CE3}" parentId="{B0680D73-B5BF-4529-855C-1787E846A799}">
    <text>3/7</text>
  </threadedComment>
  <threadedComment ref="P280" dT="2022-03-08T19:56:09.86" personId="{53B0B054-A68C-4A03-9886-0A70692B6569}" id="{6D569631-68C0-400B-B97F-B8C0F5D2BC65}" parentId="{B0680D73-B5BF-4529-855C-1787E846A799}">
    <text>3/9</text>
  </threadedComment>
  <threadedComment ref="P280" dT="2022-03-09T22:15:27.07" personId="{53B0B054-A68C-4A03-9886-0A70692B6569}" id="{E38D189D-7F89-44B4-B45F-1C3D4EBFC1DC}" parentId="{B0680D73-B5BF-4529-855C-1787E846A799}">
    <text>3/10</text>
  </threadedComment>
  <threadedComment ref="P280" dT="2022-03-09T22:15:29.26" personId="{53B0B054-A68C-4A03-9886-0A70692B6569}" id="{CED1776F-1816-4A06-854D-5DA479C895B3}" parentId="{B0680D73-B5BF-4529-855C-1787E846A799}">
    <text>3/11</text>
  </threadedComment>
  <threadedComment ref="N281" dT="2022-03-08T14:49:12.08" personId="{53B0B054-A68C-4A03-9886-0A70692B6569}" id="{F675357F-0AD1-441B-AA38-E23463F16325}">
    <text>1/23 &gt; 1/27</text>
  </threadedComment>
  <threadedComment ref="P281" dT="2022-02-25T19:06:53.29" personId="{53B0B054-A68C-4A03-9886-0A70692B6569}" id="{FC769FBC-B088-4BB9-A284-DCB8B8A18343}">
    <text>2/21 &gt; 2/22 &gt; 2/28 &gt; 3/2</text>
  </threadedComment>
  <threadedComment ref="P281" dT="2022-02-25T19:07:11.42" personId="{53B0B054-A68C-4A03-9886-0A70692B6569}" id="{C739E61D-7D2C-4375-AF7F-4BAB480C5E6E}" parentId="{FC769FBC-B088-4BB9-A284-DCB8B8A18343}">
    <text>3/4</text>
  </threadedComment>
  <threadedComment ref="P281" dT="2022-02-28T23:15:04.64" personId="{53B0B054-A68C-4A03-9886-0A70692B6569}" id="{24FEEB29-EFF1-442C-B659-750C38A1F9F9}" parentId="{FC769FBC-B088-4BB9-A284-DCB8B8A18343}">
    <text>3/7</text>
  </threadedComment>
  <threadedComment ref="P281" dT="2022-03-08T19:56:09.86" personId="{53B0B054-A68C-4A03-9886-0A70692B6569}" id="{BF972FDB-733D-49F5-B12A-93198CE9B73E}" parentId="{FC769FBC-B088-4BB9-A284-DCB8B8A18343}">
    <text>3/9</text>
  </threadedComment>
  <threadedComment ref="P281" dT="2022-03-09T22:15:27.07" personId="{53B0B054-A68C-4A03-9886-0A70692B6569}" id="{2AAB0540-42A8-4952-8903-AA721259781D}" parentId="{FC769FBC-B088-4BB9-A284-DCB8B8A18343}">
    <text>3/10</text>
  </threadedComment>
  <threadedComment ref="P281" dT="2022-03-09T22:15:29.26" personId="{53B0B054-A68C-4A03-9886-0A70692B6569}" id="{1A57B01A-13D2-4BCB-8B2A-FFE1E3F5F4B7}" parentId="{FC769FBC-B088-4BB9-A284-DCB8B8A18343}">
    <text>3/11</text>
  </threadedComment>
  <threadedComment ref="X281" dT="2022-03-16T16:17:00.37" personId="{53B0B054-A68C-4A03-9886-0A70692B6569}" id="{74A34ED7-4F82-4446-870A-AF691D81A9A3}">
    <text>PRO# 6264947 / TRL# 376074</text>
  </threadedComment>
  <threadedComment ref="X282" dT="2022-03-24T15:24:45.74" personId="{53B0B054-A68C-4A03-9886-0A70692B6569}" id="{63269EFB-9D11-40C7-9AA5-462BBCB35920}">
    <text>PRO# 6286580 / TRL# 643338</text>
  </threadedComment>
  <threadedComment ref="X284" dT="2022-03-16T16:54:44.67" personId="{53B0B054-A68C-4A03-9886-0A70692B6569}" id="{397956CD-4D75-4CB6-BAEF-822CA01945A2}">
    <text>PRO# 6264961 / TRL# 731054</text>
  </threadedComment>
  <threadedComment ref="X286" dT="2022-03-24T18:54:08.09" personId="{53B0B054-A68C-4A03-9886-0A70692B6569}" id="{4D5DA3CF-1CA1-4B7A-88BD-21A4FE2CD4B7}">
    <text>PRO# 6286667 / TRL# 606403</text>
  </threadedComment>
  <threadedComment ref="N288" dT="2022-03-08T14:49:12.08" personId="{53B0B054-A68C-4A03-9886-0A70692B6569}" id="{8B0141E6-98D1-40D1-B48D-E5AC2CB20CFC}">
    <text>1/23 &gt; 1/27</text>
  </threadedComment>
  <threadedComment ref="P288" dT="2022-02-25T19:06:53.29" personId="{53B0B054-A68C-4A03-9886-0A70692B6569}" id="{30A5CAD1-6927-4369-9B49-080792607A03}">
    <text>2/21 &gt; 2/22 &gt; 2/28 &gt; 3/2</text>
  </threadedComment>
  <threadedComment ref="P288" dT="2022-02-25T19:07:11.42" personId="{53B0B054-A68C-4A03-9886-0A70692B6569}" id="{BA4C3737-A42A-4B69-974C-6B36D3BB44ED}" parentId="{30A5CAD1-6927-4369-9B49-080792607A03}">
    <text>3/4</text>
  </threadedComment>
  <threadedComment ref="P288" dT="2022-02-28T23:15:04.64" personId="{53B0B054-A68C-4A03-9886-0A70692B6569}" id="{A16D26DA-DDE6-4DAF-88D3-D5E77E9C629F}" parentId="{30A5CAD1-6927-4369-9B49-080792607A03}">
    <text>3/7</text>
  </threadedComment>
  <threadedComment ref="P288" dT="2022-03-08T19:56:09.86" personId="{53B0B054-A68C-4A03-9886-0A70692B6569}" id="{6E32636F-5EBF-4CF5-8D16-65D10E554548}" parentId="{30A5CAD1-6927-4369-9B49-080792607A03}">
    <text>3/9</text>
  </threadedComment>
  <threadedComment ref="P288" dT="2022-03-09T22:15:27.07" personId="{53B0B054-A68C-4A03-9886-0A70692B6569}" id="{31BA830D-C3B2-4CDE-A502-1D5022D4DE83}" parentId="{30A5CAD1-6927-4369-9B49-080792607A03}">
    <text>3/10</text>
  </threadedComment>
  <threadedComment ref="P288" dT="2022-03-09T22:15:29.26" personId="{53B0B054-A68C-4A03-9886-0A70692B6569}" id="{0DBDC5DC-D649-4466-9A04-2E6B55632186}" parentId="{30A5CAD1-6927-4369-9B49-080792607A03}">
    <text>3/11</text>
  </threadedComment>
  <threadedComment ref="P290" dT="2022-02-28T22:01:26.97" personId="{53B0B054-A68C-4A03-9886-0A70692B6569}" id="{CF3DC0CA-9F07-416B-8218-E4CFD1008FD1}">
    <text>3/4</text>
  </threadedComment>
  <threadedComment ref="P290" dT="2022-02-28T22:01:30.92" personId="{53B0B054-A68C-4A03-9886-0A70692B6569}" id="{5D448DE4-A643-41B6-805B-776E3185C352}" parentId="{CF3DC0CA-9F07-416B-8218-E4CFD1008FD1}">
    <text>3/9</text>
  </threadedComment>
  <threadedComment ref="P290" dT="2022-03-08T14:47:42.51" personId="{53B0B054-A68C-4A03-9886-0A70692B6569}" id="{D5877C76-E08D-484E-9DF0-F0D1C84747EB}" parentId="{CF3DC0CA-9F07-416B-8218-E4CFD1008FD1}">
    <text>3/13</text>
  </threadedComment>
  <threadedComment ref="X290" dT="2022-03-23T20:24:10.73" personId="{53B0B054-A68C-4A03-9886-0A70692B6569}" id="{A2136F32-238C-4565-B9EF-AB6DD85CA74F}">
    <text>AG16334-QQ</text>
  </threadedComment>
  <threadedComment ref="X290" dT="2022-03-23T20:25:10.84" personId="{53B0B054-A68C-4A03-9886-0A70692B6569}" id="{48694E18-84FC-4687-932C-68CCAA37C299}" parentId="{A2136F32-238C-4565-B9EF-AB6DD85CA74F}">
    <text>AG16334-SS</text>
  </threadedComment>
  <threadedComment ref="X291" dT="2022-03-23T20:24:10.73" personId="{53B0B054-A68C-4A03-9886-0A70692B6569}" id="{BC24AD2B-860B-450F-ABE5-32AB73F8F5A0}">
    <text>AG16334-RR</text>
  </threadedComment>
  <threadedComment ref="X291" dT="2022-03-23T20:25:13.40" personId="{53B0B054-A68C-4A03-9886-0A70692B6569}" id="{E715AC91-8BFB-40A2-8478-66FCC740350C}" parentId="{BC24AD2B-860B-450F-ABE5-32AB73F8F5A0}">
    <text>AG16334-SS</text>
  </threadedComment>
  <threadedComment ref="X291" dT="2022-03-25T21:54:40.95" personId="{53B0B054-A68C-4A03-9886-0A70692B6569}" id="{4956B606-D65E-4DF0-BF54-F7915AC29807}" parentId="{BC24AD2B-860B-450F-ABE5-32AB73F8F5A0}">
    <text>AG16334-UU</text>
  </threadedComment>
  <threadedComment ref="P292" dT="2022-02-28T22:01:26.97" personId="{53B0B054-A68C-4A03-9886-0A70692B6569}" id="{0BB29632-0FDB-4C59-99D2-0CE0C3AACE1D}">
    <text>3/4</text>
  </threadedComment>
  <threadedComment ref="P292" dT="2022-02-28T22:01:30.92" personId="{53B0B054-A68C-4A03-9886-0A70692B6569}" id="{BFF435B3-0E90-4591-81EB-5F0A264C5EDC}" parentId="{0BB29632-0FDB-4C59-99D2-0CE0C3AACE1D}">
    <text>3/9</text>
  </threadedComment>
  <threadedComment ref="P292" dT="2022-03-08T14:47:42.51" personId="{53B0B054-A68C-4A03-9886-0A70692B6569}" id="{A9F8150D-066B-4805-9C91-0D65A05E6E83}" parentId="{0BB29632-0FDB-4C59-99D2-0CE0C3AACE1D}">
    <text>3/13</text>
  </threadedComment>
  <threadedComment ref="X292" dT="2022-03-23T20:20:54.51" personId="{53B0B054-A68C-4A03-9886-0A70692B6569}" id="{3A0CA292-A6ED-41D0-8F0E-217ACFC4EFD3}">
    <text>AG16334-NN</text>
  </threadedComment>
  <threadedComment ref="X292" dT="2022-03-23T20:23:22.82" personId="{53B0B054-A68C-4A03-9886-0A70692B6569}" id="{DBCD0765-9E77-4ACA-A718-0A4FF8466371}" parentId="{3A0CA292-A6ED-41D0-8F0E-217ACFC4EFD3}">
    <text>AG16334-PP</text>
  </threadedComment>
  <threadedComment ref="X293" dT="2022-03-25T21:55:16.71" personId="{53B0B054-A68C-4A03-9886-0A70692B6569}" id="{C2838D57-6BD4-4B04-BD16-11A231958455}">
    <text>AG16334-TT</text>
  </threadedComment>
  <threadedComment ref="X293" dT="2022-03-25T21:55:20.62" personId="{53B0B054-A68C-4A03-9886-0A70692B6569}" id="{B04DE384-48E1-4CA2-B562-9CB18DD9795B}" parentId="{C2838D57-6BD4-4B04-BD16-11A231958455}">
    <text>AG16334-UU</text>
  </threadedComment>
  <threadedComment ref="P294" dT="2022-02-28T22:01:26.97" personId="{53B0B054-A68C-4A03-9886-0A70692B6569}" id="{134A653D-9D80-4C44-8A73-79459D456FE5}">
    <text>3/4</text>
  </threadedComment>
  <threadedComment ref="P294" dT="2022-02-28T22:01:30.92" personId="{53B0B054-A68C-4A03-9886-0A70692B6569}" id="{39A57590-BB5B-4AB8-9A30-A88EC430D501}" parentId="{134A653D-9D80-4C44-8A73-79459D456FE5}">
    <text>3/9</text>
  </threadedComment>
  <threadedComment ref="P294" dT="2022-03-08T14:47:42.51" personId="{53B0B054-A68C-4A03-9886-0A70692B6569}" id="{CF5937E0-27DE-4721-AE7A-95B14E113CDF}" parentId="{134A653D-9D80-4C44-8A73-79459D456FE5}">
    <text>3/13</text>
  </threadedComment>
  <threadedComment ref="X294" dT="2022-03-23T22:38:16.63" personId="{53B0B054-A68C-4A03-9886-0A70692B6569}" id="{1F029848-5F3A-49DE-9DD8-4897F4257DD1}">
    <text>AG16334-SS</text>
  </threadedComment>
  <threadedComment ref="X295" dT="2022-03-23T20:12:34.33" personId="{53B0B054-A68C-4A03-9886-0A70692B6569}" id="{7F27FF52-645D-4BF0-9DC9-DFDB1D9285FD}">
    <text>AG16334-MM</text>
  </threadedComment>
  <threadedComment ref="X295" dT="2022-03-23T20:23:18.87" personId="{53B0B054-A68C-4A03-9886-0A70692B6569}" id="{176F466C-D3BC-42EC-A6D4-34662AD2D231}" parentId="{7F27FF52-645D-4BF0-9DC9-DFDB1D9285FD}">
    <text>AG16334-PP</text>
  </threadedComment>
  <threadedComment ref="P296" dT="2022-02-28T22:01:26.97" personId="{53B0B054-A68C-4A03-9886-0A70692B6569}" id="{E18E218D-B09F-41A1-9CEB-BA9157D60D03}">
    <text>3/4</text>
  </threadedComment>
  <threadedComment ref="P296" dT="2022-02-28T22:01:30.92" personId="{53B0B054-A68C-4A03-9886-0A70692B6569}" id="{A340532E-10F0-43BF-8B9E-7BF8AF63BAD6}" parentId="{E18E218D-B09F-41A1-9CEB-BA9157D60D03}">
    <text>3/9</text>
  </threadedComment>
  <threadedComment ref="P296" dT="2022-03-08T14:47:42.51" personId="{53B0B054-A68C-4A03-9886-0A70692B6569}" id="{37800A39-71B2-46CB-93B3-D0D020E2BA74}" parentId="{E18E218D-B09F-41A1-9CEB-BA9157D60D03}">
    <text>3/13</text>
  </threadedComment>
  <threadedComment ref="X296" dT="2022-03-25T21:54:30.24" personId="{53B0B054-A68C-4A03-9886-0A70692B6569}" id="{278A4BEE-26B5-43DC-87D0-55C0646AB02E}">
    <text>AG16334-UU</text>
  </threadedComment>
  <threadedComment ref="P297" dT="2022-02-28T22:01:26.97" personId="{53B0B054-A68C-4A03-9886-0A70692B6569}" id="{70E8B077-E6CB-470C-9A43-9205F23E68EB}">
    <text>3/4</text>
  </threadedComment>
  <threadedComment ref="P297" dT="2022-02-28T22:01:30.92" personId="{53B0B054-A68C-4A03-9886-0A70692B6569}" id="{722ACF00-D1F6-427A-90F5-91B91465B0D0}" parentId="{70E8B077-E6CB-470C-9A43-9205F23E68EB}">
    <text>3/9</text>
  </threadedComment>
  <threadedComment ref="P297" dT="2022-03-08T14:47:42.51" personId="{53B0B054-A68C-4A03-9886-0A70692B6569}" id="{F1E6CA50-2F72-455E-B6E9-BD2B90CE5263}" parentId="{70E8B077-E6CB-470C-9A43-9205F23E68EB}">
    <text>3/13</text>
  </threadedComment>
  <threadedComment ref="X297" dT="2022-03-18T21:34:03.35" personId="{53B0B054-A68C-4A03-9886-0A70692B6569}" id="{EB21DE15-F075-4997-9619-D2F5D52AFF4B}">
    <text>AG16334-FF</text>
  </threadedComment>
  <threadedComment ref="X297" dT="2022-03-21T13:06:27.13" personId="{53B0B054-A68C-4A03-9886-0A70692B6569}" id="{8BEA1174-55B7-4EE5-A4A7-15AD409E126A}" parentId="{EB21DE15-F075-4997-9619-D2F5D52AFF4B}">
    <text>AG16334-KK</text>
  </threadedComment>
  <threadedComment ref="X298" dT="2022-03-18T21:34:08.20" personId="{53B0B054-A68C-4A03-9886-0A70692B6569}" id="{14C9B963-418E-4D6E-8F00-023D40653A3F}">
    <text>AG16334-HH</text>
  </threadedComment>
  <threadedComment ref="X298" dT="2022-03-23T20:21:22.09" personId="{53B0B054-A68C-4A03-9886-0A70692B6569}" id="{C7B35ED1-5A75-4FD5-A57D-73313DB35621}" parentId="{14C9B963-418E-4D6E-8F00-023D40653A3F}">
    <text>AG16334-PP</text>
  </threadedComment>
  <threadedComment ref="P299" dT="2022-02-28T22:01:26.97" personId="{53B0B054-A68C-4A03-9886-0A70692B6569}" id="{11239777-9136-4781-A038-B1F72E9DE6F5}">
    <text>3/4</text>
  </threadedComment>
  <threadedComment ref="P299" dT="2022-02-28T22:01:30.92" personId="{53B0B054-A68C-4A03-9886-0A70692B6569}" id="{1249A6EF-3BCC-491D-89DE-BD85AA446D6F}" parentId="{11239777-9136-4781-A038-B1F72E9DE6F5}">
    <text>3/9</text>
  </threadedComment>
  <threadedComment ref="P299" dT="2022-03-08T14:47:42.51" personId="{53B0B054-A68C-4A03-9886-0A70692B6569}" id="{A528AE18-B2E0-4E00-9388-0ABADCA8B6EE}" parentId="{11239777-9136-4781-A038-B1F72E9DE6F5}">
    <text>3/13</text>
  </threadedComment>
  <threadedComment ref="X299" dT="2022-03-21T13:06:02.25" personId="{53B0B054-A68C-4A03-9886-0A70692B6569}" id="{1750BCC8-4BF8-4FB7-81EB-497CA0714236}">
    <text>AG16334-KK</text>
  </threadedComment>
  <threadedComment ref="H300" dT="2022-02-17T16:53:13.50" personId="{53B0B054-A68C-4A03-9886-0A70692B6569}" id="{C3DE1049-43ED-49BB-81A5-5F4A6A7C494F}">
    <text>TYOFE2200167</text>
  </threadedComment>
  <threadedComment ref="P300" dT="2022-02-28T22:01:26.97" personId="{53B0B054-A68C-4A03-9886-0A70692B6569}" id="{205F4E7B-1CA2-40A3-93F1-0635ADD6DDB3}">
    <text>3/4</text>
  </threadedComment>
  <threadedComment ref="P300" dT="2022-02-28T22:01:30.92" personId="{53B0B054-A68C-4A03-9886-0A70692B6569}" id="{33B99A48-3CEF-4C09-9B18-B4B8F9A21A46}" parentId="{205F4E7B-1CA2-40A3-93F1-0635ADD6DDB3}">
    <text>3/9</text>
  </threadedComment>
  <threadedComment ref="P300" dT="2022-03-08T14:47:42.51" personId="{53B0B054-A68C-4A03-9886-0A70692B6569}" id="{F879ECFB-52B7-4DA1-ADD4-09256FE2E1CC}" parentId="{205F4E7B-1CA2-40A3-93F1-0635ADD6DDB3}">
    <text>3/13</text>
  </threadedComment>
  <threadedComment ref="X300" dT="2022-03-21T13:07:15.94" personId="{53B0B054-A68C-4A03-9886-0A70692B6569}" id="{FCCFD554-32F7-422E-823C-356BBE943E91}">
    <text>AG16334-LL</text>
  </threadedComment>
  <threadedComment ref="X300" dT="2022-03-23T20:23:36.69" personId="{53B0B054-A68C-4A03-9886-0A70692B6569}" id="{BF65A008-8D75-4759-8A83-7909DD39EA34}" parentId="{FCCFD554-32F7-422E-823C-356BBE943E91}">
    <text>AG16334-PP</text>
  </threadedComment>
  <threadedComment ref="P301" dT="2022-02-28T16:43:18.99" personId="{53B0B054-A68C-4A03-9886-0A70692B6569}" id="{C1B5BEA8-FD7E-4EB3-90B6-0643E98E5CBB}">
    <text>3/8 &gt; 3/14</text>
  </threadedComment>
  <threadedComment ref="X301" dT="2022-03-21T13:05:39.33" personId="{53B0B054-A68C-4A03-9886-0A70692B6569}" id="{43CFB42C-B351-4A22-8F88-E915393AF555}">
    <text>AG16334-JJ</text>
  </threadedComment>
  <threadedComment ref="X302" dT="2022-03-18T21:35:39.49" personId="{53B0B054-A68C-4A03-9886-0A70692B6569}" id="{F3EC4E03-13F8-4CE4-A815-3CAB4CDB1571}">
    <text>AG16334-GG</text>
  </threadedComment>
  <threadedComment ref="P303" dT="2022-03-02T18:24:03.37" personId="{53B0B054-A68C-4A03-9886-0A70692B6569}" id="{23940FFA-1468-4A26-BC1B-4FF30F1BF7BC}">
    <text>3/9</text>
  </threadedComment>
  <threadedComment ref="P303" dT="2022-03-02T18:24:16.31" personId="{53B0B054-A68C-4A03-9886-0A70692B6569}" id="{9BD2ECCE-A21B-4956-8EBB-7DF06E45F010}" parentId="{23940FFA-1468-4A26-BC1B-4FF30F1BF7BC}">
    <text>3/15</text>
  </threadedComment>
  <threadedComment ref="P303" dT="2022-03-14T15:24:44.63" personId="{53B0B054-A68C-4A03-9886-0A70692B6569}" id="{58BD4BE2-8C8D-4729-96CE-AC71B3BD5079}" parentId="{23940FFA-1468-4A26-BC1B-4FF30F1BF7BC}">
    <text>3/18</text>
  </threadedComment>
  <threadedComment ref="X303" dT="2022-03-29T14:56:51.54" personId="{53B0B054-A68C-4A03-9886-0A70692B6569}" id="{4DCC7E4B-71F7-4D16-A6DA-F98B67CFF103}">
    <text>AG16334-WW</text>
  </threadedComment>
  <threadedComment ref="X304" dT="2022-03-29T14:56:54.56" personId="{53B0B054-A68C-4A03-9886-0A70692B6569}" id="{88EAD208-9A86-488B-8988-C0D52D83C3CA}">
    <text>AG16334-WW</text>
  </threadedComment>
  <threadedComment ref="P305" dT="2022-03-02T18:24:03.37" personId="{53B0B054-A68C-4A03-9886-0A70692B6569}" id="{BE4201E2-BFEA-41A9-8789-11AE436250DD}">
    <text>3/9</text>
  </threadedComment>
  <threadedComment ref="P305" dT="2022-03-02T18:24:16.31" personId="{53B0B054-A68C-4A03-9886-0A70692B6569}" id="{12AF4A3F-4625-4FED-98F8-BE93B6B0A461}" parentId="{BE4201E2-BFEA-41A9-8789-11AE436250DD}">
    <text>3/15</text>
  </threadedComment>
  <threadedComment ref="P305" dT="2022-03-14T15:24:44.63" personId="{53B0B054-A68C-4A03-9886-0A70692B6569}" id="{0F104DF9-9B95-4E16-9A6D-6118B7B01F57}" parentId="{BE4201E2-BFEA-41A9-8789-11AE436250DD}">
    <text>3/18</text>
  </threadedComment>
  <threadedComment ref="X305" dT="2022-03-29T14:53:39.63" personId="{53B0B054-A68C-4A03-9886-0A70692B6569}" id="{1F760711-A121-4E4A-B2E7-A049E4488502}">
    <text>AG16334-VV</text>
  </threadedComment>
  <threadedComment ref="X306" dT="2022-04-06T20:05:59.94" personId="{53B0B054-A68C-4A03-9886-0A70692B6569}" id="{2FB0F19C-4555-4B6E-BA97-87894CE0EB48}">
    <text>AG16405-Q</text>
  </threadedComment>
  <threadedComment ref="X307" dT="2022-03-29T14:53:42.91" personId="{53B0B054-A68C-4A03-9886-0A70692B6569}" id="{B79DB78E-CFA4-4861-990A-FE7166CCF41C}">
    <text>AG16334-VV</text>
  </threadedComment>
  <threadedComment ref="X308" dT="2022-03-30T18:15:36.09" personId="{53B0B054-A68C-4A03-9886-0A70692B6569}" id="{F1FCA3ED-C3EA-4331-AE85-CB04ED0ABB39}">
    <text>AG16405-A</text>
  </threadedComment>
  <threadedComment ref="X309" dT="2022-04-08T21:40:50.00" personId="{53B0B054-A68C-4A03-9886-0A70692B6569}" id="{90E90784-ACF0-4ABF-9AD8-B720CD1BD7A9}">
    <text>AG16405-U</text>
  </threadedComment>
  <threadedComment ref="X309" dT="2022-04-11T21:11:11.09" personId="{53B0B054-A68C-4A03-9886-0A70692B6569}" id="{94F89DBD-3D98-4683-98D0-3D791B59C795}" parentId="{90E90784-ACF0-4ABF-9AD8-B720CD1BD7A9}">
    <text>AG16405-Y</text>
  </threadedComment>
  <threadedComment ref="X309" dT="2022-04-11T21:11:14.00" personId="{53B0B054-A68C-4A03-9886-0A70692B6569}" id="{0ABD0783-D5E6-41DF-9379-9B386CC67E6F}" parentId="{90E90784-ACF0-4ABF-9AD8-B720CD1BD7A9}">
    <text>AG16405-Z</text>
  </threadedComment>
  <threadedComment ref="P310" dT="2022-03-16T18:04:25.15" personId="{53B0B054-A68C-4A03-9886-0A70692B6569}" id="{8ADA42DF-E070-4F7F-82A6-3D3251AAA324}">
    <text>3/21</text>
  </threadedComment>
  <threadedComment ref="P310" dT="2022-03-16T18:04:26.97" personId="{53B0B054-A68C-4A03-9886-0A70692B6569}" id="{F48EDE0A-3AF7-432A-BECE-89A6E3826DA6}" parentId="{8ADA42DF-E070-4F7F-82A6-3D3251AAA324}">
    <text>3/23</text>
  </threadedComment>
  <threadedComment ref="N312" dT="2022-03-11T16:08:51.09" personId="{53B0B054-A68C-4A03-9886-0A70692B6569}" id="{819F22E3-52C7-4385-8D56-1D0666FF453B}">
    <text>3/8</text>
  </threadedComment>
  <threadedComment ref="N312" dT="2022-03-11T16:08:53.26" personId="{53B0B054-A68C-4A03-9886-0A70692B6569}" id="{185102BA-F56E-4794-988A-A620DF30D2F9}" parentId="{819F22E3-52C7-4385-8D56-1D0666FF453B}">
    <text>3/11</text>
  </threadedComment>
  <threadedComment ref="P312" dT="2022-03-11T16:09:03.09" personId="{53B0B054-A68C-4A03-9886-0A70692B6569}" id="{DEA322B8-C1F9-43D4-90A3-4F5B5DBFEBCB}">
    <text>3/18</text>
  </threadedComment>
  <threadedComment ref="P312" dT="2022-03-11T16:09:05.77" personId="{53B0B054-A68C-4A03-9886-0A70692B6569}" id="{93F04BE9-74AC-4F27-A461-1C46CA0DFB34}" parentId="{DEA322B8-C1F9-43D4-90A3-4F5B5DBFEBCB}">
    <text>3/26</text>
  </threadedComment>
  <threadedComment ref="P312" dT="2022-03-16T13:04:32.79" personId="{53B0B054-A68C-4A03-9886-0A70692B6569}" id="{34D75567-78DF-4333-8FA4-FCC8A2FE12ED}" parentId="{DEA322B8-C1F9-43D4-90A3-4F5B5DBFEBCB}">
    <text>3/23</text>
  </threadedComment>
  <threadedComment ref="X312" dT="2022-04-01T19:11:56.50" personId="{53B0B054-A68C-4A03-9886-0A70692B6569}" id="{71A4940B-A791-41F3-BFD0-CA72D714347A}">
    <text>AG16405-E</text>
  </threadedComment>
  <threadedComment ref="N313" dT="2022-03-08T14:48:10.58" personId="{53B0B054-A68C-4A03-9886-0A70692B6569}" id="{1D6D697F-1667-4AEC-A3CC-87F45740DC20}">
    <text>2/3 &gt; 2/5</text>
  </threadedComment>
  <threadedComment ref="P313" dT="2022-03-08T14:48:22.88" personId="{53B0B054-A68C-4A03-9886-0A70692B6569}" id="{938945D4-407E-4F8C-AAEA-FF6FBF7DB001}">
    <text>2/27 &gt; 3/9 &gt; 3/14 &gt; 3/13 &gt; 3/15</text>
  </threadedComment>
  <threadedComment ref="P313" dT="2022-03-09T22:15:57.58" personId="{53B0B054-A68C-4A03-9886-0A70692B6569}" id="{2DF9AE06-AF10-4758-BDBC-3354FE3DE184}" parentId="{938945D4-407E-4F8C-AAEA-FF6FBF7DB001}">
    <text>3/18</text>
  </threadedComment>
  <threadedComment ref="P313" dT="2022-03-14T19:47:18.12" personId="{53B0B054-A68C-4A03-9886-0A70692B6569}" id="{E826B4C3-1CD4-4E0C-AEDF-9192799697A1}" parentId="{938945D4-407E-4F8C-AAEA-FF6FBF7DB001}">
    <text>3/19</text>
  </threadedComment>
  <threadedComment ref="P313" dT="2022-03-16T15:33:57.55" personId="{53B0B054-A68C-4A03-9886-0A70692B6569}" id="{0A00D817-F22B-4659-B894-34B2064D0EAC}" parentId="{938945D4-407E-4F8C-AAEA-FF6FBF7DB001}">
    <text>3/21</text>
  </threadedComment>
  <threadedComment ref="P313" dT="2022-03-18T18:41:50.11" personId="{53B0B054-A68C-4A03-9886-0A70692B6569}" id="{0DBB0051-E4CD-43FE-93A7-A7CC21182696}" parentId="{938945D4-407E-4F8C-AAEA-FF6FBF7DB001}">
    <text>3/22</text>
  </threadedComment>
  <threadedComment ref="P313" dT="2022-03-21T20:08:15.74" personId="{53B0B054-A68C-4A03-9886-0A70692B6569}" id="{E616A5DC-2C64-4F19-932E-EE54266F9B03}" parentId="{938945D4-407E-4F8C-AAEA-FF6FBF7DB001}">
    <text>3/23</text>
  </threadedComment>
  <threadedComment ref="N316" dT="2022-03-08T14:48:10.58" personId="{53B0B054-A68C-4A03-9886-0A70692B6569}" id="{9A030173-FD8B-411D-9E8E-498FC9AF6E2E}">
    <text>2/3 &gt; 2/5</text>
  </threadedComment>
  <threadedComment ref="P316" dT="2022-03-08T14:48:22.88" personId="{53B0B054-A68C-4A03-9886-0A70692B6569}" id="{C946080D-2C13-4555-8A04-8A40DD8CAA68}">
    <text>2/27 &gt; 3/9 &gt; 3/14 &gt; 3/13 &gt; 3/15</text>
  </threadedComment>
  <threadedComment ref="P316" dT="2022-03-09T22:15:57.58" personId="{53B0B054-A68C-4A03-9886-0A70692B6569}" id="{A19202F0-C7EB-4956-BFB2-5A3201E1E1EA}" parentId="{C946080D-2C13-4555-8A04-8A40DD8CAA68}">
    <text>3/18</text>
  </threadedComment>
  <threadedComment ref="P316" dT="2022-03-14T19:47:18.12" personId="{53B0B054-A68C-4A03-9886-0A70692B6569}" id="{3D7CD407-1948-47B8-BE5E-5CD382EB434A}" parentId="{C946080D-2C13-4555-8A04-8A40DD8CAA68}">
    <text>3/19</text>
  </threadedComment>
  <threadedComment ref="P316" dT="2022-03-16T15:33:57.55" personId="{53B0B054-A68C-4A03-9886-0A70692B6569}" id="{EEC19685-FD8B-431B-B376-A8453D96D5D0}" parentId="{C946080D-2C13-4555-8A04-8A40DD8CAA68}">
    <text>3/21</text>
  </threadedComment>
  <threadedComment ref="P316" dT="2022-03-18T18:41:50.11" personId="{53B0B054-A68C-4A03-9886-0A70692B6569}" id="{E6AF7E1E-364E-4411-B3DA-B12146381D12}" parentId="{C946080D-2C13-4555-8A04-8A40DD8CAA68}">
    <text>3/22</text>
  </threadedComment>
  <threadedComment ref="P316" dT="2022-03-21T20:08:15.74" personId="{53B0B054-A68C-4A03-9886-0A70692B6569}" id="{8A09A89E-A062-49C4-AB60-1F16388C15FA}" parentId="{C946080D-2C13-4555-8A04-8A40DD8CAA68}">
    <text>3/23</text>
  </threadedComment>
  <threadedComment ref="N319" dT="2022-03-08T14:48:10.58" personId="{53B0B054-A68C-4A03-9886-0A70692B6569}" id="{AB36782E-0DC0-48DC-A263-576B4D94E3A2}">
    <text>2/3 &gt; 2/5</text>
  </threadedComment>
  <threadedComment ref="P319" dT="2022-03-08T14:48:22.88" personId="{53B0B054-A68C-4A03-9886-0A70692B6569}" id="{C8D1F89B-B41A-4C0A-8916-1FDBBDE17FE3}">
    <text>2/27 &gt; 3/9 &gt; 3/14 &gt; 3/13 &gt; 3/15</text>
  </threadedComment>
  <threadedComment ref="P319" dT="2022-03-09T22:15:57.58" personId="{53B0B054-A68C-4A03-9886-0A70692B6569}" id="{FB150E81-D5AC-43C9-AD47-6868F33A6145}" parentId="{C8D1F89B-B41A-4C0A-8916-1FDBBDE17FE3}">
    <text>3/18</text>
  </threadedComment>
  <threadedComment ref="P319" dT="2022-03-14T19:47:18.12" personId="{53B0B054-A68C-4A03-9886-0A70692B6569}" id="{89546FF1-FF78-486A-9C3D-68F7EE15D13F}" parentId="{C8D1F89B-B41A-4C0A-8916-1FDBBDE17FE3}">
    <text>3/19</text>
  </threadedComment>
  <threadedComment ref="P319" dT="2022-03-16T15:33:57.55" personId="{53B0B054-A68C-4A03-9886-0A70692B6569}" id="{71AEF895-92F1-42AC-B4D7-90F292EE9050}" parentId="{C8D1F89B-B41A-4C0A-8916-1FDBBDE17FE3}">
    <text>3/21</text>
  </threadedComment>
  <threadedComment ref="P319" dT="2022-03-18T18:41:50.11" personId="{53B0B054-A68C-4A03-9886-0A70692B6569}" id="{05D4AFF7-B8B7-4C57-AE4F-E215096423C2}" parentId="{C8D1F89B-B41A-4C0A-8916-1FDBBDE17FE3}">
    <text>3/22</text>
  </threadedComment>
  <threadedComment ref="P319" dT="2022-03-21T20:08:15.74" personId="{53B0B054-A68C-4A03-9886-0A70692B6569}" id="{45A7CBE8-E571-4359-A3FF-D4BC498374A6}" parentId="{C8D1F89B-B41A-4C0A-8916-1FDBBDE17FE3}">
    <text>3/23</text>
  </threadedComment>
  <threadedComment ref="N324" dT="2022-03-08T14:48:10.58" personId="{53B0B054-A68C-4A03-9886-0A70692B6569}" id="{0EB4C7E6-23C6-4ED1-BB1C-B16EF90F48E6}">
    <text>2/3 &gt; 2/5</text>
  </threadedComment>
  <threadedComment ref="P324" dT="2022-03-08T14:48:22.88" personId="{53B0B054-A68C-4A03-9886-0A70692B6569}" id="{B6177017-20FD-4995-AB4A-C6FE8C447F1B}">
    <text>2/27 &gt; 3/9 &gt; 3/14 &gt; 3/13 &gt; 3/15</text>
  </threadedComment>
  <threadedComment ref="P324" dT="2022-03-09T22:15:57.58" personId="{53B0B054-A68C-4A03-9886-0A70692B6569}" id="{C2D07280-0858-4518-BD7F-73A99D428C26}" parentId="{B6177017-20FD-4995-AB4A-C6FE8C447F1B}">
    <text>3/18</text>
  </threadedComment>
  <threadedComment ref="P324" dT="2022-03-14T19:47:18.12" personId="{53B0B054-A68C-4A03-9886-0A70692B6569}" id="{0EE56F87-BFF4-4851-8061-0A60BD600494}" parentId="{B6177017-20FD-4995-AB4A-C6FE8C447F1B}">
    <text>3/19</text>
  </threadedComment>
  <threadedComment ref="P324" dT="2022-03-16T15:33:57.55" personId="{53B0B054-A68C-4A03-9886-0A70692B6569}" id="{D14F59BA-9B44-4C38-9780-65972E8EA03F}" parentId="{B6177017-20FD-4995-AB4A-C6FE8C447F1B}">
    <text>3/21</text>
  </threadedComment>
  <threadedComment ref="P324" dT="2022-03-18T18:41:50.11" personId="{53B0B054-A68C-4A03-9886-0A70692B6569}" id="{B3FDEBCB-FF5E-4878-95E6-E87071AA21F6}" parentId="{B6177017-20FD-4995-AB4A-C6FE8C447F1B}">
    <text>3/22</text>
  </threadedComment>
  <threadedComment ref="P324" dT="2022-03-21T20:08:15.74" personId="{53B0B054-A68C-4A03-9886-0A70692B6569}" id="{9BA38B74-90F1-4A6A-ADF1-F2CBAA8FF2AB}" parentId="{B6177017-20FD-4995-AB4A-C6FE8C447F1B}">
    <text>3/23</text>
  </threadedComment>
  <threadedComment ref="P326" dT="2022-03-23T22:05:22.35" personId="{53B0B054-A68C-4A03-9886-0A70692B6569}" id="{4C6EC5D3-FB7C-449A-A007-9C67EA0D6432}">
    <text>4/4 &gt; 3/24</text>
  </threadedComment>
  <threadedComment ref="P326" dT="2022-03-28T14:36:26.24" personId="{53B0B054-A68C-4A03-9886-0A70692B6569}" id="{49DD99B8-520C-4659-9120-0792939A31DD}" parentId="{4C6EC5D3-FB7C-449A-A007-9C67EA0D6432}">
    <text>3/27</text>
  </threadedComment>
  <threadedComment ref="X326" dT="2022-04-03T17:20:24.63" personId="{53B0B054-A68C-4A03-9886-0A70692B6569}" id="{424F7BED-2917-4D3C-8901-C4061F8134B2}">
    <text>AG16405-N</text>
  </threadedComment>
  <threadedComment ref="X327" dT="2022-04-03T17:19:36.96" personId="{53B0B054-A68C-4A03-9886-0A70692B6569}" id="{8C1136F3-6095-48A9-BA23-6CC6747C5D53}">
    <text>AG16405-M</text>
  </threadedComment>
  <threadedComment ref="X328" dT="2022-04-03T17:21:19.30" personId="{53B0B054-A68C-4A03-9886-0A70692B6569}" id="{19EA76C1-44DC-4768-A661-AC0CCA21EC06}">
    <text>AG16405-O</text>
  </threadedComment>
  <threadedComment ref="P329" dT="2022-03-23T22:05:22.35" personId="{53B0B054-A68C-4A03-9886-0A70692B6569}" id="{E29925B6-051F-4F7A-B2E8-29E60D8B1E55}">
    <text>4/4 &gt; 3/24</text>
  </threadedComment>
  <threadedComment ref="P329" dT="2022-03-28T14:36:26.24" personId="{53B0B054-A68C-4A03-9886-0A70692B6569}" id="{A0FE3095-9E8C-4BCA-87CE-E285EA7D7356}" parentId="{E29925B6-051F-4F7A-B2E8-29E60D8B1E55}">
    <text>3/27</text>
  </threadedComment>
  <threadedComment ref="X329" dT="2022-04-08T21:41:10.41" personId="{53B0B054-A68C-4A03-9886-0A70692B6569}" id="{284498D1-B643-4FE9-9595-A1C9344586E3}">
    <text>AG16405-U</text>
  </threadedComment>
  <threadedComment ref="X330" dT="2022-04-11T21:12:51.58" personId="{53B0B054-A68C-4A03-9886-0A70692B6569}" id="{41252CBD-4AF6-42CF-99C4-E7841E7B7256}">
    <text>AG16405-Y</text>
  </threadedComment>
  <threadedComment ref="X331" dT="2022-04-07T12:35:06.55" personId="{53B0B054-A68C-4A03-9886-0A70692B6569}" id="{4EBAEAD6-2725-45AB-AD6F-9BE2FA219828}">
    <text>AG16405-S</text>
  </threadedComment>
  <threadedComment ref="X332" dT="2022-04-07T12:34:28.04" personId="{53B0B054-A68C-4A03-9886-0A70692B6569}" id="{D832A5AF-EF90-413B-9C60-A91E7F0FBF8A}">
    <text>AG16405-R</text>
  </threadedComment>
  <threadedComment ref="X332" dT="2022-04-07T12:35:09.17" personId="{53B0B054-A68C-4A03-9886-0A70692B6569}" id="{505FF606-906D-4F85-A021-5D5A9EB2FB53}" parentId="{D832A5AF-EF90-413B-9C60-A91E7F0FBF8A}">
    <text>AG16405-S</text>
  </threadedComment>
  <threadedComment ref="X332" dT="2022-04-08T21:41:28.99" personId="{53B0B054-A68C-4A03-9886-0A70692B6569}" id="{A121C0DF-B74D-4C74-A046-7BF2E1BE3194}" parentId="{D832A5AF-EF90-413B-9C60-A91E7F0FBF8A}">
    <text>AG16405-U</text>
  </threadedComment>
  <threadedComment ref="X333" dT="2022-04-06T20:05:25.63" personId="{53B0B054-A68C-4A03-9886-0A70692B6569}" id="{E5C0D2F0-90C4-4A64-B47F-A4E4646A5B4F}">
    <text>AG16405-P</text>
  </threadedComment>
  <threadedComment ref="X334" dT="2022-04-03T17:18:50.42" personId="{53B0B054-A68C-4A03-9886-0A70692B6569}" id="{86C4A9F7-F147-4CEB-8542-37515821E8E2}">
    <text>AG16405-L</text>
  </threadedComment>
  <threadedComment ref="X334" dT="2022-04-03T17:20:07.20" personId="{53B0B054-A68C-4A03-9886-0A70692B6569}" id="{95B6CB94-32E8-4341-9F30-B0BE593D241B}" parentId="{86C4A9F7-F147-4CEB-8542-37515821E8E2}">
    <text>AG16405-M</text>
  </threadedComment>
  <threadedComment ref="X334" dT="2022-04-03T17:20:36.16" personId="{53B0B054-A68C-4A03-9886-0A70692B6569}" id="{C0A751F6-F9AD-44D5-A5D6-6A662A24057A}" parentId="{86C4A9F7-F147-4CEB-8542-37515821E8E2}">
    <text>AG16405-N</text>
  </threadedComment>
  <threadedComment ref="X335" dT="2022-04-03T17:21:04.25" personId="{53B0B054-A68C-4A03-9886-0A70692B6569}" id="{099BFEEB-2F53-4F24-A57B-23482BCE4B5C}">
    <text>AG16405-N</text>
  </threadedComment>
  <threadedComment ref="X335" dT="2022-04-03T17:21:35.34" personId="{53B0B054-A68C-4A03-9886-0A70692B6569}" id="{4913B140-6048-4BFA-AE04-6446693E00C6}" parentId="{099BFEEB-2F53-4F24-A57B-23482BCE4B5C}">
    <text>AG16405-O</text>
  </threadedComment>
  <threadedComment ref="X335" dT="2022-04-06T20:05:29.15" personId="{53B0B054-A68C-4A03-9886-0A70692B6569}" id="{F9A43361-0729-42EF-A140-A8D5691D3304}" parentId="{099BFEEB-2F53-4F24-A57B-23482BCE4B5C}">
    <text>AG16405-P</text>
  </threadedComment>
  <threadedComment ref="X336" dT="2022-04-03T17:18:21.59" personId="{53B0B054-A68C-4A03-9886-0A70692B6569}" id="{05358347-6BC5-4A31-A70A-3F7710AAFBBE}">
    <text>AG16405-L</text>
  </threadedComment>
  <threadedComment ref="X337" dT="2022-04-03T17:18:04.42" personId="{53B0B054-A68C-4A03-9886-0A70692B6569}" id="{777F3221-7B4D-4A90-8A4F-65F4CB15F9DE}">
    <text>AG16405-K</text>
  </threadedComment>
  <threadedComment ref="X338" dT="2022-04-15T01:58:31.26" personId="{53B0B054-A68C-4A03-9886-0A70692B6569}" id="{6542CBFE-D843-4F11-A42B-040FBC697B45}">
    <text>AG16405-AA</text>
  </threadedComment>
  <threadedComment ref="X339" dT="2022-04-11T21:12:36.84" personId="{53B0B054-A68C-4A03-9886-0A70692B6569}" id="{A83C87F8-E842-4559-9E47-3399AC43E41C}">
    <text>AG16405-Z</text>
  </threadedComment>
  <threadedComment ref="X340" dT="2022-04-07T12:33:59.36" personId="{53B0B054-A68C-4A03-9886-0A70692B6569}" id="{5EF287C3-2409-4B95-B5ED-15F4B2F2A95C}">
    <text>AG16405-R</text>
  </threadedComment>
  <threadedComment ref="P341" dT="2022-03-23T22:05:22.35" personId="{53B0B054-A68C-4A03-9886-0A70692B6569}" id="{06E24FAD-8054-420B-854C-A7397CF31059}">
    <text>4/4 &gt; 3/24</text>
  </threadedComment>
  <threadedComment ref="P341" dT="2022-03-28T14:36:26.24" personId="{53B0B054-A68C-4A03-9886-0A70692B6569}" id="{5CB86E22-CB1D-49C4-89BB-7F7E16E18DB0}" parentId="{06E24FAD-8054-420B-854C-A7397CF31059}">
    <text>3/27</text>
  </threadedComment>
  <threadedComment ref="X341" dT="2022-04-01T19:12:47.21" personId="{53B0B054-A68C-4A03-9886-0A70692B6569}" id="{90B20F6F-5C2F-42C4-AF5D-9CC2D1CF85EE}">
    <text>AG16405-F</text>
  </threadedComment>
  <threadedComment ref="X342" dT="2022-04-01T18:46:43.14" personId="{53B0B054-A68C-4A03-9886-0A70692B6569}" id="{52457795-BF3D-4C95-B518-23015EE1725E}">
    <text>AG16405-G</text>
  </threadedComment>
  <threadedComment ref="H343" dT="2022-03-10T15:02:38.87" personId="{53B0B054-A68C-4A03-9886-0A70692B6569}" id="{49A42409-78D0-4FF3-81A8-3EC484ADC8DD}">
    <text>PTIK22F03618</text>
  </threadedComment>
  <threadedComment ref="P343" dT="2022-03-23T22:05:22.35" personId="{53B0B054-A68C-4A03-9886-0A70692B6569}" id="{6172274D-B183-4706-A13D-35564948DBF1}">
    <text>4/4 &gt; 3/24</text>
  </threadedComment>
  <threadedComment ref="P343" dT="2022-03-28T14:36:26.24" personId="{53B0B054-A68C-4A03-9886-0A70692B6569}" id="{F0140DB5-6A54-4DC1-900E-F77126C03053}" parentId="{6172274D-B183-4706-A13D-35564948DBF1}">
    <text>3/27</text>
  </threadedComment>
  <threadedComment ref="X343" dT="2022-04-01T18:46:47.92" personId="{53B0B054-A68C-4A03-9886-0A70692B6569}" id="{A85A2B70-C63C-4484-9E2C-9CF75738485A}">
    <text>AG16405-G</text>
  </threadedComment>
  <threadedComment ref="X344" dT="2022-04-06T20:06:04.54" personId="{53B0B054-A68C-4A03-9886-0A70692B6569}" id="{504759B5-1697-4B2E-BD3B-0BF2722449C4}">
    <text>AG16405-Q</text>
  </threadedComment>
  <threadedComment ref="P345" dT="2022-03-23T22:05:22.35" personId="{53B0B054-A68C-4A03-9886-0A70692B6569}" id="{1D618164-D7E5-4342-BA0B-2B62E6510FCB}">
    <text>4/4 &gt; 3/24</text>
  </threadedComment>
  <threadedComment ref="P345" dT="2022-03-28T14:36:26.24" personId="{53B0B054-A68C-4A03-9886-0A70692B6569}" id="{8B6650B9-E0CC-43D8-814D-1B11BD05925C}" parentId="{1D618164-D7E5-4342-BA0B-2B62E6510FCB}">
    <text>3/27</text>
  </threadedComment>
  <threadedComment ref="X345" dT="2022-04-01T19:11:33.68" personId="{53B0B054-A68C-4A03-9886-0A70692B6569}" id="{E1EBC2E1-B255-4420-9F0F-AC07943994A0}">
    <text>AG16405-D</text>
  </threadedComment>
  <threadedComment ref="X345" dT="2022-04-01T19:12:00.92" personId="{53B0B054-A68C-4A03-9886-0A70692B6569}" id="{F04D3A75-4858-4576-9BA2-626781790BFE}" parentId="{E1EBC2E1-B255-4420-9F0F-AC07943994A0}">
    <text>AG16405-E</text>
  </threadedComment>
  <threadedComment ref="X346" dT="2022-04-03T17:15:47.42" personId="{53B0B054-A68C-4A03-9886-0A70692B6569}" id="{2B6E0D52-521C-4321-9954-040AB82E1877}">
    <text>AG16405-H</text>
  </threadedComment>
  <threadedComment ref="X346" dT="2022-04-03T17:15:50.31" personId="{53B0B054-A68C-4A03-9886-0A70692B6569}" id="{08AA9649-5DE3-440E-B717-F98434DA5B0F}" parentId="{2B6E0D52-521C-4321-9954-040AB82E1877}">
    <text>AG16405-I</text>
  </threadedComment>
  <threadedComment ref="X347" dT="2022-04-03T17:17:44.00" personId="{53B0B054-A68C-4A03-9886-0A70692B6569}" id="{301D6382-8D89-4188-9985-7D2621C7FC00}">
    <text>AG16405-J</text>
  </threadedComment>
  <threadedComment ref="X347" dT="2022-04-03T17:17:46.00" personId="{53B0B054-A68C-4A03-9886-0A70692B6569}" id="{B9A4BB6F-5CBD-4667-91A3-447557EB72E0}" parentId="{301D6382-8D89-4188-9985-7D2621C7FC00}">
    <text>AG16405-K</text>
  </threadedComment>
  <threadedComment ref="X348" dT="2022-04-03T17:17:21.88" personId="{53B0B054-A68C-4A03-9886-0A70692B6569}" id="{ABDC38FD-8013-4E5E-B812-8D961CBAB17F}">
    <text>AG16405-I</text>
  </threadedComment>
  <threadedComment ref="P349" dT="2022-03-23T22:05:22.35" personId="{53B0B054-A68C-4A03-9886-0A70692B6569}" id="{68072B57-CAA6-4FE6-A9B3-C49D3E46D089}">
    <text>4/4 &gt; 3/24</text>
  </threadedComment>
  <threadedComment ref="P349" dT="2022-03-28T14:36:26.24" personId="{53B0B054-A68C-4A03-9886-0A70692B6569}" id="{F8C2DACA-50A7-41A1-8157-7B4CC7694D87}" parentId="{68072B57-CAA6-4FE6-A9B3-C49D3E46D089}">
    <text>3/27</text>
  </threadedComment>
  <threadedComment ref="X349" dT="2022-03-30T18:20:16.39" personId="{53B0B054-A68C-4A03-9886-0A70692B6569}" id="{BE4F012D-F4A5-4B1D-BE7B-EF97DC7EEC9E}">
    <text>AG16405-C</text>
  </threadedComment>
  <threadedComment ref="X350" dT="2022-03-30T18:20:08.52" personId="{53B0B054-A68C-4A03-9886-0A70692B6569}" id="{5B88E987-0B5E-46F6-9C9B-97961348A296}">
    <text>AG16405-B</text>
  </threadedComment>
  <threadedComment ref="P351" dT="2022-03-23T22:05:22.35" personId="{53B0B054-A68C-4A03-9886-0A70692B6569}" id="{545136E2-49DF-44D2-A004-A464BD736D6C}">
    <text>4/4 &gt; 3/24</text>
  </threadedComment>
  <threadedComment ref="P351" dT="2022-03-28T14:36:26.24" personId="{53B0B054-A68C-4A03-9886-0A70692B6569}" id="{5C07F8ED-8E18-404E-8C82-CF0B3E608BD2}" parentId="{545136E2-49DF-44D2-A004-A464BD736D6C}">
    <text>3/27</text>
  </threadedComment>
  <threadedComment ref="X351" dT="2022-04-11T21:11:39.94" personId="{53B0B054-A68C-4A03-9886-0A70692B6569}" id="{1B41882B-5D19-48B8-9E11-51668B3186EC}">
    <text>AG16405-T</text>
  </threadedComment>
  <threadedComment ref="X352" dT="2022-04-01T19:12:23.49" personId="{53B0B054-A68C-4A03-9886-0A70692B6569}" id="{DEB50AF6-213E-48F5-B010-4C285C085F13}">
    <text>AG16405-F</text>
  </threadedComment>
  <threadedComment ref="P353" dT="2022-03-14T16:15:48.95" personId="{53B0B054-A68C-4A03-9886-0A70692B6569}" id="{CAA1E5B5-0706-466C-B752-9E5F43A76B1E}">
    <text>3/26</text>
  </threadedComment>
  <threadedComment ref="P353" dT="2022-03-14T16:15:51.46" personId="{53B0B054-A68C-4A03-9886-0A70692B6569}" id="{8D09FAEE-C55E-4592-9409-BDE016EF80A8}" parentId="{CAA1E5B5-0706-466C-B752-9E5F43A76B1E}">
    <text>3/27</text>
  </threadedComment>
  <threadedComment ref="P353" dT="2022-03-16T18:17:41.40" personId="{53B0B054-A68C-4A03-9886-0A70692B6569}" id="{54163DF1-924B-4706-8EE6-3F43565D1CA2}" parentId="{CAA1E5B5-0706-466C-B752-9E5F43A76B1E}">
    <text>3/26</text>
  </threadedComment>
  <threadedComment ref="P353" dT="2022-03-28T15:08:26.60" personId="{53B0B054-A68C-4A03-9886-0A70692B6569}" id="{19EE64EC-48C4-4866-8B65-65B92ADA9C8B}" parentId="{CAA1E5B5-0706-466C-B752-9E5F43A76B1E}">
    <text>3/27</text>
  </threadedComment>
  <threadedComment ref="X353" dT="2022-04-11T21:10:25.80" personId="{53B0B054-A68C-4A03-9886-0A70692B6569}" id="{4BE74D49-DE0A-474E-8113-AE773D09BC48}">
    <text>AG16405-X</text>
  </threadedComment>
  <threadedComment ref="P354" dT="2022-03-07T20:24:54.02" personId="{53B0B054-A68C-4A03-9886-0A70692B6569}" id="{073A9A1F-553A-431E-A85D-F714FD5EBFAE}">
    <text>3/25</text>
  </threadedComment>
  <threadedComment ref="P354" dT="2022-03-07T20:26:48.47" personId="{53B0B054-A68C-4A03-9886-0A70692B6569}" id="{E37AD26B-390C-4058-AB02-7D2790647267}" parentId="{073A9A1F-553A-431E-A85D-F714FD5EBFAE}">
    <text>3/21</text>
  </threadedComment>
  <threadedComment ref="P354" dT="2022-03-14T18:59:09.37" personId="{53B0B054-A68C-4A03-9886-0A70692B6569}" id="{B17D009B-5243-44DF-81E7-4E50AFB90F84}" parentId="{073A9A1F-553A-431E-A85D-F714FD5EBFAE}">
    <text>3/27</text>
  </threadedComment>
  <threadedComment ref="P354" dT="2022-03-16T18:19:36.39" personId="{53B0B054-A68C-4A03-9886-0A70692B6569}" id="{76A8B2E9-6949-4D10-B508-0CDA249514BE}" parentId="{073A9A1F-553A-431E-A85D-F714FD5EBFAE}">
    <text>3/29</text>
  </threadedComment>
  <threadedComment ref="P354" dT="2022-03-28T15:11:00.12" personId="{53B0B054-A68C-4A03-9886-0A70692B6569}" id="{5DEFF5FE-C820-4DE2-AA5F-1EA10DAEF338}" parentId="{073A9A1F-553A-431E-A85D-F714FD5EBFAE}">
    <text>4/6</text>
  </threadedComment>
  <threadedComment ref="P360" dT="2022-03-07T20:24:54.02" personId="{53B0B054-A68C-4A03-9886-0A70692B6569}" id="{C412CF53-DCB6-420E-8020-383F94C5E664}">
    <text>3/25</text>
  </threadedComment>
  <threadedComment ref="P360" dT="2022-03-07T20:26:48.47" personId="{53B0B054-A68C-4A03-9886-0A70692B6569}" id="{492547A9-C07F-4C52-8D86-99DFF75186DF}" parentId="{C412CF53-DCB6-420E-8020-383F94C5E664}">
    <text>3/21</text>
  </threadedComment>
  <threadedComment ref="P360" dT="2022-03-14T18:59:09.37" personId="{53B0B054-A68C-4A03-9886-0A70692B6569}" id="{B218FF1F-14D6-46BD-B36E-9CDF9AFEC453}" parentId="{C412CF53-DCB6-420E-8020-383F94C5E664}">
    <text>3/27</text>
  </threadedComment>
  <threadedComment ref="P360" dT="2022-03-16T18:19:36.39" personId="{53B0B054-A68C-4A03-9886-0A70692B6569}" id="{2F20752B-6242-4BBC-B6E0-30A1AF2D35DE}" parentId="{C412CF53-DCB6-420E-8020-383F94C5E664}">
    <text>3/29</text>
  </threadedComment>
  <threadedComment ref="P360" dT="2022-03-28T15:11:00.12" personId="{53B0B054-A68C-4A03-9886-0A70692B6569}" id="{C7F1EADC-B81E-44F6-9DC7-26F0728277CC}" parentId="{C412CF53-DCB6-420E-8020-383F94C5E664}">
    <text>4/6</text>
  </threadedComment>
  <threadedComment ref="P361" dT="2022-03-07T20:24:54.02" personId="{53B0B054-A68C-4A03-9886-0A70692B6569}" id="{FD0CA965-BE91-4D05-B69B-6452402D0B0A}">
    <text>3/25</text>
  </threadedComment>
  <threadedComment ref="P361" dT="2022-03-07T20:26:48.47" personId="{53B0B054-A68C-4A03-9886-0A70692B6569}" id="{55B0C0B0-FCDB-4B20-A0E5-4EBE0B8E4CAD}" parentId="{FD0CA965-BE91-4D05-B69B-6452402D0B0A}">
    <text>3/21</text>
  </threadedComment>
  <threadedComment ref="P361" dT="2022-03-14T18:59:09.37" personId="{53B0B054-A68C-4A03-9886-0A70692B6569}" id="{647A2281-FB20-4D4A-841E-2FB0366F114F}" parentId="{FD0CA965-BE91-4D05-B69B-6452402D0B0A}">
    <text>3/27</text>
  </threadedComment>
  <threadedComment ref="P361" dT="2022-03-16T18:19:36.39" personId="{53B0B054-A68C-4A03-9886-0A70692B6569}" id="{8820B137-266A-4260-B5DE-1C0F47C255C5}" parentId="{FD0CA965-BE91-4D05-B69B-6452402D0B0A}">
    <text>3/29</text>
  </threadedComment>
  <threadedComment ref="P361" dT="2022-03-28T15:11:00.12" personId="{53B0B054-A68C-4A03-9886-0A70692B6569}" id="{F38C06BC-FC54-4C6B-8446-9D13E6DEDFBB}" parentId="{FD0CA965-BE91-4D05-B69B-6452402D0B0A}">
    <text>4/6</text>
  </threadedComment>
  <threadedComment ref="P363" dT="2022-03-07T20:24:54.02" personId="{53B0B054-A68C-4A03-9886-0A70692B6569}" id="{3A4AA9E5-F7BC-4BC4-BEA1-45DD38E1029B}">
    <text>3/25</text>
  </threadedComment>
  <threadedComment ref="P363" dT="2022-03-07T20:26:48.47" personId="{53B0B054-A68C-4A03-9886-0A70692B6569}" id="{812BEC86-33A9-4821-AD07-14A78EF6F405}" parentId="{3A4AA9E5-F7BC-4BC4-BEA1-45DD38E1029B}">
    <text>3/21</text>
  </threadedComment>
  <threadedComment ref="P363" dT="2022-03-14T18:59:09.37" personId="{53B0B054-A68C-4A03-9886-0A70692B6569}" id="{8C5A624A-076F-4E6A-8924-80B6BA23C37E}" parentId="{3A4AA9E5-F7BC-4BC4-BEA1-45DD38E1029B}">
    <text>3/27</text>
  </threadedComment>
  <threadedComment ref="P363" dT="2022-03-16T18:19:36.39" personId="{53B0B054-A68C-4A03-9886-0A70692B6569}" id="{6FF6340E-5689-4395-88BF-DC30D155A012}" parentId="{3A4AA9E5-F7BC-4BC4-BEA1-45DD38E1029B}">
    <text>3/29</text>
  </threadedComment>
  <threadedComment ref="P363" dT="2022-03-28T15:11:00.12" personId="{53B0B054-A68C-4A03-9886-0A70692B6569}" id="{FEEA67AF-D894-4549-9D14-9295794CAF30}" parentId="{3A4AA9E5-F7BC-4BC4-BEA1-45DD38E1029B}">
    <text>4/6</text>
  </threadedComment>
  <threadedComment ref="P364" dT="2022-03-07T20:24:54.02" personId="{53B0B054-A68C-4A03-9886-0A70692B6569}" id="{D3981D04-0424-4E12-8E26-A8285AF7B258}">
    <text>3/25</text>
  </threadedComment>
  <threadedComment ref="P364" dT="2022-03-07T20:26:48.47" personId="{53B0B054-A68C-4A03-9886-0A70692B6569}" id="{8D925E22-634E-427B-AA44-8A7C07489A31}" parentId="{D3981D04-0424-4E12-8E26-A8285AF7B258}">
    <text>3/21</text>
  </threadedComment>
  <threadedComment ref="P364" dT="2022-03-14T18:59:09.37" personId="{53B0B054-A68C-4A03-9886-0A70692B6569}" id="{D85F16C4-78D8-40C8-A614-96FAEFDC856D}" parentId="{D3981D04-0424-4E12-8E26-A8285AF7B258}">
    <text>3/27</text>
  </threadedComment>
  <threadedComment ref="P364" dT="2022-03-16T18:19:36.39" personId="{53B0B054-A68C-4A03-9886-0A70692B6569}" id="{3C74F3DF-CD53-4FCD-B80E-A1B4275BD013}" parentId="{D3981D04-0424-4E12-8E26-A8285AF7B258}">
    <text>3/29</text>
  </threadedComment>
  <threadedComment ref="P364" dT="2022-03-28T15:11:00.12" personId="{53B0B054-A68C-4A03-9886-0A70692B6569}" id="{09CFCB9B-12E3-40F1-B537-208B50273F78}" parentId="{D3981D04-0424-4E12-8E26-A8285AF7B258}">
    <text>4/6</text>
  </threadedComment>
  <threadedComment ref="P366" dT="2022-03-07T20:24:54.02" personId="{53B0B054-A68C-4A03-9886-0A70692B6569}" id="{EEAAD9C8-7C71-490F-9229-E74712AB832A}">
    <text>3/25</text>
  </threadedComment>
  <threadedComment ref="P366" dT="2022-03-07T20:26:48.47" personId="{53B0B054-A68C-4A03-9886-0A70692B6569}" id="{1A7D9D50-D688-4237-8C8F-FB1355CBB1DF}" parentId="{EEAAD9C8-7C71-490F-9229-E74712AB832A}">
    <text>3/21</text>
  </threadedComment>
  <threadedComment ref="P366" dT="2022-03-14T18:59:09.37" personId="{53B0B054-A68C-4A03-9886-0A70692B6569}" id="{9AB1C16D-3FE9-4340-9716-E8D317C54E0A}" parentId="{EEAAD9C8-7C71-490F-9229-E74712AB832A}">
    <text>3/27</text>
  </threadedComment>
  <threadedComment ref="P366" dT="2022-03-16T18:19:36.39" personId="{53B0B054-A68C-4A03-9886-0A70692B6569}" id="{B5714F07-2F7F-4312-AFA4-48D68A62090D}" parentId="{EEAAD9C8-7C71-490F-9229-E74712AB832A}">
    <text>3/29</text>
  </threadedComment>
  <threadedComment ref="P366" dT="2022-03-28T15:11:00.12" personId="{53B0B054-A68C-4A03-9886-0A70692B6569}" id="{CFF7FDD9-3C17-461C-B0FB-441FF60FCD48}" parentId="{EEAAD9C8-7C71-490F-9229-E74712AB832A}">
    <text>4/6</text>
  </threadedComment>
  <threadedComment ref="P368" dT="2022-03-07T20:24:54.02" personId="{53B0B054-A68C-4A03-9886-0A70692B6569}" id="{73177B5F-5B65-47AF-9782-EBBF9B3A1F75}">
    <text>3/25</text>
  </threadedComment>
  <threadedComment ref="P368" dT="2022-03-07T20:26:48.47" personId="{53B0B054-A68C-4A03-9886-0A70692B6569}" id="{88D07A51-61CD-43CB-976E-F1DD0424F464}" parentId="{73177B5F-5B65-47AF-9782-EBBF9B3A1F75}">
    <text>3/21</text>
  </threadedComment>
  <threadedComment ref="P368" dT="2022-03-14T18:59:09.37" personId="{53B0B054-A68C-4A03-9886-0A70692B6569}" id="{38264D5F-D8D7-4EA0-8D25-59C94345236F}" parentId="{73177B5F-5B65-47AF-9782-EBBF9B3A1F75}">
    <text>3/27</text>
  </threadedComment>
  <threadedComment ref="P368" dT="2022-03-16T18:19:36.39" personId="{53B0B054-A68C-4A03-9886-0A70692B6569}" id="{54743C0A-D691-49D5-8173-93D9ED8C2A3F}" parentId="{73177B5F-5B65-47AF-9782-EBBF9B3A1F75}">
    <text>3/29</text>
  </threadedComment>
  <threadedComment ref="P368" dT="2022-03-28T15:11:00.12" personId="{53B0B054-A68C-4A03-9886-0A70692B6569}" id="{52FC149F-0396-4309-87A6-B1A927C1CEE6}" parentId="{73177B5F-5B65-47AF-9782-EBBF9B3A1F75}">
    <text>4/6</text>
  </threadedComment>
  <threadedComment ref="P369" dT="2022-03-07T20:24:54.02" personId="{53B0B054-A68C-4A03-9886-0A70692B6569}" id="{DEA48D12-2B19-4C10-BA3C-2903AFC798A6}">
    <text>3/25</text>
  </threadedComment>
  <threadedComment ref="P369" dT="2022-03-07T20:26:48.47" personId="{53B0B054-A68C-4A03-9886-0A70692B6569}" id="{7D708C06-AF3D-422E-A154-45282827826D}" parentId="{DEA48D12-2B19-4C10-BA3C-2903AFC798A6}">
    <text>3/21</text>
  </threadedComment>
  <threadedComment ref="P369" dT="2022-03-14T18:59:09.37" personId="{53B0B054-A68C-4A03-9886-0A70692B6569}" id="{A18104DB-6DC2-4189-9CF5-7140160E5679}" parentId="{DEA48D12-2B19-4C10-BA3C-2903AFC798A6}">
    <text>3/27</text>
  </threadedComment>
  <threadedComment ref="P369" dT="2022-03-16T18:19:36.39" personId="{53B0B054-A68C-4A03-9886-0A70692B6569}" id="{5E515C5D-A0B5-473B-AC79-2C3E91031123}" parentId="{DEA48D12-2B19-4C10-BA3C-2903AFC798A6}">
    <text>3/29</text>
  </threadedComment>
  <threadedComment ref="P369" dT="2022-03-28T15:11:00.12" personId="{53B0B054-A68C-4A03-9886-0A70692B6569}" id="{9D49D26B-1BE9-47B5-918C-CA7DF0DE0F0E}" parentId="{DEA48D12-2B19-4C10-BA3C-2903AFC798A6}">
    <text>4/6</text>
  </threadedComment>
  <threadedComment ref="P371" dT="2022-03-07T20:24:54.02" personId="{53B0B054-A68C-4A03-9886-0A70692B6569}" id="{B766313A-6949-4ECD-88F3-839F87E6AD9C}">
    <text>3/25</text>
  </threadedComment>
  <threadedComment ref="P371" dT="2022-03-07T20:26:48.47" personId="{53B0B054-A68C-4A03-9886-0A70692B6569}" id="{824628A5-C6E7-4E25-A8AD-22B18848C812}" parentId="{B766313A-6949-4ECD-88F3-839F87E6AD9C}">
    <text>3/21</text>
  </threadedComment>
  <threadedComment ref="P371" dT="2022-03-14T18:59:09.37" personId="{53B0B054-A68C-4A03-9886-0A70692B6569}" id="{D185DAA9-B440-4A61-98B4-5A9D694072EB}" parentId="{B766313A-6949-4ECD-88F3-839F87E6AD9C}">
    <text>3/27</text>
  </threadedComment>
  <threadedComment ref="P371" dT="2022-03-16T18:19:36.39" personId="{53B0B054-A68C-4A03-9886-0A70692B6569}" id="{6FE4BF86-2CAB-44DE-81A6-F517D49004DB}" parentId="{B766313A-6949-4ECD-88F3-839F87E6AD9C}">
    <text>3/29</text>
  </threadedComment>
  <threadedComment ref="P371" dT="2022-03-28T15:11:00.12" personId="{53B0B054-A68C-4A03-9886-0A70692B6569}" id="{E35F4559-932C-4110-A29E-8A5677632782}" parentId="{B766313A-6949-4ECD-88F3-839F87E6AD9C}">
    <text>4/6</text>
  </threadedComment>
  <threadedComment ref="H375" dT="2022-03-07T16:03:01.86" personId="{53B0B054-A68C-4A03-9886-0A70692B6569}" id="{C164EE66-BEE8-4C5D-8139-0E6CA9870687}">
    <text>SPTSE22020006</text>
  </threadedComment>
  <threadedComment ref="P375" dT="2022-03-07T20:24:54.02" personId="{53B0B054-A68C-4A03-9886-0A70692B6569}" id="{39CC683C-C06F-42B0-88D3-B455CED65B3D}">
    <text>3/25</text>
  </threadedComment>
  <threadedComment ref="P375" dT="2022-03-07T20:26:48.47" personId="{53B0B054-A68C-4A03-9886-0A70692B6569}" id="{B50C0A1F-AD23-4C93-8B69-FE3B415F171D}" parentId="{39CC683C-C06F-42B0-88D3-B455CED65B3D}">
    <text>3/21</text>
  </threadedComment>
  <threadedComment ref="P375" dT="2022-03-14T18:59:09.37" personId="{53B0B054-A68C-4A03-9886-0A70692B6569}" id="{6A25B796-E947-4B83-9A3F-2CDEC71C8CFD}" parentId="{39CC683C-C06F-42B0-88D3-B455CED65B3D}">
    <text>3/27</text>
  </threadedComment>
  <threadedComment ref="P375" dT="2022-03-16T18:19:36.39" personId="{53B0B054-A68C-4A03-9886-0A70692B6569}" id="{9230D76D-9345-46F7-B22E-5D5080AA4CF3}" parentId="{39CC683C-C06F-42B0-88D3-B455CED65B3D}">
    <text>3/29</text>
  </threadedComment>
  <threadedComment ref="P375" dT="2022-03-28T15:11:00.12" personId="{53B0B054-A68C-4A03-9886-0A70692B6569}" id="{56BC80CE-7119-4E48-87BD-8D07C8B57841}" parentId="{39CC683C-C06F-42B0-88D3-B455CED65B3D}">
    <text>4/6</text>
  </threadedComment>
  <threadedComment ref="P381" dT="2022-03-07T20:24:10.57" personId="{53B0B054-A68C-4A03-9886-0A70692B6569}" id="{F3F6475A-382C-4491-95A9-56C60F486128}">
    <text>4/6</text>
  </threadedComment>
  <threadedComment ref="P381" dT="2022-03-07T20:24:12.79" personId="{53B0B054-A68C-4A03-9886-0A70692B6569}" id="{76B8068B-6F31-4A1B-A1E8-F2995B7B5AC3}" parentId="{F3F6475A-382C-4491-95A9-56C60F486128}">
    <text>4/8</text>
  </threadedComment>
  <threadedComment ref="P381" dT="2022-03-28T18:46:33.90" personId="{53B0B054-A68C-4A03-9886-0A70692B6569}" id="{E48630A4-250D-40D6-9339-3E1C6A3C3967}" parentId="{F3F6475A-382C-4491-95A9-56C60F486128}">
    <text>4/6</text>
  </threadedComment>
  <threadedComment ref="P381" dT="2022-04-05T16:12:30.62" personId="{53B0B054-A68C-4A03-9886-0A70692B6569}" id="{22A6827F-11C7-4ACD-8107-5888DFA54CE8}" parentId="{F3F6475A-382C-4491-95A9-56C60F486128}">
    <text>4/9</text>
  </threadedComment>
  <threadedComment ref="N383" dT="2022-03-08T14:47:10.53" personId="{53B0B054-A68C-4A03-9886-0A70692B6569}" id="{D3DB77BF-77AF-4B8B-8E1E-6226428334A9}">
    <text>2/1 &gt; 2/4 &gt; 2/5</text>
  </threadedComment>
  <threadedComment ref="P383" dT="2022-03-08T14:47:20.01" personId="{53B0B054-A68C-4A03-9886-0A70692B6569}" id="{465A2763-8728-4478-85A3-0AD6B488AF51}">
    <text>2/23 &gt; 3/10 &gt; 3/19</text>
  </threadedComment>
  <threadedComment ref="P383" dT="2022-03-14T19:45:37.43" personId="{53B0B054-A68C-4A03-9886-0A70692B6569}" id="{073985D1-CC05-41B9-BC4D-A75AB1F2F45B}" parentId="{465A2763-8728-4478-85A3-0AD6B488AF51}">
    <text>3/24</text>
  </threadedComment>
  <threadedComment ref="P383" dT="2022-03-16T15:34:13.87" personId="{53B0B054-A68C-4A03-9886-0A70692B6569}" id="{641F783F-2484-4A6D-B49A-485ECBDA349F}" parentId="{465A2763-8728-4478-85A3-0AD6B488AF51}">
    <text>3/25</text>
  </threadedComment>
  <threadedComment ref="P383" dT="2022-03-21T20:00:54.32" personId="{53B0B054-A68C-4A03-9886-0A70692B6569}" id="{CC7FD40A-9DBF-4512-A09E-2EEC0C9F8396}" parentId="{465A2763-8728-4478-85A3-0AD6B488AF51}">
    <text>3/27</text>
  </threadedComment>
  <threadedComment ref="X383" dT="2022-04-02T02:24:14.28" personId="{53B0B054-A68C-4A03-9886-0A70692B6569}" id="{9DF28700-FB43-44AE-B429-D7F14A67611B}">
    <text>PRO# 6299447 / TRL# 6140266</text>
  </threadedComment>
  <threadedComment ref="N384" dT="2022-03-08T14:47:10.53" personId="{53B0B054-A68C-4A03-9886-0A70692B6569}" id="{AAC45A1D-852C-4161-A859-ADD55C135FA4}">
    <text>2/1 &gt; 2/4 &gt; 2/5</text>
  </threadedComment>
  <threadedComment ref="P384" dT="2022-03-08T14:47:20.01" personId="{53B0B054-A68C-4A03-9886-0A70692B6569}" id="{C3331FC6-B6A9-4EDC-8990-06B692F65241}">
    <text>2/23 &gt; 3/10 &gt; 3/19</text>
  </threadedComment>
  <threadedComment ref="P384" dT="2022-03-14T19:45:37.43" personId="{53B0B054-A68C-4A03-9886-0A70692B6569}" id="{AEE6E4A2-6975-4F89-A46A-40DCC6933221}" parentId="{C3331FC6-B6A9-4EDC-8990-06B692F65241}">
    <text>3/24</text>
  </threadedComment>
  <threadedComment ref="P384" dT="2022-03-16T15:34:13.87" personId="{53B0B054-A68C-4A03-9886-0A70692B6569}" id="{976A2672-6156-4F8C-A02B-E1086843C5E6}" parentId="{C3331FC6-B6A9-4EDC-8990-06B692F65241}">
    <text>3/25</text>
  </threadedComment>
  <threadedComment ref="P384" dT="2022-03-21T20:00:54.32" personId="{53B0B054-A68C-4A03-9886-0A70692B6569}" id="{63BF140B-7319-449C-8B88-B834443CF8E6}" parentId="{C3331FC6-B6A9-4EDC-8990-06B692F65241}">
    <text>3/27</text>
  </threadedComment>
  <threadedComment ref="X384" dT="2022-04-04T22:02:06.24" personId="{53B0B054-A68C-4A03-9886-0A70692B6569}" id="{42F001AF-4FBE-4006-8212-C0022923E762}">
    <text>PRO# 6300671 / TRL# 643370</text>
  </threadedComment>
  <threadedComment ref="X385" dT="2022-04-27T14:25:52.17" personId="{53B0B054-A68C-4A03-9886-0A70692B6569}" id="{61558B90-63E7-4BB8-9CFF-2EC3636FE342}">
    <text>PRO# 6338085 / TRL# 643085</text>
  </threadedComment>
  <threadedComment ref="X386" dT="2022-04-02T02:24:34.65" personId="{53B0B054-A68C-4A03-9886-0A70692B6569}" id="{5B2A0E73-2AA2-4B6C-9539-24DE81F570F6}">
    <text>PRO# 6299153 / TRL# 342067</text>
  </threadedComment>
  <threadedComment ref="N387" dT="2022-03-08T14:47:10.53" personId="{53B0B054-A68C-4A03-9886-0A70692B6569}" id="{A8A72242-DB15-4DD3-8826-23B9CDF56823}">
    <text>2/1 &gt; 2/4 &gt; 2/5</text>
  </threadedComment>
  <threadedComment ref="P387" dT="2022-03-08T14:47:20.01" personId="{53B0B054-A68C-4A03-9886-0A70692B6569}" id="{AD9FCCFB-BCC6-471D-9B11-19614F91C5FF}">
    <text>2/23 &gt; 3/10 &gt; 3/19</text>
  </threadedComment>
  <threadedComment ref="P387" dT="2022-03-14T19:45:37.43" personId="{53B0B054-A68C-4A03-9886-0A70692B6569}" id="{18AE7AEA-3C98-42F3-A317-CF4244256354}" parentId="{AD9FCCFB-BCC6-471D-9B11-19614F91C5FF}">
    <text>3/24</text>
  </threadedComment>
  <threadedComment ref="P387" dT="2022-03-16T15:34:13.87" personId="{53B0B054-A68C-4A03-9886-0A70692B6569}" id="{A9BE2771-EE46-4B5B-9326-D7F815EC714D}" parentId="{AD9FCCFB-BCC6-471D-9B11-19614F91C5FF}">
    <text>3/25</text>
  </threadedComment>
  <threadedComment ref="P387" dT="2022-03-21T20:00:54.32" personId="{53B0B054-A68C-4A03-9886-0A70692B6569}" id="{75DB0429-CE0C-467C-A3A7-FBF1C4E77D3B}" parentId="{AD9FCCFB-BCC6-471D-9B11-19614F91C5FF}">
    <text>3/27</text>
  </threadedComment>
  <threadedComment ref="N388" dT="2022-03-08T14:47:10.53" personId="{53B0B054-A68C-4A03-9886-0A70692B6569}" id="{EF0A0370-E930-4616-BC09-91ECA3C50D6C}">
    <text>2/1 &gt; 2/4 &gt; 2/5</text>
  </threadedComment>
  <threadedComment ref="P388" dT="2022-03-08T14:47:20.01" personId="{53B0B054-A68C-4A03-9886-0A70692B6569}" id="{FED6BAAC-1682-4674-9743-F151EE44C092}">
    <text>2/23 &gt; 3/10 &gt; 3/19</text>
  </threadedComment>
  <threadedComment ref="P388" dT="2022-03-14T19:45:37.43" personId="{53B0B054-A68C-4A03-9886-0A70692B6569}" id="{89C88057-8B90-40CF-8FEF-1E138272843A}" parentId="{FED6BAAC-1682-4674-9743-F151EE44C092}">
    <text>3/24</text>
  </threadedComment>
  <threadedComment ref="P388" dT="2022-03-16T15:34:13.87" personId="{53B0B054-A68C-4A03-9886-0A70692B6569}" id="{F916FCA2-1C6B-4F70-AA36-1CF729686877}" parentId="{FED6BAAC-1682-4674-9743-F151EE44C092}">
    <text>3/25</text>
  </threadedComment>
  <threadedComment ref="P388" dT="2022-03-21T20:00:54.32" personId="{53B0B054-A68C-4A03-9886-0A70692B6569}" id="{7719BB23-5D4A-4B6B-BC54-EE5A1AD64A6A}" parentId="{FED6BAAC-1682-4674-9743-F151EE44C092}">
    <text>3/27</text>
  </threadedComment>
  <threadedComment ref="P389" dT="2022-03-14T19:47:35.85" personId="{53B0B054-A68C-4A03-9886-0A70692B6569}" id="{D4AC7568-BC9B-41C4-B036-651E0581F286}">
    <text>3/16 &gt; 3/18</text>
  </threadedComment>
  <threadedComment ref="P389" dT="2022-03-14T19:47:37.89" personId="{53B0B054-A68C-4A03-9886-0A70692B6569}" id="{EC8ED44C-0C93-49CF-B825-FCAB2B5820CA}" parentId="{D4AC7568-BC9B-41C4-B036-651E0581F286}">
    <text>3/22</text>
  </threadedComment>
  <threadedComment ref="P389" dT="2022-03-18T21:05:49.09" personId="{53B0B054-A68C-4A03-9886-0A70692B6569}" id="{7D84AC2B-0287-4EFC-B516-51F3DD7FBC43}" parentId="{D4AC7568-BC9B-41C4-B036-651E0581F286}">
    <text>3/24</text>
  </threadedComment>
  <threadedComment ref="P389" dT="2022-03-21T19:56:03.27" personId="{53B0B054-A68C-4A03-9886-0A70692B6569}" id="{E35A9E70-EBA8-4B90-810C-ABAD31D7BE60}" parentId="{D4AC7568-BC9B-41C4-B036-651E0581F286}">
    <text>3/26</text>
  </threadedComment>
  <threadedComment ref="P389" dT="2022-03-28T14:58:39.31" personId="{53B0B054-A68C-4A03-9886-0A70692B6569}" id="{FE03926F-65DD-4155-9FFB-86375BF6915E}" parentId="{D4AC7568-BC9B-41C4-B036-651E0581F286}">
    <text>3/28</text>
  </threadedComment>
  <threadedComment ref="P389" dT="2022-03-29T17:52:58.08" personId="{53B0B054-A68C-4A03-9886-0A70692B6569}" id="{59C052E7-FCBF-4B02-8DAC-99896FA1A3D4}" parentId="{D4AC7568-BC9B-41C4-B036-651E0581F286}">
    <text>3/29</text>
  </threadedComment>
  <threadedComment ref="X389" dT="2022-04-28T20:12:22.01" personId="{53B0B054-A68C-4A03-9886-0A70692B6569}" id="{185803FC-DE7F-4343-AB4E-D1ED91E3D9D5}">
    <text>PRO# 6347507 / TRL# 643017</text>
  </threadedComment>
  <threadedComment ref="X390" dT="2022-05-11T14:27:20.98" personId="{8F2C4835-50CD-4C84-8496-8EE76F59710C}" id="{F6411783-9EB1-4971-96AA-C0C561896728}">
    <text>Pro# : 6362683 / TRL# : 606268</text>
  </threadedComment>
  <threadedComment ref="P391" dT="2022-03-14T19:48:10.95" personId="{53B0B054-A68C-4A03-9886-0A70692B6569}" id="{04ECA011-A851-4C74-8691-628C57945304}">
    <text>3/3 &gt; 3/19 &gt; 3/18</text>
  </threadedComment>
  <threadedComment ref="P391" dT="2022-03-14T19:48:13.54" personId="{53B0B054-A68C-4A03-9886-0A70692B6569}" id="{02BB961C-AA2F-4A71-986D-8D4EEEEBB8A9}" parentId="{04ECA011-A851-4C74-8691-628C57945304}">
    <text>3/23</text>
  </threadedComment>
  <threadedComment ref="P391" dT="2022-03-16T15:33:37.71" personId="{53B0B054-A68C-4A03-9886-0A70692B6569}" id="{4F09E3BB-0064-4E21-848F-FFC3236F896D}" parentId="{04ECA011-A851-4C74-8691-628C57945304}">
    <text>3/24</text>
  </threadedComment>
  <threadedComment ref="P391" dT="2022-03-18T21:06:16.97" personId="{53B0B054-A68C-4A03-9886-0A70692B6569}" id="{C94820E5-DB40-472B-8F68-AC099D5A075C}" parentId="{04ECA011-A851-4C74-8691-628C57945304}">
    <text>3/25</text>
  </threadedComment>
  <threadedComment ref="P391" dT="2022-03-21T19:56:24.43" personId="{53B0B054-A68C-4A03-9886-0A70692B6569}" id="{740E5346-7E3F-4244-863D-15CC9BEB5099}" parentId="{04ECA011-A851-4C74-8691-628C57945304}">
    <text>3/26</text>
  </threadedComment>
  <threadedComment ref="P391" dT="2022-03-22T18:51:53.93" personId="{53B0B054-A68C-4A03-9886-0A70692B6569}" id="{A54736F4-15BD-4702-A9B9-7FF9DE785BB3}" parentId="{04ECA011-A851-4C74-8691-628C57945304}">
    <text>3/27</text>
  </threadedComment>
  <threadedComment ref="P391" dT="2022-03-28T14:59:12.50" personId="{53B0B054-A68C-4A03-9886-0A70692B6569}" id="{1D9BAFEE-A6FA-4711-B070-93F314EC409B}" parentId="{04ECA011-A851-4C74-8691-628C57945304}">
    <text>3/28</text>
  </threadedComment>
  <threadedComment ref="P391" dT="2022-03-29T17:52:00.92" personId="{53B0B054-A68C-4A03-9886-0A70692B6569}" id="{C65FE587-9460-4F37-835F-094BA6C82672}" parentId="{04ECA011-A851-4C74-8691-628C57945304}">
    <text>3/29</text>
  </threadedComment>
  <threadedComment ref="P392" dT="2022-03-16T14:11:00.04" personId="{53B0B054-A68C-4A03-9886-0A70692B6569}" id="{9AAB3D91-AF39-429B-899C-1650E175FB76}">
    <text>2/25 &gt; 3/7 &gt; 3/15 &gt; 3/25</text>
  </threadedComment>
  <threadedComment ref="P392" dT="2022-03-16T14:11:07.39" personId="{53B0B054-A68C-4A03-9886-0A70692B6569}" id="{ED7C02C7-0B21-4C40-9FF3-5657E13AD357}" parentId="{9AAB3D91-AF39-429B-899C-1650E175FB76}">
    <text>3/23</text>
  </threadedComment>
  <threadedComment ref="P392" dT="2022-03-18T15:14:25.99" personId="{53B0B054-A68C-4A03-9886-0A70692B6569}" id="{65BC7358-8EF7-4715-AE17-B965F402C21D}" parentId="{9AAB3D91-AF39-429B-899C-1650E175FB76}">
    <text>3/26</text>
  </threadedComment>
  <threadedComment ref="P392" dT="2022-03-22T13:49:29.42" personId="{53B0B054-A68C-4A03-9886-0A70692B6569}" id="{DD815F7F-F5CF-49AF-920A-99653E260061}" parentId="{9AAB3D91-AF39-429B-899C-1650E175FB76}">
    <text>3/27</text>
  </threadedComment>
  <threadedComment ref="P392" dT="2022-03-23T19:45:15.17" personId="{53B0B054-A68C-4A03-9886-0A70692B6569}" id="{073565F1-D2A3-4394-92EC-E0E74BB2DC05}" parentId="{9AAB3D91-AF39-429B-899C-1650E175FB76}">
    <text>3/29</text>
  </threadedComment>
  <threadedComment ref="P392" dT="2022-03-24T16:03:46.69" personId="{53B0B054-A68C-4A03-9886-0A70692B6569}" id="{3E66801F-965B-488B-9A1B-4371356B4164}" parentId="{9AAB3D91-AF39-429B-899C-1650E175FB76}">
    <text>3/28</text>
  </threadedComment>
  <threadedComment ref="P392" dT="2022-03-28T14:58:48.57" personId="{53B0B054-A68C-4A03-9886-0A70692B6569}" id="{9DE73DD6-391D-4CEF-AD3D-76A7D758B337}" parentId="{9AAB3D91-AF39-429B-899C-1650E175FB76}">
    <text>3/30</text>
  </threadedComment>
  <threadedComment ref="P394" dT="2022-03-22T14:30:59.51" personId="{53B0B054-A68C-4A03-9886-0A70692B6569}" id="{6EF7EB66-FB57-4AAD-BC9F-D37F867BAE48}">
    <text>3/28</text>
  </threadedComment>
  <threadedComment ref="P394" dT="2022-03-22T14:31:01.57" personId="{53B0B054-A68C-4A03-9886-0A70692B6569}" id="{CCF27515-BA5F-413E-81AE-98D2F9C9C459}" parentId="{6EF7EB66-FB57-4AAD-BC9F-D37F867BAE48}">
    <text>4/1</text>
  </threadedComment>
  <threadedComment ref="P394" dT="2022-03-28T18:44:49.50" personId="{53B0B054-A68C-4A03-9886-0A70692B6569}" id="{858564C2-004E-4266-9221-FEF0875F73A4}" parentId="{6EF7EB66-FB57-4AAD-BC9F-D37F867BAE48}">
    <text>4/2</text>
  </threadedComment>
  <threadedComment ref="X394" dT="2022-04-11T21:16:07.34" personId="{53B0B054-A68C-4A03-9886-0A70692B6569}" id="{285F5C72-3F37-4BC9-B2EA-11BF0F25332A}">
    <text>AG16405-W</text>
  </threadedComment>
  <threadedComment ref="P395" dT="2022-03-11T16:17:23.00" personId="{53B0B054-A68C-4A03-9886-0A70692B6569}" id="{6A8B248F-1FFC-49D0-9230-F88ED9B0C12F}">
    <text>3/26</text>
  </threadedComment>
  <threadedComment ref="P395" dT="2022-03-11T16:17:25.32" personId="{53B0B054-A68C-4A03-9886-0A70692B6569}" id="{425D7E20-D6A6-4006-83B7-2DC5389AE2D7}" parentId="{6A8B248F-1FFC-49D0-9230-F88ED9B0C12F}">
    <text>3/28</text>
  </threadedComment>
  <threadedComment ref="P395" dT="2022-03-16T18:17:27.48" personId="{53B0B054-A68C-4A03-9886-0A70692B6569}" id="{287A6325-60C0-465B-9FC4-B71F451B479F}" parentId="{6A8B248F-1FFC-49D0-9230-F88ED9B0C12F}">
    <text>4/1</text>
  </threadedComment>
  <threadedComment ref="P395" dT="2022-03-28T18:44:37.27" personId="{53B0B054-A68C-4A03-9886-0A70692B6569}" id="{F5A8074E-D0EA-4ED2-BF27-F09F7236A2CE}" parentId="{6A8B248F-1FFC-49D0-9230-F88ED9B0C12F}">
    <text>4/2</text>
  </threadedComment>
  <threadedComment ref="X395" dT="2022-04-11T21:16:00.80" personId="{53B0B054-A68C-4A03-9886-0A70692B6569}" id="{5648DBD0-A1AB-4737-91CC-3D6714E95677}">
    <text>AG16405-V</text>
  </threadedComment>
  <threadedComment ref="N396" dT="2022-02-28T21:58:37.49" personId="{53B0B054-A68C-4A03-9886-0A70692B6569}" id="{44E02D8D-EB19-4456-8550-F075797AAE17}">
    <text>2/23 &gt; 2/24</text>
  </threadedComment>
  <threadedComment ref="P396" dT="2022-02-28T21:58:48.97" personId="{53B0B054-A68C-4A03-9886-0A70692B6569}" id="{56E920FF-2F91-40EE-B26D-D00E9939E0A9}">
    <text>3/17 &gt; 3/21</text>
  </threadedComment>
  <threadedComment ref="P396" dT="2022-03-16T18:03:50.39" personId="{53B0B054-A68C-4A03-9886-0A70692B6569}" id="{CCF9F62F-CD1D-4F70-8AA9-F4F077E0FDF4}" parentId="{56E920FF-2F91-40EE-B26D-D00E9939E0A9}">
    <text>3/28</text>
  </threadedComment>
  <threadedComment ref="P396" dT="2022-03-21T20:01:26.75" personId="{53B0B054-A68C-4A03-9886-0A70692B6569}" id="{B4E1E498-AEFC-49A0-A7F8-1AEAC3EEC87A}" parentId="{56E920FF-2F91-40EE-B26D-D00E9939E0A9}">
    <text>3/29</text>
  </threadedComment>
  <threadedComment ref="P396" dT="2022-03-28T15:09:20.35" personId="{53B0B054-A68C-4A03-9886-0A70692B6569}" id="{B9CF05D5-6CB9-4232-9F10-4FF927303386}" parentId="{56E920FF-2F91-40EE-B26D-D00E9939E0A9}">
    <text>3/31</text>
  </threadedComment>
  <threadedComment ref="P396" dT="2022-04-01T23:32:51.14" personId="{53B0B054-A68C-4A03-9886-0A70692B6569}" id="{7C7D96FC-EDD1-466D-A4E8-034C4C25CC25}" parentId="{56E920FF-2F91-40EE-B26D-D00E9939E0A9}">
    <text>4/3</text>
  </threadedComment>
  <threadedComment ref="P396" dT="2022-04-03T19:32:25.82" personId="{53B0B054-A68C-4A03-9886-0A70692B6569}" id="{D435703A-0437-44B0-9EFA-73FDF3A438FA}" parentId="{56E920FF-2F91-40EE-B26D-D00E9939E0A9}">
    <text>4/4</text>
  </threadedComment>
  <threadedComment ref="X397" dT="2022-04-22T19:06:10.36" personId="{53B0B054-A68C-4A03-9886-0A70692B6569}" id="{FB55BE2C-61AC-426F-A77D-9713CE8D205B}">
    <text>PRO# 6335758 / TRL# 643085</text>
  </threadedComment>
  <threadedComment ref="X399" dT="2022-04-28T20:12:45.63" personId="{53B0B054-A68C-4A03-9886-0A70692B6569}" id="{CEE2D0B0-432B-4CF9-94D1-83C69093B19F}">
    <text>PRO# 6347556 / TRL# 643197</text>
  </threadedComment>
  <threadedComment ref="P401" dT="2022-03-16T18:21:04.84" personId="{53B0B054-A68C-4A03-9886-0A70692B6569}" id="{9501AFB2-BA19-4C0A-9301-2334A7877B5A}">
    <text>4/3</text>
  </threadedComment>
  <threadedComment ref="P401" dT="2022-03-16T18:21:07.63" personId="{53B0B054-A68C-4A03-9886-0A70692B6569}" id="{98EDB3CD-C61F-4812-9A8B-541DEE67A650}" parentId="{9501AFB2-BA19-4C0A-9301-2334A7877B5A}">
    <text>3/28</text>
  </threadedComment>
  <threadedComment ref="P401" dT="2022-03-21T20:02:01.52" personId="{53B0B054-A68C-4A03-9886-0A70692B6569}" id="{B7D38D16-9FD3-4C9C-B916-0CED9966939D}" parentId="{9501AFB2-BA19-4C0A-9301-2334A7877B5A}">
    <text>3/30</text>
  </threadedComment>
  <threadedComment ref="P401" dT="2022-03-24T16:04:02.52" personId="{53B0B054-A68C-4A03-9886-0A70692B6569}" id="{54704174-97D7-4AEA-8901-C670AA21F7B8}" parentId="{9501AFB2-BA19-4C0A-9301-2334A7877B5A}">
    <text>3/31</text>
  </threadedComment>
  <threadedComment ref="P401" dT="2022-03-28T15:09:33.15" personId="{53B0B054-A68C-4A03-9886-0A70692B6569}" id="{F879CE45-01D9-4422-BD14-17B67D4B5D9C}" parentId="{9501AFB2-BA19-4C0A-9301-2334A7877B5A}">
    <text>4/2</text>
  </threadedComment>
  <threadedComment ref="P401" dT="2022-03-28T15:09:52.70" personId="{53B0B054-A68C-4A03-9886-0A70692B6569}" id="{72F930AA-C752-41E3-AC5F-0BEEAA98226D}" parentId="{9501AFB2-BA19-4C0A-9301-2334A7877B5A}">
    <text>4/2</text>
  </threadedComment>
  <threadedComment ref="P401" dT="2022-04-01T23:36:18.62" personId="{53B0B054-A68C-4A03-9886-0A70692B6569}" id="{7B83493E-E627-4284-B259-4C0E572956E0}" parentId="{9501AFB2-BA19-4C0A-9301-2334A7877B5A}">
    <text>4/4</text>
  </threadedComment>
  <threadedComment ref="P404" dT="2022-03-16T18:21:04.84" personId="{53B0B054-A68C-4A03-9886-0A70692B6569}" id="{E461C4AC-4BA7-4DB4-9A86-352152B28846}">
    <text>4/3</text>
  </threadedComment>
  <threadedComment ref="P404" dT="2022-03-16T18:21:07.63" personId="{53B0B054-A68C-4A03-9886-0A70692B6569}" id="{610618CB-94F8-44A3-AAF3-6C2E8A4EF879}" parentId="{E461C4AC-4BA7-4DB4-9A86-352152B28846}">
    <text>3/28</text>
  </threadedComment>
  <threadedComment ref="P404" dT="2022-03-21T20:02:01.52" personId="{53B0B054-A68C-4A03-9886-0A70692B6569}" id="{5AE2D1A2-DE94-4737-A549-A5279A565A51}" parentId="{E461C4AC-4BA7-4DB4-9A86-352152B28846}">
    <text>3/30</text>
  </threadedComment>
  <threadedComment ref="P404" dT="2022-03-24T16:04:02.52" personId="{53B0B054-A68C-4A03-9886-0A70692B6569}" id="{F379BAA6-4354-42B9-B8B9-89CAD82605E5}" parentId="{E461C4AC-4BA7-4DB4-9A86-352152B28846}">
    <text>3/31</text>
  </threadedComment>
  <threadedComment ref="P404" dT="2022-03-28T15:09:33.15" personId="{53B0B054-A68C-4A03-9886-0A70692B6569}" id="{08BE6355-2A80-41E6-A108-2C3EE5D4C735}" parentId="{E461C4AC-4BA7-4DB4-9A86-352152B28846}">
    <text>4/2</text>
  </threadedComment>
  <threadedComment ref="P404" dT="2022-03-28T15:09:52.70" personId="{53B0B054-A68C-4A03-9886-0A70692B6569}" id="{98E017C6-EC0C-40B0-9FB9-94068E1EF0E8}" parentId="{E461C4AC-4BA7-4DB4-9A86-352152B28846}">
    <text>4/2</text>
  </threadedComment>
  <threadedComment ref="P404" dT="2022-04-01T23:36:18.62" personId="{53B0B054-A68C-4A03-9886-0A70692B6569}" id="{C75B6E68-827D-43D1-B220-C8330D1B7DEE}" parentId="{E461C4AC-4BA7-4DB4-9A86-352152B28846}">
    <text>4/4</text>
  </threadedComment>
  <threadedComment ref="N406" dT="2022-03-08T14:44:39.01" personId="{53B0B054-A68C-4A03-9886-0A70692B6569}" id="{F219640E-A34E-4C95-ABB1-4E24636124DF}">
    <text>2/20 &gt; 3/1</text>
  </threadedComment>
  <threadedComment ref="P406" dT="2022-03-08T14:44:17.78" personId="{53B0B054-A68C-4A03-9886-0A70692B6569}" id="{2E24CFFE-975A-4F8F-942D-2BA886ED174C}">
    <text>3/16 &gt; 3/23 &gt; 4/3</text>
  </threadedComment>
  <threadedComment ref="P406" dT="2022-03-16T18:22:04.22" personId="{53B0B054-A68C-4A03-9886-0A70692B6569}" id="{2EF91B47-990F-41C4-B032-693703706BFA}" parentId="{2E24CFFE-975A-4F8F-942D-2BA886ED174C}">
    <text>3/28</text>
  </threadedComment>
  <threadedComment ref="P406" dT="2022-03-21T20:01:53.29" personId="{53B0B054-A68C-4A03-9886-0A70692B6569}" id="{A1F1071E-8CB5-4B5B-B5CB-83AD088403CE}" parentId="{2E24CFFE-975A-4F8F-942D-2BA886ED174C}">
    <text>3/30</text>
  </threadedComment>
  <threadedComment ref="P406" dT="2022-03-24T16:04:44.92" personId="{53B0B054-A68C-4A03-9886-0A70692B6569}" id="{AB8D45E3-9423-4AA8-A8B9-558E0277E32F}" parentId="{2E24CFFE-975A-4F8F-942D-2BA886ED174C}">
    <text>3/31</text>
  </threadedComment>
  <threadedComment ref="P406" dT="2022-03-28T15:09:46.28" personId="{53B0B054-A68C-4A03-9886-0A70692B6569}" id="{AEA85651-C6B5-46F0-9FD3-78D1FEBC9191}" parentId="{2E24CFFE-975A-4F8F-942D-2BA886ED174C}">
    <text>4/2</text>
  </threadedComment>
  <threadedComment ref="P406" dT="2022-04-01T23:36:12.03" personId="{53B0B054-A68C-4A03-9886-0A70692B6569}" id="{F7A3FB5E-6F38-42A8-AE10-DB7E8E467DD0}" parentId="{2E24CFFE-975A-4F8F-942D-2BA886ED174C}">
    <text>4/4</text>
  </threadedComment>
  <threadedComment ref="P409" dT="2022-03-16T18:21:52.90" personId="{53B0B054-A68C-4A03-9886-0A70692B6569}" id="{11FE094A-028B-4E61-97FD-AEAA3EFF0925}">
    <text>4/3</text>
  </threadedComment>
  <threadedComment ref="P409" dT="2022-03-16T18:21:55.67" personId="{53B0B054-A68C-4A03-9886-0A70692B6569}" id="{B7379366-0F64-401B-94C7-E7A8599F8DD0}" parentId="{11FE094A-028B-4E61-97FD-AEAA3EFF0925}">
    <text>3/28</text>
  </threadedComment>
  <threadedComment ref="P409" dT="2022-03-21T20:01:57.47" personId="{53B0B054-A68C-4A03-9886-0A70692B6569}" id="{EA01CDA0-1AE2-4214-8C7C-120CB0C184E3}" parentId="{11FE094A-028B-4E61-97FD-AEAA3EFF0925}">
    <text>3/30</text>
  </threadedComment>
  <threadedComment ref="P409" dT="2022-03-24T16:04:20.06" personId="{53B0B054-A68C-4A03-9886-0A70692B6569}" id="{0B32D387-A6AA-470B-8F59-32F0ABD3042D}" parentId="{11FE094A-028B-4E61-97FD-AEAA3EFF0925}">
    <text>3/31</text>
  </threadedComment>
  <threadedComment ref="P409" dT="2022-03-28T15:09:49.59" personId="{53B0B054-A68C-4A03-9886-0A70692B6569}" id="{3C6986A2-C254-416F-8797-F59864F6A02F}" parentId="{11FE094A-028B-4E61-97FD-AEAA3EFF0925}">
    <text>4/2</text>
  </threadedComment>
  <threadedComment ref="P409" dT="2022-04-01T23:36:15.69" personId="{53B0B054-A68C-4A03-9886-0A70692B6569}" id="{9ADCDDBD-F925-47A0-B44F-7F90EFF1C227}" parentId="{11FE094A-028B-4E61-97FD-AEAA3EFF0925}">
    <text>4/4</text>
  </threadedComment>
  <threadedComment ref="X409" dT="2022-05-04T14:08:25.80" personId="{53B0B054-A68C-4A03-9886-0A70692B6569}" id="{30AD049B-6FFD-40F7-AA14-42E5E21B09C0}">
    <text>PRO# 6350296 / TRL# 22142</text>
  </threadedComment>
  <threadedComment ref="X410" dT="2022-05-06T15:14:33.43" personId="{53B0B054-A68C-4A03-9886-0A70692B6569}" id="{9D4D662C-A535-4C6C-B4D0-153699A7C15F}">
    <text>PRO# 6360035 / TRL# 342032</text>
  </threadedComment>
  <threadedComment ref="X411" dT="2022-05-10T15:43:45.68" personId="{53B0B054-A68C-4A03-9886-0A70692B6569}" id="{51B45F43-948C-4B32-A06D-F8AC91BC13A3}">
    <text>PRO# 6361678 / TRL# 5110003</text>
  </threadedComment>
  <threadedComment ref="X412" dT="2022-05-04T15:44:45.98" personId="{53B0B054-A68C-4A03-9886-0A70692B6569}" id="{4A73A49A-035B-4AED-868E-C6C36DEAA70E}">
    <text>PRO# 6350738 / TRL# 731021</text>
  </threadedComment>
  <threadedComment ref="X413" dT="2022-05-04T20:13:00.98" personId="{53B0B054-A68C-4A03-9886-0A70692B6569}" id="{B8A8A5A7-C2D5-4ED6-9643-C944AD8B0007}">
    <text>PRO# 6352854 / TRL# 342092</text>
  </threadedComment>
  <threadedComment ref="P414" dT="2022-03-16T18:21:52.90" personId="{53B0B054-A68C-4A03-9886-0A70692B6569}" id="{3FF90BCF-7F19-42D2-8C9F-1A8A491390F4}">
    <text>4/3</text>
  </threadedComment>
  <threadedComment ref="P414" dT="2022-03-16T18:21:55.67" personId="{53B0B054-A68C-4A03-9886-0A70692B6569}" id="{C50FD01F-05B9-4255-B548-BB5CC6F172EE}" parentId="{3FF90BCF-7F19-42D2-8C9F-1A8A491390F4}">
    <text>3/28</text>
  </threadedComment>
  <threadedComment ref="P414" dT="2022-03-21T20:01:57.47" personId="{53B0B054-A68C-4A03-9886-0A70692B6569}" id="{128382EF-68BE-4068-8C63-D0AEA99CC614}" parentId="{3FF90BCF-7F19-42D2-8C9F-1A8A491390F4}">
    <text>3/30</text>
  </threadedComment>
  <threadedComment ref="P414" dT="2022-03-24T16:04:20.06" personId="{53B0B054-A68C-4A03-9886-0A70692B6569}" id="{A0E4A52B-755C-4E6E-9772-1DFF63199FA4}" parentId="{3FF90BCF-7F19-42D2-8C9F-1A8A491390F4}">
    <text>3/31</text>
  </threadedComment>
  <threadedComment ref="P414" dT="2022-03-28T15:09:49.59" personId="{53B0B054-A68C-4A03-9886-0A70692B6569}" id="{0A3E33A4-A6C6-44D7-89CE-E52F4FB50925}" parentId="{3FF90BCF-7F19-42D2-8C9F-1A8A491390F4}">
    <text>4/2</text>
  </threadedComment>
  <threadedComment ref="P414" dT="2022-04-01T23:36:15.69" personId="{53B0B054-A68C-4A03-9886-0A70692B6569}" id="{C9EE5A72-16EA-47B3-89DF-E8872DC205EF}" parentId="{3FF90BCF-7F19-42D2-8C9F-1A8A491390F4}">
    <text>4/4</text>
  </threadedComment>
  <threadedComment ref="X414" dT="2022-05-06T16:47:56.46" personId="{53B0B054-A68C-4A03-9886-0A70692B6569}" id="{977816B0-C03B-48C9-9320-A1DE505727AC}">
    <text>PRO# 6360053 / TRL# 24381</text>
  </threadedComment>
  <threadedComment ref="X415" dT="2022-05-05T17:34:52.83" personId="{53B0B054-A68C-4A03-9886-0A70692B6569}" id="{004B1ACA-285D-4C79-B1FF-FEF582AD7DD5}">
    <text>PRO# 6359598 / TRL# 6080157</text>
  </threadedComment>
  <threadedComment ref="N416" dT="2022-03-08T14:44:39.01" personId="{53B0B054-A68C-4A03-9886-0A70692B6569}" id="{268E07A4-2E4D-42F3-9CA6-2750E5C011E5}">
    <text>2/20 &gt; 3/1</text>
  </threadedComment>
  <threadedComment ref="P416" dT="2022-03-08T14:44:17.78" personId="{53B0B054-A68C-4A03-9886-0A70692B6569}" id="{ED27BE1D-C0F1-4B6F-98F1-FDACA9D58D03}">
    <text>3/16 &gt; 3/23 &gt; 4/3</text>
  </threadedComment>
  <threadedComment ref="P416" dT="2022-03-16T18:22:04.22" personId="{53B0B054-A68C-4A03-9886-0A70692B6569}" id="{E67BE099-3E3A-40D2-AA4D-D978296ED2D2}" parentId="{ED27BE1D-C0F1-4B6F-98F1-FDACA9D58D03}">
    <text>3/28</text>
  </threadedComment>
  <threadedComment ref="P416" dT="2022-03-21T20:01:53.29" personId="{53B0B054-A68C-4A03-9886-0A70692B6569}" id="{565035B0-C3E2-47CC-A0A9-35BC76D07A0D}" parentId="{ED27BE1D-C0F1-4B6F-98F1-FDACA9D58D03}">
    <text>3/30</text>
  </threadedComment>
  <threadedComment ref="P416" dT="2022-03-24T16:04:44.92" personId="{53B0B054-A68C-4A03-9886-0A70692B6569}" id="{1122A698-2622-4D20-900A-C6C73DC4DD76}" parentId="{ED27BE1D-C0F1-4B6F-98F1-FDACA9D58D03}">
    <text>3/31</text>
  </threadedComment>
  <threadedComment ref="P416" dT="2022-03-28T15:09:46.28" personId="{53B0B054-A68C-4A03-9886-0A70692B6569}" id="{6104E43C-3717-48D5-B41D-E3D95FE782BC}" parentId="{ED27BE1D-C0F1-4B6F-98F1-FDACA9D58D03}">
    <text>4/2</text>
  </threadedComment>
  <threadedComment ref="P416" dT="2022-04-01T23:36:12.03" personId="{53B0B054-A68C-4A03-9886-0A70692B6569}" id="{92F3492E-A1D6-46BC-8F68-3A92471B4B3F}" parentId="{ED27BE1D-C0F1-4B6F-98F1-FDACA9D58D03}">
    <text>4/4</text>
  </threadedComment>
  <threadedComment ref="N421" dT="2022-03-08T14:44:39.01" personId="{53B0B054-A68C-4A03-9886-0A70692B6569}" id="{9A583EDA-C975-4229-B65B-85D314750B4C}">
    <text>2/20 &gt; 3/1</text>
  </threadedComment>
  <threadedComment ref="P421" dT="2022-03-08T14:44:17.78" personId="{53B0B054-A68C-4A03-9886-0A70692B6569}" id="{67C2480F-2ED3-430E-B2A9-112C567D9D42}">
    <text>3/16 &gt; 3/23 &gt; 4/3</text>
  </threadedComment>
  <threadedComment ref="P421" dT="2022-03-16T18:22:04.22" personId="{53B0B054-A68C-4A03-9886-0A70692B6569}" id="{1E28140F-481F-4B5B-A3F8-F5A1526BBDE4}" parentId="{67C2480F-2ED3-430E-B2A9-112C567D9D42}">
    <text>3/28</text>
  </threadedComment>
  <threadedComment ref="P421" dT="2022-03-21T20:01:53.29" personId="{53B0B054-A68C-4A03-9886-0A70692B6569}" id="{0B7D8034-3DF1-4DA0-83C6-BEB226C051C9}" parentId="{67C2480F-2ED3-430E-B2A9-112C567D9D42}">
    <text>3/30</text>
  </threadedComment>
  <threadedComment ref="P421" dT="2022-03-24T16:04:44.92" personId="{53B0B054-A68C-4A03-9886-0A70692B6569}" id="{A9A09B19-4A67-4A9B-9436-100B4F1C5DB2}" parentId="{67C2480F-2ED3-430E-B2A9-112C567D9D42}">
    <text>3/31</text>
  </threadedComment>
  <threadedComment ref="P421" dT="2022-03-28T15:09:46.28" personId="{53B0B054-A68C-4A03-9886-0A70692B6569}" id="{AE3629FF-F397-4A98-A63E-85ACD8B47FF4}" parentId="{67C2480F-2ED3-430E-B2A9-112C567D9D42}">
    <text>4/2</text>
  </threadedComment>
  <threadedComment ref="P421" dT="2022-04-01T23:36:12.03" personId="{53B0B054-A68C-4A03-9886-0A70692B6569}" id="{13F3CDFA-F601-4BB0-AE0B-CE2604CD2CB3}" parentId="{67C2480F-2ED3-430E-B2A9-112C567D9D42}">
    <text>4/4</text>
  </threadedComment>
  <threadedComment ref="N428" dT="2022-03-08T14:44:39.01" personId="{53B0B054-A68C-4A03-9886-0A70692B6569}" id="{134F07E1-B98A-4A8E-B292-942B670BF53C}">
    <text>2/20 &gt; 3/1</text>
  </threadedComment>
  <threadedComment ref="P428" dT="2022-03-08T14:44:17.78" personId="{53B0B054-A68C-4A03-9886-0A70692B6569}" id="{3897023E-EC63-45E7-813A-FC62FF6A1A3D}">
    <text>3/16 &gt; 3/23 &gt; 4/3</text>
  </threadedComment>
  <threadedComment ref="P428" dT="2022-03-16T18:22:04.22" personId="{53B0B054-A68C-4A03-9886-0A70692B6569}" id="{4600E9D2-830F-45AF-8630-C0625E09D776}" parentId="{3897023E-EC63-45E7-813A-FC62FF6A1A3D}">
    <text>3/28</text>
  </threadedComment>
  <threadedComment ref="P428" dT="2022-03-21T20:01:53.29" personId="{53B0B054-A68C-4A03-9886-0A70692B6569}" id="{226F9565-0D0F-4E90-AABF-22132A48309A}" parentId="{3897023E-EC63-45E7-813A-FC62FF6A1A3D}">
    <text>3/30</text>
  </threadedComment>
  <threadedComment ref="P428" dT="2022-03-24T16:04:44.92" personId="{53B0B054-A68C-4A03-9886-0A70692B6569}" id="{0EA2E3AF-5FE0-4AD0-AD46-D7A377C335C5}" parentId="{3897023E-EC63-45E7-813A-FC62FF6A1A3D}">
    <text>3/31</text>
  </threadedComment>
  <threadedComment ref="P428" dT="2022-03-28T15:09:46.28" personId="{53B0B054-A68C-4A03-9886-0A70692B6569}" id="{CF7C00A0-B640-489B-A17B-37BB9FE3BF14}" parentId="{3897023E-EC63-45E7-813A-FC62FF6A1A3D}">
    <text>4/2</text>
  </threadedComment>
  <threadedComment ref="P428" dT="2022-04-01T23:36:12.03" personId="{53B0B054-A68C-4A03-9886-0A70692B6569}" id="{4BFEAA92-B3BB-467D-AE5C-38BF20AACD7C}" parentId="{3897023E-EC63-45E7-813A-FC62FF6A1A3D}">
    <text>4/4</text>
  </threadedComment>
  <threadedComment ref="X428" dT="2022-04-21T21:17:26.19" personId="{53B0B054-A68C-4A03-9886-0A70692B6569}" id="{716792C8-D215-4FA7-B71B-CE1D5E1E9F27}">
    <text>PRO# 6335277 / TRL# 20600</text>
  </threadedComment>
  <threadedComment ref="X430" dT="2022-04-27T15:32:29.79" personId="{53B0B054-A68C-4A03-9886-0A70692B6569}" id="{2F03F1D4-B31B-45E3-AB77-C7DF031A4EB9}">
    <text>PRO# 6338555 / TRL# 23365</text>
  </threadedComment>
  <threadedComment ref="X432" dT="2022-04-25T16:58:21.17" personId="{53B0B054-A68C-4A03-9886-0A70692B6569}" id="{73D93332-17F5-409E-BF24-3BFAA463C40D}">
    <text>PRO# 6336961 / TRL# 342021</text>
  </threadedComment>
  <threadedComment ref="X433" dT="2022-05-06T20:09:06.19" personId="{53B0B054-A68C-4A03-9886-0A70692B6569}" id="{ECDDECE1-0EE7-44D2-961E-5D8A4E472EF6}">
    <text>PRO# 6360101 / TRL# 342083</text>
  </threadedComment>
  <threadedComment ref="X434" dT="2022-04-27T17:42:47.62" personId="{53B0B054-A68C-4A03-9886-0A70692B6569}" id="{49F47788-1024-4ECF-916C-C11123331D62}">
    <text>PRO# 6338717 / TRL# 342037</text>
  </threadedComment>
  <threadedComment ref="N437" dT="2022-03-08T14:44:39.01" personId="{53B0B054-A68C-4A03-9886-0A70692B6569}" id="{EDA471F3-9BCF-4FA0-9427-E97E8C210FFE}">
    <text>2/20 &gt; 3/1</text>
  </threadedComment>
  <threadedComment ref="P437" dT="2022-03-08T14:44:17.78" personId="{53B0B054-A68C-4A03-9886-0A70692B6569}" id="{89EAFCFC-C2A9-4680-AEB5-1B0DBEDAF8D6}">
    <text>3/16 &gt; 3/23 &gt; 4/3</text>
  </threadedComment>
  <threadedComment ref="P437" dT="2022-03-16T18:22:04.22" personId="{53B0B054-A68C-4A03-9886-0A70692B6569}" id="{376123F3-415B-44D1-A343-FC78074FEB50}" parentId="{89EAFCFC-C2A9-4680-AEB5-1B0DBEDAF8D6}">
    <text>3/28</text>
  </threadedComment>
  <threadedComment ref="P437" dT="2022-03-21T20:01:53.29" personId="{53B0B054-A68C-4A03-9886-0A70692B6569}" id="{9B0CCD9F-4034-4C20-8A94-B2D8C81A15BE}" parentId="{89EAFCFC-C2A9-4680-AEB5-1B0DBEDAF8D6}">
    <text>3/30</text>
  </threadedComment>
  <threadedComment ref="P437" dT="2022-03-24T16:04:44.92" personId="{53B0B054-A68C-4A03-9886-0A70692B6569}" id="{1DE456F9-53A2-43BD-8904-4C772E6D9087}" parentId="{89EAFCFC-C2A9-4680-AEB5-1B0DBEDAF8D6}">
    <text>3/31</text>
  </threadedComment>
  <threadedComment ref="P437" dT="2022-03-28T15:09:46.28" personId="{53B0B054-A68C-4A03-9886-0A70692B6569}" id="{EB0A6B42-9AAA-4564-B867-77382CECCB9D}" parentId="{89EAFCFC-C2A9-4680-AEB5-1B0DBEDAF8D6}">
    <text>4/2</text>
  </threadedComment>
  <threadedComment ref="P437" dT="2022-04-01T23:36:12.03" personId="{53B0B054-A68C-4A03-9886-0A70692B6569}" id="{C054DF58-0178-4123-9421-11EA1D0BCE55}" parentId="{89EAFCFC-C2A9-4680-AEB5-1B0DBEDAF8D6}">
    <text>4/4</text>
  </threadedComment>
  <threadedComment ref="X437" dT="2022-04-19T18:27:33.17" personId="{53B0B054-A68C-4A03-9886-0A70692B6569}" id="{10477C4E-B7B0-4B4E-A3E6-10EC8DB7028E}">
    <text>PRO# 6325592 / TRL# 376034</text>
  </threadedComment>
  <threadedComment ref="X438" dT="2022-04-20T13:50:12.87" personId="{53B0B054-A68C-4A03-9886-0A70692B6569}" id="{4F9D0D1B-0437-448F-B91E-32551171D799}">
    <text>PRO# 6325839 / TRL# 606282</text>
  </threadedComment>
  <threadedComment ref="X439" dT="2022-04-20T13:50:12.87" personId="{53B0B054-A68C-4A03-9886-0A70692B6569}" id="{14C3E3D8-554E-4D2C-AF68-A847421254DB}">
    <text>PRO# 6337384 / TRL# 342009</text>
  </threadedComment>
  <threadedComment ref="N440" dT="2022-03-08T14:44:39.01" personId="{53B0B054-A68C-4A03-9886-0A70692B6569}" id="{54CB70B9-6A67-4290-8D90-E7328C768837}">
    <text>2/20 &gt; 3/1</text>
  </threadedComment>
  <threadedComment ref="P440" dT="2022-03-08T14:44:17.78" personId="{53B0B054-A68C-4A03-9886-0A70692B6569}" id="{21D80EDB-3A5A-4065-BE8C-8E9BCFF0EBB4}">
    <text>3/16 &gt; 3/23 &gt; 4/3</text>
  </threadedComment>
  <threadedComment ref="P440" dT="2022-03-16T18:22:04.22" personId="{53B0B054-A68C-4A03-9886-0A70692B6569}" id="{5E9E70FB-17E1-47B3-BAA9-FEFE7C0FB1B9}" parentId="{21D80EDB-3A5A-4065-BE8C-8E9BCFF0EBB4}">
    <text>3/28</text>
  </threadedComment>
  <threadedComment ref="P440" dT="2022-03-21T20:01:53.29" personId="{53B0B054-A68C-4A03-9886-0A70692B6569}" id="{36AD335F-48AD-48DA-B6DF-FA208DACEC2C}" parentId="{21D80EDB-3A5A-4065-BE8C-8E9BCFF0EBB4}">
    <text>3/30</text>
  </threadedComment>
  <threadedComment ref="P440" dT="2022-03-24T16:04:44.92" personId="{53B0B054-A68C-4A03-9886-0A70692B6569}" id="{D9701B67-A9B6-4C39-9721-0C9077EDF27C}" parentId="{21D80EDB-3A5A-4065-BE8C-8E9BCFF0EBB4}">
    <text>3/31</text>
  </threadedComment>
  <threadedComment ref="P440" dT="2022-03-28T15:09:46.28" personId="{53B0B054-A68C-4A03-9886-0A70692B6569}" id="{1D611899-7E81-48F1-8390-FD8186E3FAEA}" parentId="{21D80EDB-3A5A-4065-BE8C-8E9BCFF0EBB4}">
    <text>4/2</text>
  </threadedComment>
  <threadedComment ref="P440" dT="2022-04-01T23:36:12.03" personId="{53B0B054-A68C-4A03-9886-0A70692B6569}" id="{22686461-E88F-467E-87E1-95AE9CAF4852}" parentId="{21D80EDB-3A5A-4065-BE8C-8E9BCFF0EBB4}">
    <text>4/4</text>
  </threadedComment>
  <threadedComment ref="X440" dT="2022-04-12T19:04:48.28" personId="{53B0B054-A68C-4A03-9886-0A70692B6569}" id="{14DD688D-90C8-4230-B589-082B3F8E3365}">
    <text>PRO# 6313935 / TRL# 606447</text>
  </threadedComment>
  <threadedComment ref="X441" dT="2022-04-12T19:04:48.28" personId="{53B0B054-A68C-4A03-9886-0A70692B6569}" id="{18492785-7D7B-4130-A962-E11C38A4A2B8}">
    <text>PRO# 6313672 / TRL# 606409</text>
  </threadedComment>
  <threadedComment ref="X443" dT="2022-05-10T17:15:38.56" personId="{53B0B054-A68C-4A03-9886-0A70692B6569}" id="{91ACB007-0DD9-485D-981E-75C97D8A7490}">
    <text>PRO# 6361927 / TRL# 643086</text>
  </threadedComment>
  <threadedComment ref="X444" dT="2022-04-12T19:04:48.28" personId="{53B0B054-A68C-4A03-9886-0A70692B6569}" id="{8AAC8E1B-60C6-41A9-B009-94BF263CA240}">
    <text>PRO# 6313748 / TRL# 24760</text>
  </threadedComment>
  <threadedComment ref="X445" dT="2022-04-25T16:57:55.96" personId="{53B0B054-A68C-4A03-9886-0A70692B6569}" id="{1366C4A2-8615-459D-9D39-B8144378C148}">
    <text>PRO# 6337097 / TRL# 643356</text>
  </threadedComment>
  <threadedComment ref="N446" dT="2022-03-08T14:44:39.01" personId="{53B0B054-A68C-4A03-9886-0A70692B6569}" id="{B2494462-E0FB-4217-AC22-083EA72B1F5B}">
    <text>2/20 &gt; 3/1</text>
  </threadedComment>
  <threadedComment ref="P446" dT="2022-03-08T14:44:17.78" personId="{53B0B054-A68C-4A03-9886-0A70692B6569}" id="{D4C9BE94-695B-484C-AF9D-C73566C990C0}">
    <text>3/16 &gt; 3/23 &gt; 4/3</text>
  </threadedComment>
  <threadedComment ref="P446" dT="2022-03-16T18:22:04.22" personId="{53B0B054-A68C-4A03-9886-0A70692B6569}" id="{8A087770-7E95-40CA-9A9C-834B259764FB}" parentId="{D4C9BE94-695B-484C-AF9D-C73566C990C0}">
    <text>3/28</text>
  </threadedComment>
  <threadedComment ref="P446" dT="2022-03-21T20:01:53.29" personId="{53B0B054-A68C-4A03-9886-0A70692B6569}" id="{125EDC24-5490-4545-ACCC-C83F8759E03D}" parentId="{D4C9BE94-695B-484C-AF9D-C73566C990C0}">
    <text>3/30</text>
  </threadedComment>
  <threadedComment ref="P446" dT="2022-03-24T16:04:44.92" personId="{53B0B054-A68C-4A03-9886-0A70692B6569}" id="{73A49415-D945-4EB4-96C7-2009FC26BD1C}" parentId="{D4C9BE94-695B-484C-AF9D-C73566C990C0}">
    <text>3/31</text>
  </threadedComment>
  <threadedComment ref="P446" dT="2022-03-28T15:09:46.28" personId="{53B0B054-A68C-4A03-9886-0A70692B6569}" id="{EB81F13E-99C8-4A4F-ACC7-0914263A1D27}" parentId="{D4C9BE94-695B-484C-AF9D-C73566C990C0}">
    <text>4/2</text>
  </threadedComment>
  <threadedComment ref="P446" dT="2022-04-01T23:36:12.03" personId="{53B0B054-A68C-4A03-9886-0A70692B6569}" id="{CB649EA0-48C5-4A45-ADA5-A57F50D289E9}" parentId="{D4C9BE94-695B-484C-AF9D-C73566C990C0}">
    <text>4/4</text>
  </threadedComment>
  <threadedComment ref="X446" dT="2022-04-21T17:58:25.05" personId="{53B0B054-A68C-4A03-9886-0A70692B6569}" id="{FBFF770F-9688-43F2-AFEE-B86152E4AC43}">
    <text>PRO# 6335207 / TRL# 643095</text>
  </threadedComment>
  <threadedComment ref="N447" dT="2022-03-08T14:44:39.01" personId="{53B0B054-A68C-4A03-9886-0A70692B6569}" id="{1D75AAC0-28BC-48F4-B636-65EB0DF894DB}">
    <text>2/20 &gt; 3/1</text>
  </threadedComment>
  <threadedComment ref="P447" dT="2022-03-08T14:44:17.78" personId="{53B0B054-A68C-4A03-9886-0A70692B6569}" id="{30F6955F-1160-42FC-96A4-D8AFFE6BFCC6}">
    <text>3/16 &gt; 3/23 &gt; 4/3</text>
  </threadedComment>
  <threadedComment ref="P447" dT="2022-03-16T18:22:04.22" personId="{53B0B054-A68C-4A03-9886-0A70692B6569}" id="{C1BDD351-F009-4112-9292-FC0F8D1A5F42}" parentId="{30F6955F-1160-42FC-96A4-D8AFFE6BFCC6}">
    <text>3/28</text>
  </threadedComment>
  <threadedComment ref="P447" dT="2022-03-21T20:01:53.29" personId="{53B0B054-A68C-4A03-9886-0A70692B6569}" id="{8BA904FA-327F-4206-B3A1-FC3C6159ECC4}" parentId="{30F6955F-1160-42FC-96A4-D8AFFE6BFCC6}">
    <text>3/30</text>
  </threadedComment>
  <threadedComment ref="P447" dT="2022-03-24T16:04:44.92" personId="{53B0B054-A68C-4A03-9886-0A70692B6569}" id="{1D9BB5F2-8B0A-4142-B3F7-B93740812064}" parentId="{30F6955F-1160-42FC-96A4-D8AFFE6BFCC6}">
    <text>3/31</text>
  </threadedComment>
  <threadedComment ref="P447" dT="2022-03-28T15:09:46.28" personId="{53B0B054-A68C-4A03-9886-0A70692B6569}" id="{80CEE25C-DC7C-4767-B6B6-31F539065233}" parentId="{30F6955F-1160-42FC-96A4-D8AFFE6BFCC6}">
    <text>4/2</text>
  </threadedComment>
  <threadedComment ref="P447" dT="2022-04-01T23:36:12.03" personId="{53B0B054-A68C-4A03-9886-0A70692B6569}" id="{05442A82-3869-49E7-8AAE-205B7DEF8C6E}" parentId="{30F6955F-1160-42FC-96A4-D8AFFE6BFCC6}">
    <text>4/4</text>
  </threadedComment>
  <threadedComment ref="X447" dT="2022-05-05T17:35:18.91" personId="{53B0B054-A68C-4A03-9886-0A70692B6569}" id="{4B930949-7555-4DBF-A240-D45B50AA15CF}">
    <text>PRO# 6359756 / TRL# 643073</text>
  </threadedComment>
  <threadedComment ref="N448" dT="2022-03-08T14:44:39.01" personId="{53B0B054-A68C-4A03-9886-0A70692B6569}" id="{AA931A47-A789-4BDD-A112-68D2E64846CE}">
    <text>2/20 &gt; 3/1</text>
  </threadedComment>
  <threadedComment ref="P448" dT="2022-03-08T14:44:17.78" personId="{53B0B054-A68C-4A03-9886-0A70692B6569}" id="{DFA5B273-8964-4180-82FF-948D9FE235B5}">
    <text>3/16 &gt; 3/23 &gt; 4/3</text>
  </threadedComment>
  <threadedComment ref="P448" dT="2022-03-16T18:22:04.22" personId="{53B0B054-A68C-4A03-9886-0A70692B6569}" id="{A3D925B1-9182-4DB4-BB5E-7EC2EDCEDE30}" parentId="{DFA5B273-8964-4180-82FF-948D9FE235B5}">
    <text>3/28</text>
  </threadedComment>
  <threadedComment ref="P448" dT="2022-03-21T20:01:53.29" personId="{53B0B054-A68C-4A03-9886-0A70692B6569}" id="{2EFEF188-20DC-4DD4-B7E2-108B3365A6A8}" parentId="{DFA5B273-8964-4180-82FF-948D9FE235B5}">
    <text>3/30</text>
  </threadedComment>
  <threadedComment ref="P448" dT="2022-03-24T16:04:44.92" personId="{53B0B054-A68C-4A03-9886-0A70692B6569}" id="{0686E550-5696-46F3-934B-7E3F4BD1069D}" parentId="{DFA5B273-8964-4180-82FF-948D9FE235B5}">
    <text>3/31</text>
  </threadedComment>
  <threadedComment ref="P448" dT="2022-03-28T15:09:46.28" personId="{53B0B054-A68C-4A03-9886-0A70692B6569}" id="{3196AAF0-6E81-4A52-A188-3543CAC29165}" parentId="{DFA5B273-8964-4180-82FF-948D9FE235B5}">
    <text>4/2</text>
  </threadedComment>
  <threadedComment ref="P448" dT="2022-04-01T23:36:12.03" personId="{53B0B054-A68C-4A03-9886-0A70692B6569}" id="{C795378A-8E5C-4EE0-900B-1087F314BAC6}" parentId="{DFA5B273-8964-4180-82FF-948D9FE235B5}">
    <text>4/4</text>
  </threadedComment>
  <threadedComment ref="N449" dT="2022-03-08T14:44:39.01" personId="{53B0B054-A68C-4A03-9886-0A70692B6569}" id="{FF5816F5-5680-4D89-BB47-254963207768}">
    <text>2/20 &gt; 3/1</text>
  </threadedComment>
  <threadedComment ref="P449" dT="2022-03-08T14:44:17.78" personId="{53B0B054-A68C-4A03-9886-0A70692B6569}" id="{AF875B72-F8AE-4092-A9FC-33EE30214C89}">
    <text>3/16 &gt; 3/23 &gt; 4/3</text>
  </threadedComment>
  <threadedComment ref="P449" dT="2022-03-16T18:22:04.22" personId="{53B0B054-A68C-4A03-9886-0A70692B6569}" id="{1B13405C-D20E-4F27-86B5-876B917D3F97}" parentId="{AF875B72-F8AE-4092-A9FC-33EE30214C89}">
    <text>3/28</text>
  </threadedComment>
  <threadedComment ref="P449" dT="2022-03-21T20:01:53.29" personId="{53B0B054-A68C-4A03-9886-0A70692B6569}" id="{3E5519EE-9983-4D65-9F8E-93703FBDDDE1}" parentId="{AF875B72-F8AE-4092-A9FC-33EE30214C89}">
    <text>3/30</text>
  </threadedComment>
  <threadedComment ref="P449" dT="2022-03-24T16:04:44.92" personId="{53B0B054-A68C-4A03-9886-0A70692B6569}" id="{E00A45E6-BE78-45FD-9298-A784DEBCD4A6}" parentId="{AF875B72-F8AE-4092-A9FC-33EE30214C89}">
    <text>3/31</text>
  </threadedComment>
  <threadedComment ref="P449" dT="2022-03-28T15:09:46.28" personId="{53B0B054-A68C-4A03-9886-0A70692B6569}" id="{948E5244-4480-4D88-9D79-1EBC05CFF74C}" parentId="{AF875B72-F8AE-4092-A9FC-33EE30214C89}">
    <text>4/2</text>
  </threadedComment>
  <threadedComment ref="P449" dT="2022-04-01T23:36:12.03" personId="{53B0B054-A68C-4A03-9886-0A70692B6569}" id="{E71C8799-E2E3-44CE-953D-D836D3BB53B7}" parentId="{AF875B72-F8AE-4092-A9FC-33EE30214C89}">
    <text>4/4</text>
  </threadedComment>
  <threadedComment ref="X450" dT="2022-05-11T15:48:38.15" personId="{8F2C4835-50CD-4C84-8496-8EE76F59710C}" id="{231B1183-D78B-4B75-BF1E-6EF17DAAC57E}">
    <text>Pro# : 6362981 / TRL # : 643173</text>
  </threadedComment>
  <threadedComment ref="X453" dT="2022-05-03T13:18:32.16" personId="{53B0B054-A68C-4A03-9886-0A70692B6569}" id="{F634DA74-D0B8-49DC-9444-01D6E31D7B20}">
    <text>PRO# 6349620 / TRL# 5160945</text>
  </threadedComment>
  <threadedComment ref="X455" dT="2022-04-22T17:56:59.50" personId="{53B0B054-A68C-4A03-9886-0A70692B6569}" id="{B77D6AC4-0277-4D5B-924C-3E8D986ECD31}">
    <text>PRO# 6335735 / TRL# 342049</text>
  </threadedComment>
  <threadedComment ref="X457" dT="2022-04-20T14:23:28.06" personId="{53B0B054-A68C-4A03-9886-0A70692B6569}" id="{88B9ED23-45EA-4E46-BF22-5A117BE5D4EB}">
    <text>PRO# 6326202 / TRL# 342076</text>
  </threadedComment>
  <threadedComment ref="N458" dT="2022-03-08T14:44:39.01" personId="{53B0B054-A68C-4A03-9886-0A70692B6569}" id="{92FF9A91-7B8B-4182-ABC9-9DD789C151B2}">
    <text>2/20 &gt; 3/1</text>
  </threadedComment>
  <threadedComment ref="P458" dT="2022-03-08T14:44:17.78" personId="{53B0B054-A68C-4A03-9886-0A70692B6569}" id="{072FCDFF-81D8-427B-BB8B-6852C108D39B}">
    <text>3/16 &gt; 3/23 &gt; 4/3</text>
  </threadedComment>
  <threadedComment ref="P458" dT="2022-03-16T18:22:04.22" personId="{53B0B054-A68C-4A03-9886-0A70692B6569}" id="{6B0482A8-BB73-4DB8-B096-524EAA5C8397}" parentId="{072FCDFF-81D8-427B-BB8B-6852C108D39B}">
    <text>3/28</text>
  </threadedComment>
  <threadedComment ref="P458" dT="2022-03-21T20:01:53.29" personId="{53B0B054-A68C-4A03-9886-0A70692B6569}" id="{3AE36961-881A-4F4D-8E34-4F72F527EC5C}" parentId="{072FCDFF-81D8-427B-BB8B-6852C108D39B}">
    <text>3/30</text>
  </threadedComment>
  <threadedComment ref="P458" dT="2022-03-24T16:04:44.92" personId="{53B0B054-A68C-4A03-9886-0A70692B6569}" id="{2D4476D9-BEC2-4AB9-818E-F69CCD606A09}" parentId="{072FCDFF-81D8-427B-BB8B-6852C108D39B}">
    <text>3/31</text>
  </threadedComment>
  <threadedComment ref="P458" dT="2022-03-28T15:09:46.28" personId="{53B0B054-A68C-4A03-9886-0A70692B6569}" id="{1061C17A-D5C0-450C-BA7C-7CE28BA3A3D2}" parentId="{072FCDFF-81D8-427B-BB8B-6852C108D39B}">
    <text>4/2</text>
  </threadedComment>
  <threadedComment ref="P458" dT="2022-04-01T23:36:12.03" personId="{53B0B054-A68C-4A03-9886-0A70692B6569}" id="{FB236E4D-8A1A-49AF-A7FB-6112C32510F3}" parentId="{072FCDFF-81D8-427B-BB8B-6852C108D39B}">
    <text>4/4</text>
  </threadedComment>
  <threadedComment ref="X458" dT="2022-04-20T14:23:28.06" personId="{53B0B054-A68C-4A03-9886-0A70692B6569}" id="{1139A251-F1E8-4123-9CFD-4816B9748E4A}">
    <text>PRO# 6337387 / TRL# 23248</text>
  </threadedComment>
  <threadedComment ref="H460" dT="2022-02-21T16:56:38.37" personId="{53B0B054-A68C-4A03-9886-0A70692B6569}" id="{7F16E23C-641F-456A-A2FF-0DF2481A58A7}">
    <text>TYOFE2200125</text>
  </threadedComment>
  <threadedComment ref="P460" dT="2022-03-16T18:22:18.04" personId="{53B0B054-A68C-4A03-9886-0A70692B6569}" id="{876705FD-13A6-4E7F-ABA0-20A4414AE765}">
    <text>4/3</text>
  </threadedComment>
  <threadedComment ref="P460" dT="2022-03-16T18:22:19.94" personId="{53B0B054-A68C-4A03-9886-0A70692B6569}" id="{F6FB9AB6-4322-4799-98A5-5A024DC57BB1}" parentId="{876705FD-13A6-4E7F-ABA0-20A4414AE765}">
    <text>3/28</text>
  </threadedComment>
  <threadedComment ref="P460" dT="2022-03-21T20:01:49.11" personId="{53B0B054-A68C-4A03-9886-0A70692B6569}" id="{A39EB45C-BE6F-40C8-A7F8-9549A63A7D79}" parentId="{876705FD-13A6-4E7F-ABA0-20A4414AE765}">
    <text>3/30</text>
  </threadedComment>
  <threadedComment ref="P460" dT="2022-03-24T16:04:38.62" personId="{53B0B054-A68C-4A03-9886-0A70692B6569}" id="{AE83BC58-7D0D-46F2-B2AF-98844B07BCAE}" parentId="{876705FD-13A6-4E7F-ABA0-20A4414AE765}">
    <text>3/31</text>
  </threadedComment>
  <threadedComment ref="P460" dT="2022-03-28T15:09:43.57" personId="{53B0B054-A68C-4A03-9886-0A70692B6569}" id="{E79E4F5F-79EB-4EE7-86C3-B1090FDD74D6}" parentId="{876705FD-13A6-4E7F-ABA0-20A4414AE765}">
    <text>4/2</text>
  </threadedComment>
  <threadedComment ref="P460" dT="2022-04-01T23:36:06.10" personId="{53B0B054-A68C-4A03-9886-0A70692B6569}" id="{9E23A07A-9D4B-41F8-BF2B-211932412C8B}" parentId="{876705FD-13A6-4E7F-ABA0-20A4414AE765}">
    <text>4/4</text>
  </threadedComment>
  <threadedComment ref="H462" dT="2022-02-21T16:56:59.41" personId="{53B0B054-A68C-4A03-9886-0A70692B6569}" id="{5A3EFD1A-F426-403E-A61B-5E552E52F85D}">
    <text>TYOFE2200126</text>
  </threadedComment>
  <threadedComment ref="P462" dT="2022-03-16T18:22:18.04" personId="{53B0B054-A68C-4A03-9886-0A70692B6569}" id="{DE6AB5ED-F41E-48B0-981C-E8BFC8C659B0}">
    <text>4/3</text>
  </threadedComment>
  <threadedComment ref="P462" dT="2022-03-16T18:22:19.94" personId="{53B0B054-A68C-4A03-9886-0A70692B6569}" id="{3F25FC25-5490-48CA-B916-8FC356D39B08}" parentId="{DE6AB5ED-F41E-48B0-981C-E8BFC8C659B0}">
    <text>3/28</text>
  </threadedComment>
  <threadedComment ref="P462" dT="2022-03-21T20:01:49.11" personId="{53B0B054-A68C-4A03-9886-0A70692B6569}" id="{B482AEDF-0C42-46D3-952C-1B028FC785FB}" parentId="{DE6AB5ED-F41E-48B0-981C-E8BFC8C659B0}">
    <text>3/30</text>
  </threadedComment>
  <threadedComment ref="P462" dT="2022-03-24T16:04:38.62" personId="{53B0B054-A68C-4A03-9886-0A70692B6569}" id="{500B4A50-92CE-49EE-9051-B9AEEB18718E}" parentId="{DE6AB5ED-F41E-48B0-981C-E8BFC8C659B0}">
    <text>3/31</text>
  </threadedComment>
  <threadedComment ref="P462" dT="2022-03-28T15:09:43.57" personId="{53B0B054-A68C-4A03-9886-0A70692B6569}" id="{658A41E3-8390-4FD4-B894-C2EE83FE4A44}" parentId="{DE6AB5ED-F41E-48B0-981C-E8BFC8C659B0}">
    <text>4/2</text>
  </threadedComment>
  <threadedComment ref="P462" dT="2022-04-01T23:36:06.10" personId="{53B0B054-A68C-4A03-9886-0A70692B6569}" id="{EA9F5BC0-2372-4A69-AB32-C07154F8F90D}" parentId="{DE6AB5ED-F41E-48B0-981C-E8BFC8C659B0}">
    <text>4/4</text>
  </threadedComment>
  <threadedComment ref="X462" dT="2022-04-20T14:23:28.06" personId="{53B0B054-A68C-4A03-9886-0A70692B6569}" id="{914609A2-F1FC-4D34-AA31-CDDE74513E31}">
    <text>PRO# 6335215 / TRL# 731067</text>
  </threadedComment>
  <threadedComment ref="H463" dT="2022-02-21T16:57:20.90" personId="{53B0B054-A68C-4A03-9886-0A70692B6569}" id="{6872FA75-CD84-402D-951D-87913DBAE364}">
    <text>SPTSE22020003</text>
  </threadedComment>
  <threadedComment ref="P463" dT="2022-03-16T18:22:18.04" personId="{53B0B054-A68C-4A03-9886-0A70692B6569}" id="{CD17566C-CE0C-4F23-BB99-26F412E0A769}">
    <text>4/3</text>
  </threadedComment>
  <threadedComment ref="P463" dT="2022-03-16T18:22:19.94" personId="{53B0B054-A68C-4A03-9886-0A70692B6569}" id="{09F335E5-7466-40F6-B73E-16EC82EED412}" parentId="{CD17566C-CE0C-4F23-BB99-26F412E0A769}">
    <text>3/28</text>
  </threadedComment>
  <threadedComment ref="P463" dT="2022-03-21T20:01:49.11" personId="{53B0B054-A68C-4A03-9886-0A70692B6569}" id="{B0855A5C-7677-4D81-9978-93777751119F}" parentId="{CD17566C-CE0C-4F23-BB99-26F412E0A769}">
    <text>3/30</text>
  </threadedComment>
  <threadedComment ref="P463" dT="2022-03-24T16:04:38.62" personId="{53B0B054-A68C-4A03-9886-0A70692B6569}" id="{37A5770E-2EF9-489D-8F82-BCC40C35A151}" parentId="{CD17566C-CE0C-4F23-BB99-26F412E0A769}">
    <text>3/31</text>
  </threadedComment>
  <threadedComment ref="P463" dT="2022-03-28T15:09:43.57" personId="{53B0B054-A68C-4A03-9886-0A70692B6569}" id="{9579350C-8FB0-4714-BE43-8B3E83C73844}" parentId="{CD17566C-CE0C-4F23-BB99-26F412E0A769}">
    <text>4/2</text>
  </threadedComment>
  <threadedComment ref="P463" dT="2022-04-01T23:36:06.10" personId="{53B0B054-A68C-4A03-9886-0A70692B6569}" id="{D354581E-F6DC-4F71-ADF3-19764ECED496}" parentId="{CD17566C-CE0C-4F23-BB99-26F412E0A769}">
    <text>4/4</text>
  </threadedComment>
  <threadedComment ref="X466" dT="2022-05-04T20:13:44.37" personId="{53B0B054-A68C-4A03-9886-0A70692B6569}" id="{53EB29E1-CA5B-48B3-AFF8-3E4F52989E24}">
    <text>PRO# 6353541 / TRL# 22354</text>
  </threadedComment>
  <threadedComment ref="H469" dT="2022-02-21T16:56:59.41" personId="{53B0B054-A68C-4A03-9886-0A70692B6569}" id="{A7EA3F8B-6717-405B-BF8B-603802CCF6AB}">
    <text>TYOFE2200179</text>
  </threadedComment>
  <threadedComment ref="P469" dT="2022-03-16T18:22:18.04" personId="{53B0B054-A68C-4A03-9886-0A70692B6569}" id="{CC372738-4838-46B1-8B44-ACC6A7816C5F}">
    <text>4/3</text>
  </threadedComment>
  <threadedComment ref="P469" dT="2022-03-16T18:22:19.94" personId="{53B0B054-A68C-4A03-9886-0A70692B6569}" id="{04CE5EC5-4624-49B1-8895-34C8C281F36C}" parentId="{CC372738-4838-46B1-8B44-ACC6A7816C5F}">
    <text>3/28</text>
  </threadedComment>
  <threadedComment ref="P469" dT="2022-03-21T20:01:49.11" personId="{53B0B054-A68C-4A03-9886-0A70692B6569}" id="{4EA5E2C3-B67B-4B8D-9337-CF60E06D0D0F}" parentId="{CC372738-4838-46B1-8B44-ACC6A7816C5F}">
    <text>3/30</text>
  </threadedComment>
  <threadedComment ref="P469" dT="2022-03-24T16:04:38.62" personId="{53B0B054-A68C-4A03-9886-0A70692B6569}" id="{C09B48C8-89E0-4A8C-9174-E7BCABF2C470}" parentId="{CC372738-4838-46B1-8B44-ACC6A7816C5F}">
    <text>3/31</text>
  </threadedComment>
  <threadedComment ref="P469" dT="2022-03-28T15:09:43.57" personId="{53B0B054-A68C-4A03-9886-0A70692B6569}" id="{844826D4-C588-4E5A-BA9F-BFC975C99AB3}" parentId="{CC372738-4838-46B1-8B44-ACC6A7816C5F}">
    <text>4/2</text>
  </threadedComment>
  <threadedComment ref="P469" dT="2022-04-01T23:36:06.10" personId="{53B0B054-A68C-4A03-9886-0A70692B6569}" id="{2BCC1DA5-12A3-42D3-A77C-B126837F3974}" parentId="{CC372738-4838-46B1-8B44-ACC6A7816C5F}">
    <text>4/4</text>
  </threadedComment>
  <threadedComment ref="P470" dT="2022-03-16T18:22:18.04" personId="{53B0B054-A68C-4A03-9886-0A70692B6569}" id="{47366D91-4AD3-4724-9C42-58560F27E231}">
    <text>4/3</text>
  </threadedComment>
  <threadedComment ref="P470" dT="2022-03-16T18:22:19.94" personId="{53B0B054-A68C-4A03-9886-0A70692B6569}" id="{9E4BDAFD-BA3E-4F14-ACA4-C3C7AB432225}" parentId="{47366D91-4AD3-4724-9C42-58560F27E231}">
    <text>3/28</text>
  </threadedComment>
  <threadedComment ref="P470" dT="2022-03-21T20:01:49.11" personId="{53B0B054-A68C-4A03-9886-0A70692B6569}" id="{E2A373B7-1B44-4998-B939-45E22FFCE0DD}" parentId="{47366D91-4AD3-4724-9C42-58560F27E231}">
    <text>3/30</text>
  </threadedComment>
  <threadedComment ref="P470" dT="2022-03-24T16:04:38.62" personId="{53B0B054-A68C-4A03-9886-0A70692B6569}" id="{F5A14EEA-8368-40AF-9CEE-8EAA513FCBE6}" parentId="{47366D91-4AD3-4724-9C42-58560F27E231}">
    <text>3/31</text>
  </threadedComment>
  <threadedComment ref="P470" dT="2022-03-28T15:09:43.57" personId="{53B0B054-A68C-4A03-9886-0A70692B6569}" id="{9B90FD8A-E989-4D1D-8D8A-679FDF4A4139}" parentId="{47366D91-4AD3-4724-9C42-58560F27E231}">
    <text>4/2</text>
  </threadedComment>
  <threadedComment ref="P470" dT="2022-04-01T23:36:06.10" personId="{53B0B054-A68C-4A03-9886-0A70692B6569}" id="{4DC7BA8C-7940-48E8-BF7B-934FCA7ACAB2}" parentId="{47366D91-4AD3-4724-9C42-58560F27E231}">
    <text>4/4</text>
  </threadedComment>
  <threadedComment ref="X471" dT="2022-04-12T18:14:56.48" personId="{53B0B054-A68C-4A03-9886-0A70692B6569}" id="{5A7137BA-C7E3-4F87-9BFF-25188A460532}">
    <text>PRO# 6313637 / TRL# 606430</text>
  </threadedComment>
  <threadedComment ref="P473" dT="2022-03-16T18:22:18.04" personId="{53B0B054-A68C-4A03-9886-0A70692B6569}" id="{EE4EB6BF-9442-4E70-88C8-2F42986710C1}">
    <text>4/3</text>
  </threadedComment>
  <threadedComment ref="P473" dT="2022-03-16T18:22:19.94" personId="{53B0B054-A68C-4A03-9886-0A70692B6569}" id="{E42DF201-124B-4489-91ED-C02B67BCAD67}" parentId="{EE4EB6BF-9442-4E70-88C8-2F42986710C1}">
    <text>3/28</text>
  </threadedComment>
  <threadedComment ref="P473" dT="2022-03-21T20:01:49.11" personId="{53B0B054-A68C-4A03-9886-0A70692B6569}" id="{50C11788-502E-4C6A-A9D1-454B1E51AE68}" parentId="{EE4EB6BF-9442-4E70-88C8-2F42986710C1}">
    <text>3/30</text>
  </threadedComment>
  <threadedComment ref="P473" dT="2022-03-24T16:04:38.62" personId="{53B0B054-A68C-4A03-9886-0A70692B6569}" id="{1B384F93-6FAD-407A-AAC4-F33123447F30}" parentId="{EE4EB6BF-9442-4E70-88C8-2F42986710C1}">
    <text>3/31</text>
  </threadedComment>
  <threadedComment ref="P473" dT="2022-03-28T15:09:43.57" personId="{53B0B054-A68C-4A03-9886-0A70692B6569}" id="{070CCB08-C7A6-4DAE-9C60-EF6382D82B30}" parentId="{EE4EB6BF-9442-4E70-88C8-2F42986710C1}">
    <text>4/2</text>
  </threadedComment>
  <threadedComment ref="P473" dT="2022-04-01T23:36:06.10" personId="{53B0B054-A68C-4A03-9886-0A70692B6569}" id="{60DF2494-903F-46FC-A10D-93A72B41C532}" parentId="{EE4EB6BF-9442-4E70-88C8-2F42986710C1}">
    <text>4/4</text>
  </threadedComment>
  <threadedComment ref="X474" dT="2022-04-22T14:23:56.09" personId="{53B0B054-A68C-4A03-9886-0A70692B6569}" id="{02BEA805-2462-4FE7-AE87-F7AFBEF224CD}">
    <text>PRO# 6337676 / TRL# 731034</text>
  </threadedComment>
  <threadedComment ref="P475" dT="2022-03-16T18:22:18.04" personId="{53B0B054-A68C-4A03-9886-0A70692B6569}" id="{86B56F29-D60B-4A5E-BC9E-FBA4EFBB1ED6}">
    <text>4/3</text>
  </threadedComment>
  <threadedComment ref="P475" dT="2022-03-16T18:22:19.94" personId="{53B0B054-A68C-4A03-9886-0A70692B6569}" id="{96AA8F3B-E2ED-4311-8C8B-F01CF78D2727}" parentId="{86B56F29-D60B-4A5E-BC9E-FBA4EFBB1ED6}">
    <text>3/28</text>
  </threadedComment>
  <threadedComment ref="P475" dT="2022-03-21T20:01:49.11" personId="{53B0B054-A68C-4A03-9886-0A70692B6569}" id="{EB70240D-8FE7-4A74-A335-3D94AF22FAAC}" parentId="{86B56F29-D60B-4A5E-BC9E-FBA4EFBB1ED6}">
    <text>3/30</text>
  </threadedComment>
  <threadedComment ref="P475" dT="2022-03-24T16:04:38.62" personId="{53B0B054-A68C-4A03-9886-0A70692B6569}" id="{EC46F187-94EF-4B00-8592-847383FAF67F}" parentId="{86B56F29-D60B-4A5E-BC9E-FBA4EFBB1ED6}">
    <text>3/31</text>
  </threadedComment>
  <threadedComment ref="P475" dT="2022-03-28T15:09:43.57" personId="{53B0B054-A68C-4A03-9886-0A70692B6569}" id="{0099C6C4-3D9B-47EA-BDE9-996048B87932}" parentId="{86B56F29-D60B-4A5E-BC9E-FBA4EFBB1ED6}">
    <text>4/2</text>
  </threadedComment>
  <threadedComment ref="P475" dT="2022-04-01T23:36:06.10" personId="{53B0B054-A68C-4A03-9886-0A70692B6569}" id="{7036FCD6-90D3-4490-85B6-E8FAE5C2B4B9}" parentId="{86B56F29-D60B-4A5E-BC9E-FBA4EFBB1ED6}">
    <text>4/4</text>
  </threadedComment>
  <threadedComment ref="X478" dT="2022-04-22T14:23:56.09" personId="{53B0B054-A68C-4A03-9886-0A70692B6569}" id="{E389B917-F493-4AE0-BD0F-2837C535EDC4}">
    <text>PRO# 6337674 / TRL# 643167</text>
  </threadedComment>
  <threadedComment ref="P479" dT="2022-03-16T18:22:18.04" personId="{53B0B054-A68C-4A03-9886-0A70692B6569}" id="{84121F52-A1BE-4507-A1DE-AA2F43D89C9D}">
    <text>4/3</text>
  </threadedComment>
  <threadedComment ref="P479" dT="2022-03-16T18:22:19.94" personId="{53B0B054-A68C-4A03-9886-0A70692B6569}" id="{A08A57B0-21DB-4D9B-9CC9-8E197732B0C5}" parentId="{84121F52-A1BE-4507-A1DE-AA2F43D89C9D}">
    <text>3/28</text>
  </threadedComment>
  <threadedComment ref="P479" dT="2022-03-21T20:01:49.11" personId="{53B0B054-A68C-4A03-9886-0A70692B6569}" id="{9C1E266F-4D2B-4C19-9D61-AA46B72E5DC9}" parentId="{84121F52-A1BE-4507-A1DE-AA2F43D89C9D}">
    <text>3/30</text>
  </threadedComment>
  <threadedComment ref="P479" dT="2022-03-24T16:04:38.62" personId="{53B0B054-A68C-4A03-9886-0A70692B6569}" id="{3F96E5D5-1F43-4B77-81BB-63E2160FD9C6}" parentId="{84121F52-A1BE-4507-A1DE-AA2F43D89C9D}">
    <text>3/31</text>
  </threadedComment>
  <threadedComment ref="P479" dT="2022-03-28T15:09:43.57" personId="{53B0B054-A68C-4A03-9886-0A70692B6569}" id="{26D094A2-3950-4A5E-98A8-E16962A8F962}" parentId="{84121F52-A1BE-4507-A1DE-AA2F43D89C9D}">
    <text>4/2</text>
  </threadedComment>
  <threadedComment ref="P479" dT="2022-04-01T23:36:06.10" personId="{53B0B054-A68C-4A03-9886-0A70692B6569}" id="{88DF549B-F3AA-40CE-A528-E6B49741D656}" parentId="{84121F52-A1BE-4507-A1DE-AA2F43D89C9D}">
    <text>4/4</text>
  </threadedComment>
  <threadedComment ref="P480" dT="2022-03-16T18:22:18.04" personId="{53B0B054-A68C-4A03-9886-0A70692B6569}" id="{58929ADA-C3AD-460C-A39E-1D1107984C87}">
    <text>4/3</text>
  </threadedComment>
  <threadedComment ref="P480" dT="2022-03-16T18:22:19.94" personId="{53B0B054-A68C-4A03-9886-0A70692B6569}" id="{9BB9EF3B-873F-4E24-AF4E-F1538C14AFD3}" parentId="{58929ADA-C3AD-460C-A39E-1D1107984C87}">
    <text>3/28</text>
  </threadedComment>
  <threadedComment ref="P480" dT="2022-03-21T20:01:49.11" personId="{53B0B054-A68C-4A03-9886-0A70692B6569}" id="{D8B71935-2F6C-405E-9C1F-C0E7E206771D}" parentId="{58929ADA-C3AD-460C-A39E-1D1107984C87}">
    <text>3/30</text>
  </threadedComment>
  <threadedComment ref="P480" dT="2022-03-24T16:04:38.62" personId="{53B0B054-A68C-4A03-9886-0A70692B6569}" id="{189F1329-1171-40C6-9561-D5C6096A4945}" parentId="{58929ADA-C3AD-460C-A39E-1D1107984C87}">
    <text>3/31</text>
  </threadedComment>
  <threadedComment ref="P480" dT="2022-03-28T15:09:43.57" personId="{53B0B054-A68C-4A03-9886-0A70692B6569}" id="{CA84D6C5-7717-4CD6-9703-6EF0F7EF30A4}" parentId="{58929ADA-C3AD-460C-A39E-1D1107984C87}">
    <text>4/2</text>
  </threadedComment>
  <threadedComment ref="P480" dT="2022-04-01T23:36:06.10" personId="{53B0B054-A68C-4A03-9886-0A70692B6569}" id="{1D5883E8-4D44-4C56-BCEA-C377D2747B00}" parentId="{58929ADA-C3AD-460C-A39E-1D1107984C87}">
    <text>4/4</text>
  </threadedComment>
  <threadedComment ref="X480" dT="2022-04-22T14:23:56.09" personId="{53B0B054-A68C-4A03-9886-0A70692B6569}" id="{1D3E09A0-306D-4FA3-9DC5-86B5ABB1D544}">
    <text>PRO# 6337101 / TRL# 606394</text>
  </threadedComment>
  <threadedComment ref="X481" dT="2022-04-22T14:23:56.09" personId="{53B0B054-A68C-4A03-9886-0A70692B6569}" id="{44EE501B-447D-4796-93C9-A42364B796DC}">
    <text>PRO# 6335599 / TRL# 643272</text>
  </threadedComment>
  <threadedComment ref="P483" dT="2022-03-16T18:22:18.04" personId="{53B0B054-A68C-4A03-9886-0A70692B6569}" id="{41FFAE42-B895-473E-A423-B70F809604D9}">
    <text>4/3</text>
  </threadedComment>
  <threadedComment ref="P483" dT="2022-03-16T18:22:19.94" personId="{53B0B054-A68C-4A03-9886-0A70692B6569}" id="{444CA23A-FAA6-428A-80FA-E49CB186B7B6}" parentId="{41FFAE42-B895-473E-A423-B70F809604D9}">
    <text>3/28</text>
  </threadedComment>
  <threadedComment ref="P483" dT="2022-03-21T20:01:49.11" personId="{53B0B054-A68C-4A03-9886-0A70692B6569}" id="{D3B68CD4-F2EC-4083-802B-269AF04D71E0}" parentId="{41FFAE42-B895-473E-A423-B70F809604D9}">
    <text>3/30</text>
  </threadedComment>
  <threadedComment ref="P483" dT="2022-03-24T16:04:38.62" personId="{53B0B054-A68C-4A03-9886-0A70692B6569}" id="{D9EFC652-C8BF-4404-B239-49CEC6DD261C}" parentId="{41FFAE42-B895-473E-A423-B70F809604D9}">
    <text>3/31</text>
  </threadedComment>
  <threadedComment ref="P483" dT="2022-03-28T15:09:43.57" personId="{53B0B054-A68C-4A03-9886-0A70692B6569}" id="{2875FE00-17E6-46BA-9F37-4221FCF9F82D}" parentId="{41FFAE42-B895-473E-A423-B70F809604D9}">
    <text>4/2</text>
  </threadedComment>
  <threadedComment ref="P483" dT="2022-04-01T23:36:06.10" personId="{53B0B054-A68C-4A03-9886-0A70692B6569}" id="{63995863-B469-43BB-BE5A-EB9A618FA41A}" parentId="{41FFAE42-B895-473E-A423-B70F809604D9}">
    <text>4/4</text>
  </threadedComment>
  <threadedComment ref="X483" dT="2022-04-25T19:57:56.81" personId="{53B0B054-A68C-4A03-9886-0A70692B6569}" id="{9746D9E7-7C23-4727-8DC2-7C713106E978}">
    <text>PRO# 6337151 / TRL# 5150412</text>
  </threadedComment>
  <threadedComment ref="P485" dT="2022-03-16T18:22:18.04" personId="{53B0B054-A68C-4A03-9886-0A70692B6569}" id="{72B5E06C-AA91-4FB3-8A53-AD5871144A32}">
    <text>4/3</text>
  </threadedComment>
  <threadedComment ref="P485" dT="2022-03-16T18:22:19.94" personId="{53B0B054-A68C-4A03-9886-0A70692B6569}" id="{FFB6DE2D-6EC0-4646-9E81-281FA0B20F09}" parentId="{72B5E06C-AA91-4FB3-8A53-AD5871144A32}">
    <text>3/28</text>
  </threadedComment>
  <threadedComment ref="P485" dT="2022-03-21T20:01:49.11" personId="{53B0B054-A68C-4A03-9886-0A70692B6569}" id="{694C8044-FE7C-43E5-B437-6F3EA3EF5840}" parentId="{72B5E06C-AA91-4FB3-8A53-AD5871144A32}">
    <text>3/30</text>
  </threadedComment>
  <threadedComment ref="P485" dT="2022-03-24T16:04:38.62" personId="{53B0B054-A68C-4A03-9886-0A70692B6569}" id="{77D456BE-ADFA-4C07-8B59-F9A8948F5FC0}" parentId="{72B5E06C-AA91-4FB3-8A53-AD5871144A32}">
    <text>3/31</text>
  </threadedComment>
  <threadedComment ref="P485" dT="2022-03-28T15:09:43.57" personId="{53B0B054-A68C-4A03-9886-0A70692B6569}" id="{EC4A9DEB-E209-4C50-B445-03618C83A617}" parentId="{72B5E06C-AA91-4FB3-8A53-AD5871144A32}">
    <text>4/2</text>
  </threadedComment>
  <threadedComment ref="P485" dT="2022-04-01T23:36:06.10" personId="{53B0B054-A68C-4A03-9886-0A70692B6569}" id="{88B10911-EA52-41E2-B083-2C68798800A0}" parentId="{72B5E06C-AA91-4FB3-8A53-AD5871144A32}">
    <text>4/4</text>
  </threadedComment>
  <threadedComment ref="X485" dT="2022-04-25T19:57:56.81" personId="{53B0B054-A68C-4A03-9886-0A70692B6569}" id="{019E1B89-57DF-4D5D-9474-2FA1FC597C11}">
    <text>PRO# 6337215 / TRL# 5160957</text>
  </threadedComment>
  <threadedComment ref="H487" dT="2022-02-25T18:58:54.61" personId="{53B0B054-A68C-4A03-9886-0A70692B6569}" id="{2BCA231B-549E-4DDB-B422-29BB24350466}">
    <text>TYOFE2200255</text>
  </threadedComment>
  <threadedComment ref="P487" dT="2022-03-16T18:22:18.04" personId="{53B0B054-A68C-4A03-9886-0A70692B6569}" id="{41636DBB-F1D3-4696-B8CC-34641DF5CF87}">
    <text>4/3</text>
  </threadedComment>
  <threadedComment ref="P487" dT="2022-03-16T18:22:19.94" personId="{53B0B054-A68C-4A03-9886-0A70692B6569}" id="{E27D6D30-A7C2-49C6-A8E3-D6E8DF4D8741}" parentId="{41636DBB-F1D3-4696-B8CC-34641DF5CF87}">
    <text>3/28</text>
  </threadedComment>
  <threadedComment ref="P487" dT="2022-03-21T20:01:49.11" personId="{53B0B054-A68C-4A03-9886-0A70692B6569}" id="{786EC063-620C-41CB-BACF-2E037AB819C0}" parentId="{41636DBB-F1D3-4696-B8CC-34641DF5CF87}">
    <text>3/30</text>
  </threadedComment>
  <threadedComment ref="P487" dT="2022-03-24T16:04:38.62" personId="{53B0B054-A68C-4A03-9886-0A70692B6569}" id="{8761B053-BA66-44B0-A6F2-912A9A06FF46}" parentId="{41636DBB-F1D3-4696-B8CC-34641DF5CF87}">
    <text>3/31</text>
  </threadedComment>
  <threadedComment ref="P487" dT="2022-03-28T15:09:43.57" personId="{53B0B054-A68C-4A03-9886-0A70692B6569}" id="{F2447186-7FA7-4893-8697-B94808796E43}" parentId="{41636DBB-F1D3-4696-B8CC-34641DF5CF87}">
    <text>4/2</text>
  </threadedComment>
  <threadedComment ref="P487" dT="2022-04-01T23:36:06.10" personId="{53B0B054-A68C-4A03-9886-0A70692B6569}" id="{F3CADAD5-4725-4D45-930A-C5063915C0E2}" parentId="{41636DBB-F1D3-4696-B8CC-34641DF5CF87}">
    <text>4/4</text>
  </threadedComment>
  <threadedComment ref="X487" dT="2022-04-22T12:47:46.67" personId="{53B0B054-A68C-4A03-9886-0A70692B6569}" id="{B260C0B6-9891-48DF-A8D0-62725DD0531A}">
    <text>PRO# 6335437 / TRL# 342047</text>
  </threadedComment>
  <threadedComment ref="X488" dT="2022-04-25T19:57:56.81" personId="{53B0B054-A68C-4A03-9886-0A70692B6569}" id="{AA410A22-8BBE-4B48-948F-DA9A9D8D02BF}">
    <text>PRO# 6337192 / TRL# 24605</text>
  </threadedComment>
  <threadedComment ref="X490" dT="2022-04-26T16:20:29.97" personId="{53B0B054-A68C-4A03-9886-0A70692B6569}" id="{863D20B8-356C-46C5-8804-377BC4FA08C9}">
    <text>PRO# 6337677 / TRL# 606448</text>
  </threadedComment>
  <threadedComment ref="H491" dT="2022-02-25T18:52:43.31" personId="{53B0B054-A68C-4A03-9886-0A70692B6569}" id="{FEF0C080-AABB-44EA-9B64-D31B53E1A231}">
    <text>SPTSE22020005</text>
  </threadedComment>
  <threadedComment ref="P491" dT="2022-03-16T18:22:18.04" personId="{53B0B054-A68C-4A03-9886-0A70692B6569}" id="{3F77FFC9-2326-45DF-AD12-DB03600D587C}">
    <text>4/3</text>
  </threadedComment>
  <threadedComment ref="P491" dT="2022-03-16T18:22:19.94" personId="{53B0B054-A68C-4A03-9886-0A70692B6569}" id="{797BCB94-99EA-4DFE-8030-FB964C14E711}" parentId="{3F77FFC9-2326-45DF-AD12-DB03600D587C}">
    <text>3/28</text>
  </threadedComment>
  <threadedComment ref="P491" dT="2022-03-21T20:01:49.11" personId="{53B0B054-A68C-4A03-9886-0A70692B6569}" id="{0F70D987-A756-4C91-A630-00EDEB5AED77}" parentId="{3F77FFC9-2326-45DF-AD12-DB03600D587C}">
    <text>3/30</text>
  </threadedComment>
  <threadedComment ref="P491" dT="2022-03-24T16:04:38.62" personId="{53B0B054-A68C-4A03-9886-0A70692B6569}" id="{6F009FDF-D036-4E2B-B750-859ADA6324F7}" parentId="{3F77FFC9-2326-45DF-AD12-DB03600D587C}">
    <text>3/31</text>
  </threadedComment>
  <threadedComment ref="P491" dT="2022-03-28T15:09:43.57" personId="{53B0B054-A68C-4A03-9886-0A70692B6569}" id="{C3998C70-6D67-4ED7-A62A-32C03B1B8839}" parentId="{3F77FFC9-2326-45DF-AD12-DB03600D587C}">
    <text>4/2</text>
  </threadedComment>
  <threadedComment ref="P491" dT="2022-04-01T23:36:06.10" personId="{53B0B054-A68C-4A03-9886-0A70692B6569}" id="{0DBADFBD-3C44-46EA-8A8D-B3A80B0C22F8}" parentId="{3F77FFC9-2326-45DF-AD12-DB03600D587C}">
    <text>4/4</text>
  </threadedComment>
  <threadedComment ref="X492" dT="2022-05-05T20:48:20.94" personId="{53B0B054-A68C-4A03-9886-0A70692B6569}" id="{370C4192-A7DD-42A2-9F8C-E1DFF7362729}">
    <text>PRO# 6359799 / TRL# 643216</text>
  </threadedComment>
  <threadedComment ref="X494" dT="2022-04-20T16:04:41.48" personId="{53B0B054-A68C-4A03-9886-0A70692B6569}" id="{00183EC3-CC04-443F-8176-23CEE242E618}">
    <text>PRO# 6326381 / TRL# 24788</text>
  </threadedComment>
  <threadedComment ref="P495" dT="2022-03-02T14:46:22.01" personId="{53B0B054-A68C-4A03-9886-0A70692B6569}" id="{DF713354-76B2-4B15-8C90-B9D4D0892081}">
    <text>3/28 &gt; 3/31</text>
  </threadedComment>
  <threadedComment ref="P495" dT="2022-03-16T18:20:42.64" personId="{53B0B054-A68C-4A03-9886-0A70692B6569}" id="{3A8197B6-1F1B-4863-8B8D-7839B07987B8}" parentId="{DF713354-76B2-4B15-8C90-B9D4D0892081}">
    <text>4/4</text>
  </threadedComment>
  <threadedComment ref="P495" dT="2022-04-01T23:37:42.32" personId="{53B0B054-A68C-4A03-9886-0A70692B6569}" id="{2059808E-DFF1-4A85-9C80-3407DC9B9113}" parentId="{DF713354-76B2-4B15-8C90-B9D4D0892081}">
    <text>4/6</text>
  </threadedComment>
  <threadedComment ref="P495" dT="2022-04-08T13:10:07.54" personId="{53B0B054-A68C-4A03-9886-0A70692B6569}" id="{171DD802-DCDC-49D8-BF11-9CD5B31B2352}" parentId="{DF713354-76B2-4B15-8C90-B9D4D0892081}">
    <text>4/7</text>
  </threadedComment>
  <threadedComment ref="P499" dT="2022-03-28T18:57:01.10" personId="{53B0B054-A68C-4A03-9886-0A70692B6569}" id="{3A62DF85-DED4-4A7F-8C0A-CA660C714BA3}">
    <text>4/9</text>
  </threadedComment>
  <threadedComment ref="P499" dT="2022-03-28T18:57:15.81" personId="{53B0B054-A68C-4A03-9886-0A70692B6569}" id="{38EFD119-A649-4A68-8801-604093C87382}" parentId="{3A62DF85-DED4-4A7F-8C0A-CA660C714BA3}">
    <text>4/5</text>
  </threadedComment>
  <threadedComment ref="P499" dT="2022-04-01T23:39:34.92" personId="{53B0B054-A68C-4A03-9886-0A70692B6569}" id="{57DBAA7C-2BD0-4105-B882-5D4CBD978E32}" parentId="{3A62DF85-DED4-4A7F-8C0A-CA660C714BA3}">
    <text>4/6</text>
  </threadedComment>
  <threadedComment ref="P499" dT="2022-04-06T21:53:44.30" personId="{53B0B054-A68C-4A03-9886-0A70692B6569}" id="{E790060C-7D10-40CB-BFAF-403A149EA4DB}" parentId="{3A62DF85-DED4-4A7F-8C0A-CA660C714BA3}">
    <text>4/7</text>
  </threadedComment>
  <threadedComment ref="P499" dT="2022-04-08T19:10:01.14" personId="{53B0B054-A68C-4A03-9886-0A70692B6569}" id="{463492A0-EAAE-4680-8216-3C92776CA948}" parentId="{3A62DF85-DED4-4A7F-8C0A-CA660C714BA3}">
    <text>4/8</text>
  </threadedComment>
  <threadedComment ref="X500" dT="2022-04-19T12:36:37.29" personId="{53B0B054-A68C-4A03-9886-0A70692B6569}" id="{78686060-89F2-4A6B-8C66-38F270F84699}">
    <text>PRO# 6325370 / TRL# 643288</text>
  </threadedComment>
  <threadedComment ref="P501" dT="2022-03-28T18:57:01.10" personId="{53B0B054-A68C-4A03-9886-0A70692B6569}" id="{A886A5B6-3703-447C-BC58-2BA5D9B33EFD}">
    <text>4/9</text>
  </threadedComment>
  <threadedComment ref="P501" dT="2022-03-28T18:57:15.81" personId="{53B0B054-A68C-4A03-9886-0A70692B6569}" id="{E3C9322D-DC78-4431-8F40-FC3A16E9E9C1}" parentId="{A886A5B6-3703-447C-BC58-2BA5D9B33EFD}">
    <text>4/5</text>
  </threadedComment>
  <threadedComment ref="P501" dT="2022-04-01T23:39:34.92" personId="{53B0B054-A68C-4A03-9886-0A70692B6569}" id="{ED016B2D-EEC9-4F23-912E-50B4BF8B2D2C}" parentId="{A886A5B6-3703-447C-BC58-2BA5D9B33EFD}">
    <text>4/6</text>
  </threadedComment>
  <threadedComment ref="P501" dT="2022-04-06T21:53:44.30" personId="{53B0B054-A68C-4A03-9886-0A70692B6569}" id="{1981D7A5-9D00-424E-8808-F15240E6826D}" parentId="{A886A5B6-3703-447C-BC58-2BA5D9B33EFD}">
    <text>4/7</text>
  </threadedComment>
  <threadedComment ref="P501" dT="2022-04-08T19:10:01.14" personId="{53B0B054-A68C-4A03-9886-0A70692B6569}" id="{6A720B4E-BB6C-4E2D-A94C-CF28A1B0AE64}" parentId="{A886A5B6-3703-447C-BC58-2BA5D9B33EFD}">
    <text>4/8</text>
  </threadedComment>
  <threadedComment ref="X502" dT="2022-05-03T20:36:06.73" personId="{53B0B054-A68C-4A03-9886-0A70692B6569}" id="{815CFBD0-216F-4945-88FB-80B2CDC8B12E}">
    <text>PRO# 6349831 / TRL# 022137</text>
  </threadedComment>
  <threadedComment ref="P503" dT="2022-03-28T18:57:01.10" personId="{53B0B054-A68C-4A03-9886-0A70692B6569}" id="{A1D9637A-E3D6-4CEA-BF42-569C3F51CC02}">
    <text>4/9</text>
  </threadedComment>
  <threadedComment ref="P503" dT="2022-03-28T18:57:15.81" personId="{53B0B054-A68C-4A03-9886-0A70692B6569}" id="{C333321B-ABDD-44E7-A241-5B4D26391072}" parentId="{A1D9637A-E3D6-4CEA-BF42-569C3F51CC02}">
    <text>4/5</text>
  </threadedComment>
  <threadedComment ref="P503" dT="2022-04-01T23:39:34.92" personId="{53B0B054-A68C-4A03-9886-0A70692B6569}" id="{2AA8E877-E1B7-4EAB-8F6A-9DA40832C917}" parentId="{A1D9637A-E3D6-4CEA-BF42-569C3F51CC02}">
    <text>4/6</text>
  </threadedComment>
  <threadedComment ref="P503" dT="2022-04-06T21:53:44.30" personId="{53B0B054-A68C-4A03-9886-0A70692B6569}" id="{4C26C139-7D04-46B5-937E-FBB1F0070897}" parentId="{A1D9637A-E3D6-4CEA-BF42-569C3F51CC02}">
    <text>4/7</text>
  </threadedComment>
  <threadedComment ref="P503" dT="2022-04-08T19:10:01.14" personId="{53B0B054-A68C-4A03-9886-0A70692B6569}" id="{5F2D79FB-E168-4E09-9521-2F7490B68214}" parentId="{A1D9637A-E3D6-4CEA-BF42-569C3F51CC02}">
    <text>4/8</text>
  </threadedComment>
  <threadedComment ref="X503" dT="2022-05-03T14:50:22.19" personId="{53B0B054-A68C-4A03-9886-0A70692B6569}" id="{1403A0DB-C905-4774-A9E6-EBE84B28B38B}">
    <text>PRO# 6349729 / TRL# 6150537</text>
  </threadedComment>
  <threadedComment ref="X504" dT="2022-04-28T14:53:45.84" personId="{53B0B054-A68C-4A03-9886-0A70692B6569}" id="{1B4657B0-29C1-4BEE-99BB-B186EF297369}">
    <text>PRO# 6347468 / TRL# 643205</text>
  </threadedComment>
  <threadedComment ref="X505" dT="2022-04-29T13:30:25.47" personId="{53B0B054-A68C-4A03-9886-0A70692B6569}" id="{71F9A5F7-33F1-43AD-8CEB-358676B84C86}">
    <text>PRO# 6347754 / TRL# 643162</text>
  </threadedComment>
  <threadedComment ref="X506" dT="2022-04-29T13:30:25.47" personId="{53B0B054-A68C-4A03-9886-0A70692B6569}" id="{85302412-82E5-47D5-88D8-FFD2FC824EAF}">
    <text>PRO# 6347847 / TRL# 643287</text>
  </threadedComment>
  <threadedComment ref="X507" dT="2022-05-03T20:36:43.31" personId="{53B0B054-A68C-4A03-9886-0A70692B6569}" id="{A5B3B209-D2EC-4C7F-9047-D0BBCCED3C4E}">
    <text>PRO# 6349833 / TRL# 643347</text>
  </threadedComment>
  <threadedComment ref="X508" dT="2022-05-03T14:48:41.98" personId="{53B0B054-A68C-4A03-9886-0A70692B6569}" id="{F03F2DBC-78A8-4F82-BA38-C25B5BEE5E69}">
    <text>PRO# 6349728 / TRL# 5160568</text>
  </threadedComment>
  <threadedComment ref="X509" dT="2022-04-29T17:17:36.28" personId="{53B0B054-A68C-4A03-9886-0A70692B6569}" id="{85C18B9E-3AD0-4D4C-9FE3-005A6BCB6C30}">
    <text>PRO# 6347859 / TRL# 643073</text>
  </threadedComment>
  <threadedComment ref="P510" dT="2022-03-28T18:57:01.10" personId="{53B0B054-A68C-4A03-9886-0A70692B6569}" id="{B62F9D7B-862C-446A-A319-213F00EF6CA3}">
    <text>4/9</text>
  </threadedComment>
  <threadedComment ref="P510" dT="2022-03-28T18:57:15.81" personId="{53B0B054-A68C-4A03-9886-0A70692B6569}" id="{CD776E45-F1F8-4A72-BCE0-C801FF5EEE28}" parentId="{B62F9D7B-862C-446A-A319-213F00EF6CA3}">
    <text>4/5</text>
  </threadedComment>
  <threadedComment ref="P510" dT="2022-04-01T23:39:34.92" personId="{53B0B054-A68C-4A03-9886-0A70692B6569}" id="{39D28B70-F7FB-4CE8-8A4D-13901261C664}" parentId="{B62F9D7B-862C-446A-A319-213F00EF6CA3}">
    <text>4/6</text>
  </threadedComment>
  <threadedComment ref="P510" dT="2022-04-06T21:53:44.30" personId="{53B0B054-A68C-4A03-9886-0A70692B6569}" id="{11C1CE28-66A0-4EFB-A0C3-2E44D38DF0C1}" parentId="{B62F9D7B-862C-446A-A319-213F00EF6CA3}">
    <text>4/7</text>
  </threadedComment>
  <threadedComment ref="P510" dT="2022-04-08T19:10:01.14" personId="{53B0B054-A68C-4A03-9886-0A70692B6569}" id="{4C129CAC-9831-496D-A4DF-605101F2B592}" parentId="{B62F9D7B-862C-446A-A319-213F00EF6CA3}">
    <text>4/8</text>
  </threadedComment>
  <threadedComment ref="X510" dT="2022-05-02T14:53:32.12" personId="{53B0B054-A68C-4A03-9886-0A70692B6569}" id="{A113FE52-CCE2-4BE4-ADB2-212CCA731146}">
    <text>PRO# 6349256 / TRL# 643019</text>
  </threadedComment>
  <threadedComment ref="X511" dT="2022-05-02T14:53:32.12" personId="{53B0B054-A68C-4A03-9886-0A70692B6569}" id="{4A700FC8-D072-4224-9DB8-ED9FB9CA9D74}">
    <text>PRO# 6349308 / TRL# 24652</text>
  </threadedComment>
  <threadedComment ref="P513" dT="2022-03-28T18:57:01.10" personId="{53B0B054-A68C-4A03-9886-0A70692B6569}" id="{9D3C98AA-7190-4940-A721-64A239F31341}">
    <text>4/9</text>
  </threadedComment>
  <threadedComment ref="P513" dT="2022-03-28T18:57:15.81" personId="{53B0B054-A68C-4A03-9886-0A70692B6569}" id="{C465725C-EA3E-40A5-AC6A-69169CD9A4CC}" parentId="{9D3C98AA-7190-4940-A721-64A239F31341}">
    <text>4/5</text>
  </threadedComment>
  <threadedComment ref="P513" dT="2022-04-01T23:39:34.92" personId="{53B0B054-A68C-4A03-9886-0A70692B6569}" id="{3AE16AFF-8946-4617-8D57-24715DA10EAC}" parentId="{9D3C98AA-7190-4940-A721-64A239F31341}">
    <text>4/6</text>
  </threadedComment>
  <threadedComment ref="P513" dT="2022-04-06T21:53:44.30" personId="{53B0B054-A68C-4A03-9886-0A70692B6569}" id="{539EC04F-1581-445F-B4C7-4FB40359B513}" parentId="{9D3C98AA-7190-4940-A721-64A239F31341}">
    <text>4/7</text>
  </threadedComment>
  <threadedComment ref="P513" dT="2022-04-08T19:10:01.14" personId="{53B0B054-A68C-4A03-9886-0A70692B6569}" id="{5E4EEB9A-644C-4949-929B-832C48B2CE22}" parentId="{9D3C98AA-7190-4940-A721-64A239F31341}">
    <text>4/8</text>
  </threadedComment>
  <threadedComment ref="P516" dT="2022-03-28T18:57:01.10" personId="{53B0B054-A68C-4A03-9886-0A70692B6569}" id="{F8D24A89-B98A-403E-BCD1-FB62A30FA4F3}">
    <text>4/9</text>
  </threadedComment>
  <threadedComment ref="P516" dT="2022-03-28T18:57:15.81" personId="{53B0B054-A68C-4A03-9886-0A70692B6569}" id="{5C7BA9B2-7D25-4901-9350-11E786F4F24E}" parentId="{F8D24A89-B98A-403E-BCD1-FB62A30FA4F3}">
    <text>4/5</text>
  </threadedComment>
  <threadedComment ref="P516" dT="2022-04-01T23:39:34.92" personId="{53B0B054-A68C-4A03-9886-0A70692B6569}" id="{C3E477EE-4A71-4FC4-9EFF-776B7B930DD7}" parentId="{F8D24A89-B98A-403E-BCD1-FB62A30FA4F3}">
    <text>4/6</text>
  </threadedComment>
  <threadedComment ref="P516" dT="2022-04-06T21:53:44.30" personId="{53B0B054-A68C-4A03-9886-0A70692B6569}" id="{1E7D4263-224E-413E-9EBB-5934AA7206FC}" parentId="{F8D24A89-B98A-403E-BCD1-FB62A30FA4F3}">
    <text>4/7</text>
  </threadedComment>
  <threadedComment ref="P516" dT="2022-04-08T19:10:01.14" personId="{53B0B054-A68C-4A03-9886-0A70692B6569}" id="{41F49458-D2BD-4737-BAFD-6C815BA765E7}" parentId="{F8D24A89-B98A-403E-BCD1-FB62A30FA4F3}">
    <text>4/8</text>
  </threadedComment>
  <threadedComment ref="P519" dT="2022-03-28T18:57:01.10" personId="{53B0B054-A68C-4A03-9886-0A70692B6569}" id="{CF21EE58-B4E6-4D03-95B9-3D839BAAB1B8}">
    <text>4/9</text>
  </threadedComment>
  <threadedComment ref="P519" dT="2022-03-28T18:57:15.81" personId="{53B0B054-A68C-4A03-9886-0A70692B6569}" id="{8884BA4A-EA76-4A26-8DCC-F67A2D01AD6B}" parentId="{CF21EE58-B4E6-4D03-95B9-3D839BAAB1B8}">
    <text>4/5</text>
  </threadedComment>
  <threadedComment ref="P519" dT="2022-04-01T23:39:34.92" personId="{53B0B054-A68C-4A03-9886-0A70692B6569}" id="{674BC19A-45BD-46C6-BAD4-7790B41D0655}" parentId="{CF21EE58-B4E6-4D03-95B9-3D839BAAB1B8}">
    <text>4/6</text>
  </threadedComment>
  <threadedComment ref="P519" dT="2022-04-06T21:53:44.30" personId="{53B0B054-A68C-4A03-9886-0A70692B6569}" id="{DA4D1422-57DB-432E-9EB4-00767E94A2C4}" parentId="{CF21EE58-B4E6-4D03-95B9-3D839BAAB1B8}">
    <text>4/7</text>
  </threadedComment>
  <threadedComment ref="P519" dT="2022-04-08T19:10:01.14" personId="{53B0B054-A68C-4A03-9886-0A70692B6569}" id="{3A5D73A1-258B-4A95-B214-7A95E43B788B}" parentId="{CF21EE58-B4E6-4D03-95B9-3D839BAAB1B8}">
    <text>4/8</text>
  </threadedComment>
  <threadedComment ref="X519" dT="2022-05-03T20:35:23.07" personId="{53B0B054-A68C-4A03-9886-0A70692B6569}" id="{C25F6B6D-5938-465C-86D2-AF8710A5F24C}">
    <text>PRO# 6349799 / TRL# 5110014</text>
  </threadedComment>
  <threadedComment ref="P521" dT="2022-03-28T18:57:01.10" personId="{53B0B054-A68C-4A03-9886-0A70692B6569}" id="{8265532A-787E-4AE4-B149-609EF5D5785C}">
    <text>4/9</text>
  </threadedComment>
  <threadedComment ref="P521" dT="2022-03-28T18:57:15.81" personId="{53B0B054-A68C-4A03-9886-0A70692B6569}" id="{DB9DCA1F-CC31-4880-83BA-184610678C18}" parentId="{8265532A-787E-4AE4-B149-609EF5D5785C}">
    <text>4/5</text>
  </threadedComment>
  <threadedComment ref="P521" dT="2022-04-01T23:39:34.92" personId="{53B0B054-A68C-4A03-9886-0A70692B6569}" id="{38C67D4D-6E0C-4A78-A68B-B42306EE883E}" parentId="{8265532A-787E-4AE4-B149-609EF5D5785C}">
    <text>4/6</text>
  </threadedComment>
  <threadedComment ref="P521" dT="2022-04-06T21:53:44.30" personId="{53B0B054-A68C-4A03-9886-0A70692B6569}" id="{25A017BA-E471-44B8-A3BD-8AFB776B2B81}" parentId="{8265532A-787E-4AE4-B149-609EF5D5785C}">
    <text>4/7</text>
  </threadedComment>
  <threadedComment ref="P521" dT="2022-04-08T19:10:01.14" personId="{53B0B054-A68C-4A03-9886-0A70692B6569}" id="{C1D1E5EC-A1E1-40EC-B154-290446977534}" parentId="{8265532A-787E-4AE4-B149-609EF5D5785C}">
    <text>4/8</text>
  </threadedComment>
  <threadedComment ref="X521" dT="2022-04-29T20:02:59.72" personId="{53B0B054-A68C-4A03-9886-0A70692B6569}" id="{B27B6BBE-2177-4995-BC79-6A78DFD2A14B}">
    <text>PRO# 6347883 / TRL# 24622</text>
  </threadedComment>
  <threadedComment ref="H522" dT="2022-03-03T16:30:36.90" personId="{53B0B054-A68C-4A03-9886-0A70692B6569}" id="{88445792-01BF-4563-895B-4D8EE6E3377A}">
    <text>TYOFE2200302</text>
  </threadedComment>
  <threadedComment ref="P522" dT="2022-03-28T18:57:01.10" personId="{53B0B054-A68C-4A03-9886-0A70692B6569}" id="{47FF4863-EC0D-47D8-A7D6-0C9F5C23CC32}">
    <text>4/9</text>
  </threadedComment>
  <threadedComment ref="P522" dT="2022-03-28T18:57:15.81" personId="{53B0B054-A68C-4A03-9886-0A70692B6569}" id="{B82C7F9D-81EC-4389-8069-C0119A13DC22}" parentId="{47FF4863-EC0D-47D8-A7D6-0C9F5C23CC32}">
    <text>4/5</text>
  </threadedComment>
  <threadedComment ref="P522" dT="2022-04-01T23:39:34.92" personId="{53B0B054-A68C-4A03-9886-0A70692B6569}" id="{8CAD0147-E681-4498-8E5C-495EAAD9280D}" parentId="{47FF4863-EC0D-47D8-A7D6-0C9F5C23CC32}">
    <text>4/6</text>
  </threadedComment>
  <threadedComment ref="P522" dT="2022-04-06T21:53:44.30" personId="{53B0B054-A68C-4A03-9886-0A70692B6569}" id="{B53AF16C-523D-42B9-BFC5-522BA8561639}" parentId="{47FF4863-EC0D-47D8-A7D6-0C9F5C23CC32}">
    <text>4/7</text>
  </threadedComment>
  <threadedComment ref="P522" dT="2022-04-08T19:10:01.14" personId="{53B0B054-A68C-4A03-9886-0A70692B6569}" id="{6AED31E5-8895-483B-B7D7-791B21AE5019}" parentId="{47FF4863-EC0D-47D8-A7D6-0C9F5C23CC32}">
    <text>4/8</text>
  </threadedComment>
  <threadedComment ref="X522" dT="2022-05-02T22:12:57.22" personId="{53B0B054-A68C-4A03-9886-0A70692B6569}" id="{DAA31C49-4193-4310-9C6D-F579A05FEEF4}">
    <text>PRO# 6349714 / TRL# 643247</text>
  </threadedComment>
  <threadedComment ref="P523" dT="2022-03-07T20:24:10.57" personId="{53B0B054-A68C-4A03-9886-0A70692B6569}" id="{DBA80468-EBC2-4342-A7C2-7729CDC33BA2}">
    <text>4/6</text>
  </threadedComment>
  <threadedComment ref="P523" dT="2022-03-07T20:24:12.79" personId="{53B0B054-A68C-4A03-9886-0A70692B6569}" id="{E7B5A829-6BCF-4CA2-9750-372F2A59EE19}" parentId="{DBA80468-EBC2-4342-A7C2-7729CDC33BA2}">
    <text>4/8</text>
  </threadedComment>
  <threadedComment ref="P523" dT="2022-03-28T18:46:33.90" personId="{53B0B054-A68C-4A03-9886-0A70692B6569}" id="{C38C3FD6-4A39-40D0-B01B-CF436DBB1AC0}" parentId="{DBA80468-EBC2-4342-A7C2-7729CDC33BA2}">
    <text>4/6</text>
  </threadedComment>
  <threadedComment ref="P523" dT="2022-04-05T16:12:30.62" personId="{53B0B054-A68C-4A03-9886-0A70692B6569}" id="{F863800B-9A85-4D38-9C8C-F6DB82764999}" parentId="{DBA80468-EBC2-4342-A7C2-7729CDC33BA2}">
    <text>4/9</text>
  </threadedComment>
  <threadedComment ref="N524" dT="2022-03-28T19:54:07.84" personId="{53B0B054-A68C-4A03-9886-0A70692B6569}" id="{7070E595-53F4-4EE5-8EAB-E35107AFED5B}">
    <text>3/22</text>
  </threadedComment>
  <threadedComment ref="N524" dT="2022-03-28T19:54:09.84" personId="{53B0B054-A68C-4A03-9886-0A70692B6569}" id="{76316CAA-8B05-4DC1-BAA8-7C91FB0A44CF}" parentId="{7070E595-53F4-4EE5-8EAB-E35107AFED5B}">
    <text>3/26</text>
  </threadedComment>
  <threadedComment ref="P524" dT="2022-04-01T23:40:36.00" personId="{53B0B054-A68C-4A03-9886-0A70692B6569}" id="{BFAB5969-F28B-4F70-B497-FB160EF23B1A}">
    <text>4/10</text>
  </threadedComment>
  <threadedComment ref="P524" dT="2022-04-01T23:40:37.44" personId="{53B0B054-A68C-4A03-9886-0A70692B6569}" id="{F8C779F8-F43A-49FA-91C9-3ECE9B24D816}" parentId="{BFAB5969-F28B-4F70-B497-FB160EF23B1A}">
    <text>4/12</text>
  </threadedComment>
  <threadedComment ref="X524" dT="2022-04-27T20:17:25.27" personId="{53B0B054-A68C-4A03-9886-0A70692B6569}" id="{90338378-A554-4F84-AAAA-71944F1FE449}">
    <text>AG16440-C</text>
  </threadedComment>
  <threadedComment ref="P525" dT="2022-03-08T15:43:11.07" personId="{53B0B054-A68C-4A03-9886-0A70692B6569}" id="{05A1EE59-A356-4015-BAA4-1B5DD0D6A7A9}">
    <text>4/2</text>
  </threadedComment>
  <threadedComment ref="P525" dT="2022-03-08T15:43:13.03" personId="{53B0B054-A68C-4A03-9886-0A70692B6569}" id="{60161701-332D-407A-BF37-5D4CF078F868}" parentId="{05A1EE59-A356-4015-BAA4-1B5DD0D6A7A9}">
    <text>4/5</text>
  </threadedComment>
  <threadedComment ref="P525" dT="2022-03-28T18:45:37.95" personId="{53B0B054-A68C-4A03-9886-0A70692B6569}" id="{C87A715D-8DE6-40D7-A5BB-00A098DE5BF9}" parentId="{05A1EE59-A356-4015-BAA4-1B5DD0D6A7A9}">
    <text>4/9</text>
  </threadedComment>
  <threadedComment ref="P525" dT="2022-04-11T00:11:55.82" personId="{53B0B054-A68C-4A03-9886-0A70692B6569}" id="{99B429AA-F465-447A-85EB-81DEF7D2A048}" parentId="{05A1EE59-A356-4015-BAA4-1B5DD0D6A7A9}">
    <text>4/13</text>
  </threadedComment>
  <threadedComment ref="P525" dT="2022-04-12T21:08:42.29" personId="{53B0B054-A68C-4A03-9886-0A70692B6569}" id="{18FE8360-66A0-46FC-9F34-39A0480315BF}" parentId="{05A1EE59-A356-4015-BAA4-1B5DD0D6A7A9}">
    <text>4/14</text>
  </threadedComment>
  <threadedComment ref="P527" dT="2022-03-08T15:43:11.07" personId="{53B0B054-A68C-4A03-9886-0A70692B6569}" id="{D9A54D0A-5741-4DBE-8233-37D4AC1D3AF3}">
    <text>4/2</text>
  </threadedComment>
  <threadedComment ref="P527" dT="2022-03-08T15:43:13.03" personId="{53B0B054-A68C-4A03-9886-0A70692B6569}" id="{F8DC83EB-1A6E-43AE-A834-0DA60261B4DE}" parentId="{D9A54D0A-5741-4DBE-8233-37D4AC1D3AF3}">
    <text>4/5</text>
  </threadedComment>
  <threadedComment ref="P527" dT="2022-03-28T18:45:37.95" personId="{53B0B054-A68C-4A03-9886-0A70692B6569}" id="{AB842E45-5817-4ACD-9292-50D0A8E5D8D4}" parentId="{D9A54D0A-5741-4DBE-8233-37D4AC1D3AF3}">
    <text>4/9</text>
  </threadedComment>
  <threadedComment ref="P527" dT="2022-04-11T00:11:55.82" personId="{53B0B054-A68C-4A03-9886-0A70692B6569}" id="{7F9206FF-B7C8-4413-9737-4D517C45873D}" parentId="{D9A54D0A-5741-4DBE-8233-37D4AC1D3AF3}">
    <text>4/13</text>
  </threadedComment>
  <threadedComment ref="P527" dT="2022-04-12T21:08:42.29" personId="{53B0B054-A68C-4A03-9886-0A70692B6569}" id="{C4F3D6F8-50D9-4736-A9ED-6CBC1DAF5406}" parentId="{D9A54D0A-5741-4DBE-8233-37D4AC1D3AF3}">
    <text>4/14</text>
  </threadedComment>
  <threadedComment ref="P528" dT="2022-03-28T19:44:35.78" personId="{53B0B054-A68C-4A03-9886-0A70692B6569}" id="{6CD6F48E-864D-4F89-A22B-5CBF00B1DE6F}">
    <text>4/20</text>
  </threadedComment>
  <threadedComment ref="P528" dT="2022-03-28T19:44:38.17" personId="{53B0B054-A68C-4A03-9886-0A70692B6569}" id="{7C93BE9A-2C8E-4463-AE78-C26098C7D83F}" parentId="{6CD6F48E-864D-4F89-A22B-5CBF00B1DE6F}">
    <text>4/10</text>
  </threadedComment>
  <threadedComment ref="P528" dT="2022-04-01T23:41:05.69" personId="{53B0B054-A68C-4A03-9886-0A70692B6569}" id="{4AF665FA-87D4-418D-A523-8BAE55827D75}" parentId="{6CD6F48E-864D-4F89-A22B-5CBF00B1DE6F}">
    <text>4/11</text>
  </threadedComment>
  <threadedComment ref="P528" dT="2022-04-06T19:51:21.71" personId="{53B0B054-A68C-4A03-9886-0A70692B6569}" id="{2C00C012-6853-41B4-AABF-2AA9ECF7B611}" parentId="{6CD6F48E-864D-4F89-A22B-5CBF00B1DE6F}">
    <text>4/13</text>
  </threadedComment>
  <threadedComment ref="P528" dT="2022-04-12T21:09:27.67" personId="{53B0B054-A68C-4A03-9886-0A70692B6569}" id="{F4795A79-0A31-446E-A88C-760DCAA5EB06}" parentId="{6CD6F48E-864D-4F89-A22B-5CBF00B1DE6F}">
    <text>4/16</text>
  </threadedComment>
  <threadedComment ref="P531" dT="2022-03-28T19:44:35.78" personId="{53B0B054-A68C-4A03-9886-0A70692B6569}" id="{767ED81B-0A83-4C1C-99C0-8F89FE359D54}">
    <text>4/20</text>
  </threadedComment>
  <threadedComment ref="P531" dT="2022-03-28T19:44:38.17" personId="{53B0B054-A68C-4A03-9886-0A70692B6569}" id="{3C8E2495-763D-4F21-908D-A65F13561707}" parentId="{767ED81B-0A83-4C1C-99C0-8F89FE359D54}">
    <text>4/10</text>
  </threadedComment>
  <threadedComment ref="P531" dT="2022-04-01T23:41:05.69" personId="{53B0B054-A68C-4A03-9886-0A70692B6569}" id="{4931722E-4BE1-4C14-8E9F-7ED759550937}" parentId="{767ED81B-0A83-4C1C-99C0-8F89FE359D54}">
    <text>4/11</text>
  </threadedComment>
  <threadedComment ref="P531" dT="2022-04-06T19:51:21.71" personId="{53B0B054-A68C-4A03-9886-0A70692B6569}" id="{C48E31EB-D423-4E32-B134-594A9791402E}" parentId="{767ED81B-0A83-4C1C-99C0-8F89FE359D54}">
    <text>4/13</text>
  </threadedComment>
  <threadedComment ref="P531" dT="2022-04-12T21:09:27.67" personId="{53B0B054-A68C-4A03-9886-0A70692B6569}" id="{2196D43C-9AFF-4F01-A0DF-94E437E4103F}" parentId="{767ED81B-0A83-4C1C-99C0-8F89FE359D54}">
    <text>4/16</text>
  </threadedComment>
  <threadedComment ref="P532" dT="2022-03-28T19:44:35.78" personId="{53B0B054-A68C-4A03-9886-0A70692B6569}" id="{8D1B3A1E-9E5C-48E1-95AE-92D8FC67DC47}">
    <text>4/20</text>
  </threadedComment>
  <threadedComment ref="P532" dT="2022-03-28T19:44:38.17" personId="{53B0B054-A68C-4A03-9886-0A70692B6569}" id="{AA00A7AF-5509-4497-94D6-5413268DD4AB}" parentId="{8D1B3A1E-9E5C-48E1-95AE-92D8FC67DC47}">
    <text>4/10</text>
  </threadedComment>
  <threadedComment ref="P532" dT="2022-04-01T23:41:05.69" personId="{53B0B054-A68C-4A03-9886-0A70692B6569}" id="{566636FB-21F5-4C84-A7EE-C9526DFC6C51}" parentId="{8D1B3A1E-9E5C-48E1-95AE-92D8FC67DC47}">
    <text>4/11</text>
  </threadedComment>
  <threadedComment ref="P532" dT="2022-04-06T19:51:21.71" personId="{53B0B054-A68C-4A03-9886-0A70692B6569}" id="{E2E0C417-FAB9-47FB-89F4-42277E6D8B1E}" parentId="{8D1B3A1E-9E5C-48E1-95AE-92D8FC67DC47}">
    <text>4/13</text>
  </threadedComment>
  <threadedComment ref="P532" dT="2022-04-12T21:09:27.67" personId="{53B0B054-A68C-4A03-9886-0A70692B6569}" id="{3D673F6E-1B5B-4C05-8520-B87E86124E01}" parentId="{8D1B3A1E-9E5C-48E1-95AE-92D8FC67DC47}">
    <text>4/16</text>
  </threadedComment>
  <threadedComment ref="P534" dT="2022-03-28T19:44:35.78" personId="{53B0B054-A68C-4A03-9886-0A70692B6569}" id="{D5872345-372A-4979-B510-69311E3EDF6D}">
    <text>4/20</text>
  </threadedComment>
  <threadedComment ref="P534" dT="2022-03-28T19:44:38.17" personId="{53B0B054-A68C-4A03-9886-0A70692B6569}" id="{E70321DB-589A-4275-9541-1128928C5F09}" parentId="{D5872345-372A-4979-B510-69311E3EDF6D}">
    <text>4/10</text>
  </threadedComment>
  <threadedComment ref="P534" dT="2022-04-01T23:41:05.69" personId="{53B0B054-A68C-4A03-9886-0A70692B6569}" id="{98DB67AD-74BB-4E25-A8CC-1402686E6D5E}" parentId="{D5872345-372A-4979-B510-69311E3EDF6D}">
    <text>4/11</text>
  </threadedComment>
  <threadedComment ref="P534" dT="2022-04-06T19:51:21.71" personId="{53B0B054-A68C-4A03-9886-0A70692B6569}" id="{2C448A3D-A680-4776-8B63-E33255937324}" parentId="{D5872345-372A-4979-B510-69311E3EDF6D}">
    <text>4/13</text>
  </threadedComment>
  <threadedComment ref="P534" dT="2022-04-12T21:09:27.67" personId="{53B0B054-A68C-4A03-9886-0A70692B6569}" id="{0DAA860F-C05F-49F2-8182-BBEC081B0DA5}" parentId="{D5872345-372A-4979-B510-69311E3EDF6D}">
    <text>4/16</text>
  </threadedComment>
  <threadedComment ref="X534" dT="2022-05-11T20:54:26.11" personId="{8F2C4835-50CD-4C84-8496-8EE76F59710C}" id="{CAF091EA-8DD0-4A5D-8A04-2D8CC39F4924}">
    <text>PRO# : 6365020 / TRL# : 634201</text>
  </threadedComment>
  <threadedComment ref="P544" dT="2022-03-28T18:46:14.50" personId="{53B0B054-A68C-4A03-9886-0A70692B6569}" id="{3E9F2713-4817-40A3-8916-DB01A6A1F176}">
    <text>4/7</text>
  </threadedComment>
  <threadedComment ref="P544" dT="2022-03-28T18:46:18.90" personId="{53B0B054-A68C-4A03-9886-0A70692B6569}" id="{44A42F4A-9941-4847-882F-704DD32F141D}" parentId="{3E9F2713-4817-40A3-8916-DB01A6A1F176}">
    <text>4/14</text>
  </threadedComment>
  <threadedComment ref="P544" dT="2022-04-12T21:10:44.23" personId="{53B0B054-A68C-4A03-9886-0A70692B6569}" id="{3BA1D02E-1DF4-427A-B19B-95F7229C4FE9}" parentId="{3E9F2713-4817-40A3-8916-DB01A6A1F176}">
    <text>4/18</text>
  </threadedComment>
  <threadedComment ref="P549" dT="2022-03-28T20:22:30.12" personId="{53B0B054-A68C-4A03-9886-0A70692B6569}" id="{979FC86A-4F6F-4A4E-87E6-31BA06E2FCC0}">
    <text>4/9</text>
  </threadedComment>
  <threadedComment ref="P549" dT="2022-03-28T20:22:38.09" personId="{53B0B054-A68C-4A03-9886-0A70692B6569}" id="{5B9A372B-9570-4449-8327-04F381D8C751}" parentId="{979FC86A-4F6F-4A4E-87E6-31BA06E2FCC0}">
    <text>4/24</text>
  </threadedComment>
  <threadedComment ref="P549" dT="2022-04-01T23:48:47.07" personId="{53B0B054-A68C-4A03-9886-0A70692B6569}" id="{FFA04677-13C0-40C3-9E36-C151C72CA7D5}" parentId="{979FC86A-4F6F-4A4E-87E6-31BA06E2FCC0}">
    <text>4/17</text>
  </threadedComment>
  <threadedComment ref="P549" dT="2022-04-14T21:22:02.75" personId="{53B0B054-A68C-4A03-9886-0A70692B6569}" id="{1C63CD6F-DA6E-4189-B3DD-5D6DC8823117}" parentId="{979FC86A-4F6F-4A4E-87E6-31BA06E2FCC0}">
    <text>4/18</text>
  </threadedComment>
  <threadedComment ref="P549" dT="2022-04-19T01:27:17.28" personId="{53B0B054-A68C-4A03-9886-0A70692B6569}" id="{D3E9440B-5029-4C8A-8FA4-9E051C29ABB6}" parentId="{979FC86A-4F6F-4A4E-87E6-31BA06E2FCC0}">
    <text>4/20</text>
  </threadedComment>
  <threadedComment ref="X549" dT="2022-04-27T20:15:16.50" personId="{53B0B054-A68C-4A03-9886-0A70692B6569}" id="{F3FF3EEB-723A-47C8-BE68-E96BD7188EF7}">
    <text>AG16440-G</text>
  </threadedComment>
  <threadedComment ref="X550" dT="2022-04-26T14:44:12.14" personId="{53B0B054-A68C-4A03-9886-0A70692B6569}" id="{C4ED5751-9285-47EE-800B-16AAF67D5E96}">
    <text>AG16440-A</text>
  </threadedComment>
  <threadedComment ref="X551" dT="2022-05-03T15:11:04.87" personId="{53B0B054-A68C-4A03-9886-0A70692B6569}" id="{E906B55E-ECB9-4020-BD64-D5CEE93D5A58}">
    <text>AG16440-M</text>
  </threadedComment>
  <threadedComment ref="X551" dT="2022-05-03T15:12:47.07" personId="{53B0B054-A68C-4A03-9886-0A70692B6569}" id="{E5300BDA-0F5A-46DB-B32D-515B9F0DC140}" parentId="{E906B55E-ECB9-4020-BD64-D5CEE93D5A58}">
    <text>AG16440-L</text>
  </threadedComment>
  <threadedComment ref="X552" dT="2022-04-28T18:51:15.36" personId="{53B0B054-A68C-4A03-9886-0A70692B6569}" id="{A5933431-41B3-4972-AB8B-A7B6A7340857}">
    <text>AG16440-H</text>
  </threadedComment>
  <threadedComment ref="X553" dT="2022-04-25T15:19:32.36" personId="{53B0B054-A68C-4A03-9886-0A70692B6569}" id="{C62E97EE-51DE-40C5-B8D1-E9BEF2E3F261}">
    <text>AG16440-B</text>
  </threadedComment>
  <threadedComment ref="X553" dT="2022-04-26T14:44:09.19" personId="{53B0B054-A68C-4A03-9886-0A70692B6569}" id="{9AF942FE-4638-49C5-934E-227816165716}" parentId="{C62E97EE-51DE-40C5-B8D1-E9BEF2E3F261}">
    <text>AG16440-A</text>
  </threadedComment>
  <threadedComment ref="X553" dT="2022-04-27T20:30:27.99" personId="{53B0B054-A68C-4A03-9886-0A70692B6569}" id="{C7DAC511-B648-4BA6-96EC-94D025EAC1A8}" parentId="{C62E97EE-51DE-40C5-B8D1-E9BEF2E3F261}">
    <text>AG16440-C</text>
  </threadedComment>
  <threadedComment ref="X554" dT="2022-04-25T15:19:29.08" personId="{53B0B054-A68C-4A03-9886-0A70692B6569}" id="{395F81DE-249F-4F3A-B813-43D028F8BCEC}">
    <text>AG16440-B</text>
  </threadedComment>
  <threadedComment ref="P555" dT="2022-03-28T20:22:30.12" personId="{53B0B054-A68C-4A03-9886-0A70692B6569}" id="{EAA40CC0-C556-4285-93F9-5273558C210D}">
    <text>4/9</text>
  </threadedComment>
  <threadedComment ref="P555" dT="2022-03-28T20:22:38.09" personId="{53B0B054-A68C-4A03-9886-0A70692B6569}" id="{86150908-C5AB-476B-AE7B-3AB5E26E0215}" parentId="{EAA40CC0-C556-4285-93F9-5273558C210D}">
    <text>4/24</text>
  </threadedComment>
  <threadedComment ref="P555" dT="2022-04-01T23:48:47.07" personId="{53B0B054-A68C-4A03-9886-0A70692B6569}" id="{A98EBEDB-F842-4CD0-A261-4CF61C37998A}" parentId="{EAA40CC0-C556-4285-93F9-5273558C210D}">
    <text>4/17</text>
  </threadedComment>
  <threadedComment ref="P555" dT="2022-04-14T21:22:02.75" personId="{53B0B054-A68C-4A03-9886-0A70692B6569}" id="{9D274E8C-DFB7-443E-88F5-6F9FAAAA1691}" parentId="{EAA40CC0-C556-4285-93F9-5273558C210D}">
    <text>4/18</text>
  </threadedComment>
  <threadedComment ref="P555" dT="2022-04-19T01:27:17.28" personId="{53B0B054-A68C-4A03-9886-0A70692B6569}" id="{D83757E5-AC32-4122-B36E-D674913D8A63}" parentId="{EAA40CC0-C556-4285-93F9-5273558C210D}">
    <text>4/20</text>
  </threadedComment>
  <threadedComment ref="X555" dT="2022-04-28T18:51:18.37" personId="{53B0B054-A68C-4A03-9886-0A70692B6569}" id="{F32225A5-8491-4119-97A6-595123324063}">
    <text>AG16440-H</text>
  </threadedComment>
  <threadedComment ref="X555" dT="2022-04-29T21:48:48.14" personId="{53B0B054-A68C-4A03-9886-0A70692B6569}" id="{2610D09F-97AD-4B17-9097-F361F361AD63}" parentId="{F32225A5-8491-4119-97A6-595123324063}">
    <text>AG16440-I</text>
  </threadedComment>
  <threadedComment ref="X556" dT="2022-04-29T21:49:31.91" personId="{53B0B054-A68C-4A03-9886-0A70692B6569}" id="{2586AFF9-EAD0-4A63-8E59-4A890F925E88}">
    <text>AG16440-I</text>
  </threadedComment>
  <threadedComment ref="X556" dT="2022-04-29T21:49:36.52" personId="{53B0B054-A68C-4A03-9886-0A70692B6569}" id="{0FFC26D3-9508-4253-928E-547F30DC059B}" parentId="{2586AFF9-EAD0-4A63-8E59-4A890F925E88}">
    <text>AG16440-J</text>
  </threadedComment>
  <threadedComment ref="X557" dT="2022-04-29T21:51:09.55" personId="{53B0B054-A68C-4A03-9886-0A70692B6569}" id="{46C12667-8785-448D-ABAB-F6577A37F176}">
    <text>AG16440-K</text>
  </threadedComment>
  <threadedComment ref="X557" dT="2022-05-03T15:12:50.00" personId="{53B0B054-A68C-4A03-9886-0A70692B6569}" id="{86016891-BBC4-405C-A2F9-1854712E7BE2}" parentId="{46C12667-8785-448D-ABAB-F6577A37F176}">
    <text>AG16440-L</text>
  </threadedComment>
  <threadedComment ref="X558" dT="2022-04-27T20:22:29.57" personId="{53B0B054-A68C-4A03-9886-0A70692B6569}" id="{B6563CBD-A9D8-4585-9119-80176C70E27A}">
    <text>AG16440-D</text>
  </threadedComment>
  <threadedComment ref="X558" dT="2022-04-27T20:22:31.88" personId="{53B0B054-A68C-4A03-9886-0A70692B6569}" id="{328698A5-BC18-4909-BEA4-4BE9145529B5}" parentId="{B6563CBD-A9D8-4585-9119-80176C70E27A}">
    <text>AG16440-C</text>
  </threadedComment>
  <threadedComment ref="X559" dT="2022-04-27T20:15:06.89" personId="{53B0B054-A68C-4A03-9886-0A70692B6569}" id="{E1E21B6C-818E-49D6-A9B2-D4CC10417661}">
    <text>AG16440-E</text>
  </threadedComment>
  <threadedComment ref="X559" dT="2022-04-27T20:15:11.10" personId="{53B0B054-A68C-4A03-9886-0A70692B6569}" id="{558EFA12-1745-434B-98AE-1877AD1ACEAD}" parentId="{E1E21B6C-818E-49D6-A9B2-D4CC10417661}">
    <text>AG16440-F</text>
  </threadedComment>
  <threadedComment ref="X560" dT="2022-04-27T20:15:16.50" personId="{53B0B054-A68C-4A03-9886-0A70692B6569}" id="{FFC439D0-4A32-4284-BCEB-C774E2DA902D}">
    <text>AG16440-F</text>
  </threadedComment>
  <threadedComment ref="X560" dT="2022-04-27T20:15:31.53" personId="{53B0B054-A68C-4A03-9886-0A70692B6569}" id="{D5C39E52-A29A-4749-8DA0-65EB76439112}" parentId="{FFC439D0-4A32-4284-BCEB-C774E2DA902D}">
    <text>AG16440-G</text>
  </threadedComment>
  <threadedComment ref="N561" dT="2022-02-25T14:19:05.24" personId="{53B0B054-A68C-4A03-9886-0A70692B6569}" id="{31EB569E-73EC-415A-8A93-4DDB893B768B}">
    <text>2/19 &gt; 2/25</text>
  </threadedComment>
  <threadedComment ref="N561" dT="2022-03-02T17:58:38.11" personId="{53B0B054-A68C-4A03-9886-0A70692B6569}" id="{DEE44D6A-9FA5-49CF-99AE-58B3FCB60F51}" parentId="{31EB569E-73EC-415A-8A93-4DDB893B768B}">
    <text>3/3</text>
  </threadedComment>
  <threadedComment ref="N561" dT="2022-03-07T19:02:22.05" personId="{53B0B054-A68C-4A03-9886-0A70692B6569}" id="{E86AB595-A1F1-49F4-BE3C-1AF89490BD7B}" parentId="{31EB569E-73EC-415A-8A93-4DDB893B768B}">
    <text>3/16</text>
  </threadedComment>
  <threadedComment ref="N561" dT="2022-03-21T13:56:05.76" personId="{53B0B054-A68C-4A03-9886-0A70692B6569}" id="{20FBC9FF-95B5-49D2-9E46-C383BBCB5892}" parentId="{31EB569E-73EC-415A-8A93-4DDB893B768B}">
    <text>3/18</text>
  </threadedComment>
  <threadedComment ref="P561" dT="2022-03-07T19:02:01.47" personId="{53B0B054-A68C-4A03-9886-0A70692B6569}" id="{5914C80E-DB3B-4B23-88C7-2EAB6E33FBDF}">
    <text>3/26</text>
  </threadedComment>
  <threadedComment ref="P561" dT="2022-03-07T19:02:09.06" personId="{53B0B054-A68C-4A03-9886-0A70692B6569}" id="{334CAE11-34F5-4501-8E50-D28204DAE0B7}" parentId="{5914C80E-DB3B-4B23-88C7-2EAB6E33FBDF}">
    <text>4/10</text>
  </threadedComment>
  <threadedComment ref="P561" dT="2022-03-28T18:48:11.70" personId="{53B0B054-A68C-4A03-9886-0A70692B6569}" id="{B1A4389D-EF79-4CAA-9351-4AE268B17A6F}" parentId="{5914C80E-DB3B-4B23-88C7-2EAB6E33FBDF}">
    <text>4/15</text>
  </threadedComment>
  <threadedComment ref="P561" dT="2022-04-12T21:11:35.82" personId="{53B0B054-A68C-4A03-9886-0A70692B6569}" id="{65823FE8-E690-4DE1-88EC-7DB9940D824A}" parentId="{5914C80E-DB3B-4B23-88C7-2EAB6E33FBDF}">
    <text>4/22</text>
  </threadedComment>
  <threadedComment ref="P561" dT="2022-04-19T01:29:38.12" personId="{53B0B054-A68C-4A03-9886-0A70692B6569}" id="{918E206B-88AF-4510-9A7D-970684BE6231}" parentId="{5914C80E-DB3B-4B23-88C7-2EAB6E33FBDF}">
    <text>4/20</text>
  </threadedComment>
  <threadedComment ref="P561" dT="2022-04-21T15:04:34.33" personId="{53B0B054-A68C-4A03-9886-0A70692B6569}" id="{CC2DB4AD-374B-4C86-B8E5-8DD08E38B0BC}" parentId="{5914C80E-DB3B-4B23-88C7-2EAB6E33FBDF}">
    <text>4/21</text>
  </threadedComment>
  <threadedComment ref="P566" dT="2022-04-02T00:29:23.49" personId="{53B0B054-A68C-4A03-9886-0A70692B6569}" id="{9DDB0841-27F8-43D1-9519-5020EB384D0D}">
    <text>5/8</text>
  </threadedComment>
  <threadedComment ref="P566" dT="2022-04-02T00:29:26.58" personId="{53B0B054-A68C-4A03-9886-0A70692B6569}" id="{F22CA329-F3E5-45C2-847C-7C30A05238F6}" parentId="{9DDB0841-27F8-43D1-9519-5020EB384D0D}">
    <text>4/28</text>
  </threadedComment>
  <threadedComment ref="P566" dT="2022-04-12T21:29:55.02" personId="{53B0B054-A68C-4A03-9886-0A70692B6569}" id="{5BD192AE-D449-4BEB-BA8D-AB95B2A57B7A}" parentId="{9DDB0841-27F8-43D1-9519-5020EB384D0D}">
    <text>4/21</text>
  </threadedComment>
  <threadedComment ref="P570" dT="2022-04-02T00:29:17.07" personId="{53B0B054-A68C-4A03-9886-0A70692B6569}" id="{A58ED3A8-624E-4831-87B4-2C8E075B941C}">
    <text>5/8</text>
  </threadedComment>
  <threadedComment ref="P570" dT="2022-04-02T00:29:19.22" personId="{53B0B054-A68C-4A03-9886-0A70692B6569}" id="{211CDE57-B1BF-4FD7-ABA3-9ED06D0859DC}" parentId="{A58ED3A8-624E-4831-87B4-2C8E075B941C}">
    <text>4/28</text>
  </threadedComment>
  <threadedComment ref="P570" dT="2022-04-12T21:29:51.02" personId="{53B0B054-A68C-4A03-9886-0A70692B6569}" id="{1451439F-6877-4C65-A755-97A858294E28}" parentId="{A58ED3A8-624E-4831-87B4-2C8E075B941C}">
    <text>4/21</text>
  </threadedComment>
  <threadedComment ref="P572" dT="2022-04-02T00:29:17.07" personId="{53B0B054-A68C-4A03-9886-0A70692B6569}" id="{B696CFCD-B476-4B1D-9C53-14657A69A1B1}">
    <text>5/8</text>
  </threadedComment>
  <threadedComment ref="P572" dT="2022-04-02T00:29:19.22" personId="{53B0B054-A68C-4A03-9886-0A70692B6569}" id="{C870751F-B6CC-4D65-8402-7F2CC8460F69}" parentId="{B696CFCD-B476-4B1D-9C53-14657A69A1B1}">
    <text>4/28</text>
  </threadedComment>
  <threadedComment ref="P572" dT="2022-04-12T21:29:51.02" personId="{53B0B054-A68C-4A03-9886-0A70692B6569}" id="{2D63A793-069A-416F-85F3-ED8A8EC55021}" parentId="{B696CFCD-B476-4B1D-9C53-14657A69A1B1}">
    <text>4/21</text>
  </threadedComment>
  <threadedComment ref="P575" dT="2022-04-02T00:29:17.07" personId="{53B0B054-A68C-4A03-9886-0A70692B6569}" id="{B4C2524C-72D5-4E11-93B2-7C772EB7BB32}">
    <text>5/8</text>
  </threadedComment>
  <threadedComment ref="P575" dT="2022-04-02T00:29:19.22" personId="{53B0B054-A68C-4A03-9886-0A70692B6569}" id="{98B5C21F-B3EF-4383-B37E-4324078319D3}" parentId="{B4C2524C-72D5-4E11-93B2-7C772EB7BB32}">
    <text>4/28</text>
  </threadedComment>
  <threadedComment ref="P575" dT="2022-04-12T21:29:51.02" personId="{53B0B054-A68C-4A03-9886-0A70692B6569}" id="{E93CDBB5-04F3-48A6-B6FE-C425347EFA96}" parentId="{B4C2524C-72D5-4E11-93B2-7C772EB7BB32}">
    <text>4/21</text>
  </threadedComment>
  <threadedComment ref="P577" dT="2022-04-02T00:29:17.07" personId="{53B0B054-A68C-4A03-9886-0A70692B6569}" id="{C633CE78-0DAD-4FC9-BA73-534B270AA70C}">
    <text>5/8</text>
  </threadedComment>
  <threadedComment ref="P577" dT="2022-04-02T00:29:19.22" personId="{53B0B054-A68C-4A03-9886-0A70692B6569}" id="{C7B8995A-5B0F-4901-8A5F-55CB27269B39}" parentId="{C633CE78-0DAD-4FC9-BA73-534B270AA70C}">
    <text>4/28</text>
  </threadedComment>
  <threadedComment ref="P577" dT="2022-04-12T21:29:51.02" personId="{53B0B054-A68C-4A03-9886-0A70692B6569}" id="{3B64FEC0-E557-4E38-9832-DECC8D824E05}" parentId="{C633CE78-0DAD-4FC9-BA73-534B270AA70C}">
    <text>4/21</text>
  </threadedComment>
  <threadedComment ref="P579" dT="2022-04-02T00:29:17.07" personId="{53B0B054-A68C-4A03-9886-0A70692B6569}" id="{B15760A8-737C-4A70-8336-690D5608CCB8}">
    <text>5/8</text>
  </threadedComment>
  <threadedComment ref="P579" dT="2022-04-02T00:29:19.22" personId="{53B0B054-A68C-4A03-9886-0A70692B6569}" id="{AF466D2C-3346-4C89-BD07-2A60EE6D82EE}" parentId="{B15760A8-737C-4A70-8336-690D5608CCB8}">
    <text>4/28</text>
  </threadedComment>
  <threadedComment ref="P579" dT="2022-04-12T21:29:51.02" personId="{53B0B054-A68C-4A03-9886-0A70692B6569}" id="{31028D42-8F69-445B-B306-A541D29BE494}" parentId="{B15760A8-737C-4A70-8336-690D5608CCB8}">
    <text>4/21</text>
  </threadedComment>
  <threadedComment ref="P581" dT="2022-04-02T00:29:17.07" personId="{53B0B054-A68C-4A03-9886-0A70692B6569}" id="{0AB8D4F0-3247-4843-8275-7483AE7BB1CA}">
    <text>5/8</text>
  </threadedComment>
  <threadedComment ref="P581" dT="2022-04-02T00:29:19.22" personId="{53B0B054-A68C-4A03-9886-0A70692B6569}" id="{FFC35F75-412A-44AF-9B3C-4F70801E3E7E}" parentId="{0AB8D4F0-3247-4843-8275-7483AE7BB1CA}">
    <text>4/28</text>
  </threadedComment>
  <threadedComment ref="P581" dT="2022-04-12T21:29:51.02" personId="{53B0B054-A68C-4A03-9886-0A70692B6569}" id="{D6A09C74-C91D-46CD-A101-3CF5B4C4C099}" parentId="{0AB8D4F0-3247-4843-8275-7483AE7BB1CA}">
    <text>4/21</text>
  </threadedComment>
  <threadedComment ref="X581" dT="2022-05-12T14:51:36.85" personId="{8F2C4835-50CD-4C84-8496-8EE76F59710C}" id="{D4D86A1E-4DEA-4456-B4CB-CA93F53A6241}">
    <text>PRO# : 6371607 / TRL# : 5171230</text>
  </threadedComment>
  <threadedComment ref="P584" dT="2022-04-02T00:29:17.07" personId="{53B0B054-A68C-4A03-9886-0A70692B6569}" id="{4F46C1D7-E249-4DA1-848A-D5787D670C8A}">
    <text>5/8</text>
  </threadedComment>
  <threadedComment ref="P584" dT="2022-04-02T00:29:19.22" personId="{53B0B054-A68C-4A03-9886-0A70692B6569}" id="{C567FA18-2E71-4F97-8895-389D1DFC708D}" parentId="{4F46C1D7-E249-4DA1-848A-D5787D670C8A}">
    <text>4/28</text>
  </threadedComment>
  <threadedComment ref="P584" dT="2022-04-12T21:29:51.02" personId="{53B0B054-A68C-4A03-9886-0A70692B6569}" id="{4722410F-14B1-4DDB-B533-1CCE97F110DE}" parentId="{4F46C1D7-E249-4DA1-848A-D5787D670C8A}">
    <text>4/21</text>
  </threadedComment>
  <threadedComment ref="X589" dT="2022-05-12T15:43:28.88" personId="{8F2C4835-50CD-4C84-8496-8EE76F59710C}" id="{EB1F0BA7-2A38-497A-B452-93E1945C784B}">
    <text>PRO# : 6371631 / TRL# : 20436</text>
  </threadedComment>
  <threadedComment ref="H590" dT="2022-03-18T14:21:37.86" personId="{53B0B054-A68C-4A03-9886-0A70692B6569}" id="{3207769E-C512-41BA-89D3-2B99A01E5DF3}">
    <text>SPTSE22020016</text>
  </threadedComment>
  <threadedComment ref="P590" dT="2022-04-02T00:29:17.07" personId="{53B0B054-A68C-4A03-9886-0A70692B6569}" id="{0012AE10-9887-43CC-8691-2BE155EA5FD2}">
    <text>5/8</text>
  </threadedComment>
  <threadedComment ref="P590" dT="2022-04-02T00:29:19.22" personId="{53B0B054-A68C-4A03-9886-0A70692B6569}" id="{7C9E94F4-2F07-4C2F-8094-525E0DBFD5F2}" parentId="{0012AE10-9887-43CC-8691-2BE155EA5FD2}">
    <text>4/28</text>
  </threadedComment>
  <threadedComment ref="P590" dT="2022-04-12T21:29:51.02" personId="{53B0B054-A68C-4A03-9886-0A70692B6569}" id="{8E2A26D4-8C38-4B4D-B03B-28A38864C5AD}" parentId="{0012AE10-9887-43CC-8691-2BE155EA5FD2}">
    <text>4/21</text>
  </threadedComment>
  <threadedComment ref="H592" dT="2022-03-18T14:21:26.00" personId="{53B0B054-A68C-4A03-9886-0A70692B6569}" id="{D935BBB1-DFAD-4229-B6B5-DC2B07E298A5}">
    <text>SPTSE22020017</text>
  </threadedComment>
  <threadedComment ref="P592" dT="2022-04-02T00:29:17.07" personId="{53B0B054-A68C-4A03-9886-0A70692B6569}" id="{EEBFF682-3E1E-4EB2-9E98-B038C769E2F6}">
    <text>5/8</text>
  </threadedComment>
  <threadedComment ref="P592" dT="2022-04-02T00:29:19.22" personId="{53B0B054-A68C-4A03-9886-0A70692B6569}" id="{F13E7CD4-C0EE-4C03-95C8-263A8A52CA25}" parentId="{EEBFF682-3E1E-4EB2-9E98-B038C769E2F6}">
    <text>4/28</text>
  </threadedComment>
  <threadedComment ref="P592" dT="2022-04-12T21:29:51.02" personId="{53B0B054-A68C-4A03-9886-0A70692B6569}" id="{07BA9F05-6C2F-4E3C-96E6-92E6C79CFABC}" parentId="{EEBFF682-3E1E-4EB2-9E98-B038C769E2F6}">
    <text>4/21</text>
  </threadedComment>
  <threadedComment ref="H596" dT="2022-03-18T14:36:29.92" personId="{53B0B054-A68C-4A03-9886-0A70692B6569}" id="{D023A490-3BA4-4344-A33A-D924630836D4}">
    <text>TYOFE2200335</text>
  </threadedComment>
  <threadedComment ref="P596" dT="2022-04-02T00:29:17.07" personId="{53B0B054-A68C-4A03-9886-0A70692B6569}" id="{7D99C5B0-976A-4394-901E-CDD20EB7590A}">
    <text>5/8</text>
  </threadedComment>
  <threadedComment ref="P596" dT="2022-04-02T00:29:19.22" personId="{53B0B054-A68C-4A03-9886-0A70692B6569}" id="{3BC6D5FC-16CF-4BD8-97D3-0A0E91C209A6}" parentId="{7D99C5B0-976A-4394-901E-CDD20EB7590A}">
    <text>4/28</text>
  </threadedComment>
  <threadedComment ref="P596" dT="2022-04-12T21:29:51.02" personId="{53B0B054-A68C-4A03-9886-0A70692B6569}" id="{FD0A9C81-34C3-4868-84B1-31DDBC3B30B1}" parentId="{7D99C5B0-976A-4394-901E-CDD20EB7590A}">
    <text>4/21</text>
  </threadedComment>
  <threadedComment ref="H597" dT="2022-03-18T14:34:32.18" personId="{53B0B054-A68C-4A03-9886-0A70692B6569}" id="{5F7D247B-CBD3-463D-AA01-8F1080E23D14}">
    <text>TYOFE2200345</text>
  </threadedComment>
  <threadedComment ref="P597" dT="2022-04-02T00:29:17.07" personId="{53B0B054-A68C-4A03-9886-0A70692B6569}" id="{77EF7942-AB06-4034-8BAB-1BC16CAB0DD6}">
    <text>5/8</text>
  </threadedComment>
  <threadedComment ref="P597" dT="2022-04-02T00:29:19.22" personId="{53B0B054-A68C-4A03-9886-0A70692B6569}" id="{EA9A3185-998B-46B3-9A4F-04E04AD74574}" parentId="{77EF7942-AB06-4034-8BAB-1BC16CAB0DD6}">
    <text>4/28</text>
  </threadedComment>
  <threadedComment ref="P597" dT="2022-04-12T21:29:51.02" personId="{53B0B054-A68C-4A03-9886-0A70692B6569}" id="{83B0B13D-44A0-417D-A4FC-E9CC1851B873}" parentId="{77EF7942-AB06-4034-8BAB-1BC16CAB0DD6}">
    <text>4/21</text>
  </threadedComment>
  <threadedComment ref="H598" dT="2022-03-18T14:22:22.97" personId="{53B0B054-A68C-4A03-9886-0A70692B6569}" id="{678C51E2-4707-4DB0-A4F4-0462ECA9F161}">
    <text>TYOFE2200361</text>
  </threadedComment>
  <threadedComment ref="P598" dT="2022-04-02T00:29:17.07" personId="{53B0B054-A68C-4A03-9886-0A70692B6569}" id="{A88FB0AB-995F-4869-8DDE-8429BDF4B3AD}">
    <text>5/8</text>
  </threadedComment>
  <threadedComment ref="P598" dT="2022-04-02T00:29:19.22" personId="{53B0B054-A68C-4A03-9886-0A70692B6569}" id="{8AEFD973-475D-4FE7-81FF-8BE862DCF657}" parentId="{A88FB0AB-995F-4869-8DDE-8429BDF4B3AD}">
    <text>4/28</text>
  </threadedComment>
  <threadedComment ref="P598" dT="2022-04-12T21:29:51.02" personId="{53B0B054-A68C-4A03-9886-0A70692B6569}" id="{A4DC9EA8-2906-4D79-8915-BD7CB8AECED8}" parentId="{A88FB0AB-995F-4869-8DDE-8429BDF4B3AD}">
    <text>4/21</text>
  </threadedComment>
  <threadedComment ref="N599" dT="2022-02-25T14:19:17.90" personId="{53B0B054-A68C-4A03-9886-0A70692B6569}" id="{D901F109-9309-41DE-AAA1-7CEB48F31360}">
    <text>1/27 &gt; 2/19 &gt; 2/25</text>
  </threadedComment>
  <threadedComment ref="N599" dT="2022-03-02T17:58:35.48" personId="{53B0B054-A68C-4A03-9886-0A70692B6569}" id="{E2303D5D-13F1-48CD-98E1-218BBB31BDE2}" parentId="{D901F109-9309-41DE-AAA1-7CEB48F31360}">
    <text>3/3</text>
  </threadedComment>
  <threadedComment ref="N599" dT="2022-03-07T18:58:06.12" personId="{53B0B054-A68C-4A03-9886-0A70692B6569}" id="{5EABD205-CF8D-460C-B5BE-03F656C8CA81}" parentId="{D901F109-9309-41DE-AAA1-7CEB48F31360}">
    <text>3/16</text>
  </threadedComment>
  <threadedComment ref="P599" dT="2022-02-25T14:19:27.48" personId="{53B0B054-A68C-4A03-9886-0A70692B6569}" id="{9774C22F-EF80-4E82-A431-86E05A92CF41}">
    <text>3/1 &gt; 3/28</text>
  </threadedComment>
  <threadedComment ref="P599" dT="2022-03-07T18:58:09.66" personId="{53B0B054-A68C-4A03-9886-0A70692B6569}" id="{9D1A23AD-623E-471A-9C4F-512383B600B6}" parentId="{9774C22F-EF80-4E82-A431-86E05A92CF41}">
    <text>4/12</text>
  </threadedComment>
  <threadedComment ref="P599" dT="2022-03-24T19:59:09.26" personId="{53B0B054-A68C-4A03-9886-0A70692B6569}" id="{3736531A-EB09-467A-8A8E-77FEEB260E4A}" parentId="{9774C22F-EF80-4E82-A431-86E05A92CF41}">
    <text>4/15</text>
  </threadedComment>
  <threadedComment ref="P599" dT="2022-04-12T21:11:10.99" personId="{53B0B054-A68C-4A03-9886-0A70692B6569}" id="{70E723F3-FF6D-4C51-9E35-A29D3CFD2F22}" parentId="{9774C22F-EF80-4E82-A431-86E05A92CF41}">
    <text>4/20</text>
  </threadedComment>
  <threadedComment ref="P599" dT="2022-04-19T01:29:29.00" personId="{53B0B054-A68C-4A03-9886-0A70692B6569}" id="{9FEBF36E-005D-4E3D-8678-D721734394BC}" parentId="{9774C22F-EF80-4E82-A431-86E05A92CF41}">
    <text>4/21</text>
  </threadedComment>
  <threadedComment ref="P599" dT="2022-04-21T15:13:34.06" personId="{53B0B054-A68C-4A03-9886-0A70692B6569}" id="{BE6FD10F-F612-4DBD-B591-E054ABF411A7}" parentId="{9774C22F-EF80-4E82-A431-86E05A92CF41}">
    <text>4/24</text>
  </threadedComment>
  <threadedComment ref="N604" dT="2022-02-23T20:34:07.57" personId="{53B0B054-A68C-4A03-9886-0A70692B6569}" id="{3058CC3F-D95F-4456-A828-C8D8D1C27881}">
    <text>2/23 &gt; 3/11</text>
  </threadedComment>
  <threadedComment ref="N604" dT="2022-03-11T16:50:40.40" personId="{53B0B054-A68C-4A03-9886-0A70692B6569}" id="{208BFD82-125C-4244-9D44-0F4A63080891}" parentId="{3058CC3F-D95F-4456-A828-C8D8D1C27881}">
    <text>3/20</text>
  </threadedComment>
  <threadedComment ref="N604" dT="2022-03-22T13:40:07.47" personId="{53B0B054-A68C-4A03-9886-0A70692B6569}" id="{3EDB6B6F-EAC7-4317-AE67-9AC394D65A4D}" parentId="{3058CC3F-D95F-4456-A828-C8D8D1C27881}">
    <text>3/27</text>
  </threadedComment>
  <threadedComment ref="N604" dT="2022-03-28T19:57:32.34" personId="{53B0B054-A68C-4A03-9886-0A70692B6569}" id="{49E924DB-5B3E-4594-826F-6099669A366B}" parentId="{3058CC3F-D95F-4456-A828-C8D8D1C27881}">
    <text>3/29</text>
  </threadedComment>
  <threadedComment ref="P604" dT="2022-02-23T20:34:24.77" personId="{53B0B054-A68C-4A03-9886-0A70692B6569}" id="{486B548E-0B4C-40C1-AFF9-7C212F01AF74}">
    <text>3/17 &gt; 4/6</text>
  </threadedComment>
  <threadedComment ref="P604" dT="2022-03-11T16:50:43.89" personId="{53B0B054-A68C-4A03-9886-0A70692B6569}" id="{D1580CB5-6E39-49BD-BC2F-9E0EED771BAC}" parentId="{486B548E-0B4C-40C1-AFF9-7C212F01AF74}">
    <text>4/12</text>
  </threadedComment>
  <threadedComment ref="P604" dT="2022-03-22T13:40:22.85" personId="{53B0B054-A68C-4A03-9886-0A70692B6569}" id="{A58408EC-5005-4581-A796-7E6DA26EDFF4}" parentId="{486B548E-0B4C-40C1-AFF9-7C212F01AF74}">
    <text>4/17</text>
  </threadedComment>
  <threadedComment ref="P604" dT="2022-03-28T19:58:52.94" personId="{53B0B054-A68C-4A03-9886-0A70692B6569}" id="{D82421D3-FC6B-4D9F-85B7-0930CB34391F}" parentId="{486B548E-0B4C-40C1-AFF9-7C212F01AF74}">
    <text>4/19</text>
  </threadedComment>
  <threadedComment ref="P604" dT="2022-03-31T19:30:11.95" personId="{D4ED9396-BCBE-407F-B81C-9E18FCAC3B57}" id="{9C6A6B62-E9EC-4EB0-B1E7-BD10F89F6052}" parentId="{486B548E-0B4C-40C1-AFF9-7C212F01AF74}">
    <text>4/20</text>
  </threadedComment>
  <threadedComment ref="P604" dT="2022-04-12T21:14:12.24" personId="{53B0B054-A68C-4A03-9886-0A70692B6569}" id="{C02D584B-0C62-4C00-A34F-E25EC7BC0BCC}" parentId="{486B548E-0B4C-40C1-AFF9-7C212F01AF74}">
    <text>4/23</text>
  </threadedComment>
  <threadedComment ref="P604" dT="2022-04-21T15:14:45.84" personId="{53B0B054-A68C-4A03-9886-0A70692B6569}" id="{2EA02842-935D-4337-9BB7-1F7B8163E510}" parentId="{486B548E-0B4C-40C1-AFF9-7C212F01AF74}">
    <text>4/24</text>
  </threadedComment>
  <threadedComment ref="N605" dT="2022-02-23T20:34:07.57" personId="{53B0B054-A68C-4A03-9886-0A70692B6569}" id="{19443527-9037-43C7-A27E-160FF3947308}">
    <text>2/23 &gt; 3/11</text>
  </threadedComment>
  <threadedComment ref="N605" dT="2022-03-11T16:50:40.40" personId="{53B0B054-A68C-4A03-9886-0A70692B6569}" id="{8FB30592-9A55-43C5-905D-EC38681F597E}" parentId="{19443527-9037-43C7-A27E-160FF3947308}">
    <text>3/20</text>
  </threadedComment>
  <threadedComment ref="N605" dT="2022-03-22T13:40:07.47" personId="{53B0B054-A68C-4A03-9886-0A70692B6569}" id="{397DF14D-85DA-44FC-A695-3A77F3C633FB}" parentId="{19443527-9037-43C7-A27E-160FF3947308}">
    <text>3/27</text>
  </threadedComment>
  <threadedComment ref="N605" dT="2022-03-28T19:57:32.34" personId="{53B0B054-A68C-4A03-9886-0A70692B6569}" id="{D9502F14-25F3-47F1-873A-69DC0259DFF8}" parentId="{19443527-9037-43C7-A27E-160FF3947308}">
    <text>3/29</text>
  </threadedComment>
  <threadedComment ref="P605" dT="2022-02-23T20:34:24.77" personId="{53B0B054-A68C-4A03-9886-0A70692B6569}" id="{DCFCABA4-7B46-4BF0-BBF0-A67BC4D43470}">
    <text>3/17 &gt; 4/6</text>
  </threadedComment>
  <threadedComment ref="P605" dT="2022-03-11T16:50:43.89" personId="{53B0B054-A68C-4A03-9886-0A70692B6569}" id="{251739A2-1D6B-42B2-9C33-54FCF7C972E0}" parentId="{DCFCABA4-7B46-4BF0-BBF0-A67BC4D43470}">
    <text>4/12</text>
  </threadedComment>
  <threadedComment ref="P605" dT="2022-03-22T13:40:22.85" personId="{53B0B054-A68C-4A03-9886-0A70692B6569}" id="{2730CDEF-54AD-4ABF-8AFF-0710B54B12A6}" parentId="{DCFCABA4-7B46-4BF0-BBF0-A67BC4D43470}">
    <text>4/17</text>
  </threadedComment>
  <threadedComment ref="P605" dT="2022-03-28T19:58:52.94" personId="{53B0B054-A68C-4A03-9886-0A70692B6569}" id="{35C31212-A568-480B-92B0-1B4392ED8E1C}" parentId="{DCFCABA4-7B46-4BF0-BBF0-A67BC4D43470}">
    <text>4/19</text>
  </threadedComment>
  <threadedComment ref="P605" dT="2022-03-31T19:30:11.95" personId="{D4ED9396-BCBE-407F-B81C-9E18FCAC3B57}" id="{5D57052A-68EF-44E3-B038-949FF73037E3}" parentId="{DCFCABA4-7B46-4BF0-BBF0-A67BC4D43470}">
    <text>4/20</text>
  </threadedComment>
  <threadedComment ref="P605" dT="2022-04-12T21:14:12.24" personId="{53B0B054-A68C-4A03-9886-0A70692B6569}" id="{1CC03BAD-6DC8-4EC1-A6C5-1AAA719F09A6}" parentId="{DCFCABA4-7B46-4BF0-BBF0-A67BC4D43470}">
    <text>4/23</text>
  </threadedComment>
  <threadedComment ref="P605" dT="2022-04-21T15:14:45.84" personId="{53B0B054-A68C-4A03-9886-0A70692B6569}" id="{C50EE8DE-BB18-4A68-935A-25D47BD75B2F}" parentId="{DCFCABA4-7B46-4BF0-BBF0-A67BC4D43470}">
    <text>4/24</text>
  </threadedComment>
  <threadedComment ref="N607" dT="2022-02-23T20:34:07.57" personId="{53B0B054-A68C-4A03-9886-0A70692B6569}" id="{4EAD85EF-30DD-4240-8B4C-94DE446EC8D3}">
    <text>2/23 &gt; 3/11</text>
  </threadedComment>
  <threadedComment ref="N607" dT="2022-03-11T16:50:40.40" personId="{53B0B054-A68C-4A03-9886-0A70692B6569}" id="{3C14B568-85D0-4643-B8B0-084662291925}" parentId="{4EAD85EF-30DD-4240-8B4C-94DE446EC8D3}">
    <text>3/20</text>
  </threadedComment>
  <threadedComment ref="N607" dT="2022-03-22T13:40:07.47" personId="{53B0B054-A68C-4A03-9886-0A70692B6569}" id="{1654661F-4D83-4680-BEEB-50FD63108CB8}" parentId="{4EAD85EF-30DD-4240-8B4C-94DE446EC8D3}">
    <text>3/27</text>
  </threadedComment>
  <threadedComment ref="N607" dT="2022-03-28T19:57:32.34" personId="{53B0B054-A68C-4A03-9886-0A70692B6569}" id="{BF8B58E7-FCCD-4092-ADFE-8262E08989E0}" parentId="{4EAD85EF-30DD-4240-8B4C-94DE446EC8D3}">
    <text>3/29</text>
  </threadedComment>
  <threadedComment ref="P607" dT="2022-02-23T20:34:24.77" personId="{53B0B054-A68C-4A03-9886-0A70692B6569}" id="{918788AE-16E9-41A8-937D-172C16782BB9}">
    <text>3/17 &gt; 4/6</text>
  </threadedComment>
  <threadedComment ref="P607" dT="2022-03-11T16:50:43.89" personId="{53B0B054-A68C-4A03-9886-0A70692B6569}" id="{398F30B6-9A54-4099-81BE-ED0366266AA6}" parentId="{918788AE-16E9-41A8-937D-172C16782BB9}">
    <text>4/12</text>
  </threadedComment>
  <threadedComment ref="P607" dT="2022-03-22T13:40:22.85" personId="{53B0B054-A68C-4A03-9886-0A70692B6569}" id="{B51F020A-0BB9-4D8A-B2EC-624790968FD8}" parentId="{918788AE-16E9-41A8-937D-172C16782BB9}">
    <text>4/17</text>
  </threadedComment>
  <threadedComment ref="P607" dT="2022-03-28T19:58:52.94" personId="{53B0B054-A68C-4A03-9886-0A70692B6569}" id="{09E5966D-7F2C-4522-BE73-29D8463ECA68}" parentId="{918788AE-16E9-41A8-937D-172C16782BB9}">
    <text>4/19</text>
  </threadedComment>
  <threadedComment ref="P607" dT="2022-03-31T19:30:11.95" personId="{D4ED9396-BCBE-407F-B81C-9E18FCAC3B57}" id="{DA13F406-8622-48AD-AF6F-891139F4D81B}" parentId="{918788AE-16E9-41A8-937D-172C16782BB9}">
    <text>4/20</text>
  </threadedComment>
  <threadedComment ref="P607" dT="2022-04-12T21:14:12.24" personId="{53B0B054-A68C-4A03-9886-0A70692B6569}" id="{E73FFEE8-4766-4E76-8CC8-26F9623632B8}" parentId="{918788AE-16E9-41A8-937D-172C16782BB9}">
    <text>4/23</text>
  </threadedComment>
  <threadedComment ref="P607" dT="2022-04-21T15:14:45.84" personId="{53B0B054-A68C-4A03-9886-0A70692B6569}" id="{9F49DC85-C8FD-4DD8-AE3A-9233FB6D7CA4}" parentId="{918788AE-16E9-41A8-937D-172C16782BB9}">
    <text>4/24</text>
  </threadedComment>
  <threadedComment ref="N609" dT="2022-02-23T20:34:07.57" personId="{53B0B054-A68C-4A03-9886-0A70692B6569}" id="{AD360854-7226-4634-85BE-E30E95C88889}">
    <text>2/23 &gt; 3/11</text>
  </threadedComment>
  <threadedComment ref="N609" dT="2022-03-11T16:50:40.40" personId="{53B0B054-A68C-4A03-9886-0A70692B6569}" id="{43E18F69-9A96-4E73-8BE6-473D56F6754E}" parentId="{AD360854-7226-4634-85BE-E30E95C88889}">
    <text>3/20</text>
  </threadedComment>
  <threadedComment ref="N609" dT="2022-03-22T13:40:07.47" personId="{53B0B054-A68C-4A03-9886-0A70692B6569}" id="{B336312B-A137-4042-B58C-0A5CDD84EFEC}" parentId="{AD360854-7226-4634-85BE-E30E95C88889}">
    <text>3/27</text>
  </threadedComment>
  <threadedComment ref="N609" dT="2022-03-28T19:57:32.34" personId="{53B0B054-A68C-4A03-9886-0A70692B6569}" id="{1507A5F0-5BF2-4767-A703-874BF5CA89A0}" parentId="{AD360854-7226-4634-85BE-E30E95C88889}">
    <text>3/29</text>
  </threadedComment>
  <threadedComment ref="P609" dT="2022-02-23T20:34:24.77" personId="{53B0B054-A68C-4A03-9886-0A70692B6569}" id="{26C57CB0-8E17-4030-9089-638D622C2BF0}">
    <text>3/17 &gt; 4/6</text>
  </threadedComment>
  <threadedComment ref="P609" dT="2022-03-11T16:50:43.89" personId="{53B0B054-A68C-4A03-9886-0A70692B6569}" id="{FAFA93E0-ACC2-4EAC-A99A-C8D29CE1703B}" parentId="{26C57CB0-8E17-4030-9089-638D622C2BF0}">
    <text>4/12</text>
  </threadedComment>
  <threadedComment ref="P609" dT="2022-03-22T13:40:22.85" personId="{53B0B054-A68C-4A03-9886-0A70692B6569}" id="{2E9E2450-1413-4D0D-BDE1-9B3F1F397686}" parentId="{26C57CB0-8E17-4030-9089-638D622C2BF0}">
    <text>4/17</text>
  </threadedComment>
  <threadedComment ref="P609" dT="2022-03-28T19:58:52.94" personId="{53B0B054-A68C-4A03-9886-0A70692B6569}" id="{9AABD128-8414-4267-950F-C85B6DDC38D0}" parentId="{26C57CB0-8E17-4030-9089-638D622C2BF0}">
    <text>4/19</text>
  </threadedComment>
  <threadedComment ref="P609" dT="2022-03-31T19:30:11.95" personId="{D4ED9396-BCBE-407F-B81C-9E18FCAC3B57}" id="{720B3D46-CCEE-46CB-8F00-8594914BD2EC}" parentId="{26C57CB0-8E17-4030-9089-638D622C2BF0}">
    <text>4/20</text>
  </threadedComment>
  <threadedComment ref="P609" dT="2022-04-12T21:14:12.24" personId="{53B0B054-A68C-4A03-9886-0A70692B6569}" id="{FC5E09DB-5663-4C54-9DD2-151FB647B24E}" parentId="{26C57CB0-8E17-4030-9089-638D622C2BF0}">
    <text>4/23</text>
  </threadedComment>
  <threadedComment ref="P609" dT="2022-04-21T15:14:45.84" personId="{53B0B054-A68C-4A03-9886-0A70692B6569}" id="{AEAC8217-53A6-40BB-B6F7-CF93420EC5F6}" parentId="{26C57CB0-8E17-4030-9089-638D622C2BF0}">
    <text>4/24</text>
  </threadedComment>
  <threadedComment ref="N610" dT="2022-02-23T20:34:07.57" personId="{53B0B054-A68C-4A03-9886-0A70692B6569}" id="{0D980895-3F52-42FC-BBC5-20459438E3D4}">
    <text>2/23 &gt; 3/11</text>
  </threadedComment>
  <threadedComment ref="N610" dT="2022-03-11T16:50:40.40" personId="{53B0B054-A68C-4A03-9886-0A70692B6569}" id="{1779B0EB-18E2-471D-A7FF-8E79E6090C28}" parentId="{0D980895-3F52-42FC-BBC5-20459438E3D4}">
    <text>3/20</text>
  </threadedComment>
  <threadedComment ref="N610" dT="2022-03-22T13:40:07.47" personId="{53B0B054-A68C-4A03-9886-0A70692B6569}" id="{B40C0DBC-2983-4CB4-9CC2-962850F67EAE}" parentId="{0D980895-3F52-42FC-BBC5-20459438E3D4}">
    <text>3/27</text>
  </threadedComment>
  <threadedComment ref="N610" dT="2022-03-28T19:57:32.34" personId="{53B0B054-A68C-4A03-9886-0A70692B6569}" id="{89BBA563-015D-49C4-9494-1F4434A05A09}" parentId="{0D980895-3F52-42FC-BBC5-20459438E3D4}">
    <text>3/29</text>
  </threadedComment>
  <threadedComment ref="P610" dT="2022-02-23T20:34:24.77" personId="{53B0B054-A68C-4A03-9886-0A70692B6569}" id="{E99667CA-1736-4622-A087-5BBBCCCE35A8}">
    <text>3/17 &gt; 4/6</text>
  </threadedComment>
  <threadedComment ref="P610" dT="2022-03-11T16:50:43.89" personId="{53B0B054-A68C-4A03-9886-0A70692B6569}" id="{A9E4918E-4167-419E-873D-2A20D8039E20}" parentId="{E99667CA-1736-4622-A087-5BBBCCCE35A8}">
    <text>4/12</text>
  </threadedComment>
  <threadedComment ref="P610" dT="2022-03-22T13:40:22.85" personId="{53B0B054-A68C-4A03-9886-0A70692B6569}" id="{59EE2EF7-18E9-4A44-AB0E-D1986FE4BE49}" parentId="{E99667CA-1736-4622-A087-5BBBCCCE35A8}">
    <text>4/17</text>
  </threadedComment>
  <threadedComment ref="P610" dT="2022-03-28T19:58:52.94" personId="{53B0B054-A68C-4A03-9886-0A70692B6569}" id="{18F19F5A-2B8E-42E4-B468-F27B60369574}" parentId="{E99667CA-1736-4622-A087-5BBBCCCE35A8}">
    <text>4/19</text>
  </threadedComment>
  <threadedComment ref="P610" dT="2022-03-31T19:30:11.95" personId="{D4ED9396-BCBE-407F-B81C-9E18FCAC3B57}" id="{C4230DF5-452D-457B-B2DD-325E729B476C}" parentId="{E99667CA-1736-4622-A087-5BBBCCCE35A8}">
    <text>4/20</text>
  </threadedComment>
  <threadedComment ref="P610" dT="2022-04-12T21:14:12.24" personId="{53B0B054-A68C-4A03-9886-0A70692B6569}" id="{345788B8-D8F8-4B57-9820-7CB12DF31BCC}" parentId="{E99667CA-1736-4622-A087-5BBBCCCE35A8}">
    <text>4/23</text>
  </threadedComment>
  <threadedComment ref="P610" dT="2022-04-21T15:14:45.84" personId="{53B0B054-A68C-4A03-9886-0A70692B6569}" id="{6DD1E1B3-0099-43BA-B4C7-C0F44A0936CF}" parentId="{E99667CA-1736-4622-A087-5BBBCCCE35A8}">
    <text>4/24</text>
  </threadedComment>
  <threadedComment ref="H612" dT="2022-02-17T16:52:38.25" personId="{53B0B054-A68C-4A03-9886-0A70692B6569}" id="{90BD0555-0997-4F79-A71D-CB436773CC0A}">
    <text>SPTSE22020004</text>
  </threadedComment>
  <threadedComment ref="N612" dT="2022-02-23T20:34:07.57" personId="{53B0B054-A68C-4A03-9886-0A70692B6569}" id="{C00B8F20-86A8-484A-81F7-04B5EC1F7AA4}">
    <text>2/23 &gt; 3/11</text>
  </threadedComment>
  <threadedComment ref="N612" dT="2022-03-11T16:50:40.40" personId="{53B0B054-A68C-4A03-9886-0A70692B6569}" id="{0092DA68-CFC6-4861-8DF1-2B143D52373E}" parentId="{C00B8F20-86A8-484A-81F7-04B5EC1F7AA4}">
    <text>3/20</text>
  </threadedComment>
  <threadedComment ref="N612" dT="2022-03-22T13:40:07.47" personId="{53B0B054-A68C-4A03-9886-0A70692B6569}" id="{04F0C8FB-E1B9-4EA5-A39C-E09B47394130}" parentId="{C00B8F20-86A8-484A-81F7-04B5EC1F7AA4}">
    <text>3/27</text>
  </threadedComment>
  <threadedComment ref="N612" dT="2022-03-28T19:57:32.34" personId="{53B0B054-A68C-4A03-9886-0A70692B6569}" id="{50BEE515-A642-40C9-9CC1-E490C03AC093}" parentId="{C00B8F20-86A8-484A-81F7-04B5EC1F7AA4}">
    <text>3/29</text>
  </threadedComment>
  <threadedComment ref="P612" dT="2022-02-23T20:34:24.77" personId="{53B0B054-A68C-4A03-9886-0A70692B6569}" id="{B345F3E9-F0B8-4A17-91B9-A583477C5933}">
    <text>3/17 &gt; 4/6</text>
  </threadedComment>
  <threadedComment ref="P612" dT="2022-03-11T16:50:43.89" personId="{53B0B054-A68C-4A03-9886-0A70692B6569}" id="{53CB459C-4B07-4DA4-B114-C287E34513D7}" parentId="{B345F3E9-F0B8-4A17-91B9-A583477C5933}">
    <text>4/12</text>
  </threadedComment>
  <threadedComment ref="P612" dT="2022-03-22T13:40:22.85" personId="{53B0B054-A68C-4A03-9886-0A70692B6569}" id="{A0028A37-8CD0-4ACA-ACF9-3BE39C67C081}" parentId="{B345F3E9-F0B8-4A17-91B9-A583477C5933}">
    <text>4/17</text>
  </threadedComment>
  <threadedComment ref="P612" dT="2022-03-28T19:58:52.94" personId="{53B0B054-A68C-4A03-9886-0A70692B6569}" id="{64B46B19-D540-4D64-AE51-A1C85201B8F3}" parentId="{B345F3E9-F0B8-4A17-91B9-A583477C5933}">
    <text>4/19</text>
  </threadedComment>
  <threadedComment ref="P612" dT="2022-03-31T19:30:11.95" personId="{D4ED9396-BCBE-407F-B81C-9E18FCAC3B57}" id="{4A25EC8E-05FE-4211-8E1C-E09A8D2CB364}" parentId="{B345F3E9-F0B8-4A17-91B9-A583477C5933}">
    <text>4/20</text>
  </threadedComment>
  <threadedComment ref="P612" dT="2022-04-12T21:14:12.24" personId="{53B0B054-A68C-4A03-9886-0A70692B6569}" id="{45A185AF-1DC2-4919-A806-21853A4DA9BB}" parentId="{B345F3E9-F0B8-4A17-91B9-A583477C5933}">
    <text>4/23</text>
  </threadedComment>
  <threadedComment ref="P612" dT="2022-04-21T15:14:45.84" personId="{53B0B054-A68C-4A03-9886-0A70692B6569}" id="{B27F0492-2A41-4948-96BB-63258CB8686B}" parentId="{B345F3E9-F0B8-4A17-91B9-A583477C5933}">
    <text>4/24</text>
  </threadedComment>
  <threadedComment ref="H615" dT="2022-02-17T16:52:38.25" personId="{53B0B054-A68C-4A03-9886-0A70692B6569}" id="{1F91894B-D25E-425D-9A05-C3C797029613}">
    <text>SPTSE22020004</text>
  </threadedComment>
  <threadedComment ref="N615" dT="2022-02-23T20:34:07.57" personId="{53B0B054-A68C-4A03-9886-0A70692B6569}" id="{83CCC703-CC6A-4900-8BA4-481D1D3C4EEF}">
    <text>2/23 &gt; 3/11</text>
  </threadedComment>
  <threadedComment ref="N615" dT="2022-03-11T16:50:40.40" personId="{53B0B054-A68C-4A03-9886-0A70692B6569}" id="{8A19F2CE-9E55-4D66-A306-C924BB3E6EA9}" parentId="{83CCC703-CC6A-4900-8BA4-481D1D3C4EEF}">
    <text>3/20</text>
  </threadedComment>
  <threadedComment ref="N615" dT="2022-03-22T13:40:07.47" personId="{53B0B054-A68C-4A03-9886-0A70692B6569}" id="{CE7B5B08-97B5-419E-A3C6-1317884F105F}" parentId="{83CCC703-CC6A-4900-8BA4-481D1D3C4EEF}">
    <text>3/27</text>
  </threadedComment>
  <threadedComment ref="N615" dT="2022-03-28T19:57:32.34" personId="{53B0B054-A68C-4A03-9886-0A70692B6569}" id="{73E7797C-E64D-4B09-8F01-2F941C527E3A}" parentId="{83CCC703-CC6A-4900-8BA4-481D1D3C4EEF}">
    <text>3/29</text>
  </threadedComment>
  <threadedComment ref="P615" dT="2022-02-23T20:34:24.77" personId="{53B0B054-A68C-4A03-9886-0A70692B6569}" id="{A1A0E4C2-774A-42C8-B869-14C3D28E0ACD}">
    <text>3/17 &gt; 4/6</text>
  </threadedComment>
  <threadedComment ref="P615" dT="2022-03-11T16:50:43.89" personId="{53B0B054-A68C-4A03-9886-0A70692B6569}" id="{106F5008-F66C-4FDA-9EB5-D87D45614F56}" parentId="{A1A0E4C2-774A-42C8-B869-14C3D28E0ACD}">
    <text>4/12</text>
  </threadedComment>
  <threadedComment ref="P615" dT="2022-03-22T13:40:22.85" personId="{53B0B054-A68C-4A03-9886-0A70692B6569}" id="{36C294F7-2A0A-4C94-9C93-76A46685F903}" parentId="{A1A0E4C2-774A-42C8-B869-14C3D28E0ACD}">
    <text>4/17</text>
  </threadedComment>
  <threadedComment ref="P615" dT="2022-03-28T19:58:52.94" personId="{53B0B054-A68C-4A03-9886-0A70692B6569}" id="{7BAC95EE-9376-483B-B395-EBB9BE32E983}" parentId="{A1A0E4C2-774A-42C8-B869-14C3D28E0ACD}">
    <text>4/19</text>
  </threadedComment>
  <threadedComment ref="P615" dT="2022-03-31T19:30:11.95" personId="{D4ED9396-BCBE-407F-B81C-9E18FCAC3B57}" id="{E6FAD676-355D-400D-9C38-227ECAA2F69F}" parentId="{A1A0E4C2-774A-42C8-B869-14C3D28E0ACD}">
    <text>4/20</text>
  </threadedComment>
  <threadedComment ref="P615" dT="2022-04-12T21:14:12.24" personId="{53B0B054-A68C-4A03-9886-0A70692B6569}" id="{E2999CF7-4616-410E-A604-1D1B2864942B}" parentId="{A1A0E4C2-774A-42C8-B869-14C3D28E0ACD}">
    <text>4/23</text>
  </threadedComment>
  <threadedComment ref="P615" dT="2022-04-21T15:14:45.84" personId="{53B0B054-A68C-4A03-9886-0A70692B6569}" id="{FCD9726C-5091-4254-BCE7-A1CFF48EBCFB}" parentId="{A1A0E4C2-774A-42C8-B869-14C3D28E0ACD}">
    <text>4/24</text>
  </threadedComment>
  <threadedComment ref="H618" dT="2022-04-02T02:00:58.36" personId="{53B0B054-A68C-4A03-9886-0A70692B6569}" id="{1B7837EA-746F-4F7D-82B7-BE9B166F6C54}">
    <text>SPTSE2202004</text>
  </threadedComment>
  <threadedComment ref="N618" dT="2022-02-23T20:34:07.57" personId="{53B0B054-A68C-4A03-9886-0A70692B6569}" id="{9CB05E98-DB3F-428E-875E-72EA19E5C1F2}">
    <text>2/23 &gt; 3/11</text>
  </threadedComment>
  <threadedComment ref="N618" dT="2022-03-11T16:50:40.40" personId="{53B0B054-A68C-4A03-9886-0A70692B6569}" id="{F446FA0F-3145-42AC-BC8C-3DF4FDBBBD55}" parentId="{9CB05E98-DB3F-428E-875E-72EA19E5C1F2}">
    <text>3/20</text>
  </threadedComment>
  <threadedComment ref="N618" dT="2022-03-22T13:40:07.47" personId="{53B0B054-A68C-4A03-9886-0A70692B6569}" id="{AF00AC18-A960-41A4-A104-AD843A07F12D}" parentId="{9CB05E98-DB3F-428E-875E-72EA19E5C1F2}">
    <text>3/27</text>
  </threadedComment>
  <threadedComment ref="N618" dT="2022-03-28T19:57:32.34" personId="{53B0B054-A68C-4A03-9886-0A70692B6569}" id="{AA5999DC-3875-4CCE-935D-7A0768C30966}" parentId="{9CB05E98-DB3F-428E-875E-72EA19E5C1F2}">
    <text>3/29</text>
  </threadedComment>
  <threadedComment ref="P618" dT="2022-02-23T20:34:24.77" personId="{53B0B054-A68C-4A03-9886-0A70692B6569}" id="{723EF474-64E3-4564-93A5-834922DC4680}">
    <text>3/17 &gt; 4/6</text>
  </threadedComment>
  <threadedComment ref="P618" dT="2022-03-11T16:50:43.89" personId="{53B0B054-A68C-4A03-9886-0A70692B6569}" id="{E10B8893-8BDF-4D3D-88E2-C3FB4BD42EF7}" parentId="{723EF474-64E3-4564-93A5-834922DC4680}">
    <text>4/12</text>
  </threadedComment>
  <threadedComment ref="P618" dT="2022-03-22T13:40:22.85" personId="{53B0B054-A68C-4A03-9886-0A70692B6569}" id="{4B7DB52F-7056-44E4-AB10-3C42FF2E5680}" parentId="{723EF474-64E3-4564-93A5-834922DC4680}">
    <text>4/17</text>
  </threadedComment>
  <threadedComment ref="P618" dT="2022-03-28T19:58:52.94" personId="{53B0B054-A68C-4A03-9886-0A70692B6569}" id="{14FAD7A9-0244-4267-B26E-0F35FE0CC3EF}" parentId="{723EF474-64E3-4564-93A5-834922DC4680}">
    <text>4/19</text>
  </threadedComment>
  <threadedComment ref="P618" dT="2022-03-31T19:30:11.95" personId="{D4ED9396-BCBE-407F-B81C-9E18FCAC3B57}" id="{392B22A9-F6FD-420E-AA33-EF82183CC843}" parentId="{723EF474-64E3-4564-93A5-834922DC4680}">
    <text>4/20</text>
  </threadedComment>
  <threadedComment ref="P618" dT="2022-04-12T21:14:12.24" personId="{53B0B054-A68C-4A03-9886-0A70692B6569}" id="{504E18CE-E571-4A35-8DCA-86C972310415}" parentId="{723EF474-64E3-4564-93A5-834922DC4680}">
    <text>4/23</text>
  </threadedComment>
  <threadedComment ref="P618" dT="2022-04-21T15:14:45.84" personId="{53B0B054-A68C-4A03-9886-0A70692B6569}" id="{4A84746C-4522-4E74-8D41-3B7600B44EBF}" parentId="{723EF474-64E3-4564-93A5-834922DC4680}">
    <text>4/24</text>
  </threadedComment>
  <threadedComment ref="H624" dT="2022-02-23T21:51:59.26" personId="{53B0B054-A68C-4A03-9886-0A70692B6569}" id="{4D403E6A-CDEF-4901-A271-6E34AC4717B3}">
    <text>HPTSE22020009</text>
  </threadedComment>
  <threadedComment ref="N624" dT="2022-02-23T20:34:07.57" personId="{53B0B054-A68C-4A03-9886-0A70692B6569}" id="{93569D00-2EAF-4A8D-9261-07432B1AC410}">
    <text>2/23 &gt; 3/11</text>
  </threadedComment>
  <threadedComment ref="N624" dT="2022-03-11T16:50:40.40" personId="{53B0B054-A68C-4A03-9886-0A70692B6569}" id="{58C2E3D5-BA28-453F-A819-7F6A170CB8DA}" parentId="{93569D00-2EAF-4A8D-9261-07432B1AC410}">
    <text>3/20</text>
  </threadedComment>
  <threadedComment ref="N624" dT="2022-03-22T13:40:07.47" personId="{53B0B054-A68C-4A03-9886-0A70692B6569}" id="{0694B59E-7286-4307-8EE7-AE0461E341C3}" parentId="{93569D00-2EAF-4A8D-9261-07432B1AC410}">
    <text>3/27</text>
  </threadedComment>
  <threadedComment ref="N624" dT="2022-03-28T19:57:32.34" personId="{53B0B054-A68C-4A03-9886-0A70692B6569}" id="{6936F8AE-3C4B-4EE6-90E2-89052BFF7E7A}" parentId="{93569D00-2EAF-4A8D-9261-07432B1AC410}">
    <text>3/29</text>
  </threadedComment>
  <threadedComment ref="P624" dT="2022-02-23T20:34:24.77" personId="{53B0B054-A68C-4A03-9886-0A70692B6569}" id="{E1A37D8A-F875-44F9-AD34-2AB7E71AC2EB}">
    <text>3/17 &gt; 4/6</text>
  </threadedComment>
  <threadedComment ref="P624" dT="2022-03-11T16:50:43.89" personId="{53B0B054-A68C-4A03-9886-0A70692B6569}" id="{6A1E8D26-589D-4962-A667-9EE48D9E6DF6}" parentId="{E1A37D8A-F875-44F9-AD34-2AB7E71AC2EB}">
    <text>4/12</text>
  </threadedComment>
  <threadedComment ref="P624" dT="2022-03-22T13:40:22.85" personId="{53B0B054-A68C-4A03-9886-0A70692B6569}" id="{87D1D1BF-B376-46C1-BA2D-F2535292827A}" parentId="{E1A37D8A-F875-44F9-AD34-2AB7E71AC2EB}">
    <text>4/17</text>
  </threadedComment>
  <threadedComment ref="P624" dT="2022-03-28T19:58:52.94" personId="{53B0B054-A68C-4A03-9886-0A70692B6569}" id="{CD7A9047-3343-4847-9657-4DD2B43A7AC8}" parentId="{E1A37D8A-F875-44F9-AD34-2AB7E71AC2EB}">
    <text>4/19</text>
  </threadedComment>
  <threadedComment ref="P624" dT="2022-03-31T19:30:11.95" personId="{D4ED9396-BCBE-407F-B81C-9E18FCAC3B57}" id="{FEDF1C6C-F759-409D-BECE-9E87281CCA3E}" parentId="{E1A37D8A-F875-44F9-AD34-2AB7E71AC2EB}">
    <text>4/20</text>
  </threadedComment>
  <threadedComment ref="P624" dT="2022-04-12T21:14:12.24" personId="{53B0B054-A68C-4A03-9886-0A70692B6569}" id="{3FCF1CD5-7B6C-4C4B-82E6-ABA15AC4F518}" parentId="{E1A37D8A-F875-44F9-AD34-2AB7E71AC2EB}">
    <text>4/23</text>
  </threadedComment>
  <threadedComment ref="P624" dT="2022-04-21T15:14:45.84" personId="{53B0B054-A68C-4A03-9886-0A70692B6569}" id="{66A66E70-3D6D-4DFB-B450-CB442E52F06A}" parentId="{E1A37D8A-F875-44F9-AD34-2AB7E71AC2EB}">
    <text>4/24</text>
  </threadedComment>
  <threadedComment ref="P627" dT="2022-03-28T19:51:01.12" personId="{53B0B054-A68C-4A03-9886-0A70692B6569}" id="{335CF9B8-9255-4EDC-8F3E-3225879591B7}">
    <text>4/13</text>
  </threadedComment>
  <threadedComment ref="P627" dT="2022-03-28T19:51:02.72" personId="{53B0B054-A68C-4A03-9886-0A70692B6569}" id="{230A135D-489A-4B44-B278-C04ABC8633CB}" parentId="{335CF9B8-9255-4EDC-8F3E-3225879591B7}">
    <text>4/17</text>
  </threadedComment>
  <threadedComment ref="P627" dT="2022-04-01T23:46:20.92" personId="{53B0B054-A68C-4A03-9886-0A70692B6569}" id="{81B6E818-1E5C-458F-BDF2-8F9FC6C8A45A}" parentId="{335CF9B8-9255-4EDC-8F3E-3225879591B7}">
    <text>4/20</text>
  </threadedComment>
  <threadedComment ref="P627" dT="2022-04-12T21:13:54.81" personId="{53B0B054-A68C-4A03-9886-0A70692B6569}" id="{81A4D26C-31FA-4D8F-8DC6-A2DBF3A97D96}" parentId="{335CF9B8-9255-4EDC-8F3E-3225879591B7}">
    <text>4/23</text>
  </threadedComment>
  <threadedComment ref="P627" dT="2022-04-21T15:14:57.60" personId="{53B0B054-A68C-4A03-9886-0A70692B6569}" id="{7C7A7AEA-9FB1-4AD7-AE76-5A8820D897FE}" parentId="{335CF9B8-9255-4EDC-8F3E-3225879591B7}">
    <text>4/25</text>
  </threadedComment>
  <threadedComment ref="P629" dT="2022-04-02T00:28:36.41" personId="{53B0B054-A68C-4A03-9886-0A70692B6569}" id="{5EE749AD-5FFD-4D69-80D1-8F5635C89400}">
    <text>4/29</text>
  </threadedComment>
  <threadedComment ref="P629" dT="2022-04-02T00:28:38.45" personId="{53B0B054-A68C-4A03-9886-0A70692B6569}" id="{2CE3D8E4-CE64-4EED-ACE5-05BC3FFC31C2}" parentId="{5EE749AD-5FFD-4D69-80D1-8F5635C89400}">
    <text>4/23</text>
  </threadedComment>
  <threadedComment ref="P629" dT="2022-04-21T15:15:03.39" personId="{53B0B054-A68C-4A03-9886-0A70692B6569}" id="{A31207A1-03B1-43B1-87DA-0938E0269F15}" parentId="{5EE749AD-5FFD-4D69-80D1-8F5635C89400}">
    <text>4/25</text>
  </threadedComment>
  <threadedComment ref="P630" dT="2022-04-05T21:23:53.72" personId="{53B0B054-A68C-4A03-9886-0A70692B6569}" id="{87A44821-0F09-47C3-B704-1A44A6BB22C0}">
    <text>4/22</text>
  </threadedComment>
  <threadedComment ref="P630" dT="2022-04-05T21:23:55.19" personId="{53B0B054-A68C-4A03-9886-0A70692B6569}" id="{9C1097FD-7E43-4FFE-AA75-B6179019B118}" parentId="{87A44821-0F09-47C3-B704-1A44A6BB22C0}">
    <text>4/24</text>
  </threadedComment>
  <threadedComment ref="P630" dT="2022-04-21T20:51:18.91" personId="{E5322E15-1222-405B-AEB3-8A68973AF212}" id="{D2CF98F7-BE88-4AF6-A1C4-1CBF8266F1F4}" parentId="{87A44821-0F09-47C3-B704-1A44A6BB22C0}">
    <text>4/26</text>
  </threadedComment>
  <threadedComment ref="P631" dT="2022-04-05T21:23:53.72" personId="{53B0B054-A68C-4A03-9886-0A70692B6569}" id="{591A862F-DF03-449B-9439-440CC3319DCD}">
    <text>4/22</text>
  </threadedComment>
  <threadedComment ref="P631" dT="2022-04-05T21:23:55.19" personId="{53B0B054-A68C-4A03-9886-0A70692B6569}" id="{4D7E8BEF-80BC-4568-B356-BA89463F6768}" parentId="{591A862F-DF03-449B-9439-440CC3319DCD}">
    <text>4/24</text>
  </threadedComment>
  <threadedComment ref="P631" dT="2022-04-21T20:51:18.91" personId="{E5322E15-1222-405B-AEB3-8A68973AF212}" id="{772F170F-A48C-4BEC-A039-3DA4F643BCC7}" parentId="{591A862F-DF03-449B-9439-440CC3319DCD}">
    <text>4/26</text>
  </threadedComment>
  <threadedComment ref="P632" dT="2022-04-05T21:23:53.72" personId="{53B0B054-A68C-4A03-9886-0A70692B6569}" id="{7D725002-1367-44BF-AAE1-8A982C0658DB}">
    <text>4/22</text>
  </threadedComment>
  <threadedComment ref="P632" dT="2022-04-05T21:23:55.19" personId="{53B0B054-A68C-4A03-9886-0A70692B6569}" id="{55CE7A0E-706C-4878-A78C-5103E973DB95}" parentId="{7D725002-1367-44BF-AAE1-8A982C0658DB}">
    <text>4/24</text>
  </threadedComment>
  <threadedComment ref="P632" dT="2022-04-21T20:51:18.91" personId="{E5322E15-1222-405B-AEB3-8A68973AF212}" id="{9E1C01CD-8BEF-44F7-A032-220DC5A66167}" parentId="{7D725002-1367-44BF-AAE1-8A982C0658DB}">
    <text>4/26</text>
  </threadedComment>
  <threadedComment ref="N633" dT="2022-04-12T18:53:59.80" personId="{53B0B054-A68C-4A03-9886-0A70692B6569}" id="{8BBA1939-E5ED-4B80-A178-EB35F796214D}">
    <text>4/10</text>
  </threadedComment>
  <threadedComment ref="N633" dT="2022-04-12T18:54:02.46" personId="{53B0B054-A68C-4A03-9886-0A70692B6569}" id="{A13E3439-B7B5-454A-A4AE-598C468341D8}" parentId="{8BBA1939-E5ED-4B80-A178-EB35F796214D}">
    <text>4/14</text>
  </threadedComment>
  <threadedComment ref="P633" dT="2022-04-19T01:41:33.77" personId="{53B0B054-A68C-4A03-9886-0A70692B6569}" id="{A125A2A6-5894-4A49-9D48-6B6C4781E91D}">
    <text>4/22</text>
  </threadedComment>
  <threadedComment ref="P633" dT="2022-04-19T01:41:35.55" personId="{53B0B054-A68C-4A03-9886-0A70692B6569}" id="{0466DBDA-3660-462C-91A1-A06AC8BF1D2E}" parentId="{A125A2A6-5894-4A49-9D48-6B6C4781E91D}">
    <text>4/26</text>
  </threadedComment>
  <threadedComment ref="X633" dT="2022-05-03T15:11:22.43" personId="{53B0B054-A68C-4A03-9886-0A70692B6569}" id="{6EF2D5F0-C3FA-476E-BEA0-9C01DEAC3605}">
    <text>AG16440-M</text>
  </threadedComment>
  <threadedComment ref="N634" dT="2022-04-12T18:53:59.80" personId="{53B0B054-A68C-4A03-9886-0A70692B6569}" id="{E7EAAAD8-2BFB-4B10-9E69-75C07202637C}">
    <text>4/10</text>
  </threadedComment>
  <threadedComment ref="N634" dT="2022-04-12T18:54:02.46" personId="{53B0B054-A68C-4A03-9886-0A70692B6569}" id="{65A63FAD-5E3B-4BC0-893A-68FE6874B635}" parentId="{E7EAAAD8-2BFB-4B10-9E69-75C07202637C}">
    <text>4/14</text>
  </threadedComment>
  <threadedComment ref="P634" dT="2022-04-19T01:41:33.77" personId="{53B0B054-A68C-4A03-9886-0A70692B6569}" id="{BBA143BB-6959-4A77-BAF7-8282D20702F6}">
    <text>4/22</text>
  </threadedComment>
  <threadedComment ref="P634" dT="2022-04-19T01:41:35.55" personId="{53B0B054-A68C-4A03-9886-0A70692B6569}" id="{E34B1E25-9D60-4619-ABFF-0C616196D7E9}" parentId="{BBA143BB-6959-4A77-BAF7-8282D20702F6}">
    <text>4/26</text>
  </threadedComment>
  <threadedComment ref="X634" dT="2022-05-03T15:12:30.12" personId="{53B0B054-A68C-4A03-9886-0A70692B6569}" id="{EA0512C2-DA3D-406D-A42E-41EAA9767111}">
    <text>AG16440-L</text>
  </threadedComment>
  <threadedComment ref="N635" dT="2022-04-06T14:50:48.92" personId="{53B0B054-A68C-4A03-9886-0A70692B6569}" id="{0E669424-6735-4EE9-81C7-272D2A41C7B2}">
    <text>4/7</text>
  </threadedComment>
  <threadedComment ref="N635" dT="2022-04-06T14:50:50.63" personId="{53B0B054-A68C-4A03-9886-0A70692B6569}" id="{E9FD46EB-2655-463A-9F0B-928578285EBC}" parentId="{0E669424-6735-4EE9-81C7-272D2A41C7B2}">
    <text>4/9</text>
  </threadedComment>
  <threadedComment ref="N635" dT="2022-04-14T18:23:55.89" personId="{E5322E15-1222-405B-AEB3-8A68973AF212}" id="{C598D821-4460-4AD3-8979-3B2145A0AC96}" parentId="{0E669424-6735-4EE9-81C7-272D2A41C7B2}">
    <text>4/7</text>
  </threadedComment>
  <threadedComment ref="P635" dT="2022-04-05T21:23:05.99" personId="{53B0B054-A68C-4A03-9886-0A70692B6569}" id="{6678C68F-A7CA-45F9-85E7-1ABB55A238DB}">
    <text>4/23</text>
  </threadedComment>
  <threadedComment ref="P635" dT="2022-04-05T21:23:07.53" personId="{53B0B054-A68C-4A03-9886-0A70692B6569}" id="{ADC78DCA-E961-4E12-B5E5-2F5C5C9174F1}" parentId="{6678C68F-A7CA-45F9-85E7-1ABB55A238DB}">
    <text>4/26</text>
  </threadedComment>
  <threadedComment ref="P635" dT="2022-04-25T20:33:09.75" personId="{E5322E15-1222-405B-AEB3-8A68973AF212}" id="{75CD3724-EC3A-4BA3-BC52-7EB64BA95012}" parentId="{6678C68F-A7CA-45F9-85E7-1ABB55A238DB}">
    <text>4/27</text>
  </threadedComment>
  <threadedComment ref="N637" dT="2022-04-05T21:22:49.71" personId="{53B0B054-A68C-4A03-9886-0A70692B6569}" id="{74CD4330-6DF5-43D3-AE42-96B1E718E56C}">
    <text>4/4</text>
  </threadedComment>
  <threadedComment ref="N637" dT="2022-04-05T21:22:51.28" personId="{53B0B054-A68C-4A03-9886-0A70692B6569}" id="{1FBB2DC5-B4AF-4287-9934-1762945C4CAA}" parentId="{74CD4330-6DF5-43D3-AE42-96B1E718E56C}">
    <text>4/9</text>
  </threadedComment>
  <threadedComment ref="N637" dT="2022-04-14T18:24:18.10" personId="{E5322E15-1222-405B-AEB3-8A68973AF212}" id="{575463BB-96AA-4738-999F-93CCC1810E80}" parentId="{74CD4330-6DF5-43D3-AE42-96B1E718E56C}">
    <text>4/7</text>
  </threadedComment>
  <threadedComment ref="P637" dT="2022-04-05T21:23:05.99" personId="{53B0B054-A68C-4A03-9886-0A70692B6569}" id="{628B0540-CAEA-4BB4-BD41-605EBBE9CE17}">
    <text>4/23</text>
  </threadedComment>
  <threadedComment ref="P637" dT="2022-04-05T21:23:07.53" personId="{53B0B054-A68C-4A03-9886-0A70692B6569}" id="{5FFA70F1-90F1-4057-AD3B-3BDD39A41078}" parentId="{628B0540-CAEA-4BB4-BD41-605EBBE9CE17}">
    <text>4/26</text>
  </threadedComment>
  <threadedComment ref="P637" dT="2022-04-25T20:33:15.16" personId="{E5322E15-1222-405B-AEB3-8A68973AF212}" id="{B66F4ED6-1529-46CC-AA42-03F3029D46C5}" parentId="{628B0540-CAEA-4BB4-BD41-605EBBE9CE17}">
    <text>4/27</text>
  </threadedComment>
  <threadedComment ref="N639" dT="2022-03-30T21:02:49.32" personId="{53B0B054-A68C-4A03-9886-0A70692B6569}" id="{06FB0CD4-6446-4DD1-A863-BB180652690E}">
    <text>3/31</text>
  </threadedComment>
  <threadedComment ref="N639" dT="2022-03-30T21:02:52.84" personId="{53B0B054-A68C-4A03-9886-0A70692B6569}" id="{F6237CE7-223D-447A-982C-A634DAA7BAAC}" parentId="{06FB0CD4-6446-4DD1-A863-BB180652690E}">
    <text>3/30</text>
  </threadedComment>
  <threadedComment ref="P639" dT="2022-04-02T00:30:08.69" personId="{53B0B054-A68C-4A03-9886-0A70692B6569}" id="{C8626F0D-9FC2-4ADB-998F-E9EF7C93AA0D}">
    <text>4/19</text>
  </threadedComment>
  <threadedComment ref="P639" dT="2022-04-02T00:30:10.58" personId="{53B0B054-A68C-4A03-9886-0A70692B6569}" id="{B7E073E5-FF49-4F9C-A496-43FA78F95C17}" parentId="{C8626F0D-9FC2-4ADB-998F-E9EF7C93AA0D}">
    <text>4/25</text>
  </threadedComment>
  <threadedComment ref="P639" dT="2022-04-22T21:13:10.18" personId="{E5322E15-1222-405B-AEB3-8A68973AF212}" id="{1A11CD1C-57BD-4C47-A624-3F574AACD7D4}" parentId="{C8626F0D-9FC2-4ADB-998F-E9EF7C93AA0D}">
    <text>4/28</text>
  </threadedComment>
  <threadedComment ref="P639" dT="2022-04-26T20:28:03.21" personId="{E5322E15-1222-405B-AEB3-8A68973AF212}" id="{CF8122C3-B07E-4D16-9912-A036B6886CE8}" parentId="{C8626F0D-9FC2-4ADB-998F-E9EF7C93AA0D}">
    <text>4/27</text>
  </threadedComment>
  <threadedComment ref="N641" dT="2022-03-30T21:02:49.32" personId="{53B0B054-A68C-4A03-9886-0A70692B6569}" id="{A8410679-E0E4-4C79-AABC-7255F46DFACE}">
    <text>3/31</text>
  </threadedComment>
  <threadedComment ref="N641" dT="2022-03-30T21:02:52.84" personId="{53B0B054-A68C-4A03-9886-0A70692B6569}" id="{F3C99967-CA83-4B3F-AD4D-CB38E966859D}" parentId="{A8410679-E0E4-4C79-AABC-7255F46DFACE}">
    <text>3/30</text>
  </threadedComment>
  <threadedComment ref="P641" dT="2022-04-02T00:30:08.69" personId="{53B0B054-A68C-4A03-9886-0A70692B6569}" id="{B9917A07-D5CD-4B6D-A18F-3F95199CA538}">
    <text>4/19</text>
  </threadedComment>
  <threadedComment ref="P641" dT="2022-04-02T00:30:10.58" personId="{53B0B054-A68C-4A03-9886-0A70692B6569}" id="{809DA610-4C43-4468-B708-5D52A75CE919}" parentId="{B9917A07-D5CD-4B6D-A18F-3F95199CA538}">
    <text>4/25</text>
  </threadedComment>
  <threadedComment ref="P641" dT="2022-04-22T21:13:10.18" personId="{E5322E15-1222-405B-AEB3-8A68973AF212}" id="{55768927-7C30-44C1-99D4-E4AAC0514B5C}" parentId="{B9917A07-D5CD-4B6D-A18F-3F95199CA538}">
    <text>4/28</text>
  </threadedComment>
  <threadedComment ref="P641" dT="2022-04-26T20:28:03.21" personId="{E5322E15-1222-405B-AEB3-8A68973AF212}" id="{C6D4DFC3-8DC5-4E52-A401-DE460C4E1884}" parentId="{B9917A07-D5CD-4B6D-A18F-3F95199CA538}">
    <text>4/27</text>
  </threadedComment>
  <threadedComment ref="N643" dT="2022-03-30T21:02:49.32" personId="{53B0B054-A68C-4A03-9886-0A70692B6569}" id="{0EA299FF-A8BD-4A54-8B43-73DB353D436F}">
    <text>3/31</text>
  </threadedComment>
  <threadedComment ref="N643" dT="2022-03-30T21:02:52.84" personId="{53B0B054-A68C-4A03-9886-0A70692B6569}" id="{14A63FA9-8140-4109-A73C-2DD153C6A736}" parentId="{0EA299FF-A8BD-4A54-8B43-73DB353D436F}">
    <text>3/30</text>
  </threadedComment>
  <threadedComment ref="P643" dT="2022-04-02T00:30:08.69" personId="{53B0B054-A68C-4A03-9886-0A70692B6569}" id="{2D735E1E-A3C7-4EA4-B527-A97FC4B1F350}">
    <text>4/19</text>
  </threadedComment>
  <threadedComment ref="P643" dT="2022-04-02T00:30:10.58" personId="{53B0B054-A68C-4A03-9886-0A70692B6569}" id="{099E792E-E9D6-47B1-87BA-CC75418F7DFE}" parentId="{2D735E1E-A3C7-4EA4-B527-A97FC4B1F350}">
    <text>4/25</text>
  </threadedComment>
  <threadedComment ref="P643" dT="2022-04-22T21:13:10.18" personId="{E5322E15-1222-405B-AEB3-8A68973AF212}" id="{1112C3DA-DCFD-422D-9415-6DE0A0EE6F93}" parentId="{2D735E1E-A3C7-4EA4-B527-A97FC4B1F350}">
    <text>4/28</text>
  </threadedComment>
  <threadedComment ref="P643" dT="2022-04-26T20:28:03.21" personId="{E5322E15-1222-405B-AEB3-8A68973AF212}" id="{61A27717-03EA-4446-ADE6-B83F89434E8F}" parentId="{2D735E1E-A3C7-4EA4-B527-A97FC4B1F350}">
    <text>4/27</text>
  </threadedComment>
  <threadedComment ref="N649" dT="2022-03-30T21:02:49.32" personId="{53B0B054-A68C-4A03-9886-0A70692B6569}" id="{30440532-7712-4614-96FE-604B187306A1}">
    <text>3/31</text>
  </threadedComment>
  <threadedComment ref="N649" dT="2022-03-30T21:02:52.84" personId="{53B0B054-A68C-4A03-9886-0A70692B6569}" id="{E2989324-8D38-48C3-AFFD-7ADB50FF89C6}" parentId="{30440532-7712-4614-96FE-604B187306A1}">
    <text>3/30</text>
  </threadedComment>
  <threadedComment ref="P649" dT="2022-04-02T00:30:08.69" personId="{53B0B054-A68C-4A03-9886-0A70692B6569}" id="{9C812F33-ED80-45CA-8250-BFF1BE857151}">
    <text>4/19</text>
  </threadedComment>
  <threadedComment ref="P649" dT="2022-04-02T00:30:10.58" personId="{53B0B054-A68C-4A03-9886-0A70692B6569}" id="{A38D7718-7916-4C30-8525-72DACC2BD1ED}" parentId="{9C812F33-ED80-45CA-8250-BFF1BE857151}">
    <text>4/25</text>
  </threadedComment>
  <threadedComment ref="P649" dT="2022-04-22T21:13:10.18" personId="{E5322E15-1222-405B-AEB3-8A68973AF212}" id="{4A433E56-3852-4A32-84DB-1CC761F01ABD}" parentId="{9C812F33-ED80-45CA-8250-BFF1BE857151}">
    <text>4/28</text>
  </threadedComment>
  <threadedComment ref="P649" dT="2022-04-26T20:28:03.21" personId="{E5322E15-1222-405B-AEB3-8A68973AF212}" id="{D575F3CB-8B48-4816-B3B5-04E83E0CF063}" parentId="{9C812F33-ED80-45CA-8250-BFF1BE857151}">
    <text>4/27</text>
  </threadedComment>
  <threadedComment ref="N651" dT="2022-03-30T21:02:49.32" personId="{53B0B054-A68C-4A03-9886-0A70692B6569}" id="{3916B6C8-BE57-496A-9CA6-2BE883210E00}">
    <text>3/31</text>
  </threadedComment>
  <threadedComment ref="N651" dT="2022-03-30T21:02:52.84" personId="{53B0B054-A68C-4A03-9886-0A70692B6569}" id="{1757A59F-9BAF-4FD9-BD31-B9D9B8CDF906}" parentId="{3916B6C8-BE57-496A-9CA6-2BE883210E00}">
    <text>3/30</text>
  </threadedComment>
  <threadedComment ref="P651" dT="2022-04-02T00:30:08.69" personId="{53B0B054-A68C-4A03-9886-0A70692B6569}" id="{BBA00EC5-0502-4AFF-9083-CE5857BFEB80}">
    <text>4/19</text>
  </threadedComment>
  <threadedComment ref="P651" dT="2022-04-02T00:30:10.58" personId="{53B0B054-A68C-4A03-9886-0A70692B6569}" id="{7AFB0E9F-9719-492A-8B88-8CF8A5AE6AB8}" parentId="{BBA00EC5-0502-4AFF-9083-CE5857BFEB80}">
    <text>4/25</text>
  </threadedComment>
  <threadedComment ref="P651" dT="2022-04-22T21:13:10.18" personId="{E5322E15-1222-405B-AEB3-8A68973AF212}" id="{8E8CCCB6-F878-48DA-BA3C-C8CC26E3225B}" parentId="{BBA00EC5-0502-4AFF-9083-CE5857BFEB80}">
    <text>4/28</text>
  </threadedComment>
  <threadedComment ref="P651" dT="2022-04-26T20:28:03.21" personId="{E5322E15-1222-405B-AEB3-8A68973AF212}" id="{91B62778-3E7A-4613-BF2B-54A6CD063C44}" parentId="{BBA00EC5-0502-4AFF-9083-CE5857BFEB80}">
    <text>4/27</text>
  </threadedComment>
  <threadedComment ref="N653" dT="2022-03-30T21:02:49.32" personId="{53B0B054-A68C-4A03-9886-0A70692B6569}" id="{62DA17B2-B20C-4AB3-A73B-AD6754214344}">
    <text>3/31</text>
  </threadedComment>
  <threadedComment ref="N653" dT="2022-03-30T21:02:52.84" personId="{53B0B054-A68C-4A03-9886-0A70692B6569}" id="{D988523A-B121-4546-AF74-90F87B207215}" parentId="{62DA17B2-B20C-4AB3-A73B-AD6754214344}">
    <text>3/30</text>
  </threadedComment>
  <threadedComment ref="P653" dT="2022-04-02T00:30:08.69" personId="{53B0B054-A68C-4A03-9886-0A70692B6569}" id="{6CC90C7B-B2B2-4CD9-8BEE-3BF2CA511923}">
    <text>4/19</text>
  </threadedComment>
  <threadedComment ref="P653" dT="2022-04-02T00:30:10.58" personId="{53B0B054-A68C-4A03-9886-0A70692B6569}" id="{BC8A45AC-EF09-4B57-9720-47A42A087982}" parentId="{6CC90C7B-B2B2-4CD9-8BEE-3BF2CA511923}">
    <text>4/25</text>
  </threadedComment>
  <threadedComment ref="P653" dT="2022-04-22T21:13:10.18" personId="{E5322E15-1222-405B-AEB3-8A68973AF212}" id="{5D6021B6-72A1-4C63-A0C9-9F021A0F3C27}" parentId="{6CC90C7B-B2B2-4CD9-8BEE-3BF2CA511923}">
    <text>4/28</text>
  </threadedComment>
  <threadedComment ref="P653" dT="2022-04-26T20:28:03.21" personId="{E5322E15-1222-405B-AEB3-8A68973AF212}" id="{A435A3C3-03AF-4AE1-9E9E-E37A0A1DB44E}" parentId="{6CC90C7B-B2B2-4CD9-8BEE-3BF2CA511923}">
    <text>4/27</text>
  </threadedComment>
  <threadedComment ref="N655" dT="2022-03-28T20:11:18.18" personId="{53B0B054-A68C-4A03-9886-0A70692B6569}" id="{B0552BD5-28CC-48CF-9353-8D34D01BEA1E}">
    <text>3/20</text>
  </threadedComment>
  <threadedComment ref="N655" dT="2022-03-28T20:11:21.32" personId="{53B0B054-A68C-4A03-9886-0A70692B6569}" id="{FC0B0D9C-502C-4C34-97D6-5DA65C4F1B69}" parentId="{B0552BD5-28CC-48CF-9353-8D34D01BEA1E}">
    <text>3/22</text>
  </threadedComment>
  <threadedComment ref="P655" dT="2022-04-01T17:44:26.99" personId="{D4ED9396-BCBE-407F-B81C-9E18FCAC3B57}" id="{EAB82918-5A60-4A89-AB0E-4E0E2B0AC373}">
    <text>4/2</text>
  </threadedComment>
  <threadedComment ref="P655" dT="2022-04-01T17:44:33.77" personId="{D4ED9396-BCBE-407F-B81C-9E18FCAC3B57}" id="{769ABA99-55A6-4A80-898C-8EBBBEC8DC13}" parentId="{EAB82918-5A60-4A89-AB0E-4E0E2B0AC373}">
    <text>4/16</text>
  </threadedComment>
  <threadedComment ref="P655" dT="2022-04-12T21:12:02.48" personId="{53B0B054-A68C-4A03-9886-0A70692B6569}" id="{BB06A741-381B-47AD-A234-6750E79C9B7F}" parentId="{EAB82918-5A60-4A89-AB0E-4E0E2B0AC373}">
    <text>4/21</text>
  </threadedComment>
  <threadedComment ref="P655" dT="2022-04-14T21:21:37.89" personId="{53B0B054-A68C-4A03-9886-0A70692B6569}" id="{979210CD-A688-4AF0-B106-DC29AF18028C}" parentId="{EAB82918-5A60-4A89-AB0E-4E0E2B0AC373}">
    <text>4/23</text>
  </threadedComment>
  <threadedComment ref="P655" dT="2022-04-19T01:30:09.55" personId="{53B0B054-A68C-4A03-9886-0A70692B6569}" id="{2D3643DD-4BD1-4176-8789-124A323D215F}" parentId="{EAB82918-5A60-4A89-AB0E-4E0E2B0AC373}">
    <text>4/28</text>
  </threadedComment>
  <threadedComment ref="P655" dT="2022-04-26T21:49:00.01" personId="{E5322E15-1222-405B-AEB3-8A68973AF212}" id="{7ECED32F-CAA8-4927-AA2C-9243298BC73B}" parentId="{EAB82918-5A60-4A89-AB0E-4E0E2B0AC373}">
    <text>4/30</text>
  </threadedComment>
  <threadedComment ref="P655" dT="2022-04-27T20:46:54.29" personId="{E5322E15-1222-405B-AEB3-8A68973AF212}" id="{F2BFB5F9-7406-4027-A4ED-07F7922005CD}" parentId="{EAB82918-5A60-4A89-AB0E-4E0E2B0AC373}">
    <text>4/29</text>
  </threadedComment>
  <threadedComment ref="N660" dT="2022-04-06T13:12:52.96" personId="{53B0B054-A68C-4A03-9886-0A70692B6569}" id="{A762A08C-650F-4ECC-A5E2-9BDA3DC377A7}">
    <text>4/2</text>
  </threadedComment>
  <threadedComment ref="N660" dT="2022-04-06T13:12:54.72" personId="{53B0B054-A68C-4A03-9886-0A70692B6569}" id="{DFBC160D-5485-4C98-91A1-E5640A951A11}" parentId="{A762A08C-650F-4ECC-A5E2-9BDA3DC377A7}">
    <text>4/3</text>
  </threadedComment>
  <threadedComment ref="P660" dT="2022-04-22T21:38:40.02" personId="{53B0B054-A68C-4A03-9886-0A70692B6569}" id="{13E40C96-2260-4E51-AB0B-9AFD51BC18E6}">
    <text>4/25</text>
  </threadedComment>
  <threadedComment ref="P660" dT="2022-04-22T21:38:43.30" personId="{53B0B054-A68C-4A03-9886-0A70692B6569}" id="{36A5AF85-0658-4AAB-AFCD-932BD142595F}" parentId="{13E40C96-2260-4E51-AB0B-9AFD51BC18E6}">
    <text>4/28</text>
  </threadedComment>
  <threadedComment ref="P660" dT="2022-04-26T20:28:45.33" personId="{E5322E15-1222-405B-AEB3-8A68973AF212}" id="{8790D2EF-E28F-4587-A228-5562980AE202}" parentId="{13E40C96-2260-4E51-AB0B-9AFD51BC18E6}">
    <text>4/29</text>
  </threadedComment>
  <threadedComment ref="P660" dT="2022-04-29T21:40:59.33" personId="{53B0B054-A68C-4A03-9886-0A70692B6569}" id="{FBC71EB5-4AA8-4A30-83AE-99B7F24F57BE}" parentId="{13E40C96-2260-4E51-AB0B-9AFD51BC18E6}">
    <text>4/30</text>
  </threadedComment>
  <threadedComment ref="N663" dT="2022-04-05T14:50:02.93" personId="{53B0B054-A68C-4A03-9886-0A70692B6569}" id="{9351D695-FAFF-4F0B-BA39-CCE7D5F3DDDE}">
    <text>4/2</text>
  </threadedComment>
  <threadedComment ref="N663" dT="2022-04-05T14:50:04.99" personId="{53B0B054-A68C-4A03-9886-0A70692B6569}" id="{3ECD7B14-DCFD-413D-8545-0148A8820A64}" parentId="{9351D695-FAFF-4F0B-BA39-CCE7D5F3DDDE}">
    <text>4/3</text>
  </threadedComment>
  <threadedComment ref="P663" dT="2022-04-22T21:37:46.70" personId="{53B0B054-A68C-4A03-9886-0A70692B6569}" id="{7D0945DA-A4AD-4FDA-A7DD-EA6EF8A39F0A}">
    <text>4/25</text>
  </threadedComment>
  <threadedComment ref="P663" dT="2022-04-22T21:37:54.89" personId="{E5322E15-1222-405B-AEB3-8A68973AF212}" id="{AC63D78E-F06B-451F-93E2-EA9262470EA6}" parentId="{7D0945DA-A4AD-4FDA-A7DD-EA6EF8A39F0A}">
    <text>4/28</text>
  </threadedComment>
  <threadedComment ref="P663" dT="2022-04-29T21:41:15.51" personId="{53B0B054-A68C-4A03-9886-0A70692B6569}" id="{4EFD1628-4E99-4042-8658-2B6802EE2C79}" parentId="{7D0945DA-A4AD-4FDA-A7DD-EA6EF8A39F0A}">
    <text>4/30</text>
  </threadedComment>
  <threadedComment ref="N665" dT="2022-04-05T14:50:02.93" personId="{53B0B054-A68C-4A03-9886-0A70692B6569}" id="{11CAB3A4-EDAD-43CA-B393-CA20E839D397}">
    <text>4/2</text>
  </threadedComment>
  <threadedComment ref="N665" dT="2022-04-05T14:50:04.99" personId="{53B0B054-A68C-4A03-9886-0A70692B6569}" id="{F9A7C7F7-D5C9-497F-9B86-B98E3C15AE04}" parentId="{11CAB3A4-EDAD-43CA-B393-CA20E839D397}">
    <text>4/3</text>
  </threadedComment>
  <threadedComment ref="P665" dT="2022-04-22T21:37:46.70" personId="{53B0B054-A68C-4A03-9886-0A70692B6569}" id="{FA95F67B-4AED-4441-822E-D8DE0C9B1E94}">
    <text>4/25</text>
  </threadedComment>
  <threadedComment ref="P665" dT="2022-04-22T21:37:54.89" personId="{E5322E15-1222-405B-AEB3-8A68973AF212}" id="{82A8E1D7-FA62-4EF3-BCD7-61EC87ACEB5C}" parentId="{FA95F67B-4AED-4441-822E-D8DE0C9B1E94}">
    <text>4/28</text>
  </threadedComment>
  <threadedComment ref="P665" dT="2022-04-29T21:41:15.51" personId="{53B0B054-A68C-4A03-9886-0A70692B6569}" id="{EBAAB3ED-4590-4C1C-9F7B-728D674248AB}" parentId="{FA95F67B-4AED-4441-822E-D8DE0C9B1E94}">
    <text>4/30</text>
  </threadedComment>
  <threadedComment ref="N667" dT="2022-04-05T14:50:02.93" personId="{53B0B054-A68C-4A03-9886-0A70692B6569}" id="{2DEAACB0-3307-4123-8ED5-C2245B045082}">
    <text>4/2</text>
  </threadedComment>
  <threadedComment ref="N667" dT="2022-04-05T14:50:04.99" personId="{53B0B054-A68C-4A03-9886-0A70692B6569}" id="{02F844D7-B8E0-4186-AC7B-1402AEABF362}" parentId="{2DEAACB0-3307-4123-8ED5-C2245B045082}">
    <text>4/3</text>
  </threadedComment>
  <threadedComment ref="P667" dT="2022-04-22T21:37:46.70" personId="{53B0B054-A68C-4A03-9886-0A70692B6569}" id="{E80DAA8C-C483-4562-A05A-17E0D3FEDB16}">
    <text>4/25</text>
  </threadedComment>
  <threadedComment ref="P667" dT="2022-04-22T21:37:54.89" personId="{E5322E15-1222-405B-AEB3-8A68973AF212}" id="{0D0C39BF-AB68-4FC3-9988-A36704078C11}" parentId="{E80DAA8C-C483-4562-A05A-17E0D3FEDB16}">
    <text>4/28</text>
  </threadedComment>
  <threadedComment ref="P667" dT="2022-04-29T21:41:15.51" personId="{53B0B054-A68C-4A03-9886-0A70692B6569}" id="{31998466-2B9C-4254-A520-06C760480913}" parentId="{E80DAA8C-C483-4562-A05A-17E0D3FEDB16}">
    <text>4/30</text>
  </threadedComment>
  <threadedComment ref="N669" dT="2022-04-05T14:50:02.93" personId="{53B0B054-A68C-4A03-9886-0A70692B6569}" id="{4AF5DAF5-E21F-44A7-B280-CB2F500B70B1}">
    <text>4/2</text>
  </threadedComment>
  <threadedComment ref="N669" dT="2022-04-05T14:50:04.99" personId="{53B0B054-A68C-4A03-9886-0A70692B6569}" id="{67B338CC-F4A5-437D-95A6-01D3DF2F3036}" parentId="{4AF5DAF5-E21F-44A7-B280-CB2F500B70B1}">
    <text>4/3</text>
  </threadedComment>
  <threadedComment ref="P669" dT="2022-04-22T21:37:46.70" personId="{53B0B054-A68C-4A03-9886-0A70692B6569}" id="{E4A107BC-9A80-4311-97A5-6F4460727AE7}">
    <text>4/25</text>
  </threadedComment>
  <threadedComment ref="P669" dT="2022-04-22T21:37:54.89" personId="{E5322E15-1222-405B-AEB3-8A68973AF212}" id="{AB4250DD-5DAD-4823-833D-C51DD7954AD6}" parentId="{E4A107BC-9A80-4311-97A5-6F4460727AE7}">
    <text>4/28</text>
  </threadedComment>
  <threadedComment ref="P669" dT="2022-04-29T21:41:15.51" personId="{53B0B054-A68C-4A03-9886-0A70692B6569}" id="{89BE8D66-B7C2-4681-9626-489CA4D338E0}" parentId="{E4A107BC-9A80-4311-97A5-6F4460727AE7}">
    <text>4/30</text>
  </threadedComment>
  <threadedComment ref="N671" dT="2022-04-05T14:50:02.93" personId="{53B0B054-A68C-4A03-9886-0A70692B6569}" id="{48B66044-80E9-4E7C-8763-6DF10841ABBE}">
    <text>4/2</text>
  </threadedComment>
  <threadedComment ref="N671" dT="2022-04-05T14:50:04.99" personId="{53B0B054-A68C-4A03-9886-0A70692B6569}" id="{A9AA52BC-1BDA-451B-8676-E8597A5C783C}" parentId="{48B66044-80E9-4E7C-8763-6DF10841ABBE}">
    <text>4/3</text>
  </threadedComment>
  <threadedComment ref="P671" dT="2022-04-22T21:37:46.70" personId="{53B0B054-A68C-4A03-9886-0A70692B6569}" id="{89CED12F-5AD8-49B0-9EB6-F4EA9729DC0B}">
    <text>4/25</text>
  </threadedComment>
  <threadedComment ref="P671" dT="2022-04-22T21:37:54.89" personId="{E5322E15-1222-405B-AEB3-8A68973AF212}" id="{604DFF74-8894-4FB2-8317-6277D70A9A3B}" parentId="{89CED12F-5AD8-49B0-9EB6-F4EA9729DC0B}">
    <text>4/28</text>
  </threadedComment>
  <threadedComment ref="P671" dT="2022-04-29T21:41:15.51" personId="{53B0B054-A68C-4A03-9886-0A70692B6569}" id="{74BB563C-775D-411B-86DD-BAF5D6B728E3}" parentId="{89CED12F-5AD8-49B0-9EB6-F4EA9729DC0B}">
    <text>4/30</text>
  </threadedComment>
  <threadedComment ref="P675" dT="2022-03-07T20:23:35.58" personId="{53B0B054-A68C-4A03-9886-0A70692B6569}" id="{8CBACB5E-C468-4988-815D-DD2C47BE2F55}">
    <text>3/31</text>
  </threadedComment>
  <threadedComment ref="P675" dT="2022-03-07T20:23:37.98" personId="{53B0B054-A68C-4A03-9886-0A70692B6569}" id="{DC80A44D-C2D7-418B-ABC8-0F795B40751B}" parentId="{8CBACB5E-C468-4988-815D-DD2C47BE2F55}">
    <text>4/5</text>
  </threadedComment>
  <threadedComment ref="P675" dT="2022-03-14T18:59:37.10" personId="{53B0B054-A68C-4A03-9886-0A70692B6569}" id="{15777949-0BE3-4BAC-94C1-4714FEE1F487}" parentId="{8CBACB5E-C468-4988-815D-DD2C47BE2F55}">
    <text>4/13</text>
  </threadedComment>
  <threadedComment ref="P675" dT="2022-03-28T18:50:37.75" personId="{53B0B054-A68C-4A03-9886-0A70692B6569}" id="{F22E9D89-DCCB-4C0D-AC51-3CE3B0915F0D}" parentId="{8CBACB5E-C468-4988-815D-DD2C47BE2F55}">
    <text>4/25</text>
  </threadedComment>
  <threadedComment ref="P675" dT="2022-04-12T21:17:31.55" personId="{53B0B054-A68C-4A03-9886-0A70692B6569}" id="{084F3FEC-F0DA-4D27-B651-73B0B3B4921C}" parentId="{8CBACB5E-C468-4988-815D-DD2C47BE2F55}">
    <text>4/27</text>
  </threadedComment>
  <threadedComment ref="P675" dT="2022-04-21T20:56:08.13" personId="{E5322E15-1222-405B-AEB3-8A68973AF212}" id="{980DEE94-EC63-4C55-9243-757F963AEAC6}" parentId="{8CBACB5E-C468-4988-815D-DD2C47BE2F55}">
    <text>4/30</text>
  </threadedComment>
  <threadedComment ref="P675" dT="2022-04-26T20:30:10.40" personId="{E5322E15-1222-405B-AEB3-8A68973AF212}" id="{896E4722-26C6-40A4-81B5-6E30D5C051D9}" parentId="{8CBACB5E-C468-4988-815D-DD2C47BE2F55}">
    <text>5/2</text>
  </threadedComment>
  <threadedComment ref="P675" dT="2022-04-28T20:42:26.37" personId="{E5322E15-1222-405B-AEB3-8A68973AF212}" id="{E57ADC07-A366-43D1-B8D6-9D94069FE974}" parentId="{8CBACB5E-C468-4988-815D-DD2C47BE2F55}">
    <text>5/1</text>
  </threadedComment>
  <threadedComment ref="P677" dT="2022-04-08T13:15:28.74" personId="{E5322E15-1222-405B-AEB3-8A68973AF212}" id="{CF9A2D41-C483-4ABB-B2D7-B8AA4435ADED}">
    <text>4/23</text>
  </threadedComment>
  <threadedComment ref="P677" dT="2022-04-08T13:15:33.80" personId="{E5322E15-1222-405B-AEB3-8A68973AF212}" id="{E4FC5051-10F3-4055-98D7-792D5A00F9B2}" parentId="{CF9A2D41-C483-4ABB-B2D7-B8AA4435ADED}">
    <text>4/24</text>
  </threadedComment>
  <threadedComment ref="P677" dT="2022-04-19T01:43:03.72" personId="{53B0B054-A68C-4A03-9886-0A70692B6569}" id="{0BC313ED-155C-4BC0-82BC-9C9747F7FD2D}" parentId="{CF9A2D41-C483-4ABB-B2D7-B8AA4435ADED}">
    <text>5/2</text>
  </threadedComment>
  <threadedComment ref="P677" dT="2022-04-21T21:00:32.24" personId="{E5322E15-1222-405B-AEB3-8A68973AF212}" id="{33A344AA-5CE9-4502-A969-ABDEF7E10287}" parentId="{CF9A2D41-C483-4ABB-B2D7-B8AA4435ADED}">
    <text>4/30</text>
  </threadedComment>
  <threadedComment ref="P677" dT="2022-04-22T21:19:32.32" personId="{E5322E15-1222-405B-AEB3-8A68973AF212}" id="{4005144D-64E7-45AE-88AF-9A92961F3FAE}" parentId="{CF9A2D41-C483-4ABB-B2D7-B8AA4435ADED}">
    <text>5/2</text>
  </threadedComment>
  <threadedComment ref="P677" dT="2022-05-02T19:47:25.17" personId="{E5322E15-1222-405B-AEB3-8A68973AF212}" id="{85A83A78-9946-4F53-92D0-F1DBD6D8CEB3}" parentId="{CF9A2D41-C483-4ABB-B2D7-B8AA4435ADED}">
    <text>5/1</text>
  </threadedComment>
  <threadedComment ref="P677" dT="2022-05-03T18:05:21.01" personId="{E5322E15-1222-405B-AEB3-8A68973AF212}" id="{DEB5DE7F-6919-4230-819A-8F0050805F92}" parentId="{CF9A2D41-C483-4ABB-B2D7-B8AA4435ADED}">
    <text>4/30</text>
  </threadedComment>
  <threadedComment ref="P678" dT="2022-04-08T13:15:28.74" personId="{E5322E15-1222-405B-AEB3-8A68973AF212}" id="{D37171AD-A415-4AF7-A07A-06E4DC987D58}">
    <text>4/23</text>
  </threadedComment>
  <threadedComment ref="P678" dT="2022-04-08T13:15:33.80" personId="{E5322E15-1222-405B-AEB3-8A68973AF212}" id="{D129ADFB-E7D1-41FC-83E5-3DD8B648C3F2}" parentId="{D37171AD-A415-4AF7-A07A-06E4DC987D58}">
    <text>4/24</text>
  </threadedComment>
  <threadedComment ref="P678" dT="2022-04-19T01:43:03.72" personId="{53B0B054-A68C-4A03-9886-0A70692B6569}" id="{53C1E01A-2EA9-4C0D-B52C-8475D8DA7C93}" parentId="{D37171AD-A415-4AF7-A07A-06E4DC987D58}">
    <text>5/2</text>
  </threadedComment>
  <threadedComment ref="P678" dT="2022-04-21T21:00:32.24" personId="{E5322E15-1222-405B-AEB3-8A68973AF212}" id="{9C40EED2-E7B5-41DA-AA69-C0299B9A4498}" parentId="{D37171AD-A415-4AF7-A07A-06E4DC987D58}">
    <text>4/30</text>
  </threadedComment>
  <threadedComment ref="P678" dT="2022-04-22T21:19:32.32" personId="{E5322E15-1222-405B-AEB3-8A68973AF212}" id="{F7701D78-80F1-45E6-A8C0-976660916DBB}" parentId="{D37171AD-A415-4AF7-A07A-06E4DC987D58}">
    <text>5/2</text>
  </threadedComment>
  <threadedComment ref="P678" dT="2022-05-02T19:47:25.17" personId="{E5322E15-1222-405B-AEB3-8A68973AF212}" id="{26D878AE-ECBC-4DF7-A86F-AC69E5915F44}" parentId="{D37171AD-A415-4AF7-A07A-06E4DC987D58}">
    <text>5/1</text>
  </threadedComment>
  <threadedComment ref="P678" dT="2022-05-03T18:05:21.01" personId="{E5322E15-1222-405B-AEB3-8A68973AF212}" id="{3EDDDC46-02AB-44DE-92C2-E2D538A72D17}" parentId="{D37171AD-A415-4AF7-A07A-06E4DC987D58}">
    <text>4/30</text>
  </threadedComment>
  <threadedComment ref="N679" dT="2022-02-23T20:34:07.57" personId="{53B0B054-A68C-4A03-9886-0A70692B6569}" id="{BBD1B196-021A-460E-8CB6-652F55B895B7}">
    <text>2/23 &gt; 3/11</text>
  </threadedComment>
  <threadedComment ref="N679" dT="2022-03-11T16:50:40.40" personId="{53B0B054-A68C-4A03-9886-0A70692B6569}" id="{7C673C42-7951-4064-B1FF-E8BC4A9DA0EA}" parentId="{BBD1B196-021A-460E-8CB6-652F55B895B7}">
    <text>3/20</text>
  </threadedComment>
  <threadedComment ref="N679" dT="2022-03-22T13:40:07.47" personId="{53B0B054-A68C-4A03-9886-0A70692B6569}" id="{1B727ECC-F9AF-4259-A882-43E5F8B201E9}" parentId="{BBD1B196-021A-460E-8CB6-652F55B895B7}">
    <text>3/27</text>
  </threadedComment>
  <threadedComment ref="N679" dT="2022-03-28T19:57:32.34" personId="{53B0B054-A68C-4A03-9886-0A70692B6569}" id="{DE9C8AB4-A1C4-4610-8BF2-A127988F44D5}" parentId="{BBD1B196-021A-460E-8CB6-652F55B895B7}">
    <text>3/29</text>
  </threadedComment>
  <threadedComment ref="P679" dT="2022-02-23T20:34:24.77" personId="{53B0B054-A68C-4A03-9886-0A70692B6569}" id="{2DEEA6D5-3F2A-4030-8AB2-7821FC2A84BB}">
    <text>3/17 &gt; 4/6</text>
  </threadedComment>
  <threadedComment ref="P679" dT="2022-03-11T16:50:43.89" personId="{53B0B054-A68C-4A03-9886-0A70692B6569}" id="{D32A8004-E577-4DE8-BD8D-E822429BB0CF}" parentId="{2DEEA6D5-3F2A-4030-8AB2-7821FC2A84BB}">
    <text>4/12</text>
  </threadedComment>
  <threadedComment ref="P679" dT="2022-03-22T13:40:22.85" personId="{53B0B054-A68C-4A03-9886-0A70692B6569}" id="{D2DAF3C2-9D6A-4A5B-91DA-884B5C54477E}" parentId="{2DEEA6D5-3F2A-4030-8AB2-7821FC2A84BB}">
    <text>4/17</text>
  </threadedComment>
  <threadedComment ref="P679" dT="2022-03-28T19:58:52.94" personId="{53B0B054-A68C-4A03-9886-0A70692B6569}" id="{059ED7D0-2E89-4309-9FB4-B79B917E1AE5}" parentId="{2DEEA6D5-3F2A-4030-8AB2-7821FC2A84BB}">
    <text>4/19</text>
  </threadedComment>
  <threadedComment ref="P679" dT="2022-03-31T19:30:11.95" personId="{D4ED9396-BCBE-407F-B81C-9E18FCAC3B57}" id="{A801B178-1FB8-474B-A12C-2059732AC14A}" parentId="{2DEEA6D5-3F2A-4030-8AB2-7821FC2A84BB}">
    <text>4/27</text>
  </threadedComment>
  <threadedComment ref="P679" dT="2022-04-12T21:27:57.99" personId="{53B0B054-A68C-4A03-9886-0A70692B6569}" id="{0F838CE7-19D7-4027-A736-ED20E82D9DF2}" parentId="{2DEEA6D5-3F2A-4030-8AB2-7821FC2A84BB}">
    <text>4/26</text>
  </threadedComment>
  <threadedComment ref="P679" dT="2022-04-26T21:42:56.12" personId="{53B0B054-A68C-4A03-9886-0A70692B6569}" id="{9B7C0D40-0FD2-4D74-95D1-D26D760706DD}" parentId="{2DEEA6D5-3F2A-4030-8AB2-7821FC2A84BB}">
    <text>5/1</text>
  </threadedComment>
  <threadedComment ref="P679" dT="2022-04-27T20:47:22.90" personId="{E5322E15-1222-405B-AEB3-8A68973AF212}" id="{D44B9D52-E9AC-4A22-AC0D-5B32478AD030}" parentId="{2DEEA6D5-3F2A-4030-8AB2-7821FC2A84BB}">
    <text>5/2</text>
  </threadedComment>
  <threadedComment ref="P679" dT="2022-04-29T21:45:24.42" personId="{E5322E15-1222-405B-AEB3-8A68973AF212}" id="{34B52748-D28C-464C-A900-C62FD1520703}" parentId="{2DEEA6D5-3F2A-4030-8AB2-7821FC2A84BB}">
    <text>5/3</text>
  </threadedComment>
  <threadedComment ref="P679" dT="2022-05-02T19:44:19.14" personId="{E5322E15-1222-405B-AEB3-8A68973AF212}" id="{0772CCF9-46D3-46B5-9002-EF37D9CE1E88}" parentId="{2DEEA6D5-3F2A-4030-8AB2-7821FC2A84BB}">
    <text>5/2</text>
  </threadedComment>
  <threadedComment ref="N682" dT="2022-02-23T20:34:07.57" personId="{53B0B054-A68C-4A03-9886-0A70692B6569}" id="{7EDB6330-0646-4881-B312-8D0ABC010EB0}">
    <text>2/23 &gt; 3/11</text>
  </threadedComment>
  <threadedComment ref="N682" dT="2022-03-11T16:50:40.40" personId="{53B0B054-A68C-4A03-9886-0A70692B6569}" id="{F6A8B2F2-8480-4753-9029-CD36717B667E}" parentId="{7EDB6330-0646-4881-B312-8D0ABC010EB0}">
    <text>3/20</text>
  </threadedComment>
  <threadedComment ref="N682" dT="2022-03-22T13:40:07.47" personId="{53B0B054-A68C-4A03-9886-0A70692B6569}" id="{F27C69F1-CEE9-40AF-B4E1-39EFE192BEE9}" parentId="{7EDB6330-0646-4881-B312-8D0ABC010EB0}">
    <text>3/27</text>
  </threadedComment>
  <threadedComment ref="N682" dT="2022-03-28T19:57:32.34" personId="{53B0B054-A68C-4A03-9886-0A70692B6569}" id="{4A7B7FE0-5217-4EFE-8BE9-1D7A67CE2DF7}" parentId="{7EDB6330-0646-4881-B312-8D0ABC010EB0}">
    <text>3/29</text>
  </threadedComment>
  <threadedComment ref="P682" dT="2022-02-23T20:34:24.77" personId="{53B0B054-A68C-4A03-9886-0A70692B6569}" id="{255D03AA-2763-4CFF-8765-A6CF7725450F}">
    <text>3/17 &gt; 4/6</text>
  </threadedComment>
  <threadedComment ref="P682" dT="2022-03-11T16:50:43.89" personId="{53B0B054-A68C-4A03-9886-0A70692B6569}" id="{CBE1E775-5E54-484E-A14A-0AD28AD05ECF}" parentId="{255D03AA-2763-4CFF-8765-A6CF7725450F}">
    <text>4/12</text>
  </threadedComment>
  <threadedComment ref="P682" dT="2022-03-22T13:40:22.85" personId="{53B0B054-A68C-4A03-9886-0A70692B6569}" id="{7312ED7B-DBAC-4E5C-A601-AB574AEACF98}" parentId="{255D03AA-2763-4CFF-8765-A6CF7725450F}">
    <text>4/17</text>
  </threadedComment>
  <threadedComment ref="P682" dT="2022-03-28T19:58:52.94" personId="{53B0B054-A68C-4A03-9886-0A70692B6569}" id="{6E1F8959-1A77-42D1-BA70-1FC7333EF40C}" parentId="{255D03AA-2763-4CFF-8765-A6CF7725450F}">
    <text>4/19</text>
  </threadedComment>
  <threadedComment ref="P682" dT="2022-03-31T19:30:11.95" personId="{D4ED9396-BCBE-407F-B81C-9E18FCAC3B57}" id="{BEE58876-3D9A-474F-8CAA-F4308112C262}" parentId="{255D03AA-2763-4CFF-8765-A6CF7725450F}">
    <text>4/27</text>
  </threadedComment>
  <threadedComment ref="P682" dT="2022-04-12T21:27:57.99" personId="{53B0B054-A68C-4A03-9886-0A70692B6569}" id="{D16006D7-3671-4766-BA59-9C69EECB68F9}" parentId="{255D03AA-2763-4CFF-8765-A6CF7725450F}">
    <text>4/26</text>
  </threadedComment>
  <threadedComment ref="P682" dT="2022-04-26T21:42:56.12" personId="{53B0B054-A68C-4A03-9886-0A70692B6569}" id="{02ECAB62-D45B-4C8E-9D5C-CB93A651FCC6}" parentId="{255D03AA-2763-4CFF-8765-A6CF7725450F}">
    <text>5/1</text>
  </threadedComment>
  <threadedComment ref="P682" dT="2022-04-27T20:47:22.90" personId="{E5322E15-1222-405B-AEB3-8A68973AF212}" id="{893B2ECD-AB14-42CB-A51B-1F764ACCCBB1}" parentId="{255D03AA-2763-4CFF-8765-A6CF7725450F}">
    <text>5/2</text>
  </threadedComment>
  <threadedComment ref="P682" dT="2022-04-29T21:45:24.42" personId="{E5322E15-1222-405B-AEB3-8A68973AF212}" id="{15766F07-E6DA-4237-885C-E12BEA36B532}" parentId="{255D03AA-2763-4CFF-8765-A6CF7725450F}">
    <text>5/3</text>
  </threadedComment>
  <threadedComment ref="P682" dT="2022-05-02T19:44:19.14" personId="{E5322E15-1222-405B-AEB3-8A68973AF212}" id="{C483C41E-8934-46D4-BB00-5AFB89CAA41F}" parentId="{255D03AA-2763-4CFF-8765-A6CF7725450F}">
    <text>5/2</text>
  </threadedComment>
  <threadedComment ref="H683" dT="2022-03-08T18:58:57.80" personId="{53B0B054-A68C-4A03-9886-0A70692B6569}" id="{B8A0B3D1-2FB4-4FA6-B3C0-59ACA71B1F41}">
    <text>TYOFE2200279</text>
  </threadedComment>
  <threadedComment ref="N683" dT="2022-02-23T20:34:07.57" personId="{53B0B054-A68C-4A03-9886-0A70692B6569}" id="{C4AE428D-70EF-4553-90FC-4FE405383D44}">
    <text>2/23 &gt; 3/11</text>
  </threadedComment>
  <threadedComment ref="N683" dT="2022-03-11T16:50:40.40" personId="{53B0B054-A68C-4A03-9886-0A70692B6569}" id="{0A382239-913C-46EE-950D-7D3B679B67D0}" parentId="{C4AE428D-70EF-4553-90FC-4FE405383D44}">
    <text>3/20</text>
  </threadedComment>
  <threadedComment ref="N683" dT="2022-03-22T13:40:07.47" personId="{53B0B054-A68C-4A03-9886-0A70692B6569}" id="{99CF3570-FCA8-4158-AF77-6464F67A0926}" parentId="{C4AE428D-70EF-4553-90FC-4FE405383D44}">
    <text>3/27</text>
  </threadedComment>
  <threadedComment ref="N683" dT="2022-03-28T19:57:32.34" personId="{53B0B054-A68C-4A03-9886-0A70692B6569}" id="{35D7ECB9-8E76-4BAB-A1B2-4E57CD9F135F}" parentId="{C4AE428D-70EF-4553-90FC-4FE405383D44}">
    <text>3/29</text>
  </threadedComment>
  <threadedComment ref="P683" dT="2022-02-23T20:34:24.77" personId="{53B0B054-A68C-4A03-9886-0A70692B6569}" id="{2C651E59-FFC6-4951-8B6C-1E3671131E9A}">
    <text>3/17 &gt; 4/6</text>
  </threadedComment>
  <threadedComment ref="P683" dT="2022-03-11T16:50:43.89" personId="{53B0B054-A68C-4A03-9886-0A70692B6569}" id="{F3368CF8-40AD-4767-B4E0-659B3E1EACBB}" parentId="{2C651E59-FFC6-4951-8B6C-1E3671131E9A}">
    <text>4/12</text>
  </threadedComment>
  <threadedComment ref="P683" dT="2022-03-22T13:40:22.85" personId="{53B0B054-A68C-4A03-9886-0A70692B6569}" id="{20EB8330-9115-4153-9DB4-F0B5879467BA}" parentId="{2C651E59-FFC6-4951-8B6C-1E3671131E9A}">
    <text>4/17</text>
  </threadedComment>
  <threadedComment ref="P683" dT="2022-03-28T19:58:52.94" personId="{53B0B054-A68C-4A03-9886-0A70692B6569}" id="{CCBCEDD2-354A-48CF-9FD4-17998682401B}" parentId="{2C651E59-FFC6-4951-8B6C-1E3671131E9A}">
    <text>4/19</text>
  </threadedComment>
  <threadedComment ref="P683" dT="2022-03-31T19:30:11.95" personId="{D4ED9396-BCBE-407F-B81C-9E18FCAC3B57}" id="{839D6272-EFE8-432F-B425-6376C92277BF}" parentId="{2C651E59-FFC6-4951-8B6C-1E3671131E9A}">
    <text>4/27</text>
  </threadedComment>
  <threadedComment ref="P683" dT="2022-04-12T21:27:57.99" personId="{53B0B054-A68C-4A03-9886-0A70692B6569}" id="{470446A6-7458-4E2E-89B3-2A142DCF1814}" parentId="{2C651E59-FFC6-4951-8B6C-1E3671131E9A}">
    <text>4/26</text>
  </threadedComment>
  <threadedComment ref="P683" dT="2022-04-26T21:42:56.12" personId="{53B0B054-A68C-4A03-9886-0A70692B6569}" id="{F308DE9C-E264-49DE-81DE-FDBE661DC60A}" parentId="{2C651E59-FFC6-4951-8B6C-1E3671131E9A}">
    <text>5/1</text>
  </threadedComment>
  <threadedComment ref="P683" dT="2022-04-27T20:47:22.90" personId="{E5322E15-1222-405B-AEB3-8A68973AF212}" id="{BB7FB66F-18EC-44C4-AAD1-089E8C9CE0C5}" parentId="{2C651E59-FFC6-4951-8B6C-1E3671131E9A}">
    <text>5/2</text>
  </threadedComment>
  <threadedComment ref="P683" dT="2022-04-29T21:45:24.42" personId="{E5322E15-1222-405B-AEB3-8A68973AF212}" id="{9FF7E8B6-DC39-4C56-8053-8D21225BB8DE}" parentId="{2C651E59-FFC6-4951-8B6C-1E3671131E9A}">
    <text>5/3</text>
  </threadedComment>
  <threadedComment ref="P683" dT="2022-05-02T19:44:19.14" personId="{E5322E15-1222-405B-AEB3-8A68973AF212}" id="{C2B4A792-B7CB-41DF-841F-94871BB913D9}" parentId="{2C651E59-FFC6-4951-8B6C-1E3671131E9A}">
    <text>5/2</text>
  </threadedComment>
  <threadedComment ref="F684" dT="2022-03-31T20:09:12.92" personId="{D4ED9396-BCBE-407F-B81C-9E18FCAC3B57}" id="{5AE779C6-4618-4423-AD3D-E4B4F0431D96}">
    <text>TIANJIN 043E</text>
  </threadedComment>
  <threadedComment ref="F684" dT="2022-03-31T20:09:38.83" personId="{D4ED9396-BCBE-407F-B81C-9E18FCAC3B57}" id="{77A679BB-54C9-4D41-A8CA-CBE5767CA142}" parentId="{5AE779C6-4618-4423-AD3D-E4B4F0431D96}">
    <text>OOCL SOUTHAMPTON 112E</text>
  </threadedComment>
  <threadedComment ref="F684" dT="2022-04-19T19:19:24.23" personId="{53B0B054-A68C-4A03-9886-0A70692B6569}" id="{19CFB3A7-CC9D-44A3-9367-73E40B9CDF35}" parentId="{5AE779C6-4618-4423-AD3D-E4B4F0431D96}">
    <text>OOCL TOKYO 119E</text>
  </threadedComment>
  <threadedComment ref="G684" dT="2022-03-31T22:07:30.19" personId="{53B0B054-A68C-4A03-9886-0A70692B6569}" id="{16582B1F-EC7C-4D27-8D2A-45FDA4DDCBDA}">
    <text>MAEU217232246</text>
  </threadedComment>
  <threadedComment ref="G684" dT="2022-03-31T22:07:32.01" personId="{53B0B054-A68C-4A03-9886-0A70692B6569}" id="{DB788342-7684-46CB-8AAA-C87E7CA0190B}" parentId="{16582B1F-EC7C-4D27-8D2A-45FDA4DDCBDA}">
    <text>EGLV040200112023</text>
  </threadedComment>
  <threadedComment ref="G684" dT="2022-04-19T14:38:02.46" personId="{E5322E15-1222-405B-AEB3-8A68973AF212}" id="{F215DFE5-8E9E-45BC-893E-ABC732A21C95}" parentId="{16582B1F-EC7C-4D27-8D2A-45FDA4DDCBDA}">
    <text>EGLV040200125184</text>
  </threadedComment>
  <threadedComment ref="N684" dT="2022-03-31T20:09:57.02" personId="{D4ED9396-BCBE-407F-B81C-9E18FCAC3B57}" id="{204240AE-22DF-448D-BA6D-0D75A0D56FD8}">
    <text>4/2</text>
  </threadedComment>
  <threadedComment ref="N684" dT="2022-03-31T20:10:03.72" personId="{D4ED9396-BCBE-407F-B81C-9E18FCAC3B57}" id="{0CF16927-CEF8-4074-9413-BEF19BC3616B}" parentId="{204240AE-22DF-448D-BA6D-0D75A0D56FD8}">
    <text>4/13</text>
  </threadedComment>
  <threadedComment ref="N684" dT="2022-04-12T18:53:25.14" personId="{53B0B054-A68C-4A03-9886-0A70692B6569}" id="{22D0D443-7BBF-4618-ABB8-36F0BCDB72FE}" parentId="{204240AE-22DF-448D-BA6D-0D75A0D56FD8}">
    <text>4/18</text>
  </threadedComment>
  <threadedComment ref="O684" dT="2022-03-31T20:11:10.44" personId="{D4ED9396-BCBE-407F-B81C-9E18FCAC3B57}" id="{C9BEF4BB-9993-43C7-A6C1-6B86659FD861}">
    <text>CHS/GXX</text>
  </threadedComment>
  <threadedComment ref="O684" dT="2022-03-31T20:12:00.76" personId="{D4ED9396-BCBE-407F-B81C-9E18FCAC3B57}" id="{0F545644-9809-448A-B87A-1E12E819BA5A}" parentId="{C9BEF4BB-9993-43C7-A6C1-6B86659FD861}">
    <text>LGB</text>
  </threadedComment>
  <threadedComment ref="P684" dT="2022-03-31T20:12:37.30" personId="{D4ED9396-BCBE-407F-B81C-9E18FCAC3B57}" id="{AF7E9C9B-504C-4B6E-A5B6-F4DCB86749BB}">
    <text>4/25</text>
  </threadedComment>
  <threadedComment ref="P684" dT="2022-03-31T20:12:41.45" personId="{D4ED9396-BCBE-407F-B81C-9E18FCAC3B57}" id="{E1A81FA7-850E-45CF-8440-E5CACA1FFE0E}" parentId="{AF7E9C9B-504C-4B6E-A5B6-F4DCB86749BB}">
    <text>4/21</text>
  </threadedComment>
  <threadedComment ref="P684" dT="2022-04-12T18:53:31.68" personId="{53B0B054-A68C-4A03-9886-0A70692B6569}" id="{33A15061-61E0-4295-9EAE-4708203C625C}" parentId="{AF7E9C9B-504C-4B6E-A5B6-F4DCB86749BB}">
    <text>5/15</text>
  </threadedComment>
  <threadedComment ref="P684" dT="2022-04-19T19:20:00.24" personId="{53B0B054-A68C-4A03-9886-0A70692B6569}" id="{E8D4BA74-EFF7-412C-894F-72D8D271CD0E}" parentId="{AF7E9C9B-504C-4B6E-A5B6-F4DCB86749BB}">
    <text>4/30</text>
  </threadedComment>
  <threadedComment ref="P684" dT="2022-04-19T20:18:44.97" personId="{E5322E15-1222-405B-AEB3-8A68973AF212}" id="{1E413AC8-5139-4C17-8B76-9BD94AD83820}" parentId="{AF7E9C9B-504C-4B6E-A5B6-F4DCB86749BB}">
    <text>5/2</text>
  </threadedComment>
  <threadedComment ref="P684" dT="2022-04-21T21:00:08.56" personId="{E5322E15-1222-405B-AEB3-8A68973AF212}" id="{A9722756-03E6-4224-B70F-3CC83A9468FF}" parentId="{AF7E9C9B-504C-4B6E-A5B6-F4DCB86749BB}">
    <text>4/30</text>
  </threadedComment>
  <threadedComment ref="P684" dT="2022-04-22T21:18:53.02" personId="{E5322E15-1222-405B-AEB3-8A68973AF212}" id="{D8FEB8AC-335A-4991-891C-350DC96F2119}" parentId="{AF7E9C9B-504C-4B6E-A5B6-F4DCB86749BB}">
    <text>5/6</text>
  </threadedComment>
  <threadedComment ref="N685" dT="2022-04-12T20:12:01.93" personId="{53B0B054-A68C-4A03-9886-0A70692B6569}" id="{8B1677CC-E103-4409-8247-BF21BC1DB296}">
    <text>4/5</text>
  </threadedComment>
  <threadedComment ref="N685" dT="2022-04-12T20:12:03.74" personId="{53B0B054-A68C-4A03-9886-0A70692B6569}" id="{51153A82-E7D6-4D46-90E0-2AF91AFEC122}" parentId="{8B1677CC-E103-4409-8247-BF21BC1DB296}">
    <text>4/7</text>
  </threadedComment>
  <threadedComment ref="P685" dT="2022-04-12T20:12:43.45" personId="{53B0B054-A68C-4A03-9886-0A70692B6569}" id="{6E2A6ABB-A1D7-4BBB-AB19-D338B465CF58}">
    <text>5/6</text>
  </threadedComment>
  <threadedComment ref="P685" dT="2022-04-12T20:12:45.22" personId="{53B0B054-A68C-4A03-9886-0A70692B6569}" id="{66815FB9-5F9C-49DB-99B0-76D0B5794357}" parentId="{6E2A6ABB-A1D7-4BBB-AB19-D338B465CF58}">
    <text>5/10</text>
  </threadedComment>
  <threadedComment ref="P685" dT="2022-04-12T21:38:47.18" personId="{53B0B054-A68C-4A03-9886-0A70692B6569}" id="{8FDB7E8B-C5FD-4CC0-96D0-13203A8EB57C}" parentId="{6E2A6ABB-A1D7-4BBB-AB19-D338B465CF58}">
    <text>5/13</text>
  </threadedComment>
  <threadedComment ref="P685" dT="2022-04-28T21:00:36.21" personId="{E5322E15-1222-405B-AEB3-8A68973AF212}" id="{FF809137-B97A-45E2-9039-A79C9FE7970C}" parentId="{6E2A6ABB-A1D7-4BBB-AB19-D338B465CF58}">
    <text>5/7</text>
  </threadedComment>
  <threadedComment ref="P685" dT="2022-05-03T18:06:37.03" personId="{E5322E15-1222-405B-AEB3-8A68973AF212}" id="{AA1316E1-52B4-493E-85E5-E6D6F1516C79}" parentId="{6E2A6ABB-A1D7-4BBB-AB19-D338B465CF58}">
    <text>5/8</text>
  </threadedComment>
  <threadedComment ref="P685" dT="2022-05-06T18:45:07.88" personId="{E5322E15-1222-405B-AEB3-8A68973AF212}" id="{A63DD0B7-98EE-43FA-B688-37AFC769CBA1}" parentId="{6E2A6ABB-A1D7-4BBB-AB19-D338B465CF58}">
    <text>5/7</text>
  </threadedComment>
  <threadedComment ref="P692" dT="2022-04-21T20:59:13.97" personId="{E5322E15-1222-405B-AEB3-8A68973AF212}" id="{3CBC6699-7CC8-49C6-9994-A7B2186D0518}">
    <text>5/2</text>
  </threadedComment>
  <threadedComment ref="P692" dT="2022-04-21T20:59:22.72" personId="{E5322E15-1222-405B-AEB3-8A68973AF212}" id="{2B84EF11-CAA0-48CE-B9B9-66AAEC631B24}" parentId="{3CBC6699-7CC8-49C6-9994-A7B2186D0518}">
    <text>4/30</text>
  </threadedComment>
  <threadedComment ref="P692" dT="2022-04-22T21:17:54.29" personId="{E5322E15-1222-405B-AEB3-8A68973AF212}" id="{BB41B43F-95FD-4929-ADD7-A0D50AEBFCCF}" parentId="{3CBC6699-7CC8-49C6-9994-A7B2186D0518}">
    <text>5/4</text>
  </threadedComment>
  <threadedComment ref="P692" dT="2022-04-28T20:43:21.71" personId="{E5322E15-1222-405B-AEB3-8A68973AF212}" id="{1E94F7C2-BE8D-4696-9365-F5AB9B2D673D}" parentId="{3CBC6699-7CC8-49C6-9994-A7B2186D0518}">
    <text>5/9</text>
  </threadedComment>
  <threadedComment ref="P692" dT="2022-05-06T18:45:29.54" personId="{E5322E15-1222-405B-AEB3-8A68973AF212}" id="{778E974B-F309-4323-B408-CBFEEB5A52FF}" parentId="{3CBC6699-7CC8-49C6-9994-A7B2186D0518}">
    <text>5/10</text>
  </threadedComment>
  <threadedComment ref="P692" dT="2022-05-10T20:46:56.22" personId="{E5322E15-1222-405B-AEB3-8A68973AF212}" id="{16FF52AA-DA90-4774-8FBD-2A56425639AF}" parentId="{3CBC6699-7CC8-49C6-9994-A7B2186D0518}">
    <text>5/11</text>
  </threadedComment>
  <threadedComment ref="F696" dT="2022-03-31T19:48:42.69" personId="{D4ED9396-BCBE-407F-B81C-9E18FCAC3B57}" id="{24F2A7E4-DC8C-4992-8702-F55577D613C1}">
    <text>TIANJIN 043E</text>
  </threadedComment>
  <threadedComment ref="F696" dT="2022-03-31T19:49:14.99" personId="{D4ED9396-BCBE-407F-B81C-9E18FCAC3B57}" id="{388790B2-F556-4955-8446-A9BD118F52E7}" parentId="{24F2A7E4-DC8C-4992-8702-F55577D613C1}">
    <text>MERKUR HORIZON 213S</text>
  </threadedComment>
  <threadedComment ref="N696" dT="2022-03-31T19:50:18.92" personId="{D4ED9396-BCBE-407F-B81C-9E18FCAC3B57}" id="{8E25E34B-D1DC-4DA6-8035-34BA7D72B1FB}">
    <text>4/2</text>
  </threadedComment>
  <threadedComment ref="N696" dT="2022-03-31T19:50:27.61" personId="{D4ED9396-BCBE-407F-B81C-9E18FCAC3B57}" id="{EA12074B-398F-4452-911C-71366B4487CE}" parentId="{8E25E34B-D1DC-4DA6-8035-34BA7D72B1FB}">
    <text>4/4</text>
  </threadedComment>
  <threadedComment ref="P696" dT="2022-03-31T19:50:36.81" personId="{D4ED9396-BCBE-407F-B81C-9E18FCAC3B57}" id="{31D7B40F-37B9-46CF-8F68-FF28D0C7CD67}">
    <text>4/25</text>
  </threadedComment>
  <threadedComment ref="P696" dT="2022-03-31T19:50:42.95" personId="{D4ED9396-BCBE-407F-B81C-9E18FCAC3B57}" id="{309A3955-1618-4845-879A-6186D4597C03}" parentId="{31D7B40F-37B9-46CF-8F68-FF28D0C7CD67}">
    <text>5/18</text>
  </threadedComment>
  <threadedComment ref="P696" dT="2022-04-12T20:09:48.49" personId="{53B0B054-A68C-4A03-9886-0A70692B6569}" id="{11A599F3-BD49-4875-9147-13F41FF94225}" parentId="{31D7B40F-37B9-46CF-8F68-FF28D0C7CD67}">
    <text>5/27</text>
  </threadedComment>
  <threadedComment ref="P696" dT="2022-04-26T22:06:05.51" personId="{E5322E15-1222-405B-AEB3-8A68973AF212}" id="{86C0AF98-3E94-4872-8F61-C2367802E87C}" parentId="{31D7B40F-37B9-46CF-8F68-FF28D0C7CD67}">
    <text>5/11</text>
  </threadedComment>
  <threadedComment ref="P696" dT="2022-04-27T13:32:19.16" personId="{E5322E15-1222-405B-AEB3-8A68973AF212}" id="{4A01261E-C172-499D-BB99-030694CC83E5}" parentId="{31D7B40F-37B9-46CF-8F68-FF28D0C7CD67}">
    <text>5/18</text>
  </threadedComment>
  <threadedComment ref="P696" dT="2022-04-27T20:53:32.31" personId="{E5322E15-1222-405B-AEB3-8A68973AF212}" id="{870200C8-CF69-422E-AFC6-6F2E346CDC8C}" parentId="{31D7B40F-37B9-46CF-8F68-FF28D0C7CD67}">
    <text>5/11</text>
  </threadedComment>
  <threadedComment ref="P696" dT="2022-05-10T20:48:27.91" personId="{E5322E15-1222-405B-AEB3-8A68973AF212}" id="{B2D429A2-B2A2-4FF3-88BF-820A6D377BF8}" parentId="{31D7B40F-37B9-46CF-8F68-FF28D0C7CD67}">
    <text>5/12</text>
  </threadedComment>
  <threadedComment ref="N699" dT="2022-04-19T14:13:03.88" personId="{E5322E15-1222-405B-AEB3-8A68973AF212}" id="{763619E3-5710-4932-B2CD-0A1EAE3EB624}">
    <text>4/16</text>
  </threadedComment>
  <threadedComment ref="N699" dT="2022-04-19T14:13:12.44" personId="{E5322E15-1222-405B-AEB3-8A68973AF212}" id="{0269DB79-F8A2-429D-8D70-CD48195E1E19}" parentId="{763619E3-5710-4932-B2CD-0A1EAE3EB624}">
    <text>4/19</text>
  </threadedComment>
  <threadedComment ref="P699" dT="2022-04-26T21:54:58.05" personId="{E5322E15-1222-405B-AEB3-8A68973AF212}" id="{D6E89586-51EF-4CA0-A20C-2C7AE7475920}">
    <text>5/18</text>
  </threadedComment>
  <threadedComment ref="P699" dT="2022-04-26T22:20:59.70" personId="{E5322E15-1222-405B-AEB3-8A68973AF212}" id="{D3335B0C-ECBE-4571-9FDF-EF10E1524AFE}" parentId="{D6E89586-51EF-4CA0-A20C-2C7AE7475920}">
    <text>5/9</text>
  </threadedComment>
  <threadedComment ref="P699" dT="2022-05-02T19:52:23.56" personId="{E5322E15-1222-405B-AEB3-8A68973AF212}" id="{20246AD0-C934-4A29-8F82-680A671E016C}" parentId="{D6E89586-51EF-4CA0-A20C-2C7AE7475920}">
    <text>5/13</text>
  </threadedComment>
  <threadedComment ref="P699" dT="2022-05-09T13:37:02.13" personId="{E5322E15-1222-405B-AEB3-8A68973AF212}" id="{8C8E1803-FE6B-40AB-8156-D3FF6A9419C0}" parentId="{D6E89586-51EF-4CA0-A20C-2C7AE7475920}">
    <text>5/12</text>
  </threadedComment>
  <threadedComment ref="F715" dT="2022-04-01T15:35:36.73" personId="{D4ED9396-BCBE-407F-B81C-9E18FCAC3B57}" id="{4F3520D9-24EB-45A0-BF2F-238CFC6C46DF}">
    <text>TIANJIN 043E</text>
  </threadedComment>
  <threadedComment ref="F715" dT="2022-04-01T15:35:43.24" personId="{D4ED9396-BCBE-407F-B81C-9E18FCAC3B57}" id="{1C98BBCC-A485-49E4-A270-14F6B651BA67}" parentId="{4F3520D9-24EB-45A0-BF2F-238CFC6C46DF}">
    <text>ZIM ANTWERP 064E</text>
  </threadedComment>
  <threadedComment ref="F720" dT="2022-04-01T15:38:13.52" personId="{D4ED9396-BCBE-407F-B81C-9E18FCAC3B57}" id="{7EDE443D-3609-4642-A771-7A972539A9E7}">
    <text>TIANJIN 043E</text>
  </threadedComment>
  <threadedComment ref="F720" dT="2022-04-01T15:38:22.85" personId="{D4ED9396-BCBE-407F-B81C-9E18FCAC3B57}" id="{6E6CDA9A-A8BD-4795-8C64-DC7C645DA8EF}" parentId="{7EDE443D-3609-4642-A771-7A972539A9E7}">
    <text>ZIM ANTWERP 064E</text>
  </threadedComment>
  <threadedComment ref="N720" dT="2022-04-01T20:02:10.32" personId="{53B0B054-A68C-4A03-9886-0A70692B6569}" id="{D787E5C6-AA87-488A-8A4F-4AE13518AC81}">
    <text>4/2</text>
  </threadedComment>
  <threadedComment ref="N720" dT="2022-04-01T20:02:11.82" personId="{53B0B054-A68C-4A03-9886-0A70692B6569}" id="{9716655A-0D35-4D8C-A559-4E0DEEC4EEBF}" parentId="{D787E5C6-AA87-488A-8A4F-4AE13518AC81}">
    <text>4/16</text>
  </threadedComment>
  <threadedComment ref="N720" dT="2022-04-19T13:20:16.36" personId="{E5322E15-1222-405B-AEB3-8A68973AF212}" id="{09DAEFDB-81F2-40F7-BBA3-629D404F0749}" parentId="{D787E5C6-AA87-488A-8A4F-4AE13518AC81}">
    <text>4/19</text>
  </threadedComment>
  <threadedComment ref="P720" dT="2022-04-01T20:01:45.13" personId="{53B0B054-A68C-4A03-9886-0A70692B6569}" id="{17F9F8BA-CEFA-4637-945B-5600A406A851}">
    <text>4/25</text>
  </threadedComment>
  <threadedComment ref="P720" dT="2022-04-01T20:01:50.20" personId="{53B0B054-A68C-4A03-9886-0A70692B6569}" id="{5D416A6B-980E-42FD-AFB5-E38DDDE05D88}" parentId="{17F9F8BA-CEFA-4637-945B-5600A406A851}">
    <text>5/18</text>
  </threadedComment>
  <threadedComment ref="P720" dT="2022-04-19T13:20:35.82" personId="{E5322E15-1222-405B-AEB3-8A68973AF212}" id="{9CE365B8-C344-43E3-8399-F4024E5F5619}" parentId="{17F9F8BA-CEFA-4637-945B-5600A406A851}">
    <text>5/10</text>
  </threadedComment>
  <threadedComment ref="P720" dT="2022-04-21T21:02:07.98" personId="{E5322E15-1222-405B-AEB3-8A68973AF212}" id="{1C7B85A7-9166-4C45-AFC3-47AF120CF66E}" parentId="{17F9F8BA-CEFA-4637-945B-5600A406A851}">
    <text>5/8</text>
  </threadedComment>
  <threadedComment ref="P720" dT="2022-04-22T21:22:25.39" personId="{E5322E15-1222-405B-AEB3-8A68973AF212}" id="{CDF947A2-3429-438D-8F80-6ADB9A9399E0}" parentId="{17F9F8BA-CEFA-4637-945B-5600A406A851}">
    <text>5/11</text>
  </threadedComment>
  <threadedComment ref="P720" dT="2022-04-26T22:24:16.04" personId="{E5322E15-1222-405B-AEB3-8A68973AF212}" id="{DF21D7FC-60D7-4FB4-9905-3AAE316F1250}" parentId="{17F9F8BA-CEFA-4637-945B-5600A406A851}">
    <text>5/9</text>
  </threadedComment>
  <threadedComment ref="P720" dT="2022-04-29T14:51:25.23" personId="{E5322E15-1222-405B-AEB3-8A68973AF212}" id="{1A7E6F1D-6092-4A34-BEE2-608AA08594B5}" parentId="{17F9F8BA-CEFA-4637-945B-5600A406A851}">
    <text>5/10</text>
  </threadedComment>
  <threadedComment ref="P720" dT="2022-05-02T19:57:39.81" personId="{E5322E15-1222-405B-AEB3-8A68973AF212}" id="{2C26C884-6F00-4650-B6F1-A510E605E06F}" parentId="{17F9F8BA-CEFA-4637-945B-5600A406A851}">
    <text>5/13</text>
  </threadedComment>
  <threadedComment ref="P720" dT="2022-05-09T13:38:32.18" personId="{E5322E15-1222-405B-AEB3-8A68973AF212}" id="{F064573B-26DB-4466-8C3A-F96BFB5E0750}" parentId="{17F9F8BA-CEFA-4637-945B-5600A406A851}">
    <text>5/12</text>
  </threadedComment>
  <threadedComment ref="F726" dT="2022-04-01T15:42:57.65" personId="{D4ED9396-BCBE-407F-B81C-9E18FCAC3B57}" id="{BB398E63-56E0-426E-8C53-70484C48D627}">
    <text>TIANJIN 043E</text>
  </threadedComment>
  <threadedComment ref="F726" dT="2022-04-01T15:43:05.01" personId="{D4ED9396-BCBE-407F-B81C-9E18FCAC3B57}" id="{07B8534F-0923-459D-A681-022616E1BF18}" parentId="{BB398E63-56E0-426E-8C53-70484C48D627}">
    <text>ZIM ANTWERP 064E</text>
  </threadedComment>
  <threadedComment ref="N726" dT="2022-04-01T20:02:10.32" personId="{53B0B054-A68C-4A03-9886-0A70692B6569}" id="{1BDFB38B-0E4A-494B-80D0-F34D7AA624A5}">
    <text>4/2</text>
  </threadedComment>
  <threadedComment ref="N726" dT="2022-04-01T20:02:11.82" personId="{53B0B054-A68C-4A03-9886-0A70692B6569}" id="{DD06A755-6523-4391-A69B-8D2B2864C1D5}" parentId="{1BDFB38B-0E4A-494B-80D0-F34D7AA624A5}">
    <text>4/16</text>
  </threadedComment>
  <threadedComment ref="N726" dT="2022-04-19T13:20:16.36" personId="{E5322E15-1222-405B-AEB3-8A68973AF212}" id="{9384F946-84B2-4DB0-B528-93A9D5F3A364}" parentId="{1BDFB38B-0E4A-494B-80D0-F34D7AA624A5}">
    <text>4/19</text>
  </threadedComment>
  <threadedComment ref="F729" dT="2022-04-01T15:36:52.57" personId="{D4ED9396-BCBE-407F-B81C-9E18FCAC3B57}" id="{9D385184-A5E5-4A3B-BAAB-FA2F07A1D54B}">
    <text>TIANJIN 043E</text>
  </threadedComment>
  <threadedComment ref="F729" dT="2022-04-01T15:36:59.68" personId="{D4ED9396-BCBE-407F-B81C-9E18FCAC3B57}" id="{0CCA66E6-B190-4DB1-B657-FC88B773E149}" parentId="{9D385184-A5E5-4A3B-BAAB-FA2F07A1D54B}">
    <text>ZIM ANTWERP 064E</text>
  </threadedComment>
  <threadedComment ref="N729" dT="2022-04-01T20:02:10.32" personId="{53B0B054-A68C-4A03-9886-0A70692B6569}" id="{2D209F22-B078-4771-A48B-67483D63F6BB}">
    <text>4/2</text>
  </threadedComment>
  <threadedComment ref="N729" dT="2022-04-01T20:02:11.82" personId="{53B0B054-A68C-4A03-9886-0A70692B6569}" id="{7C2FE6E8-F7DF-491F-B61E-301C292D1B63}" parentId="{2D209F22-B078-4771-A48B-67483D63F6BB}">
    <text>4/16</text>
  </threadedComment>
  <threadedComment ref="N729" dT="2022-04-19T13:20:16.36" personId="{E5322E15-1222-405B-AEB3-8A68973AF212}" id="{0A8E60A9-0A33-4370-B3EB-EB9D0EF14984}" parentId="{2D209F22-B078-4771-A48B-67483D63F6BB}">
    <text>4/19</text>
  </threadedComment>
  <threadedComment ref="F732" dT="2022-04-01T15:35:36.73" personId="{D4ED9396-BCBE-407F-B81C-9E18FCAC3B57}" id="{015D8D15-A8D3-446D-B1B9-A5FDDDF6D4DD}">
    <text>TIANJIN 043E</text>
  </threadedComment>
  <threadedComment ref="F732" dT="2022-04-01T15:35:43.24" personId="{D4ED9396-BCBE-407F-B81C-9E18FCAC3B57}" id="{0899AC6B-8D69-4970-9D6B-F269E5D973A3}" parentId="{015D8D15-A8D3-446D-B1B9-A5FDDDF6D4DD}">
    <text>ZIM ANTWERP 064E</text>
  </threadedComment>
  <threadedComment ref="N732" dT="2022-04-01T20:02:10.32" personId="{53B0B054-A68C-4A03-9886-0A70692B6569}" id="{F024969F-1BB0-483C-8D30-6BFDAA575F1F}">
    <text>4/2</text>
  </threadedComment>
  <threadedComment ref="N732" dT="2022-04-01T20:02:11.82" personId="{53B0B054-A68C-4A03-9886-0A70692B6569}" id="{FA5265CC-4359-4AA1-B7CA-E58D9F7E6923}" parentId="{F024969F-1BB0-483C-8D30-6BFDAA575F1F}">
    <text>4/16</text>
  </threadedComment>
  <threadedComment ref="N732" dT="2022-04-19T13:20:16.36" personId="{E5322E15-1222-405B-AEB3-8A68973AF212}" id="{7AAC24F9-5991-416F-8605-1D30BFFFEBAC}" parentId="{F024969F-1BB0-483C-8D30-6BFDAA575F1F}">
    <text>4/19</text>
  </threadedComment>
  <threadedComment ref="F733" dT="2022-04-01T15:38:13.52" personId="{D4ED9396-BCBE-407F-B81C-9E18FCAC3B57}" id="{068F7900-5FB5-4BAF-B056-7B700A01A37F}">
    <text>TIANJIN 043E</text>
  </threadedComment>
  <threadedComment ref="F733" dT="2022-04-01T15:38:22.85" personId="{D4ED9396-BCBE-407F-B81C-9E18FCAC3B57}" id="{C71185A7-8BCD-48E7-92BE-D409A1FEFFE5}" parentId="{068F7900-5FB5-4BAF-B056-7B700A01A37F}">
    <text>ZIM ANTWERP 064E</text>
  </threadedComment>
  <threadedComment ref="N733" dT="2022-04-01T20:02:10.32" personId="{53B0B054-A68C-4A03-9886-0A70692B6569}" id="{EB738F5D-78F7-48BB-A170-1C0D3EC0931D}">
    <text>4/2</text>
  </threadedComment>
  <threadedComment ref="N733" dT="2022-04-01T20:02:11.82" personId="{53B0B054-A68C-4A03-9886-0A70692B6569}" id="{F97103D7-4D17-44F6-9FE8-0C72DB596C7E}" parentId="{EB738F5D-78F7-48BB-A170-1C0D3EC0931D}">
    <text>4/16</text>
  </threadedComment>
  <threadedComment ref="N733" dT="2022-04-19T13:20:16.36" personId="{E5322E15-1222-405B-AEB3-8A68973AF212}" id="{49D953E8-0CA8-4189-9846-2E4E79D3A8C4}" parentId="{EB738F5D-78F7-48BB-A170-1C0D3EC0931D}">
    <text>4/19</text>
  </threadedComment>
  <threadedComment ref="N735" dT="2022-04-01T20:02:10.32" personId="{53B0B054-A68C-4A03-9886-0A70692B6569}" id="{645F9A30-1855-46C3-BB78-DE420C29612F}">
    <text>4/2</text>
  </threadedComment>
  <threadedComment ref="N735" dT="2022-04-01T20:02:11.82" personId="{53B0B054-A68C-4A03-9886-0A70692B6569}" id="{56FB800A-732C-4062-8B29-C669427E3053}" parentId="{645F9A30-1855-46C3-BB78-DE420C29612F}">
    <text>4/16</text>
  </threadedComment>
  <threadedComment ref="N735" dT="2022-04-19T13:20:16.36" personId="{E5322E15-1222-405B-AEB3-8A68973AF212}" id="{8233FF1F-7AD1-4C10-B410-EF9AB83C59D4}" parentId="{645F9A30-1855-46C3-BB78-DE420C29612F}">
    <text>4/19</text>
  </threadedComment>
  <threadedComment ref="F739" dT="2022-04-01T15:31:10.55" personId="{D4ED9396-BCBE-407F-B81C-9E18FCAC3B57}" id="{63A7584F-6A05-4A28-81E7-34FA501C8CD2}">
    <text>TIANJIN 043E</text>
  </threadedComment>
  <threadedComment ref="F739" dT="2022-04-01T15:31:20.97" personId="{D4ED9396-BCBE-407F-B81C-9E18FCAC3B57}" id="{37FD5B0F-9EAE-47E9-935A-3509D3C237C1}" parentId="{63A7584F-6A05-4A28-81E7-34FA501C8CD2}">
    <text>ZIM ANTWERP 064E</text>
  </threadedComment>
  <threadedComment ref="N739" dT="2022-04-01T20:02:10.32" personId="{53B0B054-A68C-4A03-9886-0A70692B6569}" id="{AAB653F9-D3BB-4C77-A65C-7FFD32B1AD5B}">
    <text>4/2</text>
  </threadedComment>
  <threadedComment ref="N739" dT="2022-04-01T20:02:11.82" personId="{53B0B054-A68C-4A03-9886-0A70692B6569}" id="{FEA23371-E235-4831-BC56-B63F26D09B6B}" parentId="{AAB653F9-D3BB-4C77-A65C-7FFD32B1AD5B}">
    <text>4/16</text>
  </threadedComment>
  <threadedComment ref="N739" dT="2022-04-19T13:20:16.36" personId="{E5322E15-1222-405B-AEB3-8A68973AF212}" id="{2E3F69C0-162B-4817-A90D-FA0790CC9E57}" parentId="{AAB653F9-D3BB-4C77-A65C-7FFD32B1AD5B}">
    <text>4/19</text>
  </threadedComment>
  <threadedComment ref="F741" dT="2022-04-01T15:39:18.33" personId="{D4ED9396-BCBE-407F-B81C-9E18FCAC3B57}" id="{BD0867D0-2038-4C68-AE1A-2698CF6F0D09}">
    <text>TIANJIN 043E</text>
  </threadedComment>
  <threadedComment ref="F741" dT="2022-04-01T15:39:24.83" personId="{D4ED9396-BCBE-407F-B81C-9E18FCAC3B57}" id="{DFC04695-D5EE-451B-A9CF-8E9DEDE9D963}" parentId="{BD0867D0-2038-4C68-AE1A-2698CF6F0D09}">
    <text>ZIM ANTWERP 043E</text>
  </threadedComment>
  <threadedComment ref="H741" dT="2022-03-30T20:55:36.82" personId="{53B0B054-A68C-4A03-9886-0A70692B6569}" id="{C1313FF4-0AD6-46AB-875B-60EB6B917500}">
    <text>TYOFE2200416</text>
  </threadedComment>
  <threadedComment ref="N741" dT="2022-04-01T20:02:10.32" personId="{53B0B054-A68C-4A03-9886-0A70692B6569}" id="{00980C93-F27F-4D07-927C-4653532198FA}">
    <text>4/2</text>
  </threadedComment>
  <threadedComment ref="N741" dT="2022-04-01T20:02:11.82" personId="{53B0B054-A68C-4A03-9886-0A70692B6569}" id="{282375BA-8D16-4BB3-B884-E8EBA399C2B5}" parentId="{00980C93-F27F-4D07-927C-4653532198FA}">
    <text>4/16</text>
  </threadedComment>
  <threadedComment ref="N741" dT="2022-04-19T13:20:16.36" personId="{E5322E15-1222-405B-AEB3-8A68973AF212}" id="{F2B6E568-3D48-48B2-A310-0E5EDE1DD6FE}" parentId="{00980C93-F27F-4D07-927C-4653532198FA}">
    <text>4/19</text>
  </threadedComment>
  <threadedComment ref="F742" dT="2022-04-01T17:23:03.21" personId="{D4ED9396-BCBE-407F-B81C-9E18FCAC3B57}" id="{9C2AB8D3-28DA-4F5A-93E2-5885C26A421D}">
    <text>TIANJIN 043E</text>
  </threadedComment>
  <threadedComment ref="F742" dT="2022-04-01T17:23:09.55" personId="{D4ED9396-BCBE-407F-B81C-9E18FCAC3B57}" id="{5EF91868-9CB7-474E-B0FE-9ECBC30654A4}" parentId="{9C2AB8D3-28DA-4F5A-93E2-5885C26A421D}">
    <text>ZIM ANTERP 064E</text>
  </threadedComment>
  <threadedComment ref="H742" dT="2022-03-30T20:55:12.10" personId="{53B0B054-A68C-4A03-9886-0A70692B6569}" id="{AD0B22CB-2F55-4771-9C04-FCC033A620F2}">
    <text>TYOFE2200417</text>
  </threadedComment>
  <threadedComment ref="N742" dT="2022-04-01T20:02:10.32" personId="{53B0B054-A68C-4A03-9886-0A70692B6569}" id="{64D831EB-6F2B-4119-BEF1-AC46B079BF67}">
    <text>4/2</text>
  </threadedComment>
  <threadedComment ref="N742" dT="2022-04-01T20:02:11.82" personId="{53B0B054-A68C-4A03-9886-0A70692B6569}" id="{86BC0CD8-35D0-486F-8A33-4DFFE57591C5}" parentId="{64D831EB-6F2B-4119-BEF1-AC46B079BF67}">
    <text>4/16</text>
  </threadedComment>
  <threadedComment ref="N742" dT="2022-04-19T13:20:16.36" personId="{E5322E15-1222-405B-AEB3-8A68973AF212}" id="{62940EDF-4B03-4830-96B8-939BF52F4BAC}" parentId="{64D831EB-6F2B-4119-BEF1-AC46B079BF67}">
    <text>4/19</text>
  </threadedComment>
  <threadedComment ref="F743" dT="2022-04-01T15:44:32.32" personId="{D4ED9396-BCBE-407F-B81C-9E18FCAC3B57}" id="{15B2E35F-DDBC-41BB-B300-05C91376794A}">
    <text>TIANJIN 043E</text>
  </threadedComment>
  <threadedComment ref="F743" dT="2022-04-01T15:44:42.71" personId="{D4ED9396-BCBE-407F-B81C-9E18FCAC3B57}" id="{A70FE116-9D30-4BA7-A11F-5AD7E0EB6EDF}" parentId="{15B2E35F-DDBC-41BB-B300-05C91376794A}">
    <text>ZIM ANTWERP 064E</text>
  </threadedComment>
  <threadedComment ref="H743" dT="2022-03-30T20:55:43.73" personId="{53B0B054-A68C-4A03-9886-0A70692B6569}" id="{18D53CAA-40CA-4B30-9037-A578C17696D4}">
    <text>TYOFE2200496</text>
  </threadedComment>
  <threadedComment ref="N743" dT="2022-04-01T20:02:10.32" personId="{53B0B054-A68C-4A03-9886-0A70692B6569}" id="{86ED1EA4-99FB-4116-B50C-41B3145A7988}">
    <text>4/2</text>
  </threadedComment>
  <threadedComment ref="N743" dT="2022-04-01T20:02:11.82" personId="{53B0B054-A68C-4A03-9886-0A70692B6569}" id="{BF8E62CE-68E0-4DD7-B21E-557CB79485A0}" parentId="{86ED1EA4-99FB-4116-B50C-41B3145A7988}">
    <text>4/16</text>
  </threadedComment>
  <threadedComment ref="N743" dT="2022-04-19T13:20:16.36" personId="{E5322E15-1222-405B-AEB3-8A68973AF212}" id="{E239608D-43DE-445C-9D85-DFA1DCFC1DBF}" parentId="{86ED1EA4-99FB-4116-B50C-41B3145A7988}">
    <text>4/19</text>
  </threadedComment>
  <threadedComment ref="F744" dT="2022-04-01T17:20:27.09" personId="{D4ED9396-BCBE-407F-B81C-9E18FCAC3B57}" id="{6167F7EA-6BD0-4384-A28C-D15F49FCE1D5}">
    <text>TIANJIN 043E</text>
  </threadedComment>
  <threadedComment ref="F744" dT="2022-04-01T17:20:34.51" personId="{D4ED9396-BCBE-407F-B81C-9E18FCAC3B57}" id="{26CCD8EC-92BF-4997-B6BB-5152EC2A1CF7}" parentId="{6167F7EA-6BD0-4384-A28C-D15F49FCE1D5}">
    <text>ZIM ANTERP 064E</text>
  </threadedComment>
  <threadedComment ref="H744" dT="2022-03-30T20:55:51.14" personId="{53B0B054-A68C-4A03-9886-0A70692B6569}" id="{21BD61FD-091C-4746-A879-E0843CF04C14}">
    <text>TYOFE2200396</text>
  </threadedComment>
  <threadedComment ref="N744" dT="2022-04-01T20:02:10.32" personId="{53B0B054-A68C-4A03-9886-0A70692B6569}" id="{92D1E9AA-4F0C-4444-8AB2-F151DBB3F02A}">
    <text>4/2</text>
  </threadedComment>
  <threadedComment ref="N744" dT="2022-04-01T20:02:11.82" personId="{53B0B054-A68C-4A03-9886-0A70692B6569}" id="{8026BD10-4D64-480C-B8C3-2D398331DEEF}" parentId="{92D1E9AA-4F0C-4444-8AB2-F151DBB3F02A}">
    <text>4/16</text>
  </threadedComment>
  <threadedComment ref="N744" dT="2022-04-19T13:20:16.36" personId="{E5322E15-1222-405B-AEB3-8A68973AF212}" id="{F1650180-76DE-4FFC-88DD-47617C91E32B}" parentId="{92D1E9AA-4F0C-4444-8AB2-F151DBB3F02A}">
    <text>4/19</text>
  </threadedComment>
  <threadedComment ref="F745" dT="2022-04-01T17:23:03.21" personId="{D4ED9396-BCBE-407F-B81C-9E18FCAC3B57}" id="{8928C0DD-721F-4981-8606-4206ACFFA8B9}">
    <text>TIANJIN 043E</text>
  </threadedComment>
  <threadedComment ref="F745" dT="2022-04-01T17:23:09.55" personId="{D4ED9396-BCBE-407F-B81C-9E18FCAC3B57}" id="{223A659D-99D4-40B5-9AEC-C5ADA9F9D9F9}" parentId="{8928C0DD-721F-4981-8606-4206ACFFA8B9}">
    <text>ZIM ANTERP 064E</text>
  </threadedComment>
  <threadedComment ref="H745" dT="2022-03-30T20:54:29.27" personId="{53B0B054-A68C-4A03-9886-0A70692B6569}" id="{C1B29E7C-5C26-43DC-9553-7D8234786525}">
    <text>TYOFE2200460</text>
  </threadedComment>
  <threadedComment ref="N745" dT="2022-04-01T20:02:10.32" personId="{53B0B054-A68C-4A03-9886-0A70692B6569}" id="{4B53E73D-8BF9-43AF-8011-A4840107A8EB}">
    <text>4/2</text>
  </threadedComment>
  <threadedComment ref="N745" dT="2022-04-01T20:02:11.82" personId="{53B0B054-A68C-4A03-9886-0A70692B6569}" id="{0361BE81-02B8-47F0-A8D7-AF8098B7BD0D}" parentId="{4B53E73D-8BF9-43AF-8011-A4840107A8EB}">
    <text>4/16</text>
  </threadedComment>
  <threadedComment ref="N745" dT="2022-04-19T13:20:16.36" personId="{E5322E15-1222-405B-AEB3-8A68973AF212}" id="{EF3B5325-DD31-4942-A80A-D4D3A7BF88AF}" parentId="{4B53E73D-8BF9-43AF-8011-A4840107A8EB}">
    <text>4/19</text>
  </threadedComment>
  <threadedComment ref="P746" dT="2022-03-02T18:31:52.03" personId="{53B0B054-A68C-4A03-9886-0A70692B6569}" id="{88266CD9-4376-4AD4-B69D-67DA25B7414A}">
    <text>4/8</text>
  </threadedComment>
  <threadedComment ref="P746" dT="2022-03-02T18:31:55.82" personId="{53B0B054-A68C-4A03-9886-0A70692B6569}" id="{822DA23E-9243-4614-BEFF-A053C8FCD8D7}" parentId="{88266CD9-4376-4AD4-B69D-67DA25B7414A}">
    <text>4/16</text>
  </threadedComment>
  <threadedComment ref="P746" dT="2022-03-28T19:22:07.96" personId="{53B0B054-A68C-4A03-9886-0A70692B6569}" id="{D4573668-8D98-4A7B-81ED-361293CC7532}" parentId="{88266CD9-4376-4AD4-B69D-67DA25B7414A}">
    <text>5/12</text>
  </threadedComment>
  <threadedComment ref="P746" dT="2022-04-12T21:39:25.69" personId="{53B0B054-A68C-4A03-9886-0A70692B6569}" id="{FF76F461-69DD-4172-973D-516748874C17}" parentId="{88266CD9-4376-4AD4-B69D-67DA25B7414A}">
    <text>5/21</text>
  </threadedComment>
  <threadedComment ref="P746" dT="2022-04-21T21:23:22.41" personId="{E5322E15-1222-405B-AEB3-8A68973AF212}" id="{2B571874-2EB2-41C1-8B33-57B412DFC557}" parentId="{88266CD9-4376-4AD4-B69D-67DA25B7414A}">
    <text>5/25</text>
  </threadedComment>
  <threadedComment ref="P746" dT="2022-04-25T20:41:14.15" personId="{E5322E15-1222-405B-AEB3-8A68973AF212}" id="{7DE3DBBE-9157-48BD-B8E0-0C239B47F61E}" parentId="{88266CD9-4376-4AD4-B69D-67DA25B7414A}">
    <text>5/9</text>
  </threadedComment>
  <threadedComment ref="P746" dT="2022-04-27T15:49:36.04" personId="{53B0B054-A68C-4A03-9886-0A70692B6569}" id="{1AE2D6F8-88D2-44EF-8FA4-DBD33BBFA976}" parentId="{88266CD9-4376-4AD4-B69D-67DA25B7414A}">
    <text>5/13</text>
  </threadedComment>
  <threadedComment ref="P746" dT="2022-04-27T17:36:55.97" personId="{E5322E15-1222-405B-AEB3-8A68973AF212}" id="{543C8EEB-DEB8-414A-B944-D06B0935EED6}" parentId="{88266CD9-4376-4AD4-B69D-67DA25B7414A}">
    <text>5/25</text>
  </threadedComment>
  <threadedComment ref="P746" dT="2022-05-02T20:03:29.83" personId="{E5322E15-1222-405B-AEB3-8A68973AF212}" id="{5254FC90-E964-4755-BFEA-447585F2CC2C}" parentId="{88266CD9-4376-4AD4-B69D-67DA25B7414A}">
    <text>5/14</text>
  </threadedComment>
  <threadedComment ref="P746" dT="2022-05-09T13:38:54.61" personId="{E5322E15-1222-405B-AEB3-8A68973AF212}" id="{257224BA-F63D-4B44-96D5-21612790811A}" parentId="{88266CD9-4376-4AD4-B69D-67DA25B7414A}">
    <text>5/15</text>
  </threadedComment>
  <threadedComment ref="P746" dT="2022-05-10T20:49:04.70" personId="{E5322E15-1222-405B-AEB3-8A68973AF212}" id="{2AAE354B-53D4-45FF-BB1F-3C2120E32E12}" parentId="{88266CD9-4376-4AD4-B69D-67DA25B7414A}">
    <text>5/14</text>
  </threadedComment>
  <threadedComment ref="H752" dT="2022-02-24T22:45:30.17" personId="{53B0B054-A68C-4A03-9886-0A70692B6569}" id="{82A2F1E3-EF95-4D22-AD60-1484F4E40B79}">
    <text>HPTSE22020008</text>
  </threadedComment>
  <threadedComment ref="N758" dT="2022-04-21T13:47:57.76" personId="{E5322E15-1222-405B-AEB3-8A68973AF212}" id="{37741634-FF3C-454B-A174-4AC85B6777EC}">
    <text>4/20</text>
  </threadedComment>
  <threadedComment ref="N758" dT="2022-04-21T13:48:00.52" personId="{E5322E15-1222-405B-AEB3-8A68973AF212}" id="{93409125-FEAD-4273-9E20-23FA9AA6E5BE}" parentId="{37741634-FF3C-454B-A174-4AC85B6777EC}">
    <text>4/21</text>
  </threadedComment>
  <threadedComment ref="P758" dT="2022-04-21T13:48:15.96" personId="{E5322E15-1222-405B-AEB3-8A68973AF212}" id="{6BC7DE7F-6808-471C-BDC6-29B0B5234800}">
    <text>5/22</text>
  </threadedComment>
  <threadedComment ref="P758" dT="2022-04-21T13:48:19.33" personId="{E5322E15-1222-405B-AEB3-8A68973AF212}" id="{91FF134E-289F-4588-9B0F-2B0E173B2230}" parentId="{6BC7DE7F-6808-471C-BDC6-29B0B5234800}">
    <text>5/23</text>
  </threadedComment>
  <threadedComment ref="P758" dT="2022-04-21T21:25:23.26" personId="{E5322E15-1222-405B-AEB3-8A68973AF212}" id="{EEE5D1BA-2A19-4989-B626-2643E6FA8558}" parentId="{6BC7DE7F-6808-471C-BDC6-29B0B5234800}">
    <text>5/26</text>
  </threadedComment>
  <threadedComment ref="P758" dT="2022-04-25T20:43:05.56" personId="{E5322E15-1222-405B-AEB3-8A68973AF212}" id="{0A9014EB-DDBB-41E5-8871-7A4410DD6180}" parentId="{6BC7DE7F-6808-471C-BDC6-29B0B5234800}">
    <text>5/16</text>
  </threadedComment>
  <threadedComment ref="P758" dT="2022-04-28T21:02:57.38" personId="{E5322E15-1222-405B-AEB3-8A68973AF212}" id="{3D8F134D-CFF4-4EA1-9F84-2A0BCFCC7442}" parentId="{6BC7DE7F-6808-471C-BDC6-29B0B5234800}">
    <text>5/12</text>
  </threadedComment>
  <threadedComment ref="P758" dT="2022-05-02T19:58:41.97" personId="{E5322E15-1222-405B-AEB3-8A68973AF212}" id="{E4DD56C4-8169-406C-A5B5-099ED2D55340}" parentId="{6BC7DE7F-6808-471C-BDC6-29B0B5234800}">
    <text>5/16</text>
  </threadedComment>
  <threadedComment ref="H760" dT="2022-04-19T22:24:03.55" personId="{53B0B054-A68C-4A03-9886-0A70692B6569}" id="{8F605419-4503-4CD8-82B8-85CE008BAFA8}">
    <text>TYOFE2200500</text>
  </threadedComment>
  <threadedComment ref="N760" dT="2022-04-21T14:05:21.07" personId="{E5322E15-1222-405B-AEB3-8A68973AF212}" id="{581838E9-361B-4A24-BAA4-4AD44E7A30B4}">
    <text>4/20</text>
  </threadedComment>
  <threadedComment ref="N760" dT="2022-04-21T14:05:23.81" personId="{E5322E15-1222-405B-AEB3-8A68973AF212}" id="{D68C6115-0DF7-4DCD-A39C-92F66CFC9448}" parentId="{581838E9-361B-4A24-BAA4-4AD44E7A30B4}">
    <text>4/21</text>
  </threadedComment>
  <threadedComment ref="P760" dT="2022-04-21T13:48:15.96" personId="{E5322E15-1222-405B-AEB3-8A68973AF212}" id="{985CC9DF-855B-4684-8C3A-8A6E00644E78}">
    <text>5/22</text>
  </threadedComment>
  <threadedComment ref="P760" dT="2022-04-21T13:48:19.33" personId="{E5322E15-1222-405B-AEB3-8A68973AF212}" id="{6F058328-9D2E-403F-9E3D-21DDA6A57FF0}" parentId="{985CC9DF-855B-4684-8C3A-8A6E00644E78}">
    <text>5/23</text>
  </threadedComment>
  <threadedComment ref="P760" dT="2022-04-21T21:25:23.26" personId="{E5322E15-1222-405B-AEB3-8A68973AF212}" id="{95C67EC8-D29F-42FC-BF7B-08C994B73760}" parentId="{985CC9DF-855B-4684-8C3A-8A6E00644E78}">
    <text>5/26</text>
  </threadedComment>
  <threadedComment ref="P760" dT="2022-04-25T20:43:05.56" personId="{E5322E15-1222-405B-AEB3-8A68973AF212}" id="{BC05816D-4699-47F1-8D3F-B70CEF74CB6E}" parentId="{985CC9DF-855B-4684-8C3A-8A6E00644E78}">
    <text>5/16</text>
  </threadedComment>
  <threadedComment ref="P760" dT="2022-04-28T21:02:57.38" personId="{E5322E15-1222-405B-AEB3-8A68973AF212}" id="{022FDDA4-B66C-46AE-9987-400E7B10D994}" parentId="{985CC9DF-855B-4684-8C3A-8A6E00644E78}">
    <text>5/12</text>
  </threadedComment>
  <threadedComment ref="P760" dT="2022-05-02T19:58:49.74" personId="{E5322E15-1222-405B-AEB3-8A68973AF212}" id="{8FC08F56-1C9A-4DE3-AD31-AC1504E99D87}" parentId="{985CC9DF-855B-4684-8C3A-8A6E00644E78}">
    <text>5/16</text>
  </threadedComment>
  <threadedComment ref="N761" dT="2022-04-21T14:05:21.07" personId="{E5322E15-1222-405B-AEB3-8A68973AF212}" id="{98F7BA35-7894-4DF3-9F4A-5BC07BC332B6}">
    <text>4/20</text>
  </threadedComment>
  <threadedComment ref="N761" dT="2022-04-21T14:05:23.81" personId="{E5322E15-1222-405B-AEB3-8A68973AF212}" id="{E240E145-3AF3-4E41-8EF6-10D76C96221D}" parentId="{98F7BA35-7894-4DF3-9F4A-5BC07BC332B6}">
    <text>4/21</text>
  </threadedComment>
  <threadedComment ref="N762" dT="2022-04-21T13:31:50.22" personId="{E5322E15-1222-405B-AEB3-8A68973AF212}" id="{35FA1904-E1C6-4A5D-9639-E55DEE07B544}">
    <text>4/20</text>
  </threadedComment>
  <threadedComment ref="N762" dT="2022-04-21T13:31:53.50" personId="{E5322E15-1222-405B-AEB3-8A68973AF212}" id="{5FEACB73-3418-43B5-B0FB-C0193E023806}" parentId="{35FA1904-E1C6-4A5D-9639-E55DEE07B544}">
    <text>4/21</text>
  </threadedComment>
  <threadedComment ref="P762" dT="2022-04-21T13:32:05.00" personId="{E5322E15-1222-405B-AEB3-8A68973AF212}" id="{897B9CA7-1A8A-483B-A201-A76468D90898}">
    <text>5/22</text>
  </threadedComment>
  <threadedComment ref="P762" dT="2022-04-21T13:32:07.55" personId="{E5322E15-1222-405B-AEB3-8A68973AF212}" id="{4845A463-4F22-47C8-90E0-E4209996CE4D}" parentId="{897B9CA7-1A8A-483B-A201-A76468D90898}">
    <text>5/23</text>
  </threadedComment>
  <threadedComment ref="P762" dT="2022-04-26T21:58:10.25" personId="{E5322E15-1222-405B-AEB3-8A68973AF212}" id="{8928F126-9447-4AB3-A8D3-FA39CFAE54A2}" parentId="{897B9CA7-1A8A-483B-A201-A76468D90898}">
    <text>5/16</text>
  </threadedComment>
  <threadedComment ref="P762" dT="2022-04-28T21:03:40.46" personId="{E5322E15-1222-405B-AEB3-8A68973AF212}" id="{F269A551-9893-4C94-809C-974A7201A454}" parentId="{897B9CA7-1A8A-483B-A201-A76468D90898}">
    <text>5/12</text>
  </threadedComment>
  <threadedComment ref="P762" dT="2022-05-02T19:59:00.74" personId="{E5322E15-1222-405B-AEB3-8A68973AF212}" id="{170F80EB-5881-42F7-A89E-1F47972A420F}" parentId="{897B9CA7-1A8A-483B-A201-A76468D90898}">
    <text>5/16</text>
  </threadedComment>
  <threadedComment ref="N770" dT="2022-04-21T13:40:29.48" personId="{E5322E15-1222-405B-AEB3-8A68973AF212}" id="{FB6236B8-DB48-427E-A673-2BBD597535F4}">
    <text>4/20</text>
  </threadedComment>
  <threadedComment ref="N770" dT="2022-04-21T13:40:31.86" personId="{E5322E15-1222-405B-AEB3-8A68973AF212}" id="{C7656441-21A9-48D4-825B-E93DE71055AC}" parentId="{FB6236B8-DB48-427E-A673-2BBD597535F4}">
    <text>4/21</text>
  </threadedComment>
  <threadedComment ref="P770" dT="2022-04-21T13:40:37.31" personId="{E5322E15-1222-405B-AEB3-8A68973AF212}" id="{F5A3FBD2-0257-4E17-A2F7-7D299C0C74A2}">
    <text>5/22</text>
  </threadedComment>
  <threadedComment ref="P770" dT="2022-04-21T13:40:39.60" personId="{E5322E15-1222-405B-AEB3-8A68973AF212}" id="{50B2B5A5-142E-48BB-A77E-864A7615639B}" parentId="{F5A3FBD2-0257-4E17-A2F7-7D299C0C74A2}">
    <text>5/23</text>
  </threadedComment>
  <threadedComment ref="P770" dT="2022-04-26T22:00:36.44" personId="{E5322E15-1222-405B-AEB3-8A68973AF212}" id="{526F941B-2ACD-4F22-9F08-BF43BA004150}" parentId="{F5A3FBD2-0257-4E17-A2F7-7D299C0C74A2}">
    <text>5/16</text>
  </threadedComment>
  <threadedComment ref="P770" dT="2022-04-28T21:04:00.38" personId="{E5322E15-1222-405B-AEB3-8A68973AF212}" id="{B4AA5F1D-5E1A-41F8-9882-BDA49802A0F0}" parentId="{F5A3FBD2-0257-4E17-A2F7-7D299C0C74A2}">
    <text>5/12</text>
  </threadedComment>
  <threadedComment ref="P770" dT="2022-05-02T19:59:14.99" personId="{E5322E15-1222-405B-AEB3-8A68973AF212}" id="{631B8929-A360-4677-9E3F-2D777DC03238}" parentId="{F5A3FBD2-0257-4E17-A2F7-7D299C0C74A2}">
    <text>5/16</text>
  </threadedComment>
  <threadedComment ref="N774" dT="2022-04-21T13:43:55.81" personId="{E5322E15-1222-405B-AEB3-8A68973AF212}" id="{BE2E4592-CDA5-481C-974A-D00E89AF1B8F}">
    <text>4/20</text>
  </threadedComment>
  <threadedComment ref="N774" dT="2022-04-21T13:43:58.03" personId="{E5322E15-1222-405B-AEB3-8A68973AF212}" id="{6D8DEC02-DC89-4712-8B2B-95C02B1A874A}" parentId="{BE2E4592-CDA5-481C-974A-D00E89AF1B8F}">
    <text>4/21</text>
  </threadedComment>
  <threadedComment ref="P774" dT="2022-04-21T13:44:03.15" personId="{E5322E15-1222-405B-AEB3-8A68973AF212}" id="{1588451E-D885-4BC4-828B-D6B1A21C71E6}">
    <text>5/22</text>
  </threadedComment>
  <threadedComment ref="P774" dT="2022-04-21T13:44:06.14" personId="{E5322E15-1222-405B-AEB3-8A68973AF212}" id="{CB0E4AB0-3359-4841-90F0-885C801FD2A9}" parentId="{1588451E-D885-4BC4-828B-D6B1A21C71E6}">
    <text>5/23</text>
  </threadedComment>
  <threadedComment ref="P774" dT="2022-04-28T21:04:04.36" personId="{E5322E15-1222-405B-AEB3-8A68973AF212}" id="{44BB0455-B3FA-4A29-B57B-EA8FBB690DB9}" parentId="{1588451E-D885-4BC4-828B-D6B1A21C71E6}">
    <text>5/12</text>
  </threadedComment>
  <threadedComment ref="P774" dT="2022-05-02T19:59:29.31" personId="{E5322E15-1222-405B-AEB3-8A68973AF212}" id="{7788F46D-4312-4917-AACE-13F17A76E192}" parentId="{1588451E-D885-4BC4-828B-D6B1A21C71E6}">
    <text>5/16</text>
  </threadedComment>
  <threadedComment ref="P776" dT="2022-04-26T22:01:08.53" personId="{E5322E15-1222-405B-AEB3-8A68973AF212}" id="{097C11F6-2725-47A5-99E1-E079E526BA77}">
    <text>5/26</text>
  </threadedComment>
  <threadedComment ref="P776" dT="2022-04-26T22:01:11.59" personId="{E5322E15-1222-405B-AEB3-8A68973AF212}" id="{732FFBAC-F618-4D74-AA82-EB847CFD3479}" parentId="{097C11F6-2725-47A5-99E1-E079E526BA77}">
    <text>5/16</text>
  </threadedComment>
  <threadedComment ref="P776" dT="2022-04-28T21:04:12.80" personId="{E5322E15-1222-405B-AEB3-8A68973AF212}" id="{7CBEA4EA-A3AA-4D89-BD66-9706DD9B563B}" parentId="{097C11F6-2725-47A5-99E1-E079E526BA77}">
    <text>5/12</text>
  </threadedComment>
  <threadedComment ref="P776" dT="2022-05-02T19:59:34.42" personId="{E5322E15-1222-405B-AEB3-8A68973AF212}" id="{305680F4-DE72-492B-928B-855D6FA852FC}" parentId="{097C11F6-2725-47A5-99E1-E079E526BA77}">
    <text>5/16</text>
  </threadedComment>
  <threadedComment ref="P778" dT="2022-04-26T21:57:16.65" personId="{E5322E15-1222-405B-AEB3-8A68973AF212}" id="{F698F4E1-4045-4A1F-A89C-E0FB6C4685C7}">
    <text>5/18</text>
  </threadedComment>
  <threadedComment ref="P778" dT="2022-04-26T21:57:19.38" personId="{E5322E15-1222-405B-AEB3-8A68973AF212}" id="{D0EBB235-0771-4956-85E0-BECB733838CC}" parentId="{F698F4E1-4045-4A1F-A89C-E0FB6C4685C7}">
    <text>5/20</text>
  </threadedComment>
  <threadedComment ref="P778" dT="2022-04-28T21:08:08.97" personId="{E5322E15-1222-405B-AEB3-8A68973AF212}" id="{9BC89105-8D2C-43CD-8686-7DDE8875FD89}" parentId="{F698F4E1-4045-4A1F-A89C-E0FB6C4685C7}">
    <text>5/19</text>
  </threadedComment>
  <threadedComment ref="P778" dT="2022-05-03T18:11:07.22" personId="{E5322E15-1222-405B-AEB3-8A68973AF212}" id="{1CEF79BA-6B13-4AE6-BF78-BF1E6CA86911}" parentId="{F698F4E1-4045-4A1F-A89C-E0FB6C4685C7}">
    <text>5/20</text>
  </threadedComment>
  <threadedComment ref="P778" dT="2022-05-06T18:48:25.32" personId="{E5322E15-1222-405B-AEB3-8A68973AF212}" id="{222EC0F8-D764-4091-9675-2C8B7B246F87}" parentId="{F698F4E1-4045-4A1F-A89C-E0FB6C4685C7}">
    <text>5/31</text>
  </threadedComment>
  <threadedComment ref="P778" dT="2022-05-10T20:55:43.10" personId="{E5322E15-1222-405B-AEB3-8A68973AF212}" id="{C1ADBD19-07DC-4FF8-9454-2B33A60DC41B}" parentId="{F698F4E1-4045-4A1F-A89C-E0FB6C4685C7}">
    <text>5/17</text>
  </threadedComment>
  <threadedComment ref="P779" dT="2022-04-12T21:36:06.15" personId="{53B0B054-A68C-4A03-9886-0A70692B6569}" id="{C222D09B-5745-4CA7-9F7A-9E160BBA9590}">
    <text>5/4</text>
  </threadedComment>
  <threadedComment ref="P779" dT="2022-04-12T21:36:20.69" personId="{53B0B054-A68C-4A03-9886-0A70692B6569}" id="{39197795-7FC8-40D7-BAD1-8DC1050ACEC9}" parentId="{C222D09B-5745-4CA7-9F7A-9E160BBA9590}">
    <text>5/18</text>
  </threadedComment>
  <threadedComment ref="P779" dT="2022-04-22T21:24:16.43" personId="{E5322E15-1222-405B-AEB3-8A68973AF212}" id="{AA604E47-5AA5-4E96-93B2-71D62845FE14}" parentId="{C222D09B-5745-4CA7-9F7A-9E160BBA9590}">
    <text>5/15</text>
  </threadedComment>
  <threadedComment ref="P779" dT="2022-05-02T20:00:00.54" personId="{E5322E15-1222-405B-AEB3-8A68973AF212}" id="{80E6762F-C8C2-41DC-A1E0-0332389053C6}" parentId="{C222D09B-5745-4CA7-9F7A-9E160BBA9590}">
    <text>5/17</text>
  </threadedComment>
  <threadedComment ref="P779" dT="2022-05-03T18:10:29.94" personId="{E5322E15-1222-405B-AEB3-8A68973AF212}" id="{4941D88C-381E-4CDA-AF04-B6DCC4F3B326}" parentId="{C222D09B-5745-4CA7-9F7A-9E160BBA9590}">
    <text>5/20</text>
  </threadedComment>
  <threadedComment ref="P779" dT="2022-05-04T21:33:17.29" personId="{E5322E15-1222-405B-AEB3-8A68973AF212}" id="{122EF2AA-74DA-4B53-BBB3-AB296D172614}" parentId="{C222D09B-5745-4CA7-9F7A-9E160BBA9590}">
    <text>5/25</text>
  </threadedComment>
  <threadedComment ref="P779" dT="2022-05-10T16:01:59.24" personId="{8F2C4835-50CD-4C84-8496-8EE76F59710C}" id="{9602C2E2-F0A7-4FEE-ABCD-FF826566F2DD}" parentId="{C222D09B-5745-4CA7-9F7A-9E160BBA9590}">
    <text>5/19</text>
  </threadedComment>
  <threadedComment ref="P784" dT="2022-04-26T21:52:15.58" personId="{E5322E15-1222-405B-AEB3-8A68973AF212}" id="{531A66A8-6538-4528-AE93-18400B9FAAF1}">
    <text>5/15</text>
  </threadedComment>
  <threadedComment ref="P784" dT="2022-04-26T21:52:18.19" personId="{E5322E15-1222-405B-AEB3-8A68973AF212}" id="{1A0742BC-031E-4948-B73E-2D063E5DC9E7}" parentId="{531A66A8-6538-4528-AE93-18400B9FAAF1}">
    <text>5/23</text>
  </threadedComment>
  <threadedComment ref="P784" dT="2022-04-27T17:45:20.94" personId="{E5322E15-1222-405B-AEB3-8A68973AF212}" id="{C92DA8C6-FD82-4525-AF14-DA49BB2F37FD}" parentId="{531A66A8-6538-4528-AE93-18400B9FAAF1}">
    <text>5/22</text>
  </threadedComment>
  <threadedComment ref="P784" dT="2022-05-09T13:39:45.60" personId="{E5322E15-1222-405B-AEB3-8A68973AF212}" id="{A63E1682-58AD-47F5-AC03-E3FB80E08BDA}" parentId="{531A66A8-6538-4528-AE93-18400B9FAAF1}">
    <text>5/21</text>
  </threadedComment>
  <threadedComment ref="P784" dT="2022-05-10T20:49:39.06" personId="{E5322E15-1222-405B-AEB3-8A68973AF212}" id="{875D6232-7AD8-498F-8297-42100DE344AA}" parentId="{531A66A8-6538-4528-AE93-18400B9FAAF1}">
    <text>5/23</text>
  </threadedComment>
  <threadedComment ref="P793" dT="2022-04-12T21:33:58.10" personId="{53B0B054-A68C-4A03-9886-0A70692B6569}" id="{928B6B12-FD8E-4631-81FF-56FE0243D2B2}">
    <text>5/4</text>
  </threadedComment>
  <threadedComment ref="P793" dT="2022-04-12T21:34:01.29" personId="{53B0B054-A68C-4A03-9886-0A70692B6569}" id="{2B67FCF9-FC6E-4153-9DF2-CCE3FA0BEEEE}" parentId="{928B6B12-FD8E-4631-81FF-56FE0243D2B2}">
    <text>5/16</text>
  </threadedComment>
  <threadedComment ref="P793" dT="2022-04-26T21:50:32.56" personId="{E5322E15-1222-405B-AEB3-8A68973AF212}" id="{DBE0AB33-5A43-4105-8D80-90E3E17BB80A}" parentId="{928B6B12-FD8E-4631-81FF-56FE0243D2B2}">
    <text>5/23</text>
  </threadedComment>
  <threadedComment ref="P793" dT="2022-04-27T17:46:00.29" personId="{E5322E15-1222-405B-AEB3-8A68973AF212}" id="{3A4185F9-D727-4E4F-BD25-38E0D0D4AF00}" parentId="{928B6B12-FD8E-4631-81FF-56FE0243D2B2}">
    <text>5/22</text>
  </threadedComment>
  <threadedComment ref="P793" dT="2022-05-09T13:40:09.79" personId="{E5322E15-1222-405B-AEB3-8A68973AF212}" id="{7B140355-2F31-4F24-ABE8-090D10741E6A}" parentId="{928B6B12-FD8E-4631-81FF-56FE0243D2B2}">
    <text>5/21</text>
  </threadedComment>
  <threadedComment ref="P793" dT="2022-05-10T20:49:51.79" personId="{E5322E15-1222-405B-AEB3-8A68973AF212}" id="{603BEB44-7EC1-4FA8-A7B5-68E345978184}" parentId="{928B6B12-FD8E-4631-81FF-56FE0243D2B2}">
    <text>5/23</text>
  </threadedComment>
  <threadedComment ref="P798" dT="2022-04-02T00:30:55.15" personId="{53B0B054-A68C-4A03-9886-0A70692B6569}" id="{28723AAE-05A8-4707-BFA3-1E254F9F0157}">
    <text>5/5</text>
  </threadedComment>
  <threadedComment ref="P798" dT="2022-04-02T00:30:57.19" personId="{53B0B054-A68C-4A03-9886-0A70692B6569}" id="{2D0B027E-EEBD-43EF-A86C-59530A5DB6AC}" parentId="{28723AAE-05A8-4707-BFA3-1E254F9F0157}">
    <text>5/16</text>
  </threadedComment>
  <threadedComment ref="P798" dT="2022-05-04T21:32:49.99" personId="{E5322E15-1222-405B-AEB3-8A68973AF212}" id="{3B08AC67-31A6-44DB-B4DB-4FB0B214B93C}" parentId="{28723AAE-05A8-4707-BFA3-1E254F9F0157}">
    <text>5/18</text>
  </threadedComment>
  <threadedComment ref="P798" dT="2022-05-06T18:47:28.87" personId="{E5322E15-1222-405B-AEB3-8A68973AF212}" id="{30510621-A772-4FBE-B856-F21B139BCAAC}" parentId="{28723AAE-05A8-4707-BFA3-1E254F9F0157}">
    <text>5/16</text>
  </threadedComment>
  <threadedComment ref="P798" dT="2022-05-09T13:39:26.54" personId="{E5322E15-1222-405B-AEB3-8A68973AF212}" id="{D6BFD53E-414D-4EED-A919-23EFECC1AF97}" parentId="{28723AAE-05A8-4707-BFA3-1E254F9F0157}">
    <text>5/23</text>
  </threadedComment>
  <threadedComment ref="P806" dT="2022-04-28T21:11:50.00" personId="{E5322E15-1222-405B-AEB3-8A68973AF212}" id="{4C8C9DDA-AD92-4A72-8C27-29A6F42CA74F}">
    <text>5/31</text>
  </threadedComment>
  <threadedComment ref="P806" dT="2022-04-28T21:11:54.44" personId="{E5322E15-1222-405B-AEB3-8A68973AF212}" id="{AACBDCEA-3028-441B-9D34-7EF1253928F3}" parentId="{4C8C9DDA-AD92-4A72-8C27-29A6F42CA74F}">
    <text>5/22</text>
  </threadedComment>
  <threadedComment ref="P806" dT="2022-05-04T21:37:14.96" personId="{E5322E15-1222-405B-AEB3-8A68973AF212}" id="{254A3DB4-8F43-43BB-8EE1-C9195899CCB5}" parentId="{4C8C9DDA-AD92-4A72-8C27-29A6F42CA74F}">
    <text>5/23</text>
  </threadedComment>
  <threadedComment ref="P806" dT="2022-05-09T13:40:32.49" personId="{E5322E15-1222-405B-AEB3-8A68973AF212}" id="{8F5A7AB6-A881-4CA7-9464-5B059E758543}" parentId="{4C8C9DDA-AD92-4A72-8C27-29A6F42CA74F}">
    <text>5/22</text>
  </threadedComment>
  <threadedComment ref="P806" dT="2022-05-10T20:50:11.56" personId="{E5322E15-1222-405B-AEB3-8A68973AF212}" id="{798E3DFE-A6AF-47FA-AD25-F8E53BAAEE06}" parentId="{4C8C9DDA-AD92-4A72-8C27-29A6F42CA74F}">
    <text>5/24</text>
  </threadedComment>
  <threadedComment ref="N808" dT="2022-04-25T14:53:29.53" personId="{E5322E15-1222-405B-AEB3-8A68973AF212}" id="{DA4B400C-B64F-4AC4-BDA0-75A1606D45A5}">
    <text>4/22</text>
  </threadedComment>
  <threadedComment ref="N808" dT="2022-04-25T14:53:37.37" personId="{E5322E15-1222-405B-AEB3-8A68973AF212}" id="{254ACBE9-7A78-4CEF-8B2F-2741906EB69F}" parentId="{DA4B400C-B64F-4AC4-BDA0-75A1606D45A5}">
    <text>4/24</text>
  </threadedComment>
  <threadedComment ref="P808" dT="2022-04-28T21:12:14.49" personId="{E5322E15-1222-405B-AEB3-8A68973AF212}" id="{1CE4AB56-BCFE-4122-9BB4-DF9249EC90AC}">
    <text>5/31</text>
  </threadedComment>
  <threadedComment ref="P808" dT="2022-04-28T21:12:17.49" personId="{E5322E15-1222-405B-AEB3-8A68973AF212}" id="{D2C89721-0D88-49F8-B8EF-E4DCC46C27B7}" parentId="{1CE4AB56-BCFE-4122-9BB4-DF9249EC90AC}">
    <text>5/22</text>
  </threadedComment>
  <threadedComment ref="P808" dT="2022-05-10T20:51:09.04" personId="{E5322E15-1222-405B-AEB3-8A68973AF212}" id="{E603ACA3-8241-4EB1-A9D2-A5768107745D}" parentId="{1CE4AB56-BCFE-4122-9BB4-DF9249EC90AC}">
    <text>5/24</text>
  </threadedComment>
  <threadedComment ref="N813" dT="2022-04-25T14:51:02.42" personId="{E5322E15-1222-405B-AEB3-8A68973AF212}" id="{88884B18-0EF0-4EDE-8AB8-7F6AE4164562}">
    <text>4/22</text>
  </threadedComment>
  <threadedComment ref="N813" dT="2022-04-25T14:51:05.34" personId="{E5322E15-1222-405B-AEB3-8A68973AF212}" id="{B4E0A009-11CB-43AA-8CEE-45CE35838576}" parentId="{88884B18-0EF0-4EDE-8AB8-7F6AE4164562}">
    <text>4/24</text>
  </threadedComment>
  <threadedComment ref="P813" dT="2022-04-28T21:12:37.56" personId="{E5322E15-1222-405B-AEB3-8A68973AF212}" id="{87CEA7A0-0AEE-48C0-9AB2-423F4991823F}">
    <text>5/31</text>
  </threadedComment>
  <threadedComment ref="P813" dT="2022-04-28T21:12:40.73" personId="{E5322E15-1222-405B-AEB3-8A68973AF212}" id="{BFA06627-258B-42A7-84A6-4B5971F19D09}" parentId="{87CEA7A0-0AEE-48C0-9AB2-423F4991823F}">
    <text>5/22</text>
  </threadedComment>
  <threadedComment ref="P813" dT="2022-05-04T21:37:45.38" personId="{E5322E15-1222-405B-AEB3-8A68973AF212}" id="{53393FB5-07C3-4201-937A-0D7688660B4C}" parentId="{87CEA7A0-0AEE-48C0-9AB2-423F4991823F}">
    <text>5/23</text>
  </threadedComment>
  <threadedComment ref="P813" dT="2022-05-09T13:41:28.80" personId="{E5322E15-1222-405B-AEB3-8A68973AF212}" id="{B31D0F8B-DA6A-49AB-B67B-32F1AF87C05B}" parentId="{87CEA7A0-0AEE-48C0-9AB2-423F4991823F}">
    <text>5/22</text>
  </threadedComment>
  <threadedComment ref="P813" dT="2022-05-10T20:50:54.24" personId="{E5322E15-1222-405B-AEB3-8A68973AF212}" id="{90338826-EC13-4BAE-85B3-69A3950F031C}" parentId="{87CEA7A0-0AEE-48C0-9AB2-423F4991823F}">
    <text>5/24</text>
  </threadedComment>
  <threadedComment ref="P822" dT="2022-04-28T21:12:45.65" personId="{E5322E15-1222-405B-AEB3-8A68973AF212}" id="{E3D44676-B5B6-43A9-B666-E7A195C064A1}">
    <text>5/31</text>
  </threadedComment>
  <threadedComment ref="P822" dT="2022-04-28T21:12:48.43" personId="{E5322E15-1222-405B-AEB3-8A68973AF212}" id="{2F808B16-89C3-46C2-B145-E4AD4B938A37}" parentId="{E3D44676-B5B6-43A9-B666-E7A195C064A1}">
    <text>5/22</text>
  </threadedComment>
  <threadedComment ref="P822" dT="2022-05-04T21:37:49.77" personId="{E5322E15-1222-405B-AEB3-8A68973AF212}" id="{940DAF14-90DE-42EC-B74F-E2FC6E0CCD11}" parentId="{E3D44676-B5B6-43A9-B666-E7A195C064A1}">
    <text>5/23</text>
  </threadedComment>
  <threadedComment ref="P822" dT="2022-05-09T13:41:33.50" personId="{E5322E15-1222-405B-AEB3-8A68973AF212}" id="{EF78E682-DBC1-4EFC-A016-13023EB91707}" parentId="{E3D44676-B5B6-43A9-B666-E7A195C064A1}">
    <text>5/22</text>
  </threadedComment>
  <threadedComment ref="P822" dT="2022-05-10T20:51:01.59" personId="{E5322E15-1222-405B-AEB3-8A68973AF212}" id="{49BA4DA4-7064-47DD-8072-E744A63F9464}" parentId="{E3D44676-B5B6-43A9-B666-E7A195C064A1}">
    <text>5/24</text>
  </threadedComment>
  <threadedComment ref="I825" dT="2022-04-22T13:28:25.24" personId="{E5322E15-1222-405B-AEB3-8A68973AF212}" id="{16C0F688-0F23-43F6-BF1B-AA02A971197D}">
    <text>SUDU6566144</text>
  </threadedComment>
  <threadedComment ref="I825" dT="2022-04-22T13:28:32.53" personId="{E5322E15-1222-405B-AEB3-8A68973AF212}" id="{AD888454-789F-48B0-B2AF-C9C630F53B9C}" parentId="{16C0F688-0F23-43F6-BF1B-AA02A971197D}">
    <text>TCNU1115397</text>
  </threadedComment>
  <threadedComment ref="N825" dT="2022-04-28T14:33:24.17" personId="{E5322E15-1222-405B-AEB3-8A68973AF212}" id="{08F368BF-323D-4CB0-A8B1-DAC74F89D19E}">
    <text>4/26</text>
  </threadedComment>
  <threadedComment ref="N825" dT="2022-04-28T14:33:27.04" personId="{E5322E15-1222-405B-AEB3-8A68973AF212}" id="{0B747ACF-B003-4C39-9401-C32822552076}" parentId="{08F368BF-323D-4CB0-A8B1-DAC74F89D19E}">
    <text>4/28</text>
  </threadedComment>
  <threadedComment ref="P825" dT="2022-04-28T21:11:50.00" personId="{E5322E15-1222-405B-AEB3-8A68973AF212}" id="{1078C416-F0DC-4255-9F51-601C885C4AAC}">
    <text>5/31</text>
  </threadedComment>
  <threadedComment ref="P825" dT="2022-04-28T21:11:54.44" personId="{E5322E15-1222-405B-AEB3-8A68973AF212}" id="{45013707-A198-427C-AEBF-0386A067197C}" parentId="{1078C416-F0DC-4255-9F51-601C885C4AAC}">
    <text>5/22</text>
  </threadedComment>
  <threadedComment ref="P825" dT="2022-05-04T21:37:14.96" personId="{E5322E15-1222-405B-AEB3-8A68973AF212}" id="{6F245382-E2CA-4D8F-86D1-F95A3B8DF452}" parentId="{1078C416-F0DC-4255-9F51-601C885C4AAC}">
    <text>5/23</text>
  </threadedComment>
  <threadedComment ref="P825" dT="2022-05-09T13:40:32.49" personId="{E5322E15-1222-405B-AEB3-8A68973AF212}" id="{3F9970C7-8E28-46B0-9463-36460F14D0A4}" parentId="{1078C416-F0DC-4255-9F51-601C885C4AAC}">
    <text>5/22</text>
  </threadedComment>
  <threadedComment ref="P825" dT="2022-05-10T20:50:11.56" personId="{E5322E15-1222-405B-AEB3-8A68973AF212}" id="{471A3DD3-2E0A-47CC-BE3C-B8623F1AAF02}" parentId="{1078C416-F0DC-4255-9F51-601C885C4AAC}">
    <text>5/24</text>
  </threadedComment>
  <threadedComment ref="N827" dT="2022-04-28T14:29:21.85" personId="{E5322E15-1222-405B-AEB3-8A68973AF212}" id="{77F6E0E2-81C4-40EA-A5A3-2A6DA352ACCC}">
    <text>4/26</text>
  </threadedComment>
  <threadedComment ref="N827" dT="2022-04-28T14:29:25.72" personId="{E5322E15-1222-405B-AEB3-8A68973AF212}" id="{4551FC19-6CBF-48B0-9A7B-CD7547204A81}" parentId="{77F6E0E2-81C4-40EA-A5A3-2A6DA352ACCC}">
    <text>4/28</text>
  </threadedComment>
  <threadedComment ref="P827" dT="2022-04-28T14:29:10.85" personId="{E5322E15-1222-405B-AEB3-8A68973AF212}" id="{6E17A894-BE33-492C-B294-AF95E62B17AE}">
    <text>5/21</text>
  </threadedComment>
  <threadedComment ref="P827" dT="2022-04-28T14:29:15.10" personId="{E5322E15-1222-405B-AEB3-8A68973AF212}" id="{A1141670-8476-464C-B01F-2ED42091BD6B}" parentId="{6E17A894-BE33-492C-B294-AF95E62B17AE}">
    <text>5/22</text>
  </threadedComment>
  <threadedComment ref="P827" dT="2022-05-04T21:37:57.89" personId="{E5322E15-1222-405B-AEB3-8A68973AF212}" id="{35F2E2E7-DF30-4B36-8FDC-F96B4C1F4D43}" parentId="{6E17A894-BE33-492C-B294-AF95E62B17AE}">
    <text>5/23</text>
  </threadedComment>
  <threadedComment ref="P827" dT="2022-05-09T13:41:43.87" personId="{E5322E15-1222-405B-AEB3-8A68973AF212}" id="{7EBB8532-18FD-4512-8DDF-070C3106C383}" parentId="{6E17A894-BE33-492C-B294-AF95E62B17AE}">
    <text>5/22</text>
  </threadedComment>
  <threadedComment ref="P827" dT="2022-05-10T20:50:36.53" personId="{E5322E15-1222-405B-AEB3-8A68973AF212}" id="{714817F1-8255-4372-93F6-B58DE48385C3}" parentId="{6E17A894-BE33-492C-B294-AF95E62B17AE}">
    <text>5/24</text>
  </threadedComment>
  <threadedComment ref="H828" dT="2022-04-20T13:56:01.31" personId="{53B0B054-A68C-4A03-9886-0A70692B6569}" id="{9B0B2E2F-D66D-4C3B-9ADE-884988D05056}">
    <text>SOLGS2204015</text>
  </threadedComment>
  <threadedComment ref="N828" dT="2022-04-28T15:09:13.85" personId="{E5322E15-1222-405B-AEB3-8A68973AF212}" id="{234088CE-FC16-4DF8-83AF-B6D729AAE6ED}">
    <text>4/26</text>
  </threadedComment>
  <threadedComment ref="N828" dT="2022-04-28T15:09:19.32" personId="{E5322E15-1222-405B-AEB3-8A68973AF212}" id="{BF92760B-468C-42C3-A06A-5179903655CF}" parentId="{234088CE-FC16-4DF8-83AF-B6D729AAE6ED}">
    <text>4/28</text>
  </threadedComment>
  <threadedComment ref="P828" dT="2022-04-28T15:09:30.89" personId="{E5322E15-1222-405B-AEB3-8A68973AF212}" id="{DF70AE71-D139-471F-94B5-263C9869D871}">
    <text>5/21</text>
  </threadedComment>
  <threadedComment ref="P828" dT="2022-04-28T15:09:34.66" personId="{E5322E15-1222-405B-AEB3-8A68973AF212}" id="{43F7F11F-C355-4E1E-94B5-82AABF5F066C}" parentId="{DF70AE71-D139-471F-94B5-263C9869D871}">
    <text>5/20</text>
  </threadedComment>
  <threadedComment ref="P828" dT="2022-04-28T21:16:28.13" personId="{E5322E15-1222-405B-AEB3-8A68973AF212}" id="{3BF16948-FC1D-4DFC-BEC5-F76DCB00B4C3}" parentId="{DF70AE71-D139-471F-94B5-263C9869D871}">
    <text>5/22</text>
  </threadedComment>
  <threadedComment ref="P828" dT="2022-05-04T21:38:03.02" personId="{E5322E15-1222-405B-AEB3-8A68973AF212}" id="{EC5793BA-E581-4FF7-ADD8-4C2CB3F0A17C}" parentId="{DF70AE71-D139-471F-94B5-263C9869D871}">
    <text>5/23</text>
  </threadedComment>
  <threadedComment ref="P828" dT="2022-05-09T13:41:51.43" personId="{E5322E15-1222-405B-AEB3-8A68973AF212}" id="{2B436CAF-00E2-4CFF-B9FD-38724815B8EC}" parentId="{DF70AE71-D139-471F-94B5-263C9869D871}">
    <text>5/22</text>
  </threadedComment>
  <threadedComment ref="P828" dT="2022-05-10T20:50:47.66" personId="{E5322E15-1222-405B-AEB3-8A68973AF212}" id="{98D5A20E-4DD9-4581-8A66-21E3A0E508B8}" parentId="{DF70AE71-D139-471F-94B5-263C9869D871}">
    <text>5/24</text>
  </threadedComment>
  <threadedComment ref="P829" dT="2022-05-05T18:34:38.43" personId="{E5322E15-1222-405B-AEB3-8A68973AF212}" id="{1446A937-4281-4DAA-A51D-FC15AC062916}">
    <text>5/23</text>
  </threadedComment>
  <threadedComment ref="P829" dT="2022-05-05T18:34:41.64" personId="{E5322E15-1222-405B-AEB3-8A68973AF212}" id="{26D6186B-31D6-499C-99D5-9AC179C50684}" parentId="{1446A937-4281-4DAA-A51D-FC15AC062916}">
    <text>5/25</text>
  </threadedComment>
  <threadedComment ref="P829" dT="2022-05-09T13:42:48.77" personId="{E5322E15-1222-405B-AEB3-8A68973AF212}" id="{D0C9889B-35A7-4048-BBC4-64F35DB394FC}" parentId="{1446A937-4281-4DAA-A51D-FC15AC062916}">
    <text>5/24</text>
  </threadedComment>
  <threadedComment ref="F830" dT="2022-04-21T15:24:00.57" personId="{53B0B054-A68C-4A03-9886-0A70692B6569}" id="{F19FF4A7-B694-4BA8-9D0C-CCC7161DB849}">
    <text>ZIM ANTWERP 064E</text>
  </threadedComment>
  <threadedComment ref="F830" dT="2022-04-21T15:24:15.67" personId="{53B0B054-A68C-4A03-9886-0A70692B6569}" id="{31D6AAB9-7813-41CD-B543-B4F8D9C38A74}" parentId="{F19FF4A7-B694-4BA8-9D0C-CCC7161DB849}">
    <text>GSL KITHIRA 214E</text>
  </threadedComment>
  <threadedComment ref="N830" dT="2022-04-21T15:24:34.94" personId="{53B0B054-A68C-4A03-9886-0A70692B6569}" id="{B4ECC7F6-0AFB-4BFC-9C6C-B2F156A64ADF}">
    <text>4/14</text>
  </threadedComment>
  <threadedComment ref="N830" dT="2022-04-26T20:33:19.93" personId="{53B0B054-A68C-4A03-9886-0A70692B6569}" id="{C15EEBD7-F9C5-4BC8-A85E-85C79E1D50F4}" parentId="{B4ECC7F6-0AFB-4BFC-9C6C-B2F156A64ADF}">
    <text>4/23</text>
  </threadedComment>
  <threadedComment ref="P830" dT="2022-04-21T15:24:56.90" personId="{53B0B054-A68C-4A03-9886-0A70692B6569}" id="{8C29BD70-206A-42A0-A5C4-6B1254F35CA8}">
    <text>6/1</text>
  </threadedComment>
  <threadedComment ref="P830" dT="2022-04-21T15:26:18.93" personId="{53B0B054-A68C-4A03-9886-0A70692B6569}" id="{9F683F15-AD12-49E0-8B59-D2087A4D32DA}" parentId="{8C29BD70-206A-42A0-A5C4-6B1254F35CA8}">
    <text>6/8</text>
  </threadedComment>
  <threadedComment ref="P830" dT="2022-04-26T22:12:15.42" personId="{E5322E15-1222-405B-AEB3-8A68973AF212}" id="{9EBB9382-DE64-4697-92DA-55808F51C94A}" parentId="{8C29BD70-206A-42A0-A5C4-6B1254F35CA8}">
    <text>6/6</text>
  </threadedComment>
  <threadedComment ref="P830" dT="2022-05-10T20:58:16.27" personId="{E5322E15-1222-405B-AEB3-8A68973AF212}" id="{ACBB5A18-95ED-4690-8B8F-967D0AE67057}" parentId="{8C29BD70-206A-42A0-A5C4-6B1254F35CA8}">
    <text>5/24</text>
  </threadedComment>
  <threadedComment ref="F838" dT="2022-04-21T15:24:03.47" personId="{53B0B054-A68C-4A03-9886-0A70692B6569}" id="{7C1C3CA8-68BE-4ECF-AE9F-C3B809B5D0A6}">
    <text>ZIM ANTWERP 064E</text>
  </threadedComment>
  <threadedComment ref="F838" dT="2022-04-21T15:24:18.26" personId="{53B0B054-A68C-4A03-9886-0A70692B6569}" id="{01311E1F-1EDA-4F76-B5A3-36035112B046}" parentId="{7C1C3CA8-68BE-4ECF-AE9F-C3B809B5D0A6}">
    <text>GSL KITHIRA 214E</text>
  </threadedComment>
  <threadedComment ref="N838" dT="2022-04-21T15:24:38.10" personId="{53B0B054-A68C-4A03-9886-0A70692B6569}" id="{D2ECC0C4-33ED-4EC5-BB88-B91DA68EC8F7}">
    <text>4/14</text>
  </threadedComment>
  <threadedComment ref="N838" dT="2022-04-26T20:34:35.27" personId="{53B0B054-A68C-4A03-9886-0A70692B6569}" id="{01C7C938-54EF-4BC1-98C3-592CC1C8EF2D}" parentId="{D2ECC0C4-33ED-4EC5-BB88-B91DA68EC8F7}">
    <text>4/23</text>
  </threadedComment>
  <threadedComment ref="P838" dT="2022-04-21T15:24:59.33" personId="{53B0B054-A68C-4A03-9886-0A70692B6569}" id="{3F4BA79E-F6C6-43AD-A932-01D8D52BD7B1}">
    <text>6/1</text>
  </threadedComment>
  <threadedComment ref="P838" dT="2022-04-21T15:26:21.18" personId="{53B0B054-A68C-4A03-9886-0A70692B6569}" id="{1FA4AF15-4251-47BD-8E95-6963CDFB75E8}" parentId="{3F4BA79E-F6C6-43AD-A932-01D8D52BD7B1}">
    <text>6/8</text>
  </threadedComment>
  <threadedComment ref="P838" dT="2022-05-10T20:58:38.43" personId="{E5322E15-1222-405B-AEB3-8A68973AF212}" id="{0B71B370-FAA2-4570-A3E1-C94478761EF6}" parentId="{3F4BA79E-F6C6-43AD-A932-01D8D52BD7B1}">
    <text>5/24</text>
  </threadedComment>
  <threadedComment ref="F841" dT="2022-04-21T15:24:06.05" personId="{53B0B054-A68C-4A03-9886-0A70692B6569}" id="{E2045807-35D4-4844-A9D7-71F253C5CC34}">
    <text>ZIM ANTWERP 064E</text>
  </threadedComment>
  <threadedComment ref="F841" dT="2022-04-21T15:24:20.46" personId="{53B0B054-A68C-4A03-9886-0A70692B6569}" id="{0678EAE5-7A97-466E-AF9E-D44798C73C30}" parentId="{E2045807-35D4-4844-A9D7-71F253C5CC34}">
    <text>GSL KITHIRA 214E</text>
  </threadedComment>
  <threadedComment ref="N841" dT="2022-04-21T15:24:40.28" personId="{53B0B054-A68C-4A03-9886-0A70692B6569}" id="{2E8804FB-F904-43DD-BFAE-39B13454A2BB}">
    <text>4/14</text>
  </threadedComment>
  <threadedComment ref="N841" dT="2022-04-26T20:34:37.92" personId="{53B0B054-A68C-4A03-9886-0A70692B6569}" id="{808C3087-94CC-44D6-8E0A-86DBA27CF58C}" parentId="{2E8804FB-F904-43DD-BFAE-39B13454A2BB}">
    <text>4/23</text>
  </threadedComment>
  <threadedComment ref="P841" dT="2022-04-21T15:25:01.97" personId="{53B0B054-A68C-4A03-9886-0A70692B6569}" id="{A66DA51F-D74E-4FC2-9E33-72E3A91075D2}">
    <text>6/1</text>
  </threadedComment>
  <threadedComment ref="P841" dT="2022-04-21T15:26:23.83" personId="{53B0B054-A68C-4A03-9886-0A70692B6569}" id="{BE876A08-3776-476A-9522-A7C69D773A94}" parentId="{A66DA51F-D74E-4FC2-9E33-72E3A91075D2}">
    <text>6/8</text>
  </threadedComment>
  <threadedComment ref="P841" dT="2022-05-10T20:58:47.45" personId="{E5322E15-1222-405B-AEB3-8A68973AF212}" id="{3548CA86-B1F7-4DA6-88C4-9131374A7730}" parentId="{A66DA51F-D74E-4FC2-9E33-72E3A91075D2}">
    <text>5/24</text>
  </threadedComment>
  <threadedComment ref="F844" dT="2022-04-21T15:24:09.20" personId="{53B0B054-A68C-4A03-9886-0A70692B6569}" id="{B978453C-B72F-4E7B-A2E8-80C2A12E7AFE}">
    <text>ZIM ANTWERP 064E</text>
  </threadedComment>
  <threadedComment ref="F844" dT="2022-04-21T15:24:23.55" personId="{53B0B054-A68C-4A03-9886-0A70692B6569}" id="{4462ADF9-C75F-40CB-968C-23028AF116DB}" parentId="{B978453C-B72F-4E7B-A2E8-80C2A12E7AFE}">
    <text>GSL KITHIRA 214E</text>
  </threadedComment>
  <threadedComment ref="N844" dT="2022-04-21T15:24:44.76" personId="{53B0B054-A68C-4A03-9886-0A70692B6569}" id="{BAB3FA13-0AFA-46DA-819F-366C62D59D83}">
    <text>4/14</text>
  </threadedComment>
  <threadedComment ref="N844" dT="2022-04-26T20:34:40.84" personId="{53B0B054-A68C-4A03-9886-0A70692B6569}" id="{7EC8E74B-D955-43F4-A497-D084AC23BEFD}" parentId="{BAB3FA13-0AFA-46DA-819F-366C62D59D83}">
    <text>4/23</text>
  </threadedComment>
  <threadedComment ref="P844" dT="2022-04-21T15:25:04.29" personId="{53B0B054-A68C-4A03-9886-0A70692B6569}" id="{D1F99DB5-4987-4033-8C28-4B2731405657}">
    <text>6/1</text>
  </threadedComment>
  <threadedComment ref="P844" dT="2022-04-21T15:26:26.25" personId="{53B0B054-A68C-4A03-9886-0A70692B6569}" id="{19703AEC-DF5D-4907-802A-80932D62F514}" parentId="{D1F99DB5-4987-4033-8C28-4B2731405657}">
    <text>6/8</text>
  </threadedComment>
  <threadedComment ref="P844" dT="2022-05-10T20:58:55.16" personId="{E5322E15-1222-405B-AEB3-8A68973AF212}" id="{D422BC27-DFAB-433C-A115-F2B9681FE794}" parentId="{D1F99DB5-4987-4033-8C28-4B2731405657}">
    <text>5/24</text>
  </threadedComment>
  <threadedComment ref="N847" dT="2022-04-08T13:09:06.86" personId="{E5322E15-1222-405B-AEB3-8A68973AF212}" id="{62375BB5-13F8-42A8-A45F-133E4AF9A8A4}">
    <text>3/24</text>
  </threadedComment>
  <threadedComment ref="N847" dT="2022-04-08T13:09:14.56" personId="{E5322E15-1222-405B-AEB3-8A68973AF212}" id="{1840F33F-7386-4E96-A421-0B4DD9206374}" parentId="{62375BB5-13F8-42A8-A45F-133E4AF9A8A4}">
    <text>3/25</text>
  </threadedComment>
  <threadedComment ref="P847" dT="2022-04-08T13:09:34.30" personId="{E5322E15-1222-405B-AEB3-8A68973AF212}" id="{4164E873-E87F-4713-BBFE-5F13F131BF1D}">
    <text>5/4</text>
  </threadedComment>
  <threadedComment ref="P847" dT="2022-04-08T13:09:40.72" personId="{E5322E15-1222-405B-AEB3-8A68973AF212}" id="{ED496FC2-7D10-436A-9D2A-0A7CB3774A8B}" parentId="{4164E873-E87F-4713-BBFE-5F13F131BF1D}">
    <text>5/9</text>
  </threadedComment>
  <threadedComment ref="P847" dT="2022-04-12T21:36:58.78" personId="{53B0B054-A68C-4A03-9886-0A70692B6569}" id="{BEC5DDB8-6F4D-40E1-967B-FDC84B63234F}" parentId="{4164E873-E87F-4713-BBFE-5F13F131BF1D}">
    <text>5/11</text>
  </threadedComment>
  <threadedComment ref="P847" dT="2022-04-21T21:02:30.97" personId="{E5322E15-1222-405B-AEB3-8A68973AF212}" id="{8781ECD7-C9AB-4559-940D-637A09742162}" parentId="{4164E873-E87F-4713-BBFE-5F13F131BF1D}">
    <text>5/17</text>
  </threadedComment>
  <threadedComment ref="P847" dT="2022-04-28T21:04:33.21" personId="{E5322E15-1222-405B-AEB3-8A68973AF212}" id="{1A6B5A25-8E27-4A65-BA8B-70B6E4393922}" parentId="{4164E873-E87F-4713-BBFE-5F13F131BF1D}">
    <text>5/25</text>
  </threadedComment>
  <threadedComment ref="N848" dT="2022-04-25T13:23:24.37" personId="{E5322E15-1222-405B-AEB3-8A68973AF212}" id="{8329C4DC-F031-4559-A2B4-FEDB34760DBD}">
    <text>4/22</text>
  </threadedComment>
  <threadedComment ref="N848" dT="2022-04-25T13:23:27.86" personId="{E5322E15-1222-405B-AEB3-8A68973AF212}" id="{28FDFE24-DFEE-4D7D-9413-7DDD28483CE5}" parentId="{8329C4DC-F031-4559-A2B4-FEDB34760DBD}">
    <text>4/24</text>
  </threadedComment>
  <threadedComment ref="P848" dT="2022-04-21T21:27:45.31" personId="{E5322E15-1222-405B-AEB3-8A68973AF212}" id="{139BA4B1-6D09-4261-A852-3E46843A1120}">
    <text>5/15</text>
  </threadedComment>
  <threadedComment ref="P848" dT="2022-04-21T21:27:53.94" personId="{E5322E15-1222-405B-AEB3-8A68973AF212}" id="{F0FC94BE-4B8E-4793-AA72-625E41C60E56}" parentId="{139BA4B1-6D09-4261-A852-3E46843A1120}">
    <text>5/13</text>
  </threadedComment>
  <threadedComment ref="P848" dT="2022-04-22T21:32:59.08" personId="{E5322E15-1222-405B-AEB3-8A68973AF212}" id="{28FEF36E-7974-4B50-9FA4-D9924322B08C}" parentId="{139BA4B1-6D09-4261-A852-3E46843A1120}">
    <text>5/21</text>
  </threadedComment>
  <threadedComment ref="P848" dT="2022-04-25T20:45:14.75" personId="{E5322E15-1222-405B-AEB3-8A68973AF212}" id="{9527C488-B039-44C2-8D4A-8FC949101132}" parentId="{139BA4B1-6D09-4261-A852-3E46843A1120}">
    <text>5/13</text>
  </threadedComment>
  <threadedComment ref="P848" dT="2022-05-03T18:08:25.13" personId="{E5322E15-1222-405B-AEB3-8A68973AF212}" id="{3DD5F59E-62FB-4275-BF0E-CA701C5CEFFB}" parentId="{139BA4B1-6D09-4261-A852-3E46843A1120}">
    <text>5/22</text>
  </threadedComment>
  <threadedComment ref="P848" dT="2022-05-04T21:35:30.22" personId="{E5322E15-1222-405B-AEB3-8A68973AF212}" id="{39C4CCE6-2A54-45C1-8844-E227D8FFA740}" parentId="{139BA4B1-6D09-4261-A852-3E46843A1120}">
    <text>5/23</text>
  </threadedComment>
  <threadedComment ref="P848" dT="2022-05-05T18:33:01.79" personId="{E5322E15-1222-405B-AEB3-8A68973AF212}" id="{8AEEAC70-0978-4467-8805-EC3205220334}" parentId="{139BA4B1-6D09-4261-A852-3E46843A1120}">
    <text>5/25</text>
  </threadedComment>
  <threadedComment ref="P848" dT="2022-05-10T20:52:13.21" personId="{E5322E15-1222-405B-AEB3-8A68973AF212}" id="{052B78F0-0457-4C4A-860F-36620359913B}" parentId="{139BA4B1-6D09-4261-A852-3E46843A1120}">
    <text>5/26</text>
  </threadedComment>
  <threadedComment ref="N853" dT="2022-04-26T13:18:24.28" personId="{E5322E15-1222-405B-AEB3-8A68973AF212}" id="{E1C1E022-547C-421D-9A82-CBD2A6B43F0D}">
    <text>4/22</text>
  </threadedComment>
  <threadedComment ref="N853" dT="2022-04-26T13:18:27.07" personId="{E5322E15-1222-405B-AEB3-8A68973AF212}" id="{E0ADF13B-3E85-4860-92E8-B4EBD70A54CC}" parentId="{E1C1E022-547C-421D-9A82-CBD2A6B43F0D}">
    <text>4/24</text>
  </threadedComment>
  <threadedComment ref="P853" dT="2022-04-21T21:27:18.66" personId="{E5322E15-1222-405B-AEB3-8A68973AF212}" id="{30BD05C0-D821-42CF-9D83-4668559F235F}">
    <text>5/15</text>
  </threadedComment>
  <threadedComment ref="P853" dT="2022-04-21T21:27:22.95" personId="{E5322E15-1222-405B-AEB3-8A68973AF212}" id="{F01BF490-EE2F-4516-863D-515FA91FE5FF}" parentId="{30BD05C0-D821-42CF-9D83-4668559F235F}">
    <text>5/13</text>
  </threadedComment>
  <threadedComment ref="P853" dT="2022-04-22T21:31:51.36" personId="{E5322E15-1222-405B-AEB3-8A68973AF212}" id="{26C6F0B5-6393-4ECF-855D-FA0398E3F1FE}" parentId="{30BD05C0-D821-42CF-9D83-4668559F235F}">
    <text>5/21</text>
  </threadedComment>
  <threadedComment ref="P853" dT="2022-04-26T21:12:54.78" personId="{E5322E15-1222-405B-AEB3-8A68973AF212}" id="{9B17CC1C-31D1-4982-82CC-D3110B7F0473}" parentId="{30BD05C0-D821-42CF-9D83-4668559F235F}">
    <text>5/13</text>
  </threadedComment>
  <threadedComment ref="P853" dT="2022-05-03T18:08:43.62" personId="{E5322E15-1222-405B-AEB3-8A68973AF212}" id="{88896421-0049-4549-AA8C-79AA2DD0A4E6}" parentId="{30BD05C0-D821-42CF-9D83-4668559F235F}">
    <text>5/22</text>
  </threadedComment>
  <threadedComment ref="P853" dT="2022-05-04T21:35:43.56" personId="{E5322E15-1222-405B-AEB3-8A68973AF212}" id="{47C6ED3D-459C-4685-818A-17513303133A}" parentId="{30BD05C0-D821-42CF-9D83-4668559F235F}">
    <text>5/23</text>
  </threadedComment>
  <threadedComment ref="P853" dT="2022-05-05T18:33:20.05" personId="{E5322E15-1222-405B-AEB3-8A68973AF212}" id="{21D9B8E8-977E-44B4-89E2-DBD110B33460}" parentId="{30BD05C0-D821-42CF-9D83-4668559F235F}">
    <text>5/25</text>
  </threadedComment>
  <threadedComment ref="P853" dT="2022-05-10T20:52:18.05" personId="{E5322E15-1222-405B-AEB3-8A68973AF212}" id="{38677825-773E-46C4-AAE3-2CBFABA5F0D6}" parentId="{30BD05C0-D821-42CF-9D83-4668559F235F}">
    <text>5/26</text>
  </threadedComment>
  <threadedComment ref="N854" dT="2022-05-03T15:32:07.25" personId="{E5322E15-1222-405B-AEB3-8A68973AF212}" id="{811E8061-5BE7-46F5-BA93-3ED3E0CC967B}">
    <text>4/22</text>
  </threadedComment>
  <threadedComment ref="N854" dT="2022-05-03T15:32:16.67" personId="{E5322E15-1222-405B-AEB3-8A68973AF212}" id="{6CF61BE1-16F9-4647-A3CC-8F49500ACC52}" parentId="{811E8061-5BE7-46F5-BA93-3ED3E0CC967B}">
    <text>4/29</text>
  </threadedComment>
  <threadedComment ref="P854" dT="2022-04-25T20:47:39.59" personId="{E5322E15-1222-405B-AEB3-8A68973AF212}" id="{E15414DE-8CCD-4BE1-8F58-9FB2F64ADC22}">
    <text>5/24</text>
  </threadedComment>
  <threadedComment ref="P854" dT="2022-04-25T20:49:24.56" personId="{E5322E15-1222-405B-AEB3-8A68973AF212}" id="{E170A409-7508-4B77-9501-59BBC46D6321}" parentId="{E15414DE-8CCD-4BE1-8F58-9FB2F64ADC22}">
    <text>5/25</text>
  </threadedComment>
  <threadedComment ref="P854" dT="2022-05-10T20:52:58.65" personId="{E5322E15-1222-405B-AEB3-8A68973AF212}" id="{AD829AD2-0E9D-4790-9027-BFE17DCDA0FF}" parentId="{E15414DE-8CCD-4BE1-8F58-9FB2F64ADC22}">
    <text>5/26</text>
  </threadedComment>
  <threadedComment ref="P858" dT="2022-05-10T20:53:21.54" personId="{E5322E15-1222-405B-AEB3-8A68973AF212}" id="{80CC3EB1-C193-4F75-B972-40A6AEE42E31}">
    <text>5/25</text>
  </threadedComment>
  <threadedComment ref="P858" dT="2022-05-10T20:53:23.92" personId="{E5322E15-1222-405B-AEB3-8A68973AF212}" id="{EDCDA582-F50D-4282-9069-3AE820EA9EC0}" parentId="{80CC3EB1-C193-4F75-B972-40A6AEE42E31}">
    <text>5/26</text>
  </threadedComment>
  <threadedComment ref="P859" dT="2022-05-10T20:53:52.73" personId="{E5322E15-1222-405B-AEB3-8A68973AF212}" id="{815A4CA1-5615-4C03-9D25-48472AE1395C}">
    <text>5/25</text>
  </threadedComment>
  <threadedComment ref="P859" dT="2022-05-10T20:53:55.29" personId="{E5322E15-1222-405B-AEB3-8A68973AF212}" id="{418702A8-9938-4916-A0F5-B31C2596CE07}" parentId="{815A4CA1-5615-4C03-9D25-48472AE1395C}">
    <text>5/26</text>
  </threadedComment>
  <threadedComment ref="P860" dT="2022-04-21T21:19:09.14" personId="{E5322E15-1222-405B-AEB3-8A68973AF212}" id="{0A261E14-D445-43D8-89E4-A0EAAF9095D4}">
    <text>5/24</text>
  </threadedComment>
  <threadedComment ref="P860" dT="2022-04-21T21:19:18.30" personId="{E5322E15-1222-405B-AEB3-8A68973AF212}" id="{63FBB5E2-7568-4CC4-8E67-40D2D93AEB69}" parentId="{0A261E14-D445-43D8-89E4-A0EAAF9095D4}">
    <text>5/29</text>
  </threadedComment>
  <threadedComment ref="P860" dT="2022-04-22T21:30:40.40" personId="{E5322E15-1222-405B-AEB3-8A68973AF212}" id="{7930AC8A-D2D9-4448-864C-F1302650C0BE}" parentId="{0A261E14-D445-43D8-89E4-A0EAAF9095D4}">
    <text>5/28</text>
  </threadedComment>
  <threadedComment ref="F867" dT="2022-05-04T22:28:02.39" personId="{53B0B054-A68C-4A03-9886-0A70692B6569}" id="{0BB5B717-E117-4ED7-AE9F-B82CABA19E84}">
    <text>ZIM CHARLESTON 003E</text>
  </threadedComment>
  <threadedComment ref="F867" dT="2022-05-04T22:28:14.40" personId="{53B0B054-A68C-4A03-9886-0A70692B6569}" id="{AE685543-B295-465C-BC0B-89095E7719AE}" parentId="{0BB5B717-E117-4ED7-AE9F-B82CABA19E84}">
    <text>ZIM WILMINGTON 006E</text>
  </threadedComment>
  <threadedComment ref="N867" dT="2022-05-04T22:28:23.44" personId="{53B0B054-A68C-4A03-9886-0A70692B6569}" id="{3A7B2FCD-63D7-4A64-92D7-05C5E9EAD480}">
    <text>4/29</text>
  </threadedComment>
  <threadedComment ref="N867" dT="2022-05-04T22:28:25.43" personId="{53B0B054-A68C-4A03-9886-0A70692B6569}" id="{2FD15609-2142-40BF-9155-E06B90985EE4}" parentId="{3A7B2FCD-63D7-4A64-92D7-05C5E9EAD480}">
    <text>5/2</text>
  </threadedComment>
  <threadedComment ref="P867" dT="2022-05-04T22:28:34.14" personId="{53B0B054-A68C-4A03-9886-0A70692B6569}" id="{57F8347B-8391-4F5A-AED9-17184AB4D48E}">
    <text>6/12</text>
  </threadedComment>
  <threadedComment ref="P867" dT="2022-05-04T22:28:36.25" personId="{53B0B054-A68C-4A03-9886-0A70692B6569}" id="{F4EAA25E-A3AE-4882-BFB9-93FCA22E5768}" parentId="{57F8347B-8391-4F5A-AED9-17184AB4D48E}">
    <text>5/31</text>
  </threadedComment>
  <threadedComment ref="F872" dT="2022-05-04T22:28:02.39" personId="{53B0B054-A68C-4A03-9886-0A70692B6569}" id="{AD1FB5B5-EB10-412A-9644-85E49413322E}">
    <text>ZIM CHARLESTON 003E</text>
  </threadedComment>
  <threadedComment ref="F872" dT="2022-05-04T22:28:14.40" personId="{53B0B054-A68C-4A03-9886-0A70692B6569}" id="{8CD037B4-0A7A-4730-9A93-D0927382EF95}" parentId="{AD1FB5B5-EB10-412A-9644-85E49413322E}">
    <text>ZIM WILMINGTON 006E</text>
  </threadedComment>
  <threadedComment ref="N872" dT="2022-05-04T22:28:23.44" personId="{53B0B054-A68C-4A03-9886-0A70692B6569}" id="{504ACB55-8EBA-4ACF-9F56-6D50687E8748}">
    <text>4/29</text>
  </threadedComment>
  <threadedComment ref="N872" dT="2022-05-04T22:28:25.43" personId="{53B0B054-A68C-4A03-9886-0A70692B6569}" id="{C69FDA8C-B0C0-444D-8F50-4E33E9FCF787}" parentId="{504ACB55-8EBA-4ACF-9F56-6D50687E8748}">
    <text>5/2</text>
  </threadedComment>
  <threadedComment ref="P872" dT="2022-05-04T22:28:34.14" personId="{53B0B054-A68C-4A03-9886-0A70692B6569}" id="{B7426183-3EC3-406E-88AF-7699CBAABC3D}">
    <text>6/12</text>
  </threadedComment>
  <threadedComment ref="P872" dT="2022-05-04T22:28:36.25" personId="{53B0B054-A68C-4A03-9886-0A70692B6569}" id="{E0844F72-48EB-4360-B809-AD69751EF34F}" parentId="{B7426183-3EC3-406E-88AF-7699CBAABC3D}">
    <text>5/31</text>
  </threadedComment>
  <threadedComment ref="N877" dT="2022-04-06T13:33:16.47" personId="{53B0B054-A68C-4A03-9886-0A70692B6569}" id="{F1E7656B-7728-4BD7-BFD9-A2B1E5235979}">
    <text>4/5</text>
  </threadedComment>
  <threadedComment ref="N877" dT="2022-04-06T13:33:17.97" personId="{53B0B054-A68C-4A03-9886-0A70692B6569}" id="{2AE11B94-A00A-4B98-9E95-98313C15EF54}" parentId="{F1E7656B-7728-4BD7-BFD9-A2B1E5235979}">
    <text>4/2</text>
  </threadedComment>
  <threadedComment ref="P877" dT="2022-04-06T13:33:41.09" personId="{53B0B054-A68C-4A03-9886-0A70692B6569}" id="{7784F2E8-9DE0-455D-B48F-1AB31F1F67C2}">
    <text>5/6</text>
  </threadedComment>
  <threadedComment ref="P877" dT="2022-04-06T13:33:42.82" personId="{53B0B054-A68C-4A03-9886-0A70692B6569}" id="{15238B23-7155-424A-B260-7A1E26FB0939}" parentId="{7784F2E8-9DE0-455D-B48F-1AB31F1F67C2}">
    <text>5/12</text>
  </threadedComment>
  <threadedComment ref="P877" dT="2022-04-21T21:20:42.58" personId="{E5322E15-1222-405B-AEB3-8A68973AF212}" id="{313F1567-8647-409A-8725-9A24203B044B}" parentId="{7784F2E8-9DE0-455D-B48F-1AB31F1F67C2}">
    <text>5/24</text>
  </threadedComment>
  <threadedComment ref="P877" dT="2022-05-04T21:38:37.97" personId="{E5322E15-1222-405B-AEB3-8A68973AF212}" id="{E169DB54-EA09-4833-8725-7BF6E28E5CEC}" parentId="{7784F2E8-9DE0-455D-B48F-1AB31F1F67C2}">
    <text>5/26</text>
  </threadedComment>
  <threadedComment ref="P877" dT="2022-05-06T18:53:15.24" personId="{E5322E15-1222-405B-AEB3-8A68973AF212}" id="{54D52FC0-3209-452C-B385-0140054756D9}" parentId="{7784F2E8-9DE0-455D-B48F-1AB31F1F67C2}">
    <text>6/1</text>
  </threadedComment>
  <threadedComment ref="B884" dT="2022-05-10T15:46:15.35" personId="{E5322E15-1222-405B-AEB3-8A68973AF212}" id="{CB8F4D04-2747-406A-9979-25BDD00EFA6B}">
    <text>4290003527</text>
  </threadedComment>
  <threadedComment ref="B884" dT="2022-05-10T15:46:20.74" personId="{E5322E15-1222-405B-AEB3-8A68973AF212}" id="{30AA3C12-57A0-43A5-9B9B-C0EED723BBD4}" parentId="{CB8F4D04-2747-406A-9979-25BDD00EFA6B}">
    <text>4290003540</text>
  </threadedComment>
  <threadedComment ref="N884" dT="2022-04-29T14:57:10.78" personId="{E5322E15-1222-405B-AEB3-8A68973AF212}" id="{A177E819-D01E-4628-A49C-72F15D2CF10B}">
    <text>4/27</text>
  </threadedComment>
  <threadedComment ref="N884" dT="2022-04-29T14:57:14.06" personId="{E5322E15-1222-405B-AEB3-8A68973AF212}" id="{3FB940DF-2FE0-4297-A1B2-61124A92852E}" parentId="{A177E819-D01E-4628-A49C-72F15D2CF10B}">
    <text>4/29</text>
  </threadedComment>
  <threadedComment ref="P884" dT="2022-04-25T20:48:59.72" personId="{E5322E15-1222-405B-AEB3-8A68973AF212}" id="{376C4057-A458-412E-B2A6-91396DE9B3FA}">
    <text>6/6</text>
  </threadedComment>
  <threadedComment ref="P884" dT="2022-04-25T20:49:04.63" personId="{E5322E15-1222-405B-AEB3-8A68973AF212}" id="{90C4406E-F37C-4A5B-8A45-154812BF1C4B}" parentId="{376C4057-A458-412E-B2A6-91396DE9B3FA}">
    <text>6/4</text>
  </threadedComment>
  <threadedComment ref="P884" dT="2022-04-29T14:57:29.30" personId="{E5322E15-1222-405B-AEB3-8A68973AF212}" id="{6865E99B-E0A1-4D72-914D-816E8375A518}" parentId="{376C4057-A458-412E-B2A6-91396DE9B3FA}">
    <text>6/6</text>
  </threadedComment>
  <threadedComment ref="P884" dT="2022-04-29T22:01:25.14" personId="{E5322E15-1222-405B-AEB3-8A68973AF212}" id="{BA6BB226-AC2C-4902-B317-93A027CD48ED}" parentId="{376C4057-A458-412E-B2A6-91396DE9B3FA}">
    <text>6/5</text>
  </threadedComment>
  <threadedComment ref="P885" dT="2022-05-09T13:46:44.47" personId="{E5322E15-1222-405B-AEB3-8A68973AF212}" id="{618182C8-2813-45F0-840F-745386C042ED}">
    <text>6/12</text>
  </threadedComment>
  <threadedComment ref="P885" dT="2022-05-09T13:46:47.22" personId="{E5322E15-1222-405B-AEB3-8A68973AF212}" id="{7BA18A45-D47D-4BF2-B4A4-BF701A694F3D}" parentId="{618182C8-2813-45F0-840F-745386C042ED}">
    <text>6/6</text>
  </threadedComment>
  <threadedComment ref="P886" dT="2022-05-10T21:00:08.95" personId="{E5322E15-1222-405B-AEB3-8A68973AF212}" id="{3458999E-0473-45A8-B0B1-F74FEFB15481}">
    <text>6/10</text>
  </threadedComment>
  <threadedComment ref="P886" dT="2022-05-10T21:00:11.36" personId="{E5322E15-1222-405B-AEB3-8A68973AF212}" id="{0A520E5B-9DF8-4FAB-B9EF-4B6EB123177C}" parentId="{3458999E-0473-45A8-B0B1-F74FEFB15481}">
    <text>6/9</text>
  </threadedComment>
  <threadedComment ref="P888" dT="2022-05-09T20:54:55.22" personId="{E5322E15-1222-405B-AEB3-8A68973AF212}" id="{9DC0DEAB-1DEF-4F3D-BF6B-E168201EA304}">
    <text>6/9</text>
  </threadedComment>
  <threadedComment ref="P888" dT="2022-05-09T20:54:58.48" personId="{E5322E15-1222-405B-AEB3-8A68973AF212}" id="{01F6185C-8B8E-4C10-9716-43009145A321}" parentId="{9DC0DEAB-1DEF-4F3D-BF6B-E168201EA304}">
    <text>6/14</text>
  </threadedComment>
  <threadedComment ref="F889" dT="2022-04-22T13:12:32.42" personId="{E5322E15-1222-405B-AEB3-8A68973AF212}" id="{782302FB-E79D-45D3-B86D-D52460BA610B}">
    <text>ZIM TAMPA 003E</text>
  </threadedComment>
  <threadedComment ref="F889" dT="2022-04-22T13:12:41.44" personId="{E5322E15-1222-405B-AEB3-8A68973AF212}" id="{C1DBE217-6F8D-4968-8A8E-8E9114EB6F8A}" parentId="{782302FB-E79D-45D3-B86D-D52460BA610B}">
    <text>RIO CHARLESTON 216S</text>
  </threadedComment>
  <threadedComment ref="H889" dT="2022-04-19T22:25:50.65" personId="{53B0B054-A68C-4A03-9886-0A70692B6569}" id="{836AB721-4045-4B70-A6EF-D5EEC062D2A2}">
    <text>TYOFE2200501</text>
  </threadedComment>
  <threadedComment ref="N889" dT="2022-04-22T13:13:13.27" personId="{E5322E15-1222-405B-AEB3-8A68973AF212}" id="{118B354C-7293-4A50-9572-B1D643B9CBD9}">
    <text>4/22</text>
  </threadedComment>
  <threadedComment ref="N889" dT="2022-04-22T13:13:16.76" personId="{E5322E15-1222-405B-AEB3-8A68973AF212}" id="{1CCF1BB5-09D8-4C4A-8ECE-C0213754439A}" parentId="{118B354C-7293-4A50-9572-B1D643B9CBD9}">
    <text>4/26</text>
  </threadedComment>
  <threadedComment ref="N889" dT="2022-04-27T13:39:31.02" personId="{E5322E15-1222-405B-AEB3-8A68973AF212}" id="{5F14E05C-002B-437F-AA92-28F3A4C71C6C}" parentId="{118B354C-7293-4A50-9572-B1D643B9CBD9}">
    <text>4/25</text>
  </threadedComment>
  <threadedComment ref="P889" dT="2022-04-22T13:13:48.02" personId="{E5322E15-1222-405B-AEB3-8A68973AF212}" id="{908C440C-DC0B-4923-93F7-547735EBAE32}">
    <text>5/13</text>
  </threadedComment>
  <threadedComment ref="P889" dT="2022-04-22T13:13:52.61" personId="{E5322E15-1222-405B-AEB3-8A68973AF212}" id="{6CE1945A-AF9A-43F8-A61F-E123DD3D33EC}" parentId="{908C440C-DC0B-4923-93F7-547735EBAE32}">
    <text>6/3</text>
  </threadedComment>
  <threadedComment ref="P889" dT="2022-04-22T21:34:24.09" personId="{E5322E15-1222-405B-AEB3-8A68973AF212}" id="{55DDF97D-8636-46B5-AF64-509E465414CF}" parentId="{908C440C-DC0B-4923-93F7-547735EBAE32}">
    <text>6/13</text>
  </threadedComment>
  <threadedComment ref="P889" dT="2022-04-26T22:14:01.51" personId="{E5322E15-1222-405B-AEB3-8A68973AF212}" id="{510FB4D5-4A35-4162-AA24-45A4D0BAB87A}" parentId="{908C440C-DC0B-4923-93F7-547735EBAE32}">
    <text>6/11</text>
  </threadedComment>
  <threadedComment ref="P889" dT="2022-04-27T13:39:44.95" personId="{E5322E15-1222-405B-AEB3-8A68973AF212}" id="{4448DC2C-BFB4-4030-B570-0F7285EA71FD}" parentId="{908C440C-DC0B-4923-93F7-547735EBAE32}">
    <text>6/3</text>
  </threadedComment>
  <threadedComment ref="P889" dT="2022-04-27T17:50:37.83" personId="{E5322E15-1222-405B-AEB3-8A68973AF212}" id="{F747FA4C-7319-4EE9-BD9C-444B6CDBDFED}" parentId="{908C440C-DC0B-4923-93F7-547735EBAE32}">
    <text>6/17</text>
  </threadedComment>
  <threadedComment ref="H890" dT="2022-04-19T22:25:55.54" personId="{53B0B054-A68C-4A03-9886-0A70692B6569}" id="{9C907A2E-29A9-4A1C-92CB-5A03CF6516A2}">
    <text>TYOFE2200565</text>
  </threadedComment>
  <threadedComment ref="N890" dT="2022-04-22T13:13:13.27" personId="{E5322E15-1222-405B-AEB3-8A68973AF212}" id="{206F66DF-680B-4D7B-83C2-8F9030AB22D6}">
    <text>4/22</text>
  </threadedComment>
  <threadedComment ref="N890" dT="2022-04-22T13:13:16.76" personId="{E5322E15-1222-405B-AEB3-8A68973AF212}" id="{723BAD23-A6A9-41A0-8D3C-B02B2827928D}" parentId="{206F66DF-680B-4D7B-83C2-8F9030AB22D6}">
    <text>4/26</text>
  </threadedComment>
  <threadedComment ref="N890" dT="2022-04-27T13:39:31.02" personId="{E5322E15-1222-405B-AEB3-8A68973AF212}" id="{64F08544-25FB-40A6-B4AB-F7A5940DE7ED}" parentId="{206F66DF-680B-4D7B-83C2-8F9030AB22D6}">
    <text>4/25</text>
  </threadedComment>
  <threadedComment ref="P890" dT="2022-04-22T13:13:48.02" personId="{E5322E15-1222-405B-AEB3-8A68973AF212}" id="{08A9C3CF-B104-48EB-A43A-B366EA76B929}">
    <text>5/13</text>
  </threadedComment>
  <threadedComment ref="P890" dT="2022-04-22T13:13:52.61" personId="{E5322E15-1222-405B-AEB3-8A68973AF212}" id="{9C60D6F7-5C20-4B28-A8F2-BE5B1A18F009}" parentId="{08A9C3CF-B104-48EB-A43A-B366EA76B929}">
    <text>6/3</text>
  </threadedComment>
  <threadedComment ref="P890" dT="2022-04-22T21:34:24.09" personId="{E5322E15-1222-405B-AEB3-8A68973AF212}" id="{39EFA764-0103-45CC-8226-91578CEA338D}" parentId="{08A9C3CF-B104-48EB-A43A-B366EA76B929}">
    <text>6/13</text>
  </threadedComment>
  <threadedComment ref="P890" dT="2022-04-26T22:14:01.51" personId="{E5322E15-1222-405B-AEB3-8A68973AF212}" id="{AE106B9F-44A9-4BDC-BC2E-9C63BD781F3A}" parentId="{08A9C3CF-B104-48EB-A43A-B366EA76B929}">
    <text>6/11</text>
  </threadedComment>
  <threadedComment ref="P890" dT="2022-04-27T13:39:44.95" personId="{E5322E15-1222-405B-AEB3-8A68973AF212}" id="{62828669-3C3C-41C9-9C69-691A12F391A9}" parentId="{08A9C3CF-B104-48EB-A43A-B366EA76B929}">
    <text>6/3</text>
  </threadedComment>
  <threadedComment ref="P890" dT="2022-04-27T17:50:37.83" personId="{E5322E15-1222-405B-AEB3-8A68973AF212}" id="{FAC52561-A926-4FF1-8C14-59992FF9C365}" parentId="{08A9C3CF-B104-48EB-A43A-B366EA76B929}">
    <text>6/17</text>
  </threadedComment>
  <threadedComment ref="F891" dT="2022-04-22T13:24:19.70" personId="{E5322E15-1222-405B-AEB3-8A68973AF212}" id="{AB2B9E5B-BA7D-42FC-ACF4-BDAC222AB73A}">
    <text>ZIM TAMPA 003E</text>
  </threadedComment>
  <threadedComment ref="F891" dT="2022-04-22T13:24:25.92" personId="{E5322E15-1222-405B-AEB3-8A68973AF212}" id="{5E589977-B956-4826-9819-793B016473DE}" parentId="{AB2B9E5B-BA7D-42FC-ACF4-BDAC222AB73A}">
    <text>RIO CHARLESTON 216S</text>
  </threadedComment>
  <threadedComment ref="H891" dT="2022-04-19T22:26:21.04" personId="{53B0B054-A68C-4A03-9886-0A70692B6569}" id="{7597E215-DDC2-44CE-8D70-DD065C3F0F00}">
    <text>SOLGS2204005</text>
  </threadedComment>
  <threadedComment ref="N891" dT="2022-04-22T13:23:40.29" personId="{E5322E15-1222-405B-AEB3-8A68973AF212}" id="{61C50E7F-BFE7-4ADA-88C4-FCA5AF5404FD}">
    <text>4/22</text>
  </threadedComment>
  <threadedComment ref="N891" dT="2022-04-22T13:23:42.58" personId="{E5322E15-1222-405B-AEB3-8A68973AF212}" id="{472ED2DF-7B45-44D8-BE4C-9DDF48F3D4DC}" parentId="{61C50E7F-BFE7-4ADA-88C4-FCA5AF5404FD}">
    <text>4/26</text>
  </threadedComment>
  <threadedComment ref="N891" dT="2022-04-27T13:51:09.69" personId="{E5322E15-1222-405B-AEB3-8A68973AF212}" id="{02DDABCE-E9CF-4FB8-B6D8-26FC5F851E9F}" parentId="{61C50E7F-BFE7-4ADA-88C4-FCA5AF5404FD}">
    <text>4/25</text>
  </threadedComment>
  <threadedComment ref="P891" dT="2022-04-22T13:13:48.02" personId="{E5322E15-1222-405B-AEB3-8A68973AF212}" id="{78F71F00-4E82-4B1C-8837-A66681578846}">
    <text>5/13</text>
  </threadedComment>
  <threadedComment ref="P891" dT="2022-04-22T13:13:52.61" personId="{E5322E15-1222-405B-AEB3-8A68973AF212}" id="{213BA565-2C42-4AA1-8717-DC2DD399A6FE}" parentId="{78F71F00-4E82-4B1C-8837-A66681578846}">
    <text>6/3</text>
  </threadedComment>
  <threadedComment ref="P891" dT="2022-04-22T21:34:24.09" personId="{E5322E15-1222-405B-AEB3-8A68973AF212}" id="{97B16735-0B15-4B8A-9FAD-82BAD6909B0C}" parentId="{78F71F00-4E82-4B1C-8837-A66681578846}">
    <text>6/13</text>
  </threadedComment>
  <threadedComment ref="P891" dT="2022-04-26T22:14:01.51" personId="{E5322E15-1222-405B-AEB3-8A68973AF212}" id="{02266150-C9C1-416C-8F36-04967761C048}" parentId="{78F71F00-4E82-4B1C-8837-A66681578846}">
    <text>6/11</text>
  </threadedComment>
  <threadedComment ref="P891" dT="2022-04-27T13:39:44.95" personId="{E5322E15-1222-405B-AEB3-8A68973AF212}" id="{F3740FEF-30D2-4F22-847F-0330549444D9}" parentId="{78F71F00-4E82-4B1C-8837-A66681578846}">
    <text>6/3</text>
  </threadedComment>
  <threadedComment ref="P891" dT="2022-04-27T17:50:37.83" personId="{E5322E15-1222-405B-AEB3-8A68973AF212}" id="{E785238B-FF28-4A8C-8C4E-DD037DEA3141}" parentId="{78F71F00-4E82-4B1C-8837-A66681578846}">
    <text>6/17</text>
  </threadedComment>
  <threadedComment ref="F892" dT="2022-04-22T13:24:19.70" personId="{E5322E15-1222-405B-AEB3-8A68973AF212}" id="{0764418F-AA61-4D52-B0B4-6BA60D66EBCE}">
    <text>ZIM TAMPA 003E</text>
  </threadedComment>
  <threadedComment ref="F892" dT="2022-04-22T13:24:25.92" personId="{E5322E15-1222-405B-AEB3-8A68973AF212}" id="{19D16E7F-2162-4B61-ABD1-EF0CB608C382}" parentId="{0764418F-AA61-4D52-B0B4-6BA60D66EBCE}">
    <text>RIO CHARLESTON 216S</text>
  </threadedComment>
  <threadedComment ref="H892" dT="2022-04-19T22:26:27.16" personId="{53B0B054-A68C-4A03-9886-0A70692B6569}" id="{8508B9B2-D5EC-4331-9658-4618A713B5B4}">
    <text>SOLGS2204006</text>
  </threadedComment>
  <threadedComment ref="N892" dT="2022-04-22T13:23:40.29" personId="{E5322E15-1222-405B-AEB3-8A68973AF212}" id="{500C9450-2FF6-4DD0-97B5-51344AB0618F}">
    <text>4/22</text>
  </threadedComment>
  <threadedComment ref="N892" dT="2022-04-22T13:23:42.58" personId="{E5322E15-1222-405B-AEB3-8A68973AF212}" id="{83BE2D15-3666-40F9-9679-A1C74544D70B}" parentId="{500C9450-2FF6-4DD0-97B5-51344AB0618F}">
    <text>4/26</text>
  </threadedComment>
  <threadedComment ref="N892" dT="2022-04-27T13:56:28.22" personId="{E5322E15-1222-405B-AEB3-8A68973AF212}" id="{770C6E1B-9A30-4557-BB48-583168DE2C50}" parentId="{500C9450-2FF6-4DD0-97B5-51344AB0618F}">
    <text>4/25</text>
  </threadedComment>
  <threadedComment ref="P892" dT="2022-04-22T13:13:48.02" personId="{E5322E15-1222-405B-AEB3-8A68973AF212}" id="{F7156301-0704-4DC9-B12E-D3FB5982A70E}">
    <text>5/13</text>
  </threadedComment>
  <threadedComment ref="P892" dT="2022-04-22T13:13:52.61" personId="{E5322E15-1222-405B-AEB3-8A68973AF212}" id="{F86A70D2-1FF7-4C3F-9961-64EA5CE10223}" parentId="{F7156301-0704-4DC9-B12E-D3FB5982A70E}">
    <text>6/3</text>
  </threadedComment>
  <threadedComment ref="P892" dT="2022-04-22T21:34:24.09" personId="{E5322E15-1222-405B-AEB3-8A68973AF212}" id="{3BB022EA-2849-47CB-B399-1D3F0CD05A1C}" parentId="{F7156301-0704-4DC9-B12E-D3FB5982A70E}">
    <text>6/13</text>
  </threadedComment>
  <threadedComment ref="P892" dT="2022-04-26T22:14:01.51" personId="{E5322E15-1222-405B-AEB3-8A68973AF212}" id="{DB3C32F5-E663-459A-A4E7-541DC7DCE333}" parentId="{F7156301-0704-4DC9-B12E-D3FB5982A70E}">
    <text>6/11</text>
  </threadedComment>
  <threadedComment ref="P892" dT="2022-04-27T13:39:44.95" personId="{E5322E15-1222-405B-AEB3-8A68973AF212}" id="{338F3C92-282C-497C-B143-C1E40C6DC7E6}" parentId="{F7156301-0704-4DC9-B12E-D3FB5982A70E}">
    <text>6/3</text>
  </threadedComment>
  <threadedComment ref="P892" dT="2022-04-27T17:50:37.83" personId="{E5322E15-1222-405B-AEB3-8A68973AF212}" id="{81A2FE29-BC23-4EC9-B424-E4D8310A0CAC}" parentId="{F7156301-0704-4DC9-B12E-D3FB5982A70E}">
    <text>6/17</text>
  </threadedComment>
  <threadedComment ref="B893" dT="2022-04-21T13:07:08.39" personId="{E5322E15-1222-405B-AEB3-8A68973AF212}" id="{4C33EEE0-25E2-4C38-BC4E-A4597642079F}">
    <text>PO. 4290003197/4290003199/4290003270</text>
  </threadedComment>
  <threadedComment ref="B893" dT="2022-04-21T13:07:31.21" personId="{E5322E15-1222-405B-AEB3-8A68973AF212}" id="{F2723516-59EB-4131-95A3-6D65F8C69A87}" parentId="{4C33EEE0-25E2-4C38-BC4E-A4597642079F}">
    <text>PO. 4290003197/4290003199</text>
  </threadedComment>
  <threadedComment ref="F893" dT="2022-04-22T13:07:44.04" personId="{E5322E15-1222-405B-AEB3-8A68973AF212}" id="{7DD9DB25-F07E-450B-BABE-8A219AFB80B0}">
    <text>ZIM TAMPA 003E</text>
  </threadedComment>
  <threadedComment ref="F893" dT="2022-04-22T13:07:51.07" personId="{E5322E15-1222-405B-AEB3-8A68973AF212}" id="{CB5951DC-51E6-4365-BEAF-C9223A4BBD02}" parentId="{7DD9DB25-F07E-450B-BABE-8A219AFB80B0}">
    <text>RIO CHARLESTON 216S</text>
  </threadedComment>
  <threadedComment ref="I893" dT="2022-04-21T13:09:37.19" personId="{E5322E15-1222-405B-AEB3-8A68973AF212}" id="{F818187A-C927-44CB-B437-EAE61303F47B}">
    <text>CTR.QTY
MRKU3405080
MRSU5660997
SUDU5628534
MRKU7684742</text>
  </threadedComment>
  <threadedComment ref="I893" dT="2022-04-21T13:10:07.45" personId="{E5322E15-1222-405B-AEB3-8A68973AF212}" id="{B2AFBEC9-8527-4C8C-9EDC-5BC07DB162EB}" parentId="{F818187A-C927-44CB-B437-EAE61303F47B}">
    <text>CTR.QTY
MRKU3405080
MRSU5660997
SUDU5628534</text>
  </threadedComment>
  <threadedComment ref="K893" dT="2022-04-21T13:10:55.95" personId="{E5322E15-1222-405B-AEB3-8A68973AF212}" id="{CC9710C6-154C-4830-B5F2-C8E2D866240A}">
    <text>95</text>
  </threadedComment>
  <threadedComment ref="K893" dT="2022-04-21T13:11:01.48" personId="{E5322E15-1222-405B-AEB3-8A68973AF212}" id="{498A559B-95F4-4047-AA4C-79DF941D8771}" parentId="{CC9710C6-154C-4830-B5F2-C8E2D866240A}">
    <text>77</text>
  </threadedComment>
  <threadedComment ref="M893" dT="2022-04-21T13:11:43.75" personId="{E5322E15-1222-405B-AEB3-8A68973AF212}" id="{D93BA6ED-99E6-4F00-B74D-580FF4360C89}">
    <text>70748</text>
  </threadedComment>
  <threadedComment ref="M893" dT="2022-04-21T13:11:52.14" personId="{E5322E15-1222-405B-AEB3-8A68973AF212}" id="{E8854263-1603-461F-95E8-98E91E18C6EB}" parentId="{D93BA6ED-99E6-4F00-B74D-580FF4360C89}">
    <text>56914</text>
  </threadedComment>
  <threadedComment ref="N893" dT="2022-04-21T13:18:54.69" personId="{E5322E15-1222-405B-AEB3-8A68973AF212}" id="{BDABF589-EBA4-4934-9132-C9B1DFC5E043}">
    <text>4/22</text>
  </threadedComment>
  <threadedComment ref="N893" dT="2022-04-21T13:18:58.78" personId="{E5322E15-1222-405B-AEB3-8A68973AF212}" id="{96624500-3057-4E54-8716-519C0977BD7A}" parentId="{BDABF589-EBA4-4934-9132-C9B1DFC5E043}">
    <text>4/24</text>
  </threadedComment>
  <threadedComment ref="N893" dT="2022-04-22T13:08:13.93" personId="{E5322E15-1222-405B-AEB3-8A68973AF212}" id="{4057D3F8-4B5D-4244-8C31-0CBBE041DAA7}" parentId="{BDABF589-EBA4-4934-9132-C9B1DFC5E043}">
    <text>4/26</text>
  </threadedComment>
  <threadedComment ref="N893" dT="2022-04-25T13:20:51.51" personId="{E5322E15-1222-405B-AEB3-8A68973AF212}" id="{75780F94-D0A2-4446-AF69-818C08023668}" parentId="{BDABF589-EBA4-4934-9132-C9B1DFC5E043}">
    <text>4/25</text>
  </threadedComment>
  <threadedComment ref="P893" dT="2022-04-21T13:19:09.64" personId="{E5322E15-1222-405B-AEB3-8A68973AF212}" id="{91F5DEE1-5673-41E4-89CD-E8290AC05568}">
    <text>5/16</text>
  </threadedComment>
  <threadedComment ref="P893" dT="2022-04-21T13:19:14.40" personId="{E5322E15-1222-405B-AEB3-8A68973AF212}" id="{32FCEE5F-951D-4A40-B37E-423E4749C6CD}" parentId="{91F5DEE1-5673-41E4-89CD-E8290AC05568}">
    <text>5/18</text>
  </threadedComment>
  <threadedComment ref="P893" dT="2022-04-26T22:26:28.74" personId="{E5322E15-1222-405B-AEB3-8A68973AF212}" id="{D05F5D50-1A42-46C9-ADCB-DCE405B4ED4D}" parentId="{91F5DEE1-5673-41E4-89CD-E8290AC05568}">
    <text>6/9</text>
  </threadedComment>
  <threadedComment ref="P893" dT="2022-04-27T17:52:28.12" personId="{E5322E15-1222-405B-AEB3-8A68973AF212}" id="{3003B765-009E-4073-811B-756EE1998702}" parentId="{91F5DEE1-5673-41E4-89CD-E8290AC05568}">
    <text>6/17</text>
  </threadedComment>
  <threadedComment ref="F896" dT="2022-04-22T13:01:16.40" personId="{E5322E15-1222-405B-AEB3-8A68973AF212}" id="{0A4B5B19-1B38-4C36-B159-117286DAAA1A}">
    <text>ZIM TAMPA 003E</text>
  </threadedComment>
  <threadedComment ref="F896" dT="2022-04-22T13:01:25.22" personId="{E5322E15-1222-405B-AEB3-8A68973AF212}" id="{5BB2D502-2579-42CB-BE0D-EE20271377C8}" parentId="{0A4B5B19-1B38-4C36-B159-117286DAAA1A}">
    <text>RIO CHARLESTON 216S</text>
  </threadedComment>
  <threadedComment ref="N896" dT="2022-04-22T13:04:56.48" personId="{E5322E15-1222-405B-AEB3-8A68973AF212}" id="{D41F0FF5-C72C-45C8-872A-CAD136EE3F76}">
    <text>4/22</text>
  </threadedComment>
  <threadedComment ref="N896" dT="2022-04-22T13:05:00.00" personId="{E5322E15-1222-405B-AEB3-8A68973AF212}" id="{7F343033-033F-4210-8E02-785507F6AAB4}" parentId="{D41F0FF5-C72C-45C8-872A-CAD136EE3F76}">
    <text>4/26</text>
  </threadedComment>
  <threadedComment ref="N896" dT="2022-04-25T13:09:15.93" personId="{E5322E15-1222-405B-AEB3-8A68973AF212}" id="{6155A6B3-D59C-4199-8B51-C1F5992052BF}" parentId="{D41F0FF5-C72C-45C8-872A-CAD136EE3F76}">
    <text>4/25</text>
  </threadedComment>
  <threadedComment ref="P896" dT="2022-04-22T13:05:12.11" personId="{E5322E15-1222-405B-AEB3-8A68973AF212}" id="{729067A5-40DB-4A7F-B3A2-E8D0C50EE4C7}">
    <text>5/16</text>
  </threadedComment>
  <threadedComment ref="P896" dT="2022-04-22T13:05:16.41" personId="{E5322E15-1222-405B-AEB3-8A68973AF212}" id="{F040E55B-24BD-4DF9-B2F5-BCC66B81A19F}" parentId="{729067A5-40DB-4A7F-B3A2-E8D0C50EE4C7}">
    <text>6/3</text>
  </threadedComment>
  <threadedComment ref="P896" dT="2022-04-22T21:33:54.30" personId="{E5322E15-1222-405B-AEB3-8A68973AF212}" id="{7D6165A9-0A96-466F-9A69-49A8110AD03E}" parentId="{729067A5-40DB-4A7F-B3A2-E8D0C50EE4C7}">
    <text>6/13</text>
  </threadedComment>
  <threadedComment ref="P896" dT="2022-04-25T13:09:27.39" personId="{E5322E15-1222-405B-AEB3-8A68973AF212}" id="{2808F161-FB59-45B1-858E-7A978CD50C41}" parentId="{729067A5-40DB-4A7F-B3A2-E8D0C50EE4C7}">
    <text>6/3</text>
  </threadedComment>
  <threadedComment ref="P896" dT="2022-04-26T22:26:41.27" personId="{E5322E15-1222-405B-AEB3-8A68973AF212}" id="{B8AC94A2-8DBE-4A32-889B-5838529ED8A6}" parentId="{729067A5-40DB-4A7F-B3A2-E8D0C50EE4C7}">
    <text>6/9</text>
  </threadedComment>
  <threadedComment ref="P896" dT="2022-04-27T17:52:54.30" personId="{E5322E15-1222-405B-AEB3-8A68973AF212}" id="{B536F145-D33B-4124-BF3E-E447131AE24E}" parentId="{729067A5-40DB-4A7F-B3A2-E8D0C50EE4C7}">
    <text>6/17</text>
  </threadedComment>
  <threadedComment ref="F903" dT="2022-05-06T17:38:17.92" personId="{E5322E15-1222-405B-AEB3-8A68973AF212}" id="{36B6CAC6-EC82-43E8-9B37-BA1AADC72B64}">
    <text>ZIM WILMINGTON 006E</text>
  </threadedComment>
  <threadedComment ref="F903" dT="2022-05-06T17:38:30.62" personId="{E5322E15-1222-405B-AEB3-8A68973AF212}" id="{EED43326-7EE0-49F9-B2F2-6A576BB94EF4}" parentId="{36B6CAC6-EC82-43E8-9B37-BA1AADC72B64}">
    <text>NORTHERN JASPER 026E</text>
  </threadedComment>
  <threadedComment ref="N903" dT="2022-05-06T17:37:32.18" personId="{E5322E15-1222-405B-AEB3-8A68973AF212}" id="{20A37196-7137-4F6E-9C73-3039B393F133}">
    <text>5/3</text>
  </threadedComment>
  <threadedComment ref="N903" dT="2022-05-06T17:37:37.16" personId="{E5322E15-1222-405B-AEB3-8A68973AF212}" id="{D646BA45-F7AC-4479-A08E-6F836CB15330}" parentId="{20A37196-7137-4F6E-9C73-3039B393F133}">
    <text>5/20</text>
  </threadedComment>
  <threadedComment ref="P903" dT="2022-05-06T17:37:48.57" personId="{E5322E15-1222-405B-AEB3-8A68973AF212}" id="{F2CA07F0-7F7D-4BEF-B853-3C2A0653EDEA}">
    <text>5/29</text>
  </threadedComment>
  <threadedComment ref="P903" dT="2022-05-06T17:37:53.42" personId="{E5322E15-1222-405B-AEB3-8A68973AF212}" id="{8C3C0679-3893-46D4-8185-03D244BC41D7}" parentId="{F2CA07F0-7F7D-4BEF-B853-3C2A0653EDEA}">
    <text>6/12</text>
  </threadedComment>
  <threadedComment ref="F909" dT="2022-05-06T17:47:05.55" personId="{E5322E15-1222-405B-AEB3-8A68973AF212}" id="{60DD8682-2E0B-4CBB-8A80-77CB2079007E}">
    <text>ZIM WILMINGTON 006E</text>
  </threadedComment>
  <threadedComment ref="F909" dT="2022-05-06T17:47:23.10" personId="{E5322E15-1222-405B-AEB3-8A68973AF212}" id="{2AEB274A-46D0-47F8-8AC6-F25DECFEFC92}" parentId="{60DD8682-2E0B-4CBB-8A80-77CB2079007E}">
    <text>NORTHERN JASPER 026E</text>
  </threadedComment>
  <threadedComment ref="N909" dT="2022-05-06T17:49:14.74" personId="{E5322E15-1222-405B-AEB3-8A68973AF212}" id="{6CC3FCF7-3A22-4BF6-A84C-9846527D57E6}">
    <text>5/5</text>
  </threadedComment>
  <threadedComment ref="N909" dT="2022-05-06T17:49:17.40" personId="{E5322E15-1222-405B-AEB3-8A68973AF212}" id="{CB002A13-A2C0-41F4-A45F-B5254E612BEB}" parentId="{6CC3FCF7-3A22-4BF6-A84C-9846527D57E6}">
    <text>5/20</text>
  </threadedComment>
  <threadedComment ref="P909" dT="2022-05-06T17:50:03.82" personId="{E5322E15-1222-405B-AEB3-8A68973AF212}" id="{A0954B61-8A3D-4DB0-BFA9-C64DF7B542A2}">
    <text>5/30</text>
  </threadedComment>
  <threadedComment ref="P909" dT="2022-05-06T17:50:06.67" personId="{E5322E15-1222-405B-AEB3-8A68973AF212}" id="{DC98177E-AAE7-4562-B30D-4BFAB0D98C6F}" parentId="{A0954B61-8A3D-4DB0-BFA9-C64DF7B542A2}">
    <text>6/12</text>
  </threadedComment>
  <threadedComment ref="F910" dT="2022-05-09T14:22:48.16" personId="{E5322E15-1222-405B-AEB3-8A68973AF212}" id="{C42AE4AC-4608-48D5-A399-6FD0714B5BA6}">
    <text>ZIM WILMINGTON 006E</text>
  </threadedComment>
  <threadedComment ref="F910" dT="2022-05-09T14:22:58.92" personId="{E5322E15-1222-405B-AEB3-8A68973AF212}" id="{64F63FA0-D29B-4937-9B50-6702F4E02534}" parentId="{C42AE4AC-4608-48D5-A399-6FD0714B5BA6}">
    <text>NORTHERN JASPER 026E</text>
  </threadedComment>
  <threadedComment ref="N910" dT="2022-05-09T14:23:27.63" personId="{E5322E15-1222-405B-AEB3-8A68973AF212}" id="{FE1C4C77-374A-4E42-9D30-AED6D3833651}">
    <text>5/5</text>
  </threadedComment>
  <threadedComment ref="N910" dT="2022-05-09T14:23:30.39" personId="{E5322E15-1222-405B-AEB3-8A68973AF212}" id="{5672902F-98EE-4EB1-A116-D26B8E45771B}" parentId="{FE1C4C77-374A-4E42-9D30-AED6D3833651}">
    <text>5/20</text>
  </threadedComment>
  <threadedComment ref="P910" dT="2022-05-09T14:23:40.52" personId="{E5322E15-1222-405B-AEB3-8A68973AF212}" id="{B93B66F7-AD65-4B41-83F9-4CBEF5740A6C}">
    <text>5/31</text>
  </threadedComment>
  <threadedComment ref="P910" dT="2022-05-09T14:23:44.92" personId="{E5322E15-1222-405B-AEB3-8A68973AF212}" id="{B34A63B6-802C-4EBC-B14E-8FD74E9F6BCB}" parentId="{B93B66F7-AD65-4B41-83F9-4CBEF5740A6C}">
    <text>6/12</text>
  </threadedComment>
  <threadedComment ref="F912" dT="2022-05-06T17:27:17.97" personId="{E5322E15-1222-405B-AEB3-8A68973AF212}" id="{432FABDE-B509-4320-BEDD-33D6B74FCB71}">
    <text>ZIM WILMINGTON 006E</text>
  </threadedComment>
  <threadedComment ref="F912" dT="2022-05-06T17:27:25.59" personId="{E5322E15-1222-405B-AEB3-8A68973AF212}" id="{96E3BFC1-6043-4EDF-8BCA-2ED713094286}" parentId="{432FABDE-B509-4320-BEDD-33D6B74FCB71}">
    <text>NORTHERN JASPER 026E</text>
  </threadedComment>
  <threadedComment ref="N912" dT="2022-05-06T17:22:33.71" personId="{E5322E15-1222-405B-AEB3-8A68973AF212}" id="{A28205FD-0D29-4F7E-82C3-72BAB948725B}">
    <text>5/5</text>
  </threadedComment>
  <threadedComment ref="N912" dT="2022-05-06T17:22:37.30" personId="{E5322E15-1222-405B-AEB3-8A68973AF212}" id="{F9A682DC-1EFB-4BF8-B6E4-D69DF5C4A475}" parentId="{A28205FD-0D29-4F7E-82C3-72BAB948725B}">
    <text>5/20</text>
  </threadedComment>
  <threadedComment ref="P912" dT="2022-05-06T17:22:44.46" personId="{E5322E15-1222-405B-AEB3-8A68973AF212}" id="{6E3D3E13-C235-480E-852C-E23FC3910EE6}">
    <text>5/31</text>
  </threadedComment>
  <threadedComment ref="P912" dT="2022-05-06T17:22:47.48" personId="{E5322E15-1222-405B-AEB3-8A68973AF212}" id="{21090A20-7C73-46D0-B7D8-0557DF777DA5}" parentId="{6E3D3E13-C235-480E-852C-E23FC3910EE6}">
    <text>6/12</text>
  </threadedComment>
  <threadedComment ref="F915" dT="2022-05-04T22:18:01.35" personId="{53B0B054-A68C-4A03-9886-0A70692B6569}" id="{69A8F16B-7946-484E-BE22-0F6FECA080AE}">
    <text>ZIM WILMINGTON 006E</text>
  </threadedComment>
  <threadedComment ref="F915" dT="2022-05-04T22:18:08.15" personId="{53B0B054-A68C-4A03-9886-0A70692B6569}" id="{F7773E6A-EAA5-459B-BC5C-2691663C8B1A}" parentId="{69A8F16B-7946-484E-BE22-0F6FECA080AE}">
    <text>ZIM HONG KONG 016E</text>
  </threadedComment>
  <threadedComment ref="N915" dT="2022-05-04T22:18:17.93" personId="{53B0B054-A68C-4A03-9886-0A70692B6569}" id="{59FA5DD9-76BE-45F2-8A43-9BE5CE9CEA91}">
    <text>4/29</text>
  </threadedComment>
  <threadedComment ref="N915" dT="2022-05-04T22:18:19.91" personId="{53B0B054-A68C-4A03-9886-0A70692B6569}" id="{25B49548-66BE-4A8C-AD57-5AE5F38C72E8}" parentId="{59FA5DD9-76BE-45F2-8A43-9BE5CE9CEA91}">
    <text>5/8</text>
  </threadedComment>
  <threadedComment ref="P915" dT="2022-05-04T22:18:34.22" personId="{53B0B054-A68C-4A03-9886-0A70692B6569}" id="{7538A9C1-8D92-49A8-A520-B10003BA07CC}">
    <text>6/12</text>
  </threadedComment>
  <threadedComment ref="P915" dT="2022-05-04T22:18:38.03" personId="{53B0B054-A68C-4A03-9886-0A70692B6569}" id="{DE157FDC-DB0A-4A1E-8DD3-F780BFC99F61}" parentId="{7538A9C1-8D92-49A8-A520-B10003BA07CC}">
    <text>6/17</text>
  </threadedComment>
  <threadedComment ref="F924" dT="2022-05-05T13:10:51.46" personId="{E5322E15-1222-405B-AEB3-8A68973AF212}" id="{DFB5837C-9886-4CF2-A6AC-ECBC7D59D280}">
    <text>EVER LEGACY V-1147-055E</text>
  </threadedComment>
  <threadedComment ref="F924" dT="2022-05-05T13:11:03.17" personId="{E5322E15-1222-405B-AEB3-8A68973AF212}" id="{7CBA91B0-E499-4FA4-9AE1-96D9199A4A88}" parentId="{DFB5837C-9886-4CF2-A6AC-ECBC7D59D280}">
    <text>TEXAS TRIUMPH V-1148-023E</text>
  </threadedComment>
  <threadedComment ref="N924" dT="2022-05-04T22:40:13.88" personId="{53B0B054-A68C-4A03-9886-0A70692B6569}" id="{6292E56B-557C-4169-81C0-C14896B09695}">
    <text>5/3</text>
  </threadedComment>
  <threadedComment ref="N924" dT="2022-05-04T22:40:16.66" personId="{53B0B054-A68C-4A03-9886-0A70692B6569}" id="{4294DAA6-EE16-42FA-843A-3BC1590A4302}" parentId="{6292E56B-557C-4169-81C0-C14896B09695}">
    <text>5/15</text>
  </threadedComment>
  <threadedComment ref="N924" dT="2022-05-05T13:19:31.70" personId="{E5322E15-1222-405B-AEB3-8A68973AF212}" id="{9A79AB58-3DBA-4064-9591-083B1CA0D71B}" parentId="{6292E56B-557C-4169-81C0-C14896B09695}">
    <text>5/21</text>
  </threadedComment>
  <threadedComment ref="P924" dT="2022-05-04T14:25:13.27" personId="{E5322E15-1222-405B-AEB3-8A68973AF212}" id="{F36031E8-E8B5-438D-A423-05BBD50C8F75}">
    <text>6/1</text>
  </threadedComment>
  <threadedComment ref="P924" dT="2022-05-04T14:25:18.08" personId="{E5322E15-1222-405B-AEB3-8A68973AF212}" id="{4BC00049-083F-450A-96DA-58DD352F1367}" parentId="{F36031E8-E8B5-438D-A423-05BBD50C8F75}">
    <text>6/19</text>
  </threadedComment>
  <threadedComment ref="F926" dT="2022-05-05T13:10:51.46" personId="{E5322E15-1222-405B-AEB3-8A68973AF212}" id="{E16060F7-FFA8-46C5-8430-1B5FE74E6DAC}">
    <text>EVER LEGACY V-1147-055E</text>
  </threadedComment>
  <threadedComment ref="F926" dT="2022-05-05T13:11:03.17" personId="{E5322E15-1222-405B-AEB3-8A68973AF212}" id="{803275C4-0540-4126-8B81-C34AB2CD3DF1}" parentId="{E16060F7-FFA8-46C5-8430-1B5FE74E6DAC}">
    <text>TEXAS TRIUMPH V-1148-023E</text>
  </threadedComment>
  <threadedComment ref="N926" dT="2022-05-04T22:40:13.88" personId="{53B0B054-A68C-4A03-9886-0A70692B6569}" id="{0356E6C3-EAF1-460E-A8AB-1BB90E4281CB}">
    <text>5/3</text>
  </threadedComment>
  <threadedComment ref="N926" dT="2022-05-04T22:40:16.66" personId="{53B0B054-A68C-4A03-9886-0A70692B6569}" id="{7DC016CC-3DEA-4C40-8AE3-6C26B8982DF4}" parentId="{0356E6C3-EAF1-460E-A8AB-1BB90E4281CB}">
    <text>5/15</text>
  </threadedComment>
  <threadedComment ref="N926" dT="2022-05-05T13:19:31.70" personId="{E5322E15-1222-405B-AEB3-8A68973AF212}" id="{68A547DC-AD3C-40F0-B61F-0A79DF722101}" parentId="{0356E6C3-EAF1-460E-A8AB-1BB90E4281CB}">
    <text>5/21</text>
  </threadedComment>
  <threadedComment ref="P926" dT="2022-05-04T14:25:22.79" personId="{E5322E15-1222-405B-AEB3-8A68973AF212}" id="{ED0A048A-B10D-4EFA-BCAF-E82E5C859539}">
    <text>6/1</text>
  </threadedComment>
  <threadedComment ref="P926" dT="2022-05-04T14:25:26.18" personId="{E5322E15-1222-405B-AEB3-8A68973AF212}" id="{8A502155-DA4E-4BE9-88AC-55A7CB5E1E21}" parentId="{ED0A048A-B10D-4EFA-BCAF-E82E5C859539}">
    <text>6/19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5" dT="2022-04-22T15:56:35.41" personId="{53B0B054-A68C-4A03-9886-0A70692B6569}" id="{DF969628-EEC9-463E-9259-FEB2C1E53004}">
    <text>5/15</text>
  </threadedComment>
  <threadedComment ref="L5" dT="2022-04-22T15:56:37.07" personId="{53B0B054-A68C-4A03-9886-0A70692B6569}" id="{8F4E63B4-F0D8-4468-968D-99BC613D1DB6}" parentId="{DF969628-EEC9-463E-9259-FEB2C1E53004}">
    <text>5/20</text>
  </threadedComment>
  <threadedComment ref="L5" dT="2022-05-10T22:10:39.97" personId="{53B0B054-A68C-4A03-9886-0A70692B6569}" id="{B07EF243-7914-4419-8E13-5ACAEF9FDCEF}" parentId="{DF969628-EEC9-463E-9259-FEB2C1E53004}">
    <text>5/23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2-01-04T22:34:56.68" personId="{53B0B054-A68C-4A03-9886-0A70692B6569}" id="{AFB68C05-C58E-40CB-AF2A-7AFA08BE07D2}">
    <text>TYOFE2101750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microsoft.com/office/2019/04/relationships/namedSheetView" Target="../namedSheetViews/namedSheetView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microsoft.com/office/2019/04/relationships/namedSheetView" Target="../namedSheetViews/namedSheetView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2CBFF-787F-4146-AF14-D8E79AD9CFEE}">
  <sheetPr codeName="Sheet2">
    <pageSetUpPr fitToPage="1"/>
  </sheetPr>
  <dimension ref="A1:AK395"/>
  <sheetViews>
    <sheetView zoomScaleNormal="100" zoomScaleSheetLayoutView="85" workbookViewId="0">
      <pane xSplit="4" ySplit="1" topLeftCell="E124" activePane="bottomRight" state="frozen"/>
      <selection pane="topRight" activeCell="A299" sqref="A299"/>
      <selection pane="bottomLeft" activeCell="A299" sqref="A299"/>
      <selection pane="bottomRight" activeCell="C179" sqref="C179"/>
    </sheetView>
  </sheetViews>
  <sheetFormatPr defaultColWidth="0" defaultRowHeight="13.2"/>
  <cols>
    <col min="1" max="1" width="12.44140625" style="112" customWidth="1"/>
    <col min="2" max="2" width="25.44140625" style="112" customWidth="1"/>
    <col min="3" max="3" width="17.44140625" style="119" customWidth="1"/>
    <col min="4" max="4" width="17.44140625" style="44" customWidth="1"/>
    <col min="5" max="5" width="5.44140625" style="113" customWidth="1"/>
    <col min="6" max="6" width="20" style="117" customWidth="1"/>
    <col min="7" max="7" width="17.44140625" style="117" customWidth="1"/>
    <col min="8" max="8" width="13.88671875" style="117" customWidth="1"/>
    <col min="9" max="9" width="12.44140625" style="113" customWidth="1"/>
    <col min="10" max="10" width="8.109375" style="112" bestFit="1" customWidth="1"/>
    <col min="11" max="11" width="7.88671875" style="114" bestFit="1" customWidth="1"/>
    <col min="12" max="12" width="9.109375" style="115" customWidth="1"/>
    <col min="13" max="14" width="9.109375" style="116" customWidth="1"/>
    <col min="15" max="15" width="17.44140625" style="117" customWidth="1"/>
    <col min="16" max="17" width="5.44140625" style="112" customWidth="1"/>
    <col min="18" max="18" width="8.109375" style="112" bestFit="1" customWidth="1"/>
    <col min="19" max="20" width="11.44140625" style="113" customWidth="1"/>
    <col min="21" max="21" width="38.109375" style="118" customWidth="1"/>
    <col min="22" max="22" width="23.44140625" style="44" customWidth="1"/>
    <col min="23" max="23" width="18.44140625" style="44" customWidth="1"/>
    <col min="24" max="24" width="8.109375" style="44" customWidth="1"/>
    <col min="25" max="25" width="10.44140625" style="44" bestFit="1" customWidth="1"/>
    <col min="26" max="26" width="21.44140625" style="44" customWidth="1"/>
    <col min="27" max="27" width="10.44140625" style="44" customWidth="1"/>
    <col min="28" max="28" width="13.33203125" style="44" hidden="1" customWidth="1"/>
    <col min="29" max="30" width="0" style="44" hidden="1" customWidth="1"/>
    <col min="31" max="31" width="13.33203125" style="44" hidden="1" customWidth="1"/>
    <col min="32" max="37" width="0" style="44" hidden="1" customWidth="1"/>
    <col min="38" max="16384" width="8.109375" style="44" hidden="1"/>
  </cols>
  <sheetData>
    <row r="1" spans="1:25" ht="16.8">
      <c r="A1" s="37" t="s">
        <v>0</v>
      </c>
      <c r="B1" s="37" t="s">
        <v>1</v>
      </c>
      <c r="C1" s="38" t="s">
        <v>2</v>
      </c>
      <c r="D1" s="37" t="s">
        <v>3</v>
      </c>
      <c r="E1" s="39" t="s">
        <v>4</v>
      </c>
      <c r="F1" s="37" t="s">
        <v>5</v>
      </c>
      <c r="G1" s="37" t="s">
        <v>6</v>
      </c>
      <c r="H1" s="37" t="s">
        <v>7</v>
      </c>
      <c r="I1" s="40" t="s">
        <v>8</v>
      </c>
      <c r="J1" s="37" t="s">
        <v>9</v>
      </c>
      <c r="K1" s="41" t="s">
        <v>10</v>
      </c>
      <c r="L1" s="42" t="s">
        <v>11</v>
      </c>
      <c r="M1" s="41" t="s">
        <v>12</v>
      </c>
      <c r="N1" s="41" t="s">
        <v>13</v>
      </c>
      <c r="O1" s="37" t="s">
        <v>14</v>
      </c>
      <c r="P1" s="37" t="s">
        <v>15</v>
      </c>
      <c r="Q1" s="37" t="s">
        <v>16</v>
      </c>
      <c r="R1" s="37" t="s">
        <v>17</v>
      </c>
      <c r="S1" s="40" t="s">
        <v>18</v>
      </c>
      <c r="T1" s="40" t="s">
        <v>19</v>
      </c>
      <c r="U1" s="43" t="s">
        <v>20</v>
      </c>
    </row>
    <row r="2" spans="1:25" s="55" customFormat="1" ht="27.6">
      <c r="A2" s="45" t="s">
        <v>21</v>
      </c>
      <c r="B2" s="45" t="s">
        <v>22</v>
      </c>
      <c r="C2" s="46">
        <v>18092925383</v>
      </c>
      <c r="D2" s="45" t="s">
        <v>23</v>
      </c>
      <c r="E2" s="47" t="s">
        <v>24</v>
      </c>
      <c r="F2" s="48" t="s">
        <v>25</v>
      </c>
      <c r="G2" s="48" t="s">
        <v>26</v>
      </c>
      <c r="H2" s="48" t="s">
        <v>27</v>
      </c>
      <c r="I2" s="49">
        <v>44378</v>
      </c>
      <c r="J2" s="45" t="s">
        <v>28</v>
      </c>
      <c r="K2" s="50">
        <v>7</v>
      </c>
      <c r="L2" s="51"/>
      <c r="M2" s="52">
        <v>676</v>
      </c>
      <c r="N2" s="52"/>
      <c r="O2" s="48" t="s">
        <v>29</v>
      </c>
      <c r="P2" s="45" t="s">
        <v>30</v>
      </c>
      <c r="Q2" s="45" t="s">
        <v>31</v>
      </c>
      <c r="R2" s="45" t="s">
        <v>32</v>
      </c>
      <c r="S2" s="53">
        <v>44377</v>
      </c>
      <c r="T2" s="53">
        <v>44378</v>
      </c>
      <c r="U2" s="54">
        <v>44418</v>
      </c>
    </row>
    <row r="3" spans="1:25" s="55" customFormat="1" ht="27.6">
      <c r="A3" s="45" t="s">
        <v>21</v>
      </c>
      <c r="B3" s="45" t="s">
        <v>22</v>
      </c>
      <c r="C3" s="46">
        <v>18092839106</v>
      </c>
      <c r="D3" s="45" t="s">
        <v>33</v>
      </c>
      <c r="E3" s="47" t="s">
        <v>24</v>
      </c>
      <c r="F3" s="48" t="s">
        <v>34</v>
      </c>
      <c r="G3" s="48" t="s">
        <v>26</v>
      </c>
      <c r="H3" s="48" t="s">
        <v>27</v>
      </c>
      <c r="I3" s="49">
        <v>44379</v>
      </c>
      <c r="J3" s="45" t="s">
        <v>28</v>
      </c>
      <c r="K3" s="50">
        <v>8</v>
      </c>
      <c r="L3" s="51"/>
      <c r="M3" s="52">
        <v>800</v>
      </c>
      <c r="N3" s="52"/>
      <c r="O3" s="48" t="s">
        <v>35</v>
      </c>
      <c r="P3" s="45" t="s">
        <v>30</v>
      </c>
      <c r="Q3" s="45" t="s">
        <v>31</v>
      </c>
      <c r="R3" s="45" t="s">
        <v>36</v>
      </c>
      <c r="S3" s="53">
        <v>44378</v>
      </c>
      <c r="T3" s="53">
        <v>44379</v>
      </c>
      <c r="U3" s="54">
        <v>44419</v>
      </c>
    </row>
    <row r="4" spans="1:25" s="57" customFormat="1" ht="27.6">
      <c r="A4" s="45" t="s">
        <v>21</v>
      </c>
      <c r="B4" s="45" t="s">
        <v>22</v>
      </c>
      <c r="C4" s="46">
        <v>18092839110</v>
      </c>
      <c r="D4" s="45" t="s">
        <v>37</v>
      </c>
      <c r="E4" s="47" t="s">
        <v>24</v>
      </c>
      <c r="F4" s="48" t="s">
        <v>38</v>
      </c>
      <c r="G4" s="48" t="s">
        <v>26</v>
      </c>
      <c r="H4" s="48" t="s">
        <v>27</v>
      </c>
      <c r="I4" s="49">
        <v>44383</v>
      </c>
      <c r="J4" s="45" t="s">
        <v>28</v>
      </c>
      <c r="K4" s="50">
        <v>7</v>
      </c>
      <c r="L4" s="51"/>
      <c r="M4" s="52">
        <v>668</v>
      </c>
      <c r="N4" s="52"/>
      <c r="O4" s="48" t="s">
        <v>39</v>
      </c>
      <c r="P4" s="45" t="s">
        <v>30</v>
      </c>
      <c r="Q4" s="45" t="s">
        <v>31</v>
      </c>
      <c r="R4" s="45" t="s">
        <v>40</v>
      </c>
      <c r="S4" s="53">
        <v>44380</v>
      </c>
      <c r="T4" s="53">
        <v>44381</v>
      </c>
      <c r="U4" s="56" t="s">
        <v>41</v>
      </c>
    </row>
    <row r="5" spans="1:25" s="57" customFormat="1" ht="27.6">
      <c r="A5" s="45" t="s">
        <v>21</v>
      </c>
      <c r="B5" s="45" t="s">
        <v>22</v>
      </c>
      <c r="C5" s="46">
        <v>18092839110</v>
      </c>
      <c r="D5" s="45" t="s">
        <v>42</v>
      </c>
      <c r="E5" s="58" t="s">
        <v>43</v>
      </c>
      <c r="F5" s="48" t="s">
        <v>44</v>
      </c>
      <c r="G5" s="48" t="s">
        <v>26</v>
      </c>
      <c r="H5" s="48" t="s">
        <v>45</v>
      </c>
      <c r="I5" s="49">
        <v>44383</v>
      </c>
      <c r="J5" s="45" t="s">
        <v>46</v>
      </c>
      <c r="K5" s="50">
        <v>1</v>
      </c>
      <c r="L5" s="51"/>
      <c r="M5" s="52">
        <v>70</v>
      </c>
      <c r="N5" s="52"/>
      <c r="O5" s="48" t="s">
        <v>47</v>
      </c>
      <c r="P5" s="45" t="s">
        <v>30</v>
      </c>
      <c r="Q5" s="45" t="s">
        <v>31</v>
      </c>
      <c r="R5" s="45" t="s">
        <v>40</v>
      </c>
      <c r="S5" s="53">
        <v>44380</v>
      </c>
      <c r="T5" s="53">
        <v>44381</v>
      </c>
      <c r="U5" s="56" t="s">
        <v>41</v>
      </c>
    </row>
    <row r="6" spans="1:25" s="57" customFormat="1" ht="13.8">
      <c r="A6" s="45" t="s">
        <v>21</v>
      </c>
      <c r="B6" s="45" t="s">
        <v>22</v>
      </c>
      <c r="C6" s="46">
        <v>18092839110</v>
      </c>
      <c r="D6" s="45" t="s">
        <v>48</v>
      </c>
      <c r="E6" s="47" t="s">
        <v>24</v>
      </c>
      <c r="F6" s="48" t="s">
        <v>38</v>
      </c>
      <c r="G6" s="48">
        <v>429000086</v>
      </c>
      <c r="H6" s="59" t="s">
        <v>49</v>
      </c>
      <c r="I6" s="49">
        <v>44383</v>
      </c>
      <c r="J6" s="45" t="s">
        <v>28</v>
      </c>
      <c r="K6" s="50">
        <v>1</v>
      </c>
      <c r="L6" s="51"/>
      <c r="M6" s="52">
        <v>101</v>
      </c>
      <c r="N6" s="52"/>
      <c r="O6" s="59" t="s">
        <v>50</v>
      </c>
      <c r="P6" s="45" t="s">
        <v>30</v>
      </c>
      <c r="Q6" s="45" t="s">
        <v>31</v>
      </c>
      <c r="R6" s="45" t="s">
        <v>40</v>
      </c>
      <c r="S6" s="53">
        <v>44380</v>
      </c>
      <c r="T6" s="53">
        <v>44381</v>
      </c>
      <c r="U6" s="54">
        <v>44418</v>
      </c>
    </row>
    <row r="7" spans="1:25" s="57" customFormat="1" ht="27.6">
      <c r="A7" s="45" t="s">
        <v>21</v>
      </c>
      <c r="B7" s="45" t="s">
        <v>22</v>
      </c>
      <c r="C7" s="46">
        <v>18092839132</v>
      </c>
      <c r="D7" s="45" t="s">
        <v>51</v>
      </c>
      <c r="E7" s="47" t="s">
        <v>24</v>
      </c>
      <c r="F7" s="48" t="s">
        <v>52</v>
      </c>
      <c r="G7" s="48">
        <v>4290001033</v>
      </c>
      <c r="H7" s="59" t="s">
        <v>49</v>
      </c>
      <c r="I7" s="49">
        <v>44384</v>
      </c>
      <c r="J7" s="45" t="s">
        <v>28</v>
      </c>
      <c r="K7" s="50">
        <v>6</v>
      </c>
      <c r="L7" s="51"/>
      <c r="M7" s="52">
        <v>840</v>
      </c>
      <c r="N7" s="52"/>
      <c r="O7" s="59" t="s">
        <v>53</v>
      </c>
      <c r="P7" s="45" t="s">
        <v>30</v>
      </c>
      <c r="Q7" s="45" t="s">
        <v>31</v>
      </c>
      <c r="R7" s="45" t="s">
        <v>54</v>
      </c>
      <c r="S7" s="53">
        <v>44383</v>
      </c>
      <c r="T7" s="53">
        <v>44384</v>
      </c>
      <c r="U7" s="1037"/>
    </row>
    <row r="8" spans="1:25" s="57" customFormat="1" ht="27.6">
      <c r="A8" s="45" t="s">
        <v>21</v>
      </c>
      <c r="B8" s="45" t="s">
        <v>22</v>
      </c>
      <c r="C8" s="46">
        <v>18092839725</v>
      </c>
      <c r="D8" s="45" t="s">
        <v>55</v>
      </c>
      <c r="E8" s="47" t="s">
        <v>24</v>
      </c>
      <c r="F8" s="48" t="s">
        <v>56</v>
      </c>
      <c r="G8" s="60" t="s">
        <v>57</v>
      </c>
      <c r="H8" s="59" t="s">
        <v>58</v>
      </c>
      <c r="I8" s="49">
        <v>44393</v>
      </c>
      <c r="J8" s="45" t="s">
        <v>28</v>
      </c>
      <c r="K8" s="50">
        <v>4</v>
      </c>
      <c r="L8" s="51"/>
      <c r="M8" s="52">
        <v>910</v>
      </c>
      <c r="N8" s="52"/>
      <c r="O8" s="59"/>
      <c r="P8" s="45" t="s">
        <v>30</v>
      </c>
      <c r="Q8" s="45" t="s">
        <v>31</v>
      </c>
      <c r="R8" s="45" t="s">
        <v>36</v>
      </c>
      <c r="S8" s="53">
        <v>44392</v>
      </c>
      <c r="T8" s="53">
        <v>44393</v>
      </c>
      <c r="U8" s="1038"/>
    </row>
    <row r="9" spans="1:25" s="55" customFormat="1" ht="55.2">
      <c r="A9" s="45" t="s">
        <v>21</v>
      </c>
      <c r="B9" s="45" t="s">
        <v>22</v>
      </c>
      <c r="C9" s="46">
        <v>18092839644</v>
      </c>
      <c r="D9" s="61" t="s">
        <v>59</v>
      </c>
      <c r="E9" s="62" t="s">
        <v>24</v>
      </c>
      <c r="F9" s="59" t="s">
        <v>60</v>
      </c>
      <c r="G9" s="63">
        <v>4290000783</v>
      </c>
      <c r="H9" s="63" t="s">
        <v>61</v>
      </c>
      <c r="I9" s="49">
        <v>44404</v>
      </c>
      <c r="J9" s="64" t="s">
        <v>62</v>
      </c>
      <c r="K9" s="65">
        <v>4</v>
      </c>
      <c r="L9" s="66"/>
      <c r="M9" s="67">
        <v>938</v>
      </c>
      <c r="N9" s="67"/>
      <c r="O9" s="59" t="s">
        <v>63</v>
      </c>
      <c r="P9" s="64" t="s">
        <v>30</v>
      </c>
      <c r="Q9" s="64" t="s">
        <v>31</v>
      </c>
      <c r="R9" s="64" t="s">
        <v>36</v>
      </c>
      <c r="S9" s="49">
        <v>44392</v>
      </c>
      <c r="T9" s="49">
        <v>44393</v>
      </c>
      <c r="U9" s="68" t="s">
        <v>64</v>
      </c>
      <c r="V9" s="69"/>
    </row>
    <row r="10" spans="1:25" s="71" customFormat="1" ht="27.6">
      <c r="A10" s="45" t="s">
        <v>21</v>
      </c>
      <c r="B10" s="45" t="s">
        <v>22</v>
      </c>
      <c r="C10" s="46">
        <v>18097358085</v>
      </c>
      <c r="D10" s="45" t="s">
        <v>65</v>
      </c>
      <c r="E10" s="70" t="s">
        <v>66</v>
      </c>
      <c r="F10" s="59" t="s">
        <v>67</v>
      </c>
      <c r="G10" s="48"/>
      <c r="H10" s="48" t="s">
        <v>68</v>
      </c>
      <c r="I10" s="53">
        <v>44404</v>
      </c>
      <c r="J10" s="45" t="s">
        <v>28</v>
      </c>
      <c r="K10" s="50">
        <v>16</v>
      </c>
      <c r="L10" s="51"/>
      <c r="M10" s="52">
        <v>1877</v>
      </c>
      <c r="N10" s="52">
        <v>3360</v>
      </c>
      <c r="O10" s="48" t="s">
        <v>69</v>
      </c>
      <c r="P10" s="64" t="s">
        <v>70</v>
      </c>
      <c r="Q10" s="64" t="s">
        <v>31</v>
      </c>
      <c r="R10" s="63" t="s">
        <v>71</v>
      </c>
      <c r="S10" s="49">
        <v>44394</v>
      </c>
      <c r="T10" s="49">
        <v>44403</v>
      </c>
      <c r="U10" s="56"/>
      <c r="V10" s="55"/>
      <c r="W10" s="55" t="e">
        <v>#N/A</v>
      </c>
      <c r="X10" s="71" t="s">
        <v>72</v>
      </c>
      <c r="Y10" s="71" t="s">
        <v>73</v>
      </c>
    </row>
    <row r="11" spans="1:25" s="57" customFormat="1" ht="41.4">
      <c r="A11" s="45" t="s">
        <v>21</v>
      </c>
      <c r="B11" s="45" t="s">
        <v>22</v>
      </c>
      <c r="C11" s="46">
        <v>18093045374</v>
      </c>
      <c r="D11" s="45" t="s">
        <v>74</v>
      </c>
      <c r="E11" s="47" t="s">
        <v>24</v>
      </c>
      <c r="F11" s="48" t="s">
        <v>75</v>
      </c>
      <c r="G11" s="48" t="s">
        <v>76</v>
      </c>
      <c r="H11" s="48" t="s">
        <v>77</v>
      </c>
      <c r="I11" s="49">
        <v>44399</v>
      </c>
      <c r="J11" s="45" t="s">
        <v>62</v>
      </c>
      <c r="K11" s="50">
        <v>2</v>
      </c>
      <c r="L11" s="51"/>
      <c r="M11" s="52">
        <v>131</v>
      </c>
      <c r="N11" s="52">
        <v>437</v>
      </c>
      <c r="O11" s="48" t="s">
        <v>78</v>
      </c>
      <c r="P11" s="45" t="s">
        <v>30</v>
      </c>
      <c r="Q11" s="45" t="s">
        <v>31</v>
      </c>
      <c r="R11" s="45" t="s">
        <v>79</v>
      </c>
      <c r="S11" s="53">
        <v>44398</v>
      </c>
      <c r="T11" s="53">
        <v>44399</v>
      </c>
      <c r="U11" s="56"/>
    </row>
    <row r="12" spans="1:25" s="55" customFormat="1" ht="27.6">
      <c r="A12" s="45" t="s">
        <v>21</v>
      </c>
      <c r="B12" s="64" t="s">
        <v>22</v>
      </c>
      <c r="C12" s="72">
        <v>18093045396</v>
      </c>
      <c r="D12" s="64" t="s">
        <v>80</v>
      </c>
      <c r="E12" s="73" t="s">
        <v>24</v>
      </c>
      <c r="F12" s="59" t="s">
        <v>81</v>
      </c>
      <c r="G12" s="63">
        <v>42900001080</v>
      </c>
      <c r="H12" s="63" t="s">
        <v>82</v>
      </c>
      <c r="I12" s="49">
        <v>44403</v>
      </c>
      <c r="J12" s="64" t="s">
        <v>62</v>
      </c>
      <c r="K12" s="65">
        <v>3</v>
      </c>
      <c r="L12" s="66"/>
      <c r="M12" s="67">
        <v>30</v>
      </c>
      <c r="N12" s="67">
        <v>30</v>
      </c>
      <c r="O12" s="48" t="s">
        <v>83</v>
      </c>
      <c r="P12" s="64" t="s">
        <v>30</v>
      </c>
      <c r="Q12" s="64" t="s">
        <v>31</v>
      </c>
      <c r="R12" s="64" t="s">
        <v>36</v>
      </c>
      <c r="S12" s="74">
        <v>44400</v>
      </c>
      <c r="T12" s="74">
        <v>44401</v>
      </c>
      <c r="U12" s="56"/>
      <c r="V12" s="69"/>
    </row>
    <row r="13" spans="1:25" s="57" customFormat="1" ht="13.8">
      <c r="A13" s="45" t="s">
        <v>21</v>
      </c>
      <c r="B13" s="45" t="s">
        <v>22</v>
      </c>
      <c r="C13" s="46">
        <v>18093045400</v>
      </c>
      <c r="D13" s="45" t="s">
        <v>84</v>
      </c>
      <c r="E13" s="47" t="s">
        <v>24</v>
      </c>
      <c r="F13" s="48" t="s">
        <v>85</v>
      </c>
      <c r="G13" s="48">
        <v>4290000957</v>
      </c>
      <c r="H13" s="48" t="s">
        <v>86</v>
      </c>
      <c r="I13" s="49">
        <v>44404</v>
      </c>
      <c r="J13" s="45" t="s">
        <v>62</v>
      </c>
      <c r="K13" s="50">
        <v>1</v>
      </c>
      <c r="L13" s="51"/>
      <c r="M13" s="52">
        <v>66</v>
      </c>
      <c r="N13" s="52">
        <v>257</v>
      </c>
      <c r="O13" s="48" t="s">
        <v>87</v>
      </c>
      <c r="P13" s="45" t="s">
        <v>30</v>
      </c>
      <c r="Q13" s="45" t="s">
        <v>31</v>
      </c>
      <c r="R13" s="45" t="s">
        <v>88</v>
      </c>
      <c r="S13" s="53">
        <v>44401</v>
      </c>
      <c r="T13" s="53">
        <v>44402</v>
      </c>
      <c r="U13" s="56"/>
    </row>
    <row r="14" spans="1:25" s="57" customFormat="1" ht="13.8">
      <c r="A14" s="45" t="s">
        <v>21</v>
      </c>
      <c r="B14" s="45" t="s">
        <v>22</v>
      </c>
      <c r="C14" s="46">
        <v>18093045411</v>
      </c>
      <c r="D14" s="45" t="s">
        <v>89</v>
      </c>
      <c r="E14" s="47" t="s">
        <v>24</v>
      </c>
      <c r="F14" s="48" t="s">
        <v>90</v>
      </c>
      <c r="G14" s="48">
        <v>4290001198</v>
      </c>
      <c r="H14" s="48" t="s">
        <v>91</v>
      </c>
      <c r="I14" s="49">
        <v>44405</v>
      </c>
      <c r="J14" s="45" t="s">
        <v>92</v>
      </c>
      <c r="K14" s="50">
        <v>2</v>
      </c>
      <c r="L14" s="51"/>
      <c r="M14" s="52">
        <v>1503</v>
      </c>
      <c r="N14" s="52">
        <v>1503</v>
      </c>
      <c r="O14" s="48" t="s">
        <v>93</v>
      </c>
      <c r="P14" s="45" t="s">
        <v>30</v>
      </c>
      <c r="Q14" s="45" t="s">
        <v>31</v>
      </c>
      <c r="R14" s="45" t="s">
        <v>54</v>
      </c>
      <c r="S14" s="53">
        <v>44404</v>
      </c>
      <c r="T14" s="53">
        <v>44405</v>
      </c>
      <c r="U14" s="56"/>
    </row>
    <row r="15" spans="1:25" s="57" customFormat="1" ht="13.8">
      <c r="A15" s="45" t="s">
        <v>21</v>
      </c>
      <c r="B15" s="45" t="s">
        <v>22</v>
      </c>
      <c r="C15" s="46">
        <v>18093045411</v>
      </c>
      <c r="D15" s="45" t="s">
        <v>94</v>
      </c>
      <c r="E15" s="47" t="s">
        <v>24</v>
      </c>
      <c r="F15" s="48" t="s">
        <v>95</v>
      </c>
      <c r="G15" s="48">
        <v>4290000959</v>
      </c>
      <c r="H15" s="48" t="s">
        <v>96</v>
      </c>
      <c r="I15" s="49">
        <v>44405</v>
      </c>
      <c r="J15" s="45" t="s">
        <v>62</v>
      </c>
      <c r="K15" s="50">
        <v>2</v>
      </c>
      <c r="L15" s="51"/>
      <c r="M15" s="52">
        <v>32</v>
      </c>
      <c r="N15" s="52">
        <v>32</v>
      </c>
      <c r="O15" s="48" t="s">
        <v>97</v>
      </c>
      <c r="P15" s="45" t="s">
        <v>30</v>
      </c>
      <c r="Q15" s="45" t="s">
        <v>31</v>
      </c>
      <c r="R15" s="45" t="s">
        <v>54</v>
      </c>
      <c r="S15" s="53">
        <v>44404</v>
      </c>
      <c r="T15" s="53">
        <v>44405</v>
      </c>
      <c r="U15" s="56"/>
    </row>
    <row r="16" spans="1:25" s="57" customFormat="1" ht="13.8">
      <c r="A16" s="45" t="s">
        <v>21</v>
      </c>
      <c r="B16" s="45" t="s">
        <v>22</v>
      </c>
      <c r="C16" s="46">
        <v>18093045411</v>
      </c>
      <c r="D16" s="45" t="s">
        <v>98</v>
      </c>
      <c r="E16" s="47" t="s">
        <v>24</v>
      </c>
      <c r="F16" s="48" t="s">
        <v>99</v>
      </c>
      <c r="G16" s="48">
        <v>4290001083</v>
      </c>
      <c r="H16" s="48" t="s">
        <v>96</v>
      </c>
      <c r="I16" s="49">
        <v>44405</v>
      </c>
      <c r="J16" s="45" t="s">
        <v>62</v>
      </c>
      <c r="K16" s="50">
        <v>1</v>
      </c>
      <c r="L16" s="51"/>
      <c r="M16" s="52">
        <v>16</v>
      </c>
      <c r="N16" s="52">
        <v>16</v>
      </c>
      <c r="O16" s="48" t="s">
        <v>97</v>
      </c>
      <c r="P16" s="45" t="s">
        <v>30</v>
      </c>
      <c r="Q16" s="45" t="s">
        <v>31</v>
      </c>
      <c r="R16" s="45" t="s">
        <v>54</v>
      </c>
      <c r="S16" s="53">
        <v>44404</v>
      </c>
      <c r="T16" s="53">
        <v>44405</v>
      </c>
      <c r="U16" s="56"/>
    </row>
    <row r="17" spans="1:22" s="55" customFormat="1" ht="0.75" customHeight="1">
      <c r="A17" s="75"/>
      <c r="B17" s="75" t="s">
        <v>22</v>
      </c>
      <c r="C17" s="76">
        <v>18091737671</v>
      </c>
      <c r="D17" s="75" t="s">
        <v>100</v>
      </c>
      <c r="E17" s="77" t="s">
        <v>24</v>
      </c>
      <c r="F17" s="78" t="s">
        <v>101</v>
      </c>
      <c r="G17" s="78"/>
      <c r="H17" s="22" t="s">
        <v>102</v>
      </c>
      <c r="I17" s="79">
        <v>44407</v>
      </c>
      <c r="J17" s="75" t="s">
        <v>28</v>
      </c>
      <c r="K17" s="80">
        <v>1</v>
      </c>
      <c r="L17" s="81"/>
      <c r="M17" s="82">
        <v>818</v>
      </c>
      <c r="N17" s="82">
        <v>818</v>
      </c>
      <c r="O17" s="78" t="s">
        <v>103</v>
      </c>
      <c r="P17" s="75" t="s">
        <v>104</v>
      </c>
      <c r="Q17" s="75" t="s">
        <v>31</v>
      </c>
      <c r="R17" s="75" t="s">
        <v>79</v>
      </c>
      <c r="S17" s="83">
        <v>44405</v>
      </c>
      <c r="T17" s="83">
        <v>44406</v>
      </c>
      <c r="U17" s="207"/>
    </row>
    <row r="18" spans="1:22" s="55" customFormat="1" ht="27.6">
      <c r="A18" s="84"/>
      <c r="B18" s="84" t="s">
        <v>22</v>
      </c>
      <c r="C18" s="85">
        <v>18093045444</v>
      </c>
      <c r="D18" s="84" t="s">
        <v>105</v>
      </c>
      <c r="E18" s="86" t="s">
        <v>24</v>
      </c>
      <c r="F18" s="87" t="s">
        <v>106</v>
      </c>
      <c r="G18" s="87">
        <v>4290001206</v>
      </c>
      <c r="H18" s="23"/>
      <c r="I18" s="88">
        <v>44410</v>
      </c>
      <c r="J18" s="84" t="s">
        <v>62</v>
      </c>
      <c r="K18" s="89">
        <v>2</v>
      </c>
      <c r="L18" s="90"/>
      <c r="M18" s="91">
        <v>759</v>
      </c>
      <c r="N18" s="91">
        <v>759</v>
      </c>
      <c r="O18" s="87" t="s">
        <v>107</v>
      </c>
      <c r="P18" s="84" t="s">
        <v>30</v>
      </c>
      <c r="Q18" s="84" t="s">
        <v>31</v>
      </c>
      <c r="R18" s="84" t="s">
        <v>54</v>
      </c>
      <c r="S18" s="53">
        <v>44407</v>
      </c>
      <c r="T18" s="53">
        <v>44408</v>
      </c>
      <c r="U18" s="56"/>
    </row>
    <row r="19" spans="1:22" s="57" customFormat="1" ht="110.4">
      <c r="A19" s="45"/>
      <c r="B19" s="45" t="s">
        <v>108</v>
      </c>
      <c r="C19" s="85">
        <v>18093045444</v>
      </c>
      <c r="D19" s="45" t="s">
        <v>109</v>
      </c>
      <c r="E19" s="58" t="s">
        <v>43</v>
      </c>
      <c r="F19" s="48" t="s">
        <v>110</v>
      </c>
      <c r="G19" s="48" t="s">
        <v>111</v>
      </c>
      <c r="H19" s="48" t="s">
        <v>112</v>
      </c>
      <c r="I19" s="49">
        <v>44410</v>
      </c>
      <c r="J19" s="45" t="s">
        <v>62</v>
      </c>
      <c r="K19" s="50">
        <v>11</v>
      </c>
      <c r="L19" s="51"/>
      <c r="M19" s="52">
        <v>3916</v>
      </c>
      <c r="N19" s="52">
        <v>3916</v>
      </c>
      <c r="O19" s="48" t="s">
        <v>113</v>
      </c>
      <c r="P19" s="45" t="s">
        <v>30</v>
      </c>
      <c r="Q19" s="45" t="s">
        <v>31</v>
      </c>
      <c r="R19" s="84" t="s">
        <v>54</v>
      </c>
      <c r="S19" s="53">
        <v>44407</v>
      </c>
      <c r="T19" s="53">
        <v>44408</v>
      </c>
      <c r="U19" s="56"/>
    </row>
    <row r="20" spans="1:22" s="57" customFormat="1" ht="41.4">
      <c r="A20" s="45" t="s">
        <v>114</v>
      </c>
      <c r="B20" s="45" t="s">
        <v>22</v>
      </c>
      <c r="C20" s="85">
        <v>18093045842</v>
      </c>
      <c r="D20" s="45" t="s">
        <v>115</v>
      </c>
      <c r="E20" s="58" t="s">
        <v>43</v>
      </c>
      <c r="F20" s="48" t="s">
        <v>116</v>
      </c>
      <c r="G20" s="48" t="s">
        <v>26</v>
      </c>
      <c r="H20" s="48"/>
      <c r="I20" s="49">
        <v>44417</v>
      </c>
      <c r="J20" s="45" t="s">
        <v>62</v>
      </c>
      <c r="K20" s="50">
        <v>1</v>
      </c>
      <c r="L20" s="51"/>
      <c r="M20" s="52">
        <v>127</v>
      </c>
      <c r="N20" s="52">
        <v>127</v>
      </c>
      <c r="O20" s="48" t="s">
        <v>117</v>
      </c>
      <c r="P20" s="45" t="s">
        <v>30</v>
      </c>
      <c r="Q20" s="45" t="s">
        <v>118</v>
      </c>
      <c r="R20" s="84" t="s">
        <v>119</v>
      </c>
      <c r="S20" s="53">
        <v>44408</v>
      </c>
      <c r="T20" s="53">
        <v>44409</v>
      </c>
      <c r="U20" s="92" t="s">
        <v>120</v>
      </c>
    </row>
    <row r="21" spans="1:22" s="55" customFormat="1" ht="13.8">
      <c r="A21" s="45" t="s">
        <v>21</v>
      </c>
      <c r="B21" s="64" t="s">
        <v>22</v>
      </c>
      <c r="C21" s="46">
        <v>18093045772</v>
      </c>
      <c r="D21" s="45" t="s">
        <v>121</v>
      </c>
      <c r="E21" s="47" t="s">
        <v>24</v>
      </c>
      <c r="F21" s="48" t="s">
        <v>122</v>
      </c>
      <c r="G21" s="48">
        <v>4290001225</v>
      </c>
      <c r="H21" s="48" t="s">
        <v>123</v>
      </c>
      <c r="I21" s="49">
        <v>44412</v>
      </c>
      <c r="J21" s="45" t="s">
        <v>28</v>
      </c>
      <c r="K21" s="50">
        <v>3</v>
      </c>
      <c r="L21" s="51"/>
      <c r="M21" s="52">
        <v>1703</v>
      </c>
      <c r="N21" s="52">
        <v>1703</v>
      </c>
      <c r="O21" s="48" t="s">
        <v>124</v>
      </c>
      <c r="P21" s="45" t="s">
        <v>30</v>
      </c>
      <c r="Q21" s="45" t="s">
        <v>31</v>
      </c>
      <c r="R21" s="45" t="s">
        <v>54</v>
      </c>
      <c r="S21" s="53">
        <v>44411</v>
      </c>
      <c r="T21" s="53">
        <v>44412</v>
      </c>
      <c r="U21" s="56"/>
    </row>
    <row r="22" spans="1:22" s="55" customFormat="1" ht="27.6">
      <c r="A22" s="45" t="s">
        <v>21</v>
      </c>
      <c r="B22" s="45" t="s">
        <v>125</v>
      </c>
      <c r="C22" s="46">
        <v>18093045816</v>
      </c>
      <c r="D22" s="45" t="s">
        <v>126</v>
      </c>
      <c r="E22" s="62" t="s">
        <v>24</v>
      </c>
      <c r="F22" s="59" t="s">
        <v>127</v>
      </c>
      <c r="G22" s="63">
        <v>4290001224</v>
      </c>
      <c r="H22" s="63" t="s">
        <v>128</v>
      </c>
      <c r="I22" s="49">
        <v>44413</v>
      </c>
      <c r="J22" s="64" t="s">
        <v>28</v>
      </c>
      <c r="K22" s="65">
        <v>3</v>
      </c>
      <c r="L22" s="66"/>
      <c r="M22" s="67">
        <v>5092</v>
      </c>
      <c r="N22" s="67">
        <v>5092</v>
      </c>
      <c r="O22" s="63" t="s">
        <v>129</v>
      </c>
      <c r="P22" s="64" t="s">
        <v>30</v>
      </c>
      <c r="Q22" s="64" t="s">
        <v>31</v>
      </c>
      <c r="R22" s="64" t="s">
        <v>79</v>
      </c>
      <c r="S22" s="49">
        <v>44412</v>
      </c>
      <c r="T22" s="49">
        <v>44413</v>
      </c>
      <c r="U22" s="56"/>
      <c r="V22" s="69"/>
    </row>
    <row r="23" spans="1:22" s="57" customFormat="1" ht="124.2">
      <c r="A23" s="45"/>
      <c r="B23" s="45" t="s">
        <v>108</v>
      </c>
      <c r="C23" s="85">
        <v>18093045945</v>
      </c>
      <c r="D23" s="45" t="s">
        <v>130</v>
      </c>
      <c r="E23" s="47" t="s">
        <v>24</v>
      </c>
      <c r="F23" s="48" t="s">
        <v>131</v>
      </c>
      <c r="G23" s="48" t="s">
        <v>132</v>
      </c>
      <c r="H23" s="48" t="s">
        <v>133</v>
      </c>
      <c r="I23" s="49">
        <v>44414</v>
      </c>
      <c r="J23" s="45" t="s">
        <v>62</v>
      </c>
      <c r="K23" s="50">
        <v>7</v>
      </c>
      <c r="L23" s="51"/>
      <c r="M23" s="52">
        <v>2554</v>
      </c>
      <c r="N23" s="52">
        <v>2554</v>
      </c>
      <c r="O23" s="48" t="s">
        <v>134</v>
      </c>
      <c r="P23" s="45" t="s">
        <v>30</v>
      </c>
      <c r="Q23" s="45" t="s">
        <v>31</v>
      </c>
      <c r="R23" s="84" t="s">
        <v>36</v>
      </c>
      <c r="S23" s="53">
        <v>44413</v>
      </c>
      <c r="T23" s="53">
        <v>44414</v>
      </c>
      <c r="U23" s="56"/>
    </row>
    <row r="24" spans="1:22" s="57" customFormat="1" ht="27.6">
      <c r="A24" s="45" t="s">
        <v>21</v>
      </c>
      <c r="B24" s="45" t="s">
        <v>135</v>
      </c>
      <c r="C24" s="46">
        <v>18093045956</v>
      </c>
      <c r="D24" s="45" t="s">
        <v>136</v>
      </c>
      <c r="E24" s="47" t="s">
        <v>24</v>
      </c>
      <c r="F24" s="48" t="s">
        <v>137</v>
      </c>
      <c r="G24" s="48" t="s">
        <v>26</v>
      </c>
      <c r="H24" s="59"/>
      <c r="I24" s="49">
        <v>44417</v>
      </c>
      <c r="J24" s="45" t="s">
        <v>28</v>
      </c>
      <c r="K24" s="50">
        <v>6</v>
      </c>
      <c r="L24" s="51"/>
      <c r="M24" s="52">
        <v>773</v>
      </c>
      <c r="N24" s="52">
        <v>2156</v>
      </c>
      <c r="O24" s="59" t="s">
        <v>138</v>
      </c>
      <c r="P24" s="45" t="s">
        <v>30</v>
      </c>
      <c r="Q24" s="45" t="s">
        <v>31</v>
      </c>
      <c r="R24" s="45" t="s">
        <v>54</v>
      </c>
      <c r="S24" s="53">
        <v>44414</v>
      </c>
      <c r="T24" s="53">
        <v>44415</v>
      </c>
      <c r="U24" s="56"/>
    </row>
    <row r="25" spans="1:22" s="55" customFormat="1" ht="18" customHeight="1">
      <c r="A25" s="45" t="s">
        <v>21</v>
      </c>
      <c r="B25" s="45" t="s">
        <v>139</v>
      </c>
      <c r="C25" s="46">
        <v>18093267333</v>
      </c>
      <c r="D25" s="93" t="s">
        <v>140</v>
      </c>
      <c r="E25" s="47" t="s">
        <v>24</v>
      </c>
      <c r="F25" s="59" t="s">
        <v>141</v>
      </c>
      <c r="G25" s="48">
        <v>4290001295</v>
      </c>
      <c r="H25" s="48" t="s">
        <v>142</v>
      </c>
      <c r="I25" s="53">
        <v>44420</v>
      </c>
      <c r="J25" s="45" t="s">
        <v>28</v>
      </c>
      <c r="K25" s="50">
        <v>20</v>
      </c>
      <c r="L25" s="51"/>
      <c r="M25" s="52">
        <v>20344</v>
      </c>
      <c r="N25" s="52">
        <v>20344</v>
      </c>
      <c r="O25" s="48" t="s">
        <v>143</v>
      </c>
      <c r="P25" s="64" t="s">
        <v>30</v>
      </c>
      <c r="Q25" s="61" t="s">
        <v>144</v>
      </c>
      <c r="R25" s="64" t="s">
        <v>145</v>
      </c>
      <c r="S25" s="49">
        <v>44415</v>
      </c>
      <c r="T25" s="49">
        <v>44415</v>
      </c>
      <c r="U25" s="56"/>
    </row>
    <row r="26" spans="1:22" s="55" customFormat="1" ht="18" customHeight="1">
      <c r="A26" s="45" t="s">
        <v>21</v>
      </c>
      <c r="B26" s="45" t="s">
        <v>139</v>
      </c>
      <c r="C26" s="46">
        <v>18093267182</v>
      </c>
      <c r="D26" s="45" t="s">
        <v>146</v>
      </c>
      <c r="E26" s="47" t="s">
        <v>24</v>
      </c>
      <c r="F26" s="59" t="s">
        <v>147</v>
      </c>
      <c r="G26" s="48">
        <v>4290001295</v>
      </c>
      <c r="H26" s="48" t="s">
        <v>142</v>
      </c>
      <c r="I26" s="53">
        <v>44420</v>
      </c>
      <c r="J26" s="45" t="s">
        <v>28</v>
      </c>
      <c r="K26" s="50">
        <v>20</v>
      </c>
      <c r="L26" s="51"/>
      <c r="M26" s="52">
        <v>20344</v>
      </c>
      <c r="N26" s="52">
        <v>20344</v>
      </c>
      <c r="O26" s="48" t="s">
        <v>143</v>
      </c>
      <c r="P26" s="64" t="s">
        <v>30</v>
      </c>
      <c r="Q26" s="61" t="s">
        <v>144</v>
      </c>
      <c r="R26" s="64" t="s">
        <v>145</v>
      </c>
      <c r="S26" s="49">
        <v>44415</v>
      </c>
      <c r="T26" s="49">
        <v>44415</v>
      </c>
      <c r="U26" s="56"/>
    </row>
    <row r="27" spans="1:22" s="55" customFormat="1" ht="18" customHeight="1">
      <c r="A27" s="45" t="s">
        <v>21</v>
      </c>
      <c r="B27" s="45" t="s">
        <v>139</v>
      </c>
      <c r="C27" s="46">
        <v>18093296840</v>
      </c>
      <c r="D27" s="45" t="s">
        <v>148</v>
      </c>
      <c r="E27" s="47" t="s">
        <v>24</v>
      </c>
      <c r="F27" s="59" t="s">
        <v>149</v>
      </c>
      <c r="G27" s="48">
        <v>4290001295</v>
      </c>
      <c r="H27" s="48" t="s">
        <v>142</v>
      </c>
      <c r="I27" s="53">
        <v>44421</v>
      </c>
      <c r="J27" s="45" t="s">
        <v>28</v>
      </c>
      <c r="K27" s="50">
        <v>10</v>
      </c>
      <c r="L27" s="51"/>
      <c r="M27" s="52">
        <v>10235</v>
      </c>
      <c r="N27" s="52">
        <v>10235</v>
      </c>
      <c r="O27" s="48" t="s">
        <v>143</v>
      </c>
      <c r="P27" s="64" t="s">
        <v>30</v>
      </c>
      <c r="Q27" s="61" t="s">
        <v>150</v>
      </c>
      <c r="R27" s="64" t="s">
        <v>151</v>
      </c>
      <c r="S27" s="49">
        <v>44415</v>
      </c>
      <c r="T27" s="49">
        <v>44415</v>
      </c>
      <c r="U27" s="56"/>
    </row>
    <row r="28" spans="1:22" s="55" customFormat="1" ht="27.6">
      <c r="A28" s="45" t="s">
        <v>21</v>
      </c>
      <c r="B28" s="45" t="s">
        <v>139</v>
      </c>
      <c r="C28" s="46">
        <v>98840881245</v>
      </c>
      <c r="D28" s="45" t="s">
        <v>152</v>
      </c>
      <c r="E28" s="47" t="s">
        <v>24</v>
      </c>
      <c r="F28" s="59" t="s">
        <v>153</v>
      </c>
      <c r="G28" s="48">
        <v>4290001295</v>
      </c>
      <c r="H28" s="48" t="s">
        <v>142</v>
      </c>
      <c r="I28" s="74" t="s">
        <v>154</v>
      </c>
      <c r="J28" s="45" t="s">
        <v>28</v>
      </c>
      <c r="K28" s="50">
        <v>10</v>
      </c>
      <c r="L28" s="51"/>
      <c r="M28" s="52">
        <v>10235</v>
      </c>
      <c r="N28" s="52">
        <v>10235</v>
      </c>
      <c r="O28" s="48" t="s">
        <v>143</v>
      </c>
      <c r="P28" s="64" t="s">
        <v>30</v>
      </c>
      <c r="Q28" s="64" t="s">
        <v>31</v>
      </c>
      <c r="R28" s="64" t="s">
        <v>155</v>
      </c>
      <c r="S28" s="49">
        <v>44416</v>
      </c>
      <c r="T28" s="49">
        <v>44417</v>
      </c>
      <c r="U28" s="56"/>
      <c r="V28" s="94"/>
    </row>
    <row r="29" spans="1:22" s="55" customFormat="1" ht="18" customHeight="1">
      <c r="A29" s="45" t="s">
        <v>21</v>
      </c>
      <c r="B29" s="45" t="s">
        <v>139</v>
      </c>
      <c r="C29" s="46">
        <v>18093045960</v>
      </c>
      <c r="D29" s="45" t="s">
        <v>156</v>
      </c>
      <c r="E29" s="47" t="s">
        <v>24</v>
      </c>
      <c r="F29" s="59" t="s">
        <v>157</v>
      </c>
      <c r="G29" s="48">
        <v>4290001295</v>
      </c>
      <c r="H29" s="48" t="s">
        <v>142</v>
      </c>
      <c r="I29" s="53">
        <v>44417</v>
      </c>
      <c r="J29" s="45" t="s">
        <v>28</v>
      </c>
      <c r="K29" s="50">
        <v>10</v>
      </c>
      <c r="L29" s="51"/>
      <c r="M29" s="52">
        <v>10237</v>
      </c>
      <c r="N29" s="52">
        <v>10237</v>
      </c>
      <c r="O29" s="48" t="s">
        <v>143</v>
      </c>
      <c r="P29" s="64" t="s">
        <v>30</v>
      </c>
      <c r="Q29" s="64" t="s">
        <v>31</v>
      </c>
      <c r="R29" s="64" t="s">
        <v>158</v>
      </c>
      <c r="S29" s="49">
        <v>44415</v>
      </c>
      <c r="T29" s="49">
        <v>44416</v>
      </c>
      <c r="U29" s="56"/>
    </row>
    <row r="30" spans="1:22" s="55" customFormat="1" ht="18" customHeight="1">
      <c r="A30" s="45" t="s">
        <v>21</v>
      </c>
      <c r="B30" s="45" t="s">
        <v>139</v>
      </c>
      <c r="C30" s="46">
        <v>18093045971</v>
      </c>
      <c r="D30" s="45" t="s">
        <v>159</v>
      </c>
      <c r="E30" s="47" t="s">
        <v>24</v>
      </c>
      <c r="F30" s="59" t="s">
        <v>153</v>
      </c>
      <c r="G30" s="48">
        <v>4290001295</v>
      </c>
      <c r="H30" s="48" t="s">
        <v>142</v>
      </c>
      <c r="I30" s="49">
        <v>44420</v>
      </c>
      <c r="J30" s="45" t="s">
        <v>28</v>
      </c>
      <c r="K30" s="50">
        <v>10</v>
      </c>
      <c r="L30" s="51"/>
      <c r="M30" s="52">
        <v>10233</v>
      </c>
      <c r="N30" s="52">
        <v>10233</v>
      </c>
      <c r="O30" s="48" t="s">
        <v>143</v>
      </c>
      <c r="P30" s="64" t="s">
        <v>30</v>
      </c>
      <c r="Q30" s="64" t="s">
        <v>31</v>
      </c>
      <c r="R30" s="64" t="s">
        <v>160</v>
      </c>
      <c r="S30" s="49">
        <v>44417</v>
      </c>
      <c r="T30" s="49">
        <v>44417</v>
      </c>
      <c r="U30" s="56"/>
    </row>
    <row r="31" spans="1:22" s="55" customFormat="1" ht="13.8">
      <c r="A31" s="45" t="s">
        <v>21</v>
      </c>
      <c r="B31" s="45" t="s">
        <v>139</v>
      </c>
      <c r="C31" s="46">
        <v>18093045982</v>
      </c>
      <c r="D31" s="45" t="s">
        <v>161</v>
      </c>
      <c r="E31" s="47" t="s">
        <v>24</v>
      </c>
      <c r="F31" s="59" t="s">
        <v>162</v>
      </c>
      <c r="G31" s="48">
        <v>4290001295</v>
      </c>
      <c r="H31" s="48" t="s">
        <v>142</v>
      </c>
      <c r="I31" s="49">
        <v>44424</v>
      </c>
      <c r="J31" s="45" t="s">
        <v>28</v>
      </c>
      <c r="K31" s="50">
        <v>10</v>
      </c>
      <c r="L31" s="51"/>
      <c r="M31" s="52">
        <v>10210</v>
      </c>
      <c r="N31" s="52">
        <v>10210</v>
      </c>
      <c r="O31" s="48" t="s">
        <v>143</v>
      </c>
      <c r="P31" s="64" t="s">
        <v>30</v>
      </c>
      <c r="Q31" s="64" t="s">
        <v>31</v>
      </c>
      <c r="R31" s="64" t="s">
        <v>79</v>
      </c>
      <c r="S31" s="49">
        <v>44419</v>
      </c>
      <c r="T31" s="49">
        <v>44420</v>
      </c>
      <c r="U31" s="56" t="s">
        <v>163</v>
      </c>
      <c r="V31" s="69"/>
    </row>
    <row r="32" spans="1:22" s="55" customFormat="1" ht="13.8">
      <c r="A32" s="45" t="s">
        <v>21</v>
      </c>
      <c r="B32" s="45" t="s">
        <v>164</v>
      </c>
      <c r="C32" s="46">
        <v>2089248121</v>
      </c>
      <c r="D32" s="64" t="s">
        <v>165</v>
      </c>
      <c r="E32" s="62" t="s">
        <v>24</v>
      </c>
      <c r="F32" s="59" t="s">
        <v>166</v>
      </c>
      <c r="G32" s="63">
        <v>4290001223</v>
      </c>
      <c r="H32" s="63" t="s">
        <v>167</v>
      </c>
      <c r="I32" s="49">
        <v>44421</v>
      </c>
      <c r="J32" s="64" t="s">
        <v>46</v>
      </c>
      <c r="K32" s="65">
        <v>9</v>
      </c>
      <c r="L32" s="66"/>
      <c r="M32" s="67">
        <v>10311</v>
      </c>
      <c r="N32" s="67">
        <v>10311</v>
      </c>
      <c r="O32" s="63" t="s">
        <v>168</v>
      </c>
      <c r="P32" s="64" t="s">
        <v>169</v>
      </c>
      <c r="Q32" s="64" t="s">
        <v>31</v>
      </c>
      <c r="R32" s="64" t="s">
        <v>170</v>
      </c>
      <c r="S32" s="49">
        <v>44419</v>
      </c>
      <c r="T32" s="49">
        <v>44419</v>
      </c>
      <c r="U32" s="56" t="s">
        <v>171</v>
      </c>
      <c r="V32" s="69"/>
    </row>
    <row r="33" spans="1:22" s="55" customFormat="1" ht="41.4">
      <c r="A33" s="45" t="s">
        <v>21</v>
      </c>
      <c r="B33" s="45" t="s">
        <v>172</v>
      </c>
      <c r="C33" s="46">
        <v>98862670296</v>
      </c>
      <c r="D33" s="64" t="s">
        <v>173</v>
      </c>
      <c r="E33" s="62" t="s">
        <v>24</v>
      </c>
      <c r="F33" s="59" t="s">
        <v>174</v>
      </c>
      <c r="G33" s="63">
        <v>4290001222</v>
      </c>
      <c r="H33" s="63" t="s">
        <v>175</v>
      </c>
      <c r="I33" s="49">
        <v>44422</v>
      </c>
      <c r="J33" s="64" t="s">
        <v>28</v>
      </c>
      <c r="K33" s="65">
        <v>12</v>
      </c>
      <c r="L33" s="66"/>
      <c r="M33" s="67">
        <v>2040</v>
      </c>
      <c r="N33" s="67">
        <v>2984</v>
      </c>
      <c r="O33" s="63" t="s">
        <v>176</v>
      </c>
      <c r="P33" s="64" t="s">
        <v>30</v>
      </c>
      <c r="Q33" s="64" t="s">
        <v>31</v>
      </c>
      <c r="R33" s="64" t="s">
        <v>177</v>
      </c>
      <c r="S33" s="49">
        <v>44420</v>
      </c>
      <c r="T33" s="49">
        <v>44420</v>
      </c>
      <c r="U33" s="56" t="s">
        <v>178</v>
      </c>
      <c r="V33" s="69"/>
    </row>
    <row r="34" spans="1:22" s="57" customFormat="1" ht="27.6">
      <c r="A34" s="45"/>
      <c r="B34" s="45" t="s">
        <v>179</v>
      </c>
      <c r="C34" s="46">
        <v>18093046251</v>
      </c>
      <c r="D34" s="45" t="s">
        <v>180</v>
      </c>
      <c r="E34" s="58" t="s">
        <v>43</v>
      </c>
      <c r="F34" s="48" t="s">
        <v>181</v>
      </c>
      <c r="G34" s="48">
        <v>4290001176</v>
      </c>
      <c r="H34" s="48" t="s">
        <v>182</v>
      </c>
      <c r="I34" s="49">
        <v>44420</v>
      </c>
      <c r="J34" s="45" t="s">
        <v>28</v>
      </c>
      <c r="K34" s="50">
        <v>4</v>
      </c>
      <c r="L34" s="51"/>
      <c r="M34" s="52">
        <v>410</v>
      </c>
      <c r="N34" s="52">
        <v>1254</v>
      </c>
      <c r="O34" s="48" t="s">
        <v>183</v>
      </c>
      <c r="P34" s="45" t="s">
        <v>30</v>
      </c>
      <c r="Q34" s="45" t="s">
        <v>31</v>
      </c>
      <c r="R34" s="45" t="s">
        <v>79</v>
      </c>
      <c r="S34" s="53">
        <v>44419</v>
      </c>
      <c r="T34" s="53">
        <v>44420</v>
      </c>
      <c r="U34" s="56"/>
    </row>
    <row r="35" spans="1:22" s="57" customFormat="1" ht="13.8">
      <c r="A35" s="45"/>
      <c r="B35" s="45" t="s">
        <v>108</v>
      </c>
      <c r="C35" s="46">
        <v>18093046251</v>
      </c>
      <c r="D35" s="45" t="s">
        <v>184</v>
      </c>
      <c r="E35" s="58" t="s">
        <v>43</v>
      </c>
      <c r="F35" s="48" t="s">
        <v>185</v>
      </c>
      <c r="G35" s="48">
        <v>4290001179</v>
      </c>
      <c r="H35" s="48" t="s">
        <v>186</v>
      </c>
      <c r="I35" s="49">
        <v>44420</v>
      </c>
      <c r="J35" s="45" t="s">
        <v>28</v>
      </c>
      <c r="K35" s="50">
        <v>2</v>
      </c>
      <c r="L35" s="51"/>
      <c r="M35" s="52">
        <v>576</v>
      </c>
      <c r="N35" s="52">
        <v>576</v>
      </c>
      <c r="O35" s="48" t="s">
        <v>187</v>
      </c>
      <c r="P35" s="45" t="s">
        <v>30</v>
      </c>
      <c r="Q35" s="45" t="s">
        <v>31</v>
      </c>
      <c r="R35" s="84" t="s">
        <v>79</v>
      </c>
      <c r="S35" s="53">
        <v>44419</v>
      </c>
      <c r="T35" s="53">
        <v>44420</v>
      </c>
      <c r="U35" s="56"/>
    </row>
    <row r="36" spans="1:22" s="55" customFormat="1" ht="13.8">
      <c r="A36" s="45" t="s">
        <v>21</v>
      </c>
      <c r="B36" s="64" t="s">
        <v>188</v>
      </c>
      <c r="C36" s="72">
        <v>18093046096</v>
      </c>
      <c r="D36" s="45" t="s">
        <v>189</v>
      </c>
      <c r="E36" s="73" t="s">
        <v>190</v>
      </c>
      <c r="F36" s="48" t="s">
        <v>191</v>
      </c>
      <c r="G36" s="48">
        <v>4200039225</v>
      </c>
      <c r="H36" s="48" t="s">
        <v>192</v>
      </c>
      <c r="I36" s="49">
        <v>44424</v>
      </c>
      <c r="J36" s="64" t="s">
        <v>28</v>
      </c>
      <c r="K36" s="65">
        <v>2</v>
      </c>
      <c r="L36" s="66"/>
      <c r="M36" s="67">
        <v>24</v>
      </c>
      <c r="N36" s="67">
        <v>24</v>
      </c>
      <c r="O36" s="59" t="s">
        <v>193</v>
      </c>
      <c r="P36" s="64" t="s">
        <v>30</v>
      </c>
      <c r="Q36" s="64" t="s">
        <v>31</v>
      </c>
      <c r="R36" s="64" t="s">
        <v>194</v>
      </c>
      <c r="S36" s="53">
        <v>44422</v>
      </c>
      <c r="T36" s="53">
        <v>44422</v>
      </c>
      <c r="U36" s="56"/>
      <c r="V36" s="69"/>
    </row>
    <row r="37" spans="1:22" s="55" customFormat="1" ht="18" customHeight="1">
      <c r="A37" s="45" t="s">
        <v>21</v>
      </c>
      <c r="B37" s="45" t="s">
        <v>139</v>
      </c>
      <c r="C37" s="46">
        <v>18093348124</v>
      </c>
      <c r="D37" s="45" t="s">
        <v>195</v>
      </c>
      <c r="E37" s="47" t="s">
        <v>24</v>
      </c>
      <c r="F37" s="59" t="s">
        <v>196</v>
      </c>
      <c r="G37" s="48">
        <v>4290001295</v>
      </c>
      <c r="H37" s="48" t="s">
        <v>142</v>
      </c>
      <c r="I37" s="53">
        <v>44427</v>
      </c>
      <c r="J37" s="45" t="s">
        <v>28</v>
      </c>
      <c r="K37" s="50">
        <v>10</v>
      </c>
      <c r="L37" s="51"/>
      <c r="M37" s="52">
        <v>10245</v>
      </c>
      <c r="N37" s="52">
        <v>10245</v>
      </c>
      <c r="O37" s="48" t="s">
        <v>143</v>
      </c>
      <c r="P37" s="64" t="s">
        <v>30</v>
      </c>
      <c r="Q37" s="61" t="s">
        <v>144</v>
      </c>
      <c r="R37" s="64" t="s">
        <v>145</v>
      </c>
      <c r="S37" s="49">
        <v>44422</v>
      </c>
      <c r="T37" s="49">
        <v>44422</v>
      </c>
      <c r="U37" s="56"/>
    </row>
    <row r="38" spans="1:22" s="55" customFormat="1" ht="13.8">
      <c r="A38" s="45" t="s">
        <v>21</v>
      </c>
      <c r="B38" s="45" t="s">
        <v>139</v>
      </c>
      <c r="C38" s="46">
        <v>18093046100</v>
      </c>
      <c r="D38" s="45" t="s">
        <v>197</v>
      </c>
      <c r="E38" s="47" t="s">
        <v>24</v>
      </c>
      <c r="F38" s="59" t="s">
        <v>198</v>
      </c>
      <c r="G38" s="48">
        <v>4290001295</v>
      </c>
      <c r="H38" s="48" t="s">
        <v>142</v>
      </c>
      <c r="I38" s="49">
        <v>44425</v>
      </c>
      <c r="J38" s="45" t="s">
        <v>28</v>
      </c>
      <c r="K38" s="50">
        <v>10</v>
      </c>
      <c r="L38" s="51"/>
      <c r="M38" s="52">
        <v>10240</v>
      </c>
      <c r="N38" s="52">
        <v>10240</v>
      </c>
      <c r="O38" s="48" t="s">
        <v>143</v>
      </c>
      <c r="P38" s="64" t="s">
        <v>30</v>
      </c>
      <c r="Q38" s="64" t="s">
        <v>31</v>
      </c>
      <c r="R38" s="64" t="s">
        <v>36</v>
      </c>
      <c r="S38" s="49">
        <v>44422</v>
      </c>
      <c r="T38" s="49">
        <v>44423</v>
      </c>
      <c r="U38" s="56"/>
      <c r="V38" s="69"/>
    </row>
    <row r="39" spans="1:22" s="57" customFormat="1" ht="13.8">
      <c r="A39" s="45" t="s">
        <v>21</v>
      </c>
      <c r="B39" s="45" t="s">
        <v>179</v>
      </c>
      <c r="C39" s="46">
        <v>18093046100</v>
      </c>
      <c r="D39" s="45" t="s">
        <v>199</v>
      </c>
      <c r="E39" s="58" t="s">
        <v>43</v>
      </c>
      <c r="F39" s="48" t="s">
        <v>200</v>
      </c>
      <c r="G39" s="48">
        <v>4290001176</v>
      </c>
      <c r="H39" s="59" t="s">
        <v>86</v>
      </c>
      <c r="I39" s="49">
        <v>44424</v>
      </c>
      <c r="J39" s="45" t="s">
        <v>62</v>
      </c>
      <c r="K39" s="50">
        <v>1</v>
      </c>
      <c r="L39" s="51"/>
      <c r="M39" s="52">
        <v>109</v>
      </c>
      <c r="N39" s="52">
        <v>341</v>
      </c>
      <c r="O39" s="59" t="s">
        <v>201</v>
      </c>
      <c r="P39" s="45" t="s">
        <v>30</v>
      </c>
      <c r="Q39" s="45" t="s">
        <v>31</v>
      </c>
      <c r="R39" s="64" t="s">
        <v>36</v>
      </c>
      <c r="S39" s="49">
        <v>44422</v>
      </c>
      <c r="T39" s="49">
        <v>44423</v>
      </c>
      <c r="U39" s="56" t="s">
        <v>202</v>
      </c>
    </row>
    <row r="40" spans="1:22" s="55" customFormat="1" ht="27.6">
      <c r="A40" s="45" t="s">
        <v>21</v>
      </c>
      <c r="B40" s="45" t="s">
        <v>203</v>
      </c>
      <c r="C40" s="46">
        <v>18093046100</v>
      </c>
      <c r="D40" s="45" t="s">
        <v>204</v>
      </c>
      <c r="E40" s="47" t="s">
        <v>24</v>
      </c>
      <c r="F40" s="59">
        <v>210811</v>
      </c>
      <c r="G40" s="48" t="s">
        <v>205</v>
      </c>
      <c r="H40" s="59" t="s">
        <v>206</v>
      </c>
      <c r="I40" s="49">
        <v>44425</v>
      </c>
      <c r="J40" s="45" t="s">
        <v>62</v>
      </c>
      <c r="K40" s="50">
        <v>1</v>
      </c>
      <c r="L40" s="51"/>
      <c r="M40" s="52">
        <v>1</v>
      </c>
      <c r="N40" s="52">
        <v>1</v>
      </c>
      <c r="O40" s="48" t="s">
        <v>207</v>
      </c>
      <c r="P40" s="45" t="s">
        <v>30</v>
      </c>
      <c r="Q40" s="45" t="s">
        <v>31</v>
      </c>
      <c r="R40" s="64" t="s">
        <v>36</v>
      </c>
      <c r="S40" s="49">
        <v>44422</v>
      </c>
      <c r="T40" s="49">
        <v>44423</v>
      </c>
      <c r="U40" s="56"/>
      <c r="V40" s="69"/>
    </row>
    <row r="41" spans="1:22" s="55" customFormat="1" ht="55.2">
      <c r="A41" s="45" t="s">
        <v>21</v>
      </c>
      <c r="B41" s="45" t="s">
        <v>172</v>
      </c>
      <c r="C41" s="46">
        <v>18093046100</v>
      </c>
      <c r="D41" s="64" t="s">
        <v>208</v>
      </c>
      <c r="E41" s="47" t="s">
        <v>24</v>
      </c>
      <c r="F41" s="59" t="s">
        <v>209</v>
      </c>
      <c r="G41" s="63">
        <v>4290001254</v>
      </c>
      <c r="H41" s="63" t="s">
        <v>175</v>
      </c>
      <c r="I41" s="49">
        <v>44425</v>
      </c>
      <c r="J41" s="64" t="s">
        <v>92</v>
      </c>
      <c r="K41" s="65">
        <v>3</v>
      </c>
      <c r="L41" s="66"/>
      <c r="M41" s="67">
        <v>489</v>
      </c>
      <c r="N41" s="67">
        <v>701</v>
      </c>
      <c r="O41" s="63" t="s">
        <v>210</v>
      </c>
      <c r="P41" s="45" t="s">
        <v>30</v>
      </c>
      <c r="Q41" s="45" t="s">
        <v>31</v>
      </c>
      <c r="R41" s="64" t="s">
        <v>36</v>
      </c>
      <c r="S41" s="49">
        <v>44422</v>
      </c>
      <c r="T41" s="49">
        <v>44423</v>
      </c>
      <c r="U41" s="56"/>
      <c r="V41" s="69"/>
    </row>
    <row r="42" spans="1:22" s="55" customFormat="1" ht="13.8">
      <c r="A42" s="45" t="s">
        <v>21</v>
      </c>
      <c r="B42" s="45" t="s">
        <v>164</v>
      </c>
      <c r="C42" s="46">
        <v>2089249753</v>
      </c>
      <c r="D42" s="64" t="s">
        <v>211</v>
      </c>
      <c r="E42" s="62" t="s">
        <v>24</v>
      </c>
      <c r="F42" s="59" t="s">
        <v>212</v>
      </c>
      <c r="G42" s="63">
        <v>4290001255</v>
      </c>
      <c r="H42" s="63" t="s">
        <v>167</v>
      </c>
      <c r="I42" s="49">
        <v>44434</v>
      </c>
      <c r="J42" s="64" t="s">
        <v>92</v>
      </c>
      <c r="K42" s="65">
        <v>1</v>
      </c>
      <c r="L42" s="66"/>
      <c r="M42" s="67">
        <v>1200.5</v>
      </c>
      <c r="N42" s="67">
        <v>1200.5</v>
      </c>
      <c r="O42" s="63" t="s">
        <v>168</v>
      </c>
      <c r="P42" s="64" t="s">
        <v>169</v>
      </c>
      <c r="Q42" s="64" t="s">
        <v>31</v>
      </c>
      <c r="R42" s="64" t="s">
        <v>213</v>
      </c>
      <c r="S42" s="49">
        <v>44427</v>
      </c>
      <c r="T42" s="49">
        <v>44427</v>
      </c>
      <c r="U42" s="56" t="s">
        <v>171</v>
      </c>
      <c r="V42" s="69"/>
    </row>
    <row r="43" spans="1:22" s="55" customFormat="1" ht="13.8">
      <c r="A43" s="45" t="s">
        <v>21</v>
      </c>
      <c r="B43" s="45" t="s">
        <v>135</v>
      </c>
      <c r="C43" s="46">
        <v>18093046111</v>
      </c>
      <c r="D43" s="64" t="s">
        <v>214</v>
      </c>
      <c r="E43" s="62" t="s">
        <v>24</v>
      </c>
      <c r="F43" s="59" t="s">
        <v>215</v>
      </c>
      <c r="G43" s="63">
        <v>4290001280</v>
      </c>
      <c r="H43" s="63" t="s">
        <v>26</v>
      </c>
      <c r="I43" s="49">
        <v>44427</v>
      </c>
      <c r="J43" s="64" t="s">
        <v>92</v>
      </c>
      <c r="K43" s="65">
        <v>5</v>
      </c>
      <c r="L43" s="66"/>
      <c r="M43" s="67">
        <v>475</v>
      </c>
      <c r="N43" s="67">
        <v>1856</v>
      </c>
      <c r="O43" s="63" t="s">
        <v>216</v>
      </c>
      <c r="P43" s="45" t="s">
        <v>30</v>
      </c>
      <c r="Q43" s="45" t="s">
        <v>31</v>
      </c>
      <c r="R43" s="64" t="s">
        <v>54</v>
      </c>
      <c r="S43" s="49">
        <v>44425</v>
      </c>
      <c r="T43" s="49">
        <v>44426</v>
      </c>
      <c r="U43" s="56"/>
      <c r="V43" s="69"/>
    </row>
    <row r="44" spans="1:22" s="57" customFormat="1" ht="13.8">
      <c r="A44" s="45" t="s">
        <v>21</v>
      </c>
      <c r="B44" s="45" t="s">
        <v>135</v>
      </c>
      <c r="C44" s="46">
        <v>18093046122</v>
      </c>
      <c r="D44" s="45" t="s">
        <v>217</v>
      </c>
      <c r="E44" s="47" t="s">
        <v>24</v>
      </c>
      <c r="F44" s="48" t="s">
        <v>218</v>
      </c>
      <c r="G44" s="48">
        <v>4290001280</v>
      </c>
      <c r="H44" s="63" t="s">
        <v>26</v>
      </c>
      <c r="I44" s="49">
        <v>44428</v>
      </c>
      <c r="J44" s="45" t="s">
        <v>92</v>
      </c>
      <c r="K44" s="50">
        <v>6</v>
      </c>
      <c r="L44" s="51"/>
      <c r="M44" s="52">
        <v>570</v>
      </c>
      <c r="N44" s="52">
        <v>2227</v>
      </c>
      <c r="O44" s="59" t="s">
        <v>219</v>
      </c>
      <c r="P44" s="45" t="s">
        <v>30</v>
      </c>
      <c r="Q44" s="45" t="s">
        <v>31</v>
      </c>
      <c r="R44" s="45" t="s">
        <v>79</v>
      </c>
      <c r="S44" s="53">
        <v>44426</v>
      </c>
      <c r="T44" s="53">
        <v>44427</v>
      </c>
      <c r="U44" s="56"/>
    </row>
    <row r="45" spans="1:22" s="57" customFormat="1" ht="13.8">
      <c r="A45" s="45" t="s">
        <v>21</v>
      </c>
      <c r="B45" s="45" t="s">
        <v>135</v>
      </c>
      <c r="C45" s="46">
        <v>98862521292</v>
      </c>
      <c r="D45" s="45" t="s">
        <v>220</v>
      </c>
      <c r="E45" s="47" t="s">
        <v>24</v>
      </c>
      <c r="F45" s="48" t="s">
        <v>221</v>
      </c>
      <c r="G45" s="48">
        <v>4290001280</v>
      </c>
      <c r="H45" s="63" t="s">
        <v>26</v>
      </c>
      <c r="I45" s="49">
        <v>44431</v>
      </c>
      <c r="J45" s="45" t="s">
        <v>92</v>
      </c>
      <c r="K45" s="50">
        <v>8</v>
      </c>
      <c r="L45" s="51"/>
      <c r="M45" s="52">
        <v>781</v>
      </c>
      <c r="N45" s="52">
        <v>2969</v>
      </c>
      <c r="O45" s="59" t="s">
        <v>219</v>
      </c>
      <c r="P45" s="45" t="s">
        <v>30</v>
      </c>
      <c r="Q45" s="45" t="s">
        <v>31</v>
      </c>
      <c r="R45" s="45" t="s">
        <v>177</v>
      </c>
      <c r="S45" s="53">
        <v>44427</v>
      </c>
      <c r="T45" s="53">
        <v>44427</v>
      </c>
      <c r="U45" s="56"/>
    </row>
    <row r="46" spans="1:22" s="57" customFormat="1" ht="13.8">
      <c r="A46" s="45" t="s">
        <v>21</v>
      </c>
      <c r="B46" s="45" t="s">
        <v>135</v>
      </c>
      <c r="C46" s="46">
        <v>18093046133</v>
      </c>
      <c r="D46" s="45" t="s">
        <v>222</v>
      </c>
      <c r="E46" s="47" t="s">
        <v>24</v>
      </c>
      <c r="F46" s="48" t="s">
        <v>223</v>
      </c>
      <c r="G46" s="48">
        <v>4290001280</v>
      </c>
      <c r="H46" s="63" t="s">
        <v>26</v>
      </c>
      <c r="I46" s="49">
        <v>44431</v>
      </c>
      <c r="J46" s="45" t="s">
        <v>92</v>
      </c>
      <c r="K46" s="50">
        <v>2</v>
      </c>
      <c r="L46" s="51"/>
      <c r="M46" s="52">
        <v>177</v>
      </c>
      <c r="N46" s="52">
        <v>742</v>
      </c>
      <c r="O46" s="59" t="s">
        <v>219</v>
      </c>
      <c r="P46" s="45" t="s">
        <v>30</v>
      </c>
      <c r="Q46" s="45" t="s">
        <v>31</v>
      </c>
      <c r="R46" s="45" t="s">
        <v>36</v>
      </c>
      <c r="S46" s="53">
        <v>44427</v>
      </c>
      <c r="T46" s="53">
        <v>44428</v>
      </c>
      <c r="U46" s="56"/>
    </row>
    <row r="47" spans="1:22" s="57" customFormat="1" ht="27.6">
      <c r="A47" s="45" t="s">
        <v>21</v>
      </c>
      <c r="B47" s="45" t="s">
        <v>135</v>
      </c>
      <c r="C47" s="46">
        <v>98862257554</v>
      </c>
      <c r="D47" s="45" t="s">
        <v>224</v>
      </c>
      <c r="E47" s="47" t="s">
        <v>24</v>
      </c>
      <c r="F47" s="48" t="s">
        <v>225</v>
      </c>
      <c r="G47" s="48">
        <v>4290001280</v>
      </c>
      <c r="H47" s="63" t="s">
        <v>26</v>
      </c>
      <c r="I47" s="49">
        <v>44438</v>
      </c>
      <c r="J47" s="45" t="s">
        <v>28</v>
      </c>
      <c r="K47" s="50">
        <v>8</v>
      </c>
      <c r="L47" s="51"/>
      <c r="M47" s="52">
        <v>755</v>
      </c>
      <c r="N47" s="52">
        <v>2799</v>
      </c>
      <c r="O47" s="59" t="s">
        <v>226</v>
      </c>
      <c r="P47" s="45" t="s">
        <v>30</v>
      </c>
      <c r="Q47" s="61" t="s">
        <v>227</v>
      </c>
      <c r="R47" s="45" t="s">
        <v>228</v>
      </c>
      <c r="S47" s="53">
        <v>44431</v>
      </c>
      <c r="T47" s="53">
        <v>44431</v>
      </c>
      <c r="U47" s="56"/>
    </row>
    <row r="48" spans="1:22" s="57" customFormat="1" ht="27.6">
      <c r="A48" s="45" t="s">
        <v>21</v>
      </c>
      <c r="B48" s="45" t="s">
        <v>229</v>
      </c>
      <c r="C48" s="46">
        <v>18093046166</v>
      </c>
      <c r="D48" s="45" t="s">
        <v>230</v>
      </c>
      <c r="E48" s="47" t="s">
        <v>24</v>
      </c>
      <c r="F48" s="48" t="s">
        <v>231</v>
      </c>
      <c r="G48" s="48" t="s">
        <v>232</v>
      </c>
      <c r="H48" s="63" t="s">
        <v>233</v>
      </c>
      <c r="I48" s="49">
        <v>44433</v>
      </c>
      <c r="J48" s="45" t="s">
        <v>28</v>
      </c>
      <c r="K48" s="50">
        <v>1</v>
      </c>
      <c r="L48" s="51"/>
      <c r="M48" s="52">
        <v>83</v>
      </c>
      <c r="N48" s="52">
        <v>131</v>
      </c>
      <c r="O48" s="59" t="s">
        <v>234</v>
      </c>
      <c r="P48" s="45" t="s">
        <v>30</v>
      </c>
      <c r="Q48" s="45" t="s">
        <v>235</v>
      </c>
      <c r="R48" s="45" t="s">
        <v>236</v>
      </c>
      <c r="S48" s="53">
        <v>44432</v>
      </c>
      <c r="T48" s="53">
        <v>44433</v>
      </c>
      <c r="U48" s="56"/>
    </row>
    <row r="49" spans="1:27" s="57" customFormat="1" ht="13.8">
      <c r="A49" s="45" t="s">
        <v>21</v>
      </c>
      <c r="B49" s="45" t="s">
        <v>237</v>
      </c>
      <c r="C49" s="46">
        <v>18098004071</v>
      </c>
      <c r="D49" s="45" t="s">
        <v>238</v>
      </c>
      <c r="E49" s="47" t="s">
        <v>24</v>
      </c>
      <c r="F49" s="48" t="s">
        <v>239</v>
      </c>
      <c r="G49" s="48" t="s">
        <v>232</v>
      </c>
      <c r="H49" s="63" t="s">
        <v>102</v>
      </c>
      <c r="I49" s="49">
        <v>44436</v>
      </c>
      <c r="J49" s="45" t="s">
        <v>28</v>
      </c>
      <c r="K49" s="50">
        <v>1</v>
      </c>
      <c r="L49" s="51"/>
      <c r="M49" s="52">
        <v>819</v>
      </c>
      <c r="N49" s="52">
        <v>819</v>
      </c>
      <c r="O49" s="59" t="s">
        <v>240</v>
      </c>
      <c r="P49" s="45" t="s">
        <v>241</v>
      </c>
      <c r="Q49" s="64" t="s">
        <v>31</v>
      </c>
      <c r="R49" s="45" t="s">
        <v>242</v>
      </c>
      <c r="S49" s="53">
        <v>44433</v>
      </c>
      <c r="T49" s="53">
        <v>44436</v>
      </c>
      <c r="U49" s="56"/>
    </row>
    <row r="50" spans="1:27" s="57" customFormat="1" ht="13.8">
      <c r="A50" s="45" t="s">
        <v>21</v>
      </c>
      <c r="B50" s="45" t="s">
        <v>243</v>
      </c>
      <c r="C50" s="46">
        <v>18093276293</v>
      </c>
      <c r="D50" s="45" t="s">
        <v>244</v>
      </c>
      <c r="E50" s="47" t="s">
        <v>245</v>
      </c>
      <c r="F50" s="48" t="s">
        <v>246</v>
      </c>
      <c r="G50" s="48">
        <v>4290001370</v>
      </c>
      <c r="H50" s="63"/>
      <c r="I50" s="49">
        <v>44435</v>
      </c>
      <c r="J50" s="45" t="s">
        <v>28</v>
      </c>
      <c r="K50" s="50">
        <v>1</v>
      </c>
      <c r="L50" s="51"/>
      <c r="M50" s="52">
        <v>150</v>
      </c>
      <c r="N50" s="52">
        <v>155</v>
      </c>
      <c r="O50" s="59" t="s">
        <v>247</v>
      </c>
      <c r="P50" s="45" t="s">
        <v>248</v>
      </c>
      <c r="Q50" s="64" t="s">
        <v>31</v>
      </c>
      <c r="R50" s="45" t="s">
        <v>249</v>
      </c>
      <c r="S50" s="53">
        <v>44434</v>
      </c>
      <c r="T50" s="53">
        <v>44435</v>
      </c>
      <c r="U50" s="56"/>
    </row>
    <row r="51" spans="1:27" s="57" customFormat="1" ht="13.8">
      <c r="A51" s="45" t="s">
        <v>21</v>
      </c>
      <c r="B51" s="45" t="s">
        <v>250</v>
      </c>
      <c r="C51" s="46">
        <v>18093276293</v>
      </c>
      <c r="D51" s="45" t="s">
        <v>251</v>
      </c>
      <c r="E51" s="58" t="s">
        <v>252</v>
      </c>
      <c r="F51" s="48" t="s">
        <v>253</v>
      </c>
      <c r="G51" s="48">
        <v>4290001211</v>
      </c>
      <c r="H51" s="63"/>
      <c r="I51" s="49">
        <v>44435</v>
      </c>
      <c r="J51" s="45" t="s">
        <v>46</v>
      </c>
      <c r="K51" s="50">
        <v>1</v>
      </c>
      <c r="L51" s="51"/>
      <c r="M51" s="52">
        <v>819</v>
      </c>
      <c r="N51" s="52">
        <v>819</v>
      </c>
      <c r="O51" s="59" t="s">
        <v>240</v>
      </c>
      <c r="P51" s="45" t="s">
        <v>248</v>
      </c>
      <c r="Q51" s="64" t="s">
        <v>31</v>
      </c>
      <c r="R51" s="45" t="s">
        <v>249</v>
      </c>
      <c r="S51" s="53">
        <v>44434</v>
      </c>
      <c r="T51" s="53">
        <v>44435</v>
      </c>
      <c r="U51" s="56"/>
    </row>
    <row r="52" spans="1:27" s="55" customFormat="1" ht="13.8">
      <c r="A52" s="45" t="s">
        <v>21</v>
      </c>
      <c r="B52" s="45" t="s">
        <v>139</v>
      </c>
      <c r="C52" s="46">
        <v>98862254953</v>
      </c>
      <c r="D52" s="45" t="s">
        <v>254</v>
      </c>
      <c r="E52" s="47" t="s">
        <v>24</v>
      </c>
      <c r="F52" s="59" t="s">
        <v>255</v>
      </c>
      <c r="G52" s="48">
        <v>4290001295</v>
      </c>
      <c r="H52" s="48" t="s">
        <v>142</v>
      </c>
      <c r="I52" s="49">
        <v>44443</v>
      </c>
      <c r="J52" s="45" t="s">
        <v>28</v>
      </c>
      <c r="K52" s="50">
        <v>18</v>
      </c>
      <c r="L52" s="51"/>
      <c r="M52" s="52">
        <v>18366</v>
      </c>
      <c r="N52" s="52">
        <v>18366</v>
      </c>
      <c r="O52" s="48" t="s">
        <v>256</v>
      </c>
      <c r="P52" s="64" t="s">
        <v>30</v>
      </c>
      <c r="Q52" s="64" t="s">
        <v>31</v>
      </c>
      <c r="R52" s="64" t="s">
        <v>257</v>
      </c>
      <c r="S52" s="49">
        <v>44442</v>
      </c>
      <c r="T52" s="49">
        <v>44442</v>
      </c>
      <c r="U52" s="56" t="s">
        <v>258</v>
      </c>
      <c r="V52" s="69"/>
    </row>
    <row r="53" spans="1:27" s="55" customFormat="1" ht="13.8">
      <c r="A53" s="45" t="s">
        <v>21</v>
      </c>
      <c r="B53" s="45" t="s">
        <v>139</v>
      </c>
      <c r="C53" s="46">
        <v>18093276256</v>
      </c>
      <c r="D53" s="45" t="s">
        <v>259</v>
      </c>
      <c r="E53" s="47" t="s">
        <v>24</v>
      </c>
      <c r="F53" s="59" t="s">
        <v>260</v>
      </c>
      <c r="G53" s="48">
        <v>4290001295</v>
      </c>
      <c r="H53" s="48" t="s">
        <v>142</v>
      </c>
      <c r="I53" s="49">
        <v>44443</v>
      </c>
      <c r="J53" s="45" t="s">
        <v>28</v>
      </c>
      <c r="K53" s="50">
        <v>5</v>
      </c>
      <c r="L53" s="51"/>
      <c r="M53" s="52">
        <v>5112</v>
      </c>
      <c r="N53" s="52">
        <v>5112</v>
      </c>
      <c r="O53" s="48" t="s">
        <v>261</v>
      </c>
      <c r="P53" s="64" t="s">
        <v>30</v>
      </c>
      <c r="Q53" s="64" t="s">
        <v>31</v>
      </c>
      <c r="R53" s="64" t="s">
        <v>194</v>
      </c>
      <c r="S53" s="49">
        <v>44443</v>
      </c>
      <c r="T53" s="49">
        <v>44443</v>
      </c>
      <c r="U53" s="56" t="s">
        <v>258</v>
      </c>
      <c r="V53" s="69"/>
    </row>
    <row r="54" spans="1:27" s="55" customFormat="1" ht="13.8">
      <c r="A54" s="45" t="s">
        <v>21</v>
      </c>
      <c r="B54" s="45" t="s">
        <v>139</v>
      </c>
      <c r="C54" s="46">
        <v>18093276260</v>
      </c>
      <c r="D54" s="45" t="s">
        <v>262</v>
      </c>
      <c r="E54" s="47" t="s">
        <v>24</v>
      </c>
      <c r="F54" s="95" t="s">
        <v>263</v>
      </c>
      <c r="G54" s="48">
        <v>4290001295</v>
      </c>
      <c r="H54" s="48" t="s">
        <v>142</v>
      </c>
      <c r="I54" s="49">
        <v>44446</v>
      </c>
      <c r="J54" s="45" t="s">
        <v>28</v>
      </c>
      <c r="K54" s="50">
        <v>5</v>
      </c>
      <c r="L54" s="51"/>
      <c r="M54" s="52">
        <v>5098</v>
      </c>
      <c r="N54" s="52">
        <v>5098</v>
      </c>
      <c r="O54" s="48" t="s">
        <v>261</v>
      </c>
      <c r="P54" s="64" t="s">
        <v>30</v>
      </c>
      <c r="Q54" s="64" t="s">
        <v>31</v>
      </c>
      <c r="R54" s="64" t="s">
        <v>264</v>
      </c>
      <c r="S54" s="49">
        <v>44443</v>
      </c>
      <c r="T54" s="49">
        <v>44444</v>
      </c>
      <c r="U54" s="56" t="s">
        <v>258</v>
      </c>
      <c r="V54" s="69"/>
    </row>
    <row r="55" spans="1:27" s="57" customFormat="1" ht="41.4">
      <c r="A55" s="45" t="s">
        <v>21</v>
      </c>
      <c r="B55" s="45" t="s">
        <v>179</v>
      </c>
      <c r="C55" s="46">
        <v>18093276503</v>
      </c>
      <c r="D55" s="45" t="s">
        <v>265</v>
      </c>
      <c r="E55" s="47" t="s">
        <v>190</v>
      </c>
      <c r="F55" s="48" t="s">
        <v>266</v>
      </c>
      <c r="G55" s="48"/>
      <c r="H55" s="59" t="s">
        <v>267</v>
      </c>
      <c r="I55" s="49">
        <v>44454</v>
      </c>
      <c r="J55" s="45" t="s">
        <v>92</v>
      </c>
      <c r="K55" s="50">
        <v>1</v>
      </c>
      <c r="L55" s="51"/>
      <c r="M55" s="52">
        <v>75</v>
      </c>
      <c r="N55" s="52">
        <v>289</v>
      </c>
      <c r="O55" s="59" t="s">
        <v>268</v>
      </c>
      <c r="P55" s="45" t="s">
        <v>30</v>
      </c>
      <c r="Q55" s="45" t="s">
        <v>31</v>
      </c>
      <c r="R55" s="64" t="s">
        <v>236</v>
      </c>
      <c r="S55" s="49">
        <v>44453</v>
      </c>
      <c r="T55" s="49">
        <v>44454</v>
      </c>
      <c r="U55" s="56"/>
    </row>
    <row r="56" spans="1:27" s="57" customFormat="1" ht="27.6">
      <c r="A56" s="45" t="s">
        <v>21</v>
      </c>
      <c r="B56" s="45" t="s">
        <v>179</v>
      </c>
      <c r="C56" s="46">
        <v>18093531900</v>
      </c>
      <c r="D56" s="45" t="s">
        <v>269</v>
      </c>
      <c r="E56" s="47" t="s">
        <v>66</v>
      </c>
      <c r="F56" s="48" t="s">
        <v>270</v>
      </c>
      <c r="G56" s="48">
        <v>4290001560</v>
      </c>
      <c r="H56" s="59" t="s">
        <v>271</v>
      </c>
      <c r="I56" s="49">
        <v>44455</v>
      </c>
      <c r="J56" s="45" t="s">
        <v>92</v>
      </c>
      <c r="K56" s="50">
        <v>2</v>
      </c>
      <c r="L56" s="51"/>
      <c r="M56" s="52">
        <v>187</v>
      </c>
      <c r="N56" s="52">
        <v>684</v>
      </c>
      <c r="O56" s="59" t="s">
        <v>272</v>
      </c>
      <c r="P56" s="45" t="s">
        <v>30</v>
      </c>
      <c r="Q56" s="45" t="s">
        <v>31</v>
      </c>
      <c r="R56" s="64" t="s">
        <v>273</v>
      </c>
      <c r="S56" s="49">
        <v>44454</v>
      </c>
      <c r="T56" s="49">
        <v>44455</v>
      </c>
      <c r="U56" s="56"/>
    </row>
    <row r="57" spans="1:27" s="57" customFormat="1" ht="55.2">
      <c r="A57" s="45" t="s">
        <v>21</v>
      </c>
      <c r="B57" s="45" t="s">
        <v>274</v>
      </c>
      <c r="C57" s="46">
        <v>18093531771</v>
      </c>
      <c r="D57" s="45" t="s">
        <v>275</v>
      </c>
      <c r="E57" s="47" t="s">
        <v>66</v>
      </c>
      <c r="F57" s="48" t="s">
        <v>276</v>
      </c>
      <c r="G57" s="48"/>
      <c r="H57" s="59"/>
      <c r="I57" s="49">
        <v>44456</v>
      </c>
      <c r="J57" s="45" t="s">
        <v>92</v>
      </c>
      <c r="K57" s="50">
        <v>8</v>
      </c>
      <c r="L57" s="51"/>
      <c r="M57" s="52">
        <v>1863</v>
      </c>
      <c r="N57" s="52">
        <v>1994</v>
      </c>
      <c r="O57" s="59" t="s">
        <v>277</v>
      </c>
      <c r="P57" s="45" t="s">
        <v>30</v>
      </c>
      <c r="Q57" s="45" t="s">
        <v>31</v>
      </c>
      <c r="R57" s="64" t="s">
        <v>249</v>
      </c>
      <c r="S57" s="49">
        <v>44455</v>
      </c>
      <c r="T57" s="49">
        <v>44456</v>
      </c>
      <c r="U57" s="56"/>
      <c r="V57" s="55"/>
    </row>
    <row r="58" spans="1:27" s="57" customFormat="1" ht="27.6">
      <c r="A58" s="45" t="s">
        <v>21</v>
      </c>
      <c r="B58" s="45" t="s">
        <v>229</v>
      </c>
      <c r="C58" s="46">
        <v>18093531771</v>
      </c>
      <c r="D58" s="45" t="s">
        <v>278</v>
      </c>
      <c r="E58" s="47" t="s">
        <v>190</v>
      </c>
      <c r="F58" s="48" t="s">
        <v>279</v>
      </c>
      <c r="G58" s="48">
        <v>4290001384</v>
      </c>
      <c r="H58" s="59" t="s">
        <v>280</v>
      </c>
      <c r="I58" s="49">
        <v>44456</v>
      </c>
      <c r="J58" s="45" t="s">
        <v>92</v>
      </c>
      <c r="K58" s="50">
        <v>2</v>
      </c>
      <c r="L58" s="51"/>
      <c r="M58" s="52">
        <v>484</v>
      </c>
      <c r="N58" s="52">
        <v>484</v>
      </c>
      <c r="O58" s="59" t="s">
        <v>281</v>
      </c>
      <c r="P58" s="45" t="s">
        <v>30</v>
      </c>
      <c r="Q58" s="45" t="s">
        <v>31</v>
      </c>
      <c r="R58" s="64" t="s">
        <v>249</v>
      </c>
      <c r="S58" s="49">
        <v>44455</v>
      </c>
      <c r="T58" s="49">
        <v>44456</v>
      </c>
      <c r="U58" s="56"/>
    </row>
    <row r="59" spans="1:27" s="57" customFormat="1" ht="13.8">
      <c r="A59" s="45" t="s">
        <v>21</v>
      </c>
      <c r="B59" s="45" t="s">
        <v>229</v>
      </c>
      <c r="C59" s="46">
        <v>18093276271</v>
      </c>
      <c r="D59" s="45" t="s">
        <v>282</v>
      </c>
      <c r="E59" s="47" t="s">
        <v>190</v>
      </c>
      <c r="F59" s="48" t="s">
        <v>283</v>
      </c>
      <c r="G59" s="48">
        <v>4290001465</v>
      </c>
      <c r="H59" s="59" t="s">
        <v>284</v>
      </c>
      <c r="I59" s="49">
        <v>44459</v>
      </c>
      <c r="J59" s="45" t="s">
        <v>92</v>
      </c>
      <c r="K59" s="50">
        <v>10</v>
      </c>
      <c r="L59" s="51"/>
      <c r="M59" s="52">
        <v>2746</v>
      </c>
      <c r="N59" s="52">
        <v>2746</v>
      </c>
      <c r="O59" s="59" t="s">
        <v>285</v>
      </c>
      <c r="P59" s="45" t="s">
        <v>30</v>
      </c>
      <c r="Q59" s="45" t="s">
        <v>31</v>
      </c>
      <c r="R59" s="64" t="s">
        <v>194</v>
      </c>
      <c r="S59" s="49">
        <v>44457</v>
      </c>
      <c r="T59" s="49">
        <v>44457</v>
      </c>
      <c r="U59" s="56"/>
    </row>
    <row r="60" spans="1:27" s="55" customFormat="1" ht="27.6">
      <c r="A60" s="45" t="s">
        <v>21</v>
      </c>
      <c r="B60" s="45" t="s">
        <v>139</v>
      </c>
      <c r="C60" s="46">
        <v>18093531922</v>
      </c>
      <c r="D60" s="45" t="s">
        <v>286</v>
      </c>
      <c r="E60" s="47" t="s">
        <v>24</v>
      </c>
      <c r="F60" s="59" t="s">
        <v>287</v>
      </c>
      <c r="G60" s="48" t="s">
        <v>288</v>
      </c>
      <c r="H60" s="48" t="s">
        <v>289</v>
      </c>
      <c r="I60" s="49">
        <v>44462</v>
      </c>
      <c r="J60" s="45" t="s">
        <v>28</v>
      </c>
      <c r="K60" s="50">
        <v>3</v>
      </c>
      <c r="L60" s="51"/>
      <c r="M60" s="52">
        <v>2565</v>
      </c>
      <c r="N60" s="52">
        <v>2565</v>
      </c>
      <c r="O60" s="48" t="s">
        <v>290</v>
      </c>
      <c r="P60" s="64" t="s">
        <v>30</v>
      </c>
      <c r="Q60" s="64" t="s">
        <v>31</v>
      </c>
      <c r="R60" s="64" t="s">
        <v>236</v>
      </c>
      <c r="S60" s="49">
        <v>44460</v>
      </c>
      <c r="T60" s="49">
        <v>44462</v>
      </c>
      <c r="U60" s="56"/>
      <c r="V60" s="69"/>
    </row>
    <row r="61" spans="1:27" s="57" customFormat="1" ht="55.2">
      <c r="A61" s="45" t="s">
        <v>21</v>
      </c>
      <c r="B61" s="45" t="s">
        <v>179</v>
      </c>
      <c r="C61" s="46">
        <v>18093531922</v>
      </c>
      <c r="D61" s="45" t="s">
        <v>291</v>
      </c>
      <c r="E61" s="47" t="s">
        <v>190</v>
      </c>
      <c r="F61" s="48" t="s">
        <v>292</v>
      </c>
      <c r="G61" s="48"/>
      <c r="H61" s="59" t="s">
        <v>293</v>
      </c>
      <c r="I61" s="49">
        <v>44462</v>
      </c>
      <c r="J61" s="45" t="s">
        <v>92</v>
      </c>
      <c r="K61" s="50">
        <v>8</v>
      </c>
      <c r="L61" s="51"/>
      <c r="M61" s="52">
        <v>709</v>
      </c>
      <c r="N61" s="52">
        <v>2097</v>
      </c>
      <c r="O61" s="59" t="s">
        <v>294</v>
      </c>
      <c r="P61" s="45" t="s">
        <v>30</v>
      </c>
      <c r="Q61" s="45" t="s">
        <v>31</v>
      </c>
      <c r="R61" s="64" t="s">
        <v>236</v>
      </c>
      <c r="S61" s="49">
        <v>44460</v>
      </c>
      <c r="T61" s="49">
        <v>44462</v>
      </c>
      <c r="U61" s="56"/>
    </row>
    <row r="62" spans="1:27" s="57" customFormat="1" ht="13.8">
      <c r="A62" s="45" t="s">
        <v>21</v>
      </c>
      <c r="B62" s="45" t="s">
        <v>179</v>
      </c>
      <c r="C62" s="46">
        <v>18093531966</v>
      </c>
      <c r="D62" s="45" t="s">
        <v>295</v>
      </c>
      <c r="E62" s="47" t="s">
        <v>190</v>
      </c>
      <c r="F62" s="48" t="s">
        <v>296</v>
      </c>
      <c r="G62" s="48"/>
      <c r="H62" s="59" t="s">
        <v>297</v>
      </c>
      <c r="I62" s="49">
        <v>44466</v>
      </c>
      <c r="J62" s="45" t="s">
        <v>92</v>
      </c>
      <c r="K62" s="50">
        <v>6</v>
      </c>
      <c r="L62" s="51"/>
      <c r="M62" s="52">
        <v>595</v>
      </c>
      <c r="N62" s="52">
        <v>1761</v>
      </c>
      <c r="O62" s="59" t="s">
        <v>298</v>
      </c>
      <c r="P62" s="45" t="s">
        <v>30</v>
      </c>
      <c r="Q62" s="45" t="s">
        <v>31</v>
      </c>
      <c r="R62" s="64" t="s">
        <v>249</v>
      </c>
      <c r="S62" s="49">
        <v>44464</v>
      </c>
      <c r="T62" s="49">
        <v>44465</v>
      </c>
      <c r="U62" s="56"/>
    </row>
    <row r="63" spans="1:27" s="55" customFormat="1" ht="13.8">
      <c r="A63" s="45" t="s">
        <v>21</v>
      </c>
      <c r="B63" s="45" t="s">
        <v>299</v>
      </c>
      <c r="C63" s="46">
        <v>73845427550</v>
      </c>
      <c r="D63" s="45" t="s">
        <v>300</v>
      </c>
      <c r="E63" s="62" t="s">
        <v>66</v>
      </c>
      <c r="F63" s="59" t="s">
        <v>301</v>
      </c>
      <c r="G63" s="48">
        <v>4290001559</v>
      </c>
      <c r="H63" s="48" t="s">
        <v>302</v>
      </c>
      <c r="I63" s="53">
        <v>44474</v>
      </c>
      <c r="J63" s="45" t="s">
        <v>28</v>
      </c>
      <c r="K63" s="50">
        <v>5</v>
      </c>
      <c r="L63" s="51"/>
      <c r="M63" s="52">
        <v>959</v>
      </c>
      <c r="N63" s="52">
        <v>1167</v>
      </c>
      <c r="O63" s="48" t="s">
        <v>303</v>
      </c>
      <c r="P63" s="64" t="s">
        <v>70</v>
      </c>
      <c r="Q63" s="64" t="s">
        <v>31</v>
      </c>
      <c r="R63" s="64" t="s">
        <v>304</v>
      </c>
      <c r="S63" s="49">
        <v>44464</v>
      </c>
      <c r="T63" s="49">
        <v>44473</v>
      </c>
      <c r="U63" s="56"/>
      <c r="X63" s="71"/>
      <c r="Y63" s="71"/>
      <c r="Z63" s="71"/>
      <c r="AA63" s="71"/>
    </row>
    <row r="64" spans="1:27" s="55" customFormat="1" ht="27.6">
      <c r="A64" s="45" t="s">
        <v>21</v>
      </c>
      <c r="B64" s="45" t="s">
        <v>299</v>
      </c>
      <c r="C64" s="46">
        <v>73848881545</v>
      </c>
      <c r="D64" s="45" t="s">
        <v>305</v>
      </c>
      <c r="E64" s="62" t="s">
        <v>66</v>
      </c>
      <c r="F64" s="59" t="s">
        <v>306</v>
      </c>
      <c r="G64" s="48">
        <v>4290001559</v>
      </c>
      <c r="H64" s="48" t="s">
        <v>307</v>
      </c>
      <c r="I64" s="53">
        <v>44474</v>
      </c>
      <c r="J64" s="45" t="s">
        <v>28</v>
      </c>
      <c r="K64" s="50">
        <v>4</v>
      </c>
      <c r="L64" s="51"/>
      <c r="M64" s="52">
        <v>1047</v>
      </c>
      <c r="N64" s="52">
        <v>1047</v>
      </c>
      <c r="O64" s="48" t="s">
        <v>308</v>
      </c>
      <c r="P64" s="64" t="s">
        <v>70</v>
      </c>
      <c r="Q64" s="64" t="s">
        <v>31</v>
      </c>
      <c r="R64" s="64" t="s">
        <v>304</v>
      </c>
      <c r="S64" s="49">
        <v>44464</v>
      </c>
      <c r="T64" s="49">
        <v>44473</v>
      </c>
      <c r="U64" s="56"/>
      <c r="X64" s="71"/>
      <c r="Y64" s="71"/>
      <c r="Z64" s="71"/>
      <c r="AA64" s="71"/>
    </row>
    <row r="65" spans="1:27" s="55" customFormat="1" ht="13.8">
      <c r="A65" s="45" t="s">
        <v>21</v>
      </c>
      <c r="B65" s="45" t="s">
        <v>309</v>
      </c>
      <c r="C65" s="46">
        <v>18093531911</v>
      </c>
      <c r="D65" s="45" t="s">
        <v>310</v>
      </c>
      <c r="E65" s="62" t="s">
        <v>190</v>
      </c>
      <c r="F65" s="59" t="s">
        <v>311</v>
      </c>
      <c r="G65" s="48">
        <v>4290001650</v>
      </c>
      <c r="H65" s="48"/>
      <c r="I65" s="53">
        <v>44468</v>
      </c>
      <c r="J65" s="45" t="s">
        <v>28</v>
      </c>
      <c r="K65" s="50">
        <v>1</v>
      </c>
      <c r="L65" s="51"/>
      <c r="M65" s="52">
        <v>790</v>
      </c>
      <c r="N65" s="52">
        <v>790</v>
      </c>
      <c r="O65" s="48" t="s">
        <v>312</v>
      </c>
      <c r="P65" s="64" t="s">
        <v>248</v>
      </c>
      <c r="Q65" s="64" t="s">
        <v>31</v>
      </c>
      <c r="R65" s="64" t="s">
        <v>236</v>
      </c>
      <c r="S65" s="49">
        <v>44467</v>
      </c>
      <c r="T65" s="49">
        <v>44468</v>
      </c>
      <c r="U65" s="56"/>
      <c r="X65" s="71"/>
      <c r="Y65" s="71"/>
      <c r="Z65" s="71"/>
      <c r="AA65" s="71"/>
    </row>
    <row r="66" spans="1:27" s="55" customFormat="1" ht="13.8">
      <c r="A66" s="45" t="s">
        <v>21</v>
      </c>
      <c r="B66" s="45" t="s">
        <v>179</v>
      </c>
      <c r="C66" s="46">
        <v>18093531911</v>
      </c>
      <c r="D66" s="45" t="s">
        <v>313</v>
      </c>
      <c r="E66" s="62" t="s">
        <v>190</v>
      </c>
      <c r="F66" s="59" t="s">
        <v>314</v>
      </c>
      <c r="G66" s="48"/>
      <c r="H66" s="48"/>
      <c r="I66" s="53">
        <v>44468</v>
      </c>
      <c r="J66" s="45" t="s">
        <v>28</v>
      </c>
      <c r="K66" s="50">
        <v>1</v>
      </c>
      <c r="L66" s="51"/>
      <c r="M66" s="52">
        <v>95</v>
      </c>
      <c r="N66" s="52">
        <v>177</v>
      </c>
      <c r="O66" s="48" t="s">
        <v>315</v>
      </c>
      <c r="P66" s="64" t="s">
        <v>248</v>
      </c>
      <c r="Q66" s="64" t="s">
        <v>31</v>
      </c>
      <c r="R66" s="64" t="s">
        <v>236</v>
      </c>
      <c r="S66" s="49">
        <v>44467</v>
      </c>
      <c r="T66" s="49">
        <v>44468</v>
      </c>
      <c r="U66" s="56"/>
      <c r="X66" s="71"/>
      <c r="Y66" s="71"/>
      <c r="Z66" s="71"/>
      <c r="AA66" s="71"/>
    </row>
    <row r="67" spans="1:27" s="55" customFormat="1" ht="13.8">
      <c r="A67" s="45" t="s">
        <v>21</v>
      </c>
      <c r="B67" s="45" t="s">
        <v>179</v>
      </c>
      <c r="C67" s="46">
        <v>154632524</v>
      </c>
      <c r="D67" s="45" t="s">
        <v>316</v>
      </c>
      <c r="E67" s="62" t="s">
        <v>190</v>
      </c>
      <c r="F67" s="59" t="s">
        <v>317</v>
      </c>
      <c r="G67" s="48"/>
      <c r="H67" s="48" t="s">
        <v>297</v>
      </c>
      <c r="I67" s="53">
        <v>44473</v>
      </c>
      <c r="J67" s="45" t="s">
        <v>28</v>
      </c>
      <c r="K67" s="50">
        <v>10</v>
      </c>
      <c r="L67" s="51"/>
      <c r="M67" s="52">
        <v>987</v>
      </c>
      <c r="N67" s="52">
        <v>2935</v>
      </c>
      <c r="O67" s="48" t="s">
        <v>318</v>
      </c>
      <c r="P67" s="64" t="s">
        <v>248</v>
      </c>
      <c r="Q67" s="64" t="s">
        <v>319</v>
      </c>
      <c r="R67" s="64" t="s">
        <v>320</v>
      </c>
      <c r="S67" s="49">
        <v>44469</v>
      </c>
      <c r="T67" s="49">
        <v>44469</v>
      </c>
      <c r="U67" s="56"/>
      <c r="X67" s="71"/>
      <c r="Y67" s="71"/>
      <c r="Z67" s="71"/>
      <c r="AA67" s="71"/>
    </row>
    <row r="68" spans="1:27" s="55" customFormat="1" ht="13.8">
      <c r="A68" s="45" t="s">
        <v>21</v>
      </c>
      <c r="B68" s="45" t="s">
        <v>179</v>
      </c>
      <c r="C68" s="46">
        <v>18093531933</v>
      </c>
      <c r="D68" s="45" t="s">
        <v>321</v>
      </c>
      <c r="E68" s="62" t="s">
        <v>190</v>
      </c>
      <c r="F68" s="59" t="s">
        <v>322</v>
      </c>
      <c r="G68" s="48"/>
      <c r="H68" s="48" t="s">
        <v>297</v>
      </c>
      <c r="I68" s="53">
        <v>44469</v>
      </c>
      <c r="J68" s="45" t="s">
        <v>28</v>
      </c>
      <c r="K68" s="50">
        <v>6</v>
      </c>
      <c r="L68" s="51"/>
      <c r="M68" s="52">
        <v>595</v>
      </c>
      <c r="N68" s="52">
        <v>1761</v>
      </c>
      <c r="O68" s="48" t="s">
        <v>298</v>
      </c>
      <c r="P68" s="64" t="s">
        <v>248</v>
      </c>
      <c r="Q68" s="64" t="s">
        <v>235</v>
      </c>
      <c r="R68" s="64" t="s">
        <v>273</v>
      </c>
      <c r="S68" s="49">
        <v>44468</v>
      </c>
      <c r="T68" s="49">
        <v>44469</v>
      </c>
      <c r="U68" s="56"/>
      <c r="X68" s="71"/>
      <c r="Y68" s="71"/>
      <c r="Z68" s="71"/>
      <c r="AA68" s="71"/>
    </row>
    <row r="69" spans="1:27" s="55" customFormat="1" ht="27.6">
      <c r="A69" s="45" t="s">
        <v>21</v>
      </c>
      <c r="B69" s="45" t="s">
        <v>135</v>
      </c>
      <c r="C69" s="46">
        <v>18093532294</v>
      </c>
      <c r="D69" s="45" t="s">
        <v>323</v>
      </c>
      <c r="E69" s="62" t="s">
        <v>190</v>
      </c>
      <c r="F69" s="59" t="s">
        <v>324</v>
      </c>
      <c r="G69" s="48">
        <v>4290001701</v>
      </c>
      <c r="H69" s="48"/>
      <c r="I69" s="53">
        <v>44473</v>
      </c>
      <c r="J69" s="45" t="s">
        <v>28</v>
      </c>
      <c r="K69" s="50">
        <v>9</v>
      </c>
      <c r="L69" s="51"/>
      <c r="M69" s="52">
        <v>834</v>
      </c>
      <c r="N69" s="52">
        <v>3017</v>
      </c>
      <c r="O69" s="48" t="s">
        <v>325</v>
      </c>
      <c r="P69" s="64" t="s">
        <v>248</v>
      </c>
      <c r="Q69" s="64" t="s">
        <v>235</v>
      </c>
      <c r="R69" s="64" t="s">
        <v>236</v>
      </c>
      <c r="S69" s="49">
        <v>44470</v>
      </c>
      <c r="T69" s="49">
        <v>44471</v>
      </c>
      <c r="U69" s="56"/>
      <c r="X69" s="71"/>
      <c r="Y69" s="71"/>
      <c r="Z69" s="71"/>
      <c r="AA69" s="71"/>
    </row>
    <row r="70" spans="1:27" s="55" customFormat="1" ht="27.6">
      <c r="A70" s="45" t="s">
        <v>21</v>
      </c>
      <c r="B70" s="45" t="s">
        <v>299</v>
      </c>
      <c r="C70" s="46">
        <v>73845427572</v>
      </c>
      <c r="D70" s="45" t="s">
        <v>326</v>
      </c>
      <c r="E70" s="62" t="s">
        <v>66</v>
      </c>
      <c r="F70" s="59" t="s">
        <v>327</v>
      </c>
      <c r="G70" s="48">
        <v>4290001559</v>
      </c>
      <c r="H70" s="48" t="s">
        <v>307</v>
      </c>
      <c r="I70" s="53">
        <v>44481</v>
      </c>
      <c r="J70" s="45" t="s">
        <v>28</v>
      </c>
      <c r="K70" s="50">
        <v>13</v>
      </c>
      <c r="L70" s="51"/>
      <c r="M70" s="52">
        <v>3033</v>
      </c>
      <c r="N70" s="52">
        <v>3046</v>
      </c>
      <c r="O70" s="48" t="s">
        <v>328</v>
      </c>
      <c r="P70" s="64" t="s">
        <v>70</v>
      </c>
      <c r="Q70" s="64" t="s">
        <v>31</v>
      </c>
      <c r="R70" s="64" t="s">
        <v>304</v>
      </c>
      <c r="S70" s="49">
        <v>44469</v>
      </c>
      <c r="T70" s="49">
        <v>44479</v>
      </c>
      <c r="U70" s="56"/>
      <c r="X70" s="71"/>
      <c r="Y70" s="71"/>
      <c r="Z70" s="71"/>
      <c r="AA70" s="71"/>
    </row>
    <row r="71" spans="1:27" s="55" customFormat="1" ht="27.6">
      <c r="A71" s="45" t="s">
        <v>21</v>
      </c>
      <c r="B71" s="45" t="s">
        <v>299</v>
      </c>
      <c r="C71" s="46">
        <v>73848884560</v>
      </c>
      <c r="D71" s="45" t="s">
        <v>329</v>
      </c>
      <c r="E71" s="62" t="s">
        <v>66</v>
      </c>
      <c r="F71" s="59" t="s">
        <v>330</v>
      </c>
      <c r="G71" s="48">
        <v>4290001559</v>
      </c>
      <c r="H71" s="48" t="s">
        <v>307</v>
      </c>
      <c r="I71" s="53">
        <v>44482</v>
      </c>
      <c r="J71" s="45" t="s">
        <v>28</v>
      </c>
      <c r="K71" s="50">
        <v>9</v>
      </c>
      <c r="L71" s="51"/>
      <c r="M71" s="52">
        <v>1899</v>
      </c>
      <c r="N71" s="52">
        <v>2037</v>
      </c>
      <c r="O71" s="48" t="s">
        <v>331</v>
      </c>
      <c r="P71" s="64" t="s">
        <v>70</v>
      </c>
      <c r="Q71" s="64" t="s">
        <v>31</v>
      </c>
      <c r="R71" s="64" t="s">
        <v>304</v>
      </c>
      <c r="S71" s="49">
        <v>44471</v>
      </c>
      <c r="T71" s="49">
        <v>44480</v>
      </c>
      <c r="U71" s="56"/>
      <c r="X71" s="71"/>
      <c r="Y71" s="71"/>
      <c r="Z71" s="71"/>
      <c r="AA71" s="71"/>
    </row>
    <row r="72" spans="1:27" s="55" customFormat="1" ht="27.6">
      <c r="A72" s="45" t="s">
        <v>21</v>
      </c>
      <c r="B72" s="45" t="s">
        <v>139</v>
      </c>
      <c r="C72" s="46">
        <v>18093532320</v>
      </c>
      <c r="D72" s="45" t="s">
        <v>332</v>
      </c>
      <c r="E72" s="62" t="s">
        <v>190</v>
      </c>
      <c r="F72" s="59" t="s">
        <v>333</v>
      </c>
      <c r="G72" s="48" t="s">
        <v>334</v>
      </c>
      <c r="H72" s="45" t="s">
        <v>335</v>
      </c>
      <c r="I72" s="53">
        <v>44476</v>
      </c>
      <c r="J72" s="45" t="s">
        <v>28</v>
      </c>
      <c r="K72" s="50">
        <v>5</v>
      </c>
      <c r="L72" s="51"/>
      <c r="M72" s="52">
        <v>5113</v>
      </c>
      <c r="N72" s="52">
        <v>5113</v>
      </c>
      <c r="O72" s="48" t="s">
        <v>336</v>
      </c>
      <c r="P72" s="64" t="s">
        <v>248</v>
      </c>
      <c r="Q72" s="64" t="s">
        <v>31</v>
      </c>
      <c r="R72" s="64" t="s">
        <v>273</v>
      </c>
      <c r="S72" s="49">
        <v>44475</v>
      </c>
      <c r="T72" s="49">
        <v>44475</v>
      </c>
      <c r="U72" s="56"/>
      <c r="X72" s="71"/>
      <c r="Y72" s="71"/>
      <c r="Z72" s="71"/>
      <c r="AA72" s="71"/>
    </row>
    <row r="73" spans="1:27" s="55" customFormat="1" ht="13.8">
      <c r="A73" s="45" t="s">
        <v>21</v>
      </c>
      <c r="B73" s="45" t="s">
        <v>139</v>
      </c>
      <c r="C73" s="46">
        <v>18093532331</v>
      </c>
      <c r="D73" s="45" t="s">
        <v>337</v>
      </c>
      <c r="E73" s="62" t="s">
        <v>190</v>
      </c>
      <c r="F73" s="59" t="s">
        <v>338</v>
      </c>
      <c r="G73" s="48" t="s">
        <v>339</v>
      </c>
      <c r="H73" s="45" t="s">
        <v>335</v>
      </c>
      <c r="I73" s="53">
        <v>44477</v>
      </c>
      <c r="J73" s="45" t="s">
        <v>28</v>
      </c>
      <c r="K73" s="50">
        <v>5</v>
      </c>
      <c r="L73" s="51"/>
      <c r="M73" s="52">
        <v>5118</v>
      </c>
      <c r="N73" s="52">
        <v>5118</v>
      </c>
      <c r="O73" s="48" t="s">
        <v>340</v>
      </c>
      <c r="P73" s="64" t="s">
        <v>248</v>
      </c>
      <c r="Q73" s="64" t="s">
        <v>31</v>
      </c>
      <c r="R73" s="64" t="s">
        <v>249</v>
      </c>
      <c r="S73" s="49">
        <v>44476</v>
      </c>
      <c r="T73" s="49">
        <v>44477</v>
      </c>
      <c r="U73" s="56"/>
      <c r="X73" s="71"/>
      <c r="Y73" s="71"/>
      <c r="Z73" s="71"/>
      <c r="AA73" s="71"/>
    </row>
    <row r="74" spans="1:27" s="55" customFormat="1" ht="55.2">
      <c r="A74" s="45" t="s">
        <v>21</v>
      </c>
      <c r="B74" s="45" t="s">
        <v>179</v>
      </c>
      <c r="C74" s="46">
        <v>18093532342</v>
      </c>
      <c r="D74" s="45" t="s">
        <v>341</v>
      </c>
      <c r="E74" s="62" t="s">
        <v>190</v>
      </c>
      <c r="F74" s="59" t="s">
        <v>342</v>
      </c>
      <c r="G74" s="48"/>
      <c r="H74" s="48" t="s">
        <v>343</v>
      </c>
      <c r="I74" s="53">
        <v>44480</v>
      </c>
      <c r="J74" s="45" t="s">
        <v>28</v>
      </c>
      <c r="K74" s="50">
        <v>13</v>
      </c>
      <c r="L74" s="51"/>
      <c r="M74" s="52">
        <v>1231</v>
      </c>
      <c r="N74" s="52">
        <v>3617</v>
      </c>
      <c r="O74" s="48" t="s">
        <v>344</v>
      </c>
      <c r="P74" s="64" t="s">
        <v>248</v>
      </c>
      <c r="Q74" s="64" t="s">
        <v>235</v>
      </c>
      <c r="R74" s="64" t="s">
        <v>345</v>
      </c>
      <c r="S74" s="49">
        <v>44477</v>
      </c>
      <c r="T74" s="49">
        <v>44478</v>
      </c>
      <c r="U74" s="56"/>
      <c r="X74" s="71"/>
      <c r="Y74" s="71"/>
      <c r="Z74" s="71"/>
      <c r="AA74" s="71"/>
    </row>
    <row r="75" spans="1:27" s="55" customFormat="1" ht="13.8">
      <c r="A75" s="45" t="s">
        <v>21</v>
      </c>
      <c r="B75" s="45" t="s">
        <v>139</v>
      </c>
      <c r="C75" s="46">
        <v>18093532342</v>
      </c>
      <c r="D75" s="45" t="s">
        <v>346</v>
      </c>
      <c r="E75" s="62" t="s">
        <v>190</v>
      </c>
      <c r="F75" s="59" t="s">
        <v>347</v>
      </c>
      <c r="G75" s="48" t="s">
        <v>334</v>
      </c>
      <c r="H75" s="45" t="s">
        <v>142</v>
      </c>
      <c r="I75" s="53">
        <v>44480</v>
      </c>
      <c r="J75" s="45" t="s">
        <v>28</v>
      </c>
      <c r="K75" s="50">
        <v>5</v>
      </c>
      <c r="L75" s="51"/>
      <c r="M75" s="52">
        <v>5117</v>
      </c>
      <c r="N75" s="52">
        <v>5117</v>
      </c>
      <c r="O75" s="48" t="s">
        <v>340</v>
      </c>
      <c r="P75" s="64" t="s">
        <v>248</v>
      </c>
      <c r="Q75" s="64" t="s">
        <v>31</v>
      </c>
      <c r="R75" s="64" t="s">
        <v>345</v>
      </c>
      <c r="S75" s="49">
        <v>44477</v>
      </c>
      <c r="T75" s="49">
        <v>44478</v>
      </c>
      <c r="U75" s="56"/>
      <c r="X75" s="71"/>
      <c r="Y75" s="71"/>
      <c r="Z75" s="71"/>
      <c r="AA75" s="71"/>
    </row>
    <row r="76" spans="1:27" s="55" customFormat="1" ht="13.8">
      <c r="A76" s="45" t="s">
        <v>21</v>
      </c>
      <c r="B76" s="45" t="s">
        <v>139</v>
      </c>
      <c r="C76" s="46">
        <v>98862115605</v>
      </c>
      <c r="D76" s="45" t="s">
        <v>348</v>
      </c>
      <c r="E76" s="62" t="s">
        <v>190</v>
      </c>
      <c r="F76" s="59" t="s">
        <v>349</v>
      </c>
      <c r="G76" s="48" t="s">
        <v>334</v>
      </c>
      <c r="H76" s="45" t="s">
        <v>142</v>
      </c>
      <c r="I76" s="53">
        <v>44483</v>
      </c>
      <c r="J76" s="45" t="s">
        <v>28</v>
      </c>
      <c r="K76" s="50">
        <v>10</v>
      </c>
      <c r="L76" s="51"/>
      <c r="M76" s="52">
        <v>10245</v>
      </c>
      <c r="N76" s="52">
        <v>10245</v>
      </c>
      <c r="O76" s="48" t="s">
        <v>350</v>
      </c>
      <c r="P76" s="64" t="s">
        <v>248</v>
      </c>
      <c r="Q76" s="64" t="s">
        <v>31</v>
      </c>
      <c r="R76" s="64" t="s">
        <v>351</v>
      </c>
      <c r="S76" s="49">
        <v>44478</v>
      </c>
      <c r="T76" s="49">
        <v>44478</v>
      </c>
      <c r="U76" s="56"/>
      <c r="X76" s="71"/>
      <c r="Y76" s="71"/>
      <c r="Z76" s="71"/>
      <c r="AA76" s="71"/>
    </row>
    <row r="77" spans="1:27" s="55" customFormat="1" ht="12" customHeight="1">
      <c r="A77" s="45" t="s">
        <v>21</v>
      </c>
      <c r="B77" s="45" t="s">
        <v>299</v>
      </c>
      <c r="C77" s="46">
        <v>73845427583</v>
      </c>
      <c r="D77" s="45" t="s">
        <v>352</v>
      </c>
      <c r="E77" s="62" t="s">
        <v>66</v>
      </c>
      <c r="F77" s="59" t="s">
        <v>353</v>
      </c>
      <c r="G77" s="48">
        <v>4290001559</v>
      </c>
      <c r="H77" s="48" t="s">
        <v>354</v>
      </c>
      <c r="I77" s="53">
        <v>44488</v>
      </c>
      <c r="J77" s="45" t="s">
        <v>28</v>
      </c>
      <c r="K77" s="50">
        <v>4</v>
      </c>
      <c r="L77" s="51"/>
      <c r="M77" s="52">
        <v>764</v>
      </c>
      <c r="N77" s="52">
        <v>924</v>
      </c>
      <c r="O77" s="48" t="s">
        <v>355</v>
      </c>
      <c r="P77" s="64" t="s">
        <v>70</v>
      </c>
      <c r="Q77" s="64" t="s">
        <v>31</v>
      </c>
      <c r="R77" s="64" t="s">
        <v>356</v>
      </c>
      <c r="S77" s="49">
        <v>44476</v>
      </c>
      <c r="T77" s="49">
        <v>44487</v>
      </c>
      <c r="U77" s="56"/>
      <c r="X77" s="71"/>
      <c r="Y77" s="71"/>
      <c r="Z77" s="71"/>
      <c r="AA77" s="71"/>
    </row>
    <row r="78" spans="1:27" s="55" customFormat="1" ht="13.8">
      <c r="A78" s="45" t="s">
        <v>21</v>
      </c>
      <c r="B78" s="45" t="s">
        <v>139</v>
      </c>
      <c r="C78" s="46">
        <v>18093532353</v>
      </c>
      <c r="D78" s="45" t="s">
        <v>357</v>
      </c>
      <c r="E78" s="62" t="s">
        <v>190</v>
      </c>
      <c r="F78" s="59" t="s">
        <v>358</v>
      </c>
      <c r="G78" s="48" t="s">
        <v>334</v>
      </c>
      <c r="H78" s="45" t="s">
        <v>142</v>
      </c>
      <c r="I78" s="53">
        <v>44481</v>
      </c>
      <c r="J78" s="45" t="s">
        <v>28</v>
      </c>
      <c r="K78" s="50">
        <v>10</v>
      </c>
      <c r="L78" s="51"/>
      <c r="M78" s="52">
        <v>5123</v>
      </c>
      <c r="N78" s="52">
        <v>5123</v>
      </c>
      <c r="O78" s="48" t="s">
        <v>340</v>
      </c>
      <c r="P78" s="64" t="s">
        <v>248</v>
      </c>
      <c r="Q78" s="64" t="s">
        <v>31</v>
      </c>
      <c r="R78" s="64" t="s">
        <v>351</v>
      </c>
      <c r="S78" s="49">
        <v>44478</v>
      </c>
      <c r="T78" s="49">
        <v>44478</v>
      </c>
      <c r="U78" s="56"/>
      <c r="X78" s="71"/>
      <c r="Y78" s="71"/>
      <c r="Z78" s="71"/>
      <c r="AA78" s="71"/>
    </row>
    <row r="79" spans="1:27" s="55" customFormat="1" ht="27.6">
      <c r="A79" s="45" t="s">
        <v>21</v>
      </c>
      <c r="B79" s="45" t="s">
        <v>179</v>
      </c>
      <c r="C79" s="46">
        <v>18093532353</v>
      </c>
      <c r="D79" s="45" t="s">
        <v>359</v>
      </c>
      <c r="E79" s="62" t="s">
        <v>190</v>
      </c>
      <c r="F79" s="59" t="s">
        <v>360</v>
      </c>
      <c r="G79" s="48"/>
      <c r="H79" s="48" t="s">
        <v>361</v>
      </c>
      <c r="I79" s="53">
        <v>44481</v>
      </c>
      <c r="J79" s="45" t="s">
        <v>28</v>
      </c>
      <c r="K79" s="50">
        <v>13</v>
      </c>
      <c r="L79" s="51"/>
      <c r="M79" s="52">
        <v>383</v>
      </c>
      <c r="N79" s="52">
        <v>1129</v>
      </c>
      <c r="O79" s="48" t="s">
        <v>362</v>
      </c>
      <c r="P79" s="64" t="s">
        <v>248</v>
      </c>
      <c r="Q79" s="64" t="s">
        <v>235</v>
      </c>
      <c r="R79" s="64" t="s">
        <v>345</v>
      </c>
      <c r="S79" s="49">
        <v>44477</v>
      </c>
      <c r="T79" s="49">
        <v>44478</v>
      </c>
      <c r="U79" s="56"/>
      <c r="X79" s="71"/>
      <c r="Y79" s="71"/>
      <c r="Z79" s="71"/>
      <c r="AA79" s="71"/>
    </row>
    <row r="80" spans="1:27" s="55" customFormat="1" ht="82.8">
      <c r="A80" s="45" t="s">
        <v>21</v>
      </c>
      <c r="B80" s="45" t="s">
        <v>179</v>
      </c>
      <c r="C80" s="46">
        <v>18093532364</v>
      </c>
      <c r="D80" s="45" t="s">
        <v>363</v>
      </c>
      <c r="E80" s="62" t="s">
        <v>190</v>
      </c>
      <c r="F80" s="59" t="s">
        <v>364</v>
      </c>
      <c r="G80" s="48"/>
      <c r="H80" s="48" t="s">
        <v>361</v>
      </c>
      <c r="I80" s="53">
        <v>44484</v>
      </c>
      <c r="J80" s="45" t="s">
        <v>28</v>
      </c>
      <c r="K80" s="50">
        <v>12</v>
      </c>
      <c r="L80" s="51"/>
      <c r="M80" s="52">
        <v>1139</v>
      </c>
      <c r="N80" s="52">
        <v>3319</v>
      </c>
      <c r="O80" s="48" t="s">
        <v>365</v>
      </c>
      <c r="P80" s="64" t="s">
        <v>248</v>
      </c>
      <c r="Q80" s="64" t="s">
        <v>235</v>
      </c>
      <c r="R80" s="64" t="s">
        <v>236</v>
      </c>
      <c r="S80" s="49">
        <v>44481</v>
      </c>
      <c r="T80" s="49">
        <v>44482</v>
      </c>
      <c r="U80" s="56"/>
      <c r="X80" s="71"/>
      <c r="Y80" s="71"/>
      <c r="Z80" s="71"/>
      <c r="AA80" s="71"/>
    </row>
    <row r="81" spans="1:27" s="55" customFormat="1" ht="27.6">
      <c r="A81" s="45" t="s">
        <v>21</v>
      </c>
      <c r="B81" s="45" t="s">
        <v>274</v>
      </c>
      <c r="C81" s="46">
        <v>73848881593</v>
      </c>
      <c r="D81" s="45" t="s">
        <v>366</v>
      </c>
      <c r="E81" s="62" t="s">
        <v>66</v>
      </c>
      <c r="F81" s="59" t="s">
        <v>367</v>
      </c>
      <c r="G81" s="48">
        <v>4290001559</v>
      </c>
      <c r="H81" s="48" t="s">
        <v>307</v>
      </c>
      <c r="I81" s="53">
        <v>44489</v>
      </c>
      <c r="J81" s="45" t="s">
        <v>28</v>
      </c>
      <c r="K81" s="50">
        <v>11</v>
      </c>
      <c r="L81" s="51"/>
      <c r="M81" s="52">
        <v>2564</v>
      </c>
      <c r="N81" s="52">
        <v>2564</v>
      </c>
      <c r="O81" s="48" t="s">
        <v>368</v>
      </c>
      <c r="P81" s="64" t="s">
        <v>369</v>
      </c>
      <c r="Q81" s="64" t="s">
        <v>235</v>
      </c>
      <c r="R81" s="64" t="s">
        <v>304</v>
      </c>
      <c r="S81" s="49">
        <v>44478</v>
      </c>
      <c r="T81" s="49">
        <v>44489</v>
      </c>
      <c r="U81" s="56"/>
      <c r="X81" s="71"/>
      <c r="Y81" s="71"/>
      <c r="Z81" s="71"/>
      <c r="AA81" s="71"/>
    </row>
    <row r="82" spans="1:27" s="55" customFormat="1" ht="27.6">
      <c r="A82" s="45" t="s">
        <v>21</v>
      </c>
      <c r="B82" s="45" t="s">
        <v>179</v>
      </c>
      <c r="C82" s="46">
        <v>18093532714</v>
      </c>
      <c r="D82" s="45" t="s">
        <v>370</v>
      </c>
      <c r="E82" s="62" t="s">
        <v>190</v>
      </c>
      <c r="F82" s="59" t="s">
        <v>371</v>
      </c>
      <c r="G82" s="48"/>
      <c r="H82" s="48" t="s">
        <v>372</v>
      </c>
      <c r="I82" s="53">
        <v>44485</v>
      </c>
      <c r="J82" s="45" t="s">
        <v>28</v>
      </c>
      <c r="K82" s="50">
        <v>8</v>
      </c>
      <c r="L82" s="51"/>
      <c r="M82" s="52">
        <v>770</v>
      </c>
      <c r="N82" s="52">
        <v>2148</v>
      </c>
      <c r="O82" s="48" t="s">
        <v>373</v>
      </c>
      <c r="P82" s="64" t="s">
        <v>248</v>
      </c>
      <c r="Q82" s="64" t="s">
        <v>235</v>
      </c>
      <c r="R82" s="64" t="s">
        <v>273</v>
      </c>
      <c r="S82" s="49">
        <v>44482</v>
      </c>
      <c r="T82" s="49">
        <v>44483</v>
      </c>
      <c r="U82" s="56"/>
      <c r="X82" s="71"/>
      <c r="Y82" s="71"/>
      <c r="Z82" s="71"/>
      <c r="AA82" s="71"/>
    </row>
    <row r="83" spans="1:27" s="55" customFormat="1" ht="13.8">
      <c r="A83" s="45" t="s">
        <v>21</v>
      </c>
      <c r="B83" s="45" t="s">
        <v>374</v>
      </c>
      <c r="C83" s="46">
        <v>18093532714</v>
      </c>
      <c r="D83" s="45" t="s">
        <v>375</v>
      </c>
      <c r="E83" s="62" t="s">
        <v>245</v>
      </c>
      <c r="F83" s="59" t="s">
        <v>376</v>
      </c>
      <c r="G83" s="48">
        <v>4290001755</v>
      </c>
      <c r="H83" s="48"/>
      <c r="I83" s="53">
        <v>44485</v>
      </c>
      <c r="J83" s="45" t="s">
        <v>28</v>
      </c>
      <c r="K83" s="50">
        <v>3</v>
      </c>
      <c r="L83" s="51"/>
      <c r="M83" s="52">
        <v>1589</v>
      </c>
      <c r="N83" s="52">
        <v>1589</v>
      </c>
      <c r="O83" s="48" t="s">
        <v>377</v>
      </c>
      <c r="P83" s="64" t="s">
        <v>248</v>
      </c>
      <c r="Q83" s="64" t="s">
        <v>235</v>
      </c>
      <c r="R83" s="64" t="s">
        <v>273</v>
      </c>
      <c r="S83" s="49">
        <v>44482</v>
      </c>
      <c r="T83" s="49">
        <v>44483</v>
      </c>
      <c r="U83" s="56"/>
      <c r="X83" s="71"/>
      <c r="Y83" s="71"/>
      <c r="Z83" s="71"/>
      <c r="AA83" s="71"/>
    </row>
    <row r="84" spans="1:27" s="55" customFormat="1" ht="13.8">
      <c r="A84" s="45" t="s">
        <v>21</v>
      </c>
      <c r="B84" s="45" t="s">
        <v>378</v>
      </c>
      <c r="C84" s="46">
        <v>18093765151</v>
      </c>
      <c r="D84" s="45" t="s">
        <v>379</v>
      </c>
      <c r="E84" s="62" t="s">
        <v>66</v>
      </c>
      <c r="F84" s="59">
        <v>211016</v>
      </c>
      <c r="G84" s="48">
        <v>4290001752</v>
      </c>
      <c r="H84" s="48" t="s">
        <v>380</v>
      </c>
      <c r="I84" s="53">
        <v>44487</v>
      </c>
      <c r="J84" s="45" t="s">
        <v>46</v>
      </c>
      <c r="K84" s="50">
        <v>1</v>
      </c>
      <c r="L84" s="51"/>
      <c r="M84" s="52">
        <v>11</v>
      </c>
      <c r="N84" s="52">
        <v>11</v>
      </c>
      <c r="O84" s="48" t="s">
        <v>381</v>
      </c>
      <c r="P84" s="64" t="s">
        <v>248</v>
      </c>
      <c r="Q84" s="64" t="s">
        <v>235</v>
      </c>
      <c r="R84" s="64" t="s">
        <v>249</v>
      </c>
      <c r="S84" s="49">
        <v>44486</v>
      </c>
      <c r="T84" s="49">
        <v>44486</v>
      </c>
      <c r="U84" s="56"/>
      <c r="X84" s="71"/>
      <c r="Y84" s="71"/>
      <c r="Z84" s="71"/>
      <c r="AA84" s="71"/>
    </row>
    <row r="85" spans="1:27" s="55" customFormat="1" ht="27.6">
      <c r="A85" s="45" t="s">
        <v>382</v>
      </c>
      <c r="B85" s="45" t="s">
        <v>237</v>
      </c>
      <c r="C85" s="46">
        <v>98842912553</v>
      </c>
      <c r="D85" s="45" t="s">
        <v>383</v>
      </c>
      <c r="E85" s="47" t="s">
        <v>24</v>
      </c>
      <c r="F85" s="48" t="s">
        <v>384</v>
      </c>
      <c r="G85" s="48">
        <v>4290001704</v>
      </c>
      <c r="H85" s="63" t="s">
        <v>385</v>
      </c>
      <c r="I85" s="49">
        <v>44492</v>
      </c>
      <c r="J85" s="45" t="s">
        <v>28</v>
      </c>
      <c r="K85" s="50">
        <v>3</v>
      </c>
      <c r="L85" s="51"/>
      <c r="M85" s="52">
        <v>1947</v>
      </c>
      <c r="N85" s="52">
        <v>1947</v>
      </c>
      <c r="O85" s="59" t="s">
        <v>386</v>
      </c>
      <c r="P85" s="45" t="s">
        <v>387</v>
      </c>
      <c r="Q85" s="64" t="s">
        <v>31</v>
      </c>
      <c r="R85" s="45" t="s">
        <v>388</v>
      </c>
      <c r="S85" s="53">
        <v>44487</v>
      </c>
      <c r="T85" s="53">
        <v>44490</v>
      </c>
      <c r="U85" s="56"/>
      <c r="V85" s="57"/>
      <c r="W85" s="57"/>
      <c r="X85" s="57"/>
      <c r="Y85" s="57"/>
      <c r="Z85" s="57"/>
      <c r="AA85" s="57"/>
    </row>
    <row r="86" spans="1:27" s="55" customFormat="1" ht="55.2">
      <c r="A86" s="45" t="s">
        <v>21</v>
      </c>
      <c r="B86" s="45" t="s">
        <v>274</v>
      </c>
      <c r="C86" s="46">
        <v>73845427620</v>
      </c>
      <c r="D86" s="45" t="s">
        <v>389</v>
      </c>
      <c r="E86" s="62" t="s">
        <v>66</v>
      </c>
      <c r="F86" s="59" t="s">
        <v>367</v>
      </c>
      <c r="G86" s="48">
        <v>4290001559</v>
      </c>
      <c r="H86" s="48" t="s">
        <v>390</v>
      </c>
      <c r="I86" s="53">
        <v>44499</v>
      </c>
      <c r="J86" s="45" t="s">
        <v>28</v>
      </c>
      <c r="K86" s="50">
        <v>14</v>
      </c>
      <c r="L86" s="51"/>
      <c r="M86" s="52">
        <v>2599</v>
      </c>
      <c r="N86" s="52">
        <v>2607</v>
      </c>
      <c r="O86" s="48" t="s">
        <v>391</v>
      </c>
      <c r="P86" s="64" t="s">
        <v>369</v>
      </c>
      <c r="Q86" s="64" t="s">
        <v>235</v>
      </c>
      <c r="R86" s="64" t="s">
        <v>304</v>
      </c>
      <c r="S86" s="49">
        <v>44485</v>
      </c>
      <c r="T86" s="49">
        <v>44495</v>
      </c>
      <c r="U86" s="56"/>
      <c r="X86" s="71"/>
      <c r="Y86" s="71"/>
      <c r="Z86" s="71"/>
      <c r="AA86" s="71"/>
    </row>
    <row r="87" spans="1:27" s="55" customFormat="1" ht="13.8">
      <c r="A87" s="45" t="s">
        <v>21</v>
      </c>
      <c r="B87" s="45" t="s">
        <v>139</v>
      </c>
      <c r="C87" s="46">
        <v>18093764930</v>
      </c>
      <c r="D87" s="45" t="s">
        <v>392</v>
      </c>
      <c r="E87" s="62" t="s">
        <v>190</v>
      </c>
      <c r="F87" s="59" t="s">
        <v>393</v>
      </c>
      <c r="G87" s="48" t="s">
        <v>394</v>
      </c>
      <c r="H87" s="45" t="s">
        <v>142</v>
      </c>
      <c r="I87" s="53">
        <v>44489</v>
      </c>
      <c r="J87" s="45" t="s">
        <v>28</v>
      </c>
      <c r="K87" s="50">
        <v>5</v>
      </c>
      <c r="L87" s="51"/>
      <c r="M87" s="52">
        <v>5108</v>
      </c>
      <c r="N87" s="52">
        <v>5108</v>
      </c>
      <c r="O87" s="48" t="s">
        <v>261</v>
      </c>
      <c r="P87" s="64" t="s">
        <v>248</v>
      </c>
      <c r="Q87" s="64" t="s">
        <v>31</v>
      </c>
      <c r="R87" s="64" t="s">
        <v>236</v>
      </c>
      <c r="S87" s="49">
        <v>44488</v>
      </c>
      <c r="T87" s="49">
        <v>44489</v>
      </c>
      <c r="U87" s="56"/>
      <c r="X87" s="71"/>
      <c r="Y87" s="71"/>
      <c r="Z87" s="71"/>
      <c r="AA87" s="71"/>
    </row>
    <row r="88" spans="1:27" s="55" customFormat="1" ht="55.2">
      <c r="A88" s="45" t="s">
        <v>21</v>
      </c>
      <c r="B88" s="45" t="s">
        <v>179</v>
      </c>
      <c r="C88" s="46">
        <v>18093764930</v>
      </c>
      <c r="D88" s="45" t="s">
        <v>395</v>
      </c>
      <c r="E88" s="62" t="s">
        <v>66</v>
      </c>
      <c r="F88" s="59" t="s">
        <v>396</v>
      </c>
      <c r="G88" s="48">
        <v>4290001610</v>
      </c>
      <c r="H88" s="48" t="s">
        <v>397</v>
      </c>
      <c r="I88" s="53">
        <v>44489</v>
      </c>
      <c r="J88" s="45" t="s">
        <v>28</v>
      </c>
      <c r="K88" s="50">
        <v>5</v>
      </c>
      <c r="L88" s="51"/>
      <c r="M88" s="52">
        <v>618</v>
      </c>
      <c r="N88" s="52">
        <v>1369</v>
      </c>
      <c r="O88" s="48" t="s">
        <v>398</v>
      </c>
      <c r="P88" s="64" t="s">
        <v>248</v>
      </c>
      <c r="Q88" s="64" t="s">
        <v>235</v>
      </c>
      <c r="R88" s="64" t="s">
        <v>236</v>
      </c>
      <c r="S88" s="49">
        <v>44488</v>
      </c>
      <c r="T88" s="49">
        <v>44489</v>
      </c>
      <c r="U88" s="56"/>
      <c r="X88" s="71"/>
      <c r="Y88" s="71"/>
      <c r="Z88" s="71"/>
      <c r="AA88" s="71"/>
    </row>
    <row r="89" spans="1:27" s="55" customFormat="1" ht="13.8">
      <c r="A89" s="45" t="s">
        <v>382</v>
      </c>
      <c r="B89" s="45" t="s">
        <v>139</v>
      </c>
      <c r="C89" s="46">
        <v>18092670955</v>
      </c>
      <c r="D89" s="45" t="s">
        <v>399</v>
      </c>
      <c r="E89" s="62" t="s">
        <v>190</v>
      </c>
      <c r="F89" s="59" t="s">
        <v>400</v>
      </c>
      <c r="G89" s="48" t="s">
        <v>394</v>
      </c>
      <c r="H89" s="45" t="s">
        <v>142</v>
      </c>
      <c r="I89" s="53">
        <v>44494</v>
      </c>
      <c r="J89" s="45" t="s">
        <v>28</v>
      </c>
      <c r="K89" s="50">
        <v>10</v>
      </c>
      <c r="L89" s="51"/>
      <c r="M89" s="52">
        <v>10250</v>
      </c>
      <c r="N89" s="52">
        <v>10250</v>
      </c>
      <c r="O89" s="48" t="s">
        <v>401</v>
      </c>
      <c r="P89" s="64" t="s">
        <v>248</v>
      </c>
      <c r="Q89" s="64" t="s">
        <v>402</v>
      </c>
      <c r="R89" s="64" t="s">
        <v>403</v>
      </c>
      <c r="S89" s="49">
        <v>44489</v>
      </c>
      <c r="T89" s="49">
        <v>44489</v>
      </c>
      <c r="U89" s="56"/>
      <c r="X89" s="71"/>
      <c r="Y89" s="71"/>
      <c r="Z89" s="71"/>
      <c r="AA89" s="71"/>
    </row>
    <row r="90" spans="1:27" s="55" customFormat="1" ht="13.8">
      <c r="A90" s="45" t="s">
        <v>382</v>
      </c>
      <c r="B90" s="45" t="s">
        <v>139</v>
      </c>
      <c r="C90" s="46">
        <v>18092670955</v>
      </c>
      <c r="D90" s="45" t="s">
        <v>404</v>
      </c>
      <c r="E90" s="62" t="s">
        <v>190</v>
      </c>
      <c r="F90" s="59" t="s">
        <v>405</v>
      </c>
      <c r="G90" s="48" t="s">
        <v>394</v>
      </c>
      <c r="H90" s="45" t="s">
        <v>142</v>
      </c>
      <c r="I90" s="53">
        <v>44494</v>
      </c>
      <c r="J90" s="45" t="s">
        <v>28</v>
      </c>
      <c r="K90" s="50">
        <v>10</v>
      </c>
      <c r="L90" s="51"/>
      <c r="M90" s="52">
        <v>10250</v>
      </c>
      <c r="N90" s="52">
        <v>10250</v>
      </c>
      <c r="O90" s="48" t="s">
        <v>401</v>
      </c>
      <c r="P90" s="64" t="s">
        <v>248</v>
      </c>
      <c r="Q90" s="64" t="s">
        <v>402</v>
      </c>
      <c r="R90" s="64" t="s">
        <v>403</v>
      </c>
      <c r="S90" s="49">
        <v>44489</v>
      </c>
      <c r="T90" s="49">
        <v>44489</v>
      </c>
      <c r="U90" s="56"/>
      <c r="X90" s="71"/>
      <c r="Y90" s="71"/>
      <c r="Z90" s="71"/>
      <c r="AA90" s="71"/>
    </row>
    <row r="91" spans="1:27" s="55" customFormat="1" ht="13.8">
      <c r="A91" s="45" t="s">
        <v>382</v>
      </c>
      <c r="B91" s="45" t="s">
        <v>139</v>
      </c>
      <c r="C91" s="46">
        <v>18093765011</v>
      </c>
      <c r="D91" s="45" t="s">
        <v>406</v>
      </c>
      <c r="E91" s="62" t="s">
        <v>190</v>
      </c>
      <c r="F91" s="59" t="s">
        <v>407</v>
      </c>
      <c r="G91" s="48" t="s">
        <v>394</v>
      </c>
      <c r="H91" s="45" t="s">
        <v>142</v>
      </c>
      <c r="I91" s="53">
        <v>44490</v>
      </c>
      <c r="J91" s="45" t="s">
        <v>28</v>
      </c>
      <c r="K91" s="50">
        <v>5</v>
      </c>
      <c r="L91" s="51"/>
      <c r="M91" s="52">
        <v>5109</v>
      </c>
      <c r="N91" s="52">
        <v>5109</v>
      </c>
      <c r="O91" s="48" t="s">
        <v>261</v>
      </c>
      <c r="P91" s="64" t="s">
        <v>248</v>
      </c>
      <c r="Q91" s="64" t="s">
        <v>235</v>
      </c>
      <c r="R91" s="64" t="s">
        <v>273</v>
      </c>
      <c r="S91" s="49">
        <v>44489</v>
      </c>
      <c r="T91" s="49">
        <v>44490</v>
      </c>
      <c r="U91" s="56"/>
      <c r="X91" s="71"/>
      <c r="Y91" s="71"/>
      <c r="Z91" s="71"/>
      <c r="AA91" s="71"/>
    </row>
    <row r="92" spans="1:27" s="55" customFormat="1" ht="13.8">
      <c r="A92" s="45" t="s">
        <v>382</v>
      </c>
      <c r="B92" s="45" t="s">
        <v>139</v>
      </c>
      <c r="C92" s="46">
        <v>18093765022</v>
      </c>
      <c r="D92" s="45" t="s">
        <v>408</v>
      </c>
      <c r="E92" s="62" t="s">
        <v>190</v>
      </c>
      <c r="F92" s="59" t="s">
        <v>409</v>
      </c>
      <c r="G92" s="48" t="s">
        <v>394</v>
      </c>
      <c r="H92" s="45" t="s">
        <v>142</v>
      </c>
      <c r="I92" s="53">
        <v>44491</v>
      </c>
      <c r="J92" s="45" t="s">
        <v>28</v>
      </c>
      <c r="K92" s="50">
        <v>5</v>
      </c>
      <c r="L92" s="51"/>
      <c r="M92" s="52">
        <v>5120</v>
      </c>
      <c r="N92" s="52">
        <v>5120</v>
      </c>
      <c r="O92" s="48" t="s">
        <v>261</v>
      </c>
      <c r="P92" s="64" t="s">
        <v>248</v>
      </c>
      <c r="Q92" s="64" t="s">
        <v>235</v>
      </c>
      <c r="R92" s="64" t="s">
        <v>249</v>
      </c>
      <c r="S92" s="49">
        <v>44490</v>
      </c>
      <c r="T92" s="49">
        <v>44491</v>
      </c>
      <c r="U92" s="56"/>
      <c r="X92" s="71"/>
      <c r="Y92" s="71"/>
      <c r="Z92" s="71"/>
      <c r="AA92" s="71"/>
    </row>
    <row r="93" spans="1:27" s="55" customFormat="1" ht="13.8">
      <c r="A93" s="45" t="s">
        <v>21</v>
      </c>
      <c r="B93" s="45" t="s">
        <v>179</v>
      </c>
      <c r="C93" s="46">
        <v>18093765022</v>
      </c>
      <c r="D93" s="45" t="s">
        <v>410</v>
      </c>
      <c r="E93" s="62" t="s">
        <v>66</v>
      </c>
      <c r="F93" s="59" t="s">
        <v>411</v>
      </c>
      <c r="G93" s="48"/>
      <c r="H93" s="48" t="s">
        <v>412</v>
      </c>
      <c r="I93" s="53">
        <v>44491</v>
      </c>
      <c r="J93" s="45" t="s">
        <v>46</v>
      </c>
      <c r="K93" s="50">
        <v>1</v>
      </c>
      <c r="L93" s="51"/>
      <c r="M93" s="52">
        <v>25</v>
      </c>
      <c r="N93" s="52">
        <v>35</v>
      </c>
      <c r="O93" s="48" t="s">
        <v>413</v>
      </c>
      <c r="P93" s="64" t="s">
        <v>248</v>
      </c>
      <c r="Q93" s="64" t="s">
        <v>235</v>
      </c>
      <c r="R93" s="64" t="s">
        <v>249</v>
      </c>
      <c r="S93" s="49">
        <v>44490</v>
      </c>
      <c r="T93" s="49">
        <v>44491</v>
      </c>
      <c r="U93" s="56"/>
      <c r="X93" s="71"/>
      <c r="Y93" s="71"/>
      <c r="Z93" s="71"/>
      <c r="AA93" s="71"/>
    </row>
    <row r="94" spans="1:27" s="55" customFormat="1" ht="13.8">
      <c r="A94" s="45" t="s">
        <v>21</v>
      </c>
      <c r="B94" s="45" t="s">
        <v>139</v>
      </c>
      <c r="C94" s="46">
        <v>18093765033</v>
      </c>
      <c r="D94" s="45" t="s">
        <v>414</v>
      </c>
      <c r="E94" s="62" t="s">
        <v>24</v>
      </c>
      <c r="F94" s="59" t="s">
        <v>415</v>
      </c>
      <c r="G94" s="48" t="s">
        <v>394</v>
      </c>
      <c r="H94" s="45" t="s">
        <v>142</v>
      </c>
      <c r="I94" s="53">
        <v>44494</v>
      </c>
      <c r="J94" s="45" t="s">
        <v>92</v>
      </c>
      <c r="K94" s="50">
        <v>5</v>
      </c>
      <c r="L94" s="51"/>
      <c r="M94" s="52">
        <v>5119</v>
      </c>
      <c r="N94" s="52">
        <v>5119</v>
      </c>
      <c r="O94" s="48" t="s">
        <v>261</v>
      </c>
      <c r="P94" s="64" t="s">
        <v>248</v>
      </c>
      <c r="Q94" s="64" t="s">
        <v>235</v>
      </c>
      <c r="R94" s="64" t="s">
        <v>40</v>
      </c>
      <c r="S94" s="49">
        <v>44492</v>
      </c>
      <c r="T94" s="49">
        <v>44492</v>
      </c>
      <c r="U94" s="56"/>
      <c r="X94" s="71"/>
      <c r="Y94" s="71"/>
      <c r="Z94" s="71"/>
      <c r="AA94" s="71"/>
    </row>
    <row r="95" spans="1:27" s="55" customFormat="1" ht="13.8">
      <c r="A95" s="45" t="s">
        <v>21</v>
      </c>
      <c r="B95" s="45" t="s">
        <v>179</v>
      </c>
      <c r="C95" s="46">
        <v>18093765033</v>
      </c>
      <c r="D95" s="45" t="s">
        <v>416</v>
      </c>
      <c r="E95" s="62" t="s">
        <v>43</v>
      </c>
      <c r="F95" s="59" t="s">
        <v>417</v>
      </c>
      <c r="G95" s="48">
        <v>4290001799</v>
      </c>
      <c r="H95" s="45" t="s">
        <v>297</v>
      </c>
      <c r="I95" s="53">
        <v>44494</v>
      </c>
      <c r="J95" s="45" t="s">
        <v>92</v>
      </c>
      <c r="K95" s="50">
        <v>10</v>
      </c>
      <c r="L95" s="51"/>
      <c r="M95" s="52">
        <v>987</v>
      </c>
      <c r="N95" s="52">
        <v>3257</v>
      </c>
      <c r="O95" s="48" t="s">
        <v>418</v>
      </c>
      <c r="P95" s="64" t="s">
        <v>248</v>
      </c>
      <c r="Q95" s="64" t="s">
        <v>235</v>
      </c>
      <c r="R95" s="64" t="s">
        <v>40</v>
      </c>
      <c r="S95" s="49">
        <v>44492</v>
      </c>
      <c r="T95" s="49">
        <v>44492</v>
      </c>
      <c r="U95" s="56"/>
      <c r="X95" s="71"/>
      <c r="Y95" s="71"/>
      <c r="Z95" s="71"/>
      <c r="AA95" s="71"/>
    </row>
    <row r="96" spans="1:27" s="55" customFormat="1" ht="13.8">
      <c r="A96" s="45" t="s">
        <v>382</v>
      </c>
      <c r="B96" s="45" t="s">
        <v>419</v>
      </c>
      <c r="C96" s="46">
        <v>18093765033</v>
      </c>
      <c r="D96" s="45" t="s">
        <v>420</v>
      </c>
      <c r="E96" s="62" t="s">
        <v>421</v>
      </c>
      <c r="F96" s="59" t="s">
        <v>422</v>
      </c>
      <c r="G96" s="48"/>
      <c r="H96" s="45"/>
      <c r="I96" s="53">
        <v>44494</v>
      </c>
      <c r="J96" s="45" t="s">
        <v>46</v>
      </c>
      <c r="K96" s="50">
        <v>2</v>
      </c>
      <c r="L96" s="51"/>
      <c r="M96" s="52">
        <v>10</v>
      </c>
      <c r="N96" s="52">
        <v>10</v>
      </c>
      <c r="O96" s="48" t="s">
        <v>423</v>
      </c>
      <c r="P96" s="64" t="s">
        <v>248</v>
      </c>
      <c r="Q96" s="64" t="s">
        <v>235</v>
      </c>
      <c r="R96" s="64" t="s">
        <v>40</v>
      </c>
      <c r="S96" s="49">
        <v>44492</v>
      </c>
      <c r="T96" s="49">
        <v>44492</v>
      </c>
      <c r="U96" s="56"/>
      <c r="X96" s="71"/>
      <c r="Y96" s="71"/>
      <c r="Z96" s="71"/>
      <c r="AA96" s="71"/>
    </row>
    <row r="97" spans="1:27" s="55" customFormat="1" ht="27.6">
      <c r="A97" s="45" t="s">
        <v>21</v>
      </c>
      <c r="B97" s="45" t="s">
        <v>424</v>
      </c>
      <c r="C97" s="46">
        <v>18093765033</v>
      </c>
      <c r="D97" s="45" t="s">
        <v>425</v>
      </c>
      <c r="E97" s="62" t="s">
        <v>421</v>
      </c>
      <c r="F97" s="59" t="s">
        <v>426</v>
      </c>
      <c r="G97" s="48"/>
      <c r="H97" s="45"/>
      <c r="I97" s="53">
        <v>44494</v>
      </c>
      <c r="J97" s="45" t="s">
        <v>92</v>
      </c>
      <c r="K97" s="50">
        <v>2</v>
      </c>
      <c r="L97" s="51"/>
      <c r="M97" s="52">
        <v>571</v>
      </c>
      <c r="N97" s="52">
        <v>571</v>
      </c>
      <c r="O97" s="48" t="s">
        <v>427</v>
      </c>
      <c r="P97" s="64" t="s">
        <v>248</v>
      </c>
      <c r="Q97" s="64" t="s">
        <v>235</v>
      </c>
      <c r="R97" s="64" t="s">
        <v>40</v>
      </c>
      <c r="S97" s="49">
        <v>44492</v>
      </c>
      <c r="T97" s="49">
        <v>44492</v>
      </c>
      <c r="U97" s="56"/>
      <c r="X97" s="71"/>
      <c r="Y97" s="71"/>
      <c r="Z97" s="71"/>
      <c r="AA97" s="71"/>
    </row>
    <row r="98" spans="1:27" s="55" customFormat="1" ht="13.8">
      <c r="A98" s="45" t="s">
        <v>21</v>
      </c>
      <c r="B98" s="45" t="s">
        <v>139</v>
      </c>
      <c r="C98" s="46">
        <v>98849666595</v>
      </c>
      <c r="D98" s="45" t="s">
        <v>428</v>
      </c>
      <c r="E98" s="62" t="s">
        <v>190</v>
      </c>
      <c r="F98" s="59" t="s">
        <v>429</v>
      </c>
      <c r="G98" s="48" t="s">
        <v>394</v>
      </c>
      <c r="H98" s="45" t="s">
        <v>142</v>
      </c>
      <c r="I98" s="53">
        <v>44495</v>
      </c>
      <c r="J98" s="45" t="s">
        <v>28</v>
      </c>
      <c r="K98" s="50">
        <v>5</v>
      </c>
      <c r="L98" s="51"/>
      <c r="M98" s="52">
        <v>5126</v>
      </c>
      <c r="N98" s="52">
        <v>5126</v>
      </c>
      <c r="O98" s="48" t="s">
        <v>261</v>
      </c>
      <c r="P98" s="64" t="s">
        <v>248</v>
      </c>
      <c r="Q98" s="64" t="s">
        <v>235</v>
      </c>
      <c r="R98" s="64" t="s">
        <v>430</v>
      </c>
      <c r="S98" s="49">
        <v>44492</v>
      </c>
      <c r="T98" s="49">
        <v>44492</v>
      </c>
      <c r="U98" s="56"/>
      <c r="X98" s="71"/>
      <c r="Y98" s="71"/>
      <c r="Z98" s="71"/>
      <c r="AA98" s="71"/>
    </row>
    <row r="99" spans="1:27" s="55" customFormat="1" ht="13.8">
      <c r="A99" s="45" t="s">
        <v>21</v>
      </c>
      <c r="B99" s="45" t="s">
        <v>431</v>
      </c>
      <c r="C99" s="46">
        <v>18075699481</v>
      </c>
      <c r="D99" s="45" t="s">
        <v>432</v>
      </c>
      <c r="E99" s="62" t="s">
        <v>190</v>
      </c>
      <c r="F99" s="59" t="s">
        <v>433</v>
      </c>
      <c r="G99" s="48">
        <v>4290001831</v>
      </c>
      <c r="H99" s="45" t="s">
        <v>434</v>
      </c>
      <c r="I99" s="53">
        <v>44495</v>
      </c>
      <c r="J99" s="45" t="s">
        <v>46</v>
      </c>
      <c r="K99" s="50">
        <v>6</v>
      </c>
      <c r="L99" s="51"/>
      <c r="M99" s="52">
        <v>39</v>
      </c>
      <c r="N99" s="52">
        <v>39</v>
      </c>
      <c r="O99" s="48" t="s">
        <v>435</v>
      </c>
      <c r="P99" s="64" t="s">
        <v>248</v>
      </c>
      <c r="Q99" s="64" t="s">
        <v>235</v>
      </c>
      <c r="R99" s="64" t="s">
        <v>249</v>
      </c>
      <c r="S99" s="49">
        <v>44492</v>
      </c>
      <c r="T99" s="49">
        <v>44493</v>
      </c>
      <c r="U99" s="56"/>
      <c r="X99" s="71"/>
      <c r="Y99" s="71"/>
      <c r="Z99" s="71"/>
      <c r="AA99" s="71"/>
    </row>
    <row r="100" spans="1:27" s="55" customFormat="1" ht="13.8">
      <c r="A100" s="45" t="s">
        <v>21</v>
      </c>
      <c r="B100" s="45" t="s">
        <v>139</v>
      </c>
      <c r="C100" s="46">
        <v>18092670863</v>
      </c>
      <c r="D100" s="45" t="s">
        <v>436</v>
      </c>
      <c r="E100" s="62" t="s">
        <v>190</v>
      </c>
      <c r="F100" s="59" t="s">
        <v>437</v>
      </c>
      <c r="G100" s="48" t="s">
        <v>394</v>
      </c>
      <c r="H100" s="45" t="s">
        <v>142</v>
      </c>
      <c r="I100" s="53">
        <v>44496</v>
      </c>
      <c r="J100" s="45" t="s">
        <v>28</v>
      </c>
      <c r="K100" s="50">
        <v>10</v>
      </c>
      <c r="L100" s="51"/>
      <c r="M100" s="52">
        <v>10267</v>
      </c>
      <c r="N100" s="52">
        <v>10267</v>
      </c>
      <c r="O100" s="48" t="s">
        <v>401</v>
      </c>
      <c r="P100" s="64" t="s">
        <v>248</v>
      </c>
      <c r="Q100" s="64" t="s">
        <v>402</v>
      </c>
      <c r="R100" s="64" t="s">
        <v>438</v>
      </c>
      <c r="S100" s="49">
        <v>44492</v>
      </c>
      <c r="T100" s="49">
        <v>44492</v>
      </c>
      <c r="U100" s="56"/>
      <c r="X100" s="71"/>
      <c r="Y100" s="71"/>
      <c r="Z100" s="71"/>
      <c r="AA100" s="71"/>
    </row>
    <row r="101" spans="1:27" s="55" customFormat="1" ht="13.8">
      <c r="A101" s="45" t="s">
        <v>21</v>
      </c>
      <c r="B101" s="45" t="s">
        <v>139</v>
      </c>
      <c r="C101" s="46">
        <v>18093765044</v>
      </c>
      <c r="D101" s="45" t="s">
        <v>439</v>
      </c>
      <c r="E101" s="62" t="s">
        <v>190</v>
      </c>
      <c r="F101" s="59" t="s">
        <v>440</v>
      </c>
      <c r="G101" s="48" t="s">
        <v>394</v>
      </c>
      <c r="H101" s="45" t="s">
        <v>142</v>
      </c>
      <c r="I101" s="53">
        <v>44495</v>
      </c>
      <c r="J101" s="45" t="s">
        <v>92</v>
      </c>
      <c r="K101" s="50">
        <v>5</v>
      </c>
      <c r="L101" s="51"/>
      <c r="M101" s="52">
        <v>5009</v>
      </c>
      <c r="N101" s="52">
        <v>5009</v>
      </c>
      <c r="O101" s="48" t="s">
        <v>261</v>
      </c>
      <c r="P101" s="64" t="s">
        <v>248</v>
      </c>
      <c r="Q101" s="64" t="s">
        <v>235</v>
      </c>
      <c r="R101" s="64" t="s">
        <v>249</v>
      </c>
      <c r="S101" s="49">
        <v>44492</v>
      </c>
      <c r="T101" s="49">
        <v>44493</v>
      </c>
      <c r="U101" s="56"/>
      <c r="X101" s="71"/>
      <c r="Y101" s="71"/>
      <c r="Z101" s="71"/>
      <c r="AA101" s="71"/>
    </row>
    <row r="102" spans="1:27" s="55" customFormat="1" ht="13.8">
      <c r="A102" s="45" t="s">
        <v>21</v>
      </c>
      <c r="B102" s="45" t="s">
        <v>179</v>
      </c>
      <c r="C102" s="46">
        <v>18093765044</v>
      </c>
      <c r="D102" s="45" t="s">
        <v>441</v>
      </c>
      <c r="E102" s="62" t="s">
        <v>43</v>
      </c>
      <c r="F102" s="59" t="s">
        <v>442</v>
      </c>
      <c r="G102" s="48">
        <v>4290001799</v>
      </c>
      <c r="H102" s="45" t="s">
        <v>297</v>
      </c>
      <c r="I102" s="53">
        <v>44495</v>
      </c>
      <c r="J102" s="45" t="s">
        <v>92</v>
      </c>
      <c r="K102" s="50">
        <v>10</v>
      </c>
      <c r="L102" s="51"/>
      <c r="M102" s="52">
        <v>988</v>
      </c>
      <c r="N102" s="52">
        <v>2917</v>
      </c>
      <c r="O102" s="48" t="s">
        <v>443</v>
      </c>
      <c r="P102" s="64" t="s">
        <v>248</v>
      </c>
      <c r="Q102" s="64" t="s">
        <v>235</v>
      </c>
      <c r="R102" s="64" t="s">
        <v>249</v>
      </c>
      <c r="S102" s="49">
        <v>44492</v>
      </c>
      <c r="T102" s="49">
        <v>44493</v>
      </c>
      <c r="U102" s="56"/>
      <c r="X102" s="71"/>
      <c r="Y102" s="71"/>
      <c r="Z102" s="71"/>
      <c r="AA102" s="71"/>
    </row>
    <row r="103" spans="1:27" s="55" customFormat="1" ht="27.6">
      <c r="A103" s="45" t="s">
        <v>21</v>
      </c>
      <c r="B103" s="45" t="s">
        <v>274</v>
      </c>
      <c r="C103" s="46">
        <v>73848881641</v>
      </c>
      <c r="D103" s="45" t="s">
        <v>444</v>
      </c>
      <c r="E103" s="62" t="s">
        <v>66</v>
      </c>
      <c r="F103" s="59" t="s">
        <v>445</v>
      </c>
      <c r="G103" s="48">
        <v>4290001559</v>
      </c>
      <c r="H103" s="48" t="s">
        <v>446</v>
      </c>
      <c r="I103" s="53">
        <v>44501</v>
      </c>
      <c r="J103" s="45" t="s">
        <v>28</v>
      </c>
      <c r="K103" s="50">
        <v>7</v>
      </c>
      <c r="L103" s="51"/>
      <c r="M103" s="52">
        <v>1991</v>
      </c>
      <c r="N103" s="52">
        <v>1991</v>
      </c>
      <c r="O103" s="48" t="s">
        <v>447</v>
      </c>
      <c r="P103" s="64" t="s">
        <v>369</v>
      </c>
      <c r="Q103" s="64" t="s">
        <v>235</v>
      </c>
      <c r="R103" s="64" t="s">
        <v>304</v>
      </c>
      <c r="S103" s="49">
        <v>44492</v>
      </c>
      <c r="T103" s="49">
        <v>44500</v>
      </c>
      <c r="U103" s="56"/>
      <c r="V103" s="96"/>
      <c r="X103" s="71"/>
      <c r="Y103" s="71"/>
      <c r="Z103" s="71"/>
      <c r="AA103" s="71"/>
    </row>
    <row r="104" spans="1:27" s="55" customFormat="1" ht="13.8">
      <c r="A104" s="45" t="s">
        <v>21</v>
      </c>
      <c r="B104" s="45" t="s">
        <v>448</v>
      </c>
      <c r="C104" s="46">
        <v>98861932485</v>
      </c>
      <c r="D104" s="45" t="s">
        <v>449</v>
      </c>
      <c r="E104" s="62" t="s">
        <v>190</v>
      </c>
      <c r="F104" s="59" t="s">
        <v>450</v>
      </c>
      <c r="G104" s="48">
        <v>4290001543</v>
      </c>
      <c r="H104" s="48"/>
      <c r="I104" s="53">
        <v>44502</v>
      </c>
      <c r="J104" s="45" t="s">
        <v>28</v>
      </c>
      <c r="K104" s="50">
        <v>24</v>
      </c>
      <c r="L104" s="51"/>
      <c r="M104" s="52">
        <v>3928</v>
      </c>
      <c r="N104" s="52">
        <v>4066</v>
      </c>
      <c r="O104" s="48" t="s">
        <v>451</v>
      </c>
      <c r="P104" s="64" t="s">
        <v>248</v>
      </c>
      <c r="Q104" s="64" t="s">
        <v>227</v>
      </c>
      <c r="R104" s="64" t="s">
        <v>452</v>
      </c>
      <c r="S104" s="49">
        <v>44495</v>
      </c>
      <c r="T104" s="49">
        <v>44495</v>
      </c>
      <c r="U104" s="56"/>
      <c r="X104" s="71"/>
      <c r="Y104" s="71"/>
      <c r="Z104" s="71"/>
      <c r="AA104" s="71"/>
    </row>
    <row r="105" spans="1:27" s="55" customFormat="1" ht="13.8">
      <c r="A105" s="45" t="s">
        <v>21</v>
      </c>
      <c r="B105" s="45" t="s">
        <v>448</v>
      </c>
      <c r="C105" s="46">
        <v>18095520983</v>
      </c>
      <c r="D105" s="45" t="s">
        <v>453</v>
      </c>
      <c r="E105" s="62" t="s">
        <v>24</v>
      </c>
      <c r="F105" s="59" t="s">
        <v>454</v>
      </c>
      <c r="G105" s="48">
        <v>4290001543</v>
      </c>
      <c r="H105" s="48"/>
      <c r="I105" s="53">
        <v>44501</v>
      </c>
      <c r="J105" s="45" t="s">
        <v>28</v>
      </c>
      <c r="K105" s="50">
        <v>16</v>
      </c>
      <c r="L105" s="51"/>
      <c r="M105" s="52">
        <v>2640</v>
      </c>
      <c r="N105" s="52">
        <v>2710</v>
      </c>
      <c r="O105" s="48" t="s">
        <v>455</v>
      </c>
      <c r="P105" s="64" t="s">
        <v>248</v>
      </c>
      <c r="Q105" s="64" t="s">
        <v>144</v>
      </c>
      <c r="R105" s="64" t="s">
        <v>403</v>
      </c>
      <c r="S105" s="49">
        <v>44496</v>
      </c>
      <c r="T105" s="49">
        <v>44496</v>
      </c>
      <c r="U105" s="56"/>
      <c r="X105" s="71"/>
      <c r="Y105" s="71"/>
      <c r="Z105" s="71"/>
      <c r="AA105" s="71"/>
    </row>
    <row r="106" spans="1:27" s="55" customFormat="1" ht="13.8">
      <c r="A106" s="45" t="s">
        <v>382</v>
      </c>
      <c r="B106" s="45" t="s">
        <v>139</v>
      </c>
      <c r="C106" s="46">
        <v>18095520994</v>
      </c>
      <c r="D106" s="45" t="s">
        <v>456</v>
      </c>
      <c r="E106" s="62" t="s">
        <v>24</v>
      </c>
      <c r="F106" s="59" t="s">
        <v>457</v>
      </c>
      <c r="G106" s="48" t="s">
        <v>394</v>
      </c>
      <c r="H106" s="48" t="s">
        <v>142</v>
      </c>
      <c r="I106" s="53">
        <v>44501</v>
      </c>
      <c r="J106" s="45" t="s">
        <v>28</v>
      </c>
      <c r="K106" s="50">
        <v>20</v>
      </c>
      <c r="L106" s="51"/>
      <c r="M106" s="52">
        <v>20490</v>
      </c>
      <c r="N106" s="52">
        <v>20490</v>
      </c>
      <c r="O106" s="48" t="s">
        <v>458</v>
      </c>
      <c r="P106" s="64" t="s">
        <v>248</v>
      </c>
      <c r="Q106" s="64" t="s">
        <v>144</v>
      </c>
      <c r="R106" s="64" t="s">
        <v>403</v>
      </c>
      <c r="S106" s="49">
        <v>44496</v>
      </c>
      <c r="T106" s="49">
        <v>44496</v>
      </c>
      <c r="U106" s="56"/>
      <c r="X106" s="71"/>
      <c r="Y106" s="71"/>
      <c r="Z106" s="71"/>
      <c r="AA106" s="71"/>
    </row>
    <row r="107" spans="1:27" s="55" customFormat="1" ht="13.8">
      <c r="A107" s="45" t="s">
        <v>21</v>
      </c>
      <c r="B107" s="45" t="s">
        <v>179</v>
      </c>
      <c r="C107" s="46">
        <v>18093765066</v>
      </c>
      <c r="D107" s="45" t="s">
        <v>459</v>
      </c>
      <c r="E107" s="62" t="s">
        <v>43</v>
      </c>
      <c r="F107" s="59" t="s">
        <v>460</v>
      </c>
      <c r="G107" s="48">
        <v>4290001799</v>
      </c>
      <c r="H107" s="48" t="s">
        <v>297</v>
      </c>
      <c r="I107" s="53">
        <v>44497</v>
      </c>
      <c r="J107" s="45" t="s">
        <v>28</v>
      </c>
      <c r="K107" s="50">
        <v>8</v>
      </c>
      <c r="L107" s="51"/>
      <c r="M107" s="52">
        <v>794</v>
      </c>
      <c r="N107" s="52">
        <v>2296</v>
      </c>
      <c r="O107" s="48" t="s">
        <v>461</v>
      </c>
      <c r="P107" s="64" t="s">
        <v>248</v>
      </c>
      <c r="Q107" s="64" t="s">
        <v>31</v>
      </c>
      <c r="R107" s="64" t="s">
        <v>462</v>
      </c>
      <c r="S107" s="49">
        <v>44495</v>
      </c>
      <c r="T107" s="49">
        <v>44496</v>
      </c>
      <c r="U107" s="56"/>
      <c r="X107" s="71"/>
      <c r="Y107" s="71"/>
      <c r="Z107" s="71"/>
      <c r="AA107" s="71"/>
    </row>
    <row r="108" spans="1:27" s="55" customFormat="1" ht="13.8">
      <c r="A108" s="45" t="s">
        <v>21</v>
      </c>
      <c r="B108" s="45" t="s">
        <v>448</v>
      </c>
      <c r="C108" s="46">
        <v>18093765066</v>
      </c>
      <c r="D108" s="45" t="s">
        <v>463</v>
      </c>
      <c r="E108" s="62" t="s">
        <v>24</v>
      </c>
      <c r="F108" s="59" t="s">
        <v>464</v>
      </c>
      <c r="G108" s="48">
        <v>4290001543</v>
      </c>
      <c r="H108" s="48"/>
      <c r="I108" s="53">
        <v>44497</v>
      </c>
      <c r="J108" s="45" t="s">
        <v>28</v>
      </c>
      <c r="K108" s="50">
        <v>12</v>
      </c>
      <c r="L108" s="51"/>
      <c r="M108" s="52">
        <v>1980</v>
      </c>
      <c r="N108" s="52">
        <v>2033</v>
      </c>
      <c r="O108" s="48" t="s">
        <v>465</v>
      </c>
      <c r="P108" s="64" t="s">
        <v>248</v>
      </c>
      <c r="Q108" s="64" t="s">
        <v>31</v>
      </c>
      <c r="R108" s="64" t="s">
        <v>462</v>
      </c>
      <c r="S108" s="49">
        <v>44495</v>
      </c>
      <c r="T108" s="49">
        <v>44496</v>
      </c>
      <c r="U108" s="56"/>
      <c r="X108" s="71"/>
      <c r="Y108" s="71"/>
      <c r="Z108" s="71"/>
      <c r="AA108" s="71"/>
    </row>
    <row r="109" spans="1:27" s="55" customFormat="1" ht="13.8">
      <c r="A109" s="45" t="s">
        <v>382</v>
      </c>
      <c r="B109" s="45" t="s">
        <v>139</v>
      </c>
      <c r="C109" s="46">
        <v>18093765066</v>
      </c>
      <c r="D109" s="45" t="s">
        <v>466</v>
      </c>
      <c r="E109" s="62" t="s">
        <v>24</v>
      </c>
      <c r="F109" s="59" t="s">
        <v>467</v>
      </c>
      <c r="G109" s="48" t="s">
        <v>394</v>
      </c>
      <c r="H109" s="48" t="s">
        <v>142</v>
      </c>
      <c r="I109" s="53">
        <v>44497</v>
      </c>
      <c r="J109" s="45" t="s">
        <v>28</v>
      </c>
      <c r="K109" s="50">
        <v>5</v>
      </c>
      <c r="L109" s="51"/>
      <c r="M109" s="52">
        <v>5096</v>
      </c>
      <c r="N109" s="52">
        <v>5096</v>
      </c>
      <c r="O109" s="48" t="s">
        <v>261</v>
      </c>
      <c r="P109" s="64" t="s">
        <v>248</v>
      </c>
      <c r="Q109" s="64" t="s">
        <v>31</v>
      </c>
      <c r="R109" s="64" t="s">
        <v>462</v>
      </c>
      <c r="S109" s="49">
        <v>44495</v>
      </c>
      <c r="T109" s="49">
        <v>44496</v>
      </c>
      <c r="U109" s="56"/>
      <c r="X109" s="71"/>
      <c r="Y109" s="71"/>
      <c r="Z109" s="71"/>
      <c r="AA109" s="71"/>
    </row>
    <row r="110" spans="1:27" s="55" customFormat="1" ht="13.8">
      <c r="A110" s="64" t="s">
        <v>382</v>
      </c>
      <c r="B110" s="45" t="s">
        <v>139</v>
      </c>
      <c r="C110" s="72">
        <v>18095521005</v>
      </c>
      <c r="D110" s="64" t="s">
        <v>468</v>
      </c>
      <c r="E110" s="62" t="s">
        <v>24</v>
      </c>
      <c r="F110" s="63" t="s">
        <v>469</v>
      </c>
      <c r="G110" s="63" t="s">
        <v>394</v>
      </c>
      <c r="H110" s="63" t="s">
        <v>142</v>
      </c>
      <c r="I110" s="49">
        <v>44505</v>
      </c>
      <c r="J110" s="64" t="s">
        <v>28</v>
      </c>
      <c r="K110" s="65">
        <v>10</v>
      </c>
      <c r="L110" s="66"/>
      <c r="M110" s="67">
        <v>10244</v>
      </c>
      <c r="N110" s="67">
        <v>10244</v>
      </c>
      <c r="O110" s="63" t="s">
        <v>401</v>
      </c>
      <c r="P110" s="64" t="s">
        <v>248</v>
      </c>
      <c r="Q110" s="64" t="s">
        <v>402</v>
      </c>
      <c r="R110" s="64" t="s">
        <v>438</v>
      </c>
      <c r="S110" s="49">
        <v>44499</v>
      </c>
      <c r="T110" s="49">
        <v>44499</v>
      </c>
      <c r="U110" s="56" t="s">
        <v>470</v>
      </c>
      <c r="X110" s="71"/>
      <c r="Y110" s="71"/>
      <c r="Z110" s="71"/>
      <c r="AA110" s="71"/>
    </row>
    <row r="111" spans="1:27" s="55" customFormat="1" ht="13.8">
      <c r="A111" s="45" t="s">
        <v>382</v>
      </c>
      <c r="B111" s="45" t="s">
        <v>139</v>
      </c>
      <c r="C111" s="46">
        <v>98861932765</v>
      </c>
      <c r="D111" s="45" t="s">
        <v>471</v>
      </c>
      <c r="E111" s="62" t="s">
        <v>24</v>
      </c>
      <c r="F111" s="59" t="s">
        <v>472</v>
      </c>
      <c r="G111" s="48" t="s">
        <v>394</v>
      </c>
      <c r="H111" s="48" t="s">
        <v>142</v>
      </c>
      <c r="I111" s="53">
        <v>44502</v>
      </c>
      <c r="J111" s="45" t="s">
        <v>28</v>
      </c>
      <c r="K111" s="50">
        <v>10</v>
      </c>
      <c r="L111" s="51"/>
      <c r="M111" s="52">
        <v>10244</v>
      </c>
      <c r="N111" s="52">
        <v>10244</v>
      </c>
      <c r="O111" s="48" t="s">
        <v>401</v>
      </c>
      <c r="P111" s="64" t="s">
        <v>248</v>
      </c>
      <c r="Q111" s="64" t="s">
        <v>31</v>
      </c>
      <c r="R111" s="64" t="s">
        <v>473</v>
      </c>
      <c r="S111" s="49">
        <v>44499</v>
      </c>
      <c r="T111" s="49">
        <v>44499</v>
      </c>
      <c r="U111" s="56"/>
      <c r="X111" s="71"/>
      <c r="Y111" s="71"/>
      <c r="Z111" s="71"/>
      <c r="AA111" s="71"/>
    </row>
    <row r="112" spans="1:27" s="55" customFormat="1" ht="13.8">
      <c r="A112" s="45" t="s">
        <v>21</v>
      </c>
      <c r="B112" s="45" t="s">
        <v>448</v>
      </c>
      <c r="C112" s="46">
        <v>98849666713</v>
      </c>
      <c r="D112" s="45" t="s">
        <v>474</v>
      </c>
      <c r="E112" s="62" t="s">
        <v>24</v>
      </c>
      <c r="F112" s="59" t="s">
        <v>475</v>
      </c>
      <c r="G112" s="48">
        <v>4290001543</v>
      </c>
      <c r="H112" s="48"/>
      <c r="I112" s="53">
        <v>44501</v>
      </c>
      <c r="J112" s="45" t="s">
        <v>28</v>
      </c>
      <c r="K112" s="50">
        <v>20</v>
      </c>
      <c r="L112" s="51"/>
      <c r="M112" s="52">
        <v>3298</v>
      </c>
      <c r="N112" s="52">
        <v>3388</v>
      </c>
      <c r="O112" s="48" t="s">
        <v>476</v>
      </c>
      <c r="P112" s="64" t="s">
        <v>248</v>
      </c>
      <c r="Q112" s="64" t="s">
        <v>31</v>
      </c>
      <c r="R112" s="64" t="s">
        <v>430</v>
      </c>
      <c r="S112" s="49">
        <v>44497</v>
      </c>
      <c r="T112" s="49">
        <v>44497</v>
      </c>
      <c r="U112" s="56" t="s">
        <v>477</v>
      </c>
      <c r="V112" s="97"/>
      <c r="W112" s="96"/>
      <c r="X112" s="71"/>
      <c r="Y112" s="71"/>
      <c r="Z112" s="71"/>
      <c r="AA112" s="71"/>
    </row>
    <row r="113" spans="1:27" s="55" customFormat="1" ht="13.8">
      <c r="A113" s="45" t="s">
        <v>21</v>
      </c>
      <c r="B113" s="45" t="s">
        <v>448</v>
      </c>
      <c r="C113" s="46">
        <v>98849666713</v>
      </c>
      <c r="D113" s="45" t="s">
        <v>478</v>
      </c>
      <c r="E113" s="62" t="s">
        <v>24</v>
      </c>
      <c r="F113" s="59" t="s">
        <v>479</v>
      </c>
      <c r="G113" s="48">
        <v>4290001543</v>
      </c>
      <c r="H113" s="48"/>
      <c r="I113" s="53">
        <v>44501</v>
      </c>
      <c r="J113" s="45" t="s">
        <v>28</v>
      </c>
      <c r="K113" s="50">
        <v>40</v>
      </c>
      <c r="L113" s="51"/>
      <c r="M113" s="52">
        <v>6613</v>
      </c>
      <c r="N113" s="52">
        <v>6776</v>
      </c>
      <c r="O113" s="48" t="s">
        <v>480</v>
      </c>
      <c r="P113" s="64" t="s">
        <v>248</v>
      </c>
      <c r="Q113" s="64" t="s">
        <v>31</v>
      </c>
      <c r="R113" s="64" t="s">
        <v>430</v>
      </c>
      <c r="S113" s="49">
        <v>44497</v>
      </c>
      <c r="T113" s="49">
        <v>44497</v>
      </c>
      <c r="U113" s="56" t="s">
        <v>477</v>
      </c>
      <c r="V113" s="97"/>
      <c r="X113" s="71"/>
      <c r="Y113" s="71"/>
      <c r="Z113" s="71"/>
      <c r="AA113" s="71"/>
    </row>
    <row r="114" spans="1:27" s="55" customFormat="1" ht="13.8">
      <c r="A114" s="45" t="s">
        <v>21</v>
      </c>
      <c r="B114" s="45" t="s">
        <v>139</v>
      </c>
      <c r="C114" s="46">
        <v>18093765442</v>
      </c>
      <c r="D114" s="45" t="s">
        <v>481</v>
      </c>
      <c r="E114" s="62" t="s">
        <v>24</v>
      </c>
      <c r="F114" s="59" t="s">
        <v>482</v>
      </c>
      <c r="G114" s="48" t="s">
        <v>394</v>
      </c>
      <c r="H114" s="48" t="s">
        <v>142</v>
      </c>
      <c r="I114" s="53">
        <v>44498</v>
      </c>
      <c r="J114" s="45" t="s">
        <v>28</v>
      </c>
      <c r="K114" s="50">
        <v>5</v>
      </c>
      <c r="L114" s="51"/>
      <c r="M114" s="52">
        <v>5064</v>
      </c>
      <c r="N114" s="52">
        <v>5064</v>
      </c>
      <c r="O114" s="48" t="s">
        <v>261</v>
      </c>
      <c r="P114" s="64" t="s">
        <v>248</v>
      </c>
      <c r="Q114" s="64" t="s">
        <v>31</v>
      </c>
      <c r="R114" s="64" t="s">
        <v>273</v>
      </c>
      <c r="S114" s="49">
        <v>44496</v>
      </c>
      <c r="T114" s="49">
        <v>44497</v>
      </c>
      <c r="U114" s="56"/>
      <c r="X114" s="71"/>
      <c r="Y114" s="71"/>
      <c r="Z114" s="71"/>
      <c r="AA114" s="71"/>
    </row>
    <row r="115" spans="1:27" s="55" customFormat="1" ht="13.8">
      <c r="A115" s="45" t="s">
        <v>21</v>
      </c>
      <c r="B115" s="45" t="s">
        <v>483</v>
      </c>
      <c r="C115" s="46">
        <v>18093765442</v>
      </c>
      <c r="D115" s="45" t="s">
        <v>484</v>
      </c>
      <c r="E115" s="62" t="s">
        <v>24</v>
      </c>
      <c r="F115" s="59" t="s">
        <v>485</v>
      </c>
      <c r="G115" s="48">
        <v>4290001543</v>
      </c>
      <c r="H115" s="48"/>
      <c r="I115" s="53">
        <v>44498</v>
      </c>
      <c r="J115" s="45" t="s">
        <v>28</v>
      </c>
      <c r="K115" s="50">
        <v>4</v>
      </c>
      <c r="L115" s="51"/>
      <c r="M115" s="52">
        <v>659</v>
      </c>
      <c r="N115" s="52">
        <v>678</v>
      </c>
      <c r="O115" s="48" t="s">
        <v>486</v>
      </c>
      <c r="P115" s="64" t="s">
        <v>248</v>
      </c>
      <c r="Q115" s="64" t="s">
        <v>31</v>
      </c>
      <c r="R115" s="64" t="s">
        <v>273</v>
      </c>
      <c r="S115" s="49">
        <v>44496</v>
      </c>
      <c r="T115" s="49">
        <v>44497</v>
      </c>
      <c r="U115" s="56" t="s">
        <v>487</v>
      </c>
      <c r="X115" s="71"/>
      <c r="Y115" s="71"/>
      <c r="Z115" s="71"/>
      <c r="AA115" s="71"/>
    </row>
    <row r="116" spans="1:27" s="55" customFormat="1" ht="13.8">
      <c r="A116" s="45" t="s">
        <v>21</v>
      </c>
      <c r="B116" s="45" t="s">
        <v>179</v>
      </c>
      <c r="C116" s="46">
        <v>18093765442</v>
      </c>
      <c r="D116" s="45" t="s">
        <v>488</v>
      </c>
      <c r="E116" s="62" t="s">
        <v>24</v>
      </c>
      <c r="F116" s="59" t="s">
        <v>489</v>
      </c>
      <c r="G116" s="48">
        <v>4290001799</v>
      </c>
      <c r="H116" s="48" t="s">
        <v>297</v>
      </c>
      <c r="I116" s="53">
        <v>44498</v>
      </c>
      <c r="J116" s="45" t="s">
        <v>28</v>
      </c>
      <c r="K116" s="50">
        <v>8</v>
      </c>
      <c r="L116" s="51"/>
      <c r="M116" s="52">
        <v>794</v>
      </c>
      <c r="N116" s="52">
        <v>2331</v>
      </c>
      <c r="O116" s="48" t="s">
        <v>490</v>
      </c>
      <c r="P116" s="64" t="s">
        <v>248</v>
      </c>
      <c r="Q116" s="64" t="s">
        <v>31</v>
      </c>
      <c r="R116" s="64" t="s">
        <v>273</v>
      </c>
      <c r="S116" s="49">
        <v>44496</v>
      </c>
      <c r="T116" s="49">
        <v>44497</v>
      </c>
      <c r="U116" s="56" t="s">
        <v>487</v>
      </c>
      <c r="X116" s="71"/>
      <c r="Y116" s="71"/>
      <c r="Z116" s="71"/>
      <c r="AA116" s="71"/>
    </row>
    <row r="117" spans="1:27" s="55" customFormat="1" ht="13.8">
      <c r="A117" s="45" t="s">
        <v>21</v>
      </c>
      <c r="B117" s="45" t="s">
        <v>179</v>
      </c>
      <c r="C117" s="46">
        <v>18093765442</v>
      </c>
      <c r="D117" s="45" t="s">
        <v>491</v>
      </c>
      <c r="E117" s="62" t="s">
        <v>24</v>
      </c>
      <c r="F117" s="59" t="s">
        <v>492</v>
      </c>
      <c r="G117" s="48"/>
      <c r="H117" s="48" t="s">
        <v>297</v>
      </c>
      <c r="I117" s="53">
        <v>44498</v>
      </c>
      <c r="J117" s="45" t="s">
        <v>28</v>
      </c>
      <c r="K117" s="50">
        <v>1</v>
      </c>
      <c r="L117" s="51"/>
      <c r="M117" s="52">
        <v>46</v>
      </c>
      <c r="N117" s="52">
        <v>148</v>
      </c>
      <c r="O117" s="48" t="s">
        <v>493</v>
      </c>
      <c r="P117" s="64" t="s">
        <v>248</v>
      </c>
      <c r="Q117" s="64" t="s">
        <v>31</v>
      </c>
      <c r="R117" s="64" t="s">
        <v>273</v>
      </c>
      <c r="S117" s="49">
        <v>44496</v>
      </c>
      <c r="T117" s="49">
        <v>44497</v>
      </c>
      <c r="U117" s="56" t="s">
        <v>487</v>
      </c>
      <c r="X117" s="71"/>
      <c r="Y117" s="71"/>
      <c r="Z117" s="71"/>
      <c r="AA117" s="71"/>
    </row>
    <row r="118" spans="1:27" s="55" customFormat="1" ht="13.8">
      <c r="A118" s="45" t="s">
        <v>21</v>
      </c>
      <c r="B118" s="45" t="s">
        <v>483</v>
      </c>
      <c r="C118" s="46">
        <v>18093765453</v>
      </c>
      <c r="D118" s="45" t="s">
        <v>494</v>
      </c>
      <c r="E118" s="62" t="s">
        <v>190</v>
      </c>
      <c r="F118" s="59" t="s">
        <v>495</v>
      </c>
      <c r="G118" s="48">
        <v>4290001543</v>
      </c>
      <c r="H118" s="48"/>
      <c r="I118" s="53">
        <v>44499</v>
      </c>
      <c r="J118" s="45" t="s">
        <v>28</v>
      </c>
      <c r="K118" s="50">
        <v>24</v>
      </c>
      <c r="L118" s="51"/>
      <c r="M118" s="52">
        <v>3975</v>
      </c>
      <c r="N118" s="52">
        <v>4066</v>
      </c>
      <c r="O118" s="48" t="s">
        <v>451</v>
      </c>
      <c r="P118" s="64" t="s">
        <v>248</v>
      </c>
      <c r="Q118" s="64" t="s">
        <v>31</v>
      </c>
      <c r="R118" s="64" t="s">
        <v>249</v>
      </c>
      <c r="S118" s="49">
        <v>44497</v>
      </c>
      <c r="T118" s="49">
        <v>44497</v>
      </c>
      <c r="U118" s="56"/>
      <c r="X118" s="71"/>
      <c r="Y118" s="71"/>
      <c r="Z118" s="71"/>
      <c r="AA118" s="71"/>
    </row>
    <row r="119" spans="1:27" s="55" customFormat="1" ht="27.6">
      <c r="A119" s="45" t="s">
        <v>21</v>
      </c>
      <c r="B119" s="45" t="s">
        <v>179</v>
      </c>
      <c r="C119" s="46">
        <v>18093765453</v>
      </c>
      <c r="D119" s="45" t="s">
        <v>496</v>
      </c>
      <c r="E119" s="62" t="s">
        <v>66</v>
      </c>
      <c r="F119" s="59" t="s">
        <v>497</v>
      </c>
      <c r="G119" s="48">
        <v>4290001799</v>
      </c>
      <c r="H119" s="48" t="s">
        <v>297</v>
      </c>
      <c r="I119" s="53">
        <v>44499</v>
      </c>
      <c r="J119" s="45" t="s">
        <v>28</v>
      </c>
      <c r="K119" s="50">
        <v>4</v>
      </c>
      <c r="L119" s="51"/>
      <c r="M119" s="52">
        <v>376</v>
      </c>
      <c r="N119" s="52">
        <v>1126</v>
      </c>
      <c r="O119" s="48" t="s">
        <v>498</v>
      </c>
      <c r="P119" s="64" t="s">
        <v>248</v>
      </c>
      <c r="Q119" s="64" t="s">
        <v>31</v>
      </c>
      <c r="R119" s="64" t="s">
        <v>249</v>
      </c>
      <c r="S119" s="49">
        <v>44497</v>
      </c>
      <c r="T119" s="49">
        <v>44497</v>
      </c>
      <c r="U119" s="56"/>
      <c r="X119" s="71"/>
      <c r="Y119" s="71"/>
      <c r="Z119" s="71"/>
      <c r="AA119" s="71"/>
    </row>
    <row r="120" spans="1:27" s="55" customFormat="1" ht="13.8">
      <c r="A120" s="45" t="s">
        <v>21</v>
      </c>
      <c r="B120" s="45" t="s">
        <v>179</v>
      </c>
      <c r="C120" s="46">
        <v>18093765453</v>
      </c>
      <c r="D120" s="45" t="s">
        <v>499</v>
      </c>
      <c r="E120" s="62" t="s">
        <v>66</v>
      </c>
      <c r="F120" s="59" t="s">
        <v>500</v>
      </c>
      <c r="G120" s="48"/>
      <c r="H120" s="48" t="s">
        <v>412</v>
      </c>
      <c r="I120" s="53">
        <v>44499</v>
      </c>
      <c r="J120" s="45" t="s">
        <v>28</v>
      </c>
      <c r="K120" s="50">
        <v>3</v>
      </c>
      <c r="L120" s="51"/>
      <c r="M120" s="52">
        <v>23</v>
      </c>
      <c r="N120" s="52">
        <v>37</v>
      </c>
      <c r="O120" s="48" t="s">
        <v>501</v>
      </c>
      <c r="P120" s="64" t="s">
        <v>248</v>
      </c>
      <c r="Q120" s="64" t="s">
        <v>31</v>
      </c>
      <c r="R120" s="64" t="s">
        <v>249</v>
      </c>
      <c r="S120" s="49">
        <v>44497</v>
      </c>
      <c r="T120" s="49">
        <v>44497</v>
      </c>
      <c r="U120" s="56"/>
      <c r="X120" s="71"/>
      <c r="Y120" s="71"/>
      <c r="Z120" s="71"/>
      <c r="AA120" s="71"/>
    </row>
    <row r="121" spans="1:27" s="55" customFormat="1" ht="27.6">
      <c r="A121" s="45" t="s">
        <v>21</v>
      </c>
      <c r="B121" s="45" t="s">
        <v>179</v>
      </c>
      <c r="C121" s="46">
        <v>18093765453</v>
      </c>
      <c r="D121" s="45" t="s">
        <v>502</v>
      </c>
      <c r="E121" s="62" t="s">
        <v>66</v>
      </c>
      <c r="F121" s="59" t="s">
        <v>503</v>
      </c>
      <c r="G121" s="48">
        <v>4290001610</v>
      </c>
      <c r="H121" s="48" t="s">
        <v>504</v>
      </c>
      <c r="I121" s="53">
        <v>44499</v>
      </c>
      <c r="J121" s="45" t="s">
        <v>28</v>
      </c>
      <c r="K121" s="50">
        <v>2</v>
      </c>
      <c r="L121" s="51"/>
      <c r="M121" s="52">
        <v>7</v>
      </c>
      <c r="N121" s="52">
        <v>25</v>
      </c>
      <c r="O121" s="48" t="s">
        <v>505</v>
      </c>
      <c r="P121" s="64" t="s">
        <v>248</v>
      </c>
      <c r="Q121" s="64" t="s">
        <v>31</v>
      </c>
      <c r="R121" s="64" t="s">
        <v>249</v>
      </c>
      <c r="S121" s="49">
        <v>44497</v>
      </c>
      <c r="T121" s="49">
        <v>44497</v>
      </c>
      <c r="U121" s="56"/>
      <c r="X121" s="71"/>
      <c r="Y121" s="71"/>
      <c r="Z121" s="71"/>
      <c r="AA121" s="71"/>
    </row>
    <row r="122" spans="1:27" s="55" customFormat="1" ht="24.6" customHeight="1">
      <c r="A122" s="45" t="s">
        <v>21</v>
      </c>
      <c r="B122" s="45" t="s">
        <v>448</v>
      </c>
      <c r="C122" s="46">
        <v>98849666724</v>
      </c>
      <c r="D122" s="45" t="s">
        <v>506</v>
      </c>
      <c r="E122" s="62" t="s">
        <v>24</v>
      </c>
      <c r="F122" s="59" t="s">
        <v>507</v>
      </c>
      <c r="G122" s="48">
        <v>4290001543</v>
      </c>
      <c r="H122" s="48"/>
      <c r="I122" s="98" t="s">
        <v>508</v>
      </c>
      <c r="J122" s="45" t="s">
        <v>28</v>
      </c>
      <c r="K122" s="50">
        <v>60</v>
      </c>
      <c r="L122" s="51"/>
      <c r="M122" s="52">
        <v>9950</v>
      </c>
      <c r="N122" s="52">
        <v>10164</v>
      </c>
      <c r="O122" s="48" t="s">
        <v>509</v>
      </c>
      <c r="P122" s="64" t="s">
        <v>248</v>
      </c>
      <c r="Q122" s="64" t="s">
        <v>31</v>
      </c>
      <c r="R122" s="64" t="s">
        <v>430</v>
      </c>
      <c r="S122" s="49">
        <v>44499</v>
      </c>
      <c r="T122" s="49">
        <v>44499</v>
      </c>
      <c r="U122" s="56" t="s">
        <v>510</v>
      </c>
      <c r="X122" s="71"/>
      <c r="Y122" s="71"/>
      <c r="Z122" s="71"/>
      <c r="AA122" s="71"/>
    </row>
    <row r="123" spans="1:27" s="55" customFormat="1" ht="13.8">
      <c r="A123" s="45" t="s">
        <v>21</v>
      </c>
      <c r="B123" s="45" t="s">
        <v>448</v>
      </c>
      <c r="C123" s="46">
        <v>98849666746</v>
      </c>
      <c r="D123" s="45" t="s">
        <v>511</v>
      </c>
      <c r="E123" s="62" t="s">
        <v>24</v>
      </c>
      <c r="F123" s="59" t="s">
        <v>512</v>
      </c>
      <c r="G123" s="48">
        <v>4290001543</v>
      </c>
      <c r="H123" s="48"/>
      <c r="I123" s="53">
        <v>44504</v>
      </c>
      <c r="J123" s="45" t="s">
        <v>28</v>
      </c>
      <c r="K123" s="50">
        <v>60</v>
      </c>
      <c r="L123" s="51"/>
      <c r="M123" s="52">
        <v>9945</v>
      </c>
      <c r="N123" s="52">
        <v>10164</v>
      </c>
      <c r="O123" s="48" t="s">
        <v>509</v>
      </c>
      <c r="P123" s="64" t="s">
        <v>248</v>
      </c>
      <c r="Q123" s="64" t="s">
        <v>31</v>
      </c>
      <c r="R123" s="64" t="s">
        <v>430</v>
      </c>
      <c r="S123" s="49">
        <v>44500</v>
      </c>
      <c r="T123" s="49">
        <v>44500</v>
      </c>
      <c r="U123" s="56"/>
      <c r="X123" s="71"/>
      <c r="Y123" s="71"/>
      <c r="Z123" s="71"/>
      <c r="AA123" s="71"/>
    </row>
    <row r="124" spans="1:27" s="55" customFormat="1" ht="13.8">
      <c r="A124" s="45" t="s">
        <v>382</v>
      </c>
      <c r="B124" s="45" t="s">
        <v>374</v>
      </c>
      <c r="C124" s="46">
        <v>18093765475</v>
      </c>
      <c r="D124" s="45" t="s">
        <v>513</v>
      </c>
      <c r="E124" s="62" t="s">
        <v>245</v>
      </c>
      <c r="F124" s="59" t="s">
        <v>514</v>
      </c>
      <c r="G124" s="48">
        <v>4290001906</v>
      </c>
      <c r="H124" s="48"/>
      <c r="I124" s="53">
        <v>44503</v>
      </c>
      <c r="J124" s="45" t="s">
        <v>28</v>
      </c>
      <c r="K124" s="50">
        <v>10</v>
      </c>
      <c r="L124" s="51"/>
      <c r="M124" s="52">
        <v>5257</v>
      </c>
      <c r="N124" s="52">
        <v>5257</v>
      </c>
      <c r="O124" s="48" t="s">
        <v>515</v>
      </c>
      <c r="P124" s="64" t="s">
        <v>248</v>
      </c>
      <c r="Q124" s="64" t="s">
        <v>235</v>
      </c>
      <c r="R124" s="64" t="s">
        <v>249</v>
      </c>
      <c r="S124" s="49">
        <v>44499</v>
      </c>
      <c r="T124" s="49">
        <v>44500</v>
      </c>
      <c r="U124" s="56"/>
      <c r="X124" s="71"/>
      <c r="Y124" s="71"/>
      <c r="Z124" s="71"/>
      <c r="AA124" s="71"/>
    </row>
    <row r="125" spans="1:27" s="55" customFormat="1" ht="69">
      <c r="A125" s="45" t="s">
        <v>21</v>
      </c>
      <c r="B125" s="45" t="s">
        <v>299</v>
      </c>
      <c r="C125" s="46">
        <v>73848881615</v>
      </c>
      <c r="D125" s="45" t="s">
        <v>516</v>
      </c>
      <c r="E125" s="62" t="s">
        <v>66</v>
      </c>
      <c r="F125" s="59" t="s">
        <v>517</v>
      </c>
      <c r="G125" s="48">
        <v>4290001559</v>
      </c>
      <c r="H125" s="48" t="s">
        <v>518</v>
      </c>
      <c r="I125" s="53">
        <v>44503</v>
      </c>
      <c r="J125" s="45" t="s">
        <v>28</v>
      </c>
      <c r="K125" s="50">
        <v>11</v>
      </c>
      <c r="L125" s="51"/>
      <c r="M125" s="52">
        <v>1974</v>
      </c>
      <c r="N125" s="52">
        <v>2210.5</v>
      </c>
      <c r="O125" s="48" t="s">
        <v>519</v>
      </c>
      <c r="P125" s="64" t="s">
        <v>369</v>
      </c>
      <c r="Q125" s="64" t="s">
        <v>235</v>
      </c>
      <c r="R125" s="64" t="s">
        <v>356</v>
      </c>
      <c r="S125" s="49">
        <v>44499</v>
      </c>
      <c r="T125" s="49">
        <v>44501</v>
      </c>
      <c r="U125" s="56"/>
      <c r="V125" s="96"/>
      <c r="X125" s="71"/>
      <c r="Y125" s="71"/>
      <c r="Z125" s="71"/>
      <c r="AA125" s="71"/>
    </row>
    <row r="126" spans="1:27" s="55" customFormat="1" ht="13.8">
      <c r="A126" s="45" t="s">
        <v>21</v>
      </c>
      <c r="B126" s="45" t="s">
        <v>274</v>
      </c>
      <c r="C126" s="46">
        <v>73845427675</v>
      </c>
      <c r="D126" s="45" t="s">
        <v>520</v>
      </c>
      <c r="E126" s="62" t="s">
        <v>66</v>
      </c>
      <c r="F126" s="59" t="s">
        <v>521</v>
      </c>
      <c r="G126" s="48">
        <v>4290001559</v>
      </c>
      <c r="H126" s="48" t="s">
        <v>302</v>
      </c>
      <c r="I126" s="53">
        <v>44508</v>
      </c>
      <c r="J126" s="45" t="s">
        <v>28</v>
      </c>
      <c r="K126" s="50">
        <v>11</v>
      </c>
      <c r="L126" s="51"/>
      <c r="M126" s="52">
        <v>2147</v>
      </c>
      <c r="N126" s="52">
        <v>2622</v>
      </c>
      <c r="O126" s="48" t="s">
        <v>522</v>
      </c>
      <c r="P126" s="64" t="s">
        <v>369</v>
      </c>
      <c r="Q126" s="64" t="s">
        <v>235</v>
      </c>
      <c r="R126" s="64" t="s">
        <v>304</v>
      </c>
      <c r="S126" s="49">
        <v>44497</v>
      </c>
      <c r="T126" s="49">
        <v>44506</v>
      </c>
      <c r="U126" s="56"/>
      <c r="V126" s="96"/>
      <c r="X126" s="71"/>
      <c r="Y126" s="71"/>
      <c r="Z126" s="71"/>
      <c r="AA126" s="71"/>
    </row>
    <row r="127" spans="1:27" s="55" customFormat="1" ht="13.8">
      <c r="A127" s="45" t="s">
        <v>382</v>
      </c>
      <c r="B127" s="45" t="s">
        <v>22</v>
      </c>
      <c r="C127" s="46">
        <v>18093765615</v>
      </c>
      <c r="D127" s="45" t="s">
        <v>523</v>
      </c>
      <c r="E127" s="62" t="s">
        <v>24</v>
      </c>
      <c r="F127" s="59" t="s">
        <v>524</v>
      </c>
      <c r="G127" s="48">
        <v>4290001909</v>
      </c>
      <c r="H127" s="48"/>
      <c r="I127" s="53">
        <v>44504</v>
      </c>
      <c r="J127" s="45" t="s">
        <v>28</v>
      </c>
      <c r="K127" s="50">
        <v>1</v>
      </c>
      <c r="L127" s="51"/>
      <c r="M127" s="52">
        <v>805</v>
      </c>
      <c r="N127" s="52">
        <v>805</v>
      </c>
      <c r="O127" s="48" t="s">
        <v>525</v>
      </c>
      <c r="P127" s="64" t="s">
        <v>248</v>
      </c>
      <c r="Q127" s="64" t="s">
        <v>235</v>
      </c>
      <c r="R127" s="64" t="s">
        <v>236</v>
      </c>
      <c r="S127" s="49">
        <v>44502</v>
      </c>
      <c r="T127" s="49">
        <v>44503</v>
      </c>
      <c r="U127" s="56"/>
    </row>
    <row r="128" spans="1:27" s="55" customFormat="1" ht="13.8">
      <c r="A128" s="45" t="s">
        <v>21</v>
      </c>
      <c r="B128" s="45" t="s">
        <v>526</v>
      </c>
      <c r="C128" s="46">
        <v>18093765615</v>
      </c>
      <c r="D128" s="45" t="s">
        <v>527</v>
      </c>
      <c r="E128" s="62" t="s">
        <v>43</v>
      </c>
      <c r="F128" s="59" t="s">
        <v>528</v>
      </c>
      <c r="G128" s="48"/>
      <c r="H128" s="48"/>
      <c r="I128" s="53">
        <v>44504</v>
      </c>
      <c r="J128" s="45" t="s">
        <v>28</v>
      </c>
      <c r="K128" s="50">
        <v>1</v>
      </c>
      <c r="L128" s="51"/>
      <c r="M128" s="52">
        <v>34</v>
      </c>
      <c r="N128" s="52">
        <v>119</v>
      </c>
      <c r="O128" s="48" t="s">
        <v>529</v>
      </c>
      <c r="P128" s="64" t="s">
        <v>248</v>
      </c>
      <c r="Q128" s="64" t="s">
        <v>235</v>
      </c>
      <c r="R128" s="64" t="s">
        <v>236</v>
      </c>
      <c r="S128" s="49">
        <v>44502</v>
      </c>
      <c r="T128" s="49">
        <v>44503</v>
      </c>
      <c r="U128" s="56"/>
    </row>
    <row r="129" spans="1:27" s="55" customFormat="1" ht="13.8">
      <c r="A129" s="45" t="s">
        <v>382</v>
      </c>
      <c r="B129" s="45" t="s">
        <v>139</v>
      </c>
      <c r="C129" s="46">
        <v>18093765615</v>
      </c>
      <c r="D129" s="45" t="s">
        <v>530</v>
      </c>
      <c r="E129" s="62" t="s">
        <v>24</v>
      </c>
      <c r="F129" s="59" t="s">
        <v>531</v>
      </c>
      <c r="G129" s="48">
        <v>4290001904</v>
      </c>
      <c r="H129" s="48" t="s">
        <v>289</v>
      </c>
      <c r="I129" s="53">
        <v>44504</v>
      </c>
      <c r="J129" s="45" t="s">
        <v>28</v>
      </c>
      <c r="K129" s="50">
        <v>4</v>
      </c>
      <c r="L129" s="51"/>
      <c r="M129" s="52">
        <v>4065</v>
      </c>
      <c r="N129" s="52">
        <v>4065</v>
      </c>
      <c r="O129" s="48" t="s">
        <v>532</v>
      </c>
      <c r="P129" s="64" t="s">
        <v>248</v>
      </c>
      <c r="Q129" s="64" t="s">
        <v>235</v>
      </c>
      <c r="R129" s="64" t="s">
        <v>236</v>
      </c>
      <c r="S129" s="49">
        <v>44502</v>
      </c>
      <c r="T129" s="49">
        <v>44503</v>
      </c>
      <c r="U129" s="56"/>
    </row>
    <row r="130" spans="1:27" s="55" customFormat="1" ht="13.8">
      <c r="A130" s="45" t="s">
        <v>382</v>
      </c>
      <c r="B130" s="45" t="s">
        <v>139</v>
      </c>
      <c r="C130" s="46">
        <v>18093765626</v>
      </c>
      <c r="D130" s="45" t="s">
        <v>533</v>
      </c>
      <c r="E130" s="62" t="s">
        <v>24</v>
      </c>
      <c r="F130" s="59" t="s">
        <v>534</v>
      </c>
      <c r="G130" s="48" t="s">
        <v>394</v>
      </c>
      <c r="H130" s="48" t="s">
        <v>142</v>
      </c>
      <c r="I130" s="53">
        <v>44506</v>
      </c>
      <c r="J130" s="45" t="s">
        <v>28</v>
      </c>
      <c r="K130" s="50">
        <v>5</v>
      </c>
      <c r="L130" s="51"/>
      <c r="M130" s="52">
        <v>5106</v>
      </c>
      <c r="N130" s="52">
        <v>5106</v>
      </c>
      <c r="O130" s="48" t="s">
        <v>261</v>
      </c>
      <c r="P130" s="64" t="s">
        <v>248</v>
      </c>
      <c r="Q130" s="64" t="s">
        <v>235</v>
      </c>
      <c r="R130" s="64" t="s">
        <v>236</v>
      </c>
      <c r="S130" s="49">
        <v>44503</v>
      </c>
      <c r="T130" s="49">
        <v>44504</v>
      </c>
      <c r="U130" s="56"/>
    </row>
    <row r="131" spans="1:27" s="55" customFormat="1" ht="27.6">
      <c r="A131" s="45" t="s">
        <v>382</v>
      </c>
      <c r="B131" s="45" t="s">
        <v>139</v>
      </c>
      <c r="C131" s="46">
        <v>98849309750</v>
      </c>
      <c r="D131" s="45" t="s">
        <v>535</v>
      </c>
      <c r="E131" s="62" t="s">
        <v>24</v>
      </c>
      <c r="F131" s="59" t="s">
        <v>536</v>
      </c>
      <c r="G131" s="48" t="s">
        <v>394</v>
      </c>
      <c r="H131" s="48" t="s">
        <v>142</v>
      </c>
      <c r="I131" s="98" t="s">
        <v>537</v>
      </c>
      <c r="J131" s="45" t="s">
        <v>28</v>
      </c>
      <c r="K131" s="50">
        <v>20</v>
      </c>
      <c r="L131" s="51"/>
      <c r="M131" s="52">
        <v>20497</v>
      </c>
      <c r="N131" s="52">
        <v>20497</v>
      </c>
      <c r="O131" s="48" t="s">
        <v>458</v>
      </c>
      <c r="P131" s="64" t="s">
        <v>248</v>
      </c>
      <c r="Q131" s="64" t="s">
        <v>31</v>
      </c>
      <c r="R131" s="64" t="s">
        <v>351</v>
      </c>
      <c r="S131" s="49">
        <v>44503</v>
      </c>
      <c r="T131" s="49">
        <v>44504</v>
      </c>
      <c r="U131" s="56"/>
      <c r="X131" s="71"/>
      <c r="Y131" s="71"/>
      <c r="Z131" s="71"/>
      <c r="AA131" s="71"/>
    </row>
    <row r="132" spans="1:27" s="55" customFormat="1" ht="27.6">
      <c r="A132" s="45" t="s">
        <v>21</v>
      </c>
      <c r="B132" s="45" t="s">
        <v>448</v>
      </c>
      <c r="C132" s="46">
        <v>98849308000</v>
      </c>
      <c r="D132" s="45" t="s">
        <v>538</v>
      </c>
      <c r="E132" s="62" t="s">
        <v>24</v>
      </c>
      <c r="F132" s="59" t="s">
        <v>539</v>
      </c>
      <c r="G132" s="48">
        <v>4290001543</v>
      </c>
      <c r="H132" s="48"/>
      <c r="I132" s="98" t="s">
        <v>540</v>
      </c>
      <c r="J132" s="45" t="s">
        <v>28</v>
      </c>
      <c r="K132" s="50">
        <v>16</v>
      </c>
      <c r="L132" s="51"/>
      <c r="M132" s="52">
        <v>2659</v>
      </c>
      <c r="N132" s="52">
        <v>2710</v>
      </c>
      <c r="O132" s="48" t="s">
        <v>455</v>
      </c>
      <c r="P132" s="64" t="s">
        <v>248</v>
      </c>
      <c r="Q132" s="64" t="s">
        <v>31</v>
      </c>
      <c r="R132" s="64" t="s">
        <v>351</v>
      </c>
      <c r="S132" s="49">
        <v>44503</v>
      </c>
      <c r="T132" s="49">
        <v>44504</v>
      </c>
      <c r="U132" s="56" t="s">
        <v>541</v>
      </c>
      <c r="X132" s="71"/>
      <c r="Y132" s="71"/>
      <c r="Z132" s="71"/>
      <c r="AA132" s="71"/>
    </row>
    <row r="133" spans="1:27" s="55" customFormat="1" ht="13.8">
      <c r="A133" s="45" t="s">
        <v>382</v>
      </c>
      <c r="B133" s="45" t="s">
        <v>139</v>
      </c>
      <c r="C133" s="46">
        <v>98849663143</v>
      </c>
      <c r="D133" s="45" t="s">
        <v>542</v>
      </c>
      <c r="E133" s="62" t="s">
        <v>24</v>
      </c>
      <c r="F133" s="59" t="s">
        <v>536</v>
      </c>
      <c r="G133" s="48" t="s">
        <v>394</v>
      </c>
      <c r="H133" s="48" t="s">
        <v>142</v>
      </c>
      <c r="I133" s="53">
        <v>44508</v>
      </c>
      <c r="J133" s="45" t="s">
        <v>28</v>
      </c>
      <c r="K133" s="50">
        <v>10</v>
      </c>
      <c r="L133" s="51"/>
      <c r="M133" s="52">
        <v>10240</v>
      </c>
      <c r="N133" s="52">
        <v>10240</v>
      </c>
      <c r="O133" s="48" t="s">
        <v>401</v>
      </c>
      <c r="P133" s="64" t="s">
        <v>248</v>
      </c>
      <c r="Q133" s="64" t="s">
        <v>31</v>
      </c>
      <c r="R133" s="64" t="s">
        <v>257</v>
      </c>
      <c r="S133" s="49">
        <v>44504</v>
      </c>
      <c r="T133" s="49">
        <v>44504</v>
      </c>
      <c r="U133" s="56"/>
      <c r="X133" s="71"/>
      <c r="Y133" s="71"/>
      <c r="Z133" s="71"/>
      <c r="AA133" s="71"/>
    </row>
    <row r="134" spans="1:27" s="55" customFormat="1" ht="13.8">
      <c r="A134" s="45" t="s">
        <v>21</v>
      </c>
      <c r="B134" s="45" t="s">
        <v>448</v>
      </c>
      <c r="C134" s="46">
        <v>98849662955</v>
      </c>
      <c r="D134" s="45" t="s">
        <v>543</v>
      </c>
      <c r="E134" s="62" t="s">
        <v>24</v>
      </c>
      <c r="F134" s="59" t="s">
        <v>544</v>
      </c>
      <c r="G134" s="48">
        <v>4290001543</v>
      </c>
      <c r="H134" s="48"/>
      <c r="I134" s="53">
        <v>44508</v>
      </c>
      <c r="J134" s="45" t="s">
        <v>28</v>
      </c>
      <c r="K134" s="50">
        <v>30</v>
      </c>
      <c r="L134" s="51"/>
      <c r="M134" s="52">
        <v>4980</v>
      </c>
      <c r="N134" s="52">
        <v>5082</v>
      </c>
      <c r="O134" s="48" t="s">
        <v>545</v>
      </c>
      <c r="P134" s="64" t="s">
        <v>248</v>
      </c>
      <c r="Q134" s="64" t="s">
        <v>31</v>
      </c>
      <c r="R134" s="64" t="s">
        <v>257</v>
      </c>
      <c r="S134" s="49">
        <v>44504</v>
      </c>
      <c r="T134" s="49">
        <v>44504</v>
      </c>
      <c r="U134" s="56"/>
      <c r="X134" s="71"/>
      <c r="Y134" s="71"/>
      <c r="Z134" s="71"/>
      <c r="AA134" s="71"/>
    </row>
    <row r="135" spans="1:27" s="55" customFormat="1" ht="13.8">
      <c r="A135" s="45" t="s">
        <v>21</v>
      </c>
      <c r="B135" s="45" t="s">
        <v>448</v>
      </c>
      <c r="C135" s="46">
        <v>98849662966</v>
      </c>
      <c r="D135" s="45" t="s">
        <v>546</v>
      </c>
      <c r="E135" s="62" t="s">
        <v>24</v>
      </c>
      <c r="F135" s="59" t="s">
        <v>547</v>
      </c>
      <c r="G135" s="48">
        <v>4290001543</v>
      </c>
      <c r="H135" s="48"/>
      <c r="I135" s="53">
        <v>44509</v>
      </c>
      <c r="J135" s="45" t="s">
        <v>28</v>
      </c>
      <c r="K135" s="50">
        <v>30</v>
      </c>
      <c r="L135" s="51"/>
      <c r="M135" s="52">
        <v>4978</v>
      </c>
      <c r="N135" s="52">
        <v>5082</v>
      </c>
      <c r="O135" s="48" t="s">
        <v>545</v>
      </c>
      <c r="P135" s="64" t="s">
        <v>248</v>
      </c>
      <c r="Q135" s="64" t="s">
        <v>31</v>
      </c>
      <c r="R135" s="64" t="s">
        <v>257</v>
      </c>
      <c r="S135" s="49">
        <v>44506</v>
      </c>
      <c r="T135" s="49">
        <v>44506</v>
      </c>
      <c r="U135" s="56"/>
      <c r="X135" s="71"/>
      <c r="Y135" s="71"/>
      <c r="Z135" s="71"/>
      <c r="AA135" s="71"/>
    </row>
    <row r="136" spans="1:27" s="55" customFormat="1" ht="13.8">
      <c r="A136" s="45" t="s">
        <v>21</v>
      </c>
      <c r="B136" s="45" t="s">
        <v>448</v>
      </c>
      <c r="C136" s="46">
        <v>18093765630</v>
      </c>
      <c r="D136" s="45" t="s">
        <v>548</v>
      </c>
      <c r="E136" s="62" t="s">
        <v>24</v>
      </c>
      <c r="F136" s="59" t="s">
        <v>549</v>
      </c>
      <c r="G136" s="48">
        <v>4290001543</v>
      </c>
      <c r="H136" s="48"/>
      <c r="I136" s="53">
        <v>44508</v>
      </c>
      <c r="J136" s="45" t="s">
        <v>28</v>
      </c>
      <c r="K136" s="50">
        <v>14</v>
      </c>
      <c r="L136" s="51"/>
      <c r="M136" s="52">
        <v>2325</v>
      </c>
      <c r="N136" s="52">
        <v>2372</v>
      </c>
      <c r="O136" s="48" t="s">
        <v>550</v>
      </c>
      <c r="P136" s="64" t="s">
        <v>248</v>
      </c>
      <c r="Q136" s="64" t="s">
        <v>31</v>
      </c>
      <c r="R136" s="64" t="s">
        <v>249</v>
      </c>
      <c r="S136" s="49">
        <v>44504</v>
      </c>
      <c r="T136" s="49">
        <v>44505</v>
      </c>
      <c r="U136" s="56"/>
      <c r="X136" s="71"/>
      <c r="Y136" s="71"/>
      <c r="Z136" s="71"/>
      <c r="AA136" s="71"/>
    </row>
    <row r="137" spans="1:27" s="55" customFormat="1" ht="13.8">
      <c r="A137" s="45" t="s">
        <v>382</v>
      </c>
      <c r="B137" s="45" t="s">
        <v>139</v>
      </c>
      <c r="C137" s="46">
        <v>18093765630</v>
      </c>
      <c r="D137" s="45" t="s">
        <v>551</v>
      </c>
      <c r="E137" s="62" t="s">
        <v>24</v>
      </c>
      <c r="F137" s="59" t="s">
        <v>552</v>
      </c>
      <c r="G137" s="48" t="s">
        <v>394</v>
      </c>
      <c r="H137" s="48" t="s">
        <v>142</v>
      </c>
      <c r="I137" s="53">
        <v>44508</v>
      </c>
      <c r="J137" s="45" t="s">
        <v>28</v>
      </c>
      <c r="K137" s="50">
        <v>5</v>
      </c>
      <c r="L137" s="51"/>
      <c r="M137" s="52">
        <v>5100</v>
      </c>
      <c r="N137" s="52">
        <v>5100</v>
      </c>
      <c r="O137" s="48" t="s">
        <v>261</v>
      </c>
      <c r="P137" s="64" t="s">
        <v>248</v>
      </c>
      <c r="Q137" s="64" t="s">
        <v>31</v>
      </c>
      <c r="R137" s="64" t="s">
        <v>249</v>
      </c>
      <c r="S137" s="49">
        <v>44504</v>
      </c>
      <c r="T137" s="49">
        <v>44505</v>
      </c>
      <c r="U137" s="56"/>
      <c r="X137" s="71"/>
      <c r="Y137" s="71"/>
      <c r="Z137" s="71"/>
      <c r="AA137" s="71"/>
    </row>
    <row r="138" spans="1:27" s="55" customFormat="1" ht="27.6">
      <c r="A138" s="45" t="s">
        <v>382</v>
      </c>
      <c r="B138" s="45" t="s">
        <v>139</v>
      </c>
      <c r="C138" s="46">
        <v>98849309761</v>
      </c>
      <c r="D138" s="45" t="s">
        <v>553</v>
      </c>
      <c r="E138" s="62" t="s">
        <v>24</v>
      </c>
      <c r="F138" s="59" t="s">
        <v>554</v>
      </c>
      <c r="G138" s="48" t="s">
        <v>394</v>
      </c>
      <c r="H138" s="48" t="s">
        <v>142</v>
      </c>
      <c r="I138" s="98" t="s">
        <v>555</v>
      </c>
      <c r="J138" s="45" t="s">
        <v>28</v>
      </c>
      <c r="K138" s="50">
        <v>20</v>
      </c>
      <c r="L138" s="51"/>
      <c r="M138" s="52">
        <v>20508</v>
      </c>
      <c r="N138" s="52">
        <v>20508</v>
      </c>
      <c r="O138" s="48" t="s">
        <v>458</v>
      </c>
      <c r="P138" s="64" t="s">
        <v>248</v>
      </c>
      <c r="Q138" s="64" t="s">
        <v>31</v>
      </c>
      <c r="R138" s="64" t="s">
        <v>351</v>
      </c>
      <c r="S138" s="49">
        <v>44506</v>
      </c>
      <c r="T138" s="49">
        <v>44507</v>
      </c>
      <c r="U138" s="56"/>
      <c r="X138" s="71"/>
      <c r="Y138" s="71"/>
      <c r="Z138" s="71"/>
      <c r="AA138" s="71"/>
    </row>
    <row r="139" spans="1:27" s="55" customFormat="1" ht="13.8">
      <c r="A139" s="45" t="s">
        <v>382</v>
      </c>
      <c r="B139" s="45" t="s">
        <v>139</v>
      </c>
      <c r="C139" s="46">
        <v>98849663154</v>
      </c>
      <c r="D139" s="45" t="s">
        <v>556</v>
      </c>
      <c r="E139" s="62" t="s">
        <v>24</v>
      </c>
      <c r="F139" s="59" t="s">
        <v>557</v>
      </c>
      <c r="G139" s="48" t="s">
        <v>394</v>
      </c>
      <c r="H139" s="48" t="s">
        <v>142</v>
      </c>
      <c r="I139" s="53">
        <v>44509</v>
      </c>
      <c r="J139" s="45" t="s">
        <v>28</v>
      </c>
      <c r="K139" s="50">
        <v>5</v>
      </c>
      <c r="L139" s="51"/>
      <c r="M139" s="52">
        <v>5128</v>
      </c>
      <c r="N139" s="52">
        <v>5128</v>
      </c>
      <c r="O139" s="48" t="s">
        <v>261</v>
      </c>
      <c r="P139" s="64" t="s">
        <v>248</v>
      </c>
      <c r="Q139" s="64" t="s">
        <v>31</v>
      </c>
      <c r="R139" s="64" t="s">
        <v>257</v>
      </c>
      <c r="S139" s="49">
        <v>44506</v>
      </c>
      <c r="T139" s="49">
        <v>44506</v>
      </c>
      <c r="U139" s="56"/>
      <c r="X139" s="71"/>
      <c r="Y139" s="71"/>
      <c r="Z139" s="71"/>
      <c r="AA139" s="71"/>
    </row>
    <row r="140" spans="1:27" s="55" customFormat="1" ht="13.8">
      <c r="A140" s="45" t="s">
        <v>21</v>
      </c>
      <c r="B140" s="45" t="s">
        <v>448</v>
      </c>
      <c r="C140" s="46">
        <v>98849308033</v>
      </c>
      <c r="D140" s="45" t="s">
        <v>558</v>
      </c>
      <c r="E140" s="62" t="s">
        <v>24</v>
      </c>
      <c r="F140" s="59" t="s">
        <v>559</v>
      </c>
      <c r="G140" s="48">
        <v>4290001543</v>
      </c>
      <c r="H140" s="48"/>
      <c r="I140" s="53">
        <v>44509</v>
      </c>
      <c r="J140" s="45" t="s">
        <v>28</v>
      </c>
      <c r="K140" s="50">
        <v>16</v>
      </c>
      <c r="L140" s="51"/>
      <c r="M140" s="52">
        <v>2660</v>
      </c>
      <c r="N140" s="52">
        <v>2710</v>
      </c>
      <c r="O140" s="48" t="s">
        <v>560</v>
      </c>
      <c r="P140" s="64" t="s">
        <v>248</v>
      </c>
      <c r="Q140" s="64" t="s">
        <v>31</v>
      </c>
      <c r="R140" s="64" t="s">
        <v>351</v>
      </c>
      <c r="S140" s="49">
        <v>44506</v>
      </c>
      <c r="T140" s="49">
        <v>44507</v>
      </c>
      <c r="U140" s="56"/>
      <c r="X140" s="71"/>
      <c r="Y140" s="71"/>
      <c r="Z140" s="71"/>
      <c r="AA140" s="71"/>
    </row>
    <row r="141" spans="1:27" s="55" customFormat="1" ht="13.8">
      <c r="A141" s="45" t="s">
        <v>21</v>
      </c>
      <c r="B141" s="45" t="s">
        <v>448</v>
      </c>
      <c r="C141" s="46">
        <v>18093992216</v>
      </c>
      <c r="D141" s="45" t="s">
        <v>561</v>
      </c>
      <c r="E141" s="62" t="s">
        <v>24</v>
      </c>
      <c r="F141" s="59" t="s">
        <v>562</v>
      </c>
      <c r="G141" s="48">
        <v>4290001543</v>
      </c>
      <c r="H141" s="48"/>
      <c r="I141" s="53">
        <v>44509</v>
      </c>
      <c r="J141" s="45" t="s">
        <v>28</v>
      </c>
      <c r="K141" s="50">
        <v>60</v>
      </c>
      <c r="L141" s="51"/>
      <c r="M141" s="52">
        <v>9996</v>
      </c>
      <c r="N141" s="52">
        <v>10164</v>
      </c>
      <c r="O141" s="48" t="s">
        <v>509</v>
      </c>
      <c r="P141" s="64" t="s">
        <v>248</v>
      </c>
      <c r="Q141" s="64" t="s">
        <v>31</v>
      </c>
      <c r="R141" s="64" t="s">
        <v>160</v>
      </c>
      <c r="S141" s="49">
        <v>44506</v>
      </c>
      <c r="T141" s="49">
        <v>44506</v>
      </c>
      <c r="U141" s="56"/>
      <c r="X141" s="71"/>
      <c r="Y141" s="71"/>
      <c r="Z141" s="71"/>
      <c r="AA141" s="71"/>
    </row>
    <row r="142" spans="1:27" s="55" customFormat="1" ht="13.8">
      <c r="A142" s="45" t="s">
        <v>21</v>
      </c>
      <c r="B142" s="45" t="s">
        <v>448</v>
      </c>
      <c r="C142" s="46">
        <v>18093765641</v>
      </c>
      <c r="D142" s="45" t="s">
        <v>563</v>
      </c>
      <c r="E142" s="62" t="s">
        <v>24</v>
      </c>
      <c r="F142" s="59" t="s">
        <v>564</v>
      </c>
      <c r="G142" s="48">
        <v>4290001543</v>
      </c>
      <c r="H142" s="48"/>
      <c r="I142" s="53">
        <v>44509</v>
      </c>
      <c r="J142" s="45" t="s">
        <v>28</v>
      </c>
      <c r="K142" s="50">
        <v>14</v>
      </c>
      <c r="L142" s="51"/>
      <c r="M142" s="52">
        <v>2328</v>
      </c>
      <c r="N142" s="52">
        <v>2372</v>
      </c>
      <c r="O142" s="48" t="s">
        <v>550</v>
      </c>
      <c r="P142" s="64" t="s">
        <v>248</v>
      </c>
      <c r="Q142" s="64" t="s">
        <v>31</v>
      </c>
      <c r="R142" s="64" t="s">
        <v>565</v>
      </c>
      <c r="S142" s="49">
        <v>44506</v>
      </c>
      <c r="T142" s="49">
        <v>44507</v>
      </c>
      <c r="U142" s="56"/>
      <c r="X142" s="71"/>
      <c r="Y142" s="71"/>
      <c r="Z142" s="71"/>
      <c r="AA142" s="71"/>
    </row>
    <row r="143" spans="1:27" s="55" customFormat="1" ht="13.8">
      <c r="A143" s="45" t="s">
        <v>382</v>
      </c>
      <c r="B143" s="45" t="s">
        <v>139</v>
      </c>
      <c r="C143" s="46">
        <v>18093765641</v>
      </c>
      <c r="D143" s="45" t="s">
        <v>566</v>
      </c>
      <c r="E143" s="62" t="s">
        <v>24</v>
      </c>
      <c r="F143" s="59" t="s">
        <v>567</v>
      </c>
      <c r="G143" s="48" t="s">
        <v>394</v>
      </c>
      <c r="H143" s="48" t="s">
        <v>142</v>
      </c>
      <c r="I143" s="53">
        <v>44509</v>
      </c>
      <c r="J143" s="45" t="s">
        <v>28</v>
      </c>
      <c r="K143" s="50">
        <v>5</v>
      </c>
      <c r="L143" s="51"/>
      <c r="M143" s="52">
        <v>5090</v>
      </c>
      <c r="N143" s="52">
        <v>5090</v>
      </c>
      <c r="O143" s="48" t="s">
        <v>261</v>
      </c>
      <c r="P143" s="64" t="s">
        <v>248</v>
      </c>
      <c r="Q143" s="64" t="s">
        <v>31</v>
      </c>
      <c r="R143" s="64" t="s">
        <v>565</v>
      </c>
      <c r="S143" s="49">
        <v>44506</v>
      </c>
      <c r="T143" s="49">
        <v>44507</v>
      </c>
      <c r="U143" s="56"/>
      <c r="X143" s="71"/>
      <c r="Y143" s="71"/>
      <c r="Z143" s="71"/>
      <c r="AA143" s="71"/>
    </row>
    <row r="144" spans="1:27" s="55" customFormat="1" ht="27.6">
      <c r="A144" s="45" t="s">
        <v>382</v>
      </c>
      <c r="B144" s="45" t="s">
        <v>568</v>
      </c>
      <c r="C144" s="46">
        <v>18093765652</v>
      </c>
      <c r="D144" s="45" t="s">
        <v>569</v>
      </c>
      <c r="E144" s="62" t="s">
        <v>24</v>
      </c>
      <c r="F144" s="99" t="s">
        <v>570</v>
      </c>
      <c r="G144" s="48">
        <v>4290001908</v>
      </c>
      <c r="H144" s="48" t="s">
        <v>128</v>
      </c>
      <c r="I144" s="53">
        <v>44509</v>
      </c>
      <c r="J144" s="45" t="s">
        <v>28</v>
      </c>
      <c r="K144" s="50">
        <v>2</v>
      </c>
      <c r="L144" s="51"/>
      <c r="M144" s="52">
        <v>2637</v>
      </c>
      <c r="N144" s="52">
        <v>2637</v>
      </c>
      <c r="O144" s="48" t="s">
        <v>571</v>
      </c>
      <c r="P144" s="64" t="s">
        <v>248</v>
      </c>
      <c r="Q144" s="64" t="s">
        <v>31</v>
      </c>
      <c r="R144" s="64" t="s">
        <v>249</v>
      </c>
      <c r="S144" s="49">
        <v>44506</v>
      </c>
      <c r="T144" s="49">
        <v>44507</v>
      </c>
      <c r="U144" s="56"/>
      <c r="X144" s="71"/>
      <c r="Y144" s="71"/>
      <c r="Z144" s="71"/>
      <c r="AA144" s="71"/>
    </row>
    <row r="145" spans="1:27" s="55" customFormat="1" ht="27.6">
      <c r="A145" s="45" t="s">
        <v>382</v>
      </c>
      <c r="B145" s="45" t="s">
        <v>164</v>
      </c>
      <c r="C145" s="46">
        <v>2086900122</v>
      </c>
      <c r="D145" s="64" t="s">
        <v>572</v>
      </c>
      <c r="E145" s="62" t="s">
        <v>24</v>
      </c>
      <c r="F145" s="59" t="s">
        <v>573</v>
      </c>
      <c r="G145" s="63">
        <v>4290001905</v>
      </c>
      <c r="H145" s="63" t="s">
        <v>167</v>
      </c>
      <c r="I145" s="49">
        <v>44512</v>
      </c>
      <c r="J145" s="64" t="s">
        <v>28</v>
      </c>
      <c r="K145" s="65">
        <v>3</v>
      </c>
      <c r="L145" s="66"/>
      <c r="M145" s="67">
        <v>3061</v>
      </c>
      <c r="N145" s="67">
        <v>3061</v>
      </c>
      <c r="O145" s="63" t="s">
        <v>574</v>
      </c>
      <c r="P145" s="64" t="s">
        <v>169</v>
      </c>
      <c r="Q145" s="64" t="s">
        <v>31</v>
      </c>
      <c r="R145" s="64" t="s">
        <v>170</v>
      </c>
      <c r="S145" s="49">
        <v>44510</v>
      </c>
      <c r="T145" s="49">
        <v>44510</v>
      </c>
      <c r="U145" s="56" t="s">
        <v>575</v>
      </c>
      <c r="V145" s="69"/>
    </row>
    <row r="146" spans="1:27" s="57" customFormat="1" ht="27.6">
      <c r="A146" s="45" t="s">
        <v>21</v>
      </c>
      <c r="B146" s="45" t="s">
        <v>108</v>
      </c>
      <c r="C146" s="85">
        <v>18093765663</v>
      </c>
      <c r="D146" s="45" t="s">
        <v>576</v>
      </c>
      <c r="E146" s="47" t="s">
        <v>43</v>
      </c>
      <c r="F146" s="48" t="s">
        <v>577</v>
      </c>
      <c r="G146" s="48">
        <v>4290001226</v>
      </c>
      <c r="H146" s="48" t="s">
        <v>578</v>
      </c>
      <c r="I146" s="49">
        <v>44511</v>
      </c>
      <c r="J146" s="45" t="s">
        <v>92</v>
      </c>
      <c r="K146" s="50">
        <v>2</v>
      </c>
      <c r="L146" s="51"/>
      <c r="M146" s="52">
        <v>411</v>
      </c>
      <c r="N146" s="52">
        <v>462</v>
      </c>
      <c r="O146" s="48" t="s">
        <v>579</v>
      </c>
      <c r="P146" s="45" t="s">
        <v>30</v>
      </c>
      <c r="Q146" s="45" t="s">
        <v>31</v>
      </c>
      <c r="R146" s="84" t="s">
        <v>236</v>
      </c>
      <c r="S146" s="53">
        <v>44509</v>
      </c>
      <c r="T146" s="53">
        <v>44510</v>
      </c>
      <c r="U146" s="56"/>
    </row>
    <row r="147" spans="1:27" s="55" customFormat="1" ht="41.4">
      <c r="A147" s="45" t="s">
        <v>21</v>
      </c>
      <c r="B147" s="45" t="s">
        <v>274</v>
      </c>
      <c r="C147" s="46">
        <v>73845427701</v>
      </c>
      <c r="D147" s="45" t="s">
        <v>580</v>
      </c>
      <c r="E147" s="62" t="s">
        <v>66</v>
      </c>
      <c r="F147" s="59" t="s">
        <v>581</v>
      </c>
      <c r="G147" s="48">
        <v>4290001559</v>
      </c>
      <c r="H147" s="48" t="s">
        <v>302</v>
      </c>
      <c r="I147" s="53">
        <v>44511</v>
      </c>
      <c r="J147" s="45" t="s">
        <v>28</v>
      </c>
      <c r="K147" s="50">
        <v>18</v>
      </c>
      <c r="L147" s="51"/>
      <c r="M147" s="52">
        <v>3123</v>
      </c>
      <c r="N147" s="52">
        <v>3493.5</v>
      </c>
      <c r="O147" s="48" t="s">
        <v>582</v>
      </c>
      <c r="P147" s="64" t="s">
        <v>369</v>
      </c>
      <c r="Q147" s="64" t="s">
        <v>235</v>
      </c>
      <c r="R147" s="63" t="s">
        <v>304</v>
      </c>
      <c r="S147" s="49">
        <v>44506</v>
      </c>
      <c r="T147" s="49">
        <v>44511</v>
      </c>
      <c r="U147" s="56"/>
      <c r="V147" s="96"/>
      <c r="X147" s="71"/>
      <c r="Y147" s="71"/>
      <c r="Z147" s="71"/>
      <c r="AA147" s="71"/>
    </row>
    <row r="148" spans="1:27" s="55" customFormat="1" ht="13.8">
      <c r="A148" s="45" t="s">
        <v>382</v>
      </c>
      <c r="B148" s="45" t="s">
        <v>188</v>
      </c>
      <c r="C148" s="46">
        <v>18093975313</v>
      </c>
      <c r="D148" s="45" t="s">
        <v>583</v>
      </c>
      <c r="E148" s="62" t="s">
        <v>43</v>
      </c>
      <c r="F148" s="59" t="s">
        <v>584</v>
      </c>
      <c r="G148" s="48"/>
      <c r="H148" s="48" t="s">
        <v>585</v>
      </c>
      <c r="I148" s="53">
        <v>44512</v>
      </c>
      <c r="J148" s="45" t="s">
        <v>62</v>
      </c>
      <c r="K148" s="50">
        <v>4</v>
      </c>
      <c r="L148" s="51"/>
      <c r="M148" s="52">
        <v>51</v>
      </c>
      <c r="N148" s="52">
        <v>51</v>
      </c>
      <c r="O148" s="48" t="s">
        <v>586</v>
      </c>
      <c r="P148" s="64" t="s">
        <v>30</v>
      </c>
      <c r="Q148" s="64" t="s">
        <v>31</v>
      </c>
      <c r="R148" s="63" t="s">
        <v>249</v>
      </c>
      <c r="S148" s="49">
        <v>44511</v>
      </c>
      <c r="T148" s="49">
        <v>44512</v>
      </c>
      <c r="U148" s="56"/>
    </row>
    <row r="149" spans="1:27" s="55" customFormat="1" ht="13.8">
      <c r="A149" s="45" t="s">
        <v>382</v>
      </c>
      <c r="B149" s="45" t="s">
        <v>431</v>
      </c>
      <c r="C149" s="46">
        <v>18075699466</v>
      </c>
      <c r="D149" s="45" t="s">
        <v>587</v>
      </c>
      <c r="E149" s="62" t="s">
        <v>190</v>
      </c>
      <c r="F149" s="59" t="s">
        <v>588</v>
      </c>
      <c r="G149" s="48">
        <v>4290002002</v>
      </c>
      <c r="H149" s="45"/>
      <c r="I149" s="53">
        <v>44515</v>
      </c>
      <c r="J149" s="45" t="s">
        <v>46</v>
      </c>
      <c r="K149" s="50">
        <v>6</v>
      </c>
      <c r="L149" s="51"/>
      <c r="M149" s="52">
        <v>42</v>
      </c>
      <c r="N149" s="52">
        <v>42</v>
      </c>
      <c r="O149" s="48" t="s">
        <v>435</v>
      </c>
      <c r="P149" s="64" t="s">
        <v>248</v>
      </c>
      <c r="Q149" s="64" t="s">
        <v>235</v>
      </c>
      <c r="R149" s="64" t="s">
        <v>565</v>
      </c>
      <c r="S149" s="49">
        <v>44513</v>
      </c>
      <c r="T149" s="49">
        <v>44513</v>
      </c>
      <c r="U149" s="56"/>
      <c r="X149" s="71"/>
      <c r="Y149" s="71"/>
      <c r="Z149" s="71"/>
      <c r="AA149" s="71"/>
    </row>
    <row r="150" spans="1:27" s="55" customFormat="1" ht="13.8">
      <c r="A150" s="45" t="s">
        <v>21</v>
      </c>
      <c r="B150" s="45" t="s">
        <v>526</v>
      </c>
      <c r="C150" s="46">
        <v>18093975324</v>
      </c>
      <c r="D150" s="45" t="s">
        <v>589</v>
      </c>
      <c r="E150" s="62" t="s">
        <v>43</v>
      </c>
      <c r="F150" s="59" t="s">
        <v>590</v>
      </c>
      <c r="G150" s="48"/>
      <c r="H150" s="48" t="s">
        <v>591</v>
      </c>
      <c r="I150" s="53">
        <v>44515</v>
      </c>
      <c r="J150" s="45" t="s">
        <v>28</v>
      </c>
      <c r="K150" s="50">
        <v>1</v>
      </c>
      <c r="L150" s="51"/>
      <c r="M150" s="52">
        <v>33</v>
      </c>
      <c r="N150" s="52">
        <v>119</v>
      </c>
      <c r="O150" s="48" t="s">
        <v>529</v>
      </c>
      <c r="P150" s="64" t="s">
        <v>248</v>
      </c>
      <c r="Q150" s="64" t="s">
        <v>235</v>
      </c>
      <c r="R150" s="64" t="s">
        <v>565</v>
      </c>
      <c r="S150" s="49">
        <v>44513</v>
      </c>
      <c r="T150" s="49">
        <v>44513</v>
      </c>
      <c r="U150" s="56"/>
    </row>
    <row r="151" spans="1:27" s="55" customFormat="1" ht="13.8">
      <c r="A151" s="45" t="s">
        <v>382</v>
      </c>
      <c r="B151" s="45" t="s">
        <v>374</v>
      </c>
      <c r="C151" s="46">
        <v>98849309175</v>
      </c>
      <c r="D151" s="45" t="s">
        <v>592</v>
      </c>
      <c r="E151" s="62" t="s">
        <v>245</v>
      </c>
      <c r="F151" s="59" t="s">
        <v>593</v>
      </c>
      <c r="G151" s="48">
        <v>4290002007</v>
      </c>
      <c r="H151" s="48"/>
      <c r="I151" s="53">
        <v>44516</v>
      </c>
      <c r="J151" s="45" t="s">
        <v>28</v>
      </c>
      <c r="K151" s="50">
        <v>6</v>
      </c>
      <c r="L151" s="51"/>
      <c r="M151" s="52">
        <v>3171</v>
      </c>
      <c r="N151" s="52">
        <v>3171</v>
      </c>
      <c r="O151" s="48" t="s">
        <v>594</v>
      </c>
      <c r="P151" s="64" t="s">
        <v>248</v>
      </c>
      <c r="Q151" s="64" t="s">
        <v>235</v>
      </c>
      <c r="R151" s="64" t="s">
        <v>473</v>
      </c>
      <c r="S151" s="49">
        <v>44513</v>
      </c>
      <c r="T151" s="49">
        <v>44514</v>
      </c>
      <c r="U151" s="56" t="s">
        <v>595</v>
      </c>
      <c r="X151" s="71"/>
      <c r="Y151" s="71"/>
      <c r="Z151" s="71"/>
      <c r="AA151" s="71"/>
    </row>
    <row r="152" spans="1:27" s="55" customFormat="1" ht="13.8">
      <c r="A152" s="45" t="s">
        <v>382</v>
      </c>
      <c r="B152" s="45" t="s">
        <v>164</v>
      </c>
      <c r="C152" s="46">
        <v>2086900133</v>
      </c>
      <c r="D152" s="64" t="s">
        <v>596</v>
      </c>
      <c r="E152" s="62" t="s">
        <v>24</v>
      </c>
      <c r="F152" s="59" t="s">
        <v>597</v>
      </c>
      <c r="G152" s="63">
        <v>4290002008</v>
      </c>
      <c r="H152" s="63" t="s">
        <v>167</v>
      </c>
      <c r="I152" s="49">
        <v>44522</v>
      </c>
      <c r="J152" s="64" t="s">
        <v>28</v>
      </c>
      <c r="K152" s="65">
        <v>1</v>
      </c>
      <c r="L152" s="66"/>
      <c r="M152" s="67">
        <v>770.5</v>
      </c>
      <c r="N152" s="67">
        <v>770.5</v>
      </c>
      <c r="O152" s="63" t="s">
        <v>598</v>
      </c>
      <c r="P152" s="64" t="s">
        <v>169</v>
      </c>
      <c r="Q152" s="64" t="s">
        <v>31</v>
      </c>
      <c r="R152" s="64" t="s">
        <v>213</v>
      </c>
      <c r="S152" s="49">
        <v>44519</v>
      </c>
      <c r="T152" s="49">
        <v>44519</v>
      </c>
      <c r="U152" s="56" t="s">
        <v>575</v>
      </c>
    </row>
    <row r="153" spans="1:27" s="55" customFormat="1" ht="27.6">
      <c r="A153" s="45" t="s">
        <v>21</v>
      </c>
      <c r="B153" s="45" t="s">
        <v>274</v>
      </c>
      <c r="C153" s="46">
        <v>73845427712</v>
      </c>
      <c r="D153" s="45" t="s">
        <v>599</v>
      </c>
      <c r="E153" s="62" t="s">
        <v>66</v>
      </c>
      <c r="F153" s="59" t="s">
        <v>600</v>
      </c>
      <c r="G153" s="48">
        <v>4290001559</v>
      </c>
      <c r="H153" s="48" t="s">
        <v>601</v>
      </c>
      <c r="I153" s="98" t="s">
        <v>602</v>
      </c>
      <c r="J153" s="45" t="s">
        <v>28</v>
      </c>
      <c r="K153" s="50">
        <v>8</v>
      </c>
      <c r="L153" s="51"/>
      <c r="M153" s="52">
        <v>1953</v>
      </c>
      <c r="N153" s="52">
        <v>2007</v>
      </c>
      <c r="O153" s="48" t="s">
        <v>603</v>
      </c>
      <c r="P153" s="64" t="s">
        <v>369</v>
      </c>
      <c r="Q153" s="64" t="s">
        <v>235</v>
      </c>
      <c r="R153" s="63" t="s">
        <v>356</v>
      </c>
      <c r="S153" s="49">
        <v>44511</v>
      </c>
      <c r="T153" s="74" t="s">
        <v>604</v>
      </c>
      <c r="U153" s="56" t="s">
        <v>605</v>
      </c>
      <c r="V153" s="96"/>
      <c r="X153" s="71"/>
      <c r="Y153" s="71"/>
      <c r="Z153" s="71"/>
      <c r="AA153" s="71"/>
    </row>
    <row r="154" spans="1:27" s="55" customFormat="1" ht="27.6">
      <c r="A154" s="45" t="s">
        <v>21</v>
      </c>
      <c r="B154" s="45" t="s">
        <v>274</v>
      </c>
      <c r="C154" s="46">
        <v>73848937770</v>
      </c>
      <c r="D154" s="45" t="s">
        <v>606</v>
      </c>
      <c r="E154" s="62" t="s">
        <v>66</v>
      </c>
      <c r="F154" s="59" t="s">
        <v>607</v>
      </c>
      <c r="G154" s="48">
        <v>4290001559</v>
      </c>
      <c r="H154" s="48" t="s">
        <v>608</v>
      </c>
      <c r="I154" s="53">
        <v>44517</v>
      </c>
      <c r="J154" s="45" t="s">
        <v>28</v>
      </c>
      <c r="K154" s="50">
        <v>8</v>
      </c>
      <c r="L154" s="51"/>
      <c r="M154" s="52">
        <v>1284</v>
      </c>
      <c r="N154" s="52">
        <v>1611.5</v>
      </c>
      <c r="O154" s="48" t="s">
        <v>609</v>
      </c>
      <c r="P154" s="64" t="s">
        <v>369</v>
      </c>
      <c r="Q154" s="64" t="s">
        <v>235</v>
      </c>
      <c r="R154" s="63" t="s">
        <v>356</v>
      </c>
      <c r="S154" s="49">
        <v>44513</v>
      </c>
      <c r="T154" s="74">
        <v>44516</v>
      </c>
      <c r="U154" s="56"/>
      <c r="V154" s="96"/>
      <c r="X154" s="71"/>
      <c r="Y154" s="71"/>
      <c r="Z154" s="71"/>
      <c r="AA154" s="71"/>
    </row>
    <row r="155" spans="1:27" s="55" customFormat="1" ht="13.8">
      <c r="A155" s="45" t="s">
        <v>21</v>
      </c>
      <c r="B155" s="45" t="s">
        <v>610</v>
      </c>
      <c r="C155" s="46">
        <v>18093975346</v>
      </c>
      <c r="D155" s="45" t="s">
        <v>611</v>
      </c>
      <c r="E155" s="62" t="s">
        <v>24</v>
      </c>
      <c r="F155" s="59" t="s">
        <v>612</v>
      </c>
      <c r="G155" s="48" t="s">
        <v>26</v>
      </c>
      <c r="H155" s="48" t="s">
        <v>26</v>
      </c>
      <c r="I155" s="53">
        <v>44518</v>
      </c>
      <c r="J155" s="45" t="s">
        <v>28</v>
      </c>
      <c r="K155" s="50">
        <v>1</v>
      </c>
      <c r="L155" s="51"/>
      <c r="M155" s="52">
        <v>66</v>
      </c>
      <c r="N155" s="52">
        <v>106</v>
      </c>
      <c r="O155" s="48" t="s">
        <v>613</v>
      </c>
      <c r="P155" s="64" t="s">
        <v>248</v>
      </c>
      <c r="Q155" s="64" t="s">
        <v>235</v>
      </c>
      <c r="R155" s="64" t="s">
        <v>54</v>
      </c>
      <c r="S155" s="49">
        <v>44516</v>
      </c>
      <c r="T155" s="49">
        <v>44517</v>
      </c>
      <c r="U155" s="56"/>
    </row>
    <row r="156" spans="1:27" s="55" customFormat="1" ht="27.6">
      <c r="A156" s="45" t="s">
        <v>382</v>
      </c>
      <c r="B156" s="45" t="s">
        <v>568</v>
      </c>
      <c r="C156" s="46">
        <v>18093975346</v>
      </c>
      <c r="D156" s="45" t="s">
        <v>614</v>
      </c>
      <c r="E156" s="62" t="s">
        <v>24</v>
      </c>
      <c r="F156" s="59" t="s">
        <v>615</v>
      </c>
      <c r="G156" s="48">
        <v>4290002006</v>
      </c>
      <c r="H156" s="48" t="s">
        <v>128</v>
      </c>
      <c r="I156" s="53">
        <v>44518</v>
      </c>
      <c r="J156" s="45" t="s">
        <v>28</v>
      </c>
      <c r="K156" s="50">
        <v>2</v>
      </c>
      <c r="L156" s="51">
        <v>1869</v>
      </c>
      <c r="M156" s="52">
        <v>2138</v>
      </c>
      <c r="N156" s="52">
        <v>2138</v>
      </c>
      <c r="O156" s="48" t="s">
        <v>616</v>
      </c>
      <c r="P156" s="64" t="s">
        <v>248</v>
      </c>
      <c r="Q156" s="64" t="s">
        <v>235</v>
      </c>
      <c r="R156" s="64" t="s">
        <v>54</v>
      </c>
      <c r="S156" s="49">
        <v>44516</v>
      </c>
      <c r="T156" s="49">
        <v>44517</v>
      </c>
      <c r="U156" s="56"/>
    </row>
    <row r="157" spans="1:27" s="55" customFormat="1" ht="13.8">
      <c r="A157" s="45" t="s">
        <v>382</v>
      </c>
      <c r="B157" s="45" t="s">
        <v>22</v>
      </c>
      <c r="C157" s="46">
        <v>18093975346</v>
      </c>
      <c r="D157" s="64" t="s">
        <v>617</v>
      </c>
      <c r="E157" s="62" t="s">
        <v>24</v>
      </c>
      <c r="F157" s="59" t="s">
        <v>618</v>
      </c>
      <c r="G157" s="63">
        <v>4290002005</v>
      </c>
      <c r="H157" s="63" t="s">
        <v>619</v>
      </c>
      <c r="I157" s="53">
        <v>44518</v>
      </c>
      <c r="J157" s="64" t="s">
        <v>28</v>
      </c>
      <c r="K157" s="65">
        <v>1</v>
      </c>
      <c r="L157" s="66">
        <v>684</v>
      </c>
      <c r="M157" s="67">
        <v>800</v>
      </c>
      <c r="N157" s="67">
        <v>800</v>
      </c>
      <c r="O157" s="48" t="s">
        <v>620</v>
      </c>
      <c r="P157" s="64" t="s">
        <v>248</v>
      </c>
      <c r="Q157" s="64" t="s">
        <v>31</v>
      </c>
      <c r="R157" s="64" t="s">
        <v>54</v>
      </c>
      <c r="S157" s="49">
        <v>44516</v>
      </c>
      <c r="T157" s="49">
        <v>44517</v>
      </c>
      <c r="U157" s="56"/>
    </row>
    <row r="158" spans="1:27" s="55" customFormat="1" ht="13.8">
      <c r="A158" s="45" t="s">
        <v>21</v>
      </c>
      <c r="B158" s="45" t="s">
        <v>526</v>
      </c>
      <c r="C158" s="46">
        <v>98849309035</v>
      </c>
      <c r="D158" s="45" t="s">
        <v>621</v>
      </c>
      <c r="E158" s="62" t="s">
        <v>43</v>
      </c>
      <c r="F158" s="59" t="s">
        <v>622</v>
      </c>
      <c r="G158" s="48">
        <v>4290001852</v>
      </c>
      <c r="H158" s="48" t="s">
        <v>297</v>
      </c>
      <c r="I158" s="53">
        <v>44519</v>
      </c>
      <c r="J158" s="45" t="s">
        <v>28</v>
      </c>
      <c r="K158" s="50">
        <v>20</v>
      </c>
      <c r="L158" s="51">
        <v>1808.8</v>
      </c>
      <c r="M158" s="52">
        <v>1520</v>
      </c>
      <c r="N158" s="52">
        <v>4160</v>
      </c>
      <c r="O158" s="48" t="s">
        <v>623</v>
      </c>
      <c r="P158" s="64" t="s">
        <v>248</v>
      </c>
      <c r="Q158" s="64" t="s">
        <v>235</v>
      </c>
      <c r="R158" s="64" t="s">
        <v>351</v>
      </c>
      <c r="S158" s="49">
        <v>44517</v>
      </c>
      <c r="T158" s="49">
        <v>44518</v>
      </c>
      <c r="U158" s="56"/>
    </row>
    <row r="159" spans="1:27" s="55" customFormat="1" ht="13.8">
      <c r="A159" s="45" t="s">
        <v>382</v>
      </c>
      <c r="B159" s="45" t="s">
        <v>624</v>
      </c>
      <c r="C159" s="46">
        <v>18093975582</v>
      </c>
      <c r="D159" s="45" t="s">
        <v>625</v>
      </c>
      <c r="E159" s="62" t="s">
        <v>626</v>
      </c>
      <c r="F159" s="59" t="s">
        <v>627</v>
      </c>
      <c r="G159" s="48">
        <v>4290001682</v>
      </c>
      <c r="H159" s="48" t="s">
        <v>628</v>
      </c>
      <c r="I159" s="53">
        <v>44519</v>
      </c>
      <c r="J159" s="45" t="s">
        <v>62</v>
      </c>
      <c r="K159" s="50">
        <v>2</v>
      </c>
      <c r="L159" s="51">
        <v>39</v>
      </c>
      <c r="M159" s="52">
        <v>35</v>
      </c>
      <c r="N159" s="52">
        <v>35</v>
      </c>
      <c r="O159" s="48" t="s">
        <v>629</v>
      </c>
      <c r="P159" s="64" t="s">
        <v>248</v>
      </c>
      <c r="Q159" s="64" t="s">
        <v>235</v>
      </c>
      <c r="R159" s="64" t="s">
        <v>79</v>
      </c>
      <c r="S159" s="49">
        <v>44517</v>
      </c>
      <c r="T159" s="49">
        <v>44518</v>
      </c>
      <c r="U159" s="56"/>
    </row>
    <row r="160" spans="1:27" s="55" customFormat="1" ht="13.8">
      <c r="A160" s="45" t="s">
        <v>21</v>
      </c>
      <c r="B160" s="45" t="s">
        <v>526</v>
      </c>
      <c r="C160" s="46">
        <v>98849309186</v>
      </c>
      <c r="D160" s="45" t="s">
        <v>630</v>
      </c>
      <c r="E160" s="62" t="s">
        <v>43</v>
      </c>
      <c r="F160" s="59" t="s">
        <v>631</v>
      </c>
      <c r="G160" s="48">
        <v>4290001852</v>
      </c>
      <c r="H160" s="48" t="s">
        <v>372</v>
      </c>
      <c r="I160" s="53">
        <v>44522</v>
      </c>
      <c r="J160" s="45" t="s">
        <v>28</v>
      </c>
      <c r="K160" s="50">
        <v>10</v>
      </c>
      <c r="L160" s="51">
        <v>928</v>
      </c>
      <c r="M160" s="52">
        <v>772</v>
      </c>
      <c r="N160" s="52">
        <v>2097</v>
      </c>
      <c r="O160" s="48" t="s">
        <v>632</v>
      </c>
      <c r="P160" s="64" t="s">
        <v>248</v>
      </c>
      <c r="Q160" s="64" t="s">
        <v>235</v>
      </c>
      <c r="R160" s="64" t="s">
        <v>351</v>
      </c>
      <c r="S160" s="49">
        <v>44520</v>
      </c>
      <c r="T160" s="49">
        <v>44521</v>
      </c>
      <c r="U160" s="56"/>
    </row>
    <row r="161" spans="1:27" s="55" customFormat="1" ht="27.6">
      <c r="A161" s="45" t="s">
        <v>382</v>
      </c>
      <c r="B161" s="45" t="s">
        <v>139</v>
      </c>
      <c r="C161" s="46">
        <v>18093975593</v>
      </c>
      <c r="D161" s="45" t="s">
        <v>633</v>
      </c>
      <c r="E161" s="62" t="s">
        <v>24</v>
      </c>
      <c r="F161" s="59" t="s">
        <v>634</v>
      </c>
      <c r="G161" s="48" t="s">
        <v>635</v>
      </c>
      <c r="H161" s="48" t="s">
        <v>636</v>
      </c>
      <c r="I161" s="53">
        <v>44519</v>
      </c>
      <c r="J161" s="45" t="s">
        <v>28</v>
      </c>
      <c r="K161" s="50">
        <v>3</v>
      </c>
      <c r="L161" s="51">
        <v>2500.5</v>
      </c>
      <c r="M161" s="52">
        <v>2549</v>
      </c>
      <c r="N161" s="52">
        <v>2549</v>
      </c>
      <c r="O161" s="48" t="s">
        <v>637</v>
      </c>
      <c r="P161" s="64" t="s">
        <v>248</v>
      </c>
      <c r="Q161" s="64" t="s">
        <v>31</v>
      </c>
      <c r="R161" s="64" t="s">
        <v>36</v>
      </c>
      <c r="S161" s="49">
        <v>44518</v>
      </c>
      <c r="T161" s="49">
        <v>44519</v>
      </c>
      <c r="U161" s="56"/>
      <c r="X161" s="71"/>
      <c r="Y161" s="71"/>
      <c r="Z161" s="71"/>
      <c r="AA161" s="71"/>
    </row>
    <row r="162" spans="1:27" s="55" customFormat="1" ht="13.8">
      <c r="A162" s="45" t="s">
        <v>21</v>
      </c>
      <c r="B162" s="45" t="s">
        <v>526</v>
      </c>
      <c r="C162" s="46">
        <v>18093975593</v>
      </c>
      <c r="D162" s="45" t="s">
        <v>638</v>
      </c>
      <c r="E162" s="62" t="s">
        <v>43</v>
      </c>
      <c r="F162" s="59" t="s">
        <v>639</v>
      </c>
      <c r="G162" s="48">
        <v>4290001852</v>
      </c>
      <c r="H162" s="48" t="s">
        <v>640</v>
      </c>
      <c r="I162" s="53">
        <v>44519</v>
      </c>
      <c r="J162" s="45" t="s">
        <v>28</v>
      </c>
      <c r="K162" s="50">
        <v>6</v>
      </c>
      <c r="L162" s="51">
        <v>556.79999999999995</v>
      </c>
      <c r="M162" s="52">
        <v>462</v>
      </c>
      <c r="N162" s="52">
        <v>1258</v>
      </c>
      <c r="O162" s="48" t="s">
        <v>641</v>
      </c>
      <c r="P162" s="64" t="s">
        <v>248</v>
      </c>
      <c r="Q162" s="64" t="s">
        <v>235</v>
      </c>
      <c r="R162" s="64" t="s">
        <v>36</v>
      </c>
      <c r="S162" s="49">
        <v>44518</v>
      </c>
      <c r="T162" s="49">
        <v>44519</v>
      </c>
      <c r="U162" s="56"/>
    </row>
    <row r="163" spans="1:27" s="55" customFormat="1" ht="55.2">
      <c r="A163" s="45" t="s">
        <v>21</v>
      </c>
      <c r="B163" s="45" t="s">
        <v>526</v>
      </c>
      <c r="C163" s="46">
        <v>18093975604</v>
      </c>
      <c r="D163" s="45" t="s">
        <v>642</v>
      </c>
      <c r="E163" s="62" t="s">
        <v>43</v>
      </c>
      <c r="F163" s="59" t="s">
        <v>643</v>
      </c>
      <c r="G163" s="48">
        <v>4290002022</v>
      </c>
      <c r="H163" s="48" t="s">
        <v>644</v>
      </c>
      <c r="I163" s="53">
        <v>44522</v>
      </c>
      <c r="J163" s="45" t="s">
        <v>28</v>
      </c>
      <c r="K163" s="50">
        <v>4</v>
      </c>
      <c r="L163" s="51">
        <v>408.2</v>
      </c>
      <c r="M163" s="52">
        <v>542</v>
      </c>
      <c r="N163" s="52">
        <v>1094</v>
      </c>
      <c r="O163" s="48" t="s">
        <v>645</v>
      </c>
      <c r="P163" s="64" t="s">
        <v>248</v>
      </c>
      <c r="Q163" s="64" t="s">
        <v>235</v>
      </c>
      <c r="R163" s="64" t="s">
        <v>646</v>
      </c>
      <c r="S163" s="49">
        <v>44520</v>
      </c>
      <c r="T163" s="49">
        <v>44520</v>
      </c>
      <c r="U163" s="56"/>
    </row>
    <row r="164" spans="1:27" s="55" customFormat="1" ht="13.8">
      <c r="A164" s="45" t="s">
        <v>382</v>
      </c>
      <c r="B164" s="45" t="s">
        <v>139</v>
      </c>
      <c r="C164" s="46">
        <v>98849655443</v>
      </c>
      <c r="D164" s="45" t="s">
        <v>647</v>
      </c>
      <c r="E164" s="62" t="s">
        <v>24</v>
      </c>
      <c r="F164" s="59" t="s">
        <v>648</v>
      </c>
      <c r="G164" s="48" t="s">
        <v>649</v>
      </c>
      <c r="H164" s="48" t="s">
        <v>142</v>
      </c>
      <c r="I164" s="53">
        <v>44522</v>
      </c>
      <c r="J164" s="45" t="s">
        <v>28</v>
      </c>
      <c r="K164" s="50">
        <v>3</v>
      </c>
      <c r="L164" s="51">
        <v>3000</v>
      </c>
      <c r="M164" s="52">
        <v>3075</v>
      </c>
      <c r="N164" s="52">
        <v>3075</v>
      </c>
      <c r="O164" s="48" t="s">
        <v>650</v>
      </c>
      <c r="P164" s="64" t="s">
        <v>248</v>
      </c>
      <c r="Q164" s="64" t="s">
        <v>31</v>
      </c>
      <c r="R164" s="64" t="s">
        <v>351</v>
      </c>
      <c r="S164" s="49">
        <v>44520</v>
      </c>
      <c r="T164" s="49">
        <v>44521</v>
      </c>
      <c r="U164" s="56"/>
      <c r="X164" s="71"/>
      <c r="Y164" s="71"/>
      <c r="Z164" s="71"/>
      <c r="AA164" s="71"/>
    </row>
    <row r="165" spans="1:27" s="55" customFormat="1" ht="13.8">
      <c r="A165" s="45" t="s">
        <v>21</v>
      </c>
      <c r="B165" s="45" t="s">
        <v>526</v>
      </c>
      <c r="C165" s="46">
        <v>98849655443</v>
      </c>
      <c r="D165" s="45" t="s">
        <v>651</v>
      </c>
      <c r="E165" s="62" t="s">
        <v>43</v>
      </c>
      <c r="F165" s="59" t="s">
        <v>652</v>
      </c>
      <c r="G165" s="48">
        <v>4290001852</v>
      </c>
      <c r="H165" s="48" t="s">
        <v>297</v>
      </c>
      <c r="I165" s="53">
        <v>44522</v>
      </c>
      <c r="J165" s="45" t="s">
        <v>28</v>
      </c>
      <c r="K165" s="50">
        <v>6</v>
      </c>
      <c r="L165" s="51">
        <v>547.20000000000005</v>
      </c>
      <c r="M165" s="52">
        <v>458</v>
      </c>
      <c r="N165" s="52">
        <v>1248</v>
      </c>
      <c r="O165" s="48" t="s">
        <v>653</v>
      </c>
      <c r="P165" s="64" t="s">
        <v>248</v>
      </c>
      <c r="Q165" s="64" t="s">
        <v>235</v>
      </c>
      <c r="R165" s="64" t="s">
        <v>351</v>
      </c>
      <c r="S165" s="49">
        <v>44520</v>
      </c>
      <c r="T165" s="49">
        <v>44521</v>
      </c>
      <c r="U165" s="56"/>
    </row>
    <row r="166" spans="1:27" s="55" customFormat="1" ht="13.8">
      <c r="A166" s="45" t="s">
        <v>21</v>
      </c>
      <c r="B166" s="45" t="s">
        <v>526</v>
      </c>
      <c r="C166" s="46">
        <v>18093975615</v>
      </c>
      <c r="D166" s="45" t="s">
        <v>654</v>
      </c>
      <c r="E166" s="62" t="s">
        <v>43</v>
      </c>
      <c r="F166" s="59" t="s">
        <v>655</v>
      </c>
      <c r="G166" s="48">
        <v>4290001852</v>
      </c>
      <c r="H166" s="48" t="s">
        <v>297</v>
      </c>
      <c r="I166" s="53">
        <v>44523</v>
      </c>
      <c r="J166" s="45" t="s">
        <v>28</v>
      </c>
      <c r="K166" s="50">
        <v>6</v>
      </c>
      <c r="L166" s="51">
        <v>547.20000000000005</v>
      </c>
      <c r="M166" s="52">
        <v>458</v>
      </c>
      <c r="N166" s="52">
        <v>1248</v>
      </c>
      <c r="O166" s="48" t="s">
        <v>653</v>
      </c>
      <c r="P166" s="64" t="s">
        <v>248</v>
      </c>
      <c r="Q166" s="64" t="s">
        <v>235</v>
      </c>
      <c r="R166" s="64" t="s">
        <v>249</v>
      </c>
      <c r="S166" s="49">
        <v>44520</v>
      </c>
      <c r="T166" s="49">
        <v>44521</v>
      </c>
      <c r="U166" s="56"/>
    </row>
    <row r="167" spans="1:27" s="55" customFormat="1" ht="13.8">
      <c r="A167" s="45" t="s">
        <v>382</v>
      </c>
      <c r="B167" s="45" t="s">
        <v>139</v>
      </c>
      <c r="C167" s="46">
        <v>18093975615</v>
      </c>
      <c r="D167" s="45" t="s">
        <v>656</v>
      </c>
      <c r="E167" s="62" t="s">
        <v>24</v>
      </c>
      <c r="F167" s="59" t="s">
        <v>657</v>
      </c>
      <c r="G167" s="48" t="s">
        <v>649</v>
      </c>
      <c r="H167" s="48" t="s">
        <v>142</v>
      </c>
      <c r="I167" s="53">
        <v>44523</v>
      </c>
      <c r="J167" s="45" t="s">
        <v>28</v>
      </c>
      <c r="K167" s="50">
        <v>3</v>
      </c>
      <c r="L167" s="51">
        <v>3001</v>
      </c>
      <c r="M167" s="52">
        <v>3072</v>
      </c>
      <c r="N167" s="52">
        <v>3072</v>
      </c>
      <c r="O167" s="48" t="s">
        <v>650</v>
      </c>
      <c r="P167" s="64" t="s">
        <v>248</v>
      </c>
      <c r="Q167" s="64" t="s">
        <v>31</v>
      </c>
      <c r="R167" s="64" t="s">
        <v>249</v>
      </c>
      <c r="S167" s="49">
        <v>44520</v>
      </c>
      <c r="T167" s="49">
        <v>44521</v>
      </c>
      <c r="U167" s="56"/>
      <c r="X167" s="71"/>
      <c r="Y167" s="71"/>
      <c r="Z167" s="71"/>
      <c r="AA167" s="71"/>
    </row>
    <row r="168" spans="1:27" s="55" customFormat="1" ht="13.8">
      <c r="A168" s="45" t="s">
        <v>382</v>
      </c>
      <c r="B168" s="45" t="s">
        <v>139</v>
      </c>
      <c r="C168" s="46">
        <v>18093975626</v>
      </c>
      <c r="D168" s="45" t="s">
        <v>658</v>
      </c>
      <c r="E168" s="62" t="s">
        <v>24</v>
      </c>
      <c r="F168" s="59" t="s">
        <v>659</v>
      </c>
      <c r="G168" s="48" t="s">
        <v>649</v>
      </c>
      <c r="H168" s="48" t="s">
        <v>142</v>
      </c>
      <c r="I168" s="53">
        <v>44526</v>
      </c>
      <c r="J168" s="45" t="s">
        <v>28</v>
      </c>
      <c r="K168" s="50">
        <v>2</v>
      </c>
      <c r="L168" s="51">
        <v>2000.5</v>
      </c>
      <c r="M168" s="52">
        <v>2048</v>
      </c>
      <c r="N168" s="52">
        <v>2048</v>
      </c>
      <c r="O168" s="48" t="s">
        <v>660</v>
      </c>
      <c r="P168" s="64" t="s">
        <v>248</v>
      </c>
      <c r="Q168" s="64" t="s">
        <v>31</v>
      </c>
      <c r="R168" s="64" t="s">
        <v>236</v>
      </c>
      <c r="S168" s="49">
        <v>44523</v>
      </c>
      <c r="T168" s="49">
        <v>44524</v>
      </c>
      <c r="U168" s="56"/>
      <c r="X168" s="71"/>
      <c r="Y168" s="71"/>
      <c r="Z168" s="71"/>
      <c r="AA168" s="71"/>
    </row>
    <row r="169" spans="1:27" s="55" customFormat="1" ht="13.8">
      <c r="A169" s="45" t="s">
        <v>21</v>
      </c>
      <c r="B169" s="45" t="s">
        <v>526</v>
      </c>
      <c r="C169" s="46">
        <v>18093975626</v>
      </c>
      <c r="D169" s="45" t="s">
        <v>661</v>
      </c>
      <c r="E169" s="62" t="s">
        <v>43</v>
      </c>
      <c r="F169" s="59" t="s">
        <v>662</v>
      </c>
      <c r="G169" s="48">
        <v>4290001852</v>
      </c>
      <c r="H169" s="48" t="s">
        <v>372</v>
      </c>
      <c r="I169" s="53">
        <v>44526</v>
      </c>
      <c r="J169" s="45" t="s">
        <v>28</v>
      </c>
      <c r="K169" s="50">
        <v>14</v>
      </c>
      <c r="L169" s="51">
        <v>1299.2</v>
      </c>
      <c r="M169" s="52">
        <v>1065</v>
      </c>
      <c r="N169" s="52">
        <v>2936</v>
      </c>
      <c r="O169" s="48" t="s">
        <v>653</v>
      </c>
      <c r="P169" s="64" t="s">
        <v>248</v>
      </c>
      <c r="Q169" s="64" t="s">
        <v>235</v>
      </c>
      <c r="R169" s="64" t="s">
        <v>236</v>
      </c>
      <c r="S169" s="49">
        <v>44523</v>
      </c>
      <c r="T169" s="49">
        <v>44524</v>
      </c>
      <c r="U169" s="56"/>
    </row>
    <row r="170" spans="1:27" s="55" customFormat="1" ht="13.8">
      <c r="A170" s="45" t="s">
        <v>21</v>
      </c>
      <c r="B170" s="45" t="s">
        <v>526</v>
      </c>
      <c r="C170" s="46">
        <v>98849309595</v>
      </c>
      <c r="D170" s="45" t="s">
        <v>663</v>
      </c>
      <c r="E170" s="62" t="s">
        <v>43</v>
      </c>
      <c r="F170" s="59" t="s">
        <v>664</v>
      </c>
      <c r="G170" s="48">
        <v>4290001852</v>
      </c>
      <c r="H170" s="48" t="s">
        <v>297</v>
      </c>
      <c r="I170" s="53">
        <v>44526</v>
      </c>
      <c r="J170" s="45" t="s">
        <v>28</v>
      </c>
      <c r="K170" s="50">
        <v>16</v>
      </c>
      <c r="L170" s="51">
        <v>1459.2</v>
      </c>
      <c r="M170" s="52">
        <v>1222</v>
      </c>
      <c r="N170" s="52">
        <v>3328</v>
      </c>
      <c r="O170" s="48" t="s">
        <v>665</v>
      </c>
      <c r="P170" s="64" t="s">
        <v>248</v>
      </c>
      <c r="Q170" s="64" t="s">
        <v>235</v>
      </c>
      <c r="R170" s="64" t="s">
        <v>351</v>
      </c>
      <c r="S170" s="49">
        <v>44524</v>
      </c>
      <c r="T170" s="49">
        <v>44524</v>
      </c>
      <c r="U170" s="56"/>
    </row>
    <row r="171" spans="1:27" s="55" customFormat="1" ht="13.8">
      <c r="A171" s="45" t="s">
        <v>382</v>
      </c>
      <c r="B171" s="45" t="s">
        <v>139</v>
      </c>
      <c r="C171" s="46">
        <v>18094699054</v>
      </c>
      <c r="D171" s="45" t="s">
        <v>666</v>
      </c>
      <c r="E171" s="62" t="s">
        <v>24</v>
      </c>
      <c r="F171" s="59" t="s">
        <v>667</v>
      </c>
      <c r="G171" s="48" t="s">
        <v>649</v>
      </c>
      <c r="H171" s="48" t="s">
        <v>142</v>
      </c>
      <c r="I171" s="53">
        <v>44526</v>
      </c>
      <c r="J171" s="45" t="s">
        <v>28</v>
      </c>
      <c r="K171" s="50">
        <v>3</v>
      </c>
      <c r="L171" s="51">
        <v>3000</v>
      </c>
      <c r="M171" s="52">
        <v>3072</v>
      </c>
      <c r="N171" s="52">
        <v>3072</v>
      </c>
      <c r="O171" s="48" t="s">
        <v>668</v>
      </c>
      <c r="P171" s="64" t="s">
        <v>248</v>
      </c>
      <c r="Q171" s="64" t="s">
        <v>31</v>
      </c>
      <c r="R171" s="64" t="s">
        <v>273</v>
      </c>
      <c r="S171" s="49">
        <v>44524</v>
      </c>
      <c r="T171" s="49">
        <v>44525</v>
      </c>
      <c r="U171" s="56"/>
      <c r="X171" s="71"/>
      <c r="Y171" s="71"/>
      <c r="Z171" s="71"/>
      <c r="AA171" s="71"/>
    </row>
    <row r="172" spans="1:27" s="55" customFormat="1" ht="13.8">
      <c r="A172" s="45" t="s">
        <v>21</v>
      </c>
      <c r="B172" s="45" t="s">
        <v>526</v>
      </c>
      <c r="C172" s="46">
        <v>18094699054</v>
      </c>
      <c r="D172" s="45" t="s">
        <v>669</v>
      </c>
      <c r="E172" s="62" t="s">
        <v>43</v>
      </c>
      <c r="F172" s="59" t="s">
        <v>670</v>
      </c>
      <c r="G172" s="48" t="s">
        <v>671</v>
      </c>
      <c r="H172" s="48" t="s">
        <v>297</v>
      </c>
      <c r="I172" s="53">
        <v>44526</v>
      </c>
      <c r="J172" s="45" t="s">
        <v>92</v>
      </c>
      <c r="K172" s="50">
        <v>6</v>
      </c>
      <c r="L172" s="51">
        <v>547.19999999999993</v>
      </c>
      <c r="M172" s="52">
        <v>439</v>
      </c>
      <c r="N172" s="52">
        <v>1248</v>
      </c>
      <c r="O172" s="48" t="s">
        <v>672</v>
      </c>
      <c r="P172" s="64" t="s">
        <v>248</v>
      </c>
      <c r="Q172" s="64" t="s">
        <v>235</v>
      </c>
      <c r="R172" s="64" t="s">
        <v>273</v>
      </c>
      <c r="S172" s="49">
        <v>44524</v>
      </c>
      <c r="T172" s="49">
        <v>44525</v>
      </c>
      <c r="U172" s="56"/>
    </row>
    <row r="173" spans="1:27" s="55" customFormat="1" ht="13.8">
      <c r="A173" s="45" t="s">
        <v>21</v>
      </c>
      <c r="B173" s="45" t="s">
        <v>526</v>
      </c>
      <c r="C173" s="46">
        <v>18094699065</v>
      </c>
      <c r="D173" s="45" t="s">
        <v>673</v>
      </c>
      <c r="E173" s="62" t="s">
        <v>43</v>
      </c>
      <c r="F173" s="59" t="s">
        <v>674</v>
      </c>
      <c r="G173" s="48">
        <v>4290001852</v>
      </c>
      <c r="H173" s="48" t="s">
        <v>297</v>
      </c>
      <c r="I173" s="53">
        <v>44529</v>
      </c>
      <c r="J173" s="45" t="s">
        <v>92</v>
      </c>
      <c r="K173" s="50">
        <v>4</v>
      </c>
      <c r="L173" s="51">
        <v>389.6</v>
      </c>
      <c r="M173" s="52">
        <v>274</v>
      </c>
      <c r="N173" s="52">
        <v>832</v>
      </c>
      <c r="O173" s="48" t="s">
        <v>675</v>
      </c>
      <c r="P173" s="64" t="s">
        <v>248</v>
      </c>
      <c r="Q173" s="64" t="s">
        <v>235</v>
      </c>
      <c r="R173" s="64" t="s">
        <v>249</v>
      </c>
      <c r="S173" s="49">
        <v>44525</v>
      </c>
      <c r="T173" s="49">
        <v>44526</v>
      </c>
      <c r="U173" s="56"/>
    </row>
    <row r="174" spans="1:27" s="55" customFormat="1" ht="27.6">
      <c r="A174" s="45" t="s">
        <v>21</v>
      </c>
      <c r="B174" s="45" t="s">
        <v>172</v>
      </c>
      <c r="C174" s="46">
        <v>18094699076</v>
      </c>
      <c r="D174" s="45" t="s">
        <v>676</v>
      </c>
      <c r="E174" s="62" t="s">
        <v>190</v>
      </c>
      <c r="F174" s="59" t="s">
        <v>677</v>
      </c>
      <c r="G174" s="48" t="s">
        <v>678</v>
      </c>
      <c r="H174" s="48" t="s">
        <v>175</v>
      </c>
      <c r="I174" s="53">
        <v>44529</v>
      </c>
      <c r="J174" s="45" t="s">
        <v>92</v>
      </c>
      <c r="K174" s="50">
        <v>4</v>
      </c>
      <c r="L174" s="51">
        <v>720</v>
      </c>
      <c r="M174" s="52">
        <v>689</v>
      </c>
      <c r="N174" s="52">
        <v>1118</v>
      </c>
      <c r="O174" s="48" t="s">
        <v>679</v>
      </c>
      <c r="P174" s="64" t="s">
        <v>248</v>
      </c>
      <c r="Q174" s="64" t="s">
        <v>235</v>
      </c>
      <c r="R174" s="64" t="s">
        <v>680</v>
      </c>
      <c r="S174" s="49">
        <v>44527</v>
      </c>
      <c r="T174" s="49">
        <v>44527</v>
      </c>
      <c r="U174" s="56"/>
    </row>
    <row r="175" spans="1:27" s="55" customFormat="1" ht="13.8">
      <c r="A175" s="45" t="s">
        <v>681</v>
      </c>
      <c r="B175" s="45" t="s">
        <v>431</v>
      </c>
      <c r="C175" s="46">
        <v>18094699091</v>
      </c>
      <c r="D175" s="45" t="s">
        <v>682</v>
      </c>
      <c r="E175" s="62" t="s">
        <v>24</v>
      </c>
      <c r="F175" s="59" t="s">
        <v>683</v>
      </c>
      <c r="G175" s="48">
        <v>4290002170</v>
      </c>
      <c r="H175" s="48" t="s">
        <v>434</v>
      </c>
      <c r="I175" s="53">
        <v>44531</v>
      </c>
      <c r="J175" s="45" t="s">
        <v>46</v>
      </c>
      <c r="K175" s="50">
        <v>7</v>
      </c>
      <c r="L175" s="51">
        <v>18.2</v>
      </c>
      <c r="M175" s="52">
        <v>44</v>
      </c>
      <c r="N175" s="52">
        <v>44</v>
      </c>
      <c r="O175" s="48" t="s">
        <v>684</v>
      </c>
      <c r="P175" s="64" t="s">
        <v>248</v>
      </c>
      <c r="Q175" s="64" t="s">
        <v>235</v>
      </c>
      <c r="R175" s="64" t="s">
        <v>236</v>
      </c>
      <c r="S175" s="49">
        <v>44530</v>
      </c>
      <c r="T175" s="49">
        <v>44531</v>
      </c>
      <c r="U175" s="56"/>
    </row>
    <row r="176" spans="1:27" s="55" customFormat="1" ht="13.8">
      <c r="A176" s="45" t="s">
        <v>681</v>
      </c>
      <c r="B176" s="45" t="s">
        <v>685</v>
      </c>
      <c r="C176" s="46">
        <v>18094699043</v>
      </c>
      <c r="D176" s="45" t="s">
        <v>686</v>
      </c>
      <c r="E176" s="62" t="s">
        <v>24</v>
      </c>
      <c r="F176" s="59" t="s">
        <v>687</v>
      </c>
      <c r="G176" s="48">
        <v>4290001873</v>
      </c>
      <c r="H176" s="48" t="s">
        <v>688</v>
      </c>
      <c r="I176" s="53">
        <v>44532</v>
      </c>
      <c r="J176" s="45" t="s">
        <v>92</v>
      </c>
      <c r="K176" s="50">
        <v>1</v>
      </c>
      <c r="L176" s="51">
        <v>136</v>
      </c>
      <c r="M176" s="52">
        <v>158</v>
      </c>
      <c r="N176" s="52">
        <v>158</v>
      </c>
      <c r="O176" s="48" t="s">
        <v>689</v>
      </c>
      <c r="P176" s="64" t="s">
        <v>248</v>
      </c>
      <c r="Q176" s="64" t="s">
        <v>235</v>
      </c>
      <c r="R176" s="64" t="s">
        <v>236</v>
      </c>
      <c r="S176" s="49">
        <v>44531</v>
      </c>
      <c r="T176" s="49">
        <v>44532</v>
      </c>
      <c r="U176" s="56"/>
    </row>
    <row r="177" spans="1:27" s="55" customFormat="1" ht="27.6">
      <c r="A177" s="45" t="s">
        <v>681</v>
      </c>
      <c r="B177" s="45" t="s">
        <v>431</v>
      </c>
      <c r="C177" s="46">
        <v>18094699360</v>
      </c>
      <c r="D177" s="45" t="s">
        <v>690</v>
      </c>
      <c r="E177" s="62" t="s">
        <v>24</v>
      </c>
      <c r="F177" s="59" t="s">
        <v>691</v>
      </c>
      <c r="G177" s="48">
        <v>4290002170</v>
      </c>
      <c r="H177" s="48" t="s">
        <v>434</v>
      </c>
      <c r="I177" s="53">
        <v>44537</v>
      </c>
      <c r="J177" s="45" t="s">
        <v>92</v>
      </c>
      <c r="K177" s="50">
        <v>3</v>
      </c>
      <c r="L177" s="51">
        <v>1245.69</v>
      </c>
      <c r="M177" s="52">
        <v>1212</v>
      </c>
      <c r="N177" s="52">
        <v>1212</v>
      </c>
      <c r="O177" s="48" t="s">
        <v>692</v>
      </c>
      <c r="P177" s="64" t="s">
        <v>248</v>
      </c>
      <c r="Q177" s="64" t="s">
        <v>235</v>
      </c>
      <c r="R177" s="64" t="s">
        <v>565</v>
      </c>
      <c r="S177" s="49">
        <v>44534</v>
      </c>
      <c r="T177" s="49">
        <v>44534</v>
      </c>
      <c r="U177" s="56"/>
    </row>
    <row r="178" spans="1:27" ht="13.8">
      <c r="A178" s="45" t="s">
        <v>693</v>
      </c>
      <c r="B178" s="100" t="s">
        <v>179</v>
      </c>
      <c r="C178" s="46">
        <v>18094699485</v>
      </c>
      <c r="D178" s="45" t="s">
        <v>694</v>
      </c>
      <c r="E178" s="62" t="s">
        <v>43</v>
      </c>
      <c r="F178" s="59" t="s">
        <v>695</v>
      </c>
      <c r="G178" s="48">
        <v>4290001852</v>
      </c>
      <c r="H178" s="48" t="s">
        <v>297</v>
      </c>
      <c r="I178" s="53">
        <v>44538</v>
      </c>
      <c r="J178" s="45" t="s">
        <v>92</v>
      </c>
      <c r="K178" s="50">
        <v>6</v>
      </c>
      <c r="L178" s="51">
        <v>584.4</v>
      </c>
      <c r="M178" s="52">
        <v>435</v>
      </c>
      <c r="N178" s="52">
        <v>1248</v>
      </c>
      <c r="O178" s="48" t="s">
        <v>696</v>
      </c>
      <c r="P178" s="64" t="s">
        <v>248</v>
      </c>
      <c r="Q178" s="64" t="s">
        <v>235</v>
      </c>
      <c r="R178" s="64" t="s">
        <v>236</v>
      </c>
      <c r="S178" s="49">
        <v>44537</v>
      </c>
      <c r="T178" s="49">
        <v>44538</v>
      </c>
      <c r="U178" s="56"/>
    </row>
    <row r="179" spans="1:27" ht="13.8">
      <c r="A179" s="45" t="s">
        <v>681</v>
      </c>
      <c r="B179" s="100" t="s">
        <v>22</v>
      </c>
      <c r="C179" s="46">
        <v>18094699485</v>
      </c>
      <c r="D179" s="45" t="s">
        <v>697</v>
      </c>
      <c r="E179" s="62" t="s">
        <v>24</v>
      </c>
      <c r="F179" s="59" t="s">
        <v>698</v>
      </c>
      <c r="G179" s="48">
        <v>4290002176</v>
      </c>
      <c r="H179" s="48" t="s">
        <v>619</v>
      </c>
      <c r="I179" s="53">
        <v>44538</v>
      </c>
      <c r="J179" s="45" t="s">
        <v>92</v>
      </c>
      <c r="K179" s="50">
        <v>2</v>
      </c>
      <c r="L179" s="51">
        <v>1371</v>
      </c>
      <c r="M179" s="52">
        <v>1584</v>
      </c>
      <c r="N179" s="52">
        <v>1584</v>
      </c>
      <c r="O179" s="48" t="s">
        <v>699</v>
      </c>
      <c r="P179" s="64" t="s">
        <v>248</v>
      </c>
      <c r="Q179" s="64" t="s">
        <v>235</v>
      </c>
      <c r="R179" s="64" t="s">
        <v>236</v>
      </c>
      <c r="S179" s="49">
        <v>44537</v>
      </c>
      <c r="T179" s="49">
        <v>44538</v>
      </c>
      <c r="U179" s="56"/>
    </row>
    <row r="180" spans="1:27" s="55" customFormat="1" ht="13.8">
      <c r="A180" s="45" t="s">
        <v>681</v>
      </c>
      <c r="B180" s="45" t="s">
        <v>139</v>
      </c>
      <c r="C180" s="46">
        <v>98849641535</v>
      </c>
      <c r="D180" s="45" t="s">
        <v>700</v>
      </c>
      <c r="E180" s="62" t="s">
        <v>626</v>
      </c>
      <c r="F180" s="59" t="s">
        <v>701</v>
      </c>
      <c r="G180" s="48" t="s">
        <v>702</v>
      </c>
      <c r="H180" s="48" t="s">
        <v>289</v>
      </c>
      <c r="I180" s="53">
        <v>44540</v>
      </c>
      <c r="J180" s="45" t="s">
        <v>28</v>
      </c>
      <c r="K180" s="50">
        <v>5</v>
      </c>
      <c r="L180" s="51">
        <v>5101.5</v>
      </c>
      <c r="M180" s="52">
        <v>5120</v>
      </c>
      <c r="N180" s="52">
        <v>5120</v>
      </c>
      <c r="O180" s="48" t="s">
        <v>261</v>
      </c>
      <c r="P180" s="64" t="s">
        <v>248</v>
      </c>
      <c r="Q180" s="64" t="s">
        <v>31</v>
      </c>
      <c r="R180" s="64" t="s">
        <v>473</v>
      </c>
      <c r="S180" s="49">
        <v>44538</v>
      </c>
      <c r="T180" s="49">
        <v>44539</v>
      </c>
      <c r="U180" s="56"/>
      <c r="X180" s="71"/>
      <c r="Y180" s="71"/>
      <c r="Z180" s="71"/>
      <c r="AA180" s="71"/>
    </row>
    <row r="181" spans="1:27" s="55" customFormat="1" ht="27.6">
      <c r="A181" s="45" t="s">
        <v>681</v>
      </c>
      <c r="B181" s="45" t="s">
        <v>703</v>
      </c>
      <c r="C181" s="46">
        <v>18094699496</v>
      </c>
      <c r="D181" s="45" t="s">
        <v>704</v>
      </c>
      <c r="E181" s="62" t="s">
        <v>626</v>
      </c>
      <c r="F181" s="59" t="s">
        <v>705</v>
      </c>
      <c r="G181" s="48">
        <v>4290002130</v>
      </c>
      <c r="H181" s="48" t="s">
        <v>706</v>
      </c>
      <c r="I181" s="53">
        <v>44539</v>
      </c>
      <c r="J181" s="45" t="s">
        <v>92</v>
      </c>
      <c r="K181" s="50">
        <v>2</v>
      </c>
      <c r="L181" s="51">
        <v>2200</v>
      </c>
      <c r="M181" s="52">
        <v>2152</v>
      </c>
      <c r="N181" s="52">
        <v>2152</v>
      </c>
      <c r="O181" s="48" t="s">
        <v>707</v>
      </c>
      <c r="P181" s="64" t="s">
        <v>248</v>
      </c>
      <c r="Q181" s="64" t="s">
        <v>31</v>
      </c>
      <c r="R181" s="64" t="s">
        <v>273</v>
      </c>
      <c r="S181" s="49">
        <v>44538</v>
      </c>
      <c r="T181" s="49">
        <v>44539</v>
      </c>
      <c r="U181" s="56"/>
      <c r="X181" s="71"/>
      <c r="Y181" s="71"/>
      <c r="Z181" s="71"/>
      <c r="AA181" s="71"/>
    </row>
    <row r="182" spans="1:27" s="55" customFormat="1" ht="13.8">
      <c r="A182" s="45" t="s">
        <v>693</v>
      </c>
      <c r="B182" s="45" t="s">
        <v>526</v>
      </c>
      <c r="C182" s="46">
        <v>18094699496</v>
      </c>
      <c r="D182" s="45" t="s">
        <v>708</v>
      </c>
      <c r="E182" s="62" t="s">
        <v>43</v>
      </c>
      <c r="F182" s="59" t="s">
        <v>709</v>
      </c>
      <c r="G182" s="48">
        <v>4290001852</v>
      </c>
      <c r="H182" s="48" t="s">
        <v>297</v>
      </c>
      <c r="I182" s="53">
        <v>44539</v>
      </c>
      <c r="J182" s="45" t="s">
        <v>92</v>
      </c>
      <c r="K182" s="50">
        <v>6</v>
      </c>
      <c r="L182" s="51">
        <v>584.4</v>
      </c>
      <c r="M182" s="52">
        <v>435</v>
      </c>
      <c r="N182" s="52">
        <v>1248</v>
      </c>
      <c r="O182" s="48" t="s">
        <v>653</v>
      </c>
      <c r="P182" s="64" t="s">
        <v>248</v>
      </c>
      <c r="Q182" s="64" t="s">
        <v>235</v>
      </c>
      <c r="R182" s="64" t="s">
        <v>273</v>
      </c>
      <c r="S182" s="49">
        <v>44538</v>
      </c>
      <c r="T182" s="49">
        <v>44539</v>
      </c>
      <c r="U182" s="56"/>
    </row>
    <row r="183" spans="1:27" s="55" customFormat="1" ht="13.8">
      <c r="A183" s="45" t="s">
        <v>681</v>
      </c>
      <c r="B183" s="45" t="s">
        <v>710</v>
      </c>
      <c r="C183" s="101">
        <v>70060509864</v>
      </c>
      <c r="D183" s="100" t="s">
        <v>711</v>
      </c>
      <c r="E183" s="100" t="s">
        <v>712</v>
      </c>
      <c r="F183" s="100" t="s">
        <v>713</v>
      </c>
      <c r="G183" s="100">
        <v>4290002174</v>
      </c>
      <c r="H183" s="48" t="s">
        <v>167</v>
      </c>
      <c r="I183" s="53">
        <v>44545</v>
      </c>
      <c r="J183" s="45" t="s">
        <v>92</v>
      </c>
      <c r="K183" s="50">
        <v>6</v>
      </c>
      <c r="L183" s="51">
        <v>5370.5</v>
      </c>
      <c r="M183" s="52">
        <v>5371</v>
      </c>
      <c r="N183" s="52">
        <v>5371</v>
      </c>
      <c r="O183" s="48" t="s">
        <v>714</v>
      </c>
      <c r="P183" s="64" t="s">
        <v>715</v>
      </c>
      <c r="Q183" s="64" t="s">
        <v>235</v>
      </c>
      <c r="R183" s="64" t="s">
        <v>716</v>
      </c>
      <c r="S183" s="49">
        <v>44541</v>
      </c>
      <c r="T183" s="49">
        <v>44541</v>
      </c>
      <c r="U183" s="56" t="s">
        <v>717</v>
      </c>
    </row>
    <row r="184" spans="1:27" s="55" customFormat="1" ht="13.8">
      <c r="A184" s="45" t="s">
        <v>681</v>
      </c>
      <c r="B184" s="45" t="s">
        <v>139</v>
      </c>
      <c r="C184" s="46">
        <v>18094699500</v>
      </c>
      <c r="D184" s="45" t="s">
        <v>718</v>
      </c>
      <c r="E184" s="62" t="s">
        <v>626</v>
      </c>
      <c r="F184" s="59" t="s">
        <v>719</v>
      </c>
      <c r="G184" s="48" t="s">
        <v>702</v>
      </c>
      <c r="H184" s="48" t="s">
        <v>289</v>
      </c>
      <c r="I184" s="53">
        <v>44540</v>
      </c>
      <c r="J184" s="45" t="s">
        <v>28</v>
      </c>
      <c r="K184" s="50">
        <v>3</v>
      </c>
      <c r="L184" s="51">
        <v>3060</v>
      </c>
      <c r="M184" s="52">
        <v>3070</v>
      </c>
      <c r="N184" s="52">
        <v>3070</v>
      </c>
      <c r="O184" s="48" t="s">
        <v>650</v>
      </c>
      <c r="P184" s="64" t="s">
        <v>248</v>
      </c>
      <c r="Q184" s="64" t="s">
        <v>31</v>
      </c>
      <c r="R184" s="64" t="s">
        <v>249</v>
      </c>
      <c r="S184" s="49">
        <v>44539</v>
      </c>
      <c r="T184" s="49">
        <v>44540</v>
      </c>
      <c r="U184" s="56"/>
      <c r="X184" s="71"/>
      <c r="Y184" s="71"/>
      <c r="Z184" s="71"/>
      <c r="AA184" s="71"/>
    </row>
    <row r="185" spans="1:27" s="55" customFormat="1" ht="13.8">
      <c r="A185" s="45" t="s">
        <v>693</v>
      </c>
      <c r="B185" s="100" t="s">
        <v>179</v>
      </c>
      <c r="C185" s="46">
        <v>18094699500</v>
      </c>
      <c r="D185" s="45" t="s">
        <v>720</v>
      </c>
      <c r="E185" s="62" t="s">
        <v>43</v>
      </c>
      <c r="F185" s="59" t="s">
        <v>721</v>
      </c>
      <c r="G185" s="48">
        <v>4290001852</v>
      </c>
      <c r="H185" s="48" t="s">
        <v>297</v>
      </c>
      <c r="I185" s="53">
        <v>44540</v>
      </c>
      <c r="J185" s="45" t="s">
        <v>92</v>
      </c>
      <c r="K185" s="50">
        <v>4</v>
      </c>
      <c r="L185" s="51">
        <v>389.6</v>
      </c>
      <c r="M185" s="52">
        <v>306</v>
      </c>
      <c r="N185" s="52">
        <v>832</v>
      </c>
      <c r="O185" s="48" t="s">
        <v>722</v>
      </c>
      <c r="P185" s="64" t="s">
        <v>248</v>
      </c>
      <c r="Q185" s="64" t="s">
        <v>235</v>
      </c>
      <c r="R185" s="64" t="s">
        <v>249</v>
      </c>
      <c r="S185" s="49">
        <v>44539</v>
      </c>
      <c r="T185" s="49">
        <v>44540</v>
      </c>
      <c r="U185" s="56"/>
    </row>
    <row r="186" spans="1:27" s="55" customFormat="1" ht="13.8">
      <c r="A186" s="45" t="s">
        <v>681</v>
      </c>
      <c r="B186" s="100" t="s">
        <v>374</v>
      </c>
      <c r="C186" s="46">
        <v>18094901096</v>
      </c>
      <c r="D186" s="45" t="s">
        <v>723</v>
      </c>
      <c r="E186" s="62" t="s">
        <v>626</v>
      </c>
      <c r="F186" s="59" t="s">
        <v>724</v>
      </c>
      <c r="G186" s="48">
        <v>4290002191</v>
      </c>
      <c r="H186" s="48"/>
      <c r="I186" s="53">
        <v>44546</v>
      </c>
      <c r="J186" s="45" t="s">
        <v>92</v>
      </c>
      <c r="K186" s="50">
        <v>10</v>
      </c>
      <c r="L186" s="51">
        <v>5150</v>
      </c>
      <c r="M186" s="52">
        <v>5283</v>
      </c>
      <c r="N186" s="52">
        <v>5283</v>
      </c>
      <c r="O186" s="48" t="s">
        <v>515</v>
      </c>
      <c r="P186" s="64" t="s">
        <v>248</v>
      </c>
      <c r="Q186" s="64" t="s">
        <v>402</v>
      </c>
      <c r="R186" s="64" t="s">
        <v>725</v>
      </c>
      <c r="S186" s="49">
        <v>44541</v>
      </c>
      <c r="T186" s="49">
        <v>44541</v>
      </c>
      <c r="U186" s="56"/>
    </row>
    <row r="187" spans="1:27" s="55" customFormat="1" ht="13.8">
      <c r="A187" s="45" t="s">
        <v>681</v>
      </c>
      <c r="B187" s="100" t="s">
        <v>374</v>
      </c>
      <c r="C187" s="46">
        <v>18094699511</v>
      </c>
      <c r="D187" s="45" t="s">
        <v>726</v>
      </c>
      <c r="E187" s="62" t="s">
        <v>626</v>
      </c>
      <c r="F187" s="59" t="s">
        <v>727</v>
      </c>
      <c r="G187" s="48">
        <v>4290002191</v>
      </c>
      <c r="H187" s="48"/>
      <c r="I187" s="53">
        <v>44543</v>
      </c>
      <c r="J187" s="45" t="s">
        <v>92</v>
      </c>
      <c r="K187" s="50">
        <v>8</v>
      </c>
      <c r="L187" s="51">
        <v>4120</v>
      </c>
      <c r="M187" s="52">
        <v>4232</v>
      </c>
      <c r="N187" s="52">
        <v>4232</v>
      </c>
      <c r="O187" s="48" t="s">
        <v>728</v>
      </c>
      <c r="P187" s="64" t="s">
        <v>248</v>
      </c>
      <c r="Q187" s="64" t="s">
        <v>235</v>
      </c>
      <c r="R187" s="64" t="s">
        <v>565</v>
      </c>
      <c r="S187" s="49">
        <v>44541</v>
      </c>
      <c r="T187" s="49">
        <v>44541</v>
      </c>
      <c r="U187" s="56"/>
    </row>
    <row r="188" spans="1:27" s="55" customFormat="1" ht="13.8">
      <c r="A188" s="45" t="s">
        <v>693</v>
      </c>
      <c r="B188" s="100" t="s">
        <v>179</v>
      </c>
      <c r="C188" s="46">
        <v>18094699511</v>
      </c>
      <c r="D188" s="45" t="s">
        <v>729</v>
      </c>
      <c r="E188" s="62" t="s">
        <v>43</v>
      </c>
      <c r="F188" s="59" t="s">
        <v>730</v>
      </c>
      <c r="G188" s="48">
        <v>4290001852</v>
      </c>
      <c r="H188" s="48" t="s">
        <v>297</v>
      </c>
      <c r="I188" s="53">
        <v>44543</v>
      </c>
      <c r="J188" s="45" t="s">
        <v>92</v>
      </c>
      <c r="K188" s="50">
        <v>2</v>
      </c>
      <c r="L188" s="51">
        <v>194.8</v>
      </c>
      <c r="M188" s="52">
        <v>153</v>
      </c>
      <c r="N188" s="52">
        <v>416</v>
      </c>
      <c r="O188" s="48" t="s">
        <v>731</v>
      </c>
      <c r="P188" s="64" t="s">
        <v>248</v>
      </c>
      <c r="Q188" s="64" t="s">
        <v>235</v>
      </c>
      <c r="R188" s="64" t="s">
        <v>565</v>
      </c>
      <c r="S188" s="49">
        <v>44541</v>
      </c>
      <c r="T188" s="49">
        <v>44541</v>
      </c>
      <c r="U188" s="56"/>
    </row>
    <row r="189" spans="1:27" s="55" customFormat="1" ht="13.8">
      <c r="A189" s="45" t="s">
        <v>693</v>
      </c>
      <c r="B189" s="100" t="s">
        <v>179</v>
      </c>
      <c r="C189" s="102">
        <v>18094699522</v>
      </c>
      <c r="D189" s="103" t="s">
        <v>732</v>
      </c>
      <c r="E189" s="103" t="s">
        <v>733</v>
      </c>
      <c r="F189" s="103" t="s">
        <v>734</v>
      </c>
      <c r="G189" s="103">
        <v>4290001852</v>
      </c>
      <c r="H189" s="103" t="s">
        <v>735</v>
      </c>
      <c r="I189" s="53">
        <v>44543</v>
      </c>
      <c r="J189" s="45" t="s">
        <v>92</v>
      </c>
      <c r="K189" s="50">
        <v>4</v>
      </c>
      <c r="L189" s="51">
        <v>389.6</v>
      </c>
      <c r="M189" s="52">
        <v>308</v>
      </c>
      <c r="N189" s="52">
        <v>832</v>
      </c>
      <c r="O189" s="48" t="s">
        <v>722</v>
      </c>
      <c r="P189" s="64" t="s">
        <v>248</v>
      </c>
      <c r="Q189" s="64" t="s">
        <v>235</v>
      </c>
      <c r="R189" s="64" t="s">
        <v>249</v>
      </c>
      <c r="S189" s="49">
        <v>44541</v>
      </c>
      <c r="T189" s="49">
        <v>44542</v>
      </c>
      <c r="U189" s="56"/>
    </row>
    <row r="190" spans="1:27" s="55" customFormat="1" ht="13.8">
      <c r="A190" s="45" t="s">
        <v>693</v>
      </c>
      <c r="B190" s="100" t="s">
        <v>274</v>
      </c>
      <c r="C190" s="101">
        <v>73845427793</v>
      </c>
      <c r="D190" s="100" t="s">
        <v>736</v>
      </c>
      <c r="E190" s="100" t="s">
        <v>43</v>
      </c>
      <c r="F190" s="100" t="s">
        <v>737</v>
      </c>
      <c r="G190" s="100">
        <v>4290001559</v>
      </c>
      <c r="H190" s="100" t="s">
        <v>354</v>
      </c>
      <c r="I190" s="53">
        <v>44545</v>
      </c>
      <c r="J190" s="45" t="s">
        <v>92</v>
      </c>
      <c r="K190" s="50">
        <v>4</v>
      </c>
      <c r="L190" s="51">
        <v>757.9</v>
      </c>
      <c r="M190" s="52">
        <v>769</v>
      </c>
      <c r="N190" s="52">
        <v>922</v>
      </c>
      <c r="O190" s="48" t="s">
        <v>738</v>
      </c>
      <c r="P190" s="64" t="s">
        <v>369</v>
      </c>
      <c r="Q190" s="64" t="s">
        <v>235</v>
      </c>
      <c r="R190" s="64" t="s">
        <v>304</v>
      </c>
      <c r="S190" s="49">
        <v>44534</v>
      </c>
      <c r="T190" s="49">
        <v>44545</v>
      </c>
      <c r="U190" s="56"/>
    </row>
    <row r="191" spans="1:27" s="55" customFormat="1" ht="13.8">
      <c r="A191" s="45" t="s">
        <v>693</v>
      </c>
      <c r="B191" s="100" t="s">
        <v>274</v>
      </c>
      <c r="C191" s="101">
        <v>73845427804</v>
      </c>
      <c r="D191" s="100" t="s">
        <v>739</v>
      </c>
      <c r="E191" s="100" t="s">
        <v>43</v>
      </c>
      <c r="F191" s="100" t="s">
        <v>740</v>
      </c>
      <c r="G191" s="100">
        <v>4290001559</v>
      </c>
      <c r="H191" s="100" t="s">
        <v>354</v>
      </c>
      <c r="I191" s="53">
        <v>44544</v>
      </c>
      <c r="J191" s="45" t="s">
        <v>92</v>
      </c>
      <c r="K191" s="50">
        <v>4</v>
      </c>
      <c r="L191" s="51">
        <v>757.9</v>
      </c>
      <c r="M191" s="52">
        <v>762</v>
      </c>
      <c r="N191" s="52">
        <v>928</v>
      </c>
      <c r="O191" s="48" t="s">
        <v>741</v>
      </c>
      <c r="P191" s="64" t="s">
        <v>369</v>
      </c>
      <c r="Q191" s="64" t="s">
        <v>235</v>
      </c>
      <c r="R191" s="64" t="s">
        <v>304</v>
      </c>
      <c r="S191" s="49">
        <v>44539</v>
      </c>
      <c r="T191" s="49">
        <v>44543</v>
      </c>
      <c r="U191" s="56"/>
    </row>
    <row r="192" spans="1:27" s="55" customFormat="1" ht="13.8">
      <c r="A192" s="45" t="s">
        <v>693</v>
      </c>
      <c r="B192" s="45" t="s">
        <v>448</v>
      </c>
      <c r="C192" s="46">
        <v>18094699533</v>
      </c>
      <c r="D192" s="45" t="s">
        <v>742</v>
      </c>
      <c r="E192" s="62" t="s">
        <v>24</v>
      </c>
      <c r="F192" s="59" t="s">
        <v>743</v>
      </c>
      <c r="G192" s="48">
        <v>4290001543</v>
      </c>
      <c r="H192" s="48"/>
      <c r="I192" s="53">
        <v>44545</v>
      </c>
      <c r="J192" s="45" t="s">
        <v>28</v>
      </c>
      <c r="K192" s="50">
        <v>6</v>
      </c>
      <c r="L192" s="51">
        <v>1000</v>
      </c>
      <c r="M192" s="52">
        <v>950</v>
      </c>
      <c r="N192" s="52">
        <v>990</v>
      </c>
      <c r="O192" s="48" t="s">
        <v>744</v>
      </c>
      <c r="P192" s="64" t="s">
        <v>248</v>
      </c>
      <c r="Q192" s="64" t="s">
        <v>31</v>
      </c>
      <c r="R192" s="64" t="s">
        <v>236</v>
      </c>
      <c r="S192" s="49">
        <v>44544</v>
      </c>
      <c r="T192" s="49">
        <v>44545</v>
      </c>
      <c r="U192" s="56"/>
      <c r="X192" s="71"/>
      <c r="Y192" s="71"/>
      <c r="Z192" s="71"/>
      <c r="AA192" s="71"/>
    </row>
    <row r="193" spans="1:27" s="55" customFormat="1" ht="13.8">
      <c r="A193" s="45" t="s">
        <v>693</v>
      </c>
      <c r="B193" s="100" t="s">
        <v>179</v>
      </c>
      <c r="C193" s="46">
        <v>18094699533</v>
      </c>
      <c r="D193" s="45" t="s">
        <v>745</v>
      </c>
      <c r="E193" s="62" t="s">
        <v>43</v>
      </c>
      <c r="F193" s="59" t="s">
        <v>746</v>
      </c>
      <c r="G193" s="48">
        <v>4290001852</v>
      </c>
      <c r="H193" s="48" t="s">
        <v>297</v>
      </c>
      <c r="I193" s="53">
        <v>44545</v>
      </c>
      <c r="J193" s="45" t="s">
        <v>92</v>
      </c>
      <c r="K193" s="50">
        <v>4</v>
      </c>
      <c r="L193" s="51">
        <v>389.6</v>
      </c>
      <c r="M193" s="52">
        <v>305</v>
      </c>
      <c r="N193" s="52">
        <v>832</v>
      </c>
      <c r="O193" s="48" t="s">
        <v>722</v>
      </c>
      <c r="P193" s="64" t="s">
        <v>248</v>
      </c>
      <c r="Q193" s="64" t="s">
        <v>235</v>
      </c>
      <c r="R193" s="64" t="s">
        <v>236</v>
      </c>
      <c r="S193" s="49">
        <v>44544</v>
      </c>
      <c r="T193" s="49">
        <v>44545</v>
      </c>
      <c r="U193" s="56"/>
    </row>
    <row r="194" spans="1:27" s="55" customFormat="1" ht="27.6">
      <c r="A194" s="45" t="s">
        <v>681</v>
      </c>
      <c r="B194" s="100" t="s">
        <v>747</v>
      </c>
      <c r="C194" s="46">
        <v>18094876751</v>
      </c>
      <c r="D194" s="45" t="s">
        <v>748</v>
      </c>
      <c r="E194" s="62" t="s">
        <v>24</v>
      </c>
      <c r="F194" s="59" t="s">
        <v>749</v>
      </c>
      <c r="G194" s="48">
        <v>4290002309</v>
      </c>
      <c r="H194" s="48" t="s">
        <v>750</v>
      </c>
      <c r="I194" s="53">
        <v>44546</v>
      </c>
      <c r="J194" s="45" t="s">
        <v>92</v>
      </c>
      <c r="K194" s="50">
        <v>1</v>
      </c>
      <c r="L194" s="51">
        <v>200</v>
      </c>
      <c r="M194" s="52">
        <v>200</v>
      </c>
      <c r="N194" s="52">
        <v>268</v>
      </c>
      <c r="O194" s="48" t="s">
        <v>751</v>
      </c>
      <c r="P194" s="64" t="s">
        <v>248</v>
      </c>
      <c r="Q194" s="64" t="s">
        <v>235</v>
      </c>
      <c r="R194" s="64" t="s">
        <v>273</v>
      </c>
      <c r="S194" s="49">
        <v>44545</v>
      </c>
      <c r="T194" s="49">
        <v>44546</v>
      </c>
      <c r="U194" s="56" t="s">
        <v>752</v>
      </c>
    </row>
    <row r="195" spans="1:27" s="55" customFormat="1" ht="13.8">
      <c r="A195" s="45" t="s">
        <v>693</v>
      </c>
      <c r="B195" s="45" t="s">
        <v>448</v>
      </c>
      <c r="C195" s="46">
        <v>18094699544</v>
      </c>
      <c r="D195" s="45" t="s">
        <v>753</v>
      </c>
      <c r="E195" s="62" t="s">
        <v>24</v>
      </c>
      <c r="F195" s="59" t="s">
        <v>754</v>
      </c>
      <c r="G195" s="48">
        <v>4290001543</v>
      </c>
      <c r="H195" s="48"/>
      <c r="I195" s="53">
        <v>44546</v>
      </c>
      <c r="J195" s="45" t="s">
        <v>92</v>
      </c>
      <c r="K195" s="50">
        <v>6</v>
      </c>
      <c r="L195" s="51">
        <v>1000</v>
      </c>
      <c r="M195" s="52">
        <v>978</v>
      </c>
      <c r="N195" s="52">
        <v>978</v>
      </c>
      <c r="O195" s="48" t="s">
        <v>755</v>
      </c>
      <c r="P195" s="64" t="s">
        <v>248</v>
      </c>
      <c r="Q195" s="64" t="s">
        <v>31</v>
      </c>
      <c r="R195" s="64" t="s">
        <v>273</v>
      </c>
      <c r="S195" s="49">
        <v>44545</v>
      </c>
      <c r="T195" s="49">
        <v>44546</v>
      </c>
      <c r="U195" s="56"/>
      <c r="X195" s="71"/>
      <c r="Y195" s="71"/>
      <c r="Z195" s="71"/>
      <c r="AA195" s="71"/>
    </row>
    <row r="196" spans="1:27" s="55" customFormat="1" ht="13.8">
      <c r="A196" s="45" t="s">
        <v>693</v>
      </c>
      <c r="B196" s="100" t="s">
        <v>179</v>
      </c>
      <c r="C196" s="46">
        <v>18094699544</v>
      </c>
      <c r="D196" s="45" t="s">
        <v>756</v>
      </c>
      <c r="E196" s="62" t="s">
        <v>43</v>
      </c>
      <c r="F196" s="59" t="s">
        <v>757</v>
      </c>
      <c r="G196" s="48">
        <v>4290001852</v>
      </c>
      <c r="H196" s="48" t="s">
        <v>297</v>
      </c>
      <c r="I196" s="53">
        <v>44546</v>
      </c>
      <c r="J196" s="45" t="s">
        <v>92</v>
      </c>
      <c r="K196" s="50">
        <v>4</v>
      </c>
      <c r="L196" s="51">
        <v>389.6</v>
      </c>
      <c r="M196" s="52">
        <v>293</v>
      </c>
      <c r="N196" s="52">
        <v>832</v>
      </c>
      <c r="O196" s="48" t="s">
        <v>722</v>
      </c>
      <c r="P196" s="64" t="s">
        <v>248</v>
      </c>
      <c r="Q196" s="64" t="s">
        <v>235</v>
      </c>
      <c r="R196" s="64" t="s">
        <v>273</v>
      </c>
      <c r="S196" s="49">
        <v>44545</v>
      </c>
      <c r="T196" s="49">
        <v>44546</v>
      </c>
      <c r="U196" s="56"/>
    </row>
    <row r="197" spans="1:27" s="55" customFormat="1" ht="13.8">
      <c r="A197" s="45" t="s">
        <v>693</v>
      </c>
      <c r="B197" s="100" t="s">
        <v>229</v>
      </c>
      <c r="C197" s="46">
        <v>18094699544</v>
      </c>
      <c r="D197" s="45" t="s">
        <v>758</v>
      </c>
      <c r="E197" s="62" t="s">
        <v>43</v>
      </c>
      <c r="F197" s="59" t="s">
        <v>759</v>
      </c>
      <c r="G197" s="48">
        <v>4290002296</v>
      </c>
      <c r="H197" s="48" t="s">
        <v>585</v>
      </c>
      <c r="I197" s="53">
        <v>44546</v>
      </c>
      <c r="J197" s="45" t="s">
        <v>46</v>
      </c>
      <c r="K197" s="50">
        <v>5</v>
      </c>
      <c r="L197" s="51">
        <v>65</v>
      </c>
      <c r="M197" s="52">
        <v>64</v>
      </c>
      <c r="N197" s="52">
        <v>64</v>
      </c>
      <c r="O197" s="48" t="s">
        <v>760</v>
      </c>
      <c r="P197" s="64" t="s">
        <v>248</v>
      </c>
      <c r="Q197" s="64" t="s">
        <v>235</v>
      </c>
      <c r="R197" s="64" t="s">
        <v>273</v>
      </c>
      <c r="S197" s="49">
        <v>44545</v>
      </c>
      <c r="T197" s="49">
        <v>44546</v>
      </c>
      <c r="U197" s="56"/>
    </row>
    <row r="198" spans="1:27" s="55" customFormat="1" ht="13.8">
      <c r="A198" s="45" t="s">
        <v>693</v>
      </c>
      <c r="B198" s="45" t="s">
        <v>448</v>
      </c>
      <c r="C198" s="46">
        <v>18094699555</v>
      </c>
      <c r="D198" s="45" t="s">
        <v>761</v>
      </c>
      <c r="E198" s="62" t="s">
        <v>24</v>
      </c>
      <c r="F198" s="59" t="s">
        <v>762</v>
      </c>
      <c r="G198" s="48"/>
      <c r="H198" s="48"/>
      <c r="I198" s="53">
        <v>44547</v>
      </c>
      <c r="J198" s="45" t="s">
        <v>92</v>
      </c>
      <c r="K198" s="50">
        <v>6</v>
      </c>
      <c r="L198" s="51">
        <v>1000</v>
      </c>
      <c r="M198" s="52">
        <v>956</v>
      </c>
      <c r="N198" s="52">
        <v>990</v>
      </c>
      <c r="O198" s="48" t="s">
        <v>744</v>
      </c>
      <c r="P198" s="64" t="s">
        <v>248</v>
      </c>
      <c r="Q198" s="64" t="s">
        <v>235</v>
      </c>
      <c r="R198" s="64" t="s">
        <v>249</v>
      </c>
      <c r="S198" s="49">
        <v>44546</v>
      </c>
      <c r="T198" s="49">
        <v>44547</v>
      </c>
      <c r="U198" s="56"/>
    </row>
    <row r="199" spans="1:27" s="55" customFormat="1" ht="13.8">
      <c r="A199" s="45" t="s">
        <v>693</v>
      </c>
      <c r="B199" s="45" t="s">
        <v>448</v>
      </c>
      <c r="C199" s="46">
        <v>18094699555</v>
      </c>
      <c r="D199" s="45" t="s">
        <v>763</v>
      </c>
      <c r="E199" s="62" t="s">
        <v>24</v>
      </c>
      <c r="F199" s="59" t="s">
        <v>764</v>
      </c>
      <c r="G199" s="48"/>
      <c r="H199" s="48"/>
      <c r="I199" s="53">
        <v>44547</v>
      </c>
      <c r="J199" s="45" t="s">
        <v>92</v>
      </c>
      <c r="K199" s="50">
        <v>2</v>
      </c>
      <c r="L199" s="51">
        <v>333</v>
      </c>
      <c r="M199" s="52">
        <v>326</v>
      </c>
      <c r="N199" s="52">
        <v>330</v>
      </c>
      <c r="O199" s="48" t="s">
        <v>765</v>
      </c>
      <c r="P199" s="64" t="s">
        <v>248</v>
      </c>
      <c r="Q199" s="64" t="s">
        <v>235</v>
      </c>
      <c r="R199" s="64" t="s">
        <v>249</v>
      </c>
      <c r="S199" s="49">
        <v>44546</v>
      </c>
      <c r="T199" s="49">
        <v>44547</v>
      </c>
      <c r="U199" s="56"/>
    </row>
    <row r="200" spans="1:27" s="55" customFormat="1" ht="13.8">
      <c r="A200" s="45" t="s">
        <v>693</v>
      </c>
      <c r="B200" s="45" t="s">
        <v>448</v>
      </c>
      <c r="C200" s="46">
        <v>18094904471</v>
      </c>
      <c r="D200" s="45" t="s">
        <v>766</v>
      </c>
      <c r="E200" s="62" t="s">
        <v>24</v>
      </c>
      <c r="F200" s="59" t="s">
        <v>767</v>
      </c>
      <c r="G200" s="48"/>
      <c r="H200" s="48"/>
      <c r="I200" s="53">
        <v>44553</v>
      </c>
      <c r="J200" s="45" t="s">
        <v>92</v>
      </c>
      <c r="K200" s="50">
        <v>24</v>
      </c>
      <c r="L200" s="51">
        <v>3998</v>
      </c>
      <c r="M200" s="52">
        <v>3922</v>
      </c>
      <c r="N200" s="52">
        <v>3960</v>
      </c>
      <c r="O200" s="48" t="s">
        <v>768</v>
      </c>
      <c r="P200" s="64" t="s">
        <v>248</v>
      </c>
      <c r="Q200" s="64" t="s">
        <v>402</v>
      </c>
      <c r="R200" s="64" t="s">
        <v>725</v>
      </c>
      <c r="S200" s="49">
        <v>44548</v>
      </c>
      <c r="T200" s="49">
        <v>44548</v>
      </c>
      <c r="U200" s="56"/>
      <c r="X200" s="71"/>
      <c r="Y200" s="71"/>
      <c r="Z200" s="71"/>
      <c r="AA200" s="71"/>
    </row>
    <row r="201" spans="1:27" ht="13.8">
      <c r="A201" s="45" t="s">
        <v>693</v>
      </c>
      <c r="B201" s="45" t="s">
        <v>448</v>
      </c>
      <c r="C201" s="46">
        <v>98849656832</v>
      </c>
      <c r="D201" s="45" t="s">
        <v>769</v>
      </c>
      <c r="E201" s="62" t="s">
        <v>24</v>
      </c>
      <c r="F201" s="59" t="s">
        <v>770</v>
      </c>
      <c r="G201" s="48"/>
      <c r="H201" s="48"/>
      <c r="I201" s="53">
        <v>44551</v>
      </c>
      <c r="J201" s="45" t="s">
        <v>92</v>
      </c>
      <c r="K201" s="50">
        <v>24</v>
      </c>
      <c r="L201" s="51">
        <v>3998</v>
      </c>
      <c r="M201" s="52">
        <v>3922</v>
      </c>
      <c r="N201" s="52">
        <v>3960</v>
      </c>
      <c r="O201" s="48" t="s">
        <v>768</v>
      </c>
      <c r="P201" s="64" t="s">
        <v>248</v>
      </c>
      <c r="Q201" s="64" t="s">
        <v>235</v>
      </c>
      <c r="R201" s="64" t="s">
        <v>430</v>
      </c>
      <c r="S201" s="49">
        <v>44549</v>
      </c>
      <c r="T201" s="49">
        <v>44549</v>
      </c>
      <c r="U201" s="56"/>
      <c r="X201" s="104"/>
      <c r="Y201" s="104"/>
      <c r="Z201" s="104"/>
      <c r="AA201" s="104"/>
    </row>
    <row r="202" spans="1:27" s="55" customFormat="1" ht="27.6">
      <c r="A202" s="45" t="s">
        <v>771</v>
      </c>
      <c r="B202" s="45" t="s">
        <v>772</v>
      </c>
      <c r="C202" s="46">
        <v>18094699566</v>
      </c>
      <c r="D202" s="45" t="s">
        <v>773</v>
      </c>
      <c r="E202" s="62" t="s">
        <v>421</v>
      </c>
      <c r="F202" s="59" t="s">
        <v>774</v>
      </c>
      <c r="G202" s="48"/>
      <c r="H202" s="48"/>
      <c r="I202" s="53">
        <v>44550</v>
      </c>
      <c r="J202" s="45" t="s">
        <v>92</v>
      </c>
      <c r="K202" s="50">
        <v>2</v>
      </c>
      <c r="L202" s="51">
        <v>380</v>
      </c>
      <c r="M202" s="52">
        <v>378</v>
      </c>
      <c r="N202" s="52">
        <v>378</v>
      </c>
      <c r="O202" s="48" t="s">
        <v>775</v>
      </c>
      <c r="P202" s="64" t="s">
        <v>248</v>
      </c>
      <c r="Q202" s="64" t="s">
        <v>235</v>
      </c>
      <c r="R202" s="64" t="s">
        <v>565</v>
      </c>
      <c r="S202" s="49">
        <v>44548</v>
      </c>
      <c r="T202" s="49">
        <v>44548</v>
      </c>
      <c r="U202" s="56"/>
      <c r="X202" s="71"/>
      <c r="Y202" s="71"/>
      <c r="Z202" s="71"/>
      <c r="AA202" s="71"/>
    </row>
    <row r="203" spans="1:27" s="55" customFormat="1" ht="13.8">
      <c r="A203" s="45" t="s">
        <v>693</v>
      </c>
      <c r="B203" s="45" t="s">
        <v>448</v>
      </c>
      <c r="C203" s="46">
        <v>18094699566</v>
      </c>
      <c r="D203" s="45" t="s">
        <v>776</v>
      </c>
      <c r="E203" s="62" t="s">
        <v>24</v>
      </c>
      <c r="F203" s="59" t="s">
        <v>777</v>
      </c>
      <c r="G203" s="48"/>
      <c r="H203" s="48"/>
      <c r="I203" s="53">
        <v>44550</v>
      </c>
      <c r="J203" s="45" t="s">
        <v>92</v>
      </c>
      <c r="K203" s="50">
        <v>24</v>
      </c>
      <c r="L203" s="51">
        <v>3998</v>
      </c>
      <c r="M203" s="52">
        <v>3888</v>
      </c>
      <c r="N203" s="52">
        <v>3960</v>
      </c>
      <c r="O203" s="48" t="s">
        <v>768</v>
      </c>
      <c r="P203" s="64" t="s">
        <v>248</v>
      </c>
      <c r="Q203" s="64" t="s">
        <v>235</v>
      </c>
      <c r="R203" s="64" t="s">
        <v>565</v>
      </c>
      <c r="S203" s="49">
        <v>44548</v>
      </c>
      <c r="T203" s="49">
        <v>44548</v>
      </c>
      <c r="U203" s="56"/>
      <c r="X203" s="71"/>
      <c r="Y203" s="71"/>
      <c r="Z203" s="71"/>
      <c r="AA203" s="71"/>
    </row>
    <row r="204" spans="1:27" s="55" customFormat="1" ht="13.8">
      <c r="A204" s="45" t="s">
        <v>681</v>
      </c>
      <c r="B204" s="45" t="s">
        <v>568</v>
      </c>
      <c r="C204" s="46">
        <v>18094699566</v>
      </c>
      <c r="D204" s="45" t="s">
        <v>778</v>
      </c>
      <c r="E204" s="62" t="s">
        <v>24</v>
      </c>
      <c r="F204" s="59" t="s">
        <v>779</v>
      </c>
      <c r="G204" s="48">
        <v>4290002175</v>
      </c>
      <c r="H204" s="48" t="s">
        <v>128</v>
      </c>
      <c r="I204" s="53">
        <v>44548</v>
      </c>
      <c r="J204" s="45" t="s">
        <v>92</v>
      </c>
      <c r="K204" s="50">
        <v>2</v>
      </c>
      <c r="L204" s="51">
        <v>3300</v>
      </c>
      <c r="M204" s="52">
        <v>3234</v>
      </c>
      <c r="N204" s="52">
        <v>3234</v>
      </c>
      <c r="O204" s="48" t="s">
        <v>780</v>
      </c>
      <c r="P204" s="64" t="s">
        <v>248</v>
      </c>
      <c r="Q204" s="64" t="s">
        <v>235</v>
      </c>
      <c r="R204" s="64" t="s">
        <v>565</v>
      </c>
      <c r="S204" s="49">
        <v>44548</v>
      </c>
      <c r="T204" s="49">
        <v>44548</v>
      </c>
      <c r="U204" s="56"/>
      <c r="X204" s="71"/>
      <c r="Y204" s="71"/>
      <c r="Z204" s="71"/>
      <c r="AA204" s="71"/>
    </row>
    <row r="205" spans="1:27" s="55" customFormat="1" ht="27.6">
      <c r="A205" s="45" t="s">
        <v>681</v>
      </c>
      <c r="B205" s="45" t="s">
        <v>172</v>
      </c>
      <c r="C205" s="46">
        <v>18094699566</v>
      </c>
      <c r="D205" s="45" t="s">
        <v>781</v>
      </c>
      <c r="E205" s="62" t="s">
        <v>24</v>
      </c>
      <c r="F205" s="59" t="s">
        <v>782</v>
      </c>
      <c r="G205" s="48" t="s">
        <v>783</v>
      </c>
      <c r="H205" s="48" t="s">
        <v>175</v>
      </c>
      <c r="I205" s="53">
        <v>44548</v>
      </c>
      <c r="J205" s="45" t="s">
        <v>92</v>
      </c>
      <c r="K205" s="50">
        <v>4</v>
      </c>
      <c r="L205" s="51">
        <v>689</v>
      </c>
      <c r="M205" s="52">
        <v>700</v>
      </c>
      <c r="N205" s="52">
        <v>1107</v>
      </c>
      <c r="O205" s="48" t="s">
        <v>784</v>
      </c>
      <c r="P205" s="64" t="s">
        <v>248</v>
      </c>
      <c r="Q205" s="64" t="s">
        <v>235</v>
      </c>
      <c r="R205" s="64" t="s">
        <v>565</v>
      </c>
      <c r="S205" s="49">
        <v>44548</v>
      </c>
      <c r="T205" s="49">
        <v>44548</v>
      </c>
      <c r="U205" s="56"/>
      <c r="X205" s="71"/>
      <c r="Y205" s="71"/>
      <c r="Z205" s="71"/>
      <c r="AA205" s="71"/>
    </row>
    <row r="206" spans="1:27" s="55" customFormat="1" ht="13.8">
      <c r="A206" s="45" t="s">
        <v>693</v>
      </c>
      <c r="B206" s="45" t="s">
        <v>785</v>
      </c>
      <c r="C206" s="46">
        <v>29738208973</v>
      </c>
      <c r="D206" s="45" t="s">
        <v>786</v>
      </c>
      <c r="E206" s="62" t="s">
        <v>43</v>
      </c>
      <c r="F206" s="59" t="s">
        <v>787</v>
      </c>
      <c r="G206" s="48">
        <v>4290001978</v>
      </c>
      <c r="H206" s="48" t="s">
        <v>788</v>
      </c>
      <c r="I206" s="53">
        <v>44553</v>
      </c>
      <c r="J206" s="45" t="s">
        <v>92</v>
      </c>
      <c r="K206" s="50">
        <v>3</v>
      </c>
      <c r="L206" s="51">
        <v>795</v>
      </c>
      <c r="M206" s="52">
        <v>835</v>
      </c>
      <c r="N206" s="52">
        <v>835</v>
      </c>
      <c r="O206" s="48" t="s">
        <v>789</v>
      </c>
      <c r="P206" s="64" t="s">
        <v>369</v>
      </c>
      <c r="Q206" s="64" t="s">
        <v>235</v>
      </c>
      <c r="R206" s="64" t="s">
        <v>790</v>
      </c>
      <c r="S206" s="49">
        <v>44549</v>
      </c>
      <c r="T206" s="49">
        <v>44551</v>
      </c>
      <c r="U206" s="56"/>
      <c r="X206" s="71"/>
      <c r="Y206" s="71"/>
      <c r="Z206" s="71"/>
      <c r="AA206" s="71"/>
    </row>
    <row r="207" spans="1:27" s="55" customFormat="1" ht="27.6">
      <c r="A207" s="45" t="s">
        <v>693</v>
      </c>
      <c r="B207" s="45" t="s">
        <v>274</v>
      </c>
      <c r="C207" s="46">
        <v>73848962686</v>
      </c>
      <c r="D207" s="45" t="s">
        <v>791</v>
      </c>
      <c r="E207" s="62" t="s">
        <v>43</v>
      </c>
      <c r="F207" s="59" t="s">
        <v>792</v>
      </c>
      <c r="G207" s="48">
        <v>4290001838</v>
      </c>
      <c r="H207" s="48" t="s">
        <v>793</v>
      </c>
      <c r="I207" s="53">
        <v>44552</v>
      </c>
      <c r="J207" s="45" t="s">
        <v>28</v>
      </c>
      <c r="K207" s="50">
        <v>8</v>
      </c>
      <c r="L207" s="51">
        <v>1846.9</v>
      </c>
      <c r="M207" s="52">
        <v>1946</v>
      </c>
      <c r="N207" s="52">
        <v>1971</v>
      </c>
      <c r="O207" s="48" t="s">
        <v>794</v>
      </c>
      <c r="P207" s="64" t="s">
        <v>369</v>
      </c>
      <c r="Q207" s="64" t="s">
        <v>235</v>
      </c>
      <c r="R207" s="63" t="s">
        <v>356</v>
      </c>
      <c r="S207" s="49">
        <v>44548</v>
      </c>
      <c r="T207" s="74">
        <v>44550</v>
      </c>
      <c r="U207" s="56" t="s">
        <v>795</v>
      </c>
      <c r="V207" s="96"/>
      <c r="X207" s="71"/>
      <c r="Y207" s="71"/>
      <c r="Z207" s="71"/>
      <c r="AA207" s="71"/>
    </row>
    <row r="208" spans="1:27" s="55" customFormat="1" ht="13.8">
      <c r="A208" s="45" t="s">
        <v>693</v>
      </c>
      <c r="B208" s="45" t="s">
        <v>448</v>
      </c>
      <c r="C208" s="46">
        <v>18094876622</v>
      </c>
      <c r="D208" s="45" t="s">
        <v>796</v>
      </c>
      <c r="E208" s="62" t="s">
        <v>24</v>
      </c>
      <c r="F208" s="59" t="s">
        <v>797</v>
      </c>
      <c r="G208" s="48"/>
      <c r="H208" s="48"/>
      <c r="I208" s="53">
        <v>44552</v>
      </c>
      <c r="J208" s="45" t="s">
        <v>92</v>
      </c>
      <c r="K208" s="50">
        <v>6</v>
      </c>
      <c r="L208" s="51">
        <v>1000</v>
      </c>
      <c r="M208" s="52">
        <v>976</v>
      </c>
      <c r="N208" s="52">
        <v>990</v>
      </c>
      <c r="O208" s="48" t="s">
        <v>744</v>
      </c>
      <c r="P208" s="64" t="s">
        <v>248</v>
      </c>
      <c r="Q208" s="64" t="s">
        <v>235</v>
      </c>
      <c r="R208" s="64" t="s">
        <v>236</v>
      </c>
      <c r="S208" s="49">
        <v>44551</v>
      </c>
      <c r="T208" s="49">
        <v>44552</v>
      </c>
      <c r="U208" s="56" t="s">
        <v>798</v>
      </c>
      <c r="X208" s="71"/>
      <c r="Y208" s="71"/>
      <c r="Z208" s="71"/>
      <c r="AA208" s="71"/>
    </row>
    <row r="209" spans="1:27" s="55" customFormat="1" ht="13.8">
      <c r="A209" s="45" t="s">
        <v>693</v>
      </c>
      <c r="B209" s="45" t="s">
        <v>448</v>
      </c>
      <c r="C209" s="46">
        <v>18094918961</v>
      </c>
      <c r="D209" s="45" t="s">
        <v>799</v>
      </c>
      <c r="E209" s="62" t="s">
        <v>24</v>
      </c>
      <c r="F209" s="59" t="s">
        <v>800</v>
      </c>
      <c r="G209" s="48"/>
      <c r="H209" s="48"/>
      <c r="I209" s="53">
        <v>44565</v>
      </c>
      <c r="J209" s="45" t="s">
        <v>92</v>
      </c>
      <c r="K209" s="50">
        <v>12</v>
      </c>
      <c r="L209" s="51">
        <v>1999</v>
      </c>
      <c r="M209" s="52">
        <v>1993</v>
      </c>
      <c r="N209" s="52">
        <v>1993</v>
      </c>
      <c r="O209" s="48" t="s">
        <v>801</v>
      </c>
      <c r="P209" s="64" t="s">
        <v>248</v>
      </c>
      <c r="Q209" s="64" t="s">
        <v>227</v>
      </c>
      <c r="R209" s="64" t="s">
        <v>802</v>
      </c>
      <c r="S209" s="49">
        <v>44552</v>
      </c>
      <c r="T209" s="49">
        <v>44552</v>
      </c>
      <c r="U209" s="56"/>
      <c r="X209" s="71"/>
      <c r="Y209" s="71"/>
      <c r="Z209" s="71"/>
      <c r="AA209" s="71"/>
    </row>
    <row r="210" spans="1:27" s="55" customFormat="1" ht="13.8">
      <c r="A210" s="45" t="s">
        <v>693</v>
      </c>
      <c r="B210" s="45" t="s">
        <v>448</v>
      </c>
      <c r="C210" s="46">
        <v>18094957030</v>
      </c>
      <c r="D210" s="45" t="s">
        <v>803</v>
      </c>
      <c r="E210" s="62" t="s">
        <v>24</v>
      </c>
      <c r="F210" s="59" t="s">
        <v>804</v>
      </c>
      <c r="G210" s="48"/>
      <c r="H210" s="48"/>
      <c r="I210" s="53">
        <v>44565</v>
      </c>
      <c r="J210" s="45" t="s">
        <v>92</v>
      </c>
      <c r="K210" s="50">
        <v>12</v>
      </c>
      <c r="L210" s="51">
        <v>1999</v>
      </c>
      <c r="M210" s="52">
        <v>1990</v>
      </c>
      <c r="N210" s="52">
        <v>1990</v>
      </c>
      <c r="O210" s="48" t="s">
        <v>801</v>
      </c>
      <c r="P210" s="64" t="s">
        <v>248</v>
      </c>
      <c r="Q210" s="64" t="s">
        <v>227</v>
      </c>
      <c r="R210" s="64" t="s">
        <v>805</v>
      </c>
      <c r="S210" s="49">
        <v>44553</v>
      </c>
      <c r="T210" s="49">
        <v>44553</v>
      </c>
      <c r="U210" s="56"/>
      <c r="X210" s="71"/>
      <c r="Y210" s="71"/>
      <c r="Z210" s="71"/>
      <c r="AA210" s="71"/>
    </row>
    <row r="211" spans="1:27" s="55" customFormat="1" ht="13.8">
      <c r="A211" s="45" t="s">
        <v>693</v>
      </c>
      <c r="B211" s="45" t="s">
        <v>448</v>
      </c>
      <c r="C211" s="46">
        <v>18094957041</v>
      </c>
      <c r="D211" s="45" t="s">
        <v>806</v>
      </c>
      <c r="E211" s="62" t="s">
        <v>24</v>
      </c>
      <c r="F211" s="59" t="s">
        <v>807</v>
      </c>
      <c r="G211" s="48"/>
      <c r="H211" s="48"/>
      <c r="I211" s="53">
        <v>44200</v>
      </c>
      <c r="J211" s="45" t="s">
        <v>92</v>
      </c>
      <c r="K211" s="50">
        <v>12</v>
      </c>
      <c r="L211" s="51">
        <v>1999</v>
      </c>
      <c r="M211" s="52">
        <v>1993</v>
      </c>
      <c r="N211" s="52">
        <v>1993</v>
      </c>
      <c r="O211" s="48" t="s">
        <v>801</v>
      </c>
      <c r="P211" s="64" t="s">
        <v>248</v>
      </c>
      <c r="Q211" s="64" t="s">
        <v>402</v>
      </c>
      <c r="R211" s="64" t="s">
        <v>808</v>
      </c>
      <c r="S211" s="49">
        <v>44552</v>
      </c>
      <c r="T211" s="49">
        <v>44552</v>
      </c>
      <c r="U211" s="56"/>
      <c r="X211" s="71"/>
      <c r="Y211" s="71"/>
      <c r="Z211" s="71"/>
      <c r="AA211" s="71"/>
    </row>
    <row r="212" spans="1:27" s="55" customFormat="1" ht="13.8">
      <c r="A212" s="45" t="s">
        <v>693</v>
      </c>
      <c r="B212" s="45" t="s">
        <v>448</v>
      </c>
      <c r="C212" s="102">
        <v>18094876633</v>
      </c>
      <c r="D212" s="103" t="s">
        <v>809</v>
      </c>
      <c r="E212" s="103" t="s">
        <v>712</v>
      </c>
      <c r="F212" s="103" t="s">
        <v>810</v>
      </c>
      <c r="G212" s="48"/>
      <c r="H212" s="48"/>
      <c r="I212" s="53">
        <v>44553</v>
      </c>
      <c r="J212" s="45" t="s">
        <v>92</v>
      </c>
      <c r="K212" s="50">
        <v>6</v>
      </c>
      <c r="L212" s="51">
        <v>1000</v>
      </c>
      <c r="M212" s="52">
        <v>992</v>
      </c>
      <c r="N212" s="52">
        <v>992</v>
      </c>
      <c r="O212" s="48" t="s">
        <v>744</v>
      </c>
      <c r="P212" s="64" t="s">
        <v>248</v>
      </c>
      <c r="Q212" s="64" t="s">
        <v>235</v>
      </c>
      <c r="R212" s="64" t="s">
        <v>273</v>
      </c>
      <c r="S212" s="49">
        <v>44552</v>
      </c>
      <c r="T212" s="49">
        <v>44553</v>
      </c>
      <c r="U212" s="56" t="s">
        <v>798</v>
      </c>
      <c r="X212" s="71"/>
      <c r="Y212" s="71"/>
      <c r="Z212" s="71"/>
      <c r="AA212" s="71"/>
    </row>
    <row r="213" spans="1:27" s="55" customFormat="1" ht="13.8">
      <c r="A213" s="45" t="s">
        <v>693</v>
      </c>
      <c r="B213" s="45" t="s">
        <v>448</v>
      </c>
      <c r="C213" s="102">
        <v>18094876633</v>
      </c>
      <c r="D213" s="103" t="s">
        <v>811</v>
      </c>
      <c r="E213" s="103" t="s">
        <v>712</v>
      </c>
      <c r="F213" s="103" t="s">
        <v>812</v>
      </c>
      <c r="G213" s="48"/>
      <c r="H213" s="48"/>
      <c r="I213" s="53">
        <v>44553</v>
      </c>
      <c r="J213" s="45" t="s">
        <v>92</v>
      </c>
      <c r="K213" s="50">
        <v>6</v>
      </c>
      <c r="L213" s="51">
        <v>1000</v>
      </c>
      <c r="M213" s="52">
        <v>991</v>
      </c>
      <c r="N213" s="52">
        <v>991</v>
      </c>
      <c r="O213" s="48" t="s">
        <v>744</v>
      </c>
      <c r="P213" s="64" t="s">
        <v>248</v>
      </c>
      <c r="Q213" s="64" t="s">
        <v>235</v>
      </c>
      <c r="R213" s="64" t="s">
        <v>273</v>
      </c>
      <c r="S213" s="49">
        <v>44552</v>
      </c>
      <c r="T213" s="49">
        <v>44553</v>
      </c>
      <c r="U213" s="56" t="s">
        <v>795</v>
      </c>
      <c r="X213" s="71"/>
      <c r="Y213" s="71"/>
      <c r="Z213" s="71"/>
      <c r="AA213" s="71"/>
    </row>
    <row r="214" spans="1:27" s="55" customFormat="1" ht="13.8">
      <c r="A214" s="45" t="s">
        <v>681</v>
      </c>
      <c r="B214" s="45" t="s">
        <v>139</v>
      </c>
      <c r="C214" s="102">
        <v>18094876644</v>
      </c>
      <c r="D214" s="103" t="s">
        <v>813</v>
      </c>
      <c r="E214" s="103" t="s">
        <v>24</v>
      </c>
      <c r="F214" s="103" t="s">
        <v>814</v>
      </c>
      <c r="G214" s="48">
        <v>4290002353</v>
      </c>
      <c r="H214" s="48" t="s">
        <v>289</v>
      </c>
      <c r="I214" s="53">
        <v>44558</v>
      </c>
      <c r="J214" s="45" t="s">
        <v>92</v>
      </c>
      <c r="K214" s="50">
        <v>3</v>
      </c>
      <c r="L214" s="51">
        <v>3060.5</v>
      </c>
      <c r="M214" s="52">
        <v>3043</v>
      </c>
      <c r="N214" s="52">
        <v>3043</v>
      </c>
      <c r="O214" s="48" t="s">
        <v>650</v>
      </c>
      <c r="P214" s="64" t="s">
        <v>248</v>
      </c>
      <c r="Q214" s="64" t="s">
        <v>235</v>
      </c>
      <c r="R214" s="64" t="s">
        <v>249</v>
      </c>
      <c r="S214" s="49">
        <v>44553</v>
      </c>
      <c r="T214" s="49">
        <v>44554</v>
      </c>
      <c r="U214" s="56"/>
      <c r="X214" s="71"/>
      <c r="Y214" s="71"/>
      <c r="Z214" s="71"/>
      <c r="AA214" s="71"/>
    </row>
    <row r="215" spans="1:27" s="55" customFormat="1" ht="27.6">
      <c r="A215" s="45" t="s">
        <v>693</v>
      </c>
      <c r="B215" s="100" t="s">
        <v>274</v>
      </c>
      <c r="C215" s="101">
        <v>73845427830</v>
      </c>
      <c r="D215" s="100" t="s">
        <v>815</v>
      </c>
      <c r="E215" s="100" t="s">
        <v>43</v>
      </c>
      <c r="F215" s="100" t="s">
        <v>816</v>
      </c>
      <c r="G215" s="100">
        <v>4290001838</v>
      </c>
      <c r="H215" s="100" t="s">
        <v>446</v>
      </c>
      <c r="I215" s="53">
        <v>44557</v>
      </c>
      <c r="J215" s="45" t="s">
        <v>92</v>
      </c>
      <c r="K215" s="50">
        <v>12</v>
      </c>
      <c r="L215" s="51">
        <v>3266.9</v>
      </c>
      <c r="M215" s="52">
        <v>3467</v>
      </c>
      <c r="N215" s="52">
        <v>3467</v>
      </c>
      <c r="O215" s="48" t="s">
        <v>817</v>
      </c>
      <c r="P215" s="64" t="s">
        <v>369</v>
      </c>
      <c r="Q215" s="64" t="s">
        <v>235</v>
      </c>
      <c r="R215" s="64" t="s">
        <v>304</v>
      </c>
      <c r="S215" s="49">
        <v>44553</v>
      </c>
      <c r="T215" s="49">
        <v>44554</v>
      </c>
      <c r="U215" s="56" t="s">
        <v>795</v>
      </c>
    </row>
    <row r="216" spans="1:27" s="55" customFormat="1" ht="13.8">
      <c r="A216" s="45" t="s">
        <v>693</v>
      </c>
      <c r="B216" s="45" t="s">
        <v>448</v>
      </c>
      <c r="C216" s="101">
        <v>18094957052</v>
      </c>
      <c r="D216" s="100" t="s">
        <v>818</v>
      </c>
      <c r="E216" s="100" t="s">
        <v>24</v>
      </c>
      <c r="F216" s="100" t="s">
        <v>819</v>
      </c>
      <c r="G216" s="48"/>
      <c r="H216" s="48"/>
      <c r="I216" s="53">
        <v>44565</v>
      </c>
      <c r="J216" s="45" t="s">
        <v>92</v>
      </c>
      <c r="K216" s="50">
        <v>12</v>
      </c>
      <c r="L216" s="51">
        <v>1999</v>
      </c>
      <c r="M216" s="52">
        <v>1993</v>
      </c>
      <c r="N216" s="52">
        <v>1993</v>
      </c>
      <c r="O216" s="48" t="s">
        <v>801</v>
      </c>
      <c r="P216" s="64" t="s">
        <v>248</v>
      </c>
      <c r="Q216" s="64" t="s">
        <v>227</v>
      </c>
      <c r="R216" s="64" t="s">
        <v>820</v>
      </c>
      <c r="S216" s="49">
        <v>44558</v>
      </c>
      <c r="T216" s="49">
        <v>44558</v>
      </c>
      <c r="U216" s="56"/>
      <c r="X216" s="71"/>
      <c r="Y216" s="71"/>
      <c r="Z216" s="71"/>
      <c r="AA216" s="71"/>
    </row>
    <row r="217" spans="1:27" s="55" customFormat="1" ht="13.8">
      <c r="A217" s="45" t="s">
        <v>693</v>
      </c>
      <c r="B217" s="45" t="s">
        <v>448</v>
      </c>
      <c r="C217" s="101">
        <v>98849656913</v>
      </c>
      <c r="D217" s="100" t="s">
        <v>821</v>
      </c>
      <c r="E217" s="100" t="s">
        <v>24</v>
      </c>
      <c r="F217" s="100" t="s">
        <v>822</v>
      </c>
      <c r="G217" s="48"/>
      <c r="H217" s="48"/>
      <c r="I217" s="53">
        <v>44565</v>
      </c>
      <c r="J217" s="45" t="s">
        <v>92</v>
      </c>
      <c r="K217" s="50">
        <v>12</v>
      </c>
      <c r="L217" s="51">
        <v>1999</v>
      </c>
      <c r="M217" s="52">
        <v>1992</v>
      </c>
      <c r="N217" s="52">
        <v>1992</v>
      </c>
      <c r="O217" s="48" t="s">
        <v>801</v>
      </c>
      <c r="P217" s="64" t="s">
        <v>248</v>
      </c>
      <c r="Q217" s="64" t="s">
        <v>227</v>
      </c>
      <c r="R217" s="64" t="s">
        <v>823</v>
      </c>
      <c r="S217" s="49">
        <v>44554</v>
      </c>
      <c r="T217" s="49">
        <v>44554</v>
      </c>
      <c r="U217" s="56"/>
      <c r="X217" s="71"/>
      <c r="Y217" s="71"/>
      <c r="Z217" s="71"/>
      <c r="AA217" s="71"/>
    </row>
    <row r="218" spans="1:27" s="55" customFormat="1" ht="13.8">
      <c r="A218" s="45" t="s">
        <v>681</v>
      </c>
      <c r="B218" s="45" t="s">
        <v>374</v>
      </c>
      <c r="C218" s="102">
        <v>18094961775</v>
      </c>
      <c r="D218" s="103" t="s">
        <v>824</v>
      </c>
      <c r="E218" s="103" t="s">
        <v>626</v>
      </c>
      <c r="F218" s="103" t="s">
        <v>825</v>
      </c>
      <c r="G218" s="48">
        <v>4290002352</v>
      </c>
      <c r="H218" s="48"/>
      <c r="I218" s="53">
        <v>44200</v>
      </c>
      <c r="J218" s="45" t="s">
        <v>92</v>
      </c>
      <c r="K218" s="50">
        <v>10</v>
      </c>
      <c r="L218" s="51">
        <v>5150</v>
      </c>
      <c r="M218" s="52">
        <v>5278</v>
      </c>
      <c r="N218" s="52">
        <v>5278</v>
      </c>
      <c r="O218" s="48" t="s">
        <v>826</v>
      </c>
      <c r="P218" s="64" t="s">
        <v>248</v>
      </c>
      <c r="Q218" s="64" t="s">
        <v>402</v>
      </c>
      <c r="R218" s="64" t="s">
        <v>725</v>
      </c>
      <c r="S218" s="49">
        <v>44555</v>
      </c>
      <c r="T218" s="49">
        <v>44555</v>
      </c>
      <c r="U218" s="56"/>
      <c r="X218" s="71"/>
      <c r="Y218" s="71"/>
      <c r="Z218" s="71"/>
      <c r="AA218" s="71"/>
    </row>
    <row r="219" spans="1:27" s="55" customFormat="1" ht="13.8">
      <c r="A219" s="45" t="s">
        <v>681</v>
      </c>
      <c r="B219" s="45" t="s">
        <v>747</v>
      </c>
      <c r="C219" s="102">
        <v>18094877215</v>
      </c>
      <c r="D219" s="103" t="s">
        <v>827</v>
      </c>
      <c r="E219" s="103" t="s">
        <v>24</v>
      </c>
      <c r="F219" s="103" t="s">
        <v>828</v>
      </c>
      <c r="G219" s="48">
        <v>4290002408</v>
      </c>
      <c r="H219" s="48" t="s">
        <v>829</v>
      </c>
      <c r="I219" s="53">
        <v>44558</v>
      </c>
      <c r="J219" s="45" t="s">
        <v>92</v>
      </c>
      <c r="K219" s="50">
        <v>1</v>
      </c>
      <c r="L219" s="51">
        <v>200</v>
      </c>
      <c r="M219" s="52">
        <v>199</v>
      </c>
      <c r="N219" s="52">
        <v>229</v>
      </c>
      <c r="O219" s="48" t="s">
        <v>830</v>
      </c>
      <c r="P219" s="64" t="s">
        <v>248</v>
      </c>
      <c r="Q219" s="64" t="s">
        <v>235</v>
      </c>
      <c r="R219" s="64" t="s">
        <v>565</v>
      </c>
      <c r="S219" s="49">
        <v>44555</v>
      </c>
      <c r="T219" s="49">
        <v>44555</v>
      </c>
      <c r="U219" s="56" t="s">
        <v>831</v>
      </c>
      <c r="X219" s="71"/>
      <c r="Y219" s="71"/>
      <c r="Z219" s="71"/>
      <c r="AA219" s="71"/>
    </row>
    <row r="220" spans="1:27" s="55" customFormat="1" ht="13.8">
      <c r="A220" s="45" t="s">
        <v>693</v>
      </c>
      <c r="B220" s="45" t="s">
        <v>179</v>
      </c>
      <c r="C220" s="102">
        <v>18094876655</v>
      </c>
      <c r="D220" s="103" t="s">
        <v>832</v>
      </c>
      <c r="E220" s="103" t="s">
        <v>43</v>
      </c>
      <c r="F220" s="103" t="s">
        <v>757</v>
      </c>
      <c r="G220" s="48">
        <v>4290001852</v>
      </c>
      <c r="H220" s="48" t="s">
        <v>297</v>
      </c>
      <c r="I220" s="53">
        <v>44558</v>
      </c>
      <c r="J220" s="45" t="s">
        <v>92</v>
      </c>
      <c r="K220" s="50">
        <v>32</v>
      </c>
      <c r="L220" s="51">
        <v>3116.8</v>
      </c>
      <c r="M220" s="52">
        <v>2447</v>
      </c>
      <c r="N220" s="52">
        <v>6656</v>
      </c>
      <c r="O220" s="48" t="s">
        <v>833</v>
      </c>
      <c r="P220" s="64" t="s">
        <v>248</v>
      </c>
      <c r="Q220" s="64" t="s">
        <v>235</v>
      </c>
      <c r="R220" s="64" t="s">
        <v>565</v>
      </c>
      <c r="S220" s="49">
        <v>44555</v>
      </c>
      <c r="T220" s="49">
        <v>44555</v>
      </c>
      <c r="U220" s="56" t="s">
        <v>795</v>
      </c>
      <c r="X220" s="71"/>
      <c r="Y220" s="71"/>
      <c r="Z220" s="71"/>
      <c r="AA220" s="71"/>
    </row>
    <row r="221" spans="1:27" s="55" customFormat="1" ht="13.8">
      <c r="A221" s="45" t="s">
        <v>681</v>
      </c>
      <c r="B221" s="45" t="s">
        <v>374</v>
      </c>
      <c r="C221" s="102">
        <v>18094876655</v>
      </c>
      <c r="D221" s="103" t="s">
        <v>834</v>
      </c>
      <c r="E221" s="103" t="s">
        <v>626</v>
      </c>
      <c r="F221" s="103" t="s">
        <v>835</v>
      </c>
      <c r="G221" s="48">
        <v>4290002352</v>
      </c>
      <c r="H221" s="48"/>
      <c r="I221" s="53">
        <v>44558</v>
      </c>
      <c r="J221" s="45" t="s">
        <v>92</v>
      </c>
      <c r="K221" s="50">
        <v>14</v>
      </c>
      <c r="L221" s="51">
        <v>7210</v>
      </c>
      <c r="M221" s="52">
        <v>7378</v>
      </c>
      <c r="N221" s="52">
        <v>7378</v>
      </c>
      <c r="O221" s="48" t="s">
        <v>836</v>
      </c>
      <c r="P221" s="64" t="s">
        <v>248</v>
      </c>
      <c r="Q221" s="64" t="s">
        <v>235</v>
      </c>
      <c r="R221" s="64" t="s">
        <v>565</v>
      </c>
      <c r="S221" s="49">
        <v>44555</v>
      </c>
      <c r="T221" s="49">
        <v>44555</v>
      </c>
      <c r="U221" s="56"/>
      <c r="X221" s="71"/>
      <c r="Y221" s="71"/>
      <c r="Z221" s="71"/>
      <c r="AA221" s="71"/>
    </row>
    <row r="222" spans="1:27" s="55" customFormat="1" ht="13.8">
      <c r="A222" s="45" t="s">
        <v>693</v>
      </c>
      <c r="B222" s="45" t="s">
        <v>448</v>
      </c>
      <c r="C222" s="102">
        <v>18094876655</v>
      </c>
      <c r="D222" s="103" t="s">
        <v>837</v>
      </c>
      <c r="E222" s="103" t="s">
        <v>712</v>
      </c>
      <c r="F222" s="103" t="s">
        <v>838</v>
      </c>
      <c r="G222" s="103"/>
      <c r="H222" s="48"/>
      <c r="I222" s="53">
        <v>44558</v>
      </c>
      <c r="J222" s="45" t="s">
        <v>92</v>
      </c>
      <c r="K222" s="50">
        <v>6</v>
      </c>
      <c r="L222" s="51">
        <v>1000</v>
      </c>
      <c r="M222" s="52">
        <v>992</v>
      </c>
      <c r="N222" s="52">
        <v>992</v>
      </c>
      <c r="O222" s="48" t="s">
        <v>744</v>
      </c>
      <c r="P222" s="64" t="s">
        <v>248</v>
      </c>
      <c r="Q222" s="64" t="s">
        <v>235</v>
      </c>
      <c r="R222" s="64" t="s">
        <v>565</v>
      </c>
      <c r="S222" s="49">
        <v>44555</v>
      </c>
      <c r="T222" s="49">
        <v>44555</v>
      </c>
      <c r="U222" s="56" t="s">
        <v>798</v>
      </c>
      <c r="X222" s="71"/>
      <c r="Y222" s="71"/>
      <c r="Z222" s="71"/>
      <c r="AA222" s="71"/>
    </row>
    <row r="223" spans="1:27" s="55" customFormat="1" ht="13.8">
      <c r="A223" s="45" t="s">
        <v>681</v>
      </c>
      <c r="B223" s="45" t="s">
        <v>22</v>
      </c>
      <c r="C223" s="102">
        <v>18094876666</v>
      </c>
      <c r="D223" s="103" t="s">
        <v>839</v>
      </c>
      <c r="E223" s="103" t="s">
        <v>24</v>
      </c>
      <c r="F223" s="103" t="s">
        <v>840</v>
      </c>
      <c r="G223" s="103">
        <v>4290002378</v>
      </c>
      <c r="H223" s="48"/>
      <c r="I223" s="53">
        <v>44559</v>
      </c>
      <c r="J223" s="45" t="s">
        <v>92</v>
      </c>
      <c r="K223" s="50">
        <v>1</v>
      </c>
      <c r="L223" s="51">
        <v>798</v>
      </c>
      <c r="M223" s="52">
        <v>777</v>
      </c>
      <c r="N223" s="52">
        <v>777</v>
      </c>
      <c r="O223" s="48" t="s">
        <v>312</v>
      </c>
      <c r="P223" s="64" t="s">
        <v>248</v>
      </c>
      <c r="Q223" s="64" t="s">
        <v>235</v>
      </c>
      <c r="R223" s="64" t="s">
        <v>249</v>
      </c>
      <c r="S223" s="49">
        <v>44555</v>
      </c>
      <c r="T223" s="49">
        <v>44556</v>
      </c>
      <c r="U223" s="56"/>
      <c r="X223" s="71"/>
      <c r="Y223" s="71"/>
      <c r="Z223" s="71"/>
      <c r="AA223" s="71"/>
    </row>
    <row r="224" spans="1:27" s="55" customFormat="1" ht="13.8">
      <c r="A224" s="45" t="s">
        <v>693</v>
      </c>
      <c r="B224" s="45" t="s">
        <v>448</v>
      </c>
      <c r="C224" s="102">
        <v>18094876666</v>
      </c>
      <c r="D224" s="103" t="s">
        <v>841</v>
      </c>
      <c r="E224" s="103" t="s">
        <v>24</v>
      </c>
      <c r="F224" s="103" t="s">
        <v>842</v>
      </c>
      <c r="G224" s="103"/>
      <c r="H224" s="48"/>
      <c r="I224" s="53">
        <v>44559</v>
      </c>
      <c r="J224" s="45" t="s">
        <v>92</v>
      </c>
      <c r="K224" s="50">
        <v>6</v>
      </c>
      <c r="L224" s="51">
        <v>1000</v>
      </c>
      <c r="M224" s="52">
        <v>986</v>
      </c>
      <c r="N224" s="52">
        <v>990</v>
      </c>
      <c r="O224" s="48" t="s">
        <v>744</v>
      </c>
      <c r="P224" s="64" t="s">
        <v>248</v>
      </c>
      <c r="Q224" s="64" t="s">
        <v>235</v>
      </c>
      <c r="R224" s="64" t="s">
        <v>249</v>
      </c>
      <c r="S224" s="49">
        <v>44555</v>
      </c>
      <c r="T224" s="49">
        <v>44556</v>
      </c>
      <c r="U224" s="56" t="s">
        <v>795</v>
      </c>
      <c r="X224" s="71"/>
      <c r="Y224" s="71"/>
      <c r="Z224" s="71"/>
      <c r="AA224" s="71"/>
    </row>
    <row r="225" spans="1:27" s="55" customFormat="1" ht="13.8">
      <c r="A225" s="45" t="s">
        <v>681</v>
      </c>
      <c r="B225" s="45" t="s">
        <v>568</v>
      </c>
      <c r="C225" s="102">
        <v>18094876666</v>
      </c>
      <c r="D225" s="103" t="s">
        <v>843</v>
      </c>
      <c r="E225" s="103" t="s">
        <v>24</v>
      </c>
      <c r="F225" s="103" t="s">
        <v>844</v>
      </c>
      <c r="G225" s="103">
        <v>4290002376</v>
      </c>
      <c r="H225" s="48" t="s">
        <v>128</v>
      </c>
      <c r="I225" s="53">
        <v>44559</v>
      </c>
      <c r="J225" s="45" t="s">
        <v>92</v>
      </c>
      <c r="K225" s="50">
        <v>1</v>
      </c>
      <c r="L225" s="51">
        <v>1220</v>
      </c>
      <c r="M225" s="52">
        <v>1227</v>
      </c>
      <c r="N225" s="52">
        <v>1227</v>
      </c>
      <c r="O225" s="48" t="s">
        <v>845</v>
      </c>
      <c r="P225" s="64" t="s">
        <v>248</v>
      </c>
      <c r="Q225" s="64" t="s">
        <v>235</v>
      </c>
      <c r="R225" s="64" t="s">
        <v>249</v>
      </c>
      <c r="S225" s="49">
        <v>44555</v>
      </c>
      <c r="T225" s="49">
        <v>44556</v>
      </c>
      <c r="U225" s="56"/>
      <c r="X225" s="71"/>
      <c r="Y225" s="71"/>
      <c r="Z225" s="71"/>
      <c r="AA225" s="71"/>
    </row>
    <row r="226" spans="1:27" s="55" customFormat="1" ht="13.8">
      <c r="A226" s="45" t="s">
        <v>693</v>
      </c>
      <c r="B226" s="45" t="s">
        <v>448</v>
      </c>
      <c r="C226" s="101">
        <v>18094988250</v>
      </c>
      <c r="D226" s="100" t="s">
        <v>846</v>
      </c>
      <c r="E226" s="100" t="s">
        <v>24</v>
      </c>
      <c r="F226" s="100" t="s">
        <v>847</v>
      </c>
      <c r="G226" s="100"/>
      <c r="H226" s="48"/>
      <c r="I226" s="53">
        <v>44565</v>
      </c>
      <c r="J226" s="45" t="s">
        <v>92</v>
      </c>
      <c r="K226" s="50">
        <v>12</v>
      </c>
      <c r="L226" s="51">
        <v>1999</v>
      </c>
      <c r="M226" s="52">
        <v>1993</v>
      </c>
      <c r="N226" s="52">
        <v>1993</v>
      </c>
      <c r="O226" s="48" t="s">
        <v>801</v>
      </c>
      <c r="P226" s="64" t="s">
        <v>248</v>
      </c>
      <c r="Q226" s="64" t="s">
        <v>227</v>
      </c>
      <c r="R226" s="64" t="s">
        <v>820</v>
      </c>
      <c r="S226" s="49">
        <v>44558</v>
      </c>
      <c r="T226" s="49">
        <v>44558</v>
      </c>
      <c r="U226" s="56"/>
      <c r="X226" s="71"/>
      <c r="Y226" s="71"/>
      <c r="Z226" s="71"/>
      <c r="AA226" s="71"/>
    </row>
    <row r="227" spans="1:27" s="55" customFormat="1" ht="13.8">
      <c r="A227" s="45" t="s">
        <v>693</v>
      </c>
      <c r="B227" s="45" t="s">
        <v>448</v>
      </c>
      <c r="C227" s="101">
        <v>98831035594</v>
      </c>
      <c r="D227" s="100" t="s">
        <v>848</v>
      </c>
      <c r="E227" s="100" t="s">
        <v>24</v>
      </c>
      <c r="F227" s="100" t="s">
        <v>849</v>
      </c>
      <c r="G227" s="100"/>
      <c r="H227" s="48"/>
      <c r="I227" s="53">
        <v>44565</v>
      </c>
      <c r="J227" s="45" t="s">
        <v>92</v>
      </c>
      <c r="K227" s="50">
        <v>24</v>
      </c>
      <c r="L227" s="51">
        <v>3998</v>
      </c>
      <c r="M227" s="52">
        <v>3976</v>
      </c>
      <c r="N227" s="52">
        <v>3976</v>
      </c>
      <c r="O227" s="48" t="s">
        <v>768</v>
      </c>
      <c r="P227" s="64" t="s">
        <v>248</v>
      </c>
      <c r="Q227" s="64" t="s">
        <v>227</v>
      </c>
      <c r="R227" s="64" t="s">
        <v>823</v>
      </c>
      <c r="S227" s="49">
        <v>44558</v>
      </c>
      <c r="T227" s="49">
        <v>44558</v>
      </c>
      <c r="U227" s="56"/>
      <c r="X227" s="71"/>
      <c r="Y227" s="71"/>
      <c r="Z227" s="71"/>
      <c r="AA227" s="71"/>
    </row>
    <row r="228" spans="1:27" s="55" customFormat="1" ht="13.8">
      <c r="A228" s="45" t="s">
        <v>693</v>
      </c>
      <c r="B228" s="45" t="s">
        <v>448</v>
      </c>
      <c r="C228" s="101">
        <v>18094988666</v>
      </c>
      <c r="D228" s="100" t="s">
        <v>850</v>
      </c>
      <c r="E228" s="100" t="s">
        <v>24</v>
      </c>
      <c r="F228" s="100" t="s">
        <v>851</v>
      </c>
      <c r="G228" s="48"/>
      <c r="H228" s="48"/>
      <c r="I228" s="53">
        <v>44565</v>
      </c>
      <c r="J228" s="45" t="s">
        <v>92</v>
      </c>
      <c r="K228" s="50">
        <v>12</v>
      </c>
      <c r="L228" s="51">
        <v>1999</v>
      </c>
      <c r="M228" s="52">
        <v>1993</v>
      </c>
      <c r="N228" s="52">
        <v>1993</v>
      </c>
      <c r="O228" s="48" t="s">
        <v>801</v>
      </c>
      <c r="P228" s="64" t="s">
        <v>248</v>
      </c>
      <c r="Q228" s="64" t="s">
        <v>402</v>
      </c>
      <c r="R228" s="64" t="s">
        <v>725</v>
      </c>
      <c r="S228" s="49">
        <v>44559</v>
      </c>
      <c r="T228" s="49">
        <v>44559</v>
      </c>
      <c r="U228" s="56"/>
      <c r="X228" s="71"/>
      <c r="Y228" s="71"/>
      <c r="Z228" s="71"/>
      <c r="AA228" s="71"/>
    </row>
    <row r="229" spans="1:27" s="55" customFormat="1" ht="13.8">
      <c r="A229" s="45" t="s">
        <v>693</v>
      </c>
      <c r="B229" s="45" t="s">
        <v>448</v>
      </c>
      <c r="C229" s="101">
        <v>18094988666</v>
      </c>
      <c r="D229" s="100" t="s">
        <v>852</v>
      </c>
      <c r="E229" s="100" t="s">
        <v>24</v>
      </c>
      <c r="F229" s="100" t="s">
        <v>853</v>
      </c>
      <c r="G229" s="48"/>
      <c r="H229" s="48"/>
      <c r="I229" s="53">
        <v>44565</v>
      </c>
      <c r="J229" s="45" t="s">
        <v>92</v>
      </c>
      <c r="K229" s="50">
        <v>12</v>
      </c>
      <c r="L229" s="51">
        <v>1999</v>
      </c>
      <c r="M229" s="52">
        <v>1993</v>
      </c>
      <c r="N229" s="52">
        <v>1993</v>
      </c>
      <c r="O229" s="48" t="s">
        <v>801</v>
      </c>
      <c r="P229" s="64" t="s">
        <v>248</v>
      </c>
      <c r="Q229" s="64" t="s">
        <v>402</v>
      </c>
      <c r="R229" s="64" t="s">
        <v>808</v>
      </c>
      <c r="S229" s="49">
        <v>44559</v>
      </c>
      <c r="T229" s="49">
        <v>44559</v>
      </c>
      <c r="U229" s="56"/>
      <c r="X229" s="71"/>
      <c r="Y229" s="71"/>
      <c r="Z229" s="71"/>
      <c r="AA229" s="71"/>
    </row>
    <row r="230" spans="1:27" s="55" customFormat="1" ht="13.8">
      <c r="A230" s="45" t="s">
        <v>693</v>
      </c>
      <c r="B230" s="45" t="s">
        <v>448</v>
      </c>
      <c r="C230" s="101">
        <v>18094876832</v>
      </c>
      <c r="D230" s="100" t="s">
        <v>854</v>
      </c>
      <c r="E230" s="100" t="s">
        <v>24</v>
      </c>
      <c r="F230" s="100" t="s">
        <v>855</v>
      </c>
      <c r="G230" s="100"/>
      <c r="H230" s="48"/>
      <c r="I230" s="53">
        <v>44560</v>
      </c>
      <c r="J230" s="45" t="s">
        <v>92</v>
      </c>
      <c r="K230" s="50">
        <v>6</v>
      </c>
      <c r="L230" s="51">
        <v>1000</v>
      </c>
      <c r="M230" s="52">
        <v>956</v>
      </c>
      <c r="N230" s="52">
        <v>990</v>
      </c>
      <c r="O230" s="48" t="s">
        <v>744</v>
      </c>
      <c r="P230" s="64" t="s">
        <v>248</v>
      </c>
      <c r="Q230" s="64" t="s">
        <v>235</v>
      </c>
      <c r="R230" s="64" t="s">
        <v>565</v>
      </c>
      <c r="S230" s="49">
        <v>44559</v>
      </c>
      <c r="T230" s="49">
        <v>44559</v>
      </c>
      <c r="U230" s="56" t="s">
        <v>795</v>
      </c>
      <c r="X230" s="71"/>
      <c r="Y230" s="71"/>
      <c r="Z230" s="71"/>
      <c r="AA230" s="71"/>
    </row>
    <row r="231" spans="1:27" s="55" customFormat="1" ht="13.8">
      <c r="A231" s="45" t="s">
        <v>693</v>
      </c>
      <c r="B231" s="45" t="s">
        <v>448</v>
      </c>
      <c r="C231" s="101">
        <v>18094877112</v>
      </c>
      <c r="D231" s="100" t="s">
        <v>856</v>
      </c>
      <c r="E231" s="100" t="s">
        <v>24</v>
      </c>
      <c r="F231" s="100" t="s">
        <v>857</v>
      </c>
      <c r="G231" s="100"/>
      <c r="H231" s="48"/>
      <c r="I231" s="53">
        <v>44560</v>
      </c>
      <c r="J231" s="45" t="s">
        <v>92</v>
      </c>
      <c r="K231" s="50">
        <v>6</v>
      </c>
      <c r="L231" s="51">
        <v>1000</v>
      </c>
      <c r="M231" s="52">
        <v>987</v>
      </c>
      <c r="N231" s="52">
        <v>987</v>
      </c>
      <c r="O231" s="48" t="s">
        <v>744</v>
      </c>
      <c r="P231" s="64" t="s">
        <v>248</v>
      </c>
      <c r="Q231" s="64" t="s">
        <v>235</v>
      </c>
      <c r="R231" s="64" t="s">
        <v>273</v>
      </c>
      <c r="S231" s="49">
        <v>44559</v>
      </c>
      <c r="T231" s="49">
        <v>44560</v>
      </c>
      <c r="U231" s="56" t="s">
        <v>795</v>
      </c>
      <c r="X231" s="71"/>
      <c r="Y231" s="71"/>
      <c r="Z231" s="71"/>
      <c r="AA231" s="71"/>
    </row>
    <row r="232" spans="1:27" s="55" customFormat="1" ht="13.8">
      <c r="A232" s="45" t="s">
        <v>681</v>
      </c>
      <c r="B232" s="45" t="s">
        <v>431</v>
      </c>
      <c r="C232" s="101">
        <v>18094877112</v>
      </c>
      <c r="D232" s="100" t="s">
        <v>858</v>
      </c>
      <c r="E232" s="100" t="s">
        <v>24</v>
      </c>
      <c r="F232" s="100" t="s">
        <v>859</v>
      </c>
      <c r="G232" s="100">
        <v>4290002438</v>
      </c>
      <c r="H232" s="48" t="s">
        <v>434</v>
      </c>
      <c r="I232" s="53">
        <v>44560</v>
      </c>
      <c r="J232" s="45" t="s">
        <v>92</v>
      </c>
      <c r="K232" s="50">
        <v>1</v>
      </c>
      <c r="L232" s="51">
        <v>192.39</v>
      </c>
      <c r="M232" s="52">
        <v>194</v>
      </c>
      <c r="N232" s="52">
        <v>194</v>
      </c>
      <c r="O232" s="48" t="s">
        <v>860</v>
      </c>
      <c r="P232" s="64" t="s">
        <v>248</v>
      </c>
      <c r="Q232" s="64" t="s">
        <v>235</v>
      </c>
      <c r="R232" s="64" t="s">
        <v>273</v>
      </c>
      <c r="S232" s="49">
        <v>44559</v>
      </c>
      <c r="T232" s="49">
        <v>44560</v>
      </c>
      <c r="U232" s="56" t="s">
        <v>795</v>
      </c>
      <c r="X232" s="71"/>
      <c r="Y232" s="71"/>
      <c r="Z232" s="71"/>
      <c r="AA232" s="71"/>
    </row>
    <row r="233" spans="1:27" s="55" customFormat="1" ht="13.8">
      <c r="A233" s="45" t="s">
        <v>693</v>
      </c>
      <c r="B233" s="45" t="s">
        <v>448</v>
      </c>
      <c r="C233" s="101">
        <v>98831035605</v>
      </c>
      <c r="D233" s="100" t="s">
        <v>861</v>
      </c>
      <c r="E233" s="100" t="s">
        <v>24</v>
      </c>
      <c r="F233" s="100" t="s">
        <v>862</v>
      </c>
      <c r="G233" s="100"/>
      <c r="H233" s="48"/>
      <c r="I233" s="53">
        <v>44568</v>
      </c>
      <c r="J233" s="45" t="s">
        <v>92</v>
      </c>
      <c r="K233" s="50">
        <v>12</v>
      </c>
      <c r="L233" s="51">
        <v>1999</v>
      </c>
      <c r="M233" s="52">
        <v>1993</v>
      </c>
      <c r="N233" s="52">
        <v>1993</v>
      </c>
      <c r="O233" s="48" t="s">
        <v>801</v>
      </c>
      <c r="P233" s="64" t="s">
        <v>248</v>
      </c>
      <c r="Q233" s="64" t="s">
        <v>227</v>
      </c>
      <c r="R233" s="64" t="s">
        <v>823</v>
      </c>
      <c r="S233" s="49">
        <v>44559</v>
      </c>
      <c r="T233" s="49">
        <v>44559</v>
      </c>
      <c r="U233" s="56"/>
      <c r="X233" s="71"/>
      <c r="Y233" s="71"/>
      <c r="Z233" s="71"/>
      <c r="AA233" s="71"/>
    </row>
    <row r="234" spans="1:27" s="55" customFormat="1" ht="13.8">
      <c r="A234" s="45" t="s">
        <v>693</v>
      </c>
      <c r="B234" s="45" t="s">
        <v>448</v>
      </c>
      <c r="C234" s="101">
        <v>98831035616</v>
      </c>
      <c r="D234" s="100" t="s">
        <v>863</v>
      </c>
      <c r="E234" s="100" t="s">
        <v>24</v>
      </c>
      <c r="F234" s="100" t="s">
        <v>864</v>
      </c>
      <c r="G234" s="100"/>
      <c r="H234" s="48"/>
      <c r="I234" s="53">
        <v>44568</v>
      </c>
      <c r="J234" s="45" t="s">
        <v>92</v>
      </c>
      <c r="K234" s="50">
        <v>6</v>
      </c>
      <c r="L234" s="51">
        <v>1000</v>
      </c>
      <c r="M234" s="52">
        <v>996</v>
      </c>
      <c r="N234" s="52">
        <v>996</v>
      </c>
      <c r="O234" s="48" t="s">
        <v>744</v>
      </c>
      <c r="P234" s="64" t="s">
        <v>248</v>
      </c>
      <c r="Q234" s="64" t="s">
        <v>227</v>
      </c>
      <c r="R234" s="64" t="s">
        <v>823</v>
      </c>
      <c r="S234" s="49">
        <v>44561</v>
      </c>
      <c r="T234" s="49">
        <v>44561</v>
      </c>
      <c r="U234" s="56"/>
      <c r="X234" s="71"/>
      <c r="Y234" s="71"/>
      <c r="Z234" s="71"/>
      <c r="AA234" s="71"/>
    </row>
    <row r="235" spans="1:27" s="55" customFormat="1" ht="13.8">
      <c r="A235" s="45" t="s">
        <v>693</v>
      </c>
      <c r="B235" s="45" t="s">
        <v>448</v>
      </c>
      <c r="C235" s="101">
        <v>98831035616</v>
      </c>
      <c r="D235" s="100" t="s">
        <v>865</v>
      </c>
      <c r="E235" s="100" t="s">
        <v>24</v>
      </c>
      <c r="F235" s="100" t="s">
        <v>866</v>
      </c>
      <c r="G235" s="100"/>
      <c r="H235" s="48"/>
      <c r="I235" s="53">
        <v>44568</v>
      </c>
      <c r="J235" s="45" t="s">
        <v>92</v>
      </c>
      <c r="K235" s="50">
        <v>6</v>
      </c>
      <c r="L235" s="51">
        <v>1000</v>
      </c>
      <c r="M235" s="52">
        <v>997</v>
      </c>
      <c r="N235" s="52">
        <v>997</v>
      </c>
      <c r="O235" s="48" t="s">
        <v>744</v>
      </c>
      <c r="P235" s="64" t="s">
        <v>248</v>
      </c>
      <c r="Q235" s="64" t="s">
        <v>227</v>
      </c>
      <c r="R235" s="64" t="s">
        <v>823</v>
      </c>
      <c r="S235" s="49">
        <v>44561</v>
      </c>
      <c r="T235" s="49">
        <v>44561</v>
      </c>
      <c r="U235" s="56"/>
      <c r="X235" s="71"/>
      <c r="Y235" s="71"/>
      <c r="Z235" s="71"/>
      <c r="AA235" s="71"/>
    </row>
    <row r="236" spans="1:27" s="55" customFormat="1" ht="13.8">
      <c r="A236" s="45" t="s">
        <v>693</v>
      </c>
      <c r="B236" s="45" t="s">
        <v>448</v>
      </c>
      <c r="C236" s="101">
        <v>18094988261</v>
      </c>
      <c r="D236" s="100" t="s">
        <v>867</v>
      </c>
      <c r="E236" s="100" t="s">
        <v>24</v>
      </c>
      <c r="F236" s="100" t="s">
        <v>868</v>
      </c>
      <c r="G236" s="100"/>
      <c r="H236" s="48"/>
      <c r="I236" s="53">
        <v>44568</v>
      </c>
      <c r="J236" s="45" t="s">
        <v>92</v>
      </c>
      <c r="K236" s="50">
        <v>12</v>
      </c>
      <c r="L236" s="51">
        <v>1999</v>
      </c>
      <c r="M236" s="52">
        <v>1993</v>
      </c>
      <c r="N236" s="52">
        <v>1993</v>
      </c>
      <c r="O236" s="48" t="s">
        <v>801</v>
      </c>
      <c r="P236" s="64" t="s">
        <v>248</v>
      </c>
      <c r="Q236" s="64" t="s">
        <v>227</v>
      </c>
      <c r="R236" s="64" t="s">
        <v>823</v>
      </c>
      <c r="S236" s="49">
        <v>44561</v>
      </c>
      <c r="T236" s="49">
        <v>44561</v>
      </c>
      <c r="U236" s="56"/>
      <c r="X236" s="71"/>
      <c r="Y236" s="71"/>
      <c r="Z236" s="71"/>
      <c r="AA236" s="71"/>
    </row>
    <row r="237" spans="1:27" s="55" customFormat="1" ht="13.8">
      <c r="A237" s="45" t="s">
        <v>693</v>
      </c>
      <c r="B237" s="45" t="s">
        <v>448</v>
      </c>
      <c r="C237" s="101">
        <v>18094877123</v>
      </c>
      <c r="D237" s="100" t="s">
        <v>869</v>
      </c>
      <c r="E237" s="100" t="s">
        <v>712</v>
      </c>
      <c r="F237" s="100" t="s">
        <v>870</v>
      </c>
      <c r="G237" s="100"/>
      <c r="H237" s="48"/>
      <c r="I237" s="53">
        <v>44564</v>
      </c>
      <c r="J237" s="45" t="s">
        <v>92</v>
      </c>
      <c r="K237" s="50">
        <v>6</v>
      </c>
      <c r="L237" s="51">
        <v>1000</v>
      </c>
      <c r="M237" s="52">
        <v>981</v>
      </c>
      <c r="N237" s="52">
        <v>990</v>
      </c>
      <c r="O237" s="48" t="s">
        <v>744</v>
      </c>
      <c r="P237" s="64" t="s">
        <v>248</v>
      </c>
      <c r="Q237" s="64" t="s">
        <v>235</v>
      </c>
      <c r="R237" s="64" t="s">
        <v>249</v>
      </c>
      <c r="S237" s="49">
        <v>44560</v>
      </c>
      <c r="T237" s="49">
        <v>44561</v>
      </c>
      <c r="U237" s="56" t="s">
        <v>795</v>
      </c>
      <c r="X237" s="71"/>
      <c r="Y237" s="71"/>
      <c r="Z237" s="71"/>
      <c r="AA237" s="71"/>
    </row>
    <row r="238" spans="1:27" s="55" customFormat="1" ht="27.6">
      <c r="A238" s="45" t="s">
        <v>681</v>
      </c>
      <c r="B238" s="45" t="s">
        <v>139</v>
      </c>
      <c r="C238" s="101">
        <v>18094877145</v>
      </c>
      <c r="D238" s="100" t="s">
        <v>871</v>
      </c>
      <c r="E238" s="100" t="s">
        <v>24</v>
      </c>
      <c r="F238" s="100" t="s">
        <v>872</v>
      </c>
      <c r="G238" s="100">
        <v>4290002353</v>
      </c>
      <c r="H238" s="48" t="s">
        <v>289</v>
      </c>
      <c r="I238" s="53">
        <v>44565</v>
      </c>
      <c r="J238" s="45" t="s">
        <v>92</v>
      </c>
      <c r="K238" s="50">
        <v>7</v>
      </c>
      <c r="L238" s="51">
        <v>6631</v>
      </c>
      <c r="M238" s="52">
        <v>6659</v>
      </c>
      <c r="N238" s="52">
        <v>6659</v>
      </c>
      <c r="O238" s="48" t="s">
        <v>873</v>
      </c>
      <c r="P238" s="64" t="s">
        <v>248</v>
      </c>
      <c r="Q238" s="64" t="s">
        <v>235</v>
      </c>
      <c r="R238" s="64" t="s">
        <v>249</v>
      </c>
      <c r="S238" s="49">
        <v>44562</v>
      </c>
      <c r="T238" s="49">
        <v>44563</v>
      </c>
      <c r="U238" s="56"/>
      <c r="X238" s="71"/>
      <c r="Y238" s="71"/>
      <c r="Z238" s="71"/>
      <c r="AA238" s="71"/>
    </row>
    <row r="239" spans="1:27" s="55" customFormat="1" ht="13.8">
      <c r="A239" s="45" t="s">
        <v>681</v>
      </c>
      <c r="B239" s="45" t="s">
        <v>22</v>
      </c>
      <c r="C239" s="102">
        <v>18094877392</v>
      </c>
      <c r="D239" s="103" t="s">
        <v>874</v>
      </c>
      <c r="E239" s="103" t="s">
        <v>24</v>
      </c>
      <c r="F239" s="103" t="s">
        <v>875</v>
      </c>
      <c r="G239" s="103">
        <v>4290002379</v>
      </c>
      <c r="H239" s="48" t="s">
        <v>619</v>
      </c>
      <c r="I239" s="53">
        <v>44566</v>
      </c>
      <c r="J239" s="45" t="s">
        <v>92</v>
      </c>
      <c r="K239" s="50">
        <v>2</v>
      </c>
      <c r="L239" s="51">
        <v>1632</v>
      </c>
      <c r="M239" s="52">
        <v>1610</v>
      </c>
      <c r="N239" s="52">
        <v>1610</v>
      </c>
      <c r="O239" s="48" t="s">
        <v>699</v>
      </c>
      <c r="P239" s="64" t="s">
        <v>248</v>
      </c>
      <c r="Q239" s="64" t="s">
        <v>235</v>
      </c>
      <c r="R239" s="64" t="s">
        <v>876</v>
      </c>
      <c r="S239" s="49">
        <v>44564</v>
      </c>
      <c r="T239" s="49">
        <v>44564</v>
      </c>
      <c r="U239" s="56"/>
      <c r="X239" s="71"/>
      <c r="Y239" s="71"/>
      <c r="Z239" s="71"/>
      <c r="AA239" s="71"/>
    </row>
    <row r="240" spans="1:27" s="55" customFormat="1" ht="27.6">
      <c r="A240" s="45" t="s">
        <v>681</v>
      </c>
      <c r="B240" s="45" t="s">
        <v>568</v>
      </c>
      <c r="C240" s="102">
        <v>18094877392</v>
      </c>
      <c r="D240" s="103" t="s">
        <v>877</v>
      </c>
      <c r="E240" s="103" t="s">
        <v>24</v>
      </c>
      <c r="F240" s="103" t="s">
        <v>878</v>
      </c>
      <c r="G240" s="103">
        <v>4290002377</v>
      </c>
      <c r="H240" s="48" t="s">
        <v>128</v>
      </c>
      <c r="I240" s="53">
        <v>44566</v>
      </c>
      <c r="J240" s="45" t="s">
        <v>92</v>
      </c>
      <c r="K240" s="50">
        <v>3</v>
      </c>
      <c r="L240" s="51">
        <v>3900</v>
      </c>
      <c r="M240" s="52">
        <v>3888</v>
      </c>
      <c r="N240" s="52">
        <v>3888</v>
      </c>
      <c r="O240" s="48" t="s">
        <v>879</v>
      </c>
      <c r="P240" s="64" t="s">
        <v>248</v>
      </c>
      <c r="Q240" s="64" t="s">
        <v>235</v>
      </c>
      <c r="R240" s="64" t="s">
        <v>876</v>
      </c>
      <c r="S240" s="49">
        <v>44564</v>
      </c>
      <c r="T240" s="49">
        <v>44564</v>
      </c>
      <c r="U240" s="56"/>
      <c r="X240" s="71"/>
      <c r="Y240" s="71"/>
      <c r="Z240" s="71"/>
      <c r="AA240" s="71"/>
    </row>
    <row r="241" spans="1:27" s="55" customFormat="1" ht="13.8">
      <c r="A241" s="45" t="s">
        <v>693</v>
      </c>
      <c r="B241" s="100" t="s">
        <v>274</v>
      </c>
      <c r="C241" s="101">
        <v>73845427852</v>
      </c>
      <c r="D241" s="100" t="s">
        <v>880</v>
      </c>
      <c r="E241" s="100" t="s">
        <v>43</v>
      </c>
      <c r="F241" s="100" t="s">
        <v>881</v>
      </c>
      <c r="G241" s="100">
        <v>4290001838</v>
      </c>
      <c r="H241" s="100" t="s">
        <v>354</v>
      </c>
      <c r="I241" s="53">
        <v>44569</v>
      </c>
      <c r="J241" s="45" t="s">
        <v>92</v>
      </c>
      <c r="K241" s="50">
        <v>12</v>
      </c>
      <c r="L241" s="51">
        <v>2273.8000000000002</v>
      </c>
      <c r="M241" s="52">
        <v>2374</v>
      </c>
      <c r="N241" s="52">
        <v>2860</v>
      </c>
      <c r="O241" s="48" t="s">
        <v>882</v>
      </c>
      <c r="P241" s="64" t="s">
        <v>369</v>
      </c>
      <c r="Q241" s="64" t="s">
        <v>235</v>
      </c>
      <c r="R241" s="64" t="s">
        <v>304</v>
      </c>
      <c r="S241" s="49">
        <v>44560</v>
      </c>
      <c r="T241" s="49">
        <v>44568</v>
      </c>
      <c r="U241" s="56"/>
    </row>
    <row r="242" spans="1:27" s="55" customFormat="1" ht="13.8">
      <c r="A242" s="45" t="s">
        <v>693</v>
      </c>
      <c r="B242" s="45" t="s">
        <v>448</v>
      </c>
      <c r="C242" s="101">
        <v>98849641970</v>
      </c>
      <c r="D242" s="100" t="s">
        <v>883</v>
      </c>
      <c r="E242" s="100" t="s">
        <v>24</v>
      </c>
      <c r="F242" s="100" t="s">
        <v>884</v>
      </c>
      <c r="G242" s="100"/>
      <c r="H242" s="48"/>
      <c r="I242" s="53">
        <v>44571</v>
      </c>
      <c r="J242" s="45" t="s">
        <v>92</v>
      </c>
      <c r="K242" s="50">
        <v>36</v>
      </c>
      <c r="L242" s="51">
        <v>5998</v>
      </c>
      <c r="M242" s="52">
        <v>5896</v>
      </c>
      <c r="N242" s="52">
        <v>5940</v>
      </c>
      <c r="O242" s="48" t="s">
        <v>885</v>
      </c>
      <c r="P242" s="64" t="s">
        <v>248</v>
      </c>
      <c r="Q242" s="64" t="s">
        <v>227</v>
      </c>
      <c r="R242" s="64" t="s">
        <v>823</v>
      </c>
      <c r="S242" s="49">
        <v>44565</v>
      </c>
      <c r="T242" s="49">
        <v>44565</v>
      </c>
      <c r="U242" s="56"/>
      <c r="X242" s="71"/>
      <c r="Y242" s="71"/>
      <c r="Z242" s="71"/>
      <c r="AA242" s="71"/>
    </row>
    <row r="243" spans="1:27" s="55" customFormat="1" ht="13.8">
      <c r="A243" s="45" t="s">
        <v>693</v>
      </c>
      <c r="B243" s="45" t="s">
        <v>448</v>
      </c>
      <c r="C243" s="101">
        <v>98849641970</v>
      </c>
      <c r="D243" s="100" t="s">
        <v>886</v>
      </c>
      <c r="E243" s="100" t="s">
        <v>24</v>
      </c>
      <c r="F243" s="100" t="s">
        <v>887</v>
      </c>
      <c r="G243" s="100"/>
      <c r="H243" s="48"/>
      <c r="I243" s="53">
        <v>44571</v>
      </c>
      <c r="J243" s="45" t="s">
        <v>92</v>
      </c>
      <c r="K243" s="50">
        <v>24</v>
      </c>
      <c r="L243" s="51">
        <v>3998</v>
      </c>
      <c r="M243" s="52">
        <v>3933</v>
      </c>
      <c r="N243" s="52">
        <v>3960</v>
      </c>
      <c r="O243" s="48" t="s">
        <v>768</v>
      </c>
      <c r="P243" s="64" t="s">
        <v>248</v>
      </c>
      <c r="Q243" s="64" t="s">
        <v>227</v>
      </c>
      <c r="R243" s="64" t="s">
        <v>823</v>
      </c>
      <c r="S243" s="49">
        <v>44565</v>
      </c>
      <c r="T243" s="49">
        <v>44565</v>
      </c>
      <c r="U243" s="56"/>
      <c r="X243" s="71"/>
      <c r="Y243" s="71"/>
      <c r="Z243" s="71"/>
      <c r="AA243" s="71"/>
    </row>
    <row r="244" spans="1:27" s="55" customFormat="1" ht="13.8">
      <c r="A244" s="45" t="s">
        <v>681</v>
      </c>
      <c r="B244" s="45" t="s">
        <v>431</v>
      </c>
      <c r="C244" s="101">
        <v>18094877333</v>
      </c>
      <c r="D244" s="100" t="s">
        <v>888</v>
      </c>
      <c r="E244" s="100" t="s">
        <v>24</v>
      </c>
      <c r="F244" s="100" t="s">
        <v>889</v>
      </c>
      <c r="G244" s="100">
        <v>4290002438</v>
      </c>
      <c r="H244" s="48" t="s">
        <v>434</v>
      </c>
      <c r="I244" s="53">
        <v>44566</v>
      </c>
      <c r="J244" s="45" t="s">
        <v>92</v>
      </c>
      <c r="K244" s="50">
        <v>1</v>
      </c>
      <c r="L244" s="51">
        <v>314.86</v>
      </c>
      <c r="M244" s="52">
        <v>310</v>
      </c>
      <c r="N244" s="52">
        <v>310</v>
      </c>
      <c r="O244" s="48" t="s">
        <v>890</v>
      </c>
      <c r="P244" s="64" t="s">
        <v>248</v>
      </c>
      <c r="Q244" s="64" t="s">
        <v>235</v>
      </c>
      <c r="R244" s="64" t="s">
        <v>236</v>
      </c>
      <c r="S244" s="49">
        <v>44565</v>
      </c>
      <c r="T244" s="49">
        <v>44566</v>
      </c>
      <c r="U244" s="56"/>
      <c r="X244" s="71"/>
      <c r="Y244" s="71"/>
      <c r="Z244" s="71"/>
      <c r="AA244" s="71"/>
    </row>
    <row r="245" spans="1:27" s="55" customFormat="1" ht="27.6">
      <c r="A245" s="45" t="s">
        <v>681</v>
      </c>
      <c r="B245" s="45" t="s">
        <v>172</v>
      </c>
      <c r="C245" s="101">
        <v>18094877333</v>
      </c>
      <c r="D245" s="100" t="s">
        <v>891</v>
      </c>
      <c r="E245" s="100" t="s">
        <v>24</v>
      </c>
      <c r="F245" s="100" t="s">
        <v>892</v>
      </c>
      <c r="G245" s="100" t="s">
        <v>893</v>
      </c>
      <c r="H245" s="48" t="s">
        <v>175</v>
      </c>
      <c r="I245" s="53">
        <v>44566</v>
      </c>
      <c r="J245" s="45" t="s">
        <v>92</v>
      </c>
      <c r="K245" s="50">
        <v>2</v>
      </c>
      <c r="L245" s="51">
        <v>240</v>
      </c>
      <c r="M245" s="52">
        <v>245</v>
      </c>
      <c r="N245" s="52">
        <v>443</v>
      </c>
      <c r="O245" s="48" t="s">
        <v>894</v>
      </c>
      <c r="P245" s="64" t="s">
        <v>248</v>
      </c>
      <c r="Q245" s="64" t="s">
        <v>235</v>
      </c>
      <c r="R245" s="64" t="s">
        <v>236</v>
      </c>
      <c r="S245" s="49">
        <v>44565</v>
      </c>
      <c r="T245" s="49">
        <v>44566</v>
      </c>
      <c r="U245" s="56"/>
      <c r="X245" s="71"/>
      <c r="Y245" s="71"/>
      <c r="Z245" s="71"/>
      <c r="AA245" s="71"/>
    </row>
    <row r="246" spans="1:27" s="55" customFormat="1" ht="13.8">
      <c r="A246" s="45" t="s">
        <v>693</v>
      </c>
      <c r="B246" s="45" t="s">
        <v>448</v>
      </c>
      <c r="C246" s="101">
        <v>18094877344</v>
      </c>
      <c r="D246" s="100" t="s">
        <v>895</v>
      </c>
      <c r="E246" s="100" t="s">
        <v>24</v>
      </c>
      <c r="F246" s="100" t="s">
        <v>896</v>
      </c>
      <c r="G246" s="100"/>
      <c r="H246" s="48"/>
      <c r="I246" s="53">
        <v>44567</v>
      </c>
      <c r="J246" s="45" t="s">
        <v>92</v>
      </c>
      <c r="K246" s="50">
        <v>12</v>
      </c>
      <c r="L246" s="51">
        <v>1999</v>
      </c>
      <c r="M246" s="52">
        <v>1957</v>
      </c>
      <c r="N246" s="52">
        <v>1980</v>
      </c>
      <c r="O246" s="48" t="s">
        <v>801</v>
      </c>
      <c r="P246" s="64" t="s">
        <v>248</v>
      </c>
      <c r="Q246" s="64" t="s">
        <v>235</v>
      </c>
      <c r="R246" s="64" t="s">
        <v>273</v>
      </c>
      <c r="S246" s="49">
        <v>44566</v>
      </c>
      <c r="T246" s="49">
        <v>44567</v>
      </c>
      <c r="U246" s="56"/>
      <c r="X246" s="71"/>
      <c r="Y246" s="71"/>
      <c r="Z246" s="71"/>
      <c r="AA246" s="71"/>
    </row>
    <row r="247" spans="1:27" s="55" customFormat="1" ht="13.8">
      <c r="A247" s="45" t="s">
        <v>693</v>
      </c>
      <c r="B247" s="45" t="s">
        <v>448</v>
      </c>
      <c r="C247" s="101">
        <v>18095104446</v>
      </c>
      <c r="D247" s="100" t="s">
        <v>897</v>
      </c>
      <c r="E247" s="100" t="s">
        <v>712</v>
      </c>
      <c r="F247" s="100" t="s">
        <v>898</v>
      </c>
      <c r="G247" s="100"/>
      <c r="H247" s="48"/>
      <c r="I247" s="53">
        <v>44575</v>
      </c>
      <c r="J247" s="45" t="s">
        <v>92</v>
      </c>
      <c r="K247" s="50">
        <v>48</v>
      </c>
      <c r="L247" s="51">
        <v>7997</v>
      </c>
      <c r="M247" s="52">
        <v>7870</v>
      </c>
      <c r="N247" s="52">
        <v>7920</v>
      </c>
      <c r="O247" s="48" t="s">
        <v>899</v>
      </c>
      <c r="P247" s="64" t="s">
        <v>248</v>
      </c>
      <c r="Q247" s="64" t="s">
        <v>227</v>
      </c>
      <c r="R247" s="64" t="s">
        <v>900</v>
      </c>
      <c r="S247" s="49">
        <v>44567</v>
      </c>
      <c r="T247" s="49">
        <v>44567</v>
      </c>
      <c r="U247" s="56"/>
      <c r="X247" s="71"/>
      <c r="Y247" s="71"/>
      <c r="Z247" s="71"/>
      <c r="AA247" s="71"/>
    </row>
    <row r="248" spans="1:27" s="55" customFormat="1" ht="27.6">
      <c r="A248" s="45" t="s">
        <v>693</v>
      </c>
      <c r="B248" s="100" t="s">
        <v>274</v>
      </c>
      <c r="C248" s="101">
        <v>73848962701</v>
      </c>
      <c r="D248" s="100" t="s">
        <v>901</v>
      </c>
      <c r="E248" s="100" t="s">
        <v>43</v>
      </c>
      <c r="F248" s="100" t="s">
        <v>902</v>
      </c>
      <c r="G248" s="100">
        <v>4290001838</v>
      </c>
      <c r="H248" s="105" t="s">
        <v>793</v>
      </c>
      <c r="I248" s="53">
        <v>44569</v>
      </c>
      <c r="J248" s="45" t="s">
        <v>92</v>
      </c>
      <c r="K248" s="50">
        <v>8</v>
      </c>
      <c r="L248" s="51">
        <v>1846.9</v>
      </c>
      <c r="M248" s="52">
        <v>1931</v>
      </c>
      <c r="N248" s="52">
        <v>1960</v>
      </c>
      <c r="O248" s="48" t="s">
        <v>903</v>
      </c>
      <c r="P248" s="64" t="s">
        <v>369</v>
      </c>
      <c r="Q248" s="64" t="s">
        <v>235</v>
      </c>
      <c r="R248" s="64" t="s">
        <v>304</v>
      </c>
      <c r="S248" s="49">
        <v>44562</v>
      </c>
      <c r="T248" s="49">
        <v>44569</v>
      </c>
      <c r="U248" s="56"/>
    </row>
    <row r="249" spans="1:27" s="55" customFormat="1" ht="13.8">
      <c r="A249" s="45" t="s">
        <v>693</v>
      </c>
      <c r="B249" s="100" t="s">
        <v>274</v>
      </c>
      <c r="C249" s="101">
        <v>69530967554</v>
      </c>
      <c r="D249" s="100" t="s">
        <v>904</v>
      </c>
      <c r="E249" s="100" t="s">
        <v>43</v>
      </c>
      <c r="F249" s="100" t="s">
        <v>905</v>
      </c>
      <c r="G249" s="100">
        <v>4290001838</v>
      </c>
      <c r="H249" s="105" t="s">
        <v>354</v>
      </c>
      <c r="I249" s="53">
        <v>44568</v>
      </c>
      <c r="J249" s="45" t="s">
        <v>92</v>
      </c>
      <c r="K249" s="50">
        <v>10</v>
      </c>
      <c r="L249" s="51">
        <v>1894.8</v>
      </c>
      <c r="M249" s="52">
        <v>1950</v>
      </c>
      <c r="N249" s="52">
        <v>2367</v>
      </c>
      <c r="O249" s="48" t="s">
        <v>906</v>
      </c>
      <c r="P249" s="64" t="s">
        <v>369</v>
      </c>
      <c r="Q249" s="64" t="s">
        <v>235</v>
      </c>
      <c r="R249" s="64" t="s">
        <v>907</v>
      </c>
      <c r="S249" s="49">
        <v>44565</v>
      </c>
      <c r="T249" s="49">
        <v>44566</v>
      </c>
      <c r="U249" s="56"/>
    </row>
    <row r="250" spans="1:27" s="55" customFormat="1" ht="13.8">
      <c r="A250" s="45" t="s">
        <v>693</v>
      </c>
      <c r="B250" s="100" t="s">
        <v>274</v>
      </c>
      <c r="C250" s="101">
        <v>69530967576</v>
      </c>
      <c r="D250" s="100" t="s">
        <v>908</v>
      </c>
      <c r="E250" s="100" t="s">
        <v>43</v>
      </c>
      <c r="F250" s="100" t="s">
        <v>909</v>
      </c>
      <c r="G250" s="100">
        <v>4290001838</v>
      </c>
      <c r="H250" s="105" t="s">
        <v>354</v>
      </c>
      <c r="I250" s="53">
        <v>44568</v>
      </c>
      <c r="J250" s="45" t="s">
        <v>92</v>
      </c>
      <c r="K250" s="50">
        <v>10</v>
      </c>
      <c r="L250" s="51">
        <v>1894.8</v>
      </c>
      <c r="M250" s="52">
        <v>1947</v>
      </c>
      <c r="N250" s="52">
        <v>2367</v>
      </c>
      <c r="O250" s="48" t="s">
        <v>906</v>
      </c>
      <c r="P250" s="64" t="s">
        <v>369</v>
      </c>
      <c r="Q250" s="64" t="s">
        <v>235</v>
      </c>
      <c r="R250" s="64" t="s">
        <v>907</v>
      </c>
      <c r="S250" s="49">
        <v>44565</v>
      </c>
      <c r="T250" s="49">
        <v>44566</v>
      </c>
      <c r="U250" s="56"/>
    </row>
    <row r="251" spans="1:27" s="55" customFormat="1" ht="27.6">
      <c r="A251" s="45" t="s">
        <v>693</v>
      </c>
      <c r="B251" s="100" t="s">
        <v>274</v>
      </c>
      <c r="C251" s="101">
        <v>15771208255</v>
      </c>
      <c r="D251" s="100" t="s">
        <v>910</v>
      </c>
      <c r="E251" s="100" t="s">
        <v>43</v>
      </c>
      <c r="F251" s="100" t="s">
        <v>911</v>
      </c>
      <c r="G251" s="100">
        <v>4290001838</v>
      </c>
      <c r="H251" s="105" t="s">
        <v>793</v>
      </c>
      <c r="I251" s="53">
        <v>44568</v>
      </c>
      <c r="J251" s="45" t="s">
        <v>92</v>
      </c>
      <c r="K251" s="50">
        <v>12</v>
      </c>
      <c r="L251" s="51">
        <v>2439.3000000000002</v>
      </c>
      <c r="M251" s="52">
        <v>2534</v>
      </c>
      <c r="N251" s="52">
        <v>2796</v>
      </c>
      <c r="O251" s="48" t="s">
        <v>906</v>
      </c>
      <c r="P251" s="64" t="s">
        <v>369</v>
      </c>
      <c r="Q251" s="64" t="s">
        <v>235</v>
      </c>
      <c r="R251" s="64" t="s">
        <v>912</v>
      </c>
      <c r="S251" s="49">
        <v>44562</v>
      </c>
      <c r="T251" s="49">
        <v>44566</v>
      </c>
      <c r="U251" s="56"/>
    </row>
    <row r="252" spans="1:27" s="55" customFormat="1" ht="27.6">
      <c r="A252" s="45" t="s">
        <v>693</v>
      </c>
      <c r="B252" s="100" t="s">
        <v>274</v>
      </c>
      <c r="C252" s="101">
        <v>15771208244</v>
      </c>
      <c r="D252" s="100" t="s">
        <v>913</v>
      </c>
      <c r="E252" s="100" t="s">
        <v>43</v>
      </c>
      <c r="F252" s="100" t="s">
        <v>914</v>
      </c>
      <c r="G252" s="100">
        <v>4290001838</v>
      </c>
      <c r="H252" s="105" t="s">
        <v>446</v>
      </c>
      <c r="I252" s="98" t="s">
        <v>915</v>
      </c>
      <c r="J252" s="45" t="s">
        <v>92</v>
      </c>
      <c r="K252" s="50">
        <v>15</v>
      </c>
      <c r="L252" s="51">
        <v>4083.6</v>
      </c>
      <c r="M252" s="52">
        <v>4297</v>
      </c>
      <c r="N252" s="52">
        <v>4297</v>
      </c>
      <c r="O252" s="48" t="s">
        <v>906</v>
      </c>
      <c r="P252" s="64" t="s">
        <v>369</v>
      </c>
      <c r="Q252" s="64" t="s">
        <v>235</v>
      </c>
      <c r="R252" s="64" t="s">
        <v>912</v>
      </c>
      <c r="S252" s="49">
        <v>44562</v>
      </c>
      <c r="T252" s="49">
        <v>44566</v>
      </c>
      <c r="U252" s="56"/>
    </row>
    <row r="253" spans="1:27" s="55" customFormat="1" ht="27.6">
      <c r="A253" s="45" t="s">
        <v>693</v>
      </c>
      <c r="B253" s="100" t="s">
        <v>274</v>
      </c>
      <c r="C253" s="101">
        <v>69531433824</v>
      </c>
      <c r="D253" s="100" t="s">
        <v>916</v>
      </c>
      <c r="E253" s="100" t="s">
        <v>43</v>
      </c>
      <c r="F253" s="100" t="s">
        <v>917</v>
      </c>
      <c r="G253" s="100"/>
      <c r="H253" s="105" t="s">
        <v>918</v>
      </c>
      <c r="I253" s="53">
        <v>44568</v>
      </c>
      <c r="J253" s="45" t="s">
        <v>92</v>
      </c>
      <c r="K253" s="50">
        <v>16</v>
      </c>
      <c r="L253" s="51">
        <v>2880</v>
      </c>
      <c r="M253" s="52">
        <v>2930</v>
      </c>
      <c r="N253" s="52">
        <v>3048</v>
      </c>
      <c r="O253" s="48" t="s">
        <v>919</v>
      </c>
      <c r="P253" s="64" t="s">
        <v>369</v>
      </c>
      <c r="Q253" s="64" t="s">
        <v>235</v>
      </c>
      <c r="R253" s="64" t="s">
        <v>907</v>
      </c>
      <c r="S253" s="49">
        <v>44565</v>
      </c>
      <c r="T253" s="49">
        <v>44566</v>
      </c>
      <c r="U253" s="56"/>
    </row>
    <row r="254" spans="1:27" s="55" customFormat="1" ht="27.6">
      <c r="A254" s="45" t="s">
        <v>693</v>
      </c>
      <c r="B254" s="100" t="s">
        <v>274</v>
      </c>
      <c r="C254" s="101">
        <v>15771208266</v>
      </c>
      <c r="D254" s="100" t="s">
        <v>920</v>
      </c>
      <c r="E254" s="100" t="s">
        <v>733</v>
      </c>
      <c r="F254" s="106" t="s">
        <v>921</v>
      </c>
      <c r="G254" s="100"/>
      <c r="H254" s="100" t="s">
        <v>922</v>
      </c>
      <c r="I254" s="98" t="s">
        <v>923</v>
      </c>
      <c r="J254" s="45" t="s">
        <v>92</v>
      </c>
      <c r="K254" s="50">
        <v>9</v>
      </c>
      <c r="L254" s="51">
        <v>1260</v>
      </c>
      <c r="M254" s="52">
        <v>1348</v>
      </c>
      <c r="N254" s="52">
        <v>1645</v>
      </c>
      <c r="O254" s="48" t="s">
        <v>924</v>
      </c>
      <c r="P254" s="64" t="s">
        <v>369</v>
      </c>
      <c r="Q254" s="64" t="s">
        <v>235</v>
      </c>
      <c r="R254" s="64" t="s">
        <v>925</v>
      </c>
      <c r="S254" s="49">
        <v>44563</v>
      </c>
      <c r="T254" s="49">
        <v>44566</v>
      </c>
      <c r="U254" s="56"/>
    </row>
    <row r="255" spans="1:27" s="55" customFormat="1" ht="27.6">
      <c r="A255" s="45" t="s">
        <v>693</v>
      </c>
      <c r="B255" s="100" t="s">
        <v>274</v>
      </c>
      <c r="C255" s="101">
        <v>69531434034</v>
      </c>
      <c r="D255" s="100" t="s">
        <v>926</v>
      </c>
      <c r="E255" s="100" t="s">
        <v>43</v>
      </c>
      <c r="F255" s="106" t="s">
        <v>927</v>
      </c>
      <c r="G255" s="100"/>
      <c r="H255" s="105" t="s">
        <v>918</v>
      </c>
      <c r="I255" s="53">
        <v>44568</v>
      </c>
      <c r="J255" s="45" t="s">
        <v>92</v>
      </c>
      <c r="K255" s="50">
        <v>9</v>
      </c>
      <c r="L255" s="51">
        <v>1580</v>
      </c>
      <c r="M255" s="52">
        <v>1607</v>
      </c>
      <c r="N255" s="52">
        <v>1697</v>
      </c>
      <c r="O255" s="48" t="s">
        <v>928</v>
      </c>
      <c r="P255" s="64" t="s">
        <v>369</v>
      </c>
      <c r="Q255" s="64" t="s">
        <v>235</v>
      </c>
      <c r="R255" s="64" t="s">
        <v>907</v>
      </c>
      <c r="S255" s="49">
        <v>44565</v>
      </c>
      <c r="T255" s="49">
        <v>44566</v>
      </c>
      <c r="U255" s="56"/>
    </row>
    <row r="256" spans="1:27" s="55" customFormat="1" ht="13.8">
      <c r="A256" s="45" t="s">
        <v>693</v>
      </c>
      <c r="B256" s="45" t="s">
        <v>448</v>
      </c>
      <c r="C256" s="101">
        <v>18095104520</v>
      </c>
      <c r="D256" s="100" t="s">
        <v>929</v>
      </c>
      <c r="E256" s="100" t="s">
        <v>24</v>
      </c>
      <c r="F256" s="100" t="s">
        <v>930</v>
      </c>
      <c r="G256" s="100"/>
      <c r="H256" s="48"/>
      <c r="I256" s="53">
        <v>44575</v>
      </c>
      <c r="J256" s="45" t="s">
        <v>92</v>
      </c>
      <c r="K256" s="50">
        <v>48</v>
      </c>
      <c r="L256" s="51">
        <v>7997</v>
      </c>
      <c r="M256" s="52">
        <v>7870</v>
      </c>
      <c r="N256" s="52">
        <v>7920</v>
      </c>
      <c r="O256" s="48" t="s">
        <v>899</v>
      </c>
      <c r="P256" s="64" t="s">
        <v>248</v>
      </c>
      <c r="Q256" s="64" t="s">
        <v>227</v>
      </c>
      <c r="R256" s="64" t="s">
        <v>820</v>
      </c>
      <c r="S256" s="49">
        <v>44569</v>
      </c>
      <c r="T256" s="49">
        <v>44569</v>
      </c>
      <c r="U256" s="56"/>
      <c r="X256" s="71"/>
      <c r="Y256" s="71"/>
      <c r="Z256" s="71"/>
      <c r="AA256" s="71"/>
    </row>
    <row r="257" spans="1:27" s="55" customFormat="1" ht="13.8">
      <c r="A257" s="45" t="s">
        <v>693</v>
      </c>
      <c r="B257" s="45" t="s">
        <v>448</v>
      </c>
      <c r="C257" s="101">
        <v>18094877355</v>
      </c>
      <c r="D257" s="100" t="s">
        <v>931</v>
      </c>
      <c r="E257" s="100" t="s">
        <v>712</v>
      </c>
      <c r="F257" s="100" t="s">
        <v>932</v>
      </c>
      <c r="G257" s="100"/>
      <c r="H257" s="100"/>
      <c r="I257" s="53">
        <v>44571</v>
      </c>
      <c r="J257" s="45" t="s">
        <v>92</v>
      </c>
      <c r="K257" s="50">
        <v>12</v>
      </c>
      <c r="L257" s="51">
        <v>1999</v>
      </c>
      <c r="M257" s="52">
        <v>1938</v>
      </c>
      <c r="N257" s="52">
        <v>1980</v>
      </c>
      <c r="O257" s="48" t="s">
        <v>801</v>
      </c>
      <c r="P257" s="64" t="s">
        <v>248</v>
      </c>
      <c r="Q257" s="64" t="s">
        <v>235</v>
      </c>
      <c r="R257" s="64" t="s">
        <v>565</v>
      </c>
      <c r="S257" s="49">
        <v>44568</v>
      </c>
      <c r="T257" s="49">
        <v>44569</v>
      </c>
      <c r="U257" s="56"/>
      <c r="X257" s="71"/>
      <c r="Y257" s="71"/>
      <c r="Z257" s="71"/>
      <c r="AA257" s="71"/>
    </row>
    <row r="258" spans="1:27" s="55" customFormat="1" ht="27.6">
      <c r="A258" s="45" t="s">
        <v>681</v>
      </c>
      <c r="B258" s="45" t="s">
        <v>139</v>
      </c>
      <c r="C258" s="101">
        <v>18094877355</v>
      </c>
      <c r="D258" s="100" t="s">
        <v>933</v>
      </c>
      <c r="E258" s="100" t="s">
        <v>712</v>
      </c>
      <c r="F258" s="100" t="s">
        <v>934</v>
      </c>
      <c r="G258" s="100">
        <v>4290002454</v>
      </c>
      <c r="H258" s="100" t="s">
        <v>935</v>
      </c>
      <c r="I258" s="53">
        <v>44571</v>
      </c>
      <c r="J258" s="45" t="s">
        <v>92</v>
      </c>
      <c r="K258" s="50">
        <v>3</v>
      </c>
      <c r="L258" s="51">
        <v>3060.5</v>
      </c>
      <c r="M258" s="52">
        <v>3066</v>
      </c>
      <c r="N258" s="52">
        <v>3066</v>
      </c>
      <c r="O258" s="48" t="s">
        <v>936</v>
      </c>
      <c r="P258" s="64" t="s">
        <v>248</v>
      </c>
      <c r="Q258" s="64" t="s">
        <v>235</v>
      </c>
      <c r="R258" s="64" t="s">
        <v>565</v>
      </c>
      <c r="S258" s="49">
        <v>44568</v>
      </c>
      <c r="T258" s="49">
        <v>44569</v>
      </c>
      <c r="U258" s="56"/>
      <c r="X258" s="71"/>
      <c r="Y258" s="71"/>
      <c r="Z258" s="71"/>
      <c r="AA258" s="71"/>
    </row>
    <row r="259" spans="1:27" s="55" customFormat="1" ht="13.8">
      <c r="A259" s="45" t="s">
        <v>681</v>
      </c>
      <c r="B259" s="45" t="s">
        <v>374</v>
      </c>
      <c r="C259" s="102">
        <v>18094877366</v>
      </c>
      <c r="D259" s="103" t="s">
        <v>937</v>
      </c>
      <c r="E259" s="103" t="s">
        <v>938</v>
      </c>
      <c r="F259" s="103" t="s">
        <v>939</v>
      </c>
      <c r="G259" s="103">
        <v>4290002456</v>
      </c>
      <c r="H259" s="48" t="s">
        <v>91</v>
      </c>
      <c r="I259" s="53">
        <v>44572</v>
      </c>
      <c r="J259" s="45" t="s">
        <v>92</v>
      </c>
      <c r="K259" s="50">
        <v>6</v>
      </c>
      <c r="L259" s="51">
        <v>3090</v>
      </c>
      <c r="M259" s="52">
        <v>3173</v>
      </c>
      <c r="N259" s="52">
        <v>3173</v>
      </c>
      <c r="O259" s="48" t="s">
        <v>594</v>
      </c>
      <c r="P259" s="64" t="s">
        <v>248</v>
      </c>
      <c r="Q259" s="64" t="s">
        <v>235</v>
      </c>
      <c r="R259" s="64" t="s">
        <v>249</v>
      </c>
      <c r="S259" s="49">
        <v>44569</v>
      </c>
      <c r="T259" s="49">
        <v>44570</v>
      </c>
      <c r="U259" s="56"/>
      <c r="X259" s="71"/>
      <c r="Y259" s="71"/>
      <c r="Z259" s="71"/>
      <c r="AA259" s="71"/>
    </row>
    <row r="260" spans="1:27" s="55" customFormat="1" ht="13.8">
      <c r="A260" s="45" t="s">
        <v>693</v>
      </c>
      <c r="B260" s="45" t="s">
        <v>448</v>
      </c>
      <c r="C260" s="101">
        <v>98849628202</v>
      </c>
      <c r="D260" s="100" t="s">
        <v>940</v>
      </c>
      <c r="E260" s="100" t="s">
        <v>24</v>
      </c>
      <c r="F260" s="100" t="s">
        <v>941</v>
      </c>
      <c r="G260" s="100"/>
      <c r="H260" s="100"/>
      <c r="I260" s="53">
        <v>44582</v>
      </c>
      <c r="J260" s="45" t="s">
        <v>92</v>
      </c>
      <c r="K260" s="50">
        <v>48</v>
      </c>
      <c r="L260" s="51">
        <v>7997</v>
      </c>
      <c r="M260" s="52">
        <v>7870</v>
      </c>
      <c r="N260" s="52">
        <v>7920</v>
      </c>
      <c r="O260" s="48" t="s">
        <v>899</v>
      </c>
      <c r="P260" s="64" t="s">
        <v>248</v>
      </c>
      <c r="Q260" s="64" t="s">
        <v>227</v>
      </c>
      <c r="R260" s="64" t="s">
        <v>823</v>
      </c>
      <c r="S260" s="49">
        <v>44572</v>
      </c>
      <c r="T260" s="49">
        <v>44572</v>
      </c>
      <c r="U260" s="56"/>
      <c r="X260" s="71"/>
      <c r="Y260" s="71"/>
      <c r="Z260" s="71"/>
      <c r="AA260" s="71"/>
    </row>
    <row r="261" spans="1:27" s="55" customFormat="1" ht="27.6">
      <c r="A261" s="45" t="s">
        <v>693</v>
      </c>
      <c r="B261" s="45" t="s">
        <v>785</v>
      </c>
      <c r="C261" s="46">
        <v>18030694683</v>
      </c>
      <c r="D261" s="45" t="s">
        <v>942</v>
      </c>
      <c r="E261" s="62" t="s">
        <v>43</v>
      </c>
      <c r="F261" s="59" t="s">
        <v>943</v>
      </c>
      <c r="G261" s="48" t="s">
        <v>944</v>
      </c>
      <c r="H261" s="48" t="s">
        <v>788</v>
      </c>
      <c r="I261" s="53">
        <v>44574</v>
      </c>
      <c r="J261" s="45" t="s">
        <v>92</v>
      </c>
      <c r="K261" s="50">
        <v>7</v>
      </c>
      <c r="L261" s="51">
        <v>1990</v>
      </c>
      <c r="M261" s="52">
        <v>1981</v>
      </c>
      <c r="N261" s="52">
        <v>1981</v>
      </c>
      <c r="O261" s="48" t="s">
        <v>945</v>
      </c>
      <c r="P261" s="64" t="s">
        <v>369</v>
      </c>
      <c r="Q261" s="64" t="s">
        <v>235</v>
      </c>
      <c r="R261" s="64" t="s">
        <v>946</v>
      </c>
      <c r="S261" s="49">
        <v>44572</v>
      </c>
      <c r="T261" s="49">
        <v>44573</v>
      </c>
      <c r="U261" s="56"/>
      <c r="X261" s="71"/>
      <c r="Y261" s="71"/>
      <c r="Z261" s="71"/>
      <c r="AA261" s="71"/>
    </row>
    <row r="262" spans="1:27" s="55" customFormat="1" ht="13.8">
      <c r="A262" s="45" t="s">
        <v>681</v>
      </c>
      <c r="B262" s="45" t="s">
        <v>947</v>
      </c>
      <c r="C262" s="46">
        <v>648456870</v>
      </c>
      <c r="D262" s="45" t="s">
        <v>948</v>
      </c>
      <c r="E262" s="62" t="s">
        <v>43</v>
      </c>
      <c r="F262" s="59">
        <v>2022011001</v>
      </c>
      <c r="G262" s="48">
        <v>4290002609</v>
      </c>
      <c r="H262" s="48" t="s">
        <v>434</v>
      </c>
      <c r="I262" s="53">
        <v>44579</v>
      </c>
      <c r="J262" s="45" t="s">
        <v>28</v>
      </c>
      <c r="K262" s="50">
        <v>4</v>
      </c>
      <c r="L262" s="51">
        <v>3081</v>
      </c>
      <c r="M262" s="52">
        <v>3081</v>
      </c>
      <c r="N262" s="52">
        <v>3081</v>
      </c>
      <c r="O262" s="48" t="s">
        <v>362</v>
      </c>
      <c r="P262" s="64" t="s">
        <v>949</v>
      </c>
      <c r="Q262" s="64" t="s">
        <v>235</v>
      </c>
      <c r="R262" s="64" t="s">
        <v>950</v>
      </c>
      <c r="S262" s="49">
        <v>44578</v>
      </c>
      <c r="T262" s="49">
        <v>44578</v>
      </c>
      <c r="U262" s="56"/>
      <c r="X262" s="71"/>
      <c r="Y262" s="71"/>
      <c r="Z262" s="71"/>
      <c r="AA262" s="71"/>
    </row>
    <row r="263" spans="1:27" s="55" customFormat="1" ht="13.8">
      <c r="A263" s="45" t="s">
        <v>693</v>
      </c>
      <c r="B263" s="45" t="s">
        <v>448</v>
      </c>
      <c r="C263" s="101">
        <v>18095153494</v>
      </c>
      <c r="D263" s="100" t="s">
        <v>951</v>
      </c>
      <c r="E263" s="100" t="s">
        <v>24</v>
      </c>
      <c r="F263" s="100" t="s">
        <v>952</v>
      </c>
      <c r="G263" s="100"/>
      <c r="H263" s="100"/>
      <c r="I263" s="53">
        <v>44579</v>
      </c>
      <c r="J263" s="45" t="s">
        <v>92</v>
      </c>
      <c r="K263" s="50">
        <v>12</v>
      </c>
      <c r="L263" s="51">
        <v>1999</v>
      </c>
      <c r="M263" s="52">
        <v>1957</v>
      </c>
      <c r="N263" s="52">
        <v>1980</v>
      </c>
      <c r="O263" s="48" t="s">
        <v>801</v>
      </c>
      <c r="P263" s="64" t="s">
        <v>248</v>
      </c>
      <c r="Q263" s="64" t="s">
        <v>402</v>
      </c>
      <c r="R263" s="64" t="s">
        <v>725</v>
      </c>
      <c r="S263" s="49">
        <v>44573</v>
      </c>
      <c r="T263" s="49">
        <v>44573</v>
      </c>
      <c r="U263" s="56"/>
      <c r="X263" s="71"/>
      <c r="Y263" s="71"/>
      <c r="Z263" s="71"/>
      <c r="AA263" s="71"/>
    </row>
    <row r="264" spans="1:27" s="55" customFormat="1" ht="27.6">
      <c r="A264" s="45" t="s">
        <v>681</v>
      </c>
      <c r="B264" s="45" t="s">
        <v>172</v>
      </c>
      <c r="C264" s="101">
        <v>18095027682</v>
      </c>
      <c r="D264" s="100" t="s">
        <v>953</v>
      </c>
      <c r="E264" s="100" t="s">
        <v>24</v>
      </c>
      <c r="F264" s="100" t="s">
        <v>954</v>
      </c>
      <c r="G264" s="100" t="s">
        <v>955</v>
      </c>
      <c r="H264" s="100" t="s">
        <v>175</v>
      </c>
      <c r="I264" s="53">
        <v>44574</v>
      </c>
      <c r="J264" s="45" t="s">
        <v>92</v>
      </c>
      <c r="K264" s="50">
        <v>11</v>
      </c>
      <c r="L264" s="51">
        <v>1920</v>
      </c>
      <c r="M264" s="52">
        <v>1863</v>
      </c>
      <c r="N264" s="52">
        <v>2806</v>
      </c>
      <c r="O264" s="48" t="s">
        <v>956</v>
      </c>
      <c r="P264" s="64" t="s">
        <v>248</v>
      </c>
      <c r="Q264" s="64" t="s">
        <v>235</v>
      </c>
      <c r="R264" s="64" t="s">
        <v>236</v>
      </c>
      <c r="S264" s="49">
        <v>44572</v>
      </c>
      <c r="T264" s="49">
        <v>44573</v>
      </c>
      <c r="U264" s="56"/>
      <c r="X264" s="71"/>
      <c r="Y264" s="71"/>
      <c r="Z264" s="71"/>
      <c r="AA264" s="71"/>
    </row>
    <row r="265" spans="1:27" s="55" customFormat="1" ht="13.8">
      <c r="A265" s="45" t="s">
        <v>957</v>
      </c>
      <c r="B265" s="45" t="s">
        <v>958</v>
      </c>
      <c r="C265" s="101">
        <v>18095027682</v>
      </c>
      <c r="D265" s="100" t="s">
        <v>959</v>
      </c>
      <c r="E265" s="100" t="s">
        <v>421</v>
      </c>
      <c r="F265" s="100" t="s">
        <v>960</v>
      </c>
      <c r="G265" s="100">
        <v>4290001747</v>
      </c>
      <c r="H265" s="100"/>
      <c r="I265" s="53">
        <v>44574</v>
      </c>
      <c r="J265" s="45" t="s">
        <v>46</v>
      </c>
      <c r="K265" s="50">
        <v>1</v>
      </c>
      <c r="L265" s="51">
        <v>9</v>
      </c>
      <c r="M265" s="52">
        <v>8</v>
      </c>
      <c r="N265" s="52">
        <v>11</v>
      </c>
      <c r="O265" s="48" t="s">
        <v>961</v>
      </c>
      <c r="P265" s="64" t="s">
        <v>248</v>
      </c>
      <c r="Q265" s="64" t="s">
        <v>235</v>
      </c>
      <c r="R265" s="64" t="s">
        <v>236</v>
      </c>
      <c r="S265" s="49">
        <v>44572</v>
      </c>
      <c r="T265" s="49">
        <v>44573</v>
      </c>
      <c r="U265" s="56"/>
      <c r="X265" s="71"/>
      <c r="Y265" s="71"/>
      <c r="Z265" s="71"/>
      <c r="AA265" s="71"/>
    </row>
    <row r="266" spans="1:27" s="55" customFormat="1" ht="13.8">
      <c r="A266" s="45" t="s">
        <v>957</v>
      </c>
      <c r="B266" s="45" t="s">
        <v>958</v>
      </c>
      <c r="C266" s="101">
        <v>18095027682</v>
      </c>
      <c r="D266" s="100" t="s">
        <v>962</v>
      </c>
      <c r="E266" s="100" t="s">
        <v>421</v>
      </c>
      <c r="F266" s="100" t="s">
        <v>963</v>
      </c>
      <c r="G266" s="100">
        <v>4290001824</v>
      </c>
      <c r="H266" s="100"/>
      <c r="I266" s="53">
        <v>44574</v>
      </c>
      <c r="J266" s="45" t="s">
        <v>46</v>
      </c>
      <c r="K266" s="50">
        <v>1</v>
      </c>
      <c r="L266" s="51">
        <v>8.5</v>
      </c>
      <c r="M266" s="52">
        <v>8</v>
      </c>
      <c r="N266" s="52">
        <v>11</v>
      </c>
      <c r="O266" s="48" t="s">
        <v>961</v>
      </c>
      <c r="P266" s="64" t="s">
        <v>248</v>
      </c>
      <c r="Q266" s="64" t="s">
        <v>235</v>
      </c>
      <c r="R266" s="64" t="s">
        <v>236</v>
      </c>
      <c r="S266" s="49">
        <v>44572</v>
      </c>
      <c r="T266" s="49">
        <v>44573</v>
      </c>
      <c r="U266" s="56"/>
      <c r="X266" s="71"/>
      <c r="Y266" s="71"/>
      <c r="Z266" s="71"/>
      <c r="AA266" s="71"/>
    </row>
    <row r="267" spans="1:27" s="55" customFormat="1" ht="27.6">
      <c r="A267" s="45" t="s">
        <v>681</v>
      </c>
      <c r="B267" s="45" t="s">
        <v>172</v>
      </c>
      <c r="C267" s="101">
        <v>18095027693</v>
      </c>
      <c r="D267" s="100" t="s">
        <v>964</v>
      </c>
      <c r="E267" s="100" t="s">
        <v>24</v>
      </c>
      <c r="F267" s="100" t="s">
        <v>965</v>
      </c>
      <c r="G267" s="100" t="s">
        <v>966</v>
      </c>
      <c r="H267" s="100" t="s">
        <v>967</v>
      </c>
      <c r="I267" s="53">
        <v>44575</v>
      </c>
      <c r="J267" s="45" t="s">
        <v>92</v>
      </c>
      <c r="K267" s="50">
        <v>10</v>
      </c>
      <c r="L267" s="51">
        <v>2400</v>
      </c>
      <c r="M267" s="52">
        <v>2414</v>
      </c>
      <c r="N267" s="52">
        <v>2414</v>
      </c>
      <c r="O267" s="48" t="s">
        <v>968</v>
      </c>
      <c r="P267" s="64" t="s">
        <v>248</v>
      </c>
      <c r="Q267" s="64" t="s">
        <v>235</v>
      </c>
      <c r="R267" s="64" t="s">
        <v>273</v>
      </c>
      <c r="S267" s="49">
        <v>44573</v>
      </c>
      <c r="T267" s="49">
        <v>44574</v>
      </c>
      <c r="U267" s="56"/>
      <c r="X267" s="71"/>
      <c r="Y267" s="71"/>
      <c r="Z267" s="71"/>
      <c r="AA267" s="71"/>
    </row>
    <row r="268" spans="1:27" s="55" customFormat="1" ht="13.8">
      <c r="A268" s="45" t="s">
        <v>693</v>
      </c>
      <c r="B268" s="45" t="s">
        <v>448</v>
      </c>
      <c r="C268" s="101">
        <v>18095176303</v>
      </c>
      <c r="D268" s="100" t="s">
        <v>969</v>
      </c>
      <c r="E268" s="100" t="s">
        <v>24</v>
      </c>
      <c r="F268" s="100" t="s">
        <v>970</v>
      </c>
      <c r="G268" s="100"/>
      <c r="H268" s="100"/>
      <c r="I268" s="53">
        <v>44588</v>
      </c>
      <c r="J268" s="45" t="s">
        <v>92</v>
      </c>
      <c r="K268" s="50">
        <v>36</v>
      </c>
      <c r="L268" s="51">
        <v>5998</v>
      </c>
      <c r="M268" s="52">
        <v>5915</v>
      </c>
      <c r="N268" s="52">
        <v>5940</v>
      </c>
      <c r="O268" s="48" t="s">
        <v>885</v>
      </c>
      <c r="P268" s="64" t="s">
        <v>248</v>
      </c>
      <c r="Q268" s="64" t="s">
        <v>227</v>
      </c>
      <c r="R268" s="64" t="s">
        <v>900</v>
      </c>
      <c r="S268" s="49">
        <v>44578</v>
      </c>
      <c r="T268" s="49">
        <v>44578</v>
      </c>
      <c r="U268" s="56"/>
      <c r="X268" s="71"/>
      <c r="Y268" s="71"/>
      <c r="Z268" s="71"/>
      <c r="AA268" s="71"/>
    </row>
    <row r="269" spans="1:27" s="55" customFormat="1" ht="13.8">
      <c r="A269" s="45" t="s">
        <v>681</v>
      </c>
      <c r="B269" s="45" t="s">
        <v>172</v>
      </c>
      <c r="C269" s="101">
        <v>18095027704</v>
      </c>
      <c r="D269" s="100" t="s">
        <v>971</v>
      </c>
      <c r="E269" s="100" t="s">
        <v>24</v>
      </c>
      <c r="F269" s="100" t="s">
        <v>972</v>
      </c>
      <c r="G269" s="100" t="s">
        <v>973</v>
      </c>
      <c r="H269" s="100" t="s">
        <v>967</v>
      </c>
      <c r="I269" s="53">
        <v>44575</v>
      </c>
      <c r="J269" s="45" t="s">
        <v>92</v>
      </c>
      <c r="K269" s="50">
        <v>10</v>
      </c>
      <c r="L269" s="51">
        <v>2400</v>
      </c>
      <c r="M269" s="52">
        <v>2417</v>
      </c>
      <c r="N269" s="52">
        <v>2417</v>
      </c>
      <c r="O269" s="48" t="s">
        <v>974</v>
      </c>
      <c r="P269" s="64" t="s">
        <v>248</v>
      </c>
      <c r="Q269" s="64" t="s">
        <v>235</v>
      </c>
      <c r="R269" s="64" t="s">
        <v>249</v>
      </c>
      <c r="S269" s="49">
        <v>44574</v>
      </c>
      <c r="T269" s="49">
        <v>44575</v>
      </c>
      <c r="U269" s="56"/>
      <c r="X269" s="71"/>
      <c r="Y269" s="71"/>
      <c r="Z269" s="71"/>
      <c r="AA269" s="71"/>
    </row>
    <row r="270" spans="1:27" s="55" customFormat="1" ht="27.6">
      <c r="A270" s="45" t="s">
        <v>681</v>
      </c>
      <c r="B270" s="45" t="s">
        <v>568</v>
      </c>
      <c r="C270" s="101">
        <v>18095027715</v>
      </c>
      <c r="D270" s="100" t="s">
        <v>975</v>
      </c>
      <c r="E270" s="100" t="s">
        <v>24</v>
      </c>
      <c r="F270" s="100" t="s">
        <v>976</v>
      </c>
      <c r="G270" s="100">
        <v>4290002536</v>
      </c>
      <c r="H270" s="48" t="s">
        <v>128</v>
      </c>
      <c r="I270" s="53">
        <v>44579</v>
      </c>
      <c r="J270" s="45" t="s">
        <v>92</v>
      </c>
      <c r="K270" s="50">
        <v>2</v>
      </c>
      <c r="L270" s="51">
        <v>2450</v>
      </c>
      <c r="M270" s="52">
        <v>2219</v>
      </c>
      <c r="N270" s="52">
        <v>2219</v>
      </c>
      <c r="O270" s="48" t="s">
        <v>977</v>
      </c>
      <c r="P270" s="64" t="s">
        <v>248</v>
      </c>
      <c r="Q270" s="64" t="s">
        <v>235</v>
      </c>
      <c r="R270" s="64" t="s">
        <v>236</v>
      </c>
      <c r="S270" s="49">
        <v>44575</v>
      </c>
      <c r="T270" s="49">
        <v>44576</v>
      </c>
      <c r="U270" s="56"/>
      <c r="X270" s="71"/>
      <c r="Y270" s="71"/>
      <c r="Z270" s="71"/>
      <c r="AA270" s="71"/>
    </row>
    <row r="271" spans="1:27" s="55" customFormat="1" ht="13.8">
      <c r="A271" s="45" t="s">
        <v>693</v>
      </c>
      <c r="B271" s="45" t="s">
        <v>448</v>
      </c>
      <c r="C271" s="101">
        <v>98849628364</v>
      </c>
      <c r="D271" s="100" t="s">
        <v>978</v>
      </c>
      <c r="E271" s="100" t="s">
        <v>24</v>
      </c>
      <c r="F271" s="100" t="s">
        <v>979</v>
      </c>
      <c r="G271" s="100"/>
      <c r="H271" s="100"/>
      <c r="I271" s="53">
        <v>44582</v>
      </c>
      <c r="J271" s="45" t="s">
        <v>92</v>
      </c>
      <c r="K271" s="50">
        <v>28</v>
      </c>
      <c r="L271" s="51">
        <v>4664</v>
      </c>
      <c r="M271" s="52">
        <v>4600</v>
      </c>
      <c r="N271" s="52">
        <v>4620</v>
      </c>
      <c r="O271" s="48" t="s">
        <v>980</v>
      </c>
      <c r="P271" s="64" t="s">
        <v>248</v>
      </c>
      <c r="Q271" s="64" t="s">
        <v>227</v>
      </c>
      <c r="R271" s="64" t="s">
        <v>452</v>
      </c>
      <c r="S271" s="49">
        <v>44577</v>
      </c>
      <c r="T271" s="49">
        <v>44577</v>
      </c>
      <c r="U271" s="56"/>
      <c r="X271" s="71"/>
      <c r="Y271" s="71"/>
      <c r="Z271" s="71"/>
      <c r="AA271" s="71"/>
    </row>
    <row r="272" spans="1:27" s="55" customFormat="1" ht="13.8">
      <c r="A272" s="45" t="s">
        <v>693</v>
      </c>
      <c r="B272" s="45" t="s">
        <v>785</v>
      </c>
      <c r="C272" s="46">
        <v>98847397814</v>
      </c>
      <c r="D272" s="45" t="s">
        <v>981</v>
      </c>
      <c r="E272" s="62" t="s">
        <v>43</v>
      </c>
      <c r="F272" s="59" t="s">
        <v>982</v>
      </c>
      <c r="G272" s="48">
        <v>4290001979</v>
      </c>
      <c r="H272" s="48" t="s">
        <v>788</v>
      </c>
      <c r="I272" s="53">
        <v>44580</v>
      </c>
      <c r="J272" s="45" t="s">
        <v>92</v>
      </c>
      <c r="K272" s="50">
        <v>5</v>
      </c>
      <c r="L272" s="51">
        <v>1325</v>
      </c>
      <c r="M272" s="52">
        <v>1351</v>
      </c>
      <c r="N272" s="52">
        <v>1351</v>
      </c>
      <c r="O272" s="48" t="s">
        <v>983</v>
      </c>
      <c r="P272" s="64" t="s">
        <v>369</v>
      </c>
      <c r="Q272" s="64" t="s">
        <v>235</v>
      </c>
      <c r="R272" s="64" t="s">
        <v>984</v>
      </c>
      <c r="S272" s="49">
        <v>44577</v>
      </c>
      <c r="T272" s="49">
        <v>44578</v>
      </c>
      <c r="U272" s="56"/>
      <c r="X272" s="71"/>
      <c r="Y272" s="71"/>
      <c r="Z272" s="71"/>
      <c r="AA272" s="71"/>
    </row>
    <row r="273" spans="1:31" s="55" customFormat="1" ht="13.8">
      <c r="A273" s="45" t="s">
        <v>693</v>
      </c>
      <c r="B273" s="45" t="s">
        <v>785</v>
      </c>
      <c r="C273" s="46">
        <v>98847397836</v>
      </c>
      <c r="D273" s="45" t="s">
        <v>985</v>
      </c>
      <c r="E273" s="62" t="s">
        <v>43</v>
      </c>
      <c r="F273" s="59" t="s">
        <v>986</v>
      </c>
      <c r="G273" s="48">
        <v>4290001979</v>
      </c>
      <c r="H273" s="48" t="s">
        <v>788</v>
      </c>
      <c r="I273" s="53">
        <v>44582</v>
      </c>
      <c r="J273" s="45" t="s">
        <v>92</v>
      </c>
      <c r="K273" s="50">
        <v>4</v>
      </c>
      <c r="L273" s="51">
        <v>1060</v>
      </c>
      <c r="M273" s="52">
        <v>1069</v>
      </c>
      <c r="N273" s="52">
        <v>1069</v>
      </c>
      <c r="O273" s="48" t="s">
        <v>983</v>
      </c>
      <c r="P273" s="64" t="s">
        <v>369</v>
      </c>
      <c r="Q273" s="64" t="s">
        <v>235</v>
      </c>
      <c r="R273" s="64" t="s">
        <v>987</v>
      </c>
      <c r="S273" s="49">
        <v>44579</v>
      </c>
      <c r="T273" s="49">
        <v>44581</v>
      </c>
      <c r="U273" s="56"/>
      <c r="X273" s="71"/>
      <c r="Y273" s="71"/>
      <c r="Z273" s="71"/>
      <c r="AA273" s="71"/>
    </row>
    <row r="274" spans="1:31" s="55" customFormat="1" ht="27.6">
      <c r="A274" s="45" t="s">
        <v>693</v>
      </c>
      <c r="B274" s="45" t="s">
        <v>179</v>
      </c>
      <c r="C274" s="46">
        <v>18095027822</v>
      </c>
      <c r="D274" s="45" t="s">
        <v>988</v>
      </c>
      <c r="E274" s="62" t="s">
        <v>43</v>
      </c>
      <c r="F274" s="59" t="s">
        <v>989</v>
      </c>
      <c r="G274" s="48"/>
      <c r="H274" s="48" t="s">
        <v>990</v>
      </c>
      <c r="I274" s="53">
        <v>44582</v>
      </c>
      <c r="J274" s="45" t="s">
        <v>92</v>
      </c>
      <c r="K274" s="50">
        <v>1</v>
      </c>
      <c r="L274" s="51">
        <v>58.6</v>
      </c>
      <c r="M274" s="52">
        <v>73</v>
      </c>
      <c r="N274" s="52">
        <v>255</v>
      </c>
      <c r="O274" s="48" t="s">
        <v>991</v>
      </c>
      <c r="P274" s="64" t="s">
        <v>248</v>
      </c>
      <c r="Q274" s="64" t="s">
        <v>235</v>
      </c>
      <c r="R274" s="64" t="s">
        <v>273</v>
      </c>
      <c r="S274" s="49">
        <v>44581</v>
      </c>
      <c r="T274" s="49">
        <v>44581</v>
      </c>
      <c r="U274" s="56"/>
      <c r="X274" s="71"/>
      <c r="Y274" s="71"/>
      <c r="Z274" s="71"/>
      <c r="AA274" s="71"/>
    </row>
    <row r="275" spans="1:31" s="55" customFormat="1" ht="41.4">
      <c r="A275" s="45" t="s">
        <v>681</v>
      </c>
      <c r="B275" s="45" t="s">
        <v>992</v>
      </c>
      <c r="C275" s="101">
        <v>18095028194</v>
      </c>
      <c r="D275" s="100" t="s">
        <v>993</v>
      </c>
      <c r="E275" s="100" t="s">
        <v>24</v>
      </c>
      <c r="F275" s="100" t="s">
        <v>994</v>
      </c>
      <c r="G275" s="48">
        <v>4290002053</v>
      </c>
      <c r="H275" s="48" t="s">
        <v>750</v>
      </c>
      <c r="I275" s="53">
        <v>44586</v>
      </c>
      <c r="J275" s="45" t="s">
        <v>92</v>
      </c>
      <c r="K275" s="50">
        <v>3</v>
      </c>
      <c r="L275" s="51">
        <v>1120</v>
      </c>
      <c r="M275" s="52">
        <v>751</v>
      </c>
      <c r="N275" s="52">
        <v>829</v>
      </c>
      <c r="O275" s="48" t="s">
        <v>995</v>
      </c>
      <c r="P275" s="64" t="s">
        <v>248</v>
      </c>
      <c r="Q275" s="64" t="s">
        <v>235</v>
      </c>
      <c r="R275" s="64" t="s">
        <v>876</v>
      </c>
      <c r="S275" s="49">
        <v>44585</v>
      </c>
      <c r="T275" s="49">
        <v>44585</v>
      </c>
      <c r="U275" s="56" t="s">
        <v>752</v>
      </c>
      <c r="X275" s="71"/>
      <c r="Y275" s="71"/>
      <c r="Z275" s="71"/>
      <c r="AA275" s="71"/>
      <c r="AE275" s="107">
        <v>44578</v>
      </c>
    </row>
    <row r="276" spans="1:31" s="55" customFormat="1" ht="13.8">
      <c r="A276" s="45" t="s">
        <v>693</v>
      </c>
      <c r="B276" s="45" t="s">
        <v>785</v>
      </c>
      <c r="C276" s="46">
        <v>98847309065</v>
      </c>
      <c r="D276" s="45" t="s">
        <v>996</v>
      </c>
      <c r="E276" s="62" t="s">
        <v>43</v>
      </c>
      <c r="F276" s="59" t="s">
        <v>997</v>
      </c>
      <c r="G276" s="48">
        <v>4290001979</v>
      </c>
      <c r="H276" s="48" t="s">
        <v>788</v>
      </c>
      <c r="I276" s="98">
        <v>44592</v>
      </c>
      <c r="J276" s="45" t="s">
        <v>92</v>
      </c>
      <c r="K276" s="50">
        <v>7</v>
      </c>
      <c r="L276" s="51">
        <v>1855</v>
      </c>
      <c r="M276" s="52">
        <v>1849</v>
      </c>
      <c r="N276" s="52">
        <v>1849</v>
      </c>
      <c r="O276" s="48" t="s">
        <v>998</v>
      </c>
      <c r="P276" s="64" t="s">
        <v>369</v>
      </c>
      <c r="Q276" s="64" t="s">
        <v>235</v>
      </c>
      <c r="R276" s="64" t="s">
        <v>987</v>
      </c>
      <c r="S276" s="49">
        <v>44586</v>
      </c>
      <c r="T276" s="49">
        <v>44588</v>
      </c>
      <c r="U276" s="56" t="s">
        <v>999</v>
      </c>
      <c r="X276" s="71"/>
      <c r="Y276" s="71"/>
      <c r="Z276" s="71"/>
      <c r="AA276" s="71"/>
    </row>
    <row r="277" spans="1:31" s="55" customFormat="1" ht="13.8">
      <c r="A277" s="45" t="s">
        <v>693</v>
      </c>
      <c r="B277" s="45" t="s">
        <v>785</v>
      </c>
      <c r="C277" s="46">
        <v>29738165794</v>
      </c>
      <c r="D277" s="45" t="s">
        <v>1000</v>
      </c>
      <c r="E277" s="62" t="s">
        <v>43</v>
      </c>
      <c r="F277" s="59" t="s">
        <v>1001</v>
      </c>
      <c r="G277" s="48">
        <v>4290001979</v>
      </c>
      <c r="H277" s="48" t="s">
        <v>788</v>
      </c>
      <c r="I277" s="53">
        <v>44592</v>
      </c>
      <c r="J277" s="45" t="s">
        <v>92</v>
      </c>
      <c r="K277" s="50">
        <v>4</v>
      </c>
      <c r="L277" s="51">
        <v>1060</v>
      </c>
      <c r="M277" s="52">
        <v>1063</v>
      </c>
      <c r="N277" s="52">
        <v>1063</v>
      </c>
      <c r="O277" s="48" t="s">
        <v>1002</v>
      </c>
      <c r="P277" s="64" t="s">
        <v>369</v>
      </c>
      <c r="Q277" s="64" t="s">
        <v>235</v>
      </c>
      <c r="R277" s="64" t="s">
        <v>1003</v>
      </c>
      <c r="S277" s="49">
        <v>44586</v>
      </c>
      <c r="T277" s="49">
        <v>44589</v>
      </c>
      <c r="U277" s="56"/>
      <c r="X277" s="71"/>
      <c r="Y277" s="71"/>
      <c r="Z277" s="71"/>
      <c r="AA277" s="71"/>
    </row>
    <row r="278" spans="1:31" s="55" customFormat="1" ht="27.6">
      <c r="A278" s="45" t="s">
        <v>681</v>
      </c>
      <c r="B278" s="45" t="s">
        <v>710</v>
      </c>
      <c r="C278" s="101">
        <v>2086900262</v>
      </c>
      <c r="D278" s="100" t="s">
        <v>1004</v>
      </c>
      <c r="E278" s="100" t="s">
        <v>626</v>
      </c>
      <c r="F278" s="105" t="s">
        <v>1005</v>
      </c>
      <c r="G278" s="100"/>
      <c r="H278" s="48"/>
      <c r="I278" s="53">
        <v>44588</v>
      </c>
      <c r="J278" s="45" t="s">
        <v>92</v>
      </c>
      <c r="K278" s="50">
        <v>2</v>
      </c>
      <c r="L278" s="51">
        <v>1920.5</v>
      </c>
      <c r="M278" s="52">
        <v>1921</v>
      </c>
      <c r="N278" s="52">
        <v>1921</v>
      </c>
      <c r="O278" s="48" t="s">
        <v>1006</v>
      </c>
      <c r="P278" s="64" t="s">
        <v>949</v>
      </c>
      <c r="Q278" s="64" t="s">
        <v>235</v>
      </c>
      <c r="R278" s="64" t="s">
        <v>1007</v>
      </c>
      <c r="S278" s="49">
        <v>44586</v>
      </c>
      <c r="T278" s="49">
        <v>44587</v>
      </c>
      <c r="U278" s="56" t="s">
        <v>717</v>
      </c>
    </row>
    <row r="279" spans="1:31" s="55" customFormat="1" ht="27.6">
      <c r="A279" s="45" t="s">
        <v>681</v>
      </c>
      <c r="B279" s="45" t="s">
        <v>703</v>
      </c>
      <c r="C279" s="46">
        <v>18095027866</v>
      </c>
      <c r="D279" s="45" t="s">
        <v>1008</v>
      </c>
      <c r="E279" s="62" t="s">
        <v>24</v>
      </c>
      <c r="F279" s="59" t="s">
        <v>1009</v>
      </c>
      <c r="G279" s="48">
        <v>4290002549</v>
      </c>
      <c r="H279" s="48" t="s">
        <v>1010</v>
      </c>
      <c r="I279" s="53">
        <v>44588</v>
      </c>
      <c r="J279" s="45" t="s">
        <v>92</v>
      </c>
      <c r="K279" s="50">
        <v>2</v>
      </c>
      <c r="L279" s="51">
        <v>1000</v>
      </c>
      <c r="M279" s="52">
        <v>1039</v>
      </c>
      <c r="N279" s="52">
        <v>1039</v>
      </c>
      <c r="O279" s="48" t="s">
        <v>1011</v>
      </c>
      <c r="P279" s="64" t="s">
        <v>248</v>
      </c>
      <c r="Q279" s="64" t="s">
        <v>31</v>
      </c>
      <c r="R279" s="64" t="s">
        <v>236</v>
      </c>
      <c r="S279" s="49">
        <v>44586</v>
      </c>
      <c r="T279" s="49">
        <v>44587</v>
      </c>
      <c r="U279" s="56"/>
      <c r="X279" s="71"/>
      <c r="Y279" s="71"/>
      <c r="Z279" s="71"/>
      <c r="AA279" s="71"/>
    </row>
    <row r="280" spans="1:31" s="55" customFormat="1" ht="27.6">
      <c r="A280" s="45" t="s">
        <v>693</v>
      </c>
      <c r="B280" s="45" t="s">
        <v>179</v>
      </c>
      <c r="C280" s="46">
        <v>18095027866</v>
      </c>
      <c r="D280" s="45" t="s">
        <v>1012</v>
      </c>
      <c r="E280" s="62" t="s">
        <v>43</v>
      </c>
      <c r="F280" s="59" t="s">
        <v>1013</v>
      </c>
      <c r="G280" s="48">
        <v>4290001923</v>
      </c>
      <c r="H280" s="48" t="s">
        <v>990</v>
      </c>
      <c r="I280" s="53">
        <v>44588</v>
      </c>
      <c r="J280" s="45" t="s">
        <v>92</v>
      </c>
      <c r="K280" s="50">
        <v>6</v>
      </c>
      <c r="L280" s="51">
        <v>465.6</v>
      </c>
      <c r="M280" s="52">
        <v>602</v>
      </c>
      <c r="N280" s="52">
        <v>2020</v>
      </c>
      <c r="O280" s="48" t="s">
        <v>1014</v>
      </c>
      <c r="P280" s="64" t="s">
        <v>248</v>
      </c>
      <c r="Q280" s="64" t="s">
        <v>31</v>
      </c>
      <c r="R280" s="64" t="s">
        <v>236</v>
      </c>
      <c r="S280" s="49">
        <v>44586</v>
      </c>
      <c r="T280" s="49">
        <v>44587</v>
      </c>
      <c r="U280" s="56"/>
      <c r="X280" s="71"/>
      <c r="Y280" s="71"/>
      <c r="Z280" s="71"/>
      <c r="AA280" s="71"/>
    </row>
    <row r="281" spans="1:31" s="55" customFormat="1" ht="13.8">
      <c r="A281" s="45" t="s">
        <v>957</v>
      </c>
      <c r="B281" s="45" t="s">
        <v>958</v>
      </c>
      <c r="C281" s="101">
        <v>18095027866</v>
      </c>
      <c r="D281" s="100" t="s">
        <v>1015</v>
      </c>
      <c r="E281" s="100" t="s">
        <v>421</v>
      </c>
      <c r="F281" s="100" t="s">
        <v>1016</v>
      </c>
      <c r="G281" s="100">
        <v>4290001211</v>
      </c>
      <c r="H281" s="100"/>
      <c r="I281" s="53">
        <v>44588</v>
      </c>
      <c r="J281" s="45" t="s">
        <v>46</v>
      </c>
      <c r="K281" s="50">
        <v>4</v>
      </c>
      <c r="L281" s="51">
        <v>56.5</v>
      </c>
      <c r="M281" s="52">
        <v>60</v>
      </c>
      <c r="N281" s="52">
        <v>60</v>
      </c>
      <c r="O281" s="48" t="s">
        <v>1017</v>
      </c>
      <c r="P281" s="64" t="s">
        <v>248</v>
      </c>
      <c r="Q281" s="64" t="s">
        <v>235</v>
      </c>
      <c r="R281" s="64" t="s">
        <v>236</v>
      </c>
      <c r="S281" s="49">
        <v>44586</v>
      </c>
      <c r="T281" s="49">
        <v>44587</v>
      </c>
      <c r="U281" s="56"/>
      <c r="X281" s="71"/>
      <c r="Y281" s="71"/>
      <c r="Z281" s="71"/>
      <c r="AA281" s="71"/>
    </row>
    <row r="282" spans="1:31" s="55" customFormat="1" ht="27.6">
      <c r="A282" s="45" t="s">
        <v>681</v>
      </c>
      <c r="B282" s="45" t="s">
        <v>947</v>
      </c>
      <c r="C282" s="46">
        <v>648456903</v>
      </c>
      <c r="D282" s="45" t="s">
        <v>1018</v>
      </c>
      <c r="E282" s="62" t="s">
        <v>43</v>
      </c>
      <c r="F282" s="59">
        <v>2022012601</v>
      </c>
      <c r="G282" s="48"/>
      <c r="H282" s="48" t="s">
        <v>434</v>
      </c>
      <c r="I282" s="53">
        <v>44592</v>
      </c>
      <c r="J282" s="45" t="s">
        <v>28</v>
      </c>
      <c r="K282" s="50">
        <v>4</v>
      </c>
      <c r="L282" s="51">
        <v>2680</v>
      </c>
      <c r="M282" s="52">
        <v>2680</v>
      </c>
      <c r="N282" s="52">
        <v>2680</v>
      </c>
      <c r="O282" s="48" t="s">
        <v>1019</v>
      </c>
      <c r="P282" s="64" t="s">
        <v>949</v>
      </c>
      <c r="Q282" s="64" t="s">
        <v>235</v>
      </c>
      <c r="R282" s="64" t="s">
        <v>950</v>
      </c>
      <c r="S282" s="49">
        <v>44590</v>
      </c>
      <c r="T282" s="49">
        <v>44590</v>
      </c>
      <c r="U282" s="56"/>
      <c r="X282" s="71"/>
      <c r="Y282" s="71"/>
      <c r="Z282" s="71"/>
      <c r="AA282" s="71"/>
    </row>
    <row r="283" spans="1:31" s="55" customFormat="1" ht="13.8">
      <c r="A283" s="45" t="s">
        <v>693</v>
      </c>
      <c r="B283" s="45" t="s">
        <v>785</v>
      </c>
      <c r="C283" s="46">
        <v>98847398584</v>
      </c>
      <c r="D283" s="45" t="s">
        <v>1020</v>
      </c>
      <c r="E283" s="62" t="s">
        <v>43</v>
      </c>
      <c r="F283" s="59" t="s">
        <v>1021</v>
      </c>
      <c r="G283" s="48">
        <v>4290001978</v>
      </c>
      <c r="H283" s="48" t="s">
        <v>788</v>
      </c>
      <c r="I283" s="53">
        <v>44599</v>
      </c>
      <c r="J283" s="45" t="s">
        <v>92</v>
      </c>
      <c r="K283" s="50">
        <v>7</v>
      </c>
      <c r="L283" s="51">
        <v>1855</v>
      </c>
      <c r="M283" s="108">
        <v>1862.5</v>
      </c>
      <c r="N283" s="108">
        <v>1862.5</v>
      </c>
      <c r="O283" s="48" t="s">
        <v>1022</v>
      </c>
      <c r="P283" s="64" t="s">
        <v>369</v>
      </c>
      <c r="Q283" s="64" t="s">
        <v>235</v>
      </c>
      <c r="R283" s="64" t="s">
        <v>1023</v>
      </c>
      <c r="S283" s="49">
        <v>44592</v>
      </c>
      <c r="T283" s="49">
        <v>44596</v>
      </c>
      <c r="U283" s="56"/>
      <c r="X283" s="71"/>
      <c r="Y283" s="71"/>
      <c r="Z283" s="71"/>
      <c r="AA283" s="71"/>
    </row>
    <row r="284" spans="1:31" s="55" customFormat="1" ht="27.6">
      <c r="A284" s="45" t="s">
        <v>681</v>
      </c>
      <c r="B284" s="45" t="s">
        <v>710</v>
      </c>
      <c r="C284" s="46">
        <v>2086900306</v>
      </c>
      <c r="D284" s="45" t="s">
        <v>1024</v>
      </c>
      <c r="E284" s="62" t="s">
        <v>626</v>
      </c>
      <c r="F284" s="59" t="s">
        <v>1025</v>
      </c>
      <c r="G284" s="48">
        <v>4290002637</v>
      </c>
      <c r="H284" s="48"/>
      <c r="I284" s="53">
        <v>44595</v>
      </c>
      <c r="J284" s="45" t="s">
        <v>28</v>
      </c>
      <c r="K284" s="50">
        <v>1</v>
      </c>
      <c r="L284" s="51">
        <v>825</v>
      </c>
      <c r="M284" s="52">
        <v>825</v>
      </c>
      <c r="N284" s="52">
        <v>825</v>
      </c>
      <c r="O284" s="48" t="s">
        <v>1026</v>
      </c>
      <c r="P284" s="64" t="s">
        <v>949</v>
      </c>
      <c r="Q284" s="64" t="s">
        <v>235</v>
      </c>
      <c r="R284" s="64" t="s">
        <v>1007</v>
      </c>
      <c r="S284" s="49">
        <v>44593</v>
      </c>
      <c r="T284" s="49">
        <v>44594</v>
      </c>
      <c r="U284" s="56" t="s">
        <v>1027</v>
      </c>
      <c r="X284" s="71"/>
      <c r="Y284" s="71"/>
      <c r="Z284" s="71"/>
      <c r="AA284" s="71"/>
    </row>
    <row r="285" spans="1:31" s="55" customFormat="1" ht="13.8">
      <c r="A285" s="45" t="s">
        <v>681</v>
      </c>
      <c r="B285" s="45" t="s">
        <v>1028</v>
      </c>
      <c r="C285" s="46">
        <v>18095028555</v>
      </c>
      <c r="D285" s="45" t="s">
        <v>1029</v>
      </c>
      <c r="E285" s="62" t="s">
        <v>24</v>
      </c>
      <c r="F285" s="59" t="s">
        <v>1030</v>
      </c>
      <c r="G285" s="48"/>
      <c r="H285" s="48" t="s">
        <v>175</v>
      </c>
      <c r="I285" s="53">
        <v>44599</v>
      </c>
      <c r="J285" s="45" t="s">
        <v>28</v>
      </c>
      <c r="K285" s="50">
        <v>3</v>
      </c>
      <c r="L285" s="51">
        <v>480</v>
      </c>
      <c r="M285" s="52">
        <v>427</v>
      </c>
      <c r="N285" s="52">
        <v>720</v>
      </c>
      <c r="O285" s="48" t="s">
        <v>1031</v>
      </c>
      <c r="P285" s="64" t="s">
        <v>248</v>
      </c>
      <c r="Q285" s="64" t="s">
        <v>235</v>
      </c>
      <c r="R285" s="64" t="s">
        <v>249</v>
      </c>
      <c r="S285" s="49">
        <v>44595</v>
      </c>
      <c r="T285" s="49">
        <v>44596</v>
      </c>
      <c r="U285" s="56"/>
      <c r="X285" s="71"/>
      <c r="Y285" s="71"/>
      <c r="Z285" s="71"/>
      <c r="AA285" s="71"/>
    </row>
    <row r="286" spans="1:31" s="55" customFormat="1" ht="13.8">
      <c r="A286" s="45" t="s">
        <v>681</v>
      </c>
      <c r="B286" s="45" t="s">
        <v>1032</v>
      </c>
      <c r="C286" s="46">
        <v>18095028555</v>
      </c>
      <c r="D286" s="45" t="s">
        <v>1033</v>
      </c>
      <c r="E286" s="62" t="s">
        <v>24</v>
      </c>
      <c r="F286" s="59" t="s">
        <v>1034</v>
      </c>
      <c r="G286" s="48" t="s">
        <v>1035</v>
      </c>
      <c r="H286" s="48" t="s">
        <v>142</v>
      </c>
      <c r="I286" s="53">
        <v>44599</v>
      </c>
      <c r="J286" s="45" t="s">
        <v>28</v>
      </c>
      <c r="K286" s="50">
        <v>5</v>
      </c>
      <c r="L286" s="51">
        <v>5104.5</v>
      </c>
      <c r="M286" s="52">
        <v>5120</v>
      </c>
      <c r="N286" s="52">
        <v>5120</v>
      </c>
      <c r="O286" s="48" t="s">
        <v>261</v>
      </c>
      <c r="P286" s="64" t="s">
        <v>248</v>
      </c>
      <c r="Q286" s="64" t="s">
        <v>235</v>
      </c>
      <c r="R286" s="64" t="s">
        <v>249</v>
      </c>
      <c r="S286" s="49">
        <v>44595</v>
      </c>
      <c r="T286" s="49">
        <v>44596</v>
      </c>
      <c r="U286" s="56"/>
      <c r="X286" s="71"/>
      <c r="Y286" s="71"/>
      <c r="Z286" s="71"/>
      <c r="AA286" s="71"/>
    </row>
    <row r="287" spans="1:31" s="55" customFormat="1" ht="13.8">
      <c r="A287" s="45" t="s">
        <v>693</v>
      </c>
      <c r="B287" s="100" t="s">
        <v>188</v>
      </c>
      <c r="C287" s="46">
        <v>18095028566</v>
      </c>
      <c r="D287" s="45" t="s">
        <v>1036</v>
      </c>
      <c r="E287" s="62" t="s">
        <v>43</v>
      </c>
      <c r="F287" s="59" t="s">
        <v>1037</v>
      </c>
      <c r="G287" s="48">
        <v>4290002750</v>
      </c>
      <c r="H287" s="48" t="s">
        <v>585</v>
      </c>
      <c r="I287" s="53">
        <v>44599</v>
      </c>
      <c r="J287" s="45" t="s">
        <v>46</v>
      </c>
      <c r="K287" s="50">
        <v>1</v>
      </c>
      <c r="L287" s="51">
        <v>26</v>
      </c>
      <c r="M287" s="52">
        <v>24</v>
      </c>
      <c r="N287" s="52">
        <v>24</v>
      </c>
      <c r="O287" s="48" t="s">
        <v>1038</v>
      </c>
      <c r="P287" s="64" t="s">
        <v>248</v>
      </c>
      <c r="Q287" s="64" t="s">
        <v>235</v>
      </c>
      <c r="R287" s="64" t="s">
        <v>565</v>
      </c>
      <c r="S287" s="49">
        <v>44596</v>
      </c>
      <c r="T287" s="49">
        <v>44597</v>
      </c>
      <c r="U287" s="56"/>
    </row>
    <row r="288" spans="1:31" s="55" customFormat="1" ht="13.8">
      <c r="A288" s="45" t="s">
        <v>681</v>
      </c>
      <c r="B288" s="45" t="s">
        <v>22</v>
      </c>
      <c r="C288" s="101">
        <v>18095028566</v>
      </c>
      <c r="D288" s="100" t="s">
        <v>1039</v>
      </c>
      <c r="E288" s="100" t="s">
        <v>712</v>
      </c>
      <c r="F288" s="100" t="s">
        <v>1040</v>
      </c>
      <c r="G288" s="100">
        <v>4290002730</v>
      </c>
      <c r="H288" s="100"/>
      <c r="I288" s="53">
        <v>44601</v>
      </c>
      <c r="J288" s="45" t="s">
        <v>92</v>
      </c>
      <c r="K288" s="50">
        <v>6</v>
      </c>
      <c r="L288" s="51">
        <v>5136</v>
      </c>
      <c r="M288" s="52">
        <v>5061</v>
      </c>
      <c r="N288" s="52">
        <v>5061</v>
      </c>
      <c r="O288" s="48" t="s">
        <v>1041</v>
      </c>
      <c r="P288" s="64" t="s">
        <v>248</v>
      </c>
      <c r="Q288" s="64" t="s">
        <v>235</v>
      </c>
      <c r="R288" s="64" t="s">
        <v>565</v>
      </c>
      <c r="S288" s="49">
        <v>44596</v>
      </c>
      <c r="T288" s="49">
        <v>44597</v>
      </c>
      <c r="U288" s="56"/>
      <c r="X288" s="71"/>
      <c r="Y288" s="71"/>
      <c r="Z288" s="71"/>
      <c r="AA288" s="71"/>
    </row>
    <row r="289" spans="1:27" s="55" customFormat="1" ht="13.8">
      <c r="A289" s="45" t="s">
        <v>681</v>
      </c>
      <c r="B289" s="45" t="s">
        <v>1032</v>
      </c>
      <c r="C289" s="46">
        <v>18095279973</v>
      </c>
      <c r="D289" s="45" t="s">
        <v>1042</v>
      </c>
      <c r="E289" s="62" t="s">
        <v>626</v>
      </c>
      <c r="F289" s="59" t="s">
        <v>1043</v>
      </c>
      <c r="G289" s="48" t="s">
        <v>1035</v>
      </c>
      <c r="H289" s="48" t="s">
        <v>142</v>
      </c>
      <c r="I289" s="53">
        <v>44602</v>
      </c>
      <c r="J289" s="45" t="s">
        <v>28</v>
      </c>
      <c r="K289" s="50">
        <v>15</v>
      </c>
      <c r="L289" s="51">
        <v>15300</v>
      </c>
      <c r="M289" s="52">
        <v>15367</v>
      </c>
      <c r="N289" s="52">
        <v>15367</v>
      </c>
      <c r="O289" s="48" t="s">
        <v>1044</v>
      </c>
      <c r="P289" s="64" t="s">
        <v>248</v>
      </c>
      <c r="Q289" s="64" t="s">
        <v>402</v>
      </c>
      <c r="R289" s="64" t="s">
        <v>725</v>
      </c>
      <c r="S289" s="49">
        <v>44597</v>
      </c>
      <c r="T289" s="49">
        <v>44597</v>
      </c>
      <c r="U289" s="56"/>
      <c r="X289" s="71"/>
      <c r="Y289" s="71"/>
      <c r="Z289" s="71"/>
      <c r="AA289" s="71"/>
    </row>
    <row r="290" spans="1:27" s="55" customFormat="1" ht="13.8">
      <c r="A290" s="45" t="s">
        <v>681</v>
      </c>
      <c r="B290" s="45" t="s">
        <v>1032</v>
      </c>
      <c r="C290" s="46">
        <v>18095279973</v>
      </c>
      <c r="D290" s="45" t="s">
        <v>1045</v>
      </c>
      <c r="E290" s="62" t="s">
        <v>626</v>
      </c>
      <c r="F290" s="59" t="s">
        <v>1046</v>
      </c>
      <c r="G290" s="48" t="s">
        <v>1035</v>
      </c>
      <c r="H290" s="48" t="s">
        <v>142</v>
      </c>
      <c r="I290" s="53">
        <v>44603</v>
      </c>
      <c r="J290" s="45" t="s">
        <v>28</v>
      </c>
      <c r="K290" s="50">
        <v>5</v>
      </c>
      <c r="L290" s="51">
        <v>5100</v>
      </c>
      <c r="M290" s="52">
        <v>5123</v>
      </c>
      <c r="N290" s="52">
        <v>5123</v>
      </c>
      <c r="O290" s="48" t="s">
        <v>261</v>
      </c>
      <c r="P290" s="64" t="s">
        <v>248</v>
      </c>
      <c r="Q290" s="64" t="s">
        <v>402</v>
      </c>
      <c r="R290" s="64" t="s">
        <v>725</v>
      </c>
      <c r="S290" s="49">
        <v>44597</v>
      </c>
      <c r="T290" s="49">
        <v>44597</v>
      </c>
      <c r="U290" s="56"/>
      <c r="X290" s="71"/>
      <c r="Y290" s="71"/>
      <c r="Z290" s="71"/>
      <c r="AA290" s="71"/>
    </row>
    <row r="291" spans="1:27" s="55" customFormat="1" ht="13.8">
      <c r="A291" s="45" t="s">
        <v>681</v>
      </c>
      <c r="B291" s="45" t="s">
        <v>1032</v>
      </c>
      <c r="C291" s="46">
        <v>18095279973</v>
      </c>
      <c r="D291" s="45" t="s">
        <v>1047</v>
      </c>
      <c r="E291" s="62" t="s">
        <v>626</v>
      </c>
      <c r="F291" s="59" t="s">
        <v>1048</v>
      </c>
      <c r="G291" s="48" t="s">
        <v>1035</v>
      </c>
      <c r="H291" s="48" t="s">
        <v>142</v>
      </c>
      <c r="I291" s="53">
        <v>44603</v>
      </c>
      <c r="J291" s="45" t="s">
        <v>28</v>
      </c>
      <c r="K291" s="50">
        <v>5</v>
      </c>
      <c r="L291" s="51">
        <v>5100</v>
      </c>
      <c r="M291" s="52">
        <v>5123</v>
      </c>
      <c r="N291" s="52">
        <v>5123</v>
      </c>
      <c r="O291" s="48" t="s">
        <v>261</v>
      </c>
      <c r="P291" s="64" t="s">
        <v>248</v>
      </c>
      <c r="Q291" s="64" t="s">
        <v>402</v>
      </c>
      <c r="R291" s="64" t="s">
        <v>725</v>
      </c>
      <c r="S291" s="49">
        <v>44597</v>
      </c>
      <c r="T291" s="49">
        <v>44597</v>
      </c>
      <c r="U291" s="56"/>
      <c r="X291" s="71"/>
      <c r="Y291" s="71"/>
      <c r="Z291" s="71"/>
      <c r="AA291" s="71"/>
    </row>
    <row r="292" spans="1:27" s="55" customFormat="1" ht="27.6">
      <c r="A292" s="45" t="s">
        <v>681</v>
      </c>
      <c r="B292" s="45" t="s">
        <v>703</v>
      </c>
      <c r="C292" s="46">
        <v>18095028570</v>
      </c>
      <c r="D292" s="45" t="s">
        <v>1049</v>
      </c>
      <c r="E292" s="62" t="s">
        <v>24</v>
      </c>
      <c r="F292" s="59" t="s">
        <v>1050</v>
      </c>
      <c r="G292" s="48">
        <v>4290002707</v>
      </c>
      <c r="H292" s="48"/>
      <c r="I292" s="53">
        <v>44599</v>
      </c>
      <c r="J292" s="45" t="s">
        <v>92</v>
      </c>
      <c r="K292" s="50">
        <v>2</v>
      </c>
      <c r="L292" s="51">
        <v>2200</v>
      </c>
      <c r="M292" s="52">
        <v>2101</v>
      </c>
      <c r="N292" s="52">
        <v>2101</v>
      </c>
      <c r="O292" s="48" t="s">
        <v>1051</v>
      </c>
      <c r="P292" s="64" t="s">
        <v>248</v>
      </c>
      <c r="Q292" s="64" t="s">
        <v>31</v>
      </c>
      <c r="R292" s="64" t="s">
        <v>249</v>
      </c>
      <c r="S292" s="49">
        <v>44597</v>
      </c>
      <c r="T292" s="49">
        <v>44598</v>
      </c>
      <c r="U292" s="56"/>
      <c r="X292" s="71"/>
      <c r="Y292" s="71"/>
      <c r="Z292" s="71"/>
      <c r="AA292" s="71"/>
    </row>
    <row r="293" spans="1:27" s="55" customFormat="1" ht="13.8">
      <c r="A293" s="45" t="s">
        <v>1052</v>
      </c>
      <c r="B293" s="45" t="s">
        <v>785</v>
      </c>
      <c r="C293" s="46">
        <v>98848180462</v>
      </c>
      <c r="D293" s="45" t="s">
        <v>1053</v>
      </c>
      <c r="E293" s="62" t="s">
        <v>43</v>
      </c>
      <c r="F293" s="59" t="s">
        <v>1054</v>
      </c>
      <c r="G293" s="48">
        <v>4290001978</v>
      </c>
      <c r="H293" s="48" t="s">
        <v>788</v>
      </c>
      <c r="I293" s="53">
        <v>44603</v>
      </c>
      <c r="J293" s="45" t="s">
        <v>92</v>
      </c>
      <c r="K293" s="50">
        <v>4</v>
      </c>
      <c r="L293" s="51">
        <v>1060</v>
      </c>
      <c r="M293" s="52">
        <v>1065</v>
      </c>
      <c r="N293" s="52">
        <v>1065</v>
      </c>
      <c r="O293" s="48" t="s">
        <v>1055</v>
      </c>
      <c r="P293" s="64" t="s">
        <v>369</v>
      </c>
      <c r="Q293" s="64" t="s">
        <v>235</v>
      </c>
      <c r="R293" s="64" t="s">
        <v>987</v>
      </c>
      <c r="S293" s="49">
        <v>44600</v>
      </c>
      <c r="T293" s="49">
        <v>44601</v>
      </c>
      <c r="U293" s="56"/>
      <c r="X293" s="71"/>
      <c r="Y293" s="71"/>
      <c r="Z293" s="71"/>
      <c r="AA293" s="71"/>
    </row>
    <row r="294" spans="1:27" s="55" customFormat="1" ht="82.8">
      <c r="A294" s="45" t="s">
        <v>693</v>
      </c>
      <c r="B294" s="45" t="s">
        <v>108</v>
      </c>
      <c r="C294" s="46">
        <v>18095028581</v>
      </c>
      <c r="D294" s="45" t="s">
        <v>1056</v>
      </c>
      <c r="E294" s="62" t="s">
        <v>43</v>
      </c>
      <c r="F294" s="59" t="s">
        <v>1057</v>
      </c>
      <c r="G294" s="48">
        <v>4290002681</v>
      </c>
      <c r="H294" s="48" t="s">
        <v>1058</v>
      </c>
      <c r="I294" s="53">
        <v>44601</v>
      </c>
      <c r="J294" s="45" t="s">
        <v>92</v>
      </c>
      <c r="K294" s="50">
        <v>21</v>
      </c>
      <c r="L294" s="51">
        <v>6720.95</v>
      </c>
      <c r="M294" s="52">
        <v>6792</v>
      </c>
      <c r="N294" s="52">
        <v>6792</v>
      </c>
      <c r="O294" s="48" t="s">
        <v>1059</v>
      </c>
      <c r="P294" s="64" t="s">
        <v>248</v>
      </c>
      <c r="Q294" s="64" t="s">
        <v>235</v>
      </c>
      <c r="R294" s="64" t="s">
        <v>236</v>
      </c>
      <c r="S294" s="49">
        <v>44600</v>
      </c>
      <c r="T294" s="49">
        <v>44601</v>
      </c>
      <c r="U294" s="56"/>
      <c r="X294" s="71"/>
      <c r="Y294" s="71"/>
      <c r="Z294" s="71"/>
      <c r="AA294" s="71"/>
    </row>
    <row r="295" spans="1:27" s="55" customFormat="1" ht="82.8">
      <c r="A295" s="45" t="s">
        <v>693</v>
      </c>
      <c r="B295" s="45" t="s">
        <v>108</v>
      </c>
      <c r="C295" s="46">
        <v>18095028581</v>
      </c>
      <c r="D295" s="45" t="s">
        <v>1060</v>
      </c>
      <c r="E295" s="62" t="s">
        <v>43</v>
      </c>
      <c r="F295" s="59" t="s">
        <v>1061</v>
      </c>
      <c r="G295" s="48">
        <v>4290002677</v>
      </c>
      <c r="H295" s="48" t="s">
        <v>1062</v>
      </c>
      <c r="I295" s="53">
        <v>44601</v>
      </c>
      <c r="J295" s="45" t="s">
        <v>92</v>
      </c>
      <c r="K295" s="50">
        <v>2</v>
      </c>
      <c r="L295" s="51">
        <v>261.77999999999997</v>
      </c>
      <c r="M295" s="52">
        <v>141</v>
      </c>
      <c r="N295" s="52">
        <v>250</v>
      </c>
      <c r="O295" s="48" t="s">
        <v>1063</v>
      </c>
      <c r="P295" s="64" t="s">
        <v>248</v>
      </c>
      <c r="Q295" s="64" t="s">
        <v>235</v>
      </c>
      <c r="R295" s="64" t="s">
        <v>236</v>
      </c>
      <c r="S295" s="49">
        <v>44600</v>
      </c>
      <c r="T295" s="49">
        <v>44601</v>
      </c>
      <c r="U295" s="56"/>
      <c r="X295" s="71"/>
      <c r="Y295" s="71"/>
      <c r="Z295" s="71"/>
      <c r="AA295" s="71"/>
    </row>
    <row r="296" spans="1:27" s="55" customFormat="1" ht="27.6">
      <c r="A296" s="45" t="s">
        <v>693</v>
      </c>
      <c r="B296" s="45" t="s">
        <v>108</v>
      </c>
      <c r="C296" s="101">
        <v>18095028592</v>
      </c>
      <c r="D296" s="100" t="s">
        <v>1064</v>
      </c>
      <c r="E296" s="100" t="s">
        <v>733</v>
      </c>
      <c r="F296" s="100" t="s">
        <v>1065</v>
      </c>
      <c r="G296" s="48">
        <v>4290002681</v>
      </c>
      <c r="H296" s="48" t="s">
        <v>1066</v>
      </c>
      <c r="I296" s="53">
        <v>44602</v>
      </c>
      <c r="J296" s="45" t="s">
        <v>28</v>
      </c>
      <c r="K296" s="50">
        <v>2</v>
      </c>
      <c r="L296" s="51">
        <v>363.3</v>
      </c>
      <c r="M296" s="52">
        <v>368</v>
      </c>
      <c r="N296" s="52">
        <v>368</v>
      </c>
      <c r="O296" s="48" t="s">
        <v>1067</v>
      </c>
      <c r="P296" s="64" t="s">
        <v>248</v>
      </c>
      <c r="Q296" s="64" t="s">
        <v>235</v>
      </c>
      <c r="R296" s="64" t="s">
        <v>273</v>
      </c>
      <c r="S296" s="49">
        <v>44601</v>
      </c>
      <c r="T296" s="49">
        <v>44602</v>
      </c>
      <c r="U296" s="56"/>
      <c r="X296" s="71"/>
      <c r="Y296" s="71"/>
      <c r="Z296" s="71"/>
      <c r="AA296" s="71"/>
    </row>
    <row r="297" spans="1:27" s="55" customFormat="1" ht="13.8">
      <c r="A297" s="45" t="s">
        <v>681</v>
      </c>
      <c r="B297" s="45" t="s">
        <v>431</v>
      </c>
      <c r="C297" s="101">
        <v>18095028603</v>
      </c>
      <c r="D297" s="100" t="s">
        <v>1068</v>
      </c>
      <c r="E297" s="100" t="s">
        <v>24</v>
      </c>
      <c r="F297" s="100" t="s">
        <v>1069</v>
      </c>
      <c r="G297" s="48">
        <v>4290002824</v>
      </c>
      <c r="H297" s="48" t="s">
        <v>434</v>
      </c>
      <c r="I297" s="53">
        <v>44603</v>
      </c>
      <c r="J297" s="45" t="s">
        <v>92</v>
      </c>
      <c r="K297" s="50">
        <v>1</v>
      </c>
      <c r="L297" s="51">
        <v>315.75</v>
      </c>
      <c r="M297" s="52">
        <v>319</v>
      </c>
      <c r="N297" s="52">
        <v>319</v>
      </c>
      <c r="O297" s="48" t="s">
        <v>890</v>
      </c>
      <c r="P297" s="64" t="s">
        <v>248</v>
      </c>
      <c r="Q297" s="64" t="s">
        <v>235</v>
      </c>
      <c r="R297" s="64" t="s">
        <v>249</v>
      </c>
      <c r="S297" s="49">
        <v>44602</v>
      </c>
      <c r="T297" s="49">
        <v>44603</v>
      </c>
      <c r="U297" s="56"/>
      <c r="X297" s="71"/>
      <c r="Y297" s="71"/>
      <c r="Z297" s="71"/>
      <c r="AA297" s="71"/>
    </row>
    <row r="298" spans="1:27" s="55" customFormat="1" ht="13.8">
      <c r="A298" s="45" t="s">
        <v>1052</v>
      </c>
      <c r="B298" s="45" t="s">
        <v>785</v>
      </c>
      <c r="C298" s="46">
        <v>98847490973</v>
      </c>
      <c r="D298" s="45" t="s">
        <v>1070</v>
      </c>
      <c r="E298" s="62" t="s">
        <v>43</v>
      </c>
      <c r="F298" s="59" t="s">
        <v>1071</v>
      </c>
      <c r="G298" s="48">
        <v>4290001978</v>
      </c>
      <c r="H298" s="48" t="s">
        <v>788</v>
      </c>
      <c r="I298" s="53">
        <v>44608</v>
      </c>
      <c r="J298" s="45" t="s">
        <v>92</v>
      </c>
      <c r="K298" s="50">
        <v>5</v>
      </c>
      <c r="L298" s="51">
        <v>1325</v>
      </c>
      <c r="M298" s="52">
        <v>1338.5</v>
      </c>
      <c r="N298" s="52">
        <v>1338.5</v>
      </c>
      <c r="O298" s="48" t="s">
        <v>1072</v>
      </c>
      <c r="P298" s="64" t="s">
        <v>369</v>
      </c>
      <c r="Q298" s="64" t="s">
        <v>235</v>
      </c>
      <c r="R298" s="64" t="s">
        <v>1073</v>
      </c>
      <c r="S298" s="49">
        <v>44603</v>
      </c>
      <c r="T298" s="49">
        <v>44606</v>
      </c>
      <c r="U298" s="56"/>
      <c r="X298" s="71"/>
      <c r="Y298" s="71"/>
      <c r="Z298" s="71"/>
      <c r="AA298" s="71"/>
    </row>
    <row r="299" spans="1:27" s="55" customFormat="1" ht="13.8">
      <c r="A299" s="45" t="s">
        <v>1052</v>
      </c>
      <c r="B299" s="45" t="s">
        <v>135</v>
      </c>
      <c r="C299" s="101">
        <v>18095286505</v>
      </c>
      <c r="D299" s="100" t="s">
        <v>2811</v>
      </c>
      <c r="E299" s="100" t="s">
        <v>712</v>
      </c>
      <c r="F299" s="100" t="s">
        <v>1074</v>
      </c>
      <c r="G299" s="100"/>
      <c r="H299" s="48"/>
      <c r="I299" s="53">
        <v>44614</v>
      </c>
      <c r="J299" s="45" t="s">
        <v>92</v>
      </c>
      <c r="K299" s="50">
        <v>12</v>
      </c>
      <c r="L299" s="51">
        <v>1497.6</v>
      </c>
      <c r="M299" s="52">
        <v>1581</v>
      </c>
      <c r="N299" s="52">
        <v>4186</v>
      </c>
      <c r="O299" s="48" t="s">
        <v>1075</v>
      </c>
      <c r="P299" s="64" t="s">
        <v>248</v>
      </c>
      <c r="Q299" s="64" t="s">
        <v>227</v>
      </c>
      <c r="R299" s="64" t="s">
        <v>1076</v>
      </c>
      <c r="S299" s="49">
        <v>44603</v>
      </c>
      <c r="T299" s="49">
        <v>44603</v>
      </c>
      <c r="U299" s="56"/>
      <c r="X299" s="71"/>
      <c r="Y299" s="71"/>
      <c r="Z299" s="71"/>
      <c r="AA299" s="71"/>
    </row>
    <row r="300" spans="1:27" s="55" customFormat="1" ht="13.8">
      <c r="A300" s="45" t="s">
        <v>1052</v>
      </c>
      <c r="B300" s="45" t="s">
        <v>135</v>
      </c>
      <c r="C300" s="102">
        <v>18095028625</v>
      </c>
      <c r="D300" s="103" t="s">
        <v>1077</v>
      </c>
      <c r="E300" s="103" t="s">
        <v>712</v>
      </c>
      <c r="F300" s="103" t="s">
        <v>1078</v>
      </c>
      <c r="G300" s="103"/>
      <c r="H300" s="48"/>
      <c r="I300" s="53">
        <v>44606</v>
      </c>
      <c r="J300" s="45" t="s">
        <v>92</v>
      </c>
      <c r="K300" s="50">
        <v>12</v>
      </c>
      <c r="L300" s="51">
        <v>1497.6</v>
      </c>
      <c r="M300" s="52">
        <v>1581</v>
      </c>
      <c r="N300" s="52">
        <v>4186</v>
      </c>
      <c r="O300" s="48" t="s">
        <v>1079</v>
      </c>
      <c r="P300" s="64" t="s">
        <v>248</v>
      </c>
      <c r="Q300" s="64" t="s">
        <v>235</v>
      </c>
      <c r="R300" s="64" t="s">
        <v>249</v>
      </c>
      <c r="S300" s="49">
        <v>44604</v>
      </c>
      <c r="T300" s="49">
        <v>44605</v>
      </c>
      <c r="U300" s="56"/>
      <c r="X300" s="71"/>
      <c r="Y300" s="71"/>
      <c r="Z300" s="71"/>
      <c r="AA300" s="71"/>
    </row>
    <row r="301" spans="1:27" s="55" customFormat="1" ht="13.8">
      <c r="A301" s="45" t="s">
        <v>1052</v>
      </c>
      <c r="B301" s="45" t="s">
        <v>135</v>
      </c>
      <c r="C301" s="101">
        <v>18095286645</v>
      </c>
      <c r="D301" s="100" t="s">
        <v>1080</v>
      </c>
      <c r="E301" s="100" t="s">
        <v>24</v>
      </c>
      <c r="F301" s="100" t="s">
        <v>1081</v>
      </c>
      <c r="G301" s="100"/>
      <c r="H301" s="48"/>
      <c r="I301" s="53">
        <v>44614</v>
      </c>
      <c r="J301" s="45" t="s">
        <v>92</v>
      </c>
      <c r="K301" s="50">
        <v>12</v>
      </c>
      <c r="L301" s="51">
        <v>1497.6</v>
      </c>
      <c r="M301" s="52">
        <v>1559</v>
      </c>
      <c r="N301" s="52">
        <v>4004</v>
      </c>
      <c r="O301" s="48" t="s">
        <v>1075</v>
      </c>
      <c r="P301" s="64" t="s">
        <v>248</v>
      </c>
      <c r="Q301" s="64" t="s">
        <v>227</v>
      </c>
      <c r="R301" s="64" t="s">
        <v>1076</v>
      </c>
      <c r="S301" s="49">
        <v>44606</v>
      </c>
      <c r="T301" s="49">
        <v>44606</v>
      </c>
      <c r="U301" s="56"/>
      <c r="X301" s="71"/>
      <c r="Y301" s="71"/>
      <c r="Z301" s="71"/>
      <c r="AA301" s="71"/>
    </row>
    <row r="302" spans="1:27" s="55" customFormat="1" ht="13.8">
      <c r="A302" s="45" t="s">
        <v>693</v>
      </c>
      <c r="B302" s="100" t="s">
        <v>1082</v>
      </c>
      <c r="C302" s="101">
        <v>18095331913</v>
      </c>
      <c r="D302" s="100" t="s">
        <v>1083</v>
      </c>
      <c r="E302" s="100" t="s">
        <v>733</v>
      </c>
      <c r="F302" s="100" t="s">
        <v>1084</v>
      </c>
      <c r="G302" s="100"/>
      <c r="H302" s="100" t="s">
        <v>1085</v>
      </c>
      <c r="I302" s="53">
        <v>44613</v>
      </c>
      <c r="J302" s="45" t="s">
        <v>92</v>
      </c>
      <c r="K302" s="50">
        <v>4</v>
      </c>
      <c r="L302" s="51">
        <v>1968</v>
      </c>
      <c r="M302" s="52">
        <v>1898</v>
      </c>
      <c r="N302" s="52">
        <v>1898</v>
      </c>
      <c r="O302" s="48" t="s">
        <v>1086</v>
      </c>
      <c r="P302" s="64" t="s">
        <v>248</v>
      </c>
      <c r="Q302" s="64" t="s">
        <v>227</v>
      </c>
      <c r="R302" s="64" t="s">
        <v>820</v>
      </c>
      <c r="S302" s="49">
        <v>44607</v>
      </c>
      <c r="T302" s="49">
        <v>44607</v>
      </c>
      <c r="U302" s="56"/>
      <c r="X302" s="71"/>
      <c r="Y302" s="71"/>
      <c r="Z302" s="71"/>
      <c r="AA302" s="71"/>
    </row>
    <row r="303" spans="1:27" s="55" customFormat="1" ht="13.8">
      <c r="A303" s="45" t="s">
        <v>1052</v>
      </c>
      <c r="B303" s="45" t="s">
        <v>135</v>
      </c>
      <c r="C303" s="101">
        <v>18095331585</v>
      </c>
      <c r="D303" s="100" t="s">
        <v>1087</v>
      </c>
      <c r="E303" s="100" t="s">
        <v>712</v>
      </c>
      <c r="F303" s="100" t="s">
        <v>1088</v>
      </c>
      <c r="G303" s="100"/>
      <c r="H303" s="100"/>
      <c r="I303" s="53">
        <v>44613</v>
      </c>
      <c r="J303" s="45" t="s">
        <v>92</v>
      </c>
      <c r="K303" s="50">
        <v>12</v>
      </c>
      <c r="L303" s="51">
        <v>1497.6</v>
      </c>
      <c r="M303" s="52">
        <v>1560</v>
      </c>
      <c r="N303" s="52">
        <v>4004</v>
      </c>
      <c r="O303" s="48" t="s">
        <v>1075</v>
      </c>
      <c r="P303" s="64" t="s">
        <v>248</v>
      </c>
      <c r="Q303" s="64" t="s">
        <v>227</v>
      </c>
      <c r="R303" s="64" t="s">
        <v>820</v>
      </c>
      <c r="S303" s="49">
        <v>44607</v>
      </c>
      <c r="T303" s="49">
        <v>44607</v>
      </c>
      <c r="U303" s="56"/>
      <c r="X303" s="71"/>
      <c r="Y303" s="71"/>
      <c r="Z303" s="71"/>
      <c r="AA303" s="71"/>
    </row>
    <row r="304" spans="1:27" s="55" customFormat="1" ht="13.8">
      <c r="A304" s="45" t="s">
        <v>1052</v>
      </c>
      <c r="B304" s="45" t="s">
        <v>135</v>
      </c>
      <c r="C304" s="101">
        <v>18095286656</v>
      </c>
      <c r="D304" s="100" t="s">
        <v>1089</v>
      </c>
      <c r="E304" s="100" t="s">
        <v>712</v>
      </c>
      <c r="F304" s="100" t="s">
        <v>1090</v>
      </c>
      <c r="G304" s="100"/>
      <c r="H304" s="100"/>
      <c r="I304" s="53">
        <v>44613</v>
      </c>
      <c r="J304" s="45" t="s">
        <v>92</v>
      </c>
      <c r="K304" s="50">
        <v>12</v>
      </c>
      <c r="L304" s="51">
        <v>1497.6</v>
      </c>
      <c r="M304" s="52">
        <v>1560</v>
      </c>
      <c r="N304" s="52">
        <v>4004</v>
      </c>
      <c r="O304" s="48" t="s">
        <v>1075</v>
      </c>
      <c r="P304" s="64" t="s">
        <v>248</v>
      </c>
      <c r="Q304" s="64" t="s">
        <v>227</v>
      </c>
      <c r="R304" s="64" t="s">
        <v>1076</v>
      </c>
      <c r="S304" s="49">
        <v>44607</v>
      </c>
      <c r="T304" s="49">
        <v>44607</v>
      </c>
      <c r="U304" s="56"/>
      <c r="X304" s="71"/>
      <c r="Y304" s="71"/>
      <c r="Z304" s="71"/>
      <c r="AA304" s="71"/>
    </row>
    <row r="305" spans="1:27" s="55" customFormat="1" ht="13.8">
      <c r="A305" s="45" t="s">
        <v>1052</v>
      </c>
      <c r="B305" s="45" t="s">
        <v>135</v>
      </c>
      <c r="C305" s="101">
        <v>18095334131</v>
      </c>
      <c r="D305" s="100" t="s">
        <v>1091</v>
      </c>
      <c r="E305" s="100" t="s">
        <v>712</v>
      </c>
      <c r="F305" s="100" t="s">
        <v>1092</v>
      </c>
      <c r="G305" s="100"/>
      <c r="H305" s="100"/>
      <c r="I305" s="53">
        <v>44613</v>
      </c>
      <c r="J305" s="45" t="s">
        <v>92</v>
      </c>
      <c r="K305" s="50">
        <v>24</v>
      </c>
      <c r="L305" s="51">
        <v>2995.2</v>
      </c>
      <c r="M305" s="52">
        <v>3120</v>
      </c>
      <c r="N305" s="52">
        <v>8008</v>
      </c>
      <c r="O305" s="48" t="s">
        <v>1093</v>
      </c>
      <c r="P305" s="64" t="s">
        <v>248</v>
      </c>
      <c r="Q305" s="64" t="s">
        <v>402</v>
      </c>
      <c r="R305" s="64" t="s">
        <v>725</v>
      </c>
      <c r="S305" s="49">
        <v>44608</v>
      </c>
      <c r="T305" s="49">
        <v>44608</v>
      </c>
      <c r="U305" s="56"/>
      <c r="X305" s="71"/>
      <c r="Y305" s="71"/>
      <c r="Z305" s="71"/>
      <c r="AA305" s="71"/>
    </row>
    <row r="306" spans="1:27" s="55" customFormat="1" ht="27.6">
      <c r="A306" s="45" t="s">
        <v>693</v>
      </c>
      <c r="B306" s="45" t="s">
        <v>229</v>
      </c>
      <c r="C306" s="101">
        <v>18095234204</v>
      </c>
      <c r="D306" s="100" t="s">
        <v>1094</v>
      </c>
      <c r="E306" s="100" t="s">
        <v>24</v>
      </c>
      <c r="F306" s="100" t="s">
        <v>1095</v>
      </c>
      <c r="G306" s="100"/>
      <c r="H306" s="105" t="s">
        <v>1096</v>
      </c>
      <c r="I306" s="53">
        <v>44609</v>
      </c>
      <c r="J306" s="45" t="s">
        <v>92</v>
      </c>
      <c r="K306" s="50">
        <v>2</v>
      </c>
      <c r="L306" s="51">
        <v>630</v>
      </c>
      <c r="M306" s="52">
        <v>579</v>
      </c>
      <c r="N306" s="52">
        <v>579</v>
      </c>
      <c r="O306" s="48" t="s">
        <v>1097</v>
      </c>
      <c r="P306" s="64" t="s">
        <v>248</v>
      </c>
      <c r="Q306" s="64" t="s">
        <v>235</v>
      </c>
      <c r="R306" s="64" t="s">
        <v>236</v>
      </c>
      <c r="S306" s="49">
        <v>44607</v>
      </c>
      <c r="T306" s="49">
        <v>44608</v>
      </c>
      <c r="U306" s="56"/>
      <c r="X306" s="71"/>
      <c r="Y306" s="71"/>
      <c r="Z306" s="71"/>
      <c r="AA306" s="71"/>
    </row>
    <row r="307" spans="1:27" s="55" customFormat="1" ht="13.8">
      <c r="A307" s="45" t="s">
        <v>1052</v>
      </c>
      <c r="B307" s="45" t="s">
        <v>785</v>
      </c>
      <c r="C307" s="101">
        <v>98848180285</v>
      </c>
      <c r="D307" s="100" t="s">
        <v>1098</v>
      </c>
      <c r="E307" s="100" t="s">
        <v>733</v>
      </c>
      <c r="F307" s="100" t="s">
        <v>1099</v>
      </c>
      <c r="G307" s="100">
        <v>4290001978</v>
      </c>
      <c r="H307" s="100" t="s">
        <v>1100</v>
      </c>
      <c r="I307" s="53">
        <v>44610</v>
      </c>
      <c r="J307" s="45" t="s">
        <v>92</v>
      </c>
      <c r="K307" s="50">
        <v>5</v>
      </c>
      <c r="L307" s="51">
        <v>1325</v>
      </c>
      <c r="M307" s="52">
        <v>1337</v>
      </c>
      <c r="N307" s="52">
        <v>1337</v>
      </c>
      <c r="O307" s="48" t="s">
        <v>1101</v>
      </c>
      <c r="P307" s="64" t="s">
        <v>369</v>
      </c>
      <c r="Q307" s="64" t="s">
        <v>235</v>
      </c>
      <c r="R307" s="64" t="s">
        <v>1102</v>
      </c>
      <c r="S307" s="49">
        <v>44608</v>
      </c>
      <c r="T307" s="49">
        <v>44609</v>
      </c>
      <c r="U307" s="56"/>
      <c r="X307" s="71"/>
      <c r="Y307" s="71"/>
      <c r="Z307" s="71"/>
      <c r="AA307" s="71"/>
    </row>
    <row r="308" spans="1:27" s="55" customFormat="1" ht="27.6">
      <c r="A308" s="45" t="s">
        <v>681</v>
      </c>
      <c r="B308" s="100" t="s">
        <v>710</v>
      </c>
      <c r="C308" s="101">
        <v>2086900332</v>
      </c>
      <c r="D308" s="100" t="s">
        <v>1103</v>
      </c>
      <c r="E308" s="100" t="s">
        <v>626</v>
      </c>
      <c r="F308" s="105" t="s">
        <v>1104</v>
      </c>
      <c r="G308" s="100">
        <v>4290002887</v>
      </c>
      <c r="H308" s="105" t="s">
        <v>167</v>
      </c>
      <c r="I308" s="53">
        <v>44614</v>
      </c>
      <c r="J308" s="45" t="s">
        <v>92</v>
      </c>
      <c r="K308" s="50">
        <v>4</v>
      </c>
      <c r="L308" s="51">
        <v>3861</v>
      </c>
      <c r="M308" s="52">
        <v>3861</v>
      </c>
      <c r="N308" s="52">
        <v>3861</v>
      </c>
      <c r="O308" s="48" t="s">
        <v>1105</v>
      </c>
      <c r="P308" s="64" t="s">
        <v>949</v>
      </c>
      <c r="Q308" s="64" t="s">
        <v>235</v>
      </c>
      <c r="R308" s="64" t="s">
        <v>1106</v>
      </c>
      <c r="S308" s="49">
        <v>44612</v>
      </c>
      <c r="T308" s="49">
        <v>44612</v>
      </c>
      <c r="U308" s="56" t="s">
        <v>1027</v>
      </c>
      <c r="X308" s="71"/>
      <c r="Y308" s="71"/>
      <c r="Z308" s="71"/>
      <c r="AA308" s="71"/>
    </row>
    <row r="309" spans="1:27" s="55" customFormat="1" ht="13.8">
      <c r="A309" s="45" t="s">
        <v>1052</v>
      </c>
      <c r="B309" s="45" t="s">
        <v>135</v>
      </c>
      <c r="C309" s="101">
        <v>18095286660</v>
      </c>
      <c r="D309" s="100" t="s">
        <v>1107</v>
      </c>
      <c r="E309" s="100" t="s">
        <v>24</v>
      </c>
      <c r="F309" s="100" t="s">
        <v>1108</v>
      </c>
      <c r="G309" s="100"/>
      <c r="H309" s="100"/>
      <c r="I309" s="53">
        <v>44613</v>
      </c>
      <c r="J309" s="45" t="s">
        <v>92</v>
      </c>
      <c r="K309" s="50">
        <v>12</v>
      </c>
      <c r="L309" s="51">
        <v>1497.6</v>
      </c>
      <c r="M309" s="52">
        <v>1558</v>
      </c>
      <c r="N309" s="52">
        <v>4004</v>
      </c>
      <c r="O309" s="48" t="s">
        <v>1075</v>
      </c>
      <c r="P309" s="64" t="s">
        <v>248</v>
      </c>
      <c r="Q309" s="64" t="s">
        <v>227</v>
      </c>
      <c r="R309" s="64" t="s">
        <v>1076</v>
      </c>
      <c r="S309" s="49">
        <v>44608</v>
      </c>
      <c r="T309" s="49">
        <v>44608</v>
      </c>
      <c r="U309" s="56"/>
      <c r="X309" s="71"/>
      <c r="Y309" s="71"/>
      <c r="Z309" s="71"/>
      <c r="AA309" s="71"/>
    </row>
    <row r="310" spans="1:27" s="55" customFormat="1" ht="13.8">
      <c r="A310" s="45" t="s">
        <v>1052</v>
      </c>
      <c r="B310" s="45" t="s">
        <v>135</v>
      </c>
      <c r="C310" s="101">
        <v>18095347733</v>
      </c>
      <c r="D310" s="100" t="s">
        <v>1109</v>
      </c>
      <c r="E310" s="100" t="s">
        <v>24</v>
      </c>
      <c r="F310" s="100" t="s">
        <v>1110</v>
      </c>
      <c r="G310" s="100"/>
      <c r="H310" s="100"/>
      <c r="I310" s="53">
        <v>44613</v>
      </c>
      <c r="J310" s="45" t="s">
        <v>92</v>
      </c>
      <c r="K310" s="50">
        <v>12</v>
      </c>
      <c r="L310" s="51">
        <v>1497.6</v>
      </c>
      <c r="M310" s="52">
        <v>1555</v>
      </c>
      <c r="N310" s="52">
        <v>4004</v>
      </c>
      <c r="O310" s="48" t="s">
        <v>1075</v>
      </c>
      <c r="P310" s="64" t="s">
        <v>248</v>
      </c>
      <c r="Q310" s="64" t="s">
        <v>402</v>
      </c>
      <c r="R310" s="64" t="s">
        <v>725</v>
      </c>
      <c r="S310" s="49">
        <v>44609</v>
      </c>
      <c r="T310" s="49">
        <v>44609</v>
      </c>
      <c r="U310" s="56"/>
      <c r="X310" s="71"/>
      <c r="Y310" s="71"/>
      <c r="Z310" s="71"/>
      <c r="AA310" s="71"/>
    </row>
    <row r="311" spans="1:27" s="55" customFormat="1" ht="27.6">
      <c r="A311" s="45" t="s">
        <v>1052</v>
      </c>
      <c r="B311" s="45" t="s">
        <v>135</v>
      </c>
      <c r="C311" s="101">
        <v>98841419836</v>
      </c>
      <c r="D311" s="100" t="s">
        <v>1111</v>
      </c>
      <c r="E311" s="100" t="s">
        <v>712</v>
      </c>
      <c r="F311" s="100" t="s">
        <v>1112</v>
      </c>
      <c r="G311" s="100"/>
      <c r="H311" s="100"/>
      <c r="I311" s="53">
        <v>44616</v>
      </c>
      <c r="J311" s="45" t="s">
        <v>92</v>
      </c>
      <c r="K311" s="50">
        <v>3</v>
      </c>
      <c r="L311" s="51">
        <v>231</v>
      </c>
      <c r="M311" s="52">
        <v>240</v>
      </c>
      <c r="N311" s="52">
        <v>919</v>
      </c>
      <c r="O311" s="48" t="s">
        <v>1113</v>
      </c>
      <c r="P311" s="64" t="s">
        <v>248</v>
      </c>
      <c r="Q311" s="64" t="s">
        <v>402</v>
      </c>
      <c r="R311" s="100" t="s">
        <v>1114</v>
      </c>
      <c r="S311" s="49">
        <v>44609</v>
      </c>
      <c r="T311" s="49">
        <v>44609</v>
      </c>
      <c r="U311" s="56"/>
      <c r="X311" s="71"/>
      <c r="Y311" s="71"/>
      <c r="Z311" s="71"/>
      <c r="AA311" s="71"/>
    </row>
    <row r="312" spans="1:27" s="55" customFormat="1" ht="27.6">
      <c r="A312" s="45" t="s">
        <v>1052</v>
      </c>
      <c r="B312" s="45" t="s">
        <v>135</v>
      </c>
      <c r="C312" s="101">
        <v>98841419836</v>
      </c>
      <c r="D312" s="100" t="s">
        <v>1115</v>
      </c>
      <c r="E312" s="100" t="s">
        <v>712</v>
      </c>
      <c r="F312" s="100" t="s">
        <v>1116</v>
      </c>
      <c r="G312" s="100"/>
      <c r="H312" s="100"/>
      <c r="I312" s="53">
        <v>44616</v>
      </c>
      <c r="J312" s="45" t="s">
        <v>92</v>
      </c>
      <c r="K312" s="50">
        <v>9</v>
      </c>
      <c r="L312" s="51">
        <v>3150</v>
      </c>
      <c r="M312" s="52">
        <v>2288</v>
      </c>
      <c r="N312" s="52">
        <v>3273</v>
      </c>
      <c r="O312" s="48" t="s">
        <v>1117</v>
      </c>
      <c r="P312" s="64" t="s">
        <v>248</v>
      </c>
      <c r="Q312" s="64" t="s">
        <v>402</v>
      </c>
      <c r="R312" s="100" t="s">
        <v>1114</v>
      </c>
      <c r="S312" s="49">
        <v>44609</v>
      </c>
      <c r="T312" s="49">
        <v>44609</v>
      </c>
      <c r="U312" s="56"/>
      <c r="X312" s="71"/>
      <c r="Y312" s="71"/>
      <c r="Z312" s="71"/>
      <c r="AA312" s="71"/>
    </row>
    <row r="313" spans="1:27" s="55" customFormat="1" ht="13.8">
      <c r="A313" s="45" t="s">
        <v>1052</v>
      </c>
      <c r="B313" s="45" t="s">
        <v>135</v>
      </c>
      <c r="C313" s="102">
        <v>18095286671</v>
      </c>
      <c r="D313" s="103" t="s">
        <v>1118</v>
      </c>
      <c r="E313" s="103" t="s">
        <v>712</v>
      </c>
      <c r="F313" s="103" t="s">
        <v>1119</v>
      </c>
      <c r="G313" s="100"/>
      <c r="H313" s="100"/>
      <c r="I313" s="53">
        <v>44613</v>
      </c>
      <c r="J313" s="45" t="s">
        <v>92</v>
      </c>
      <c r="K313" s="50">
        <v>5</v>
      </c>
      <c r="L313" s="51">
        <v>624</v>
      </c>
      <c r="M313" s="52">
        <v>641</v>
      </c>
      <c r="N313" s="52">
        <v>1680</v>
      </c>
      <c r="O313" s="48" t="s">
        <v>1120</v>
      </c>
      <c r="P313" s="64" t="s">
        <v>248</v>
      </c>
      <c r="Q313" s="64" t="s">
        <v>227</v>
      </c>
      <c r="R313" s="100" t="s">
        <v>1121</v>
      </c>
      <c r="S313" s="49">
        <v>44609</v>
      </c>
      <c r="T313" s="49">
        <v>44609</v>
      </c>
      <c r="U313" s="56"/>
      <c r="X313" s="71"/>
      <c r="Y313" s="71"/>
      <c r="Z313" s="71"/>
      <c r="AA313" s="71"/>
    </row>
    <row r="314" spans="1:27" s="55" customFormat="1" ht="13.8">
      <c r="A314" s="45" t="s">
        <v>1052</v>
      </c>
      <c r="B314" s="45" t="s">
        <v>135</v>
      </c>
      <c r="C314" s="102">
        <v>18095286671</v>
      </c>
      <c r="D314" s="103" t="s">
        <v>1122</v>
      </c>
      <c r="E314" s="103" t="s">
        <v>712</v>
      </c>
      <c r="F314" s="103" t="s">
        <v>1123</v>
      </c>
      <c r="G314" s="100"/>
      <c r="H314" s="100"/>
      <c r="I314" s="53">
        <v>44613</v>
      </c>
      <c r="J314" s="45" t="s">
        <v>92</v>
      </c>
      <c r="K314" s="50">
        <v>6</v>
      </c>
      <c r="L314" s="51">
        <v>429</v>
      </c>
      <c r="M314" s="52">
        <v>539</v>
      </c>
      <c r="N314" s="52">
        <v>2104</v>
      </c>
      <c r="O314" s="48" t="s">
        <v>1124</v>
      </c>
      <c r="P314" s="64" t="s">
        <v>248</v>
      </c>
      <c r="Q314" s="64" t="s">
        <v>227</v>
      </c>
      <c r="R314" s="100" t="s">
        <v>1121</v>
      </c>
      <c r="S314" s="49">
        <v>44609</v>
      </c>
      <c r="T314" s="49">
        <v>44609</v>
      </c>
      <c r="U314" s="56"/>
      <c r="X314" s="71"/>
      <c r="Y314" s="71"/>
      <c r="Z314" s="71"/>
      <c r="AA314" s="71"/>
    </row>
    <row r="315" spans="1:27" s="55" customFormat="1" ht="13.8">
      <c r="A315" s="45" t="s">
        <v>1052</v>
      </c>
      <c r="B315" s="45" t="s">
        <v>135</v>
      </c>
      <c r="C315" s="102">
        <v>1613962200</v>
      </c>
      <c r="D315" s="103" t="s">
        <v>1125</v>
      </c>
      <c r="E315" s="103" t="s">
        <v>712</v>
      </c>
      <c r="F315" s="103" t="s">
        <v>1126</v>
      </c>
      <c r="G315" s="100"/>
      <c r="H315" s="100"/>
      <c r="I315" s="53">
        <v>44613</v>
      </c>
      <c r="J315" s="45" t="s">
        <v>92</v>
      </c>
      <c r="K315" s="50">
        <v>8</v>
      </c>
      <c r="L315" s="51">
        <v>998.4</v>
      </c>
      <c r="M315" s="52">
        <v>1041</v>
      </c>
      <c r="N315" s="52">
        <v>2688</v>
      </c>
      <c r="O315" s="48" t="s">
        <v>1127</v>
      </c>
      <c r="P315" s="64" t="s">
        <v>248</v>
      </c>
      <c r="Q315" s="64" t="s">
        <v>402</v>
      </c>
      <c r="R315" s="100" t="s">
        <v>1128</v>
      </c>
      <c r="S315" s="49">
        <v>44610</v>
      </c>
      <c r="T315" s="49">
        <v>44610</v>
      </c>
      <c r="U315" s="56"/>
      <c r="X315" s="71"/>
      <c r="Y315" s="71"/>
      <c r="Z315" s="71"/>
      <c r="AA315" s="71"/>
    </row>
    <row r="316" spans="1:27" s="55" customFormat="1" ht="55.2">
      <c r="A316" s="45" t="s">
        <v>693</v>
      </c>
      <c r="B316" s="45" t="s">
        <v>108</v>
      </c>
      <c r="C316" s="101">
        <v>18095234230</v>
      </c>
      <c r="D316" s="100" t="s">
        <v>1129</v>
      </c>
      <c r="E316" s="100" t="s">
        <v>733</v>
      </c>
      <c r="F316" s="100" t="s">
        <v>1130</v>
      </c>
      <c r="G316" s="100">
        <v>4290002838</v>
      </c>
      <c r="H316" s="105" t="s">
        <v>1131</v>
      </c>
      <c r="I316" s="53">
        <v>44613</v>
      </c>
      <c r="J316" s="45" t="s">
        <v>92</v>
      </c>
      <c r="K316" s="50">
        <v>13</v>
      </c>
      <c r="L316" s="51">
        <v>4666.92</v>
      </c>
      <c r="M316" s="52">
        <v>4257</v>
      </c>
      <c r="N316" s="52">
        <v>4257</v>
      </c>
      <c r="O316" s="48" t="s">
        <v>1132</v>
      </c>
      <c r="P316" s="64" t="s">
        <v>248</v>
      </c>
      <c r="Q316" s="64" t="s">
        <v>235</v>
      </c>
      <c r="R316" s="64" t="s">
        <v>565</v>
      </c>
      <c r="S316" s="49">
        <v>44610</v>
      </c>
      <c r="T316" s="49">
        <v>44610</v>
      </c>
      <c r="U316" s="56"/>
      <c r="X316" s="71"/>
      <c r="Y316" s="71"/>
      <c r="Z316" s="71"/>
      <c r="AA316" s="71"/>
    </row>
    <row r="317" spans="1:27" s="55" customFormat="1" ht="13.8">
      <c r="A317" s="45" t="s">
        <v>1052</v>
      </c>
      <c r="B317" s="45" t="s">
        <v>135</v>
      </c>
      <c r="C317" s="101">
        <v>18095368630</v>
      </c>
      <c r="D317" s="100" t="s">
        <v>1133</v>
      </c>
      <c r="E317" s="100" t="s">
        <v>712</v>
      </c>
      <c r="F317" s="100" t="s">
        <v>1134</v>
      </c>
      <c r="G317" s="100"/>
      <c r="H317" s="100"/>
      <c r="I317" s="53">
        <v>44615</v>
      </c>
      <c r="J317" s="45" t="s">
        <v>92</v>
      </c>
      <c r="K317" s="50">
        <v>12</v>
      </c>
      <c r="L317" s="51">
        <v>1497.6</v>
      </c>
      <c r="M317" s="52">
        <v>1567</v>
      </c>
      <c r="N317" s="52">
        <v>4004</v>
      </c>
      <c r="O317" s="48" t="s">
        <v>1135</v>
      </c>
      <c r="P317" s="64" t="s">
        <v>248</v>
      </c>
      <c r="Q317" s="64" t="s">
        <v>402</v>
      </c>
      <c r="R317" s="100" t="s">
        <v>1136</v>
      </c>
      <c r="S317" s="49">
        <v>44611</v>
      </c>
      <c r="T317" s="49">
        <v>44611</v>
      </c>
      <c r="U317" s="56"/>
      <c r="X317" s="71"/>
      <c r="Y317" s="71"/>
      <c r="Z317" s="71"/>
      <c r="AA317" s="71"/>
    </row>
    <row r="318" spans="1:27" s="55" customFormat="1" ht="13.8">
      <c r="A318" s="45" t="s">
        <v>1052</v>
      </c>
      <c r="B318" s="45" t="s">
        <v>135</v>
      </c>
      <c r="C318" s="101">
        <v>1613962546</v>
      </c>
      <c r="D318" s="100" t="s">
        <v>1137</v>
      </c>
      <c r="E318" s="100" t="s">
        <v>712</v>
      </c>
      <c r="F318" s="100" t="s">
        <v>1138</v>
      </c>
      <c r="G318" s="100"/>
      <c r="H318" s="100"/>
      <c r="I318" s="53">
        <v>44615</v>
      </c>
      <c r="J318" s="45" t="s">
        <v>92</v>
      </c>
      <c r="K318" s="50">
        <v>8</v>
      </c>
      <c r="L318" s="51">
        <v>998.4</v>
      </c>
      <c r="M318" s="52">
        <v>1040</v>
      </c>
      <c r="N318" s="52">
        <v>2688</v>
      </c>
      <c r="O318" s="48" t="s">
        <v>1139</v>
      </c>
      <c r="P318" s="64" t="s">
        <v>248</v>
      </c>
      <c r="Q318" s="64" t="s">
        <v>402</v>
      </c>
      <c r="R318" s="100" t="s">
        <v>1128</v>
      </c>
      <c r="S318" s="49">
        <v>44612</v>
      </c>
      <c r="T318" s="49">
        <v>44612</v>
      </c>
      <c r="U318" s="56"/>
      <c r="X318" s="71"/>
      <c r="Y318" s="71"/>
      <c r="Z318" s="71"/>
      <c r="AA318" s="71"/>
    </row>
    <row r="319" spans="1:27" s="55" customFormat="1" ht="13.8">
      <c r="A319" s="45" t="s">
        <v>1052</v>
      </c>
      <c r="B319" s="45" t="s">
        <v>135</v>
      </c>
      <c r="C319" s="101">
        <v>18095347744</v>
      </c>
      <c r="D319" s="100" t="s">
        <v>1140</v>
      </c>
      <c r="E319" s="100" t="s">
        <v>712</v>
      </c>
      <c r="F319" s="100" t="s">
        <v>1141</v>
      </c>
      <c r="G319" s="100"/>
      <c r="H319" s="100"/>
      <c r="I319" s="53">
        <v>44616</v>
      </c>
      <c r="J319" s="45" t="s">
        <v>92</v>
      </c>
      <c r="K319" s="50">
        <v>12</v>
      </c>
      <c r="L319" s="51">
        <v>1497.6</v>
      </c>
      <c r="M319" s="52">
        <v>1570</v>
      </c>
      <c r="N319" s="52">
        <v>4004</v>
      </c>
      <c r="O319" s="48" t="s">
        <v>1135</v>
      </c>
      <c r="P319" s="64" t="s">
        <v>248</v>
      </c>
      <c r="Q319" s="64" t="s">
        <v>402</v>
      </c>
      <c r="R319" s="100" t="s">
        <v>1136</v>
      </c>
      <c r="S319" s="49">
        <v>44612</v>
      </c>
      <c r="T319" s="49">
        <v>44612</v>
      </c>
      <c r="U319" s="56"/>
      <c r="X319" s="71"/>
      <c r="Y319" s="71"/>
      <c r="Z319" s="71"/>
      <c r="AA319" s="71"/>
    </row>
    <row r="320" spans="1:27" s="55" customFormat="1" ht="13.8">
      <c r="A320" s="45" t="s">
        <v>1052</v>
      </c>
      <c r="B320" s="45" t="s">
        <v>135</v>
      </c>
      <c r="C320" s="101">
        <v>18095286693</v>
      </c>
      <c r="D320" s="100" t="s">
        <v>1142</v>
      </c>
      <c r="E320" s="100" t="s">
        <v>712</v>
      </c>
      <c r="F320" s="100" t="s">
        <v>1143</v>
      </c>
      <c r="G320" s="100"/>
      <c r="H320" s="100"/>
      <c r="I320" s="53">
        <v>44620</v>
      </c>
      <c r="J320" s="45" t="s">
        <v>92</v>
      </c>
      <c r="K320" s="50">
        <v>12</v>
      </c>
      <c r="L320" s="51">
        <v>1497.6</v>
      </c>
      <c r="M320" s="52">
        <v>1563</v>
      </c>
      <c r="N320" s="52">
        <v>4216</v>
      </c>
      <c r="O320" s="48" t="s">
        <v>1079</v>
      </c>
      <c r="P320" s="64" t="s">
        <v>248</v>
      </c>
      <c r="Q320" s="64" t="s">
        <v>227</v>
      </c>
      <c r="R320" s="100" t="s">
        <v>1121</v>
      </c>
      <c r="S320" s="49">
        <v>44611</v>
      </c>
      <c r="T320" s="49">
        <v>44611</v>
      </c>
      <c r="U320" s="56"/>
      <c r="X320" s="71"/>
      <c r="Y320" s="71"/>
      <c r="Z320" s="71"/>
      <c r="AA320" s="71"/>
    </row>
    <row r="321" spans="1:31" s="55" customFormat="1" ht="13.8">
      <c r="A321" s="45" t="s">
        <v>1052</v>
      </c>
      <c r="B321" s="45" t="s">
        <v>785</v>
      </c>
      <c r="C321" s="101">
        <v>98847490995</v>
      </c>
      <c r="D321" s="100" t="s">
        <v>1144</v>
      </c>
      <c r="E321" s="100" t="s">
        <v>733</v>
      </c>
      <c r="F321" s="100" t="s">
        <v>1145</v>
      </c>
      <c r="G321" s="100">
        <v>4290001978</v>
      </c>
      <c r="H321" s="100" t="s">
        <v>1100</v>
      </c>
      <c r="I321" s="53">
        <v>44615</v>
      </c>
      <c r="J321" s="45" t="s">
        <v>92</v>
      </c>
      <c r="K321" s="50">
        <v>2</v>
      </c>
      <c r="L321" s="51">
        <v>530</v>
      </c>
      <c r="M321" s="52">
        <v>526</v>
      </c>
      <c r="N321" s="52">
        <v>526</v>
      </c>
      <c r="O321" s="48" t="s">
        <v>1146</v>
      </c>
      <c r="P321" s="64" t="s">
        <v>369</v>
      </c>
      <c r="Q321" s="64" t="s">
        <v>235</v>
      </c>
      <c r="R321" s="64" t="s">
        <v>1073</v>
      </c>
      <c r="S321" s="49">
        <v>44610</v>
      </c>
      <c r="T321" s="49">
        <v>44613</v>
      </c>
      <c r="U321" s="56"/>
      <c r="X321" s="71"/>
      <c r="Y321" s="71"/>
      <c r="Z321" s="71"/>
      <c r="AA321" s="71"/>
    </row>
    <row r="322" spans="1:31" s="55" customFormat="1" ht="27.6">
      <c r="A322" s="45" t="s">
        <v>693</v>
      </c>
      <c r="B322" s="45" t="s">
        <v>108</v>
      </c>
      <c r="C322" s="101">
        <v>18095234171</v>
      </c>
      <c r="D322" s="100" t="s">
        <v>1147</v>
      </c>
      <c r="E322" s="100" t="s">
        <v>43</v>
      </c>
      <c r="F322" s="100" t="s">
        <v>1148</v>
      </c>
      <c r="G322" s="100">
        <v>4290002838</v>
      </c>
      <c r="H322" s="105" t="s">
        <v>1149</v>
      </c>
      <c r="I322" s="53">
        <v>44614</v>
      </c>
      <c r="J322" s="45" t="s">
        <v>92</v>
      </c>
      <c r="K322" s="50">
        <v>2</v>
      </c>
      <c r="L322" s="51">
        <v>636.54</v>
      </c>
      <c r="M322" s="52">
        <v>428</v>
      </c>
      <c r="N322" s="52">
        <v>440</v>
      </c>
      <c r="O322" s="48" t="s">
        <v>1150</v>
      </c>
      <c r="P322" s="64" t="s">
        <v>248</v>
      </c>
      <c r="Q322" s="64" t="s">
        <v>235</v>
      </c>
      <c r="R322" s="64" t="s">
        <v>249</v>
      </c>
      <c r="S322" s="49">
        <v>44611</v>
      </c>
      <c r="T322" s="49">
        <v>44612</v>
      </c>
      <c r="U322" s="56"/>
      <c r="X322" s="71"/>
      <c r="Y322" s="71"/>
      <c r="Z322" s="71"/>
      <c r="AA322" s="71"/>
    </row>
    <row r="323" spans="1:31" s="55" customFormat="1" ht="13.8">
      <c r="A323" s="45" t="s">
        <v>1052</v>
      </c>
      <c r="B323" s="45" t="s">
        <v>135</v>
      </c>
      <c r="C323" s="101">
        <v>18095301986</v>
      </c>
      <c r="D323" s="100" t="s">
        <v>1151</v>
      </c>
      <c r="E323" s="100" t="s">
        <v>712</v>
      </c>
      <c r="F323" s="100" t="s">
        <v>1152</v>
      </c>
      <c r="G323" s="100"/>
      <c r="H323" s="100"/>
      <c r="I323" s="53">
        <v>44620</v>
      </c>
      <c r="J323" s="45" t="s">
        <v>92</v>
      </c>
      <c r="K323" s="50">
        <v>3</v>
      </c>
      <c r="L323" s="51">
        <v>374.4</v>
      </c>
      <c r="M323" s="52">
        <v>395</v>
      </c>
      <c r="N323" s="52">
        <v>1008</v>
      </c>
      <c r="O323" s="48" t="s">
        <v>1153</v>
      </c>
      <c r="P323" s="64" t="s">
        <v>248</v>
      </c>
      <c r="Q323" s="64" t="s">
        <v>402</v>
      </c>
      <c r="R323" s="100" t="s">
        <v>1154</v>
      </c>
      <c r="S323" s="49">
        <v>44613</v>
      </c>
      <c r="T323" s="49">
        <v>44613</v>
      </c>
      <c r="U323" s="56"/>
      <c r="X323" s="71"/>
      <c r="Y323" s="71"/>
      <c r="Z323" s="71"/>
      <c r="AA323" s="71"/>
    </row>
    <row r="324" spans="1:31" s="55" customFormat="1" ht="13.8">
      <c r="A324" s="45" t="s">
        <v>1052</v>
      </c>
      <c r="B324" s="45" t="s">
        <v>135</v>
      </c>
      <c r="C324" s="101">
        <v>18095368652</v>
      </c>
      <c r="D324" s="100" t="s">
        <v>1155</v>
      </c>
      <c r="E324" s="100" t="s">
        <v>712</v>
      </c>
      <c r="F324" s="100" t="s">
        <v>1156</v>
      </c>
      <c r="G324" s="100"/>
      <c r="H324" s="100"/>
      <c r="I324" s="53">
        <v>44620</v>
      </c>
      <c r="J324" s="45" t="s">
        <v>92</v>
      </c>
      <c r="K324" s="50">
        <v>28</v>
      </c>
      <c r="L324" s="51">
        <v>3494.4</v>
      </c>
      <c r="M324" s="52">
        <v>3678</v>
      </c>
      <c r="N324" s="52">
        <v>9752</v>
      </c>
      <c r="O324" s="48" t="s">
        <v>1157</v>
      </c>
      <c r="P324" s="64" t="s">
        <v>248</v>
      </c>
      <c r="Q324" s="64" t="s">
        <v>402</v>
      </c>
      <c r="R324" s="100" t="s">
        <v>1136</v>
      </c>
      <c r="S324" s="49">
        <v>44615</v>
      </c>
      <c r="T324" s="49">
        <v>44615</v>
      </c>
      <c r="U324" s="56"/>
      <c r="X324" s="71"/>
      <c r="Y324" s="71"/>
      <c r="Z324" s="71"/>
      <c r="AA324" s="71"/>
    </row>
    <row r="325" spans="1:31" s="55" customFormat="1" ht="27.6">
      <c r="A325" s="45" t="s">
        <v>1052</v>
      </c>
      <c r="B325" s="45" t="s">
        <v>135</v>
      </c>
      <c r="C325" s="101">
        <v>98849544025</v>
      </c>
      <c r="D325" s="100" t="s">
        <v>1158</v>
      </c>
      <c r="E325" s="100" t="s">
        <v>712</v>
      </c>
      <c r="F325" s="100" t="s">
        <v>1159</v>
      </c>
      <c r="G325" s="100"/>
      <c r="H325" s="100"/>
      <c r="I325" s="98" t="s">
        <v>2988</v>
      </c>
      <c r="J325" s="45" t="s">
        <v>92</v>
      </c>
      <c r="K325" s="50">
        <v>16</v>
      </c>
      <c r="L325" s="51">
        <v>1996.8</v>
      </c>
      <c r="M325" s="52">
        <v>2106</v>
      </c>
      <c r="N325" s="52">
        <v>5572</v>
      </c>
      <c r="O325" s="48" t="s">
        <v>1160</v>
      </c>
      <c r="P325" s="64" t="s">
        <v>248</v>
      </c>
      <c r="Q325" s="64" t="s">
        <v>227</v>
      </c>
      <c r="R325" s="100" t="s">
        <v>1161</v>
      </c>
      <c r="S325" s="49">
        <v>44614</v>
      </c>
      <c r="T325" s="49">
        <v>44614</v>
      </c>
      <c r="U325" s="56"/>
      <c r="X325" s="71"/>
      <c r="Y325" s="71"/>
      <c r="Z325" s="71"/>
      <c r="AA325" s="71"/>
    </row>
    <row r="326" spans="1:31" s="55" customFormat="1" ht="13.8">
      <c r="A326" s="45" t="s">
        <v>1052</v>
      </c>
      <c r="B326" s="45" t="s">
        <v>785</v>
      </c>
      <c r="C326" s="101">
        <v>98847491010</v>
      </c>
      <c r="D326" s="100" t="s">
        <v>1162</v>
      </c>
      <c r="E326" s="100" t="s">
        <v>733</v>
      </c>
      <c r="F326" s="100" t="s">
        <v>1163</v>
      </c>
      <c r="G326" s="100">
        <v>4290001978</v>
      </c>
      <c r="H326" s="100" t="s">
        <v>1100</v>
      </c>
      <c r="I326" s="53">
        <v>44617</v>
      </c>
      <c r="J326" s="45" t="s">
        <v>92</v>
      </c>
      <c r="K326" s="50">
        <v>2</v>
      </c>
      <c r="L326" s="51">
        <v>530</v>
      </c>
      <c r="M326" s="52">
        <v>527</v>
      </c>
      <c r="N326" s="52">
        <v>527</v>
      </c>
      <c r="O326" s="48" t="s">
        <v>1164</v>
      </c>
      <c r="P326" s="64" t="s">
        <v>369</v>
      </c>
      <c r="Q326" s="64" t="s">
        <v>235</v>
      </c>
      <c r="R326" s="64" t="s">
        <v>987</v>
      </c>
      <c r="S326" s="49">
        <v>44614</v>
      </c>
      <c r="T326" s="49">
        <v>44616</v>
      </c>
      <c r="U326" s="56"/>
      <c r="X326" s="71"/>
      <c r="Y326" s="71"/>
      <c r="Z326" s="71"/>
      <c r="AA326" s="71"/>
    </row>
    <row r="327" spans="1:31" s="55" customFormat="1" ht="13.8">
      <c r="A327" s="45" t="s">
        <v>1052</v>
      </c>
      <c r="B327" s="45" t="s">
        <v>135</v>
      </c>
      <c r="C327" s="101">
        <v>98841419884</v>
      </c>
      <c r="D327" s="100" t="s">
        <v>1165</v>
      </c>
      <c r="E327" s="100" t="s">
        <v>712</v>
      </c>
      <c r="F327" s="100" t="s">
        <v>1166</v>
      </c>
      <c r="G327" s="100"/>
      <c r="H327" s="100"/>
      <c r="I327" s="53">
        <v>44624</v>
      </c>
      <c r="J327" s="45" t="s">
        <v>92</v>
      </c>
      <c r="K327" s="50">
        <v>5</v>
      </c>
      <c r="L327" s="51">
        <v>624</v>
      </c>
      <c r="M327" s="52">
        <v>665</v>
      </c>
      <c r="N327" s="52">
        <v>1668</v>
      </c>
      <c r="O327" s="48" t="s">
        <v>1167</v>
      </c>
      <c r="P327" s="64" t="s">
        <v>248</v>
      </c>
      <c r="Q327" s="64" t="s">
        <v>402</v>
      </c>
      <c r="R327" s="100" t="s">
        <v>1168</v>
      </c>
      <c r="S327" s="49">
        <v>44615</v>
      </c>
      <c r="T327" s="49">
        <v>44615</v>
      </c>
      <c r="U327" s="56"/>
      <c r="X327" s="71"/>
      <c r="Y327" s="71"/>
      <c r="Z327" s="71"/>
      <c r="AA327" s="71"/>
    </row>
    <row r="328" spans="1:31" s="55" customFormat="1" ht="13.8">
      <c r="A328" s="45" t="s">
        <v>1052</v>
      </c>
      <c r="B328" s="45" t="s">
        <v>135</v>
      </c>
      <c r="C328" s="101">
        <v>98841419781</v>
      </c>
      <c r="D328" s="100" t="s">
        <v>1169</v>
      </c>
      <c r="E328" s="100" t="s">
        <v>712</v>
      </c>
      <c r="F328" s="100" t="s">
        <v>1170</v>
      </c>
      <c r="G328" s="100"/>
      <c r="H328" s="100"/>
      <c r="I328" s="53">
        <v>44624</v>
      </c>
      <c r="J328" s="45" t="s">
        <v>92</v>
      </c>
      <c r="K328" s="50">
        <v>5</v>
      </c>
      <c r="L328" s="51">
        <v>624</v>
      </c>
      <c r="M328" s="52">
        <v>666</v>
      </c>
      <c r="N328" s="52">
        <v>1668</v>
      </c>
      <c r="O328" s="48" t="s">
        <v>1167</v>
      </c>
      <c r="P328" s="64" t="s">
        <v>248</v>
      </c>
      <c r="Q328" s="64" t="s">
        <v>402</v>
      </c>
      <c r="R328" s="100" t="s">
        <v>1114</v>
      </c>
      <c r="S328" s="49">
        <v>44617</v>
      </c>
      <c r="T328" s="49">
        <v>44617</v>
      </c>
      <c r="U328" s="56"/>
      <c r="X328" s="71"/>
      <c r="Y328" s="71"/>
      <c r="Z328" s="71"/>
      <c r="AA328" s="71"/>
    </row>
    <row r="329" spans="1:31" s="55" customFormat="1" ht="13.8">
      <c r="A329" s="45" t="s">
        <v>1052</v>
      </c>
      <c r="B329" s="45" t="s">
        <v>135</v>
      </c>
      <c r="C329" s="101">
        <v>98849540842</v>
      </c>
      <c r="D329" s="100" t="s">
        <v>1171</v>
      </c>
      <c r="E329" s="100" t="s">
        <v>712</v>
      </c>
      <c r="F329" s="100" t="s">
        <v>1172</v>
      </c>
      <c r="G329" s="100"/>
      <c r="H329" s="100"/>
      <c r="I329" s="53">
        <v>44634</v>
      </c>
      <c r="J329" s="45" t="s">
        <v>92</v>
      </c>
      <c r="K329" s="50">
        <v>12</v>
      </c>
      <c r="L329" s="51">
        <v>1497.6</v>
      </c>
      <c r="M329" s="52">
        <v>1589</v>
      </c>
      <c r="N329" s="52">
        <v>4004</v>
      </c>
      <c r="O329" s="48" t="s">
        <v>1135</v>
      </c>
      <c r="P329" s="64" t="s">
        <v>248</v>
      </c>
      <c r="Q329" s="64" t="s">
        <v>227</v>
      </c>
      <c r="R329" s="100" t="s">
        <v>1161</v>
      </c>
      <c r="S329" s="49">
        <v>44617</v>
      </c>
      <c r="T329" s="49">
        <v>44617</v>
      </c>
      <c r="U329" s="56"/>
      <c r="X329" s="71"/>
      <c r="Y329" s="71"/>
      <c r="Z329" s="71"/>
      <c r="AA329" s="71"/>
    </row>
    <row r="330" spans="1:31" s="55" customFormat="1" ht="27.6">
      <c r="A330" s="45" t="s">
        <v>681</v>
      </c>
      <c r="B330" s="45" t="s">
        <v>992</v>
      </c>
      <c r="C330" s="101">
        <v>18095234720</v>
      </c>
      <c r="D330" s="100" t="s">
        <v>2661</v>
      </c>
      <c r="E330" s="100" t="s">
        <v>24</v>
      </c>
      <c r="F330" s="100" t="s">
        <v>2662</v>
      </c>
      <c r="G330" s="48">
        <v>4290002479</v>
      </c>
      <c r="H330" s="48" t="s">
        <v>750</v>
      </c>
      <c r="I330" s="53">
        <v>44620</v>
      </c>
      <c r="J330" s="45" t="s">
        <v>92</v>
      </c>
      <c r="K330" s="50">
        <v>3</v>
      </c>
      <c r="L330" s="51">
        <v>1120</v>
      </c>
      <c r="M330" s="52">
        <v>751</v>
      </c>
      <c r="N330" s="52">
        <v>825</v>
      </c>
      <c r="O330" s="48" t="s">
        <v>2663</v>
      </c>
      <c r="P330" s="64" t="s">
        <v>248</v>
      </c>
      <c r="Q330" s="64" t="s">
        <v>235</v>
      </c>
      <c r="R330" s="64" t="s">
        <v>565</v>
      </c>
      <c r="S330" s="49">
        <v>44617</v>
      </c>
      <c r="T330" s="49">
        <v>44618</v>
      </c>
      <c r="U330" s="56" t="s">
        <v>752</v>
      </c>
      <c r="X330" s="71"/>
      <c r="Y330" s="71"/>
      <c r="Z330" s="71"/>
      <c r="AA330" s="71"/>
      <c r="AE330" s="107">
        <v>44578</v>
      </c>
    </row>
    <row r="331" spans="1:31" s="55" customFormat="1" ht="13.8">
      <c r="A331" s="45" t="s">
        <v>681</v>
      </c>
      <c r="B331" s="45" t="s">
        <v>1032</v>
      </c>
      <c r="C331" s="46">
        <v>18095234403</v>
      </c>
      <c r="D331" s="45" t="s">
        <v>2664</v>
      </c>
      <c r="E331" s="62" t="s">
        <v>24</v>
      </c>
      <c r="F331" s="59" t="s">
        <v>2665</v>
      </c>
      <c r="G331" s="48" t="s">
        <v>2666</v>
      </c>
      <c r="H331" s="48" t="s">
        <v>289</v>
      </c>
      <c r="I331" s="53">
        <v>44620</v>
      </c>
      <c r="J331" s="45" t="s">
        <v>92</v>
      </c>
      <c r="K331" s="50">
        <v>1</v>
      </c>
      <c r="L331" s="51">
        <v>59</v>
      </c>
      <c r="M331" s="52">
        <v>49</v>
      </c>
      <c r="N331" s="52">
        <v>93</v>
      </c>
      <c r="O331" s="48" t="s">
        <v>2667</v>
      </c>
      <c r="P331" s="64" t="s">
        <v>248</v>
      </c>
      <c r="Q331" s="64" t="s">
        <v>235</v>
      </c>
      <c r="R331" s="64" t="s">
        <v>565</v>
      </c>
      <c r="S331" s="49">
        <v>44617</v>
      </c>
      <c r="T331" s="49">
        <v>44618</v>
      </c>
      <c r="U331" s="56"/>
      <c r="X331" s="71"/>
      <c r="Y331" s="71"/>
      <c r="Z331" s="71"/>
      <c r="AA331" s="71"/>
    </row>
    <row r="332" spans="1:31" s="55" customFormat="1" ht="13.8">
      <c r="A332" s="45" t="s">
        <v>1052</v>
      </c>
      <c r="B332" s="45" t="s">
        <v>135</v>
      </c>
      <c r="C332" s="101">
        <v>18095302550</v>
      </c>
      <c r="D332" s="100" t="s">
        <v>2668</v>
      </c>
      <c r="E332" s="100" t="s">
        <v>712</v>
      </c>
      <c r="F332" s="100" t="s">
        <v>2669</v>
      </c>
      <c r="G332" s="100"/>
      <c r="H332" s="100"/>
      <c r="I332" s="53">
        <v>44624</v>
      </c>
      <c r="J332" s="45" t="s">
        <v>92</v>
      </c>
      <c r="K332" s="50">
        <v>3</v>
      </c>
      <c r="L332" s="51">
        <v>374.4</v>
      </c>
      <c r="M332" s="52">
        <v>410</v>
      </c>
      <c r="N332" s="52">
        <v>1001</v>
      </c>
      <c r="O332" s="48" t="s">
        <v>2712</v>
      </c>
      <c r="P332" s="64" t="s">
        <v>248</v>
      </c>
      <c r="Q332" s="64" t="s">
        <v>402</v>
      </c>
      <c r="R332" s="100" t="s">
        <v>2670</v>
      </c>
      <c r="S332" s="49">
        <v>44618</v>
      </c>
      <c r="T332" s="49">
        <v>44618</v>
      </c>
      <c r="U332" s="56"/>
      <c r="X332" s="71"/>
      <c r="Y332" s="71"/>
      <c r="Z332" s="71"/>
      <c r="AA332" s="71"/>
    </row>
    <row r="333" spans="1:31" s="55" customFormat="1" ht="13.8">
      <c r="A333" s="45" t="s">
        <v>1052</v>
      </c>
      <c r="B333" s="45" t="s">
        <v>135</v>
      </c>
      <c r="C333" s="101">
        <v>18095303283</v>
      </c>
      <c r="D333" s="100" t="s">
        <v>2671</v>
      </c>
      <c r="E333" s="100" t="s">
        <v>712</v>
      </c>
      <c r="F333" s="100" t="s">
        <v>2672</v>
      </c>
      <c r="G333" s="100"/>
      <c r="H333" s="100"/>
      <c r="I333" s="53">
        <v>44627</v>
      </c>
      <c r="J333" s="45" t="s">
        <v>92</v>
      </c>
      <c r="K333" s="50">
        <v>10</v>
      </c>
      <c r="L333" s="51">
        <v>1248</v>
      </c>
      <c r="M333" s="52">
        <v>1365</v>
      </c>
      <c r="N333" s="52">
        <v>3337</v>
      </c>
      <c r="O333" s="48" t="s">
        <v>2717</v>
      </c>
      <c r="P333" s="64" t="s">
        <v>248</v>
      </c>
      <c r="Q333" s="64" t="s">
        <v>402</v>
      </c>
      <c r="R333" s="100" t="s">
        <v>1154</v>
      </c>
      <c r="S333" s="49">
        <v>44620</v>
      </c>
      <c r="T333" s="49">
        <v>44620</v>
      </c>
      <c r="U333" s="56"/>
      <c r="X333" s="71"/>
      <c r="Y333" s="71"/>
      <c r="Z333" s="71"/>
      <c r="AA333" s="71"/>
    </row>
    <row r="334" spans="1:31" s="55" customFormat="1" ht="13.8">
      <c r="A334" s="45" t="s">
        <v>1052</v>
      </c>
      <c r="B334" s="45" t="s">
        <v>135</v>
      </c>
      <c r="C334" s="101">
        <v>18095303283</v>
      </c>
      <c r="D334" s="100" t="s">
        <v>2673</v>
      </c>
      <c r="E334" s="100" t="s">
        <v>712</v>
      </c>
      <c r="F334" s="100" t="s">
        <v>2674</v>
      </c>
      <c r="G334" s="100"/>
      <c r="H334" s="100"/>
      <c r="I334" s="53">
        <v>44627</v>
      </c>
      <c r="J334" s="45" t="s">
        <v>92</v>
      </c>
      <c r="K334" s="50">
        <v>3</v>
      </c>
      <c r="L334" s="51">
        <v>374.4</v>
      </c>
      <c r="M334" s="52">
        <v>410</v>
      </c>
      <c r="N334" s="52">
        <v>1001</v>
      </c>
      <c r="O334" s="48" t="s">
        <v>2712</v>
      </c>
      <c r="P334" s="64" t="s">
        <v>248</v>
      </c>
      <c r="Q334" s="64" t="s">
        <v>402</v>
      </c>
      <c r="R334" s="100" t="s">
        <v>1154</v>
      </c>
      <c r="S334" s="49">
        <v>44620</v>
      </c>
      <c r="T334" s="49">
        <v>44620</v>
      </c>
      <c r="U334" s="56"/>
      <c r="X334" s="71"/>
      <c r="Y334" s="71"/>
      <c r="Z334" s="71"/>
      <c r="AA334" s="71"/>
    </row>
    <row r="335" spans="1:31" s="55" customFormat="1" ht="13.8">
      <c r="A335" s="45" t="s">
        <v>1052</v>
      </c>
      <c r="B335" s="45" t="s">
        <v>785</v>
      </c>
      <c r="C335" s="101">
        <v>98847491032</v>
      </c>
      <c r="D335" s="100" t="s">
        <v>2675</v>
      </c>
      <c r="E335" s="100" t="s">
        <v>733</v>
      </c>
      <c r="F335" s="100" t="s">
        <v>2676</v>
      </c>
      <c r="G335" s="100">
        <v>4290001978</v>
      </c>
      <c r="H335" s="100" t="s">
        <v>1100</v>
      </c>
      <c r="I335" s="53">
        <v>44621</v>
      </c>
      <c r="J335" s="45" t="s">
        <v>92</v>
      </c>
      <c r="K335" s="50">
        <v>3</v>
      </c>
      <c r="L335" s="51">
        <v>795</v>
      </c>
      <c r="M335" s="52">
        <v>785.5</v>
      </c>
      <c r="N335" s="52">
        <v>785.5</v>
      </c>
      <c r="O335" s="48" t="s">
        <v>2677</v>
      </c>
      <c r="P335" s="64" t="s">
        <v>369</v>
      </c>
      <c r="Q335" s="64" t="s">
        <v>235</v>
      </c>
      <c r="R335" s="64" t="s">
        <v>1023</v>
      </c>
      <c r="S335" s="49">
        <v>44618</v>
      </c>
      <c r="T335" s="49">
        <v>44620</v>
      </c>
      <c r="U335" s="56"/>
      <c r="X335" s="71"/>
      <c r="Y335" s="71"/>
      <c r="Z335" s="71"/>
      <c r="AA335" s="71"/>
    </row>
    <row r="336" spans="1:31" s="55" customFormat="1" ht="27.6">
      <c r="A336" s="45" t="s">
        <v>681</v>
      </c>
      <c r="B336" s="45" t="s">
        <v>172</v>
      </c>
      <c r="C336" s="101">
        <v>18095234591</v>
      </c>
      <c r="D336" s="100" t="s">
        <v>2713</v>
      </c>
      <c r="E336" s="100" t="s">
        <v>43</v>
      </c>
      <c r="F336" s="100" t="s">
        <v>2714</v>
      </c>
      <c r="G336" s="100"/>
      <c r="H336" s="105" t="s">
        <v>2715</v>
      </c>
      <c r="I336" s="53">
        <v>44621</v>
      </c>
      <c r="J336" s="45" t="s">
        <v>28</v>
      </c>
      <c r="K336" s="50">
        <v>2</v>
      </c>
      <c r="L336" s="51">
        <v>135</v>
      </c>
      <c r="M336" s="52">
        <v>169</v>
      </c>
      <c r="N336" s="52">
        <v>248</v>
      </c>
      <c r="O336" s="48" t="s">
        <v>2716</v>
      </c>
      <c r="P336" s="64" t="s">
        <v>248</v>
      </c>
      <c r="Q336" s="64" t="s">
        <v>235</v>
      </c>
      <c r="R336" s="64" t="s">
        <v>249</v>
      </c>
      <c r="S336" s="49">
        <v>44618</v>
      </c>
      <c r="T336" s="49">
        <v>44619</v>
      </c>
      <c r="U336" s="56"/>
      <c r="X336" s="71"/>
      <c r="Y336" s="71"/>
      <c r="Z336" s="71"/>
      <c r="AA336" s="71"/>
    </row>
    <row r="337" spans="1:27" s="55" customFormat="1" ht="41.4">
      <c r="A337" s="45" t="s">
        <v>1052</v>
      </c>
      <c r="B337" s="45" t="s">
        <v>135</v>
      </c>
      <c r="C337" s="101">
        <v>18095344454</v>
      </c>
      <c r="D337" s="100" t="s">
        <v>2730</v>
      </c>
      <c r="E337" s="100" t="s">
        <v>712</v>
      </c>
      <c r="F337" s="100" t="s">
        <v>2731</v>
      </c>
      <c r="G337" s="100">
        <v>4290003032</v>
      </c>
      <c r="H337" s="100"/>
      <c r="I337" s="98" t="s">
        <v>3221</v>
      </c>
      <c r="J337" s="45" t="s">
        <v>92</v>
      </c>
      <c r="K337" s="50">
        <v>7</v>
      </c>
      <c r="L337" s="51">
        <v>539</v>
      </c>
      <c r="M337" s="52">
        <v>654</v>
      </c>
      <c r="N337" s="52">
        <v>2510</v>
      </c>
      <c r="O337" s="48" t="s">
        <v>2732</v>
      </c>
      <c r="P337" s="64" t="s">
        <v>248</v>
      </c>
      <c r="Q337" s="64" t="s">
        <v>227</v>
      </c>
      <c r="R337" s="100" t="s">
        <v>1121</v>
      </c>
      <c r="S337" s="49">
        <v>44622</v>
      </c>
      <c r="T337" s="49">
        <v>44622</v>
      </c>
      <c r="U337" s="56"/>
      <c r="X337" s="71"/>
      <c r="Y337" s="71"/>
      <c r="Z337" s="71"/>
      <c r="AA337" s="71"/>
    </row>
    <row r="338" spans="1:27" s="55" customFormat="1" ht="13.8">
      <c r="A338" s="45" t="s">
        <v>681</v>
      </c>
      <c r="B338" s="45" t="s">
        <v>431</v>
      </c>
      <c r="C338" s="101">
        <v>18095234930</v>
      </c>
      <c r="D338" s="100" t="s">
        <v>2733</v>
      </c>
      <c r="E338" s="100" t="s">
        <v>712</v>
      </c>
      <c r="F338" s="100" t="s">
        <v>2734</v>
      </c>
      <c r="G338" s="100">
        <v>4290002824</v>
      </c>
      <c r="H338" s="100" t="s">
        <v>2735</v>
      </c>
      <c r="I338" s="53">
        <v>44623</v>
      </c>
      <c r="J338" s="45" t="s">
        <v>92</v>
      </c>
      <c r="K338" s="50">
        <v>1</v>
      </c>
      <c r="L338" s="51">
        <v>316.64999999999998</v>
      </c>
      <c r="M338" s="52">
        <v>320</v>
      </c>
      <c r="N338" s="52">
        <v>320</v>
      </c>
      <c r="O338" s="48" t="s">
        <v>689</v>
      </c>
      <c r="P338" s="64" t="s">
        <v>248</v>
      </c>
      <c r="Q338" s="64" t="s">
        <v>235</v>
      </c>
      <c r="R338" s="64" t="s">
        <v>273</v>
      </c>
      <c r="S338" s="49">
        <v>44622</v>
      </c>
      <c r="T338" s="49">
        <v>44623</v>
      </c>
      <c r="U338" s="56"/>
      <c r="X338" s="71"/>
      <c r="Y338" s="71"/>
      <c r="Z338" s="71"/>
      <c r="AA338" s="71"/>
    </row>
    <row r="339" spans="1:27" s="55" customFormat="1" ht="13.8">
      <c r="A339" s="45" t="s">
        <v>1052</v>
      </c>
      <c r="B339" s="45" t="s">
        <v>785</v>
      </c>
      <c r="C339" s="101">
        <v>98847497785</v>
      </c>
      <c r="D339" s="100" t="s">
        <v>2736</v>
      </c>
      <c r="E339" s="100" t="s">
        <v>733</v>
      </c>
      <c r="F339" s="100" t="s">
        <v>2737</v>
      </c>
      <c r="G339" s="100">
        <v>4290001978</v>
      </c>
      <c r="H339" s="100" t="s">
        <v>1100</v>
      </c>
      <c r="I339" s="53">
        <v>44627</v>
      </c>
      <c r="J339" s="45" t="s">
        <v>92</v>
      </c>
      <c r="K339" s="50">
        <v>2</v>
      </c>
      <c r="L339" s="51">
        <v>530</v>
      </c>
      <c r="M339" s="52">
        <v>523</v>
      </c>
      <c r="N339" s="52">
        <v>523</v>
      </c>
      <c r="O339" s="48" t="s">
        <v>2738</v>
      </c>
      <c r="P339" s="64" t="s">
        <v>369</v>
      </c>
      <c r="Q339" s="64" t="s">
        <v>235</v>
      </c>
      <c r="R339" s="64" t="s">
        <v>1023</v>
      </c>
      <c r="S339" s="49">
        <v>44618</v>
      </c>
      <c r="T339" s="49">
        <v>44620</v>
      </c>
      <c r="U339" s="56"/>
      <c r="X339" s="71"/>
      <c r="Y339" s="71"/>
      <c r="Z339" s="71"/>
      <c r="AA339" s="71"/>
    </row>
    <row r="340" spans="1:27" s="55" customFormat="1" ht="13.8">
      <c r="A340" s="45" t="s">
        <v>1052</v>
      </c>
      <c r="B340" s="45" t="s">
        <v>135</v>
      </c>
      <c r="C340" s="101">
        <v>18095344524</v>
      </c>
      <c r="D340" s="100" t="s">
        <v>2782</v>
      </c>
      <c r="E340" s="100" t="s">
        <v>712</v>
      </c>
      <c r="F340" s="100" t="s">
        <v>2783</v>
      </c>
      <c r="G340" s="100">
        <v>4290003032</v>
      </c>
      <c r="H340" s="100"/>
      <c r="I340" s="53">
        <v>44634</v>
      </c>
      <c r="J340" s="45" t="s">
        <v>92</v>
      </c>
      <c r="K340" s="50">
        <v>6</v>
      </c>
      <c r="L340" s="51">
        <v>462</v>
      </c>
      <c r="M340" s="52">
        <v>558</v>
      </c>
      <c r="N340" s="52">
        <v>2121</v>
      </c>
      <c r="O340" s="48" t="s">
        <v>2784</v>
      </c>
      <c r="P340" s="64" t="s">
        <v>248</v>
      </c>
      <c r="Q340" s="64" t="s">
        <v>227</v>
      </c>
      <c r="R340" s="100" t="s">
        <v>1121</v>
      </c>
      <c r="S340" s="49">
        <v>44623</v>
      </c>
      <c r="T340" s="49">
        <v>44623</v>
      </c>
      <c r="U340" s="56"/>
      <c r="X340" s="71"/>
      <c r="Y340" s="71"/>
      <c r="Z340" s="71"/>
      <c r="AA340" s="71"/>
    </row>
    <row r="341" spans="1:27" s="55" customFormat="1" ht="13.8">
      <c r="A341" s="45" t="s">
        <v>1052</v>
      </c>
      <c r="B341" s="45" t="s">
        <v>135</v>
      </c>
      <c r="C341" s="101">
        <v>18095344535</v>
      </c>
      <c r="D341" s="100" t="s">
        <v>2785</v>
      </c>
      <c r="E341" s="100" t="s">
        <v>712</v>
      </c>
      <c r="F341" s="100" t="s">
        <v>2786</v>
      </c>
      <c r="G341" s="100">
        <v>4290003032</v>
      </c>
      <c r="H341" s="100"/>
      <c r="I341" s="53">
        <v>44634</v>
      </c>
      <c r="J341" s="45" t="s">
        <v>92</v>
      </c>
      <c r="K341" s="50">
        <v>6</v>
      </c>
      <c r="L341" s="51">
        <v>462</v>
      </c>
      <c r="M341" s="52">
        <v>559</v>
      </c>
      <c r="N341" s="52">
        <v>2136</v>
      </c>
      <c r="O341" s="48" t="s">
        <v>2813</v>
      </c>
      <c r="P341" s="64" t="s">
        <v>248</v>
      </c>
      <c r="Q341" s="64" t="s">
        <v>227</v>
      </c>
      <c r="R341" s="100" t="s">
        <v>1121</v>
      </c>
      <c r="S341" s="49">
        <v>44624</v>
      </c>
      <c r="T341" s="49">
        <v>44624</v>
      </c>
      <c r="U341" s="56"/>
      <c r="X341" s="71"/>
      <c r="Y341" s="71"/>
      <c r="Z341" s="71"/>
      <c r="AA341" s="71"/>
    </row>
    <row r="342" spans="1:27" s="55" customFormat="1" ht="13.8">
      <c r="A342" s="45" t="s">
        <v>1052</v>
      </c>
      <c r="B342" s="45" t="s">
        <v>135</v>
      </c>
      <c r="C342" s="101">
        <v>18095344546</v>
      </c>
      <c r="D342" s="100" t="s">
        <v>2814</v>
      </c>
      <c r="E342" s="100" t="s">
        <v>712</v>
      </c>
      <c r="F342" s="100" t="s">
        <v>2815</v>
      </c>
      <c r="G342" s="100">
        <v>4290003032</v>
      </c>
      <c r="H342" s="100"/>
      <c r="I342" s="53">
        <v>44634</v>
      </c>
      <c r="J342" s="45" t="s">
        <v>92</v>
      </c>
      <c r="K342" s="50">
        <v>12</v>
      </c>
      <c r="L342" s="51">
        <v>924</v>
      </c>
      <c r="M342" s="52">
        <v>1120</v>
      </c>
      <c r="N342" s="52">
        <v>4235</v>
      </c>
      <c r="O342" s="48" t="s">
        <v>2852</v>
      </c>
      <c r="P342" s="64" t="s">
        <v>248</v>
      </c>
      <c r="Q342" s="64" t="s">
        <v>227</v>
      </c>
      <c r="R342" s="100" t="s">
        <v>1121</v>
      </c>
      <c r="S342" s="49">
        <v>44625</v>
      </c>
      <c r="T342" s="49">
        <v>44625</v>
      </c>
      <c r="U342" s="56"/>
      <c r="X342" s="71"/>
      <c r="Y342" s="71"/>
      <c r="Z342" s="71"/>
      <c r="AA342" s="71"/>
    </row>
    <row r="343" spans="1:27" s="55" customFormat="1" ht="27.6">
      <c r="A343" s="45" t="s">
        <v>1052</v>
      </c>
      <c r="B343" s="45" t="s">
        <v>785</v>
      </c>
      <c r="C343" s="101">
        <v>98847498080</v>
      </c>
      <c r="D343" s="100" t="s">
        <v>2844</v>
      </c>
      <c r="E343" s="100" t="s">
        <v>733</v>
      </c>
      <c r="F343" s="100" t="s">
        <v>2845</v>
      </c>
      <c r="G343" s="105" t="s">
        <v>2846</v>
      </c>
      <c r="H343" s="100" t="s">
        <v>1100</v>
      </c>
      <c r="I343" s="53">
        <v>44629</v>
      </c>
      <c r="J343" s="45" t="s">
        <v>92</v>
      </c>
      <c r="K343" s="50">
        <v>2</v>
      </c>
      <c r="L343" s="51">
        <v>530</v>
      </c>
      <c r="M343" s="52">
        <v>525</v>
      </c>
      <c r="N343" s="52">
        <v>525</v>
      </c>
      <c r="O343" s="48" t="s">
        <v>2847</v>
      </c>
      <c r="P343" s="64" t="s">
        <v>369</v>
      </c>
      <c r="Q343" s="64" t="s">
        <v>235</v>
      </c>
      <c r="R343" s="64" t="s">
        <v>984</v>
      </c>
      <c r="S343" s="49">
        <v>44626</v>
      </c>
      <c r="T343" s="49">
        <v>44627</v>
      </c>
      <c r="U343" s="56"/>
      <c r="X343" s="71"/>
      <c r="Y343" s="71"/>
      <c r="Z343" s="71"/>
      <c r="AA343" s="71"/>
    </row>
    <row r="344" spans="1:27" s="55" customFormat="1" ht="13.8">
      <c r="A344" s="45" t="s">
        <v>1052</v>
      </c>
      <c r="B344" s="45" t="s">
        <v>785</v>
      </c>
      <c r="C344" s="102">
        <v>98847498021</v>
      </c>
      <c r="D344" s="103" t="s">
        <v>2860</v>
      </c>
      <c r="E344" s="103" t="s">
        <v>733</v>
      </c>
      <c r="F344" s="103" t="s">
        <v>2861</v>
      </c>
      <c r="G344" s="103">
        <v>4290001980</v>
      </c>
      <c r="H344" s="103" t="s">
        <v>1100</v>
      </c>
      <c r="I344" s="53">
        <v>44631</v>
      </c>
      <c r="J344" s="45" t="s">
        <v>92</v>
      </c>
      <c r="K344" s="50">
        <v>3</v>
      </c>
      <c r="L344" s="51">
        <v>795</v>
      </c>
      <c r="M344" s="52">
        <v>792.5</v>
      </c>
      <c r="N344" s="52">
        <v>792.5</v>
      </c>
      <c r="O344" s="48" t="s">
        <v>2862</v>
      </c>
      <c r="P344" s="64" t="s">
        <v>369</v>
      </c>
      <c r="Q344" s="64" t="s">
        <v>235</v>
      </c>
      <c r="R344" s="64" t="s">
        <v>987</v>
      </c>
      <c r="S344" s="49">
        <v>44628</v>
      </c>
      <c r="T344" s="49">
        <v>44629</v>
      </c>
      <c r="U344" s="56"/>
      <c r="X344" s="71"/>
      <c r="Y344" s="71"/>
      <c r="Z344" s="71"/>
      <c r="AA344" s="71"/>
    </row>
    <row r="345" spans="1:27" s="55" customFormat="1" ht="13.8">
      <c r="A345" s="103" t="s">
        <v>2870</v>
      </c>
      <c r="B345" s="103" t="s">
        <v>2868</v>
      </c>
      <c r="C345" s="102">
        <v>18095374650</v>
      </c>
      <c r="D345" s="103" t="s">
        <v>2872</v>
      </c>
      <c r="E345" s="103" t="s">
        <v>712</v>
      </c>
      <c r="F345" s="103" t="s">
        <v>2873</v>
      </c>
      <c r="G345" s="103"/>
      <c r="H345" s="103" t="s">
        <v>2735</v>
      </c>
      <c r="I345" s="53">
        <v>44629</v>
      </c>
      <c r="J345" s="45" t="s">
        <v>92</v>
      </c>
      <c r="K345" s="50">
        <v>1</v>
      </c>
      <c r="L345" s="51">
        <v>316.89</v>
      </c>
      <c r="M345" s="52">
        <v>320</v>
      </c>
      <c r="N345" s="52">
        <v>320</v>
      </c>
      <c r="O345" s="48" t="s">
        <v>689</v>
      </c>
      <c r="P345" s="64" t="s">
        <v>248</v>
      </c>
      <c r="Q345" s="64" t="s">
        <v>235</v>
      </c>
      <c r="R345" s="64" t="s">
        <v>236</v>
      </c>
      <c r="S345" s="49">
        <v>44628</v>
      </c>
      <c r="T345" s="49">
        <v>44629</v>
      </c>
      <c r="U345" s="56"/>
      <c r="X345" s="71"/>
      <c r="Y345" s="71"/>
      <c r="Z345" s="71"/>
      <c r="AA345" s="71"/>
    </row>
    <row r="346" spans="1:27" s="55" customFormat="1" ht="27.6">
      <c r="A346" s="103" t="s">
        <v>2871</v>
      </c>
      <c r="B346" s="103" t="s">
        <v>2869</v>
      </c>
      <c r="C346" s="102">
        <v>18095374650</v>
      </c>
      <c r="D346" s="103" t="s">
        <v>2874</v>
      </c>
      <c r="E346" s="103" t="s">
        <v>733</v>
      </c>
      <c r="F346" s="103" t="s">
        <v>2875</v>
      </c>
      <c r="G346" s="103">
        <v>4290002681</v>
      </c>
      <c r="H346" s="109" t="s">
        <v>2876</v>
      </c>
      <c r="I346" s="53">
        <v>44629</v>
      </c>
      <c r="J346" s="45" t="s">
        <v>92</v>
      </c>
      <c r="K346" s="50">
        <v>1</v>
      </c>
      <c r="L346" s="51">
        <v>166.52</v>
      </c>
      <c r="M346" s="52">
        <v>112</v>
      </c>
      <c r="N346" s="52">
        <v>132</v>
      </c>
      <c r="O346" s="48" t="s">
        <v>2877</v>
      </c>
      <c r="P346" s="64" t="s">
        <v>248</v>
      </c>
      <c r="Q346" s="64" t="s">
        <v>235</v>
      </c>
      <c r="R346" s="64" t="s">
        <v>236</v>
      </c>
      <c r="S346" s="49">
        <v>44628</v>
      </c>
      <c r="T346" s="49">
        <v>44629</v>
      </c>
      <c r="U346" s="56"/>
      <c r="X346" s="71"/>
      <c r="Y346" s="71"/>
      <c r="Z346" s="71"/>
      <c r="AA346" s="71"/>
    </row>
    <row r="347" spans="1:27" s="55" customFormat="1" ht="13.8">
      <c r="A347" s="45" t="s">
        <v>1052</v>
      </c>
      <c r="B347" s="45" t="s">
        <v>135</v>
      </c>
      <c r="C347" s="102">
        <v>18095342656</v>
      </c>
      <c r="D347" s="103" t="s">
        <v>2878</v>
      </c>
      <c r="E347" s="103" t="s">
        <v>712</v>
      </c>
      <c r="F347" s="103" t="s">
        <v>2879</v>
      </c>
      <c r="G347" s="103">
        <v>4290003032</v>
      </c>
      <c r="H347" s="100"/>
      <c r="I347" s="53">
        <v>44634</v>
      </c>
      <c r="J347" s="45" t="s">
        <v>92</v>
      </c>
      <c r="K347" s="50">
        <v>10</v>
      </c>
      <c r="L347" s="51">
        <v>770</v>
      </c>
      <c r="M347" s="52">
        <v>937</v>
      </c>
      <c r="N347" s="52">
        <v>3564</v>
      </c>
      <c r="O347" s="48" t="s">
        <v>2880</v>
      </c>
      <c r="P347" s="64" t="s">
        <v>248</v>
      </c>
      <c r="Q347" s="64" t="s">
        <v>227</v>
      </c>
      <c r="R347" s="100" t="s">
        <v>1121</v>
      </c>
      <c r="S347" s="49">
        <v>44628</v>
      </c>
      <c r="T347" s="49">
        <v>44628</v>
      </c>
      <c r="U347" s="56"/>
      <c r="X347" s="71"/>
      <c r="Y347" s="71"/>
      <c r="Z347" s="71"/>
      <c r="AA347" s="71"/>
    </row>
    <row r="348" spans="1:27" s="55" customFormat="1" ht="13.8">
      <c r="A348" s="45" t="s">
        <v>1052</v>
      </c>
      <c r="B348" s="103" t="s">
        <v>2881</v>
      </c>
      <c r="C348" s="102">
        <v>18095479370</v>
      </c>
      <c r="D348" s="103" t="s">
        <v>2882</v>
      </c>
      <c r="E348" s="103" t="s">
        <v>712</v>
      </c>
      <c r="F348" s="103" t="s">
        <v>2883</v>
      </c>
      <c r="G348" s="103"/>
      <c r="H348" s="103"/>
      <c r="I348" s="53">
        <v>44637</v>
      </c>
      <c r="J348" s="45" t="s">
        <v>92</v>
      </c>
      <c r="K348" s="50">
        <v>50</v>
      </c>
      <c r="L348" s="51">
        <v>8330</v>
      </c>
      <c r="M348" s="52">
        <v>8170</v>
      </c>
      <c r="N348" s="52">
        <v>8250</v>
      </c>
      <c r="O348" s="48" t="s">
        <v>2920</v>
      </c>
      <c r="P348" s="64" t="s">
        <v>248</v>
      </c>
      <c r="Q348" s="64" t="s">
        <v>227</v>
      </c>
      <c r="R348" s="100" t="s">
        <v>2884</v>
      </c>
      <c r="S348" s="49">
        <v>44629</v>
      </c>
      <c r="T348" s="49">
        <v>44629</v>
      </c>
      <c r="U348" s="56"/>
      <c r="X348" s="71"/>
      <c r="Y348" s="71"/>
      <c r="Z348" s="71"/>
      <c r="AA348" s="71"/>
    </row>
    <row r="349" spans="1:27" s="55" customFormat="1" ht="13.8">
      <c r="A349" s="45" t="s">
        <v>1052</v>
      </c>
      <c r="B349" s="45" t="s">
        <v>135</v>
      </c>
      <c r="C349" s="101">
        <v>18095343135</v>
      </c>
      <c r="D349" s="100" t="s">
        <v>2925</v>
      </c>
      <c r="E349" s="100" t="s">
        <v>712</v>
      </c>
      <c r="F349" s="100" t="s">
        <v>2926</v>
      </c>
      <c r="G349" s="100">
        <v>4290003032</v>
      </c>
      <c r="H349" s="100"/>
      <c r="I349" s="53">
        <v>44637</v>
      </c>
      <c r="J349" s="45" t="s">
        <v>92</v>
      </c>
      <c r="K349" s="50">
        <v>10</v>
      </c>
      <c r="L349" s="51">
        <v>770</v>
      </c>
      <c r="M349" s="52">
        <v>947</v>
      </c>
      <c r="N349" s="52">
        <v>3533</v>
      </c>
      <c r="O349" s="48" t="s">
        <v>2927</v>
      </c>
      <c r="P349" s="64" t="s">
        <v>248</v>
      </c>
      <c r="Q349" s="64" t="s">
        <v>227</v>
      </c>
      <c r="R349" s="100" t="s">
        <v>1121</v>
      </c>
      <c r="S349" s="49">
        <v>44630</v>
      </c>
      <c r="T349" s="49">
        <v>44630</v>
      </c>
      <c r="U349" s="56"/>
      <c r="X349" s="71"/>
      <c r="Y349" s="71"/>
      <c r="Z349" s="71"/>
      <c r="AA349" s="71"/>
    </row>
    <row r="350" spans="1:27" s="55" customFormat="1" ht="13.8">
      <c r="A350" s="45" t="s">
        <v>1052</v>
      </c>
      <c r="B350" s="100" t="s">
        <v>2881</v>
      </c>
      <c r="C350" s="101">
        <v>98849541122</v>
      </c>
      <c r="D350" s="100" t="s">
        <v>2936</v>
      </c>
      <c r="E350" s="100" t="s">
        <v>712</v>
      </c>
      <c r="F350" s="100" t="s">
        <v>2937</v>
      </c>
      <c r="G350" s="100">
        <v>4290003110</v>
      </c>
      <c r="H350" s="100"/>
      <c r="I350" s="53">
        <v>44637</v>
      </c>
      <c r="J350" s="45" t="s">
        <v>92</v>
      </c>
      <c r="K350" s="50">
        <v>6</v>
      </c>
      <c r="L350" s="51">
        <v>994</v>
      </c>
      <c r="M350" s="52">
        <v>966</v>
      </c>
      <c r="N350" s="52">
        <v>990</v>
      </c>
      <c r="O350" s="48" t="s">
        <v>744</v>
      </c>
      <c r="P350" s="64" t="s">
        <v>248</v>
      </c>
      <c r="Q350" s="64" t="s">
        <v>227</v>
      </c>
      <c r="R350" s="100" t="s">
        <v>1161</v>
      </c>
      <c r="S350" s="49">
        <v>44631</v>
      </c>
      <c r="T350" s="49">
        <v>44631</v>
      </c>
      <c r="U350" s="56"/>
      <c r="X350" s="71"/>
      <c r="Y350" s="71"/>
      <c r="Z350" s="71"/>
      <c r="AA350" s="71"/>
    </row>
    <row r="351" spans="1:27" s="55" customFormat="1" ht="13.8">
      <c r="A351" s="45" t="s">
        <v>1052</v>
      </c>
      <c r="B351" s="100" t="s">
        <v>2881</v>
      </c>
      <c r="C351" s="101">
        <v>18031462196</v>
      </c>
      <c r="D351" s="100" t="s">
        <v>2938</v>
      </c>
      <c r="E351" s="100" t="s">
        <v>712</v>
      </c>
      <c r="F351" s="100" t="s">
        <v>2939</v>
      </c>
      <c r="G351" s="100">
        <v>4290003110</v>
      </c>
      <c r="H351" s="100"/>
      <c r="I351" s="53">
        <v>44637</v>
      </c>
      <c r="J351" s="45" t="s">
        <v>92</v>
      </c>
      <c r="K351" s="50">
        <v>14</v>
      </c>
      <c r="L351" s="51">
        <v>2311</v>
      </c>
      <c r="M351" s="52">
        <v>2301</v>
      </c>
      <c r="N351" s="52">
        <v>2310</v>
      </c>
      <c r="O351" s="48" t="s">
        <v>2948</v>
      </c>
      <c r="P351" s="64" t="s">
        <v>248</v>
      </c>
      <c r="Q351" s="64" t="s">
        <v>227</v>
      </c>
      <c r="R351" s="100" t="s">
        <v>2884</v>
      </c>
      <c r="S351" s="49">
        <v>44632</v>
      </c>
      <c r="T351" s="49">
        <v>44632</v>
      </c>
      <c r="U351" s="56"/>
      <c r="X351" s="71"/>
      <c r="Y351" s="71"/>
      <c r="Z351" s="71"/>
      <c r="AA351" s="71"/>
    </row>
    <row r="352" spans="1:27" s="55" customFormat="1" ht="13.8">
      <c r="A352" s="45" t="s">
        <v>1052</v>
      </c>
      <c r="B352" s="45" t="s">
        <v>785</v>
      </c>
      <c r="C352" s="101">
        <v>98847785312</v>
      </c>
      <c r="D352" s="100" t="s">
        <v>2942</v>
      </c>
      <c r="E352" s="100" t="s">
        <v>733</v>
      </c>
      <c r="F352" s="100" t="s">
        <v>2943</v>
      </c>
      <c r="G352" s="100">
        <v>4290001980</v>
      </c>
      <c r="H352" s="100" t="s">
        <v>1100</v>
      </c>
      <c r="I352" s="53">
        <v>44634</v>
      </c>
      <c r="J352" s="45" t="s">
        <v>92</v>
      </c>
      <c r="K352" s="50">
        <v>3</v>
      </c>
      <c r="L352" s="51">
        <v>795</v>
      </c>
      <c r="M352" s="52">
        <v>798.5</v>
      </c>
      <c r="N352" s="52">
        <v>798.5</v>
      </c>
      <c r="O352" s="48" t="s">
        <v>2677</v>
      </c>
      <c r="P352" s="64" t="s">
        <v>369</v>
      </c>
      <c r="Q352" s="64" t="s">
        <v>235</v>
      </c>
      <c r="R352" s="64" t="s">
        <v>1073</v>
      </c>
      <c r="S352" s="49">
        <v>44631</v>
      </c>
      <c r="T352" s="49">
        <v>44632</v>
      </c>
      <c r="U352" s="56"/>
      <c r="X352" s="71"/>
      <c r="Y352" s="71"/>
      <c r="Z352" s="71"/>
      <c r="AA352" s="71"/>
    </row>
    <row r="353" spans="1:27" s="55" customFormat="1" ht="13.8">
      <c r="A353" s="45" t="s">
        <v>1052</v>
      </c>
      <c r="B353" s="45" t="s">
        <v>135</v>
      </c>
      <c r="C353" s="101">
        <v>18095343146</v>
      </c>
      <c r="D353" s="100" t="s">
        <v>2944</v>
      </c>
      <c r="E353" s="100" t="s">
        <v>712</v>
      </c>
      <c r="F353" s="100" t="s">
        <v>2945</v>
      </c>
      <c r="G353" s="100">
        <v>4290003032</v>
      </c>
      <c r="H353" s="100"/>
      <c r="I353" s="53">
        <v>44637</v>
      </c>
      <c r="J353" s="45" t="s">
        <v>92</v>
      </c>
      <c r="K353" s="50">
        <v>7</v>
      </c>
      <c r="L353" s="51">
        <v>539</v>
      </c>
      <c r="M353" s="52">
        <v>660</v>
      </c>
      <c r="N353" s="52">
        <v>2451</v>
      </c>
      <c r="O353" s="48" t="s">
        <v>2946</v>
      </c>
      <c r="P353" s="64" t="s">
        <v>248</v>
      </c>
      <c r="Q353" s="64" t="s">
        <v>227</v>
      </c>
      <c r="R353" s="100" t="s">
        <v>1121</v>
      </c>
      <c r="S353" s="49">
        <v>44631</v>
      </c>
      <c r="T353" s="49">
        <v>44631</v>
      </c>
      <c r="U353" s="56"/>
      <c r="X353" s="71"/>
      <c r="Y353" s="71"/>
      <c r="Z353" s="71"/>
      <c r="AA353" s="71"/>
    </row>
    <row r="354" spans="1:27" s="55" customFormat="1" ht="13.8">
      <c r="A354" s="45" t="s">
        <v>1052</v>
      </c>
      <c r="B354" s="45" t="s">
        <v>135</v>
      </c>
      <c r="C354" s="101">
        <v>18095343150</v>
      </c>
      <c r="D354" s="100" t="s">
        <v>2949</v>
      </c>
      <c r="E354" s="100" t="s">
        <v>712</v>
      </c>
      <c r="F354" s="100" t="s">
        <v>2950</v>
      </c>
      <c r="G354" s="100">
        <v>4290003032</v>
      </c>
      <c r="H354" s="100"/>
      <c r="I354" s="53">
        <v>44637</v>
      </c>
      <c r="J354" s="45" t="s">
        <v>92</v>
      </c>
      <c r="K354" s="50">
        <v>12</v>
      </c>
      <c r="L354" s="51">
        <v>924</v>
      </c>
      <c r="M354" s="52">
        <v>1136</v>
      </c>
      <c r="N354" s="52">
        <v>4144</v>
      </c>
      <c r="O354" s="48" t="s">
        <v>2983</v>
      </c>
      <c r="P354" s="64" t="s">
        <v>248</v>
      </c>
      <c r="Q354" s="64" t="s">
        <v>227</v>
      </c>
      <c r="R354" s="100" t="s">
        <v>1121</v>
      </c>
      <c r="S354" s="49">
        <v>44633</v>
      </c>
      <c r="T354" s="49">
        <v>44633</v>
      </c>
      <c r="U354" s="56"/>
      <c r="X354" s="71"/>
      <c r="Y354" s="71"/>
      <c r="Z354" s="71"/>
      <c r="AA354" s="71"/>
    </row>
    <row r="355" spans="1:27" s="55" customFormat="1" ht="13.8">
      <c r="A355" s="103" t="s">
        <v>2871</v>
      </c>
      <c r="B355" s="103" t="s">
        <v>2869</v>
      </c>
      <c r="C355" s="102">
        <v>18095374720</v>
      </c>
      <c r="D355" s="103" t="s">
        <v>2974</v>
      </c>
      <c r="E355" s="103" t="s">
        <v>733</v>
      </c>
      <c r="F355" s="103" t="s">
        <v>2975</v>
      </c>
      <c r="G355" s="103">
        <v>4290002838</v>
      </c>
      <c r="H355" s="103" t="s">
        <v>2976</v>
      </c>
      <c r="I355" s="53">
        <v>44635</v>
      </c>
      <c r="J355" s="45" t="s">
        <v>92</v>
      </c>
      <c r="K355" s="50">
        <v>1</v>
      </c>
      <c r="L355" s="51">
        <v>166.24</v>
      </c>
      <c r="M355" s="52">
        <v>135</v>
      </c>
      <c r="N355" s="52">
        <v>137</v>
      </c>
      <c r="O355" s="48" t="s">
        <v>2984</v>
      </c>
      <c r="P355" s="64" t="s">
        <v>248</v>
      </c>
      <c r="Q355" s="64" t="s">
        <v>235</v>
      </c>
      <c r="R355" s="64" t="s">
        <v>249</v>
      </c>
      <c r="S355" s="49">
        <v>44632</v>
      </c>
      <c r="T355" s="49">
        <v>44633</v>
      </c>
      <c r="U355" s="56"/>
      <c r="X355" s="71"/>
      <c r="Y355" s="71"/>
      <c r="Z355" s="71"/>
      <c r="AA355" s="71"/>
    </row>
    <row r="356" spans="1:27" s="55" customFormat="1" ht="13.8">
      <c r="A356" s="45" t="s">
        <v>1052</v>
      </c>
      <c r="B356" s="45" t="s">
        <v>785</v>
      </c>
      <c r="C356" s="102">
        <v>98847785603</v>
      </c>
      <c r="D356" s="103" t="s">
        <v>2977</v>
      </c>
      <c r="E356" s="103" t="s">
        <v>733</v>
      </c>
      <c r="F356" s="103" t="s">
        <v>2978</v>
      </c>
      <c r="G356" s="103">
        <v>4290001980</v>
      </c>
      <c r="H356" s="103" t="s">
        <v>1100</v>
      </c>
      <c r="I356" s="53">
        <v>44635</v>
      </c>
      <c r="J356" s="45" t="s">
        <v>92</v>
      </c>
      <c r="K356" s="50">
        <v>2</v>
      </c>
      <c r="L356" s="51">
        <v>530</v>
      </c>
      <c r="M356" s="52">
        <v>526</v>
      </c>
      <c r="N356" s="52">
        <v>526</v>
      </c>
      <c r="O356" s="48" t="s">
        <v>2979</v>
      </c>
      <c r="P356" s="64" t="s">
        <v>369</v>
      </c>
      <c r="Q356" s="64" t="s">
        <v>235</v>
      </c>
      <c r="R356" s="64" t="s">
        <v>1073</v>
      </c>
      <c r="S356" s="49">
        <v>44632</v>
      </c>
      <c r="T356" s="49">
        <v>44634</v>
      </c>
      <c r="U356" s="56"/>
      <c r="X356" s="71"/>
      <c r="Y356" s="71"/>
      <c r="Z356" s="71"/>
      <c r="AA356" s="71"/>
    </row>
    <row r="357" spans="1:27" s="55" customFormat="1" ht="13.8">
      <c r="A357" s="45" t="s">
        <v>1052</v>
      </c>
      <c r="B357" s="100" t="s">
        <v>2881</v>
      </c>
      <c r="C357" s="102">
        <v>18031449434</v>
      </c>
      <c r="D357" s="103" t="s">
        <v>2980</v>
      </c>
      <c r="E357" s="103" t="s">
        <v>712</v>
      </c>
      <c r="F357" s="103" t="s">
        <v>2981</v>
      </c>
      <c r="G357" s="103">
        <v>4290003110</v>
      </c>
      <c r="H357" s="103"/>
      <c r="I357" s="53">
        <v>44638</v>
      </c>
      <c r="J357" s="45" t="s">
        <v>92</v>
      </c>
      <c r="K357" s="50">
        <v>40</v>
      </c>
      <c r="L357" s="51">
        <v>6604</v>
      </c>
      <c r="M357" s="52">
        <v>6570</v>
      </c>
      <c r="N357" s="52">
        <v>6600</v>
      </c>
      <c r="O357" s="48" t="s">
        <v>2990</v>
      </c>
      <c r="P357" s="64" t="s">
        <v>248</v>
      </c>
      <c r="Q357" s="64" t="s">
        <v>235</v>
      </c>
      <c r="R357" s="100" t="s">
        <v>2982</v>
      </c>
      <c r="S357" s="49">
        <v>44635</v>
      </c>
      <c r="T357" s="49">
        <v>44635</v>
      </c>
      <c r="U357" s="56"/>
      <c r="X357" s="71"/>
      <c r="Y357" s="71"/>
      <c r="Z357" s="71"/>
      <c r="AA357" s="71"/>
    </row>
    <row r="358" spans="1:27" s="55" customFormat="1" ht="13.8">
      <c r="A358" s="100" t="s">
        <v>2870</v>
      </c>
      <c r="B358" s="100" t="s">
        <v>2868</v>
      </c>
      <c r="C358" s="101">
        <v>18095374731</v>
      </c>
      <c r="D358" s="100" t="s">
        <v>2991</v>
      </c>
      <c r="E358" s="100" t="s">
        <v>712</v>
      </c>
      <c r="F358" s="100" t="s">
        <v>2992</v>
      </c>
      <c r="G358" s="100">
        <v>4290003133</v>
      </c>
      <c r="H358" s="100" t="s">
        <v>2735</v>
      </c>
      <c r="I358" s="53">
        <v>44637</v>
      </c>
      <c r="J358" s="45" t="s">
        <v>92</v>
      </c>
      <c r="K358" s="50">
        <v>1</v>
      </c>
      <c r="L358" s="51">
        <v>315.10000000000002</v>
      </c>
      <c r="M358" s="52">
        <v>317</v>
      </c>
      <c r="N358" s="52">
        <v>317</v>
      </c>
      <c r="O358" s="48" t="s">
        <v>890</v>
      </c>
      <c r="P358" s="64" t="s">
        <v>248</v>
      </c>
      <c r="Q358" s="64" t="s">
        <v>235</v>
      </c>
      <c r="R358" s="64" t="s">
        <v>236</v>
      </c>
      <c r="S358" s="49">
        <v>44635</v>
      </c>
      <c r="T358" s="49">
        <v>44636</v>
      </c>
      <c r="U358" s="56"/>
      <c r="X358" s="71"/>
      <c r="Y358" s="71"/>
      <c r="Z358" s="71"/>
      <c r="AA358" s="71"/>
    </row>
    <row r="359" spans="1:27" s="55" customFormat="1" ht="13.8">
      <c r="A359" s="45" t="s">
        <v>1052</v>
      </c>
      <c r="B359" s="45" t="s">
        <v>135</v>
      </c>
      <c r="C359" s="102">
        <v>18031466842</v>
      </c>
      <c r="D359" s="103" t="s">
        <v>3009</v>
      </c>
      <c r="E359" s="103" t="s">
        <v>712</v>
      </c>
      <c r="F359" s="103" t="s">
        <v>3010</v>
      </c>
      <c r="G359" s="103">
        <v>4290003032</v>
      </c>
      <c r="H359" s="100"/>
      <c r="I359" s="53">
        <v>44645</v>
      </c>
      <c r="J359" s="45" t="s">
        <v>92</v>
      </c>
      <c r="K359" s="50">
        <v>12</v>
      </c>
      <c r="L359" s="51">
        <v>924</v>
      </c>
      <c r="M359" s="52">
        <v>1148</v>
      </c>
      <c r="N359" s="52">
        <v>5220</v>
      </c>
      <c r="O359" s="48" t="s">
        <v>3011</v>
      </c>
      <c r="P359" s="64" t="s">
        <v>248</v>
      </c>
      <c r="Q359" s="64" t="s">
        <v>227</v>
      </c>
      <c r="R359" s="100" t="s">
        <v>1121</v>
      </c>
      <c r="S359" s="49">
        <v>44636</v>
      </c>
      <c r="T359" s="49">
        <v>44636</v>
      </c>
      <c r="U359" s="56"/>
      <c r="X359" s="71"/>
      <c r="Y359" s="71"/>
      <c r="Z359" s="71"/>
      <c r="AA359" s="71"/>
    </row>
    <row r="360" spans="1:27" s="55" customFormat="1" ht="13.8">
      <c r="A360" s="45" t="s">
        <v>1052</v>
      </c>
      <c r="B360" s="45" t="s">
        <v>135</v>
      </c>
      <c r="C360" s="102">
        <v>18031465000</v>
      </c>
      <c r="D360" s="103" t="s">
        <v>3025</v>
      </c>
      <c r="E360" s="103" t="s">
        <v>712</v>
      </c>
      <c r="F360" s="103" t="s">
        <v>3026</v>
      </c>
      <c r="G360" s="103">
        <v>4290003032</v>
      </c>
      <c r="H360" s="100"/>
      <c r="I360" s="53">
        <v>44645</v>
      </c>
      <c r="J360" s="45" t="s">
        <v>92</v>
      </c>
      <c r="K360" s="50">
        <v>12</v>
      </c>
      <c r="L360" s="51">
        <v>924</v>
      </c>
      <c r="M360" s="52">
        <v>1133</v>
      </c>
      <c r="N360" s="52">
        <v>4206</v>
      </c>
      <c r="O360" s="48" t="s">
        <v>3027</v>
      </c>
      <c r="P360" s="64" t="s">
        <v>248</v>
      </c>
      <c r="Q360" s="64" t="s">
        <v>227</v>
      </c>
      <c r="R360" s="100" t="s">
        <v>1121</v>
      </c>
      <c r="S360" s="49">
        <v>44637</v>
      </c>
      <c r="T360" s="49">
        <v>44637</v>
      </c>
      <c r="U360" s="56"/>
      <c r="X360" s="71"/>
      <c r="Y360" s="71"/>
      <c r="Z360" s="71"/>
      <c r="AA360" s="71"/>
    </row>
    <row r="361" spans="1:27" s="55" customFormat="1" ht="13.8">
      <c r="A361" s="45" t="s">
        <v>1052</v>
      </c>
      <c r="B361" s="45" t="s">
        <v>3338</v>
      </c>
      <c r="C361" s="101">
        <v>18095374775</v>
      </c>
      <c r="D361" s="100" t="s">
        <v>3335</v>
      </c>
      <c r="E361" s="100" t="s">
        <v>712</v>
      </c>
      <c r="F361" s="100" t="s">
        <v>3337</v>
      </c>
      <c r="G361" s="100"/>
      <c r="H361" s="100"/>
      <c r="I361" s="53">
        <v>44642</v>
      </c>
      <c r="J361" s="45" t="s">
        <v>92</v>
      </c>
      <c r="K361" s="50">
        <v>1</v>
      </c>
      <c r="L361" s="51">
        <v>398</v>
      </c>
      <c r="M361" s="52">
        <v>465</v>
      </c>
      <c r="N361" s="52">
        <v>465</v>
      </c>
      <c r="O361" s="48" t="s">
        <v>3336</v>
      </c>
      <c r="P361" s="64" t="s">
        <v>30</v>
      </c>
      <c r="Q361" s="64" t="s">
        <v>31</v>
      </c>
      <c r="R361" s="100" t="s">
        <v>264</v>
      </c>
      <c r="S361" s="49">
        <v>44639</v>
      </c>
      <c r="T361" s="49">
        <v>44640</v>
      </c>
      <c r="U361" s="56"/>
      <c r="X361" s="71"/>
      <c r="Y361" s="71"/>
      <c r="Z361" s="71"/>
      <c r="AA361" s="71"/>
    </row>
    <row r="362" spans="1:27" s="55" customFormat="1" ht="13.8">
      <c r="A362" s="45" t="s">
        <v>1052</v>
      </c>
      <c r="B362" s="45" t="s">
        <v>135</v>
      </c>
      <c r="C362" s="102">
        <v>18031464576</v>
      </c>
      <c r="D362" s="103" t="s">
        <v>3028</v>
      </c>
      <c r="E362" s="103" t="s">
        <v>712</v>
      </c>
      <c r="F362" s="103" t="s">
        <v>3029</v>
      </c>
      <c r="G362" s="103">
        <v>4290003032</v>
      </c>
      <c r="H362" s="100"/>
      <c r="I362" s="53">
        <v>44648</v>
      </c>
      <c r="J362" s="45" t="s">
        <v>92</v>
      </c>
      <c r="K362" s="50">
        <v>6</v>
      </c>
      <c r="L362" s="51">
        <v>462</v>
      </c>
      <c r="M362" s="52">
        <v>580</v>
      </c>
      <c r="N362" s="52">
        <v>2138</v>
      </c>
      <c r="O362" s="48" t="s">
        <v>3108</v>
      </c>
      <c r="P362" s="64" t="s">
        <v>248</v>
      </c>
      <c r="Q362" s="64" t="s">
        <v>227</v>
      </c>
      <c r="R362" s="100" t="s">
        <v>1121</v>
      </c>
      <c r="S362" s="49">
        <v>44640</v>
      </c>
      <c r="T362" s="49">
        <v>44640</v>
      </c>
      <c r="U362" s="56"/>
      <c r="X362" s="71"/>
      <c r="Y362" s="71"/>
      <c r="Z362" s="71"/>
      <c r="AA362" s="71"/>
    </row>
    <row r="363" spans="1:27" s="55" customFormat="1" ht="41.4">
      <c r="A363" s="45" t="s">
        <v>1052</v>
      </c>
      <c r="B363" s="45" t="s">
        <v>785</v>
      </c>
      <c r="C363" s="101">
        <v>29738229612</v>
      </c>
      <c r="D363" s="100" t="s">
        <v>3119</v>
      </c>
      <c r="E363" s="100" t="s">
        <v>43</v>
      </c>
      <c r="F363" s="100" t="s">
        <v>3122</v>
      </c>
      <c r="G363" s="100">
        <v>4290001980</v>
      </c>
      <c r="H363" s="100" t="s">
        <v>1100</v>
      </c>
      <c r="I363" s="53">
        <v>44648</v>
      </c>
      <c r="J363" s="45" t="s">
        <v>92</v>
      </c>
      <c r="K363" s="50">
        <v>11</v>
      </c>
      <c r="L363" s="51">
        <v>2948</v>
      </c>
      <c r="M363" s="52">
        <v>2958</v>
      </c>
      <c r="N363" s="52">
        <v>2958</v>
      </c>
      <c r="O363" s="48" t="s">
        <v>3123</v>
      </c>
      <c r="P363" s="64" t="s">
        <v>369</v>
      </c>
      <c r="Q363" s="64" t="s">
        <v>235</v>
      </c>
      <c r="R363" s="64" t="s">
        <v>3109</v>
      </c>
      <c r="S363" s="49">
        <v>44641</v>
      </c>
      <c r="T363" s="49">
        <v>44645</v>
      </c>
      <c r="U363" s="56"/>
      <c r="X363" s="71"/>
      <c r="Y363" s="71"/>
      <c r="Z363" s="71"/>
      <c r="AA363" s="71"/>
    </row>
    <row r="364" spans="1:27" ht="55.2">
      <c r="A364" s="100" t="s">
        <v>2871</v>
      </c>
      <c r="B364" s="100" t="s">
        <v>108</v>
      </c>
      <c r="C364" s="101">
        <v>18095375431</v>
      </c>
      <c r="D364" s="100" t="s">
        <v>3233</v>
      </c>
      <c r="E364" s="100" t="s">
        <v>43</v>
      </c>
      <c r="F364" s="100" t="s">
        <v>3234</v>
      </c>
      <c r="G364" s="100">
        <v>4290002681</v>
      </c>
      <c r="H364" s="105" t="s">
        <v>3235</v>
      </c>
      <c r="I364" s="53">
        <v>44650</v>
      </c>
      <c r="J364" s="45" t="s">
        <v>92</v>
      </c>
      <c r="K364" s="50">
        <v>2</v>
      </c>
      <c r="L364" s="51">
        <v>576.33000000000004</v>
      </c>
      <c r="M364" s="52">
        <v>496</v>
      </c>
      <c r="N364" s="52">
        <v>496</v>
      </c>
      <c r="O364" s="48" t="s">
        <v>3236</v>
      </c>
      <c r="P364" s="64" t="s">
        <v>248</v>
      </c>
      <c r="Q364" s="64" t="s">
        <v>235</v>
      </c>
      <c r="R364" s="64" t="s">
        <v>236</v>
      </c>
      <c r="S364" s="49">
        <v>44649</v>
      </c>
      <c r="T364" s="49">
        <v>44650</v>
      </c>
      <c r="U364" s="56"/>
      <c r="X364" s="104"/>
      <c r="Y364" s="104"/>
      <c r="Z364" s="104"/>
      <c r="AA364" s="104"/>
    </row>
    <row r="365" spans="1:27" s="55" customFormat="1" ht="13.8">
      <c r="A365" s="45" t="s">
        <v>1052</v>
      </c>
      <c r="B365" s="45" t="s">
        <v>785</v>
      </c>
      <c r="C365" s="101">
        <v>15775057533</v>
      </c>
      <c r="D365" s="100" t="s">
        <v>3371</v>
      </c>
      <c r="E365" s="100" t="s">
        <v>43</v>
      </c>
      <c r="F365" s="100" t="s">
        <v>3372</v>
      </c>
      <c r="G365" s="100">
        <v>4290001980</v>
      </c>
      <c r="H365" s="100" t="s">
        <v>788</v>
      </c>
      <c r="I365" s="53">
        <v>44656</v>
      </c>
      <c r="J365" s="45" t="s">
        <v>92</v>
      </c>
      <c r="K365" s="50">
        <v>5</v>
      </c>
      <c r="L365" s="51">
        <v>1200</v>
      </c>
      <c r="M365" s="52">
        <v>1348.5</v>
      </c>
      <c r="N365" s="52">
        <v>1348.5</v>
      </c>
      <c r="O365" s="48" t="s">
        <v>3373</v>
      </c>
      <c r="P365" s="64" t="s">
        <v>369</v>
      </c>
      <c r="Q365" s="64" t="s">
        <v>235</v>
      </c>
      <c r="R365" s="64" t="s">
        <v>912</v>
      </c>
      <c r="S365" s="49">
        <v>44650</v>
      </c>
      <c r="T365" s="49">
        <v>44653</v>
      </c>
      <c r="U365" s="56"/>
      <c r="X365" s="71"/>
      <c r="Y365" s="71"/>
      <c r="Z365" s="71"/>
      <c r="AA365" s="71"/>
    </row>
    <row r="366" spans="1:27" s="55" customFormat="1" ht="13.8">
      <c r="A366" s="100" t="s">
        <v>2870</v>
      </c>
      <c r="B366" s="100" t="s">
        <v>2868</v>
      </c>
      <c r="C366" s="101">
        <v>18095375475</v>
      </c>
      <c r="D366" s="100" t="s">
        <v>3381</v>
      </c>
      <c r="E366" s="100" t="s">
        <v>712</v>
      </c>
      <c r="F366" s="100" t="s">
        <v>3382</v>
      </c>
      <c r="G366" s="100">
        <v>4290003262</v>
      </c>
      <c r="H366" s="100" t="s">
        <v>2735</v>
      </c>
      <c r="I366" s="53">
        <v>44656</v>
      </c>
      <c r="J366" s="45" t="s">
        <v>92</v>
      </c>
      <c r="K366" s="50">
        <v>1</v>
      </c>
      <c r="L366" s="51">
        <v>263</v>
      </c>
      <c r="M366" s="52">
        <v>275</v>
      </c>
      <c r="N366" s="52">
        <v>275</v>
      </c>
      <c r="O366" s="48" t="s">
        <v>689</v>
      </c>
      <c r="P366" s="64" t="s">
        <v>248</v>
      </c>
      <c r="Q366" s="64" t="s">
        <v>235</v>
      </c>
      <c r="R366" s="64" t="s">
        <v>249</v>
      </c>
      <c r="S366" s="49">
        <v>44653</v>
      </c>
      <c r="T366" s="49">
        <v>44654</v>
      </c>
      <c r="U366" s="56"/>
      <c r="X366" s="71"/>
      <c r="Y366" s="71"/>
      <c r="Z366" s="71"/>
      <c r="AA366" s="71"/>
    </row>
    <row r="367" spans="1:27" s="55" customFormat="1" ht="13.8">
      <c r="A367" s="45" t="s">
        <v>1052</v>
      </c>
      <c r="B367" s="45" t="s">
        <v>785</v>
      </c>
      <c r="C367" s="101">
        <v>18034912813</v>
      </c>
      <c r="D367" s="100" t="s">
        <v>3385</v>
      </c>
      <c r="E367" s="100" t="s">
        <v>43</v>
      </c>
      <c r="F367" s="100" t="s">
        <v>3386</v>
      </c>
      <c r="G367" s="100">
        <v>4290001980</v>
      </c>
      <c r="H367" s="100" t="s">
        <v>788</v>
      </c>
      <c r="I367" s="53">
        <v>44658</v>
      </c>
      <c r="J367" s="45" t="s">
        <v>92</v>
      </c>
      <c r="K367" s="50">
        <v>4</v>
      </c>
      <c r="L367" s="51">
        <v>960</v>
      </c>
      <c r="M367" s="52">
        <v>1069</v>
      </c>
      <c r="N367" s="52">
        <v>1069</v>
      </c>
      <c r="O367" s="48" t="s">
        <v>3384</v>
      </c>
      <c r="P367" s="64" t="s">
        <v>369</v>
      </c>
      <c r="Q367" s="64" t="s">
        <v>235</v>
      </c>
      <c r="R367" s="64" t="s">
        <v>946</v>
      </c>
      <c r="S367" s="49">
        <v>44656</v>
      </c>
      <c r="T367" s="49">
        <v>44658</v>
      </c>
      <c r="U367" s="56"/>
      <c r="X367" s="71"/>
      <c r="Y367" s="71"/>
      <c r="Z367" s="71"/>
      <c r="AA367" s="71"/>
    </row>
    <row r="368" spans="1:27" s="55" customFormat="1" ht="13.8">
      <c r="A368" s="45" t="s">
        <v>693</v>
      </c>
      <c r="B368" s="100" t="s">
        <v>3439</v>
      </c>
      <c r="C368" s="101">
        <v>18031601566</v>
      </c>
      <c r="D368" s="100" t="s">
        <v>3440</v>
      </c>
      <c r="E368" s="100" t="s">
        <v>626</v>
      </c>
      <c r="F368" s="100" t="s">
        <v>3441</v>
      </c>
      <c r="G368" s="100">
        <v>4290003267</v>
      </c>
      <c r="H368" s="100" t="s">
        <v>628</v>
      </c>
      <c r="I368" s="53">
        <v>44662</v>
      </c>
      <c r="J368" s="45" t="s">
        <v>92</v>
      </c>
      <c r="K368" s="50">
        <v>1</v>
      </c>
      <c r="L368" s="51">
        <v>394</v>
      </c>
      <c r="M368" s="52">
        <v>396</v>
      </c>
      <c r="N368" s="52">
        <v>396</v>
      </c>
      <c r="O368" s="48" t="s">
        <v>3442</v>
      </c>
      <c r="P368" s="64" t="s">
        <v>248</v>
      </c>
      <c r="Q368" s="64" t="s">
        <v>235</v>
      </c>
      <c r="R368" s="64" t="s">
        <v>236</v>
      </c>
      <c r="S368" s="49">
        <v>44659</v>
      </c>
      <c r="T368" s="49">
        <v>44660</v>
      </c>
      <c r="U368" s="56"/>
      <c r="X368" s="71"/>
      <c r="Y368" s="71"/>
      <c r="Z368" s="71"/>
      <c r="AA368" s="71"/>
    </row>
    <row r="369" spans="1:31" s="55" customFormat="1" ht="27.6">
      <c r="A369" s="45" t="s">
        <v>693</v>
      </c>
      <c r="B369" s="45" t="s">
        <v>3443</v>
      </c>
      <c r="C369" s="101">
        <v>18031601566</v>
      </c>
      <c r="D369" s="100" t="s">
        <v>3444</v>
      </c>
      <c r="E369" s="100" t="s">
        <v>43</v>
      </c>
      <c r="F369" s="100" t="s">
        <v>3445</v>
      </c>
      <c r="G369" s="100">
        <v>4290002838</v>
      </c>
      <c r="H369" s="105" t="s">
        <v>3446</v>
      </c>
      <c r="I369" s="53">
        <v>44662</v>
      </c>
      <c r="J369" s="45" t="s">
        <v>92</v>
      </c>
      <c r="K369" s="50">
        <v>1</v>
      </c>
      <c r="L369" s="51">
        <v>349.34</v>
      </c>
      <c r="M369" s="52">
        <v>315</v>
      </c>
      <c r="N369" s="52">
        <v>315</v>
      </c>
      <c r="O369" s="48" t="s">
        <v>3442</v>
      </c>
      <c r="P369" s="64" t="s">
        <v>248</v>
      </c>
      <c r="Q369" s="64" t="s">
        <v>235</v>
      </c>
      <c r="R369" s="64" t="s">
        <v>236</v>
      </c>
      <c r="S369" s="49">
        <v>44659</v>
      </c>
      <c r="T369" s="49">
        <v>44660</v>
      </c>
      <c r="U369" s="56"/>
      <c r="X369" s="71"/>
      <c r="Y369" s="71"/>
      <c r="Z369" s="71"/>
      <c r="AA369" s="71"/>
    </row>
    <row r="370" spans="1:31" s="55" customFormat="1" ht="27.6">
      <c r="A370" s="45" t="s">
        <v>681</v>
      </c>
      <c r="B370" s="45" t="s">
        <v>992</v>
      </c>
      <c r="C370" s="101">
        <v>18031601592</v>
      </c>
      <c r="D370" s="100" t="s">
        <v>3437</v>
      </c>
      <c r="E370" s="100" t="s">
        <v>24</v>
      </c>
      <c r="F370" s="100" t="s">
        <v>3438</v>
      </c>
      <c r="G370" s="48">
        <v>4290003204</v>
      </c>
      <c r="H370" s="48" t="s">
        <v>1267</v>
      </c>
      <c r="I370" s="53">
        <v>44662</v>
      </c>
      <c r="J370" s="45" t="s">
        <v>92</v>
      </c>
      <c r="K370" s="50">
        <v>3</v>
      </c>
      <c r="L370" s="51">
        <v>1120</v>
      </c>
      <c r="M370" s="52">
        <v>739</v>
      </c>
      <c r="N370" s="52">
        <v>829</v>
      </c>
      <c r="O370" s="48" t="s">
        <v>3451</v>
      </c>
      <c r="P370" s="64" t="s">
        <v>248</v>
      </c>
      <c r="Q370" s="64" t="s">
        <v>235</v>
      </c>
      <c r="R370" s="64" t="s">
        <v>249</v>
      </c>
      <c r="S370" s="49">
        <v>44660</v>
      </c>
      <c r="T370" s="49">
        <v>44661</v>
      </c>
      <c r="U370" s="56" t="s">
        <v>752</v>
      </c>
      <c r="X370" s="71"/>
      <c r="Y370" s="71"/>
      <c r="Z370" s="71"/>
      <c r="AA370" s="71"/>
      <c r="AE370" s="107">
        <v>44578</v>
      </c>
    </row>
    <row r="371" spans="1:31" s="55" customFormat="1" ht="13.8">
      <c r="A371" s="45" t="s">
        <v>1052</v>
      </c>
      <c r="B371" s="45" t="s">
        <v>785</v>
      </c>
      <c r="C371" s="101">
        <v>18034912824</v>
      </c>
      <c r="D371" s="100" t="s">
        <v>3447</v>
      </c>
      <c r="E371" s="100" t="s">
        <v>43</v>
      </c>
      <c r="F371" s="100" t="s">
        <v>3448</v>
      </c>
      <c r="G371" s="100">
        <v>4290001980</v>
      </c>
      <c r="H371" s="100" t="s">
        <v>788</v>
      </c>
      <c r="I371" s="53">
        <v>44662</v>
      </c>
      <c r="J371" s="45" t="s">
        <v>92</v>
      </c>
      <c r="K371" s="50">
        <v>5</v>
      </c>
      <c r="L371" s="51">
        <v>1200</v>
      </c>
      <c r="M371" s="52">
        <v>1335</v>
      </c>
      <c r="N371" s="52">
        <v>1335</v>
      </c>
      <c r="O371" s="48" t="s">
        <v>3449</v>
      </c>
      <c r="P371" s="64" t="s">
        <v>369</v>
      </c>
      <c r="Q371" s="64" t="s">
        <v>235</v>
      </c>
      <c r="R371" s="64" t="s">
        <v>946</v>
      </c>
      <c r="S371" s="49">
        <v>44660</v>
      </c>
      <c r="T371" s="49">
        <v>44661</v>
      </c>
      <c r="U371" s="56"/>
      <c r="X371" s="71"/>
      <c r="Y371" s="71"/>
      <c r="Z371" s="71"/>
      <c r="AA371" s="71"/>
    </row>
    <row r="372" spans="1:31" s="55" customFormat="1" ht="13.8">
      <c r="A372" s="45" t="s">
        <v>681</v>
      </c>
      <c r="B372" s="45" t="s">
        <v>1032</v>
      </c>
      <c r="C372" s="46">
        <v>18031601474</v>
      </c>
      <c r="D372" s="45" t="s">
        <v>3452</v>
      </c>
      <c r="E372" s="62" t="s">
        <v>24</v>
      </c>
      <c r="F372" s="59" t="s">
        <v>3453</v>
      </c>
      <c r="G372" s="48" t="s">
        <v>3454</v>
      </c>
      <c r="H372" s="48" t="s">
        <v>289</v>
      </c>
      <c r="I372" s="53">
        <v>44664</v>
      </c>
      <c r="J372" s="45" t="s">
        <v>28</v>
      </c>
      <c r="K372" s="50">
        <v>2</v>
      </c>
      <c r="L372" s="51">
        <v>2001</v>
      </c>
      <c r="M372" s="52">
        <v>2049</v>
      </c>
      <c r="N372" s="52">
        <v>2049</v>
      </c>
      <c r="O372" s="48" t="s">
        <v>3455</v>
      </c>
      <c r="P372" s="64" t="s">
        <v>248</v>
      </c>
      <c r="Q372" s="64" t="s">
        <v>235</v>
      </c>
      <c r="R372" s="64" t="s">
        <v>249</v>
      </c>
      <c r="S372" s="49">
        <v>44660</v>
      </c>
      <c r="T372" s="49">
        <v>44661</v>
      </c>
      <c r="U372" s="56"/>
      <c r="X372" s="71"/>
      <c r="Y372" s="71"/>
      <c r="Z372" s="71"/>
      <c r="AA372" s="71"/>
    </row>
    <row r="373" spans="1:31" s="55" customFormat="1" ht="13.8">
      <c r="A373" s="45" t="s">
        <v>1052</v>
      </c>
      <c r="B373" s="45" t="s">
        <v>785</v>
      </c>
      <c r="C373" s="101">
        <v>18034913060</v>
      </c>
      <c r="D373" s="100" t="s">
        <v>3494</v>
      </c>
      <c r="E373" s="100" t="s">
        <v>733</v>
      </c>
      <c r="F373" s="100" t="s">
        <v>3495</v>
      </c>
      <c r="G373" s="100">
        <v>4290001980</v>
      </c>
      <c r="H373" s="100" t="s">
        <v>1100</v>
      </c>
      <c r="I373" s="53">
        <v>44664</v>
      </c>
      <c r="J373" s="45" t="s">
        <v>92</v>
      </c>
      <c r="K373" s="50">
        <v>4</v>
      </c>
      <c r="L373" s="51">
        <v>960</v>
      </c>
      <c r="M373" s="52">
        <v>1064.5</v>
      </c>
      <c r="N373" s="52">
        <v>1064.5</v>
      </c>
      <c r="O373" s="48" t="s">
        <v>3499</v>
      </c>
      <c r="P373" s="64" t="s">
        <v>369</v>
      </c>
      <c r="Q373" s="64" t="s">
        <v>235</v>
      </c>
      <c r="R373" s="64" t="s">
        <v>3498</v>
      </c>
      <c r="S373" s="49">
        <v>44662</v>
      </c>
      <c r="T373" s="49">
        <v>44664</v>
      </c>
      <c r="U373" s="56"/>
      <c r="X373" s="71"/>
      <c r="Y373" s="71"/>
      <c r="Z373" s="71"/>
      <c r="AA373" s="71"/>
    </row>
    <row r="374" spans="1:31" s="55" customFormat="1" ht="13.8">
      <c r="A374" s="45" t="s">
        <v>1052</v>
      </c>
      <c r="B374" s="45" t="s">
        <v>785</v>
      </c>
      <c r="C374" s="101">
        <v>18034913060</v>
      </c>
      <c r="D374" s="100" t="s">
        <v>3496</v>
      </c>
      <c r="E374" s="100" t="s">
        <v>733</v>
      </c>
      <c r="F374" s="100" t="s">
        <v>3497</v>
      </c>
      <c r="G374" s="100"/>
      <c r="H374" s="100" t="s">
        <v>1100</v>
      </c>
      <c r="I374" s="53">
        <v>44664</v>
      </c>
      <c r="J374" s="45" t="s">
        <v>46</v>
      </c>
      <c r="K374" s="50">
        <v>3</v>
      </c>
      <c r="L374" s="51">
        <v>30</v>
      </c>
      <c r="M374" s="52">
        <v>35.5</v>
      </c>
      <c r="N374" s="52">
        <v>35.5</v>
      </c>
      <c r="O374" s="48" t="s">
        <v>3500</v>
      </c>
      <c r="P374" s="64" t="s">
        <v>369</v>
      </c>
      <c r="Q374" s="64" t="s">
        <v>235</v>
      </c>
      <c r="R374" s="64" t="s">
        <v>3498</v>
      </c>
      <c r="S374" s="49">
        <v>44662</v>
      </c>
      <c r="T374" s="49">
        <v>44664</v>
      </c>
      <c r="U374" s="56"/>
      <c r="X374" s="71"/>
      <c r="Y374" s="71"/>
      <c r="Z374" s="71"/>
      <c r="AA374" s="71"/>
    </row>
    <row r="375" spans="1:31" s="55" customFormat="1" ht="13.8">
      <c r="A375" s="45" t="s">
        <v>693</v>
      </c>
      <c r="B375" s="45" t="s">
        <v>179</v>
      </c>
      <c r="C375" s="101">
        <v>18031601780</v>
      </c>
      <c r="D375" s="100" t="s">
        <v>3572</v>
      </c>
      <c r="E375" s="100" t="s">
        <v>733</v>
      </c>
      <c r="F375" s="100" t="s">
        <v>3573</v>
      </c>
      <c r="G375" s="100"/>
      <c r="H375" s="100"/>
      <c r="I375" s="53">
        <v>44665</v>
      </c>
      <c r="J375" s="45" t="s">
        <v>92</v>
      </c>
      <c r="K375" s="50">
        <v>1</v>
      </c>
      <c r="L375" s="51">
        <v>14.5</v>
      </c>
      <c r="M375" s="52">
        <v>27</v>
      </c>
      <c r="N375" s="52">
        <v>88</v>
      </c>
      <c r="O375" s="48" t="s">
        <v>3577</v>
      </c>
      <c r="P375" s="64" t="s">
        <v>248</v>
      </c>
      <c r="Q375" s="64" t="s">
        <v>235</v>
      </c>
      <c r="R375" s="64" t="s">
        <v>273</v>
      </c>
      <c r="S375" s="49">
        <v>44664</v>
      </c>
      <c r="T375" s="49">
        <v>44665</v>
      </c>
      <c r="U375" s="56"/>
      <c r="X375" s="71"/>
      <c r="Y375" s="71"/>
      <c r="Z375" s="71"/>
      <c r="AA375" s="71"/>
    </row>
    <row r="376" spans="1:31" s="55" customFormat="1" ht="27.6">
      <c r="A376" s="45" t="s">
        <v>693</v>
      </c>
      <c r="B376" s="45" t="s">
        <v>3443</v>
      </c>
      <c r="C376" s="101">
        <v>18031601780</v>
      </c>
      <c r="D376" s="100" t="s">
        <v>3574</v>
      </c>
      <c r="E376" s="100" t="s">
        <v>733</v>
      </c>
      <c r="F376" s="100" t="s">
        <v>3575</v>
      </c>
      <c r="G376" s="100">
        <v>4290002681</v>
      </c>
      <c r="H376" s="105" t="s">
        <v>3576</v>
      </c>
      <c r="I376" s="53">
        <v>44665</v>
      </c>
      <c r="J376" s="45" t="s">
        <v>92</v>
      </c>
      <c r="K376" s="50">
        <v>3</v>
      </c>
      <c r="L376" s="51">
        <v>987.18</v>
      </c>
      <c r="M376" s="52">
        <v>1169</v>
      </c>
      <c r="N376" s="52">
        <v>1169</v>
      </c>
      <c r="O376" s="48" t="s">
        <v>3578</v>
      </c>
      <c r="P376" s="64" t="s">
        <v>248</v>
      </c>
      <c r="Q376" s="64" t="s">
        <v>235</v>
      </c>
      <c r="R376" s="64" t="s">
        <v>273</v>
      </c>
      <c r="S376" s="49">
        <v>44664</v>
      </c>
      <c r="T376" s="49">
        <v>44665</v>
      </c>
      <c r="U376" s="56"/>
      <c r="X376" s="71"/>
      <c r="Y376" s="71"/>
      <c r="Z376" s="71"/>
      <c r="AA376" s="71"/>
    </row>
    <row r="377" spans="1:31" s="55" customFormat="1" ht="27.6">
      <c r="A377" s="45" t="s">
        <v>693</v>
      </c>
      <c r="B377" s="45" t="s">
        <v>3443</v>
      </c>
      <c r="C377" s="101">
        <v>18031601732</v>
      </c>
      <c r="D377" s="100" t="s">
        <v>3602</v>
      </c>
      <c r="E377" s="100" t="s">
        <v>43</v>
      </c>
      <c r="F377" s="100" t="s">
        <v>3603</v>
      </c>
      <c r="G377" s="100">
        <v>4290002838</v>
      </c>
      <c r="H377" s="105" t="s">
        <v>3605</v>
      </c>
      <c r="I377" s="53">
        <v>44666</v>
      </c>
      <c r="J377" s="45" t="s">
        <v>92</v>
      </c>
      <c r="K377" s="50">
        <v>3</v>
      </c>
      <c r="L377" s="51">
        <v>938.88</v>
      </c>
      <c r="M377" s="52">
        <v>1113</v>
      </c>
      <c r="N377" s="52">
        <v>1113</v>
      </c>
      <c r="O377" s="48" t="s">
        <v>3604</v>
      </c>
      <c r="P377" s="64" t="s">
        <v>248</v>
      </c>
      <c r="Q377" s="64" t="s">
        <v>235</v>
      </c>
      <c r="R377" s="64" t="s">
        <v>249</v>
      </c>
      <c r="S377" s="49">
        <v>44665</v>
      </c>
      <c r="T377" s="49">
        <v>44666</v>
      </c>
      <c r="U377" s="56"/>
      <c r="X377" s="71"/>
      <c r="Y377" s="71"/>
      <c r="Z377" s="71"/>
      <c r="AA377" s="71"/>
    </row>
    <row r="378" spans="1:31" s="55" customFormat="1" ht="13.8">
      <c r="A378" s="45" t="s">
        <v>1052</v>
      </c>
      <c r="B378" s="45" t="s">
        <v>785</v>
      </c>
      <c r="C378" s="101">
        <v>15777124305</v>
      </c>
      <c r="D378" s="100" t="s">
        <v>3631</v>
      </c>
      <c r="E378" s="100" t="s">
        <v>43</v>
      </c>
      <c r="F378" s="100" t="s">
        <v>3632</v>
      </c>
      <c r="G378" s="100">
        <v>4290002029</v>
      </c>
      <c r="H378" s="100" t="s">
        <v>788</v>
      </c>
      <c r="I378" s="53">
        <v>44671</v>
      </c>
      <c r="J378" s="45" t="s">
        <v>92</v>
      </c>
      <c r="K378" s="50">
        <v>4</v>
      </c>
      <c r="L378" s="51">
        <v>960</v>
      </c>
      <c r="M378" s="52">
        <v>1074</v>
      </c>
      <c r="N378" s="52">
        <v>1074</v>
      </c>
      <c r="O378" s="48" t="s">
        <v>3634</v>
      </c>
      <c r="P378" s="64" t="s">
        <v>369</v>
      </c>
      <c r="Q378" s="64" t="s">
        <v>235</v>
      </c>
      <c r="R378" s="64" t="s">
        <v>3633</v>
      </c>
      <c r="S378" s="49">
        <v>44667</v>
      </c>
      <c r="T378" s="49">
        <v>44670</v>
      </c>
      <c r="U378" s="56"/>
      <c r="X378" s="71"/>
      <c r="Y378" s="71"/>
      <c r="Z378" s="71"/>
      <c r="AA378" s="71"/>
    </row>
    <row r="379" spans="1:31" s="55" customFormat="1" ht="13.8">
      <c r="A379" s="45" t="s">
        <v>1052</v>
      </c>
      <c r="B379" s="45" t="s">
        <v>785</v>
      </c>
      <c r="C379" s="101">
        <v>18034912846</v>
      </c>
      <c r="D379" s="100" t="s">
        <v>3647</v>
      </c>
      <c r="E379" s="100" t="s">
        <v>733</v>
      </c>
      <c r="F379" s="100" t="s">
        <v>3648</v>
      </c>
      <c r="G379" s="100">
        <v>4290002029</v>
      </c>
      <c r="H379" s="100" t="s">
        <v>1100</v>
      </c>
      <c r="I379" s="53">
        <v>44672</v>
      </c>
      <c r="J379" s="45" t="s">
        <v>92</v>
      </c>
      <c r="K379" s="50">
        <v>6</v>
      </c>
      <c r="L379" s="51">
        <v>1440</v>
      </c>
      <c r="M379" s="52">
        <v>1611</v>
      </c>
      <c r="N379" s="52">
        <v>1611</v>
      </c>
      <c r="O379" s="48" t="s">
        <v>3649</v>
      </c>
      <c r="P379" s="64" t="s">
        <v>369</v>
      </c>
      <c r="Q379" s="64" t="s">
        <v>235</v>
      </c>
      <c r="R379" s="64" t="s">
        <v>946</v>
      </c>
      <c r="S379" s="49">
        <v>44670</v>
      </c>
      <c r="T379" s="49">
        <v>44671</v>
      </c>
      <c r="U379" s="56"/>
      <c r="X379" s="71"/>
      <c r="Y379" s="71"/>
      <c r="Z379" s="71"/>
      <c r="AA379" s="71"/>
    </row>
    <row r="380" spans="1:31" s="55" customFormat="1" ht="27.6">
      <c r="A380" s="45" t="s">
        <v>681</v>
      </c>
      <c r="B380" s="45" t="s">
        <v>710</v>
      </c>
      <c r="C380" s="101">
        <v>2086900365</v>
      </c>
      <c r="D380" s="100" t="s">
        <v>3651</v>
      </c>
      <c r="E380" s="100" t="s">
        <v>938</v>
      </c>
      <c r="F380" s="105" t="s">
        <v>3652</v>
      </c>
      <c r="G380" s="100">
        <v>4290003446</v>
      </c>
      <c r="H380" s="100" t="s">
        <v>3653</v>
      </c>
      <c r="I380" s="53">
        <v>44673</v>
      </c>
      <c r="J380" s="45" t="s">
        <v>92</v>
      </c>
      <c r="K380" s="50">
        <v>8</v>
      </c>
      <c r="L380" s="51">
        <v>7040</v>
      </c>
      <c r="M380" s="52">
        <v>8944</v>
      </c>
      <c r="N380" s="52">
        <v>8944</v>
      </c>
      <c r="O380" s="48" t="s">
        <v>3657</v>
      </c>
      <c r="P380" s="64" t="s">
        <v>949</v>
      </c>
      <c r="Q380" s="64" t="s">
        <v>235</v>
      </c>
      <c r="R380" s="64" t="s">
        <v>3655</v>
      </c>
      <c r="S380" s="49">
        <v>44671</v>
      </c>
      <c r="T380" s="49">
        <v>44671</v>
      </c>
      <c r="U380" s="56" t="s">
        <v>1027</v>
      </c>
      <c r="X380" s="71"/>
      <c r="Y380" s="71"/>
      <c r="Z380" s="71"/>
      <c r="AA380" s="71"/>
    </row>
    <row r="381" spans="1:31" s="55" customFormat="1" ht="27.6">
      <c r="A381" s="45" t="s">
        <v>4200</v>
      </c>
      <c r="B381" s="45" t="s">
        <v>710</v>
      </c>
      <c r="C381" s="101">
        <v>2086900365</v>
      </c>
      <c r="D381" s="100" t="s">
        <v>3654</v>
      </c>
      <c r="E381" s="100" t="s">
        <v>938</v>
      </c>
      <c r="F381" s="105" t="s">
        <v>3652</v>
      </c>
      <c r="G381" s="100">
        <v>4290003446</v>
      </c>
      <c r="H381" s="100" t="s">
        <v>3653</v>
      </c>
      <c r="I381" s="53">
        <v>44673</v>
      </c>
      <c r="J381" s="45" t="s">
        <v>92</v>
      </c>
      <c r="K381" s="50">
        <v>7</v>
      </c>
      <c r="L381" s="51">
        <v>6160</v>
      </c>
      <c r="M381" s="52">
        <v>7827</v>
      </c>
      <c r="N381" s="52">
        <v>7827</v>
      </c>
      <c r="O381" s="48" t="s">
        <v>3656</v>
      </c>
      <c r="P381" s="64" t="s">
        <v>949</v>
      </c>
      <c r="Q381" s="64" t="s">
        <v>235</v>
      </c>
      <c r="R381" s="64" t="s">
        <v>3655</v>
      </c>
      <c r="S381" s="49">
        <v>44671</v>
      </c>
      <c r="T381" s="49">
        <v>44671</v>
      </c>
      <c r="U381" s="56" t="s">
        <v>1027</v>
      </c>
      <c r="X381" s="71"/>
      <c r="Y381" s="71"/>
      <c r="Z381" s="71"/>
      <c r="AA381" s="71"/>
    </row>
    <row r="382" spans="1:31" s="55" customFormat="1" ht="13.8">
      <c r="A382" s="45" t="s">
        <v>1052</v>
      </c>
      <c r="B382" s="45" t="s">
        <v>785</v>
      </c>
      <c r="C382" s="101">
        <v>18034956051</v>
      </c>
      <c r="D382" s="100" t="s">
        <v>3697</v>
      </c>
      <c r="E382" s="100" t="s">
        <v>733</v>
      </c>
      <c r="F382" s="100" t="s">
        <v>3698</v>
      </c>
      <c r="G382" s="100">
        <v>4290002029</v>
      </c>
      <c r="H382" s="100" t="s">
        <v>1100</v>
      </c>
      <c r="I382" s="53">
        <v>44672</v>
      </c>
      <c r="J382" s="45" t="s">
        <v>92</v>
      </c>
      <c r="K382" s="50">
        <v>2</v>
      </c>
      <c r="L382" s="51">
        <v>480</v>
      </c>
      <c r="M382" s="52">
        <v>527</v>
      </c>
      <c r="N382" s="52">
        <v>527</v>
      </c>
      <c r="O382" s="48" t="s">
        <v>3699</v>
      </c>
      <c r="P382" s="64" t="s">
        <v>369</v>
      </c>
      <c r="Q382" s="64" t="s">
        <v>235</v>
      </c>
      <c r="R382" s="64" t="s">
        <v>946</v>
      </c>
      <c r="S382" s="49">
        <v>44671</v>
      </c>
      <c r="T382" s="49">
        <v>44672</v>
      </c>
      <c r="U382" s="56"/>
      <c r="X382" s="71"/>
      <c r="Y382" s="71"/>
      <c r="Z382" s="71"/>
      <c r="AA382" s="71"/>
    </row>
    <row r="383" spans="1:31" s="55" customFormat="1" ht="13.8">
      <c r="A383" s="45" t="s">
        <v>1052</v>
      </c>
      <c r="B383" s="45" t="s">
        <v>785</v>
      </c>
      <c r="C383" s="101">
        <v>15777124331</v>
      </c>
      <c r="D383" s="100" t="s">
        <v>3759</v>
      </c>
      <c r="E383" s="100" t="s">
        <v>43</v>
      </c>
      <c r="F383" s="100" t="s">
        <v>3760</v>
      </c>
      <c r="G383" s="100">
        <v>4290002029</v>
      </c>
      <c r="H383" s="100" t="s">
        <v>788</v>
      </c>
      <c r="I383" s="53">
        <v>44677</v>
      </c>
      <c r="J383" s="45" t="s">
        <v>92</v>
      </c>
      <c r="K383" s="50">
        <v>5</v>
      </c>
      <c r="L383" s="51">
        <v>1200</v>
      </c>
      <c r="M383" s="52">
        <v>1368</v>
      </c>
      <c r="N383" s="52">
        <v>1368</v>
      </c>
      <c r="O383" s="48" t="s">
        <v>3761</v>
      </c>
      <c r="P383" s="64" t="s">
        <v>369</v>
      </c>
      <c r="Q383" s="64" t="s">
        <v>235</v>
      </c>
      <c r="R383" s="64" t="s">
        <v>3633</v>
      </c>
      <c r="S383" s="49">
        <v>44674</v>
      </c>
      <c r="T383" s="49">
        <v>44675</v>
      </c>
      <c r="U383" s="56"/>
      <c r="X383" s="71"/>
      <c r="Y383" s="71"/>
      <c r="Z383" s="71"/>
      <c r="AA383" s="71"/>
    </row>
    <row r="384" spans="1:31" s="55" customFormat="1" ht="27.6">
      <c r="A384" s="45" t="s">
        <v>1052</v>
      </c>
      <c r="B384" s="45" t="s">
        <v>785</v>
      </c>
      <c r="C384" s="598">
        <v>18034913535</v>
      </c>
      <c r="D384" s="599" t="s">
        <v>3783</v>
      </c>
      <c r="E384" s="599" t="s">
        <v>733</v>
      </c>
      <c r="F384" s="599" t="s">
        <v>3784</v>
      </c>
      <c r="G384" s="599">
        <v>4290002029</v>
      </c>
      <c r="H384" s="599" t="s">
        <v>1100</v>
      </c>
      <c r="I384" s="53">
        <v>44680</v>
      </c>
      <c r="J384" s="45" t="s">
        <v>92</v>
      </c>
      <c r="K384" s="50">
        <v>5</v>
      </c>
      <c r="L384" s="51">
        <v>1200</v>
      </c>
      <c r="M384" s="52">
        <v>1395</v>
      </c>
      <c r="N384" s="52">
        <v>1395</v>
      </c>
      <c r="O384" s="48" t="s">
        <v>3785</v>
      </c>
      <c r="P384" s="64" t="s">
        <v>369</v>
      </c>
      <c r="Q384" s="64" t="s">
        <v>235</v>
      </c>
      <c r="R384" s="64" t="s">
        <v>946</v>
      </c>
      <c r="S384" s="49">
        <v>44677</v>
      </c>
      <c r="T384" s="49">
        <v>44680</v>
      </c>
      <c r="U384" s="56"/>
      <c r="X384" s="71"/>
      <c r="Y384" s="71"/>
      <c r="Z384" s="71"/>
      <c r="AA384" s="71"/>
    </row>
    <row r="385" spans="1:27" s="55" customFormat="1" ht="13.8">
      <c r="A385" s="45" t="s">
        <v>693</v>
      </c>
      <c r="B385" s="45" t="s">
        <v>179</v>
      </c>
      <c r="C385" s="598">
        <v>18031602222</v>
      </c>
      <c r="D385" s="599" t="s">
        <v>3861</v>
      </c>
      <c r="E385" s="599" t="s">
        <v>43</v>
      </c>
      <c r="F385" s="599" t="s">
        <v>3862</v>
      </c>
      <c r="G385" s="599">
        <v>4290003609</v>
      </c>
      <c r="H385" s="599" t="s">
        <v>3863</v>
      </c>
      <c r="I385" s="53">
        <v>44680</v>
      </c>
      <c r="J385" s="45" t="s">
        <v>92</v>
      </c>
      <c r="K385" s="50">
        <v>1</v>
      </c>
      <c r="L385" s="51">
        <v>114.8</v>
      </c>
      <c r="M385" s="52">
        <v>110</v>
      </c>
      <c r="N385" s="52">
        <v>110</v>
      </c>
      <c r="O385" s="48" t="s">
        <v>3866</v>
      </c>
      <c r="P385" s="64" t="s">
        <v>248</v>
      </c>
      <c r="Q385" s="64" t="s">
        <v>235</v>
      </c>
      <c r="R385" s="64" t="s">
        <v>249</v>
      </c>
      <c r="S385" s="49">
        <v>44679</v>
      </c>
      <c r="T385" s="49">
        <v>44680</v>
      </c>
      <c r="U385" s="56"/>
      <c r="X385" s="71"/>
      <c r="Y385" s="71"/>
      <c r="Z385" s="71"/>
      <c r="AA385" s="71"/>
    </row>
    <row r="386" spans="1:27" s="652" customFormat="1" ht="27.6">
      <c r="A386" s="45" t="s">
        <v>693</v>
      </c>
      <c r="B386" s="45" t="s">
        <v>3443</v>
      </c>
      <c r="C386" s="598">
        <v>18031602244</v>
      </c>
      <c r="D386" s="599" t="s">
        <v>3894</v>
      </c>
      <c r="E386" s="599" t="s">
        <v>733</v>
      </c>
      <c r="F386" s="599" t="s">
        <v>3895</v>
      </c>
      <c r="G386" s="599">
        <v>4290003496</v>
      </c>
      <c r="H386" s="651" t="s">
        <v>3896</v>
      </c>
      <c r="I386" s="53">
        <v>44683</v>
      </c>
      <c r="J386" s="45" t="s">
        <v>92</v>
      </c>
      <c r="K386" s="50">
        <v>1</v>
      </c>
      <c r="L386" s="51">
        <v>14.54</v>
      </c>
      <c r="M386" s="52">
        <v>23</v>
      </c>
      <c r="N386" s="52">
        <v>83</v>
      </c>
      <c r="O386" s="48" t="s">
        <v>3897</v>
      </c>
      <c r="P386" s="64" t="s">
        <v>248</v>
      </c>
      <c r="Q386" s="64" t="s">
        <v>235</v>
      </c>
      <c r="R386" s="64" t="s">
        <v>249</v>
      </c>
      <c r="S386" s="49">
        <v>44681</v>
      </c>
      <c r="T386" s="49">
        <v>44682</v>
      </c>
      <c r="U386" s="56"/>
      <c r="X386" s="653"/>
      <c r="Y386" s="653"/>
      <c r="Z386" s="653"/>
      <c r="AA386" s="653"/>
    </row>
    <row r="387" spans="1:27" s="55" customFormat="1" ht="13.8">
      <c r="A387" s="45" t="s">
        <v>1052</v>
      </c>
      <c r="B387" s="45" t="s">
        <v>785</v>
      </c>
      <c r="C387" s="598">
        <v>15777124375</v>
      </c>
      <c r="D387" s="599" t="s">
        <v>3901</v>
      </c>
      <c r="E387" s="599" t="s">
        <v>733</v>
      </c>
      <c r="F387" s="599" t="s">
        <v>3902</v>
      </c>
      <c r="G387" s="599">
        <v>4290002029</v>
      </c>
      <c r="H387" s="599" t="s">
        <v>1100</v>
      </c>
      <c r="I387" s="53">
        <v>44690</v>
      </c>
      <c r="J387" s="45" t="s">
        <v>92</v>
      </c>
      <c r="K387" s="50">
        <v>4</v>
      </c>
      <c r="L387" s="51">
        <v>960</v>
      </c>
      <c r="M387" s="52">
        <v>1089.5</v>
      </c>
      <c r="N387" s="52">
        <v>1089.5</v>
      </c>
      <c r="O387" s="48" t="s">
        <v>3903</v>
      </c>
      <c r="P387" s="64" t="s">
        <v>369</v>
      </c>
      <c r="Q387" s="64" t="s">
        <v>235</v>
      </c>
      <c r="R387" s="64" t="s">
        <v>925</v>
      </c>
      <c r="S387" s="49">
        <v>44682</v>
      </c>
      <c r="T387" s="49">
        <v>44686</v>
      </c>
      <c r="U387" s="56"/>
      <c r="X387" s="71"/>
      <c r="Y387" s="71"/>
      <c r="Z387" s="71"/>
      <c r="AA387" s="71"/>
    </row>
    <row r="388" spans="1:27" s="55" customFormat="1" ht="13.8">
      <c r="A388" s="45" t="s">
        <v>1052</v>
      </c>
      <c r="B388" s="45" t="s">
        <v>785</v>
      </c>
      <c r="C388" s="972">
        <v>18034956585</v>
      </c>
      <c r="D388" s="973" t="s">
        <v>4150</v>
      </c>
      <c r="E388" s="973" t="s">
        <v>733</v>
      </c>
      <c r="F388" s="973" t="s">
        <v>4151</v>
      </c>
      <c r="G388" s="973">
        <v>4290002029</v>
      </c>
      <c r="H388" s="973" t="s">
        <v>1100</v>
      </c>
      <c r="I388" s="53">
        <v>44690</v>
      </c>
      <c r="J388" s="45" t="s">
        <v>92</v>
      </c>
      <c r="K388" s="50">
        <v>5</v>
      </c>
      <c r="L388" s="51">
        <v>1200</v>
      </c>
      <c r="M388" s="52">
        <v>1356</v>
      </c>
      <c r="N388" s="52">
        <v>1356</v>
      </c>
      <c r="O388" s="48" t="s">
        <v>3373</v>
      </c>
      <c r="P388" s="64" t="s">
        <v>369</v>
      </c>
      <c r="Q388" s="64" t="s">
        <v>235</v>
      </c>
      <c r="R388" s="64" t="s">
        <v>4152</v>
      </c>
      <c r="S388" s="49">
        <v>44686</v>
      </c>
      <c r="T388" s="49">
        <v>44687</v>
      </c>
      <c r="U388" s="56"/>
      <c r="X388" s="71"/>
      <c r="Y388" s="71"/>
      <c r="Z388" s="71"/>
      <c r="AA388" s="71"/>
    </row>
    <row r="389" spans="1:27" ht="13.8">
      <c r="A389" s="963" t="s">
        <v>4200</v>
      </c>
      <c r="B389" s="629" t="s">
        <v>1032</v>
      </c>
      <c r="C389" s="638">
        <v>18031806633</v>
      </c>
      <c r="D389" s="639" t="s">
        <v>4197</v>
      </c>
      <c r="E389" s="639" t="s">
        <v>4204</v>
      </c>
      <c r="F389" s="639" t="s">
        <v>4205</v>
      </c>
      <c r="G389" s="639" t="s">
        <v>4203</v>
      </c>
      <c r="H389" s="639" t="s">
        <v>289</v>
      </c>
      <c r="I389" s="969" t="s">
        <v>4248</v>
      </c>
      <c r="J389" s="963" t="s">
        <v>92</v>
      </c>
      <c r="K389" s="962">
        <v>25</v>
      </c>
      <c r="L389" s="965">
        <v>25004</v>
      </c>
      <c r="M389" s="968">
        <v>25619</v>
      </c>
      <c r="N389" s="968">
        <v>25619</v>
      </c>
      <c r="O389" s="111" t="s">
        <v>4206</v>
      </c>
      <c r="P389" s="967" t="s">
        <v>30</v>
      </c>
      <c r="Q389" s="967" t="s">
        <v>31</v>
      </c>
      <c r="R389" s="967" t="s">
        <v>160</v>
      </c>
      <c r="S389" s="966">
        <v>44679</v>
      </c>
      <c r="T389" s="966">
        <v>44679</v>
      </c>
      <c r="U389" s="970"/>
    </row>
    <row r="390" spans="1:27" s="55" customFormat="1" ht="13.8">
      <c r="A390" s="45" t="s">
        <v>4200</v>
      </c>
      <c r="B390" s="45" t="s">
        <v>1032</v>
      </c>
      <c r="C390" s="598">
        <v>98849528334</v>
      </c>
      <c r="D390" s="599" t="s">
        <v>4198</v>
      </c>
      <c r="E390" s="599" t="s">
        <v>4204</v>
      </c>
      <c r="F390" s="599" t="s">
        <v>4208</v>
      </c>
      <c r="G390" s="599" t="s">
        <v>4203</v>
      </c>
      <c r="H390" s="599" t="s">
        <v>289</v>
      </c>
      <c r="I390" s="53">
        <v>44691</v>
      </c>
      <c r="J390" s="45" t="s">
        <v>92</v>
      </c>
      <c r="K390" s="50">
        <v>12</v>
      </c>
      <c r="L390" s="51">
        <v>12000</v>
      </c>
      <c r="M390" s="52">
        <v>12270</v>
      </c>
      <c r="N390" s="52">
        <v>12270</v>
      </c>
      <c r="O390" s="48" t="s">
        <v>4207</v>
      </c>
      <c r="P390" s="64" t="s">
        <v>30</v>
      </c>
      <c r="Q390" s="64" t="s">
        <v>31</v>
      </c>
      <c r="R390" s="64" t="s">
        <v>257</v>
      </c>
      <c r="S390" s="49">
        <v>44679</v>
      </c>
      <c r="T390" s="49">
        <v>44679</v>
      </c>
      <c r="U390" s="56"/>
    </row>
    <row r="391" spans="1:27" ht="27.6">
      <c r="A391" s="963" t="s">
        <v>4200</v>
      </c>
      <c r="B391" s="629" t="s">
        <v>1032</v>
      </c>
      <c r="C391" s="638">
        <v>98849528360</v>
      </c>
      <c r="D391" s="639" t="s">
        <v>4199</v>
      </c>
      <c r="E391" s="639" t="s">
        <v>4204</v>
      </c>
      <c r="F391" s="639" t="s">
        <v>4209</v>
      </c>
      <c r="G391" s="639" t="s">
        <v>4203</v>
      </c>
      <c r="H391" s="639" t="s">
        <v>289</v>
      </c>
      <c r="I391" s="1005" t="s">
        <v>4235</v>
      </c>
      <c r="J391" s="963" t="s">
        <v>92</v>
      </c>
      <c r="K391" s="962">
        <v>13</v>
      </c>
      <c r="L391" s="965">
        <v>13003.5</v>
      </c>
      <c r="M391" s="968">
        <v>13282</v>
      </c>
      <c r="N391" s="968">
        <v>13282</v>
      </c>
      <c r="O391" s="111" t="s">
        <v>4210</v>
      </c>
      <c r="P391" s="967" t="s">
        <v>30</v>
      </c>
      <c r="Q391" s="967" t="s">
        <v>31</v>
      </c>
      <c r="R391" s="967" t="s">
        <v>257</v>
      </c>
      <c r="S391" s="966">
        <v>44681</v>
      </c>
      <c r="T391" s="966">
        <v>44681</v>
      </c>
      <c r="U391" s="964"/>
    </row>
    <row r="392" spans="1:27" ht="13.8">
      <c r="A392" s="963" t="s">
        <v>4200</v>
      </c>
      <c r="B392" s="629" t="s">
        <v>1032</v>
      </c>
      <c r="C392" s="638">
        <v>18031868723</v>
      </c>
      <c r="D392" s="639" t="s">
        <v>4201</v>
      </c>
      <c r="E392" s="639" t="s">
        <v>4204</v>
      </c>
      <c r="F392" s="639" t="s">
        <v>4212</v>
      </c>
      <c r="G392" s="639" t="s">
        <v>4203</v>
      </c>
      <c r="H392" s="639" t="s">
        <v>289</v>
      </c>
      <c r="I392" s="969" t="s">
        <v>4234</v>
      </c>
      <c r="J392" s="963" t="s">
        <v>92</v>
      </c>
      <c r="K392" s="962">
        <v>27</v>
      </c>
      <c r="L392" s="965">
        <v>27007</v>
      </c>
      <c r="M392" s="968">
        <v>27621</v>
      </c>
      <c r="N392" s="968">
        <v>27621</v>
      </c>
      <c r="O392" s="111" t="s">
        <v>4211</v>
      </c>
      <c r="P392" s="967" t="s">
        <v>30</v>
      </c>
      <c r="Q392" s="967" t="s">
        <v>31</v>
      </c>
      <c r="R392" s="967" t="s">
        <v>160</v>
      </c>
      <c r="S392" s="966">
        <v>44681</v>
      </c>
      <c r="T392" s="966">
        <v>44681</v>
      </c>
      <c r="U392" s="970"/>
    </row>
    <row r="393" spans="1:27" ht="27.6">
      <c r="A393" s="963" t="s">
        <v>4200</v>
      </c>
      <c r="B393" s="629" t="s">
        <v>1032</v>
      </c>
      <c r="C393" s="638">
        <v>18031868734</v>
      </c>
      <c r="D393" s="639" t="s">
        <v>4202</v>
      </c>
      <c r="E393" s="639" t="s">
        <v>4204</v>
      </c>
      <c r="F393" s="639" t="s">
        <v>4213</v>
      </c>
      <c r="G393" s="639" t="s">
        <v>4203</v>
      </c>
      <c r="H393" s="639" t="s">
        <v>289</v>
      </c>
      <c r="I393" s="1005" t="s">
        <v>4249</v>
      </c>
      <c r="J393" s="963" t="s">
        <v>92</v>
      </c>
      <c r="K393" s="962">
        <v>23</v>
      </c>
      <c r="L393" s="965">
        <v>23000</v>
      </c>
      <c r="M393" s="968">
        <v>23554</v>
      </c>
      <c r="N393" s="968">
        <v>23554</v>
      </c>
      <c r="O393" s="111" t="s">
        <v>4214</v>
      </c>
      <c r="P393" s="967" t="s">
        <v>30</v>
      </c>
      <c r="Q393" s="967" t="s">
        <v>31</v>
      </c>
      <c r="R393" s="967" t="s">
        <v>160</v>
      </c>
      <c r="S393" s="966">
        <v>44684</v>
      </c>
      <c r="T393" s="966">
        <v>44684</v>
      </c>
      <c r="U393" s="970"/>
    </row>
    <row r="394" spans="1:27" s="649" customFormat="1" ht="13.8">
      <c r="A394" s="629" t="s">
        <v>1052</v>
      </c>
      <c r="B394" s="629" t="s">
        <v>785</v>
      </c>
      <c r="C394" s="638">
        <v>15777124390</v>
      </c>
      <c r="D394" s="639" t="s">
        <v>4221</v>
      </c>
      <c r="E394" s="639" t="s">
        <v>43</v>
      </c>
      <c r="F394" s="639" t="s">
        <v>4222</v>
      </c>
      <c r="G394" s="639">
        <v>4290002029</v>
      </c>
      <c r="H394" s="639" t="s">
        <v>788</v>
      </c>
      <c r="I394" s="630"/>
      <c r="J394" s="629" t="s">
        <v>92</v>
      </c>
      <c r="K394" s="631">
        <v>4</v>
      </c>
      <c r="L394" s="632">
        <v>960</v>
      </c>
      <c r="M394" s="633">
        <v>1084</v>
      </c>
      <c r="N394" s="633">
        <v>1084</v>
      </c>
      <c r="O394" s="634" t="s">
        <v>3903</v>
      </c>
      <c r="P394" s="635" t="s">
        <v>369</v>
      </c>
      <c r="Q394" s="635" t="s">
        <v>235</v>
      </c>
      <c r="R394" s="635" t="s">
        <v>925</v>
      </c>
      <c r="S394" s="636">
        <v>44688</v>
      </c>
      <c r="T394" s="636">
        <v>44691</v>
      </c>
      <c r="U394" s="637"/>
      <c r="X394" s="650"/>
      <c r="Y394" s="650"/>
      <c r="Z394" s="650"/>
      <c r="AA394" s="650"/>
    </row>
    <row r="395" spans="1:27" s="998" customFormat="1" ht="13.8">
      <c r="A395" s="963" t="s">
        <v>1052</v>
      </c>
      <c r="B395" s="963" t="s">
        <v>785</v>
      </c>
      <c r="C395" s="638">
        <v>18034956795</v>
      </c>
      <c r="D395" s="639" t="s">
        <v>4226</v>
      </c>
      <c r="E395" s="639" t="s">
        <v>733</v>
      </c>
      <c r="F395" s="639" t="s">
        <v>4227</v>
      </c>
      <c r="G395" s="639">
        <v>4290002029</v>
      </c>
      <c r="H395" s="639" t="s">
        <v>1100</v>
      </c>
      <c r="I395" s="969"/>
      <c r="J395" s="963" t="s">
        <v>92</v>
      </c>
      <c r="K395" s="962">
        <v>5</v>
      </c>
      <c r="L395" s="965">
        <v>1200</v>
      </c>
      <c r="M395" s="968">
        <v>1360</v>
      </c>
      <c r="N395" s="968">
        <v>1360</v>
      </c>
      <c r="O395" s="111" t="s">
        <v>4228</v>
      </c>
      <c r="P395" s="967" t="s">
        <v>369</v>
      </c>
      <c r="Q395" s="967" t="s">
        <v>235</v>
      </c>
      <c r="R395" s="967" t="s">
        <v>946</v>
      </c>
      <c r="S395" s="966">
        <v>44691</v>
      </c>
      <c r="T395" s="966">
        <v>44692</v>
      </c>
      <c r="U395" s="964"/>
      <c r="X395" s="999"/>
      <c r="Y395" s="999"/>
      <c r="Z395" s="999"/>
      <c r="AA395" s="999"/>
    </row>
  </sheetData>
  <autoFilter ref="A1:U384" xr:uid="{00000000-0001-0000-0000-000000000000}"/>
  <mergeCells count="1">
    <mergeCell ref="U7:U8"/>
  </mergeCells>
  <phoneticPr fontId="24" type="noConversion"/>
  <pageMargins left="0.25" right="0.25" top="0.75" bottom="0.75" header="0.3" footer="0.3"/>
  <pageSetup paperSize="9" scale="38" fitToHeight="0" orientation="landscape" verticalDpi="4294967295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98F6D-C4B0-4204-83E4-E8D7E8677D22}">
  <sheetPr codeName="Sheet3">
    <pageSetUpPr fitToPage="1"/>
  </sheetPr>
  <dimension ref="A1:AT1353"/>
  <sheetViews>
    <sheetView tabSelected="1" zoomScaleNormal="100" workbookViewId="0">
      <pane xSplit="8" ySplit="2" topLeftCell="I367" activePane="bottomRight" state="frozen"/>
      <selection pane="topRight" activeCell="F496" sqref="F496"/>
      <selection pane="bottomLeft" activeCell="F496" sqref="F496"/>
      <selection pane="bottomRight" activeCell="I381" sqref="I381"/>
    </sheetView>
  </sheetViews>
  <sheetFormatPr defaultColWidth="0" defaultRowHeight="11.4"/>
  <cols>
    <col min="1" max="1" width="18.6640625" style="179" customWidth="1"/>
    <col min="2" max="2" width="17.44140625" style="128" customWidth="1"/>
    <col min="3" max="3" width="14.44140625" style="128" customWidth="1"/>
    <col min="4" max="5" width="10.109375" style="126" customWidth="1"/>
    <col min="6" max="6" width="19.88671875" style="179" customWidth="1"/>
    <col min="7" max="7" width="20.44140625" style="128" customWidth="1"/>
    <col min="8" max="8" width="17.109375" style="128" customWidth="1"/>
    <col min="9" max="9" width="16.44140625" style="128" customWidth="1"/>
    <col min="10" max="10" width="7" style="128" customWidth="1"/>
    <col min="11" max="11" width="9" style="128" customWidth="1"/>
    <col min="12" max="13" width="9.44140625" style="180" customWidth="1"/>
    <col min="14" max="14" width="8.44140625" style="126" customWidth="1"/>
    <col min="15" max="15" width="11.44140625" style="128" customWidth="1"/>
    <col min="16" max="16" width="8.44140625" style="181" customWidth="1"/>
    <col min="17" max="17" width="8.88671875" style="181" bestFit="1" customWidth="1"/>
    <col min="18" max="19" width="7.109375" style="182" customWidth="1"/>
    <col min="20" max="20" width="12.44140625" style="182" customWidth="1"/>
    <col min="21" max="21" width="9.44140625" style="182" customWidth="1"/>
    <col min="22" max="22" width="12.109375" style="128" customWidth="1"/>
    <col min="23" max="23" width="15.109375" style="183" customWidth="1"/>
    <col min="24" max="24" width="2.109375" style="122" customWidth="1"/>
    <col min="25" max="31" width="8.109375" style="126" customWidth="1"/>
    <col min="32" max="33" width="12.44140625" style="127" customWidth="1"/>
    <col min="34" max="34" width="9.44140625" style="128" customWidth="1"/>
    <col min="35" max="46" width="0" style="128" hidden="1" customWidth="1"/>
    <col min="47" max="16384" width="9.44140625" style="128" hidden="1"/>
  </cols>
  <sheetData>
    <row r="1" spans="1:45" ht="21.75" customHeight="1">
      <c r="A1" s="120"/>
      <c r="B1" s="18"/>
      <c r="C1" s="18"/>
      <c r="D1" s="121"/>
      <c r="E1" s="121"/>
      <c r="F1" s="18"/>
      <c r="G1" s="18"/>
      <c r="H1" s="18"/>
      <c r="I1" s="18"/>
      <c r="J1" s="122"/>
      <c r="K1" s="122"/>
      <c r="L1" s="123"/>
      <c r="M1" s="123"/>
      <c r="N1" s="121"/>
      <c r="O1" s="19"/>
      <c r="P1" s="1373" t="s">
        <v>3378</v>
      </c>
      <c r="Q1" s="1373"/>
      <c r="R1" s="121"/>
      <c r="S1" s="124"/>
      <c r="T1" s="125"/>
      <c r="U1" s="125"/>
      <c r="V1" s="20"/>
      <c r="W1" s="21"/>
      <c r="Y1" s="826" t="s">
        <v>1174</v>
      </c>
      <c r="Z1" s="827" t="s">
        <v>1175</v>
      </c>
      <c r="AA1" s="828" t="s">
        <v>1176</v>
      </c>
      <c r="AB1" s="829" t="s">
        <v>1177</v>
      </c>
      <c r="AC1" s="830" t="s">
        <v>2858</v>
      </c>
      <c r="AD1" s="831" t="s">
        <v>2993</v>
      </c>
      <c r="AE1" s="1000" t="s">
        <v>4140</v>
      </c>
    </row>
    <row r="2" spans="1:45" s="130" customFormat="1" ht="23.4" thickBot="1">
      <c r="A2" s="1" t="s">
        <v>1178</v>
      </c>
      <c r="B2" s="1" t="s">
        <v>1179</v>
      </c>
      <c r="C2" s="1" t="s">
        <v>1180</v>
      </c>
      <c r="D2" s="17" t="s">
        <v>1181</v>
      </c>
      <c r="E2" s="17" t="s">
        <v>1182</v>
      </c>
      <c r="F2" s="1" t="s">
        <v>1183</v>
      </c>
      <c r="G2" s="1" t="s">
        <v>1184</v>
      </c>
      <c r="H2" s="2" t="s">
        <v>1185</v>
      </c>
      <c r="I2" s="1" t="s">
        <v>1186</v>
      </c>
      <c r="J2" s="1" t="s">
        <v>1187</v>
      </c>
      <c r="K2" s="1" t="s">
        <v>1188</v>
      </c>
      <c r="L2" s="13" t="s">
        <v>1189</v>
      </c>
      <c r="M2" s="13" t="s">
        <v>1190</v>
      </c>
      <c r="N2" s="3" t="s">
        <v>1191</v>
      </c>
      <c r="O2" s="3" t="s">
        <v>1192</v>
      </c>
      <c r="P2" s="11" t="s">
        <v>1193</v>
      </c>
      <c r="Q2" s="11" t="s">
        <v>1194</v>
      </c>
      <c r="R2" s="16" t="s">
        <v>1195</v>
      </c>
      <c r="S2" s="16" t="s">
        <v>1196</v>
      </c>
      <c r="T2" s="12" t="s">
        <v>1197</v>
      </c>
      <c r="U2" s="12" t="s">
        <v>1198</v>
      </c>
      <c r="V2" s="4" t="s">
        <v>1199</v>
      </c>
      <c r="W2" s="5" t="s">
        <v>1200</v>
      </c>
      <c r="X2" s="229"/>
      <c r="Y2" s="1" t="s">
        <v>1201</v>
      </c>
      <c r="Z2" s="1" t="s">
        <v>3526</v>
      </c>
      <c r="AA2" s="1" t="s">
        <v>1202</v>
      </c>
      <c r="AB2" s="1" t="s">
        <v>3527</v>
      </c>
      <c r="AC2" s="1" t="s">
        <v>1204</v>
      </c>
      <c r="AD2" s="1" t="s">
        <v>1205</v>
      </c>
      <c r="AE2" s="1" t="s">
        <v>1206</v>
      </c>
      <c r="AF2" s="129"/>
      <c r="AG2" s="129"/>
    </row>
    <row r="3" spans="1:45" ht="23.4" thickTop="1">
      <c r="A3" s="272" t="s">
        <v>22</v>
      </c>
      <c r="B3" s="273">
        <v>4290002056</v>
      </c>
      <c r="C3" s="136" t="s">
        <v>1268</v>
      </c>
      <c r="D3" s="15">
        <v>44593</v>
      </c>
      <c r="E3" s="15">
        <v>44589</v>
      </c>
      <c r="F3" s="1213" t="s">
        <v>1269</v>
      </c>
      <c r="G3" s="1223" t="s">
        <v>1270</v>
      </c>
      <c r="H3" s="274" t="s">
        <v>1271</v>
      </c>
      <c r="I3" s="236">
        <v>4290002056</v>
      </c>
      <c r="J3" s="275" t="s">
        <v>2841</v>
      </c>
      <c r="K3" s="1370">
        <v>68</v>
      </c>
      <c r="L3" s="1348">
        <v>44584</v>
      </c>
      <c r="M3" s="1348">
        <v>52792</v>
      </c>
      <c r="N3" s="1322">
        <v>44549</v>
      </c>
      <c r="O3" s="276" t="s">
        <v>1210</v>
      </c>
      <c r="P3" s="1326">
        <v>44578</v>
      </c>
      <c r="Q3" s="277">
        <v>44588</v>
      </c>
      <c r="R3" s="257">
        <v>44594</v>
      </c>
      <c r="S3" s="257">
        <v>44589</v>
      </c>
      <c r="T3" s="228">
        <v>44589</v>
      </c>
      <c r="U3" s="228" t="s">
        <v>1211</v>
      </c>
      <c r="V3" s="255" t="s">
        <v>1212</v>
      </c>
      <c r="W3" s="1236" t="s">
        <v>24</v>
      </c>
      <c r="Y3" s="1364">
        <v>44538</v>
      </c>
      <c r="Z3" s="1368">
        <v>44566</v>
      </c>
      <c r="AA3" s="1368">
        <v>44567</v>
      </c>
      <c r="AB3" s="1368">
        <v>44571</v>
      </c>
      <c r="AC3" s="1372"/>
      <c r="AD3" s="1368">
        <v>44607</v>
      </c>
      <c r="AE3" s="1368">
        <v>44607</v>
      </c>
    </row>
    <row r="4" spans="1:45" ht="22.8">
      <c r="A4" s="272" t="s">
        <v>22</v>
      </c>
      <c r="B4" s="273">
        <v>4290002056</v>
      </c>
      <c r="C4" s="136" t="s">
        <v>1268</v>
      </c>
      <c r="D4" s="15">
        <v>44593</v>
      </c>
      <c r="E4" s="15">
        <v>44589</v>
      </c>
      <c r="F4" s="1213"/>
      <c r="G4" s="1223"/>
      <c r="H4" s="274" t="s">
        <v>1271</v>
      </c>
      <c r="I4" s="236">
        <v>4290002056</v>
      </c>
      <c r="J4" s="275" t="s">
        <v>2841</v>
      </c>
      <c r="K4" s="1370"/>
      <c r="L4" s="1348"/>
      <c r="M4" s="1348"/>
      <c r="N4" s="1322"/>
      <c r="O4" s="276" t="s">
        <v>1210</v>
      </c>
      <c r="P4" s="1326"/>
      <c r="Q4" s="277">
        <v>44588</v>
      </c>
      <c r="R4" s="257">
        <v>44594</v>
      </c>
      <c r="S4" s="257">
        <v>44589</v>
      </c>
      <c r="T4" s="228">
        <v>44592</v>
      </c>
      <c r="U4" s="228" t="s">
        <v>1211</v>
      </c>
      <c r="V4" s="255" t="s">
        <v>1212</v>
      </c>
      <c r="W4" s="1236"/>
      <c r="Y4" s="1364"/>
      <c r="Z4" s="1368"/>
      <c r="AA4" s="1368"/>
      <c r="AB4" s="1368"/>
      <c r="AC4" s="1372"/>
      <c r="AD4" s="1368"/>
      <c r="AE4" s="1368"/>
    </row>
    <row r="5" spans="1:45" ht="22.8">
      <c r="A5" s="272" t="s">
        <v>22</v>
      </c>
      <c r="B5" s="273">
        <v>4290002056</v>
      </c>
      <c r="C5" s="136" t="s">
        <v>1268</v>
      </c>
      <c r="D5" s="15">
        <v>44593</v>
      </c>
      <c r="E5" s="15">
        <v>44587</v>
      </c>
      <c r="F5" s="1213"/>
      <c r="G5" s="1223"/>
      <c r="H5" s="274" t="s">
        <v>1271</v>
      </c>
      <c r="I5" s="236">
        <v>4290002056</v>
      </c>
      <c r="J5" s="275" t="s">
        <v>2841</v>
      </c>
      <c r="K5" s="1370"/>
      <c r="L5" s="1348"/>
      <c r="M5" s="1348"/>
      <c r="N5" s="1322"/>
      <c r="O5" s="276" t="s">
        <v>1210</v>
      </c>
      <c r="P5" s="1326"/>
      <c r="Q5" s="277">
        <v>44587</v>
      </c>
      <c r="R5" s="257">
        <v>44593</v>
      </c>
      <c r="S5" s="257">
        <v>44587</v>
      </c>
      <c r="T5" s="228">
        <v>44588</v>
      </c>
      <c r="U5" s="228" t="s">
        <v>1211</v>
      </c>
      <c r="V5" s="255" t="s">
        <v>1212</v>
      </c>
      <c r="W5" s="1236"/>
      <c r="Y5" s="1364"/>
      <c r="Z5" s="1368"/>
      <c r="AA5" s="1368"/>
      <c r="AB5" s="1368"/>
      <c r="AC5" s="1372"/>
      <c r="AD5" s="1368"/>
      <c r="AE5" s="1368"/>
    </row>
    <row r="6" spans="1:45" ht="22.8">
      <c r="A6" s="272" t="s">
        <v>1241</v>
      </c>
      <c r="B6" s="273">
        <v>4290002224</v>
      </c>
      <c r="C6" s="136" t="s">
        <v>1242</v>
      </c>
      <c r="D6" s="15">
        <v>44601</v>
      </c>
      <c r="E6" s="15">
        <v>44586</v>
      </c>
      <c r="F6" s="226" t="s">
        <v>1269</v>
      </c>
      <c r="G6" s="141" t="s">
        <v>1272</v>
      </c>
      <c r="H6" s="141" t="s">
        <v>1273</v>
      </c>
      <c r="I6" s="226">
        <v>4290002224</v>
      </c>
      <c r="J6" s="275" t="s">
        <v>1209</v>
      </c>
      <c r="K6" s="278">
        <v>8</v>
      </c>
      <c r="L6" s="279">
        <v>1980</v>
      </c>
      <c r="M6" s="279">
        <v>2923.14</v>
      </c>
      <c r="N6" s="276">
        <v>44549</v>
      </c>
      <c r="O6" s="276" t="s">
        <v>1210</v>
      </c>
      <c r="P6" s="228">
        <v>44578</v>
      </c>
      <c r="Q6" s="277">
        <v>44582</v>
      </c>
      <c r="R6" s="228">
        <v>44588</v>
      </c>
      <c r="S6" s="228">
        <v>44586</v>
      </c>
      <c r="T6" s="228">
        <v>44586</v>
      </c>
      <c r="U6" s="228" t="s">
        <v>1211</v>
      </c>
      <c r="V6" s="255" t="s">
        <v>1212</v>
      </c>
      <c r="W6" s="230" t="s">
        <v>24</v>
      </c>
      <c r="Y6" s="222">
        <v>44538</v>
      </c>
      <c r="Z6" s="222">
        <v>44566</v>
      </c>
      <c r="AA6" s="222">
        <v>44567</v>
      </c>
      <c r="AB6" s="222">
        <v>44572</v>
      </c>
      <c r="AC6" s="231"/>
      <c r="AD6" s="222">
        <v>44607</v>
      </c>
      <c r="AE6" s="222">
        <v>44607</v>
      </c>
    </row>
    <row r="7" spans="1:45" ht="12">
      <c r="A7" s="131" t="s">
        <v>125</v>
      </c>
      <c r="B7" s="273" t="s">
        <v>1274</v>
      </c>
      <c r="C7" s="280" t="s">
        <v>128</v>
      </c>
      <c r="D7" s="15">
        <v>44588</v>
      </c>
      <c r="E7" s="15">
        <v>44593</v>
      </c>
      <c r="F7" s="1213" t="s">
        <v>1269</v>
      </c>
      <c r="G7" s="1215" t="s">
        <v>1275</v>
      </c>
      <c r="H7" s="140" t="s">
        <v>1276</v>
      </c>
      <c r="I7" s="227" t="s">
        <v>1274</v>
      </c>
      <c r="J7" s="275" t="s">
        <v>2841</v>
      </c>
      <c r="K7" s="272">
        <v>12</v>
      </c>
      <c r="L7" s="1347">
        <v>79244</v>
      </c>
      <c r="M7" s="1348">
        <v>92420</v>
      </c>
      <c r="N7" s="1322">
        <v>44549</v>
      </c>
      <c r="O7" s="276" t="s">
        <v>1210</v>
      </c>
      <c r="P7" s="1322">
        <v>44578</v>
      </c>
      <c r="Q7" s="277">
        <v>44588</v>
      </c>
      <c r="R7" s="228">
        <v>44594</v>
      </c>
      <c r="S7" s="228" t="s">
        <v>1174</v>
      </c>
      <c r="T7" s="228">
        <v>44593</v>
      </c>
      <c r="U7" s="228" t="s">
        <v>1211</v>
      </c>
      <c r="V7" s="255" t="s">
        <v>1212</v>
      </c>
      <c r="W7" s="1236" t="s">
        <v>24</v>
      </c>
      <c r="Y7" s="1098">
        <v>44540</v>
      </c>
      <c r="Z7" s="1098">
        <v>44566</v>
      </c>
      <c r="AA7" s="1098">
        <v>44573</v>
      </c>
      <c r="AB7" s="1098">
        <v>44572</v>
      </c>
      <c r="AC7" s="1353"/>
      <c r="AD7" s="1098">
        <v>44607</v>
      </c>
      <c r="AE7" s="1098">
        <v>44607</v>
      </c>
    </row>
    <row r="8" spans="1:45" ht="12">
      <c r="A8" s="131" t="s">
        <v>125</v>
      </c>
      <c r="B8" s="273" t="s">
        <v>1277</v>
      </c>
      <c r="C8" s="280" t="s">
        <v>128</v>
      </c>
      <c r="D8" s="15">
        <v>44588</v>
      </c>
      <c r="E8" s="15">
        <v>44592</v>
      </c>
      <c r="F8" s="1213"/>
      <c r="G8" s="1215"/>
      <c r="H8" s="140" t="s">
        <v>1276</v>
      </c>
      <c r="I8" s="227" t="s">
        <v>1278</v>
      </c>
      <c r="J8" s="275" t="s">
        <v>2841</v>
      </c>
      <c r="K8" s="272">
        <v>12</v>
      </c>
      <c r="L8" s="1347"/>
      <c r="M8" s="1348"/>
      <c r="N8" s="1322"/>
      <c r="O8" s="276" t="s">
        <v>1210</v>
      </c>
      <c r="P8" s="1322"/>
      <c r="Q8" s="277">
        <v>44588</v>
      </c>
      <c r="R8" s="228">
        <v>44593</v>
      </c>
      <c r="S8" s="228" t="s">
        <v>1174</v>
      </c>
      <c r="T8" s="228">
        <v>44592</v>
      </c>
      <c r="U8" s="228" t="s">
        <v>1211</v>
      </c>
      <c r="V8" s="255" t="s">
        <v>1212</v>
      </c>
      <c r="W8" s="1236"/>
      <c r="Y8" s="1098"/>
      <c r="Z8" s="1098"/>
      <c r="AA8" s="1098"/>
      <c r="AB8" s="1098"/>
      <c r="AC8" s="1353"/>
      <c r="AD8" s="1098"/>
      <c r="AE8" s="1098"/>
    </row>
    <row r="9" spans="1:45" s="127" customFormat="1" ht="22.8">
      <c r="A9" s="131" t="s">
        <v>125</v>
      </c>
      <c r="B9" s="273" t="s">
        <v>1279</v>
      </c>
      <c r="C9" s="280" t="s">
        <v>1280</v>
      </c>
      <c r="D9" s="15">
        <v>44588</v>
      </c>
      <c r="E9" s="15">
        <v>44594</v>
      </c>
      <c r="F9" s="1213"/>
      <c r="G9" s="1215"/>
      <c r="H9" s="140" t="s">
        <v>1276</v>
      </c>
      <c r="I9" s="227" t="s">
        <v>1281</v>
      </c>
      <c r="J9" s="275" t="s">
        <v>2841</v>
      </c>
      <c r="K9" s="272">
        <v>10</v>
      </c>
      <c r="L9" s="1347"/>
      <c r="M9" s="1348"/>
      <c r="N9" s="1322"/>
      <c r="O9" s="276" t="s">
        <v>1210</v>
      </c>
      <c r="P9" s="1322"/>
      <c r="Q9" s="277">
        <v>44588</v>
      </c>
      <c r="R9" s="228">
        <v>44595</v>
      </c>
      <c r="S9" s="228" t="s">
        <v>1174</v>
      </c>
      <c r="T9" s="228">
        <v>44594</v>
      </c>
      <c r="U9" s="228" t="s">
        <v>1211</v>
      </c>
      <c r="V9" s="255" t="s">
        <v>1212</v>
      </c>
      <c r="W9" s="1236"/>
      <c r="X9" s="122"/>
      <c r="Y9" s="1098"/>
      <c r="Z9" s="1098"/>
      <c r="AA9" s="1098"/>
      <c r="AB9" s="1098"/>
      <c r="AC9" s="1353"/>
      <c r="AD9" s="1098"/>
      <c r="AE9" s="1098"/>
      <c r="AH9" s="128"/>
      <c r="AI9" s="128"/>
      <c r="AJ9" s="128"/>
      <c r="AK9" s="128"/>
      <c r="AL9" s="128"/>
      <c r="AM9" s="128"/>
      <c r="AN9" s="128"/>
      <c r="AO9" s="128"/>
      <c r="AP9" s="128"/>
      <c r="AQ9" s="128"/>
      <c r="AR9" s="128"/>
      <c r="AS9" s="128"/>
    </row>
    <row r="10" spans="1:45" s="127" customFormat="1" ht="12">
      <c r="A10" s="131" t="s">
        <v>125</v>
      </c>
      <c r="B10" s="273" t="s">
        <v>1282</v>
      </c>
      <c r="C10" s="280" t="s">
        <v>1223</v>
      </c>
      <c r="D10" s="15">
        <v>44588</v>
      </c>
      <c r="E10" s="15">
        <v>44592</v>
      </c>
      <c r="F10" s="1213"/>
      <c r="G10" s="1215"/>
      <c r="H10" s="140" t="s">
        <v>1276</v>
      </c>
      <c r="I10" s="227" t="s">
        <v>1283</v>
      </c>
      <c r="J10" s="275" t="s">
        <v>2841</v>
      </c>
      <c r="K10" s="272">
        <v>10</v>
      </c>
      <c r="L10" s="1347"/>
      <c r="M10" s="1348"/>
      <c r="N10" s="1322"/>
      <c r="O10" s="276" t="s">
        <v>1210</v>
      </c>
      <c r="P10" s="1322"/>
      <c r="Q10" s="277">
        <v>44588</v>
      </c>
      <c r="R10" s="228">
        <v>44593</v>
      </c>
      <c r="S10" s="228" t="s">
        <v>1174</v>
      </c>
      <c r="T10" s="228">
        <v>44592</v>
      </c>
      <c r="U10" s="228" t="s">
        <v>1211</v>
      </c>
      <c r="V10" s="255" t="s">
        <v>1212</v>
      </c>
      <c r="W10" s="1236"/>
      <c r="X10" s="122"/>
      <c r="Y10" s="1098"/>
      <c r="Z10" s="1098"/>
      <c r="AA10" s="1098"/>
      <c r="AB10" s="1098"/>
      <c r="AC10" s="1353"/>
      <c r="AD10" s="1098"/>
      <c r="AE10" s="1098"/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</row>
    <row r="11" spans="1:45" s="127" customFormat="1" ht="12">
      <c r="A11" s="131" t="s">
        <v>125</v>
      </c>
      <c r="B11" s="273" t="s">
        <v>1284</v>
      </c>
      <c r="C11" s="280" t="s">
        <v>1223</v>
      </c>
      <c r="D11" s="15">
        <v>44588</v>
      </c>
      <c r="E11" s="15">
        <v>44594</v>
      </c>
      <c r="F11" s="1213"/>
      <c r="G11" s="1215"/>
      <c r="H11" s="140" t="s">
        <v>1276</v>
      </c>
      <c r="I11" s="227" t="s">
        <v>1285</v>
      </c>
      <c r="J11" s="275" t="s">
        <v>2841</v>
      </c>
      <c r="K11" s="272">
        <v>10</v>
      </c>
      <c r="L11" s="1347"/>
      <c r="M11" s="1348"/>
      <c r="N11" s="1322"/>
      <c r="O11" s="276" t="s">
        <v>1210</v>
      </c>
      <c r="P11" s="1322"/>
      <c r="Q11" s="277">
        <v>44588</v>
      </c>
      <c r="R11" s="228">
        <v>44595</v>
      </c>
      <c r="S11" s="228" t="s">
        <v>1174</v>
      </c>
      <c r="T11" s="228">
        <v>44594</v>
      </c>
      <c r="U11" s="228" t="s">
        <v>1211</v>
      </c>
      <c r="V11" s="255" t="s">
        <v>1212</v>
      </c>
      <c r="W11" s="1236"/>
      <c r="X11" s="122"/>
      <c r="Y11" s="1098"/>
      <c r="Z11" s="1098"/>
      <c r="AA11" s="1098"/>
      <c r="AB11" s="1098"/>
      <c r="AC11" s="1353"/>
      <c r="AD11" s="1098"/>
      <c r="AE11" s="109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</row>
    <row r="12" spans="1:45" s="127" customFormat="1" ht="12">
      <c r="A12" s="131" t="s">
        <v>1213</v>
      </c>
      <c r="B12" s="273" t="s">
        <v>1299</v>
      </c>
      <c r="C12" s="280" t="s">
        <v>142</v>
      </c>
      <c r="D12" s="15">
        <v>44586</v>
      </c>
      <c r="E12" s="15">
        <v>44587</v>
      </c>
      <c r="F12" s="1213" t="s">
        <v>1269</v>
      </c>
      <c r="G12" s="1215" t="s">
        <v>1300</v>
      </c>
      <c r="H12" s="227" t="s">
        <v>1301</v>
      </c>
      <c r="I12" s="227" t="s">
        <v>1302</v>
      </c>
      <c r="J12" s="275" t="s">
        <v>2841</v>
      </c>
      <c r="K12" s="1346">
        <v>160</v>
      </c>
      <c r="L12" s="1347">
        <v>140000</v>
      </c>
      <c r="M12" s="1348">
        <v>163200</v>
      </c>
      <c r="N12" s="1322">
        <v>44549</v>
      </c>
      <c r="O12" s="276" t="s">
        <v>1210</v>
      </c>
      <c r="P12" s="1322">
        <v>44578</v>
      </c>
      <c r="Q12" s="277">
        <v>44587</v>
      </c>
      <c r="R12" s="228">
        <v>44593</v>
      </c>
      <c r="S12" s="228">
        <v>44587</v>
      </c>
      <c r="T12" s="228">
        <v>44588</v>
      </c>
      <c r="U12" s="228" t="s">
        <v>1211</v>
      </c>
      <c r="V12" s="255" t="s">
        <v>1212</v>
      </c>
      <c r="W12" s="1236" t="s">
        <v>24</v>
      </c>
      <c r="X12" s="122"/>
      <c r="Y12" s="1098">
        <v>44540</v>
      </c>
      <c r="Z12" s="1098">
        <v>44566</v>
      </c>
      <c r="AA12" s="1098">
        <v>44567</v>
      </c>
      <c r="AB12" s="1098">
        <v>44572</v>
      </c>
      <c r="AC12" s="231"/>
      <c r="AD12" s="1098">
        <v>44607</v>
      </c>
      <c r="AE12" s="1098">
        <v>44607</v>
      </c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  <c r="AR12" s="128"/>
      <c r="AS12" s="128"/>
    </row>
    <row r="13" spans="1:45" s="127" customFormat="1" ht="12">
      <c r="A13" s="131" t="s">
        <v>1213</v>
      </c>
      <c r="B13" s="273" t="s">
        <v>1299</v>
      </c>
      <c r="C13" s="280" t="s">
        <v>142</v>
      </c>
      <c r="D13" s="15">
        <v>44586</v>
      </c>
      <c r="E13" s="15">
        <v>44595</v>
      </c>
      <c r="F13" s="1213"/>
      <c r="G13" s="1215"/>
      <c r="H13" s="227" t="s">
        <v>1301</v>
      </c>
      <c r="I13" s="227" t="s">
        <v>1303</v>
      </c>
      <c r="J13" s="275" t="s">
        <v>2841</v>
      </c>
      <c r="K13" s="1346"/>
      <c r="L13" s="1347"/>
      <c r="M13" s="1348"/>
      <c r="N13" s="1322"/>
      <c r="O13" s="276" t="s">
        <v>1210</v>
      </c>
      <c r="P13" s="1322"/>
      <c r="Q13" s="277">
        <v>44588</v>
      </c>
      <c r="R13" s="228">
        <v>44595</v>
      </c>
      <c r="S13" s="228">
        <v>44595</v>
      </c>
      <c r="T13" s="228">
        <v>44596</v>
      </c>
      <c r="U13" s="228" t="s">
        <v>1211</v>
      </c>
      <c r="V13" s="255" t="s">
        <v>1212</v>
      </c>
      <c r="W13" s="1236"/>
      <c r="X13" s="122"/>
      <c r="Y13" s="1098"/>
      <c r="Z13" s="1098"/>
      <c r="AA13" s="1098"/>
      <c r="AB13" s="1098"/>
      <c r="AC13" s="231"/>
      <c r="AD13" s="1098"/>
      <c r="AE13" s="109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  <c r="AR13" s="128"/>
      <c r="AS13" s="128"/>
    </row>
    <row r="14" spans="1:45" s="127" customFormat="1" ht="12">
      <c r="A14" s="131" t="s">
        <v>1213</v>
      </c>
      <c r="B14" s="273" t="s">
        <v>1299</v>
      </c>
      <c r="C14" s="280" t="s">
        <v>142</v>
      </c>
      <c r="D14" s="15">
        <v>44586</v>
      </c>
      <c r="E14" s="15">
        <v>44595</v>
      </c>
      <c r="F14" s="1213"/>
      <c r="G14" s="1215"/>
      <c r="H14" s="227" t="s">
        <v>1301</v>
      </c>
      <c r="I14" s="227" t="s">
        <v>1304</v>
      </c>
      <c r="J14" s="275" t="s">
        <v>2841</v>
      </c>
      <c r="K14" s="1346"/>
      <c r="L14" s="1347"/>
      <c r="M14" s="1348"/>
      <c r="N14" s="1322"/>
      <c r="O14" s="276" t="s">
        <v>1210</v>
      </c>
      <c r="P14" s="1322"/>
      <c r="Q14" s="277">
        <v>44588</v>
      </c>
      <c r="R14" s="228">
        <v>44595</v>
      </c>
      <c r="S14" s="228">
        <v>44595</v>
      </c>
      <c r="T14" s="228">
        <v>44596</v>
      </c>
      <c r="U14" s="228" t="s">
        <v>1211</v>
      </c>
      <c r="V14" s="255" t="s">
        <v>1212</v>
      </c>
      <c r="W14" s="1236"/>
      <c r="X14" s="122"/>
      <c r="Y14" s="1098"/>
      <c r="Z14" s="1098"/>
      <c r="AA14" s="1098"/>
      <c r="AB14" s="1098"/>
      <c r="AC14" s="231"/>
      <c r="AD14" s="1098"/>
      <c r="AE14" s="1098"/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  <c r="AR14" s="128"/>
      <c r="AS14" s="128"/>
    </row>
    <row r="15" spans="1:45" s="127" customFormat="1" ht="12">
      <c r="A15" s="131" t="s">
        <v>1213</v>
      </c>
      <c r="B15" s="273" t="s">
        <v>1299</v>
      </c>
      <c r="C15" s="280" t="s">
        <v>142</v>
      </c>
      <c r="D15" s="15">
        <v>44586</v>
      </c>
      <c r="E15" s="15">
        <v>44588</v>
      </c>
      <c r="F15" s="1213"/>
      <c r="G15" s="1215"/>
      <c r="H15" s="227" t="s">
        <v>1301</v>
      </c>
      <c r="I15" s="227" t="s">
        <v>1305</v>
      </c>
      <c r="J15" s="275" t="s">
        <v>2841</v>
      </c>
      <c r="K15" s="1346"/>
      <c r="L15" s="1347"/>
      <c r="M15" s="1348"/>
      <c r="N15" s="1322"/>
      <c r="O15" s="276" t="s">
        <v>1210</v>
      </c>
      <c r="P15" s="1322"/>
      <c r="Q15" s="277">
        <v>44587</v>
      </c>
      <c r="R15" s="228">
        <v>44593</v>
      </c>
      <c r="S15" s="228">
        <v>44588</v>
      </c>
      <c r="T15" s="228">
        <v>44589</v>
      </c>
      <c r="U15" s="228" t="s">
        <v>1211</v>
      </c>
      <c r="V15" s="255" t="s">
        <v>1212</v>
      </c>
      <c r="W15" s="1236"/>
      <c r="X15" s="122"/>
      <c r="Y15" s="1098"/>
      <c r="Z15" s="1098"/>
      <c r="AA15" s="1098"/>
      <c r="AB15" s="1098"/>
      <c r="AC15" s="231"/>
      <c r="AD15" s="1098"/>
      <c r="AE15" s="1098"/>
      <c r="AH15" s="128"/>
      <c r="AI15" s="128"/>
      <c r="AJ15" s="128"/>
      <c r="AK15" s="128"/>
      <c r="AL15" s="128"/>
      <c r="AM15" s="128"/>
      <c r="AN15" s="128"/>
      <c r="AO15" s="128"/>
      <c r="AP15" s="128"/>
      <c r="AQ15" s="128"/>
      <c r="AR15" s="128"/>
      <c r="AS15" s="128"/>
    </row>
    <row r="16" spans="1:45" s="127" customFormat="1" ht="12">
      <c r="A16" s="131" t="s">
        <v>1213</v>
      </c>
      <c r="B16" s="273" t="s">
        <v>1299</v>
      </c>
      <c r="C16" s="280" t="s">
        <v>142</v>
      </c>
      <c r="D16" s="15">
        <v>44586</v>
      </c>
      <c r="E16" s="15">
        <v>44588</v>
      </c>
      <c r="F16" s="1213"/>
      <c r="G16" s="1215"/>
      <c r="H16" s="227" t="s">
        <v>1301</v>
      </c>
      <c r="I16" s="227" t="s">
        <v>1306</v>
      </c>
      <c r="J16" s="275" t="s">
        <v>2841</v>
      </c>
      <c r="K16" s="1346"/>
      <c r="L16" s="1347"/>
      <c r="M16" s="1348"/>
      <c r="N16" s="1322"/>
      <c r="O16" s="276" t="s">
        <v>1210</v>
      </c>
      <c r="P16" s="1322"/>
      <c r="Q16" s="277">
        <v>44587</v>
      </c>
      <c r="R16" s="228">
        <v>44593</v>
      </c>
      <c r="S16" s="228">
        <v>44588</v>
      </c>
      <c r="T16" s="228">
        <v>44589</v>
      </c>
      <c r="U16" s="228" t="s">
        <v>1211</v>
      </c>
      <c r="V16" s="255" t="s">
        <v>1212</v>
      </c>
      <c r="W16" s="1236"/>
      <c r="X16" s="122"/>
      <c r="Y16" s="1098"/>
      <c r="Z16" s="1098"/>
      <c r="AA16" s="1098"/>
      <c r="AB16" s="1098"/>
      <c r="AC16" s="231"/>
      <c r="AD16" s="1098"/>
      <c r="AE16" s="109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</row>
    <row r="17" spans="1:45" s="127" customFormat="1" ht="12">
      <c r="A17" s="131" t="s">
        <v>1213</v>
      </c>
      <c r="B17" s="273" t="s">
        <v>1299</v>
      </c>
      <c r="C17" s="280" t="s">
        <v>142</v>
      </c>
      <c r="D17" s="15">
        <v>44586</v>
      </c>
      <c r="E17" s="15">
        <v>44588</v>
      </c>
      <c r="F17" s="1213"/>
      <c r="G17" s="1215"/>
      <c r="H17" s="227" t="s">
        <v>1301</v>
      </c>
      <c r="I17" s="227" t="s">
        <v>1307</v>
      </c>
      <c r="J17" s="275" t="s">
        <v>2841</v>
      </c>
      <c r="K17" s="1346"/>
      <c r="L17" s="1347"/>
      <c r="M17" s="1348"/>
      <c r="N17" s="1322"/>
      <c r="O17" s="276" t="s">
        <v>1210</v>
      </c>
      <c r="P17" s="1322"/>
      <c r="Q17" s="277">
        <v>44587</v>
      </c>
      <c r="R17" s="228">
        <v>44593</v>
      </c>
      <c r="S17" s="228">
        <v>44588</v>
      </c>
      <c r="T17" s="228">
        <v>44589</v>
      </c>
      <c r="U17" s="228" t="s">
        <v>1211</v>
      </c>
      <c r="V17" s="255" t="s">
        <v>1212</v>
      </c>
      <c r="W17" s="1236"/>
      <c r="X17" s="122"/>
      <c r="Y17" s="1098"/>
      <c r="Z17" s="1098"/>
      <c r="AA17" s="1098"/>
      <c r="AB17" s="1098"/>
      <c r="AC17" s="231"/>
      <c r="AD17" s="1098"/>
      <c r="AE17" s="109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  <c r="AR17" s="128"/>
      <c r="AS17" s="128"/>
    </row>
    <row r="18" spans="1:45" s="127" customFormat="1" ht="12">
      <c r="A18" s="131" t="s">
        <v>1213</v>
      </c>
      <c r="B18" s="273" t="s">
        <v>1299</v>
      </c>
      <c r="C18" s="280" t="s">
        <v>142</v>
      </c>
      <c r="D18" s="15">
        <v>44586</v>
      </c>
      <c r="E18" s="15">
        <v>44592</v>
      </c>
      <c r="F18" s="1213"/>
      <c r="G18" s="1215"/>
      <c r="H18" s="227" t="s">
        <v>1301</v>
      </c>
      <c r="I18" s="227" t="s">
        <v>1308</v>
      </c>
      <c r="J18" s="275" t="s">
        <v>2841</v>
      </c>
      <c r="K18" s="1346"/>
      <c r="L18" s="1347"/>
      <c r="M18" s="1348"/>
      <c r="N18" s="1322"/>
      <c r="O18" s="276" t="s">
        <v>1210</v>
      </c>
      <c r="P18" s="1322"/>
      <c r="Q18" s="277">
        <v>44588</v>
      </c>
      <c r="R18" s="228">
        <v>44593</v>
      </c>
      <c r="S18" s="228">
        <v>44592</v>
      </c>
      <c r="T18" s="228">
        <v>44592</v>
      </c>
      <c r="U18" s="228" t="s">
        <v>1211</v>
      </c>
      <c r="V18" s="255" t="s">
        <v>1212</v>
      </c>
      <c r="W18" s="1236"/>
      <c r="X18" s="122"/>
      <c r="Y18" s="1098"/>
      <c r="Z18" s="1098"/>
      <c r="AA18" s="1098"/>
      <c r="AB18" s="1098"/>
      <c r="AC18" s="231"/>
      <c r="AD18" s="1098"/>
      <c r="AE18" s="109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</row>
    <row r="19" spans="1:45" s="127" customFormat="1" ht="12">
      <c r="A19" s="131" t="s">
        <v>1213</v>
      </c>
      <c r="B19" s="273" t="s">
        <v>1309</v>
      </c>
      <c r="C19" s="280" t="s">
        <v>289</v>
      </c>
      <c r="D19" s="15">
        <v>44586</v>
      </c>
      <c r="E19" s="15">
        <v>44593</v>
      </c>
      <c r="F19" s="1213"/>
      <c r="G19" s="1215"/>
      <c r="H19" s="227" t="s">
        <v>1301</v>
      </c>
      <c r="I19" s="227" t="s">
        <v>1310</v>
      </c>
      <c r="J19" s="275" t="s">
        <v>2841</v>
      </c>
      <c r="K19" s="1346"/>
      <c r="L19" s="281">
        <v>20000</v>
      </c>
      <c r="M19" s="1348"/>
      <c r="N19" s="1322"/>
      <c r="O19" s="276" t="s">
        <v>1210</v>
      </c>
      <c r="P19" s="1322"/>
      <c r="Q19" s="277">
        <v>44588</v>
      </c>
      <c r="R19" s="228">
        <v>44594</v>
      </c>
      <c r="S19" s="228" t="s">
        <v>1174</v>
      </c>
      <c r="T19" s="228">
        <v>44593</v>
      </c>
      <c r="U19" s="228" t="s">
        <v>1211</v>
      </c>
      <c r="V19" s="255" t="s">
        <v>1212</v>
      </c>
      <c r="W19" s="1236"/>
      <c r="X19" s="122"/>
      <c r="Y19" s="1098"/>
      <c r="Z19" s="1098"/>
      <c r="AA19" s="1098"/>
      <c r="AB19" s="1098"/>
      <c r="AC19" s="233"/>
      <c r="AD19" s="1098"/>
      <c r="AE19" s="1098"/>
      <c r="AH19" s="128"/>
      <c r="AI19" s="128"/>
      <c r="AJ19" s="128"/>
      <c r="AK19" s="128"/>
      <c r="AL19" s="128"/>
      <c r="AM19" s="128"/>
      <c r="AN19" s="128"/>
      <c r="AO19" s="128"/>
      <c r="AP19" s="128"/>
      <c r="AQ19" s="128"/>
      <c r="AR19" s="128"/>
      <c r="AS19" s="128"/>
    </row>
    <row r="20" spans="1:45" s="127" customFormat="1" ht="12">
      <c r="A20" s="272" t="s">
        <v>1227</v>
      </c>
      <c r="B20" s="273">
        <v>4290001897</v>
      </c>
      <c r="C20" s="136" t="s">
        <v>1228</v>
      </c>
      <c r="D20" s="15"/>
      <c r="E20" s="15">
        <v>44607</v>
      </c>
      <c r="F20" s="1213" t="s">
        <v>1269</v>
      </c>
      <c r="G20" s="1223" t="s">
        <v>1311</v>
      </c>
      <c r="H20" s="282" t="s">
        <v>1312</v>
      </c>
      <c r="I20" s="236" t="s">
        <v>1313</v>
      </c>
      <c r="J20" s="275" t="s">
        <v>2841</v>
      </c>
      <c r="K20" s="1370">
        <v>102</v>
      </c>
      <c r="L20" s="1348">
        <v>18362</v>
      </c>
      <c r="M20" s="1348">
        <v>39367</v>
      </c>
      <c r="N20" s="1322">
        <v>44549</v>
      </c>
      <c r="O20" s="276" t="s">
        <v>1210</v>
      </c>
      <c r="P20" s="1326">
        <v>44578</v>
      </c>
      <c r="Q20" s="277">
        <v>44604</v>
      </c>
      <c r="R20" s="257">
        <v>44610</v>
      </c>
      <c r="S20" s="257">
        <v>44607</v>
      </c>
      <c r="T20" s="228">
        <v>44608</v>
      </c>
      <c r="U20" s="228" t="s">
        <v>1211</v>
      </c>
      <c r="V20" s="255" t="s">
        <v>1212</v>
      </c>
      <c r="W20" s="1236" t="s">
        <v>24</v>
      </c>
      <c r="X20" s="122"/>
      <c r="Y20" s="1364">
        <v>44540</v>
      </c>
      <c r="Z20" s="1368">
        <v>44566</v>
      </c>
      <c r="AA20" s="1368">
        <v>44567</v>
      </c>
      <c r="AB20" s="1368">
        <v>44572</v>
      </c>
      <c r="AC20" s="1372"/>
      <c r="AD20" s="1368">
        <v>44617</v>
      </c>
      <c r="AE20" s="1368">
        <v>44617</v>
      </c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</row>
    <row r="21" spans="1:45" s="127" customFormat="1" ht="12">
      <c r="A21" s="272" t="s">
        <v>1227</v>
      </c>
      <c r="B21" s="273">
        <v>4290001897</v>
      </c>
      <c r="C21" s="136" t="s">
        <v>1228</v>
      </c>
      <c r="D21" s="15"/>
      <c r="E21" s="15">
        <v>44607</v>
      </c>
      <c r="F21" s="1213"/>
      <c r="G21" s="1223"/>
      <c r="H21" s="282" t="s">
        <v>1312</v>
      </c>
      <c r="I21" s="236" t="s">
        <v>1314</v>
      </c>
      <c r="J21" s="275" t="s">
        <v>2841</v>
      </c>
      <c r="K21" s="1370"/>
      <c r="L21" s="1348"/>
      <c r="M21" s="1348"/>
      <c r="N21" s="1322"/>
      <c r="O21" s="276" t="s">
        <v>1210</v>
      </c>
      <c r="P21" s="1326"/>
      <c r="Q21" s="277">
        <v>44604</v>
      </c>
      <c r="R21" s="257">
        <v>44610</v>
      </c>
      <c r="S21" s="257">
        <v>44607</v>
      </c>
      <c r="T21" s="228">
        <v>44608</v>
      </c>
      <c r="U21" s="228" t="s">
        <v>1211</v>
      </c>
      <c r="V21" s="255" t="s">
        <v>1212</v>
      </c>
      <c r="W21" s="1236"/>
      <c r="X21" s="122"/>
      <c r="Y21" s="1364"/>
      <c r="Z21" s="1368"/>
      <c r="AA21" s="1368"/>
      <c r="AB21" s="1368"/>
      <c r="AC21" s="1372"/>
      <c r="AD21" s="1368"/>
      <c r="AE21" s="136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</row>
    <row r="22" spans="1:45" s="127" customFormat="1" ht="12">
      <c r="A22" s="272" t="s">
        <v>1315</v>
      </c>
      <c r="B22" s="134">
        <v>4290002126</v>
      </c>
      <c r="C22" s="133" t="s">
        <v>1316</v>
      </c>
      <c r="D22" s="135">
        <v>44604</v>
      </c>
      <c r="E22" s="15">
        <v>44586</v>
      </c>
      <c r="F22" s="1213" t="s">
        <v>1269</v>
      </c>
      <c r="G22" s="1223" t="s">
        <v>1317</v>
      </c>
      <c r="H22" s="227" t="s">
        <v>1318</v>
      </c>
      <c r="I22" s="1215" t="s">
        <v>1319</v>
      </c>
      <c r="J22" s="1329" t="s">
        <v>1209</v>
      </c>
      <c r="K22" s="227">
        <v>10</v>
      </c>
      <c r="L22" s="239">
        <v>2000</v>
      </c>
      <c r="M22" s="240">
        <v>2605</v>
      </c>
      <c r="N22" s="1322">
        <v>44549</v>
      </c>
      <c r="O22" s="276" t="s">
        <v>1210</v>
      </c>
      <c r="P22" s="1326">
        <v>44578</v>
      </c>
      <c r="Q22" s="1325">
        <v>44582</v>
      </c>
      <c r="R22" s="1326">
        <v>44588</v>
      </c>
      <c r="S22" s="1326">
        <v>44586</v>
      </c>
      <c r="T22" s="1326">
        <v>44587</v>
      </c>
      <c r="U22" s="228" t="s">
        <v>1211</v>
      </c>
      <c r="V22" s="255" t="s">
        <v>1212</v>
      </c>
      <c r="W22" s="230" t="s">
        <v>24</v>
      </c>
      <c r="X22" s="1175"/>
      <c r="Y22" s="217">
        <v>44540</v>
      </c>
      <c r="Z22" s="222">
        <v>44566</v>
      </c>
      <c r="AA22" s="222">
        <v>44567</v>
      </c>
      <c r="AB22" s="222">
        <v>44571</v>
      </c>
      <c r="AC22" s="231"/>
      <c r="AD22" s="222">
        <v>44607</v>
      </c>
      <c r="AE22" s="222">
        <v>44607</v>
      </c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</row>
    <row r="23" spans="1:45" s="127" customFormat="1" ht="12">
      <c r="A23" s="272" t="s">
        <v>1320</v>
      </c>
      <c r="B23" s="134" t="s">
        <v>1321</v>
      </c>
      <c r="C23" s="133" t="s">
        <v>1322</v>
      </c>
      <c r="D23" s="135">
        <v>44604</v>
      </c>
      <c r="E23" s="15">
        <v>44586</v>
      </c>
      <c r="F23" s="1213"/>
      <c r="G23" s="1223"/>
      <c r="H23" s="227" t="s">
        <v>1323</v>
      </c>
      <c r="I23" s="1215"/>
      <c r="J23" s="1329"/>
      <c r="K23" s="227">
        <v>3</v>
      </c>
      <c r="L23" s="239">
        <v>1992</v>
      </c>
      <c r="M23" s="240">
        <v>1992</v>
      </c>
      <c r="N23" s="1322"/>
      <c r="O23" s="276" t="s">
        <v>1210</v>
      </c>
      <c r="P23" s="1326"/>
      <c r="Q23" s="1325"/>
      <c r="R23" s="1326"/>
      <c r="S23" s="1326"/>
      <c r="T23" s="1326"/>
      <c r="U23" s="228" t="s">
        <v>1211</v>
      </c>
      <c r="V23" s="255" t="s">
        <v>1212</v>
      </c>
      <c r="W23" s="245" t="s">
        <v>43</v>
      </c>
      <c r="X23" s="1175"/>
      <c r="Y23" s="217">
        <v>44540</v>
      </c>
      <c r="Z23" s="222">
        <v>44566</v>
      </c>
      <c r="AA23" s="222">
        <v>44567</v>
      </c>
      <c r="AB23" s="222">
        <v>44571</v>
      </c>
      <c r="AC23" s="231"/>
      <c r="AD23" s="222">
        <v>44608</v>
      </c>
      <c r="AE23" s="222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</row>
    <row r="24" spans="1:45" s="127" customFormat="1" ht="12">
      <c r="A24" s="272" t="s">
        <v>1220</v>
      </c>
      <c r="B24" s="273">
        <v>4290001919</v>
      </c>
      <c r="C24" s="135" t="s">
        <v>26</v>
      </c>
      <c r="D24" s="15"/>
      <c r="E24" s="15">
        <v>44609</v>
      </c>
      <c r="F24" s="1213" t="s">
        <v>1269</v>
      </c>
      <c r="G24" s="1215" t="s">
        <v>1324</v>
      </c>
      <c r="H24" s="227" t="s">
        <v>1325</v>
      </c>
      <c r="I24" s="227" t="s">
        <v>1326</v>
      </c>
      <c r="J24" s="275" t="s">
        <v>2841</v>
      </c>
      <c r="K24" s="1346">
        <v>2200</v>
      </c>
      <c r="L24" s="1347" t="s">
        <v>26</v>
      </c>
      <c r="M24" s="1348">
        <v>17160</v>
      </c>
      <c r="N24" s="1322">
        <v>44549</v>
      </c>
      <c r="O24" s="276" t="s">
        <v>1210</v>
      </c>
      <c r="P24" s="1322">
        <v>44578</v>
      </c>
      <c r="Q24" s="277">
        <v>44608</v>
      </c>
      <c r="R24" s="246"/>
      <c r="S24" s="228">
        <v>44609</v>
      </c>
      <c r="T24" s="228">
        <v>44610</v>
      </c>
      <c r="U24" s="228" t="s">
        <v>1222</v>
      </c>
      <c r="V24" s="255" t="s">
        <v>1212</v>
      </c>
      <c r="W24" s="1236" t="s">
        <v>24</v>
      </c>
      <c r="X24" s="122"/>
      <c r="Y24" s="1098">
        <v>44546</v>
      </c>
      <c r="Z24" s="1098">
        <v>44566</v>
      </c>
      <c r="AA24" s="1098">
        <v>44567</v>
      </c>
      <c r="AB24" s="1098">
        <v>44572</v>
      </c>
      <c r="AC24" s="1343"/>
      <c r="AD24" s="1098">
        <v>44635</v>
      </c>
      <c r="AE24" s="1098">
        <v>44607</v>
      </c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  <c r="AR24" s="128"/>
      <c r="AS24" s="128"/>
    </row>
    <row r="25" spans="1:45" s="127" customFormat="1" ht="12">
      <c r="A25" s="272" t="s">
        <v>1220</v>
      </c>
      <c r="B25" s="273">
        <v>4290001919</v>
      </c>
      <c r="C25" s="135" t="s">
        <v>26</v>
      </c>
      <c r="D25" s="15"/>
      <c r="E25" s="15">
        <v>44620</v>
      </c>
      <c r="F25" s="1213"/>
      <c r="G25" s="1215"/>
      <c r="H25" s="227" t="s">
        <v>1325</v>
      </c>
      <c r="I25" s="227" t="s">
        <v>1327</v>
      </c>
      <c r="J25" s="275" t="s">
        <v>2841</v>
      </c>
      <c r="K25" s="1346"/>
      <c r="L25" s="1347"/>
      <c r="M25" s="1348"/>
      <c r="N25" s="1322"/>
      <c r="O25" s="276" t="s">
        <v>1210</v>
      </c>
      <c r="P25" s="1322"/>
      <c r="Q25" s="277">
        <v>44617</v>
      </c>
      <c r="R25" s="228">
        <v>44624</v>
      </c>
      <c r="S25" s="228">
        <v>44620</v>
      </c>
      <c r="T25" s="228">
        <v>44621</v>
      </c>
      <c r="U25" s="228" t="s">
        <v>1222</v>
      </c>
      <c r="V25" s="255" t="s">
        <v>1212</v>
      </c>
      <c r="W25" s="1236"/>
      <c r="X25" s="122"/>
      <c r="Y25" s="1098"/>
      <c r="Z25" s="1098"/>
      <c r="AA25" s="1098"/>
      <c r="AB25" s="1098"/>
      <c r="AC25" s="1343"/>
      <c r="AD25" s="1098"/>
      <c r="AE25" s="109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</row>
    <row r="26" spans="1:45" s="127" customFormat="1" ht="12">
      <c r="A26" s="272" t="s">
        <v>1220</v>
      </c>
      <c r="B26" s="273">
        <v>4290001919</v>
      </c>
      <c r="C26" s="135" t="s">
        <v>26</v>
      </c>
      <c r="D26" s="15"/>
      <c r="E26" s="15">
        <v>44607</v>
      </c>
      <c r="F26" s="1213"/>
      <c r="G26" s="1215"/>
      <c r="H26" s="241" t="s">
        <v>1325</v>
      </c>
      <c r="I26" s="241" t="s">
        <v>1328</v>
      </c>
      <c r="J26" s="283" t="s">
        <v>2841</v>
      </c>
      <c r="K26" s="1346"/>
      <c r="L26" s="1347"/>
      <c r="M26" s="1348"/>
      <c r="N26" s="1322"/>
      <c r="O26" s="276" t="s">
        <v>1210</v>
      </c>
      <c r="P26" s="1322"/>
      <c r="Q26" s="277">
        <v>44603</v>
      </c>
      <c r="R26" s="228">
        <v>44609</v>
      </c>
      <c r="S26" s="228">
        <v>44607</v>
      </c>
      <c r="T26" s="228">
        <v>44608</v>
      </c>
      <c r="U26" s="228" t="s">
        <v>1222</v>
      </c>
      <c r="V26" s="255" t="s">
        <v>1212</v>
      </c>
      <c r="W26" s="1236"/>
      <c r="X26" s="122"/>
      <c r="Y26" s="1098"/>
      <c r="Z26" s="1098"/>
      <c r="AA26" s="1098"/>
      <c r="AB26" s="1098"/>
      <c r="AC26" s="1343"/>
      <c r="AD26" s="1098"/>
      <c r="AE26" s="109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</row>
    <row r="27" spans="1:45" s="127" customFormat="1" ht="12">
      <c r="A27" s="272" t="s">
        <v>1220</v>
      </c>
      <c r="B27" s="273">
        <v>4290001919</v>
      </c>
      <c r="C27" s="135" t="s">
        <v>26</v>
      </c>
      <c r="D27" s="15"/>
      <c r="E27" s="15">
        <v>44607</v>
      </c>
      <c r="F27" s="1213"/>
      <c r="G27" s="1215"/>
      <c r="H27" s="241" t="s">
        <v>1325</v>
      </c>
      <c r="I27" s="241" t="s">
        <v>1329</v>
      </c>
      <c r="J27" s="283" t="s">
        <v>2841</v>
      </c>
      <c r="K27" s="1346"/>
      <c r="L27" s="1347"/>
      <c r="M27" s="1348"/>
      <c r="N27" s="1322"/>
      <c r="O27" s="276" t="s">
        <v>1210</v>
      </c>
      <c r="P27" s="1322"/>
      <c r="Q27" s="277">
        <v>44605</v>
      </c>
      <c r="R27" s="228">
        <v>44612</v>
      </c>
      <c r="S27" s="228">
        <v>44607</v>
      </c>
      <c r="T27" s="228">
        <v>44608</v>
      </c>
      <c r="U27" s="228" t="s">
        <v>1222</v>
      </c>
      <c r="V27" s="255" t="s">
        <v>1212</v>
      </c>
      <c r="W27" s="1236"/>
      <c r="X27" s="122"/>
      <c r="Y27" s="1098"/>
      <c r="Z27" s="1098"/>
      <c r="AA27" s="1098"/>
      <c r="AB27" s="1098"/>
      <c r="AC27" s="1343"/>
      <c r="AD27" s="1098"/>
      <c r="AE27" s="109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</row>
    <row r="28" spans="1:45" s="127" customFormat="1" ht="12">
      <c r="A28" s="272" t="s">
        <v>1213</v>
      </c>
      <c r="B28" s="273" t="s">
        <v>1330</v>
      </c>
      <c r="C28" s="135" t="s">
        <v>142</v>
      </c>
      <c r="D28" s="135">
        <v>44599</v>
      </c>
      <c r="E28" s="15">
        <v>44593</v>
      </c>
      <c r="F28" s="1213" t="s">
        <v>1269</v>
      </c>
      <c r="G28" s="1215" t="s">
        <v>1331</v>
      </c>
      <c r="H28" s="135" t="s">
        <v>1332</v>
      </c>
      <c r="I28" s="227" t="s">
        <v>1333</v>
      </c>
      <c r="J28" s="275" t="s">
        <v>2841</v>
      </c>
      <c r="K28" s="1346">
        <v>100</v>
      </c>
      <c r="L28" s="1347">
        <v>100000</v>
      </c>
      <c r="M28" s="1348">
        <v>102000</v>
      </c>
      <c r="N28" s="1322">
        <v>44549</v>
      </c>
      <c r="O28" s="276" t="s">
        <v>1210</v>
      </c>
      <c r="P28" s="1322">
        <v>44578</v>
      </c>
      <c r="Q28" s="277">
        <v>44588</v>
      </c>
      <c r="R28" s="228">
        <v>44594</v>
      </c>
      <c r="S28" s="228">
        <v>44593</v>
      </c>
      <c r="T28" s="228">
        <v>44593</v>
      </c>
      <c r="U28" s="228" t="s">
        <v>1211</v>
      </c>
      <c r="V28" s="255" t="s">
        <v>1212</v>
      </c>
      <c r="W28" s="1236" t="s">
        <v>24</v>
      </c>
      <c r="X28" s="122"/>
      <c r="Y28" s="1098">
        <v>44546</v>
      </c>
      <c r="Z28" s="1098">
        <v>44566</v>
      </c>
      <c r="AA28" s="1098">
        <v>44567</v>
      </c>
      <c r="AB28" s="1098">
        <v>44572</v>
      </c>
      <c r="AC28" s="1343"/>
      <c r="AD28" s="1098">
        <v>44607</v>
      </c>
      <c r="AE28" s="1098">
        <v>44607</v>
      </c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</row>
    <row r="29" spans="1:45" s="127" customFormat="1" ht="12">
      <c r="A29" s="272" t="s">
        <v>1213</v>
      </c>
      <c r="B29" s="273" t="s">
        <v>1330</v>
      </c>
      <c r="C29" s="135" t="s">
        <v>142</v>
      </c>
      <c r="D29" s="135">
        <v>44599</v>
      </c>
      <c r="E29" s="15">
        <v>44592</v>
      </c>
      <c r="F29" s="1213"/>
      <c r="G29" s="1215"/>
      <c r="H29" s="227" t="s">
        <v>1332</v>
      </c>
      <c r="I29" s="227" t="s">
        <v>1334</v>
      </c>
      <c r="J29" s="275" t="s">
        <v>2841</v>
      </c>
      <c r="K29" s="1346"/>
      <c r="L29" s="1347"/>
      <c r="M29" s="1348"/>
      <c r="N29" s="1322"/>
      <c r="O29" s="276" t="s">
        <v>1210</v>
      </c>
      <c r="P29" s="1322"/>
      <c r="Q29" s="277">
        <v>44588</v>
      </c>
      <c r="R29" s="228">
        <v>44593</v>
      </c>
      <c r="S29" s="228">
        <v>44592</v>
      </c>
      <c r="T29" s="228">
        <v>44592</v>
      </c>
      <c r="U29" s="228" t="s">
        <v>1211</v>
      </c>
      <c r="V29" s="255" t="s">
        <v>1212</v>
      </c>
      <c r="W29" s="1236"/>
      <c r="X29" s="122"/>
      <c r="Y29" s="1098"/>
      <c r="Z29" s="1098"/>
      <c r="AA29" s="1098"/>
      <c r="AB29" s="1098"/>
      <c r="AC29" s="1343"/>
      <c r="AD29" s="1098"/>
      <c r="AE29" s="109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</row>
    <row r="30" spans="1:45" s="127" customFormat="1" ht="12">
      <c r="A30" s="272" t="s">
        <v>1213</v>
      </c>
      <c r="B30" s="273" t="s">
        <v>1330</v>
      </c>
      <c r="C30" s="135" t="s">
        <v>142</v>
      </c>
      <c r="D30" s="135">
        <v>44599</v>
      </c>
      <c r="E30" s="15">
        <v>44593</v>
      </c>
      <c r="F30" s="1213"/>
      <c r="G30" s="1215"/>
      <c r="H30" s="227" t="s">
        <v>1332</v>
      </c>
      <c r="I30" s="227" t="s">
        <v>1335</v>
      </c>
      <c r="J30" s="275" t="s">
        <v>2841</v>
      </c>
      <c r="K30" s="1346"/>
      <c r="L30" s="1347"/>
      <c r="M30" s="1348"/>
      <c r="N30" s="1322"/>
      <c r="O30" s="276" t="s">
        <v>1210</v>
      </c>
      <c r="P30" s="1322"/>
      <c r="Q30" s="277">
        <v>44588</v>
      </c>
      <c r="R30" s="228">
        <v>44594</v>
      </c>
      <c r="S30" s="228">
        <v>44593</v>
      </c>
      <c r="T30" s="228">
        <v>44593</v>
      </c>
      <c r="U30" s="228" t="s">
        <v>1211</v>
      </c>
      <c r="V30" s="255" t="s">
        <v>1212</v>
      </c>
      <c r="W30" s="1236"/>
      <c r="X30" s="122"/>
      <c r="Y30" s="1098"/>
      <c r="Z30" s="1098"/>
      <c r="AA30" s="1098"/>
      <c r="AB30" s="1098"/>
      <c r="AC30" s="1343"/>
      <c r="AD30" s="1098"/>
      <c r="AE30" s="109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</row>
    <row r="31" spans="1:45" s="127" customFormat="1" ht="12">
      <c r="A31" s="272" t="s">
        <v>1213</v>
      </c>
      <c r="B31" s="273" t="s">
        <v>1330</v>
      </c>
      <c r="C31" s="135" t="s">
        <v>142</v>
      </c>
      <c r="D31" s="135">
        <v>44599</v>
      </c>
      <c r="E31" s="15">
        <v>44594</v>
      </c>
      <c r="F31" s="1213"/>
      <c r="G31" s="1215"/>
      <c r="H31" s="227" t="s">
        <v>1332</v>
      </c>
      <c r="I31" s="227" t="s">
        <v>1336</v>
      </c>
      <c r="J31" s="275" t="s">
        <v>2841</v>
      </c>
      <c r="K31" s="1346"/>
      <c r="L31" s="1347"/>
      <c r="M31" s="1348"/>
      <c r="N31" s="1322"/>
      <c r="O31" s="276" t="s">
        <v>1210</v>
      </c>
      <c r="P31" s="1322"/>
      <c r="Q31" s="277">
        <v>44588</v>
      </c>
      <c r="R31" s="228">
        <v>44595</v>
      </c>
      <c r="S31" s="228">
        <v>44594</v>
      </c>
      <c r="T31" s="228">
        <v>44595</v>
      </c>
      <c r="U31" s="228" t="s">
        <v>1211</v>
      </c>
      <c r="V31" s="255" t="s">
        <v>1212</v>
      </c>
      <c r="W31" s="1236"/>
      <c r="X31" s="122"/>
      <c r="Y31" s="1098"/>
      <c r="Z31" s="1098"/>
      <c r="AA31" s="1098"/>
      <c r="AB31" s="1098"/>
      <c r="AC31" s="1343"/>
      <c r="AD31" s="1098"/>
      <c r="AE31" s="109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</row>
    <row r="32" spans="1:45" s="127" customFormat="1" ht="12">
      <c r="A32" s="272" t="s">
        <v>1213</v>
      </c>
      <c r="B32" s="273" t="s">
        <v>1330</v>
      </c>
      <c r="C32" s="135" t="s">
        <v>142</v>
      </c>
      <c r="D32" s="135">
        <v>44599</v>
      </c>
      <c r="E32" s="15">
        <v>44594</v>
      </c>
      <c r="F32" s="1213"/>
      <c r="G32" s="1215"/>
      <c r="H32" s="227" t="s">
        <v>1332</v>
      </c>
      <c r="I32" s="227" t="s">
        <v>1337</v>
      </c>
      <c r="J32" s="275" t="s">
        <v>2841</v>
      </c>
      <c r="K32" s="1346"/>
      <c r="L32" s="1347"/>
      <c r="M32" s="1348"/>
      <c r="N32" s="1322"/>
      <c r="O32" s="276" t="s">
        <v>1210</v>
      </c>
      <c r="P32" s="1322"/>
      <c r="Q32" s="277">
        <v>44588</v>
      </c>
      <c r="R32" s="228">
        <v>44594</v>
      </c>
      <c r="S32" s="228">
        <v>44594</v>
      </c>
      <c r="T32" s="228">
        <v>44595</v>
      </c>
      <c r="U32" s="228" t="s">
        <v>1211</v>
      </c>
      <c r="V32" s="255" t="s">
        <v>1212</v>
      </c>
      <c r="W32" s="1236"/>
      <c r="X32" s="122"/>
      <c r="Y32" s="1098"/>
      <c r="Z32" s="1098"/>
      <c r="AA32" s="1098"/>
      <c r="AB32" s="1098"/>
      <c r="AC32" s="1343"/>
      <c r="AD32" s="1098"/>
      <c r="AE32" s="109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  <c r="AR32" s="128"/>
      <c r="AS32" s="128"/>
    </row>
    <row r="33" spans="1:45" s="127" customFormat="1" ht="12">
      <c r="A33" s="131" t="s">
        <v>1261</v>
      </c>
      <c r="B33" s="273">
        <v>4290002193</v>
      </c>
      <c r="C33" s="280" t="s">
        <v>91</v>
      </c>
      <c r="D33" s="15"/>
      <c r="E33" s="15">
        <v>44606</v>
      </c>
      <c r="F33" s="1213" t="s">
        <v>1269</v>
      </c>
      <c r="G33" s="1215" t="s">
        <v>1286</v>
      </c>
      <c r="H33" s="227" t="s">
        <v>1287</v>
      </c>
      <c r="I33" s="227" t="s">
        <v>1288</v>
      </c>
      <c r="J33" s="275" t="s">
        <v>2841</v>
      </c>
      <c r="K33" s="1346">
        <v>190</v>
      </c>
      <c r="L33" s="1347">
        <v>95000</v>
      </c>
      <c r="M33" s="1348">
        <v>97850</v>
      </c>
      <c r="N33" s="1322">
        <v>44549</v>
      </c>
      <c r="O33" s="142" t="s">
        <v>1210</v>
      </c>
      <c r="P33" s="1322">
        <v>44578</v>
      </c>
      <c r="Q33" s="277">
        <v>44603</v>
      </c>
      <c r="R33" s="228">
        <v>44609</v>
      </c>
      <c r="S33" s="228">
        <v>44606</v>
      </c>
      <c r="T33" s="228">
        <v>44607</v>
      </c>
      <c r="U33" s="228" t="s">
        <v>1211</v>
      </c>
      <c r="V33" s="255" t="s">
        <v>1212</v>
      </c>
      <c r="W33" s="1236" t="s">
        <v>24</v>
      </c>
      <c r="X33" s="122"/>
      <c r="Y33" s="1098">
        <v>44540</v>
      </c>
      <c r="Z33" s="1098">
        <v>44566</v>
      </c>
      <c r="AA33" s="1098">
        <v>44567</v>
      </c>
      <c r="AB33" s="1098">
        <v>44571</v>
      </c>
      <c r="AC33" s="1343"/>
      <c r="AD33" s="1098">
        <v>44635</v>
      </c>
      <c r="AE33" s="1098">
        <v>44607</v>
      </c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8"/>
    </row>
    <row r="34" spans="1:45" s="127" customFormat="1" ht="12">
      <c r="A34" s="131" t="s">
        <v>1261</v>
      </c>
      <c r="B34" s="273">
        <v>4290002193</v>
      </c>
      <c r="C34" s="280" t="s">
        <v>91</v>
      </c>
      <c r="D34" s="15"/>
      <c r="E34" s="15">
        <v>44627</v>
      </c>
      <c r="F34" s="1213"/>
      <c r="G34" s="1215"/>
      <c r="H34" s="227" t="s">
        <v>1287</v>
      </c>
      <c r="I34" s="227" t="s">
        <v>1289</v>
      </c>
      <c r="J34" s="275" t="s">
        <v>2841</v>
      </c>
      <c r="K34" s="1346"/>
      <c r="L34" s="1347"/>
      <c r="M34" s="1348"/>
      <c r="N34" s="1322"/>
      <c r="O34" s="142" t="s">
        <v>1210</v>
      </c>
      <c r="P34" s="1322"/>
      <c r="Q34" s="277">
        <v>44626</v>
      </c>
      <c r="R34" s="228">
        <v>44632</v>
      </c>
      <c r="S34" s="228">
        <v>44627</v>
      </c>
      <c r="T34" s="228">
        <v>44628</v>
      </c>
      <c r="U34" s="228" t="s">
        <v>1211</v>
      </c>
      <c r="V34" s="255" t="s">
        <v>1212</v>
      </c>
      <c r="W34" s="1236"/>
      <c r="X34" s="122"/>
      <c r="Y34" s="1098"/>
      <c r="Z34" s="1098"/>
      <c r="AA34" s="1098"/>
      <c r="AB34" s="1098"/>
      <c r="AC34" s="1343"/>
      <c r="AD34" s="1098"/>
      <c r="AE34" s="109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</row>
    <row r="35" spans="1:45" s="127" customFormat="1" ht="12">
      <c r="A35" s="131" t="s">
        <v>1261</v>
      </c>
      <c r="B35" s="273">
        <v>4290002193</v>
      </c>
      <c r="C35" s="280" t="s">
        <v>91</v>
      </c>
      <c r="D35" s="15"/>
      <c r="E35" s="15">
        <v>44606</v>
      </c>
      <c r="F35" s="1213"/>
      <c r="G35" s="1215"/>
      <c r="H35" s="227" t="s">
        <v>1287</v>
      </c>
      <c r="I35" s="227" t="s">
        <v>1290</v>
      </c>
      <c r="J35" s="275" t="s">
        <v>2841</v>
      </c>
      <c r="K35" s="1346"/>
      <c r="L35" s="1347"/>
      <c r="M35" s="1348"/>
      <c r="N35" s="1322"/>
      <c r="O35" s="142" t="s">
        <v>1210</v>
      </c>
      <c r="P35" s="1322"/>
      <c r="Q35" s="277">
        <v>44603</v>
      </c>
      <c r="R35" s="228">
        <v>44609</v>
      </c>
      <c r="S35" s="228">
        <v>44606</v>
      </c>
      <c r="T35" s="228">
        <v>44607</v>
      </c>
      <c r="U35" s="228" t="s">
        <v>1211</v>
      </c>
      <c r="V35" s="255" t="s">
        <v>1212</v>
      </c>
      <c r="W35" s="1236"/>
      <c r="X35" s="122"/>
      <c r="Y35" s="1098"/>
      <c r="Z35" s="1098"/>
      <c r="AA35" s="1098"/>
      <c r="AB35" s="1098"/>
      <c r="AC35" s="1343"/>
      <c r="AD35" s="1098"/>
      <c r="AE35" s="109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</row>
    <row r="36" spans="1:45" s="127" customFormat="1" ht="12">
      <c r="A36" s="131" t="s">
        <v>1261</v>
      </c>
      <c r="B36" s="273">
        <v>4290002193</v>
      </c>
      <c r="C36" s="280" t="s">
        <v>91</v>
      </c>
      <c r="D36" s="15"/>
      <c r="E36" s="15">
        <v>44607</v>
      </c>
      <c r="F36" s="1213"/>
      <c r="G36" s="1215"/>
      <c r="H36" s="227" t="s">
        <v>1287</v>
      </c>
      <c r="I36" s="227" t="s">
        <v>1291</v>
      </c>
      <c r="J36" s="275" t="s">
        <v>2841</v>
      </c>
      <c r="K36" s="1346"/>
      <c r="L36" s="1347"/>
      <c r="M36" s="1348"/>
      <c r="N36" s="1322"/>
      <c r="O36" s="142" t="s">
        <v>1210</v>
      </c>
      <c r="P36" s="1322"/>
      <c r="Q36" s="277">
        <v>44603</v>
      </c>
      <c r="R36" s="228">
        <v>44609</v>
      </c>
      <c r="S36" s="228">
        <v>44607</v>
      </c>
      <c r="T36" s="228">
        <v>44608</v>
      </c>
      <c r="U36" s="228" t="s">
        <v>1211</v>
      </c>
      <c r="V36" s="255" t="s">
        <v>1212</v>
      </c>
      <c r="W36" s="1236"/>
      <c r="X36" s="122"/>
      <c r="Y36" s="1098"/>
      <c r="Z36" s="1098"/>
      <c r="AA36" s="1098"/>
      <c r="AB36" s="1098"/>
      <c r="AC36" s="1343"/>
      <c r="AD36" s="1098"/>
      <c r="AE36" s="109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</row>
    <row r="37" spans="1:45" s="127" customFormat="1" ht="12">
      <c r="A37" s="131" t="s">
        <v>1261</v>
      </c>
      <c r="B37" s="273">
        <v>4290002193</v>
      </c>
      <c r="C37" s="280" t="s">
        <v>91</v>
      </c>
      <c r="D37" s="15"/>
      <c r="E37" s="15">
        <v>44607</v>
      </c>
      <c r="F37" s="1213"/>
      <c r="G37" s="1215"/>
      <c r="H37" s="227" t="s">
        <v>1287</v>
      </c>
      <c r="I37" s="227" t="s">
        <v>1292</v>
      </c>
      <c r="J37" s="275" t="s">
        <v>2841</v>
      </c>
      <c r="K37" s="1346"/>
      <c r="L37" s="1347"/>
      <c r="M37" s="1348"/>
      <c r="N37" s="1322"/>
      <c r="O37" s="142" t="s">
        <v>1210</v>
      </c>
      <c r="P37" s="1322"/>
      <c r="Q37" s="277">
        <v>44605</v>
      </c>
      <c r="R37" s="228">
        <v>44612</v>
      </c>
      <c r="S37" s="228">
        <v>44607</v>
      </c>
      <c r="T37" s="228">
        <v>44608</v>
      </c>
      <c r="U37" s="228" t="s">
        <v>1211</v>
      </c>
      <c r="V37" s="255" t="s">
        <v>1212</v>
      </c>
      <c r="W37" s="1236"/>
      <c r="X37" s="122"/>
      <c r="Y37" s="1098"/>
      <c r="Z37" s="1098"/>
      <c r="AA37" s="1098"/>
      <c r="AB37" s="1098"/>
      <c r="AC37" s="1343"/>
      <c r="AD37" s="1098"/>
      <c r="AE37" s="109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</row>
    <row r="38" spans="1:45" s="127" customFormat="1" ht="12">
      <c r="A38" s="131" t="s">
        <v>1261</v>
      </c>
      <c r="B38" s="273">
        <v>4290002193</v>
      </c>
      <c r="C38" s="280" t="s">
        <v>91</v>
      </c>
      <c r="D38" s="15"/>
      <c r="E38" s="15">
        <v>44620</v>
      </c>
      <c r="F38" s="1213"/>
      <c r="G38" s="1215"/>
      <c r="H38" s="227" t="s">
        <v>1287</v>
      </c>
      <c r="I38" s="227" t="s">
        <v>1293</v>
      </c>
      <c r="J38" s="275" t="s">
        <v>2841</v>
      </c>
      <c r="K38" s="1346"/>
      <c r="L38" s="1347"/>
      <c r="M38" s="1348"/>
      <c r="N38" s="1322"/>
      <c r="O38" s="142" t="s">
        <v>1210</v>
      </c>
      <c r="P38" s="1322"/>
      <c r="Q38" s="277">
        <v>44617</v>
      </c>
      <c r="R38" s="228">
        <v>44624</v>
      </c>
      <c r="S38" s="228">
        <v>44620</v>
      </c>
      <c r="T38" s="228">
        <v>44621</v>
      </c>
      <c r="U38" s="228" t="s">
        <v>1211</v>
      </c>
      <c r="V38" s="255" t="s">
        <v>1212</v>
      </c>
      <c r="W38" s="1236"/>
      <c r="X38" s="122"/>
      <c r="Y38" s="1098"/>
      <c r="Z38" s="1098"/>
      <c r="AA38" s="1098"/>
      <c r="AB38" s="1098"/>
      <c r="AC38" s="1343"/>
      <c r="AD38" s="1098"/>
      <c r="AE38" s="109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</row>
    <row r="39" spans="1:45" s="127" customFormat="1" ht="12">
      <c r="A39" s="131" t="s">
        <v>1261</v>
      </c>
      <c r="B39" s="273">
        <v>4290002193</v>
      </c>
      <c r="C39" s="280" t="s">
        <v>91</v>
      </c>
      <c r="D39" s="15"/>
      <c r="E39" s="15">
        <v>44608</v>
      </c>
      <c r="F39" s="1213"/>
      <c r="G39" s="1215"/>
      <c r="H39" s="227" t="s">
        <v>1287</v>
      </c>
      <c r="I39" s="227" t="s">
        <v>1294</v>
      </c>
      <c r="J39" s="275" t="s">
        <v>2841</v>
      </c>
      <c r="K39" s="1346"/>
      <c r="L39" s="1347"/>
      <c r="M39" s="1348"/>
      <c r="N39" s="1322"/>
      <c r="O39" s="142" t="s">
        <v>1210</v>
      </c>
      <c r="P39" s="1322"/>
      <c r="Q39" s="277">
        <v>44605</v>
      </c>
      <c r="R39" s="228">
        <v>44612</v>
      </c>
      <c r="S39" s="228">
        <v>44608</v>
      </c>
      <c r="T39" s="228">
        <v>44609</v>
      </c>
      <c r="U39" s="228" t="s">
        <v>1211</v>
      </c>
      <c r="V39" s="255" t="s">
        <v>1212</v>
      </c>
      <c r="W39" s="1236"/>
      <c r="X39" s="122"/>
      <c r="Y39" s="1098"/>
      <c r="Z39" s="1098"/>
      <c r="AA39" s="1098"/>
      <c r="AB39" s="1098"/>
      <c r="AC39" s="1343"/>
      <c r="AD39" s="1098"/>
      <c r="AE39" s="109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</row>
    <row r="40" spans="1:45" s="127" customFormat="1" ht="12">
      <c r="A40" s="131" t="s">
        <v>1261</v>
      </c>
      <c r="B40" s="273">
        <v>4290002193</v>
      </c>
      <c r="C40" s="280" t="s">
        <v>91</v>
      </c>
      <c r="D40" s="15"/>
      <c r="E40" s="15">
        <v>44623</v>
      </c>
      <c r="F40" s="1213"/>
      <c r="G40" s="1215"/>
      <c r="H40" s="227" t="s">
        <v>1287</v>
      </c>
      <c r="I40" s="227" t="s">
        <v>1295</v>
      </c>
      <c r="J40" s="275" t="s">
        <v>2841</v>
      </c>
      <c r="K40" s="1346"/>
      <c r="L40" s="1347"/>
      <c r="M40" s="1348"/>
      <c r="N40" s="1322"/>
      <c r="O40" s="142" t="s">
        <v>1210</v>
      </c>
      <c r="P40" s="1322"/>
      <c r="Q40" s="277">
        <v>44619</v>
      </c>
      <c r="R40" s="228">
        <v>44626</v>
      </c>
      <c r="S40" s="228">
        <v>44623</v>
      </c>
      <c r="T40" s="228">
        <v>44624</v>
      </c>
      <c r="U40" s="228" t="s">
        <v>1211</v>
      </c>
      <c r="V40" s="255" t="s">
        <v>1212</v>
      </c>
      <c r="W40" s="1236"/>
      <c r="X40" s="122"/>
      <c r="Y40" s="1098"/>
      <c r="Z40" s="1098"/>
      <c r="AA40" s="1098"/>
      <c r="AB40" s="1098"/>
      <c r="AC40" s="1343"/>
      <c r="AD40" s="1098"/>
      <c r="AE40" s="109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</row>
    <row r="41" spans="1:45" ht="12">
      <c r="A41" s="131" t="s">
        <v>1261</v>
      </c>
      <c r="B41" s="273">
        <v>4290002193</v>
      </c>
      <c r="C41" s="280" t="s">
        <v>91</v>
      </c>
      <c r="D41" s="15"/>
      <c r="E41" s="15">
        <v>44624</v>
      </c>
      <c r="F41" s="1213"/>
      <c r="G41" s="1215"/>
      <c r="H41" s="227" t="s">
        <v>1287</v>
      </c>
      <c r="I41" s="227" t="s">
        <v>1296</v>
      </c>
      <c r="J41" s="275" t="s">
        <v>2841</v>
      </c>
      <c r="K41" s="1346"/>
      <c r="L41" s="1347"/>
      <c r="M41" s="1348"/>
      <c r="N41" s="1322"/>
      <c r="O41" s="142" t="s">
        <v>1210</v>
      </c>
      <c r="P41" s="1322"/>
      <c r="Q41" s="277">
        <v>44619</v>
      </c>
      <c r="R41" s="228">
        <v>44626</v>
      </c>
      <c r="S41" s="228">
        <v>44624</v>
      </c>
      <c r="T41" s="228">
        <v>44624</v>
      </c>
      <c r="U41" s="228" t="s">
        <v>1211</v>
      </c>
      <c r="V41" s="255" t="s">
        <v>1212</v>
      </c>
      <c r="W41" s="1236"/>
      <c r="Y41" s="1098"/>
      <c r="Z41" s="1098"/>
      <c r="AA41" s="1098"/>
      <c r="AB41" s="1098"/>
      <c r="AC41" s="1343"/>
      <c r="AD41" s="1098"/>
      <c r="AE41" s="1098"/>
    </row>
    <row r="42" spans="1:45" ht="12">
      <c r="A42" s="131" t="s">
        <v>1261</v>
      </c>
      <c r="B42" s="273">
        <v>4290002193</v>
      </c>
      <c r="C42" s="280" t="s">
        <v>91</v>
      </c>
      <c r="D42" s="15"/>
      <c r="E42" s="15">
        <v>44586</v>
      </c>
      <c r="F42" s="1213"/>
      <c r="G42" s="1215"/>
      <c r="H42" s="227" t="s">
        <v>1287</v>
      </c>
      <c r="I42" s="227" t="s">
        <v>1298</v>
      </c>
      <c r="J42" s="275" t="s">
        <v>1209</v>
      </c>
      <c r="K42" s="1346"/>
      <c r="L42" s="1347"/>
      <c r="M42" s="1348"/>
      <c r="N42" s="1322"/>
      <c r="O42" s="142" t="s">
        <v>1210</v>
      </c>
      <c r="P42" s="1322"/>
      <c r="Q42" s="277">
        <v>44582</v>
      </c>
      <c r="R42" s="228">
        <v>44588</v>
      </c>
      <c r="S42" s="228">
        <v>44586</v>
      </c>
      <c r="T42" s="228">
        <v>44586</v>
      </c>
      <c r="U42" s="228" t="s">
        <v>1211</v>
      </c>
      <c r="V42" s="255" t="s">
        <v>1212</v>
      </c>
      <c r="W42" s="1236"/>
      <c r="Y42" s="1098"/>
      <c r="Z42" s="1098"/>
      <c r="AA42" s="1098"/>
      <c r="AB42" s="1098"/>
      <c r="AC42" s="1343"/>
      <c r="AD42" s="1098"/>
      <c r="AE42" s="1098"/>
    </row>
    <row r="43" spans="1:45" ht="12">
      <c r="A43" s="272" t="s">
        <v>1227</v>
      </c>
      <c r="B43" s="273">
        <v>4290001897</v>
      </c>
      <c r="C43" s="136" t="s">
        <v>1228</v>
      </c>
      <c r="D43" s="15"/>
      <c r="E43" s="15">
        <v>44608</v>
      </c>
      <c r="F43" s="1328" t="s">
        <v>1338</v>
      </c>
      <c r="G43" s="1223" t="s">
        <v>1339</v>
      </c>
      <c r="H43" s="282" t="s">
        <v>1340</v>
      </c>
      <c r="I43" s="236" t="s">
        <v>1341</v>
      </c>
      <c r="J43" s="275" t="s">
        <v>2841</v>
      </c>
      <c r="K43" s="1370">
        <v>102</v>
      </c>
      <c r="L43" s="1348">
        <v>36724</v>
      </c>
      <c r="M43" s="279">
        <v>19667</v>
      </c>
      <c r="N43" s="1322">
        <v>44541</v>
      </c>
      <c r="O43" s="276" t="s">
        <v>1210</v>
      </c>
      <c r="P43" s="1326">
        <v>44581</v>
      </c>
      <c r="Q43" s="277">
        <v>44605</v>
      </c>
      <c r="R43" s="257">
        <f>Q43+20</f>
        <v>44625</v>
      </c>
      <c r="S43" s="228">
        <v>44608</v>
      </c>
      <c r="T43" s="228">
        <v>44609</v>
      </c>
      <c r="U43" s="228" t="s">
        <v>1211</v>
      </c>
      <c r="V43" s="255" t="s">
        <v>1212</v>
      </c>
      <c r="W43" s="1236" t="s">
        <v>24</v>
      </c>
      <c r="Y43" s="1364">
        <v>44536</v>
      </c>
      <c r="Z43" s="1368">
        <v>44568</v>
      </c>
      <c r="AA43" s="1368">
        <v>44574</v>
      </c>
      <c r="AB43" s="1368">
        <v>44575</v>
      </c>
      <c r="AC43" s="1371"/>
      <c r="AD43" s="1368">
        <v>44617</v>
      </c>
      <c r="AE43" s="1368">
        <v>44617</v>
      </c>
    </row>
    <row r="44" spans="1:45" ht="12">
      <c r="A44" s="272" t="s">
        <v>1227</v>
      </c>
      <c r="B44" s="273">
        <v>4290001897</v>
      </c>
      <c r="C44" s="136" t="s">
        <v>1228</v>
      </c>
      <c r="D44" s="15"/>
      <c r="E44" s="15">
        <v>44608</v>
      </c>
      <c r="F44" s="1328"/>
      <c r="G44" s="1223"/>
      <c r="H44" s="282" t="s">
        <v>1340</v>
      </c>
      <c r="I44" s="236" t="s">
        <v>1342</v>
      </c>
      <c r="J44" s="275" t="s">
        <v>2841</v>
      </c>
      <c r="K44" s="1370"/>
      <c r="L44" s="1348"/>
      <c r="M44" s="279">
        <v>19667</v>
      </c>
      <c r="N44" s="1322"/>
      <c r="O44" s="276" t="s">
        <v>1210</v>
      </c>
      <c r="P44" s="1326"/>
      <c r="Q44" s="277">
        <v>44605</v>
      </c>
      <c r="R44" s="257">
        <f>Q44+20</f>
        <v>44625</v>
      </c>
      <c r="S44" s="228">
        <v>44608</v>
      </c>
      <c r="T44" s="228">
        <v>44609</v>
      </c>
      <c r="U44" s="228" t="s">
        <v>1211</v>
      </c>
      <c r="V44" s="255" t="s">
        <v>1212</v>
      </c>
      <c r="W44" s="1236"/>
      <c r="Y44" s="1364"/>
      <c r="Z44" s="1368"/>
      <c r="AA44" s="1368"/>
      <c r="AB44" s="1368"/>
      <c r="AC44" s="1371"/>
      <c r="AD44" s="1368"/>
      <c r="AE44" s="1368"/>
    </row>
    <row r="45" spans="1:45" ht="12">
      <c r="A45" s="131" t="s">
        <v>1224</v>
      </c>
      <c r="B45" s="273">
        <v>4290001621</v>
      </c>
      <c r="C45" s="280" t="s">
        <v>385</v>
      </c>
      <c r="D45" s="15">
        <v>44571</v>
      </c>
      <c r="E45" s="15">
        <v>44597</v>
      </c>
      <c r="F45" s="1328" t="s">
        <v>1343</v>
      </c>
      <c r="G45" s="1215" t="s">
        <v>1344</v>
      </c>
      <c r="H45" s="227" t="s">
        <v>1345</v>
      </c>
      <c r="I45" s="227" t="s">
        <v>1346</v>
      </c>
      <c r="J45" s="275" t="s">
        <v>2841</v>
      </c>
      <c r="K45" s="272">
        <v>20</v>
      </c>
      <c r="L45" s="1347">
        <v>112000</v>
      </c>
      <c r="M45" s="239">
        <v>16380</v>
      </c>
      <c r="N45" s="1322">
        <v>44508</v>
      </c>
      <c r="O45" s="132" t="s">
        <v>1217</v>
      </c>
      <c r="P45" s="1322">
        <v>44576</v>
      </c>
      <c r="Q45" s="1326" t="s">
        <v>26</v>
      </c>
      <c r="R45" s="246"/>
      <c r="S45" s="246"/>
      <c r="T45" s="228">
        <v>44599</v>
      </c>
      <c r="U45" s="228" t="s">
        <v>1211</v>
      </c>
      <c r="V45" s="255" t="s">
        <v>1212</v>
      </c>
      <c r="W45" s="1236" t="s">
        <v>24</v>
      </c>
      <c r="Y45" s="1098">
        <v>44502</v>
      </c>
      <c r="Z45" s="1098">
        <v>44571</v>
      </c>
      <c r="AA45" s="1098">
        <v>44571</v>
      </c>
      <c r="AB45" s="1098">
        <v>44573</v>
      </c>
      <c r="AC45" s="1350">
        <v>44571</v>
      </c>
      <c r="AD45" s="1098">
        <v>44607</v>
      </c>
      <c r="AE45" s="1098">
        <v>44607</v>
      </c>
    </row>
    <row r="46" spans="1:45" ht="12">
      <c r="A46" s="131" t="s">
        <v>1224</v>
      </c>
      <c r="B46" s="273">
        <v>4290001621</v>
      </c>
      <c r="C46" s="280" t="s">
        <v>385</v>
      </c>
      <c r="D46" s="15">
        <v>44571</v>
      </c>
      <c r="E46" s="15">
        <v>44586</v>
      </c>
      <c r="F46" s="1328"/>
      <c r="G46" s="1215"/>
      <c r="H46" s="227" t="s">
        <v>1345</v>
      </c>
      <c r="I46" s="227" t="s">
        <v>1347</v>
      </c>
      <c r="J46" s="275" t="s">
        <v>2841</v>
      </c>
      <c r="K46" s="272">
        <v>20</v>
      </c>
      <c r="L46" s="1347"/>
      <c r="M46" s="239">
        <v>16380</v>
      </c>
      <c r="N46" s="1322"/>
      <c r="O46" s="132" t="s">
        <v>1217</v>
      </c>
      <c r="P46" s="1322"/>
      <c r="Q46" s="1326"/>
      <c r="R46" s="246"/>
      <c r="S46" s="246"/>
      <c r="T46" s="228">
        <v>44587</v>
      </c>
      <c r="U46" s="228" t="s">
        <v>1211</v>
      </c>
      <c r="V46" s="255" t="s">
        <v>1212</v>
      </c>
      <c r="W46" s="1236"/>
      <c r="Y46" s="1098"/>
      <c r="Z46" s="1098"/>
      <c r="AA46" s="1098"/>
      <c r="AB46" s="1098"/>
      <c r="AC46" s="1350"/>
      <c r="AD46" s="1098"/>
      <c r="AE46" s="1098"/>
    </row>
    <row r="47" spans="1:45" ht="12">
      <c r="A47" s="131" t="s">
        <v>1224</v>
      </c>
      <c r="B47" s="273">
        <v>4290001621</v>
      </c>
      <c r="C47" s="280" t="s">
        <v>385</v>
      </c>
      <c r="D47" s="15">
        <v>44571</v>
      </c>
      <c r="E47" s="15">
        <v>44586</v>
      </c>
      <c r="F47" s="1328"/>
      <c r="G47" s="1215"/>
      <c r="H47" s="227" t="s">
        <v>1345</v>
      </c>
      <c r="I47" s="227" t="s">
        <v>1348</v>
      </c>
      <c r="J47" s="275" t="s">
        <v>2841</v>
      </c>
      <c r="K47" s="272">
        <v>20</v>
      </c>
      <c r="L47" s="1347"/>
      <c r="M47" s="239">
        <v>16380</v>
      </c>
      <c r="N47" s="1322"/>
      <c r="O47" s="132" t="s">
        <v>1217</v>
      </c>
      <c r="P47" s="1322"/>
      <c r="Q47" s="1326"/>
      <c r="R47" s="246"/>
      <c r="S47" s="246"/>
      <c r="T47" s="228">
        <v>44585</v>
      </c>
      <c r="U47" s="228" t="s">
        <v>1211</v>
      </c>
      <c r="V47" s="255" t="s">
        <v>1212</v>
      </c>
      <c r="W47" s="1236"/>
      <c r="Y47" s="1098"/>
      <c r="Z47" s="1098"/>
      <c r="AA47" s="1098"/>
      <c r="AB47" s="1098"/>
      <c r="AC47" s="1350"/>
      <c r="AD47" s="1098"/>
      <c r="AE47" s="1098"/>
    </row>
    <row r="48" spans="1:45" ht="12">
      <c r="A48" s="131" t="s">
        <v>1224</v>
      </c>
      <c r="B48" s="273">
        <v>4290001621</v>
      </c>
      <c r="C48" s="280" t="s">
        <v>385</v>
      </c>
      <c r="D48" s="15">
        <v>44571</v>
      </c>
      <c r="E48" s="15">
        <v>44592</v>
      </c>
      <c r="F48" s="1328"/>
      <c r="G48" s="1215"/>
      <c r="H48" s="227" t="s">
        <v>1345</v>
      </c>
      <c r="I48" s="227" t="s">
        <v>1349</v>
      </c>
      <c r="J48" s="275" t="s">
        <v>2841</v>
      </c>
      <c r="K48" s="272">
        <v>20</v>
      </c>
      <c r="L48" s="1347"/>
      <c r="M48" s="239">
        <v>16380</v>
      </c>
      <c r="N48" s="1322"/>
      <c r="O48" s="132" t="s">
        <v>1217</v>
      </c>
      <c r="P48" s="1322"/>
      <c r="Q48" s="1326"/>
      <c r="R48" s="246"/>
      <c r="S48" s="246"/>
      <c r="T48" s="228">
        <v>44592</v>
      </c>
      <c r="U48" s="228" t="s">
        <v>1211</v>
      </c>
      <c r="V48" s="255" t="s">
        <v>1212</v>
      </c>
      <c r="W48" s="1236"/>
      <c r="Y48" s="1098"/>
      <c r="Z48" s="1098"/>
      <c r="AA48" s="1098"/>
      <c r="AB48" s="1098"/>
      <c r="AC48" s="1350"/>
      <c r="AD48" s="1098"/>
      <c r="AE48" s="1098"/>
    </row>
    <row r="49" spans="1:34" ht="12">
      <c r="A49" s="131" t="s">
        <v>1224</v>
      </c>
      <c r="B49" s="273">
        <v>4290001621</v>
      </c>
      <c r="C49" s="280" t="s">
        <v>385</v>
      </c>
      <c r="D49" s="15">
        <v>44571</v>
      </c>
      <c r="E49" s="15">
        <v>44586</v>
      </c>
      <c r="F49" s="1328"/>
      <c r="G49" s="1215"/>
      <c r="H49" s="227" t="s">
        <v>1345</v>
      </c>
      <c r="I49" s="227" t="s">
        <v>1350</v>
      </c>
      <c r="J49" s="275" t="s">
        <v>2841</v>
      </c>
      <c r="K49" s="272">
        <v>20</v>
      </c>
      <c r="L49" s="1347"/>
      <c r="M49" s="239">
        <v>16380</v>
      </c>
      <c r="N49" s="1322"/>
      <c r="O49" s="132" t="s">
        <v>1217</v>
      </c>
      <c r="P49" s="1322"/>
      <c r="Q49" s="1326"/>
      <c r="R49" s="246"/>
      <c r="S49" s="246"/>
      <c r="T49" s="228">
        <v>44586</v>
      </c>
      <c r="U49" s="228" t="s">
        <v>1211</v>
      </c>
      <c r="V49" s="255" t="s">
        <v>1212</v>
      </c>
      <c r="W49" s="1236"/>
      <c r="Y49" s="1098"/>
      <c r="Z49" s="1098"/>
      <c r="AA49" s="1098"/>
      <c r="AB49" s="1098"/>
      <c r="AC49" s="1350"/>
      <c r="AD49" s="1098"/>
      <c r="AE49" s="1098"/>
    </row>
    <row r="50" spans="1:34" ht="14.4">
      <c r="A50" s="131" t="s">
        <v>1224</v>
      </c>
      <c r="B50" s="273">
        <v>4290001621</v>
      </c>
      <c r="C50" s="280" t="s">
        <v>385</v>
      </c>
      <c r="D50" s="15">
        <v>44571</v>
      </c>
      <c r="E50" s="15">
        <v>44586</v>
      </c>
      <c r="F50" s="1328"/>
      <c r="G50" s="1215"/>
      <c r="H50" s="227" t="s">
        <v>1345</v>
      </c>
      <c r="I50" s="227" t="s">
        <v>1351</v>
      </c>
      <c r="J50" s="275" t="s">
        <v>2841</v>
      </c>
      <c r="K50" s="272">
        <v>20</v>
      </c>
      <c r="L50" s="1347"/>
      <c r="M50" s="239">
        <v>16380</v>
      </c>
      <c r="N50" s="1322"/>
      <c r="O50" s="132" t="s">
        <v>1217</v>
      </c>
      <c r="P50" s="1322"/>
      <c r="Q50" s="1326"/>
      <c r="R50" s="246"/>
      <c r="S50" s="246"/>
      <c r="T50" s="228">
        <v>44585</v>
      </c>
      <c r="U50" s="228" t="s">
        <v>1211</v>
      </c>
      <c r="V50" s="255" t="s">
        <v>1212</v>
      </c>
      <c r="W50" s="1236"/>
      <c r="Y50" s="1098"/>
      <c r="Z50" s="1098"/>
      <c r="AA50" s="1098"/>
      <c r="AB50" s="1098"/>
      <c r="AC50" s="1350"/>
      <c r="AD50" s="1098"/>
      <c r="AE50" s="1098"/>
      <c r="AG50" s="143"/>
      <c r="AH50" s="143"/>
    </row>
    <row r="51" spans="1:34" ht="14.4">
      <c r="A51" s="131" t="s">
        <v>1224</v>
      </c>
      <c r="B51" s="273">
        <v>4290001621</v>
      </c>
      <c r="C51" s="280" t="s">
        <v>385</v>
      </c>
      <c r="D51" s="15">
        <v>44571</v>
      </c>
      <c r="E51" s="15">
        <v>44597</v>
      </c>
      <c r="F51" s="1328"/>
      <c r="G51" s="1215"/>
      <c r="H51" s="227" t="s">
        <v>1345</v>
      </c>
      <c r="I51" s="227" t="s">
        <v>1352</v>
      </c>
      <c r="J51" s="275" t="s">
        <v>2841</v>
      </c>
      <c r="K51" s="272">
        <v>20</v>
      </c>
      <c r="L51" s="1347"/>
      <c r="M51" s="239">
        <v>16380</v>
      </c>
      <c r="N51" s="1322"/>
      <c r="O51" s="132" t="s">
        <v>1217</v>
      </c>
      <c r="P51" s="1322"/>
      <c r="Q51" s="1326"/>
      <c r="R51" s="246"/>
      <c r="S51" s="246"/>
      <c r="T51" s="228">
        <v>44596</v>
      </c>
      <c r="U51" s="228" t="s">
        <v>1211</v>
      </c>
      <c r="V51" s="255" t="s">
        <v>1212</v>
      </c>
      <c r="W51" s="1236"/>
      <c r="Y51" s="1098"/>
      <c r="Z51" s="1098"/>
      <c r="AA51" s="1098"/>
      <c r="AB51" s="1098"/>
      <c r="AC51" s="1350"/>
      <c r="AD51" s="1098"/>
      <c r="AE51" s="1098"/>
      <c r="AG51" s="143"/>
      <c r="AH51" s="143"/>
    </row>
    <row r="52" spans="1:34" ht="22.8">
      <c r="A52" s="272" t="s">
        <v>703</v>
      </c>
      <c r="B52" s="273" t="s">
        <v>1353</v>
      </c>
      <c r="C52" s="135" t="s">
        <v>1010</v>
      </c>
      <c r="D52" s="15">
        <v>44571</v>
      </c>
      <c r="E52" s="15">
        <v>44593</v>
      </c>
      <c r="F52" s="226" t="s">
        <v>1354</v>
      </c>
      <c r="G52" s="282" t="s">
        <v>1355</v>
      </c>
      <c r="H52" s="274" t="s">
        <v>1356</v>
      </c>
      <c r="I52" s="236" t="s">
        <v>1357</v>
      </c>
      <c r="J52" s="275" t="s">
        <v>1209</v>
      </c>
      <c r="K52" s="236">
        <v>10</v>
      </c>
      <c r="L52" s="281">
        <v>5000</v>
      </c>
      <c r="M52" s="279">
        <v>5171.5</v>
      </c>
      <c r="N52" s="276">
        <v>44553</v>
      </c>
      <c r="O52" s="132" t="s">
        <v>1217</v>
      </c>
      <c r="P52" s="276">
        <v>44579</v>
      </c>
      <c r="Q52" s="228" t="s">
        <v>26</v>
      </c>
      <c r="R52" s="246"/>
      <c r="S52" s="246"/>
      <c r="T52" s="228">
        <v>44588</v>
      </c>
      <c r="U52" s="228" t="s">
        <v>1211</v>
      </c>
      <c r="V52" s="255" t="s">
        <v>1212</v>
      </c>
      <c r="W52" s="230" t="s">
        <v>24</v>
      </c>
      <c r="X52" s="229"/>
      <c r="Y52" s="235">
        <v>44551</v>
      </c>
      <c r="Z52" s="235">
        <v>44558</v>
      </c>
      <c r="AA52" s="235">
        <v>44567</v>
      </c>
      <c r="AB52" s="235">
        <v>44578</v>
      </c>
      <c r="AC52" s="138">
        <v>44579</v>
      </c>
      <c r="AD52" s="235">
        <v>44607</v>
      </c>
      <c r="AE52" s="235">
        <v>44607</v>
      </c>
      <c r="AF52" s="128"/>
      <c r="AG52" s="143"/>
      <c r="AH52" s="143"/>
    </row>
    <row r="53" spans="1:34" ht="22.8">
      <c r="A53" s="272" t="s">
        <v>1358</v>
      </c>
      <c r="B53" s="273">
        <v>4290002011</v>
      </c>
      <c r="C53" s="135" t="s">
        <v>1359</v>
      </c>
      <c r="D53" s="15"/>
      <c r="E53" s="15">
        <v>44593</v>
      </c>
      <c r="F53" s="226" t="s">
        <v>1354</v>
      </c>
      <c r="G53" s="282" t="s">
        <v>1360</v>
      </c>
      <c r="H53" s="282" t="s">
        <v>1361</v>
      </c>
      <c r="I53" s="236" t="s">
        <v>1362</v>
      </c>
      <c r="J53" s="275" t="s">
        <v>1209</v>
      </c>
      <c r="K53" s="236">
        <v>20</v>
      </c>
      <c r="L53" s="281">
        <v>8000</v>
      </c>
      <c r="M53" s="279">
        <v>8410</v>
      </c>
      <c r="N53" s="276">
        <v>44553</v>
      </c>
      <c r="O53" s="132" t="s">
        <v>1217</v>
      </c>
      <c r="P53" s="276">
        <v>44579</v>
      </c>
      <c r="Q53" s="228" t="s">
        <v>26</v>
      </c>
      <c r="R53" s="246"/>
      <c r="S53" s="246"/>
      <c r="T53" s="228">
        <v>44593</v>
      </c>
      <c r="U53" s="228" t="s">
        <v>1211</v>
      </c>
      <c r="V53" s="255" t="s">
        <v>1212</v>
      </c>
      <c r="W53" s="230" t="s">
        <v>24</v>
      </c>
      <c r="X53" s="229"/>
      <c r="Y53" s="235">
        <v>44551</v>
      </c>
      <c r="Z53" s="235">
        <v>44558</v>
      </c>
      <c r="AA53" s="235">
        <v>44567</v>
      </c>
      <c r="AB53" s="235">
        <v>44572</v>
      </c>
      <c r="AC53" s="138">
        <v>44579</v>
      </c>
      <c r="AD53" s="235">
        <v>44607</v>
      </c>
      <c r="AE53" s="235">
        <v>44607</v>
      </c>
      <c r="AF53" s="128"/>
      <c r="AG53" s="143"/>
      <c r="AH53" s="143"/>
    </row>
    <row r="54" spans="1:34" ht="22.8">
      <c r="A54" s="272" t="s">
        <v>1220</v>
      </c>
      <c r="B54" s="273">
        <v>4290001919</v>
      </c>
      <c r="C54" s="135" t="s">
        <v>26</v>
      </c>
      <c r="D54" s="15"/>
      <c r="E54" s="15">
        <v>44599</v>
      </c>
      <c r="F54" s="226" t="s">
        <v>1363</v>
      </c>
      <c r="G54" s="282" t="s">
        <v>1364</v>
      </c>
      <c r="H54" s="282" t="s">
        <v>1365</v>
      </c>
      <c r="I54" s="236" t="s">
        <v>1366</v>
      </c>
      <c r="J54" s="275" t="s">
        <v>2841</v>
      </c>
      <c r="K54" s="236" t="s">
        <v>1240</v>
      </c>
      <c r="L54" s="279" t="s">
        <v>26</v>
      </c>
      <c r="M54" s="279">
        <v>4290</v>
      </c>
      <c r="N54" s="276">
        <v>44549</v>
      </c>
      <c r="O54" s="132" t="s">
        <v>1217</v>
      </c>
      <c r="P54" s="276">
        <v>44581</v>
      </c>
      <c r="Q54" s="228" t="s">
        <v>26</v>
      </c>
      <c r="R54" s="246"/>
      <c r="S54" s="246"/>
      <c r="T54" s="228">
        <v>44599</v>
      </c>
      <c r="U54" s="228" t="s">
        <v>1211</v>
      </c>
      <c r="V54" s="255" t="s">
        <v>1212</v>
      </c>
      <c r="W54" s="230" t="s">
        <v>24</v>
      </c>
      <c r="X54" s="229"/>
      <c r="Y54" s="235">
        <v>44543</v>
      </c>
      <c r="Z54" s="235">
        <v>44558</v>
      </c>
      <c r="AA54" s="235">
        <v>44567</v>
      </c>
      <c r="AB54" s="235">
        <v>44578</v>
      </c>
      <c r="AC54" s="138">
        <v>44579</v>
      </c>
      <c r="AD54" s="235">
        <v>44607</v>
      </c>
      <c r="AE54" s="235">
        <v>44607</v>
      </c>
      <c r="AG54" s="143"/>
      <c r="AH54" s="143"/>
    </row>
    <row r="55" spans="1:34" ht="22.8">
      <c r="A55" s="131" t="s">
        <v>1213</v>
      </c>
      <c r="B55" s="273" t="s">
        <v>1330</v>
      </c>
      <c r="C55" s="280" t="s">
        <v>142</v>
      </c>
      <c r="D55" s="15">
        <v>44586</v>
      </c>
      <c r="E55" s="15">
        <v>44593</v>
      </c>
      <c r="F55" s="236" t="s">
        <v>1363</v>
      </c>
      <c r="G55" s="227" t="s">
        <v>1367</v>
      </c>
      <c r="H55" s="241" t="s">
        <v>1368</v>
      </c>
      <c r="I55" s="227" t="s">
        <v>1369</v>
      </c>
      <c r="J55" s="275" t="s">
        <v>2841</v>
      </c>
      <c r="K55" s="272">
        <v>20</v>
      </c>
      <c r="L55" s="281">
        <v>20000</v>
      </c>
      <c r="M55" s="279">
        <v>20240</v>
      </c>
      <c r="N55" s="276">
        <v>44549</v>
      </c>
      <c r="O55" s="132" t="s">
        <v>1217</v>
      </c>
      <c r="P55" s="276">
        <v>44581</v>
      </c>
      <c r="Q55" s="228" t="s">
        <v>26</v>
      </c>
      <c r="R55" s="246"/>
      <c r="S55" s="246"/>
      <c r="T55" s="228" t="s">
        <v>1370</v>
      </c>
      <c r="U55" s="228" t="s">
        <v>1211</v>
      </c>
      <c r="V55" s="255" t="s">
        <v>1212</v>
      </c>
      <c r="W55" s="230" t="s">
        <v>24</v>
      </c>
      <c r="Y55" s="235">
        <v>44543</v>
      </c>
      <c r="Z55" s="235">
        <v>44558</v>
      </c>
      <c r="AA55" s="235">
        <v>44567</v>
      </c>
      <c r="AB55" s="235">
        <v>44578</v>
      </c>
      <c r="AC55" s="237">
        <v>44579</v>
      </c>
      <c r="AD55" s="222">
        <v>44607</v>
      </c>
      <c r="AE55" s="222">
        <v>44607</v>
      </c>
      <c r="AG55" s="143"/>
      <c r="AH55" s="143"/>
    </row>
    <row r="56" spans="1:34" ht="22.8">
      <c r="A56" s="272" t="s">
        <v>1220</v>
      </c>
      <c r="B56" s="273">
        <v>4290001919</v>
      </c>
      <c r="C56" s="135" t="s">
        <v>26</v>
      </c>
      <c r="D56" s="15"/>
      <c r="E56" s="15">
        <v>44599</v>
      </c>
      <c r="F56" s="226" t="s">
        <v>1371</v>
      </c>
      <c r="G56" s="282" t="s">
        <v>1372</v>
      </c>
      <c r="H56" s="282" t="s">
        <v>1373</v>
      </c>
      <c r="I56" s="236" t="s">
        <v>1374</v>
      </c>
      <c r="J56" s="275" t="s">
        <v>2841</v>
      </c>
      <c r="K56" s="236" t="s">
        <v>1240</v>
      </c>
      <c r="L56" s="279" t="s">
        <v>26</v>
      </c>
      <c r="M56" s="279">
        <v>4290</v>
      </c>
      <c r="N56" s="276">
        <v>44555</v>
      </c>
      <c r="O56" s="132" t="s">
        <v>1217</v>
      </c>
      <c r="P56" s="276">
        <v>44582</v>
      </c>
      <c r="Q56" s="228" t="s">
        <v>26</v>
      </c>
      <c r="R56" s="246"/>
      <c r="S56" s="246"/>
      <c r="T56" s="228" t="s">
        <v>1375</v>
      </c>
      <c r="U56" s="228" t="s">
        <v>1211</v>
      </c>
      <c r="V56" s="255" t="s">
        <v>1212</v>
      </c>
      <c r="W56" s="230" t="s">
        <v>24</v>
      </c>
      <c r="X56" s="229"/>
      <c r="Y56" s="235">
        <v>44546</v>
      </c>
      <c r="Z56" s="235">
        <v>44565</v>
      </c>
      <c r="AA56" s="235">
        <v>44567</v>
      </c>
      <c r="AB56" s="235">
        <v>44579</v>
      </c>
      <c r="AC56" s="138">
        <v>44579</v>
      </c>
      <c r="AD56" s="235">
        <v>44607</v>
      </c>
      <c r="AE56" s="235">
        <v>44607</v>
      </c>
      <c r="AF56" s="128"/>
      <c r="AG56" s="143"/>
      <c r="AH56" s="143"/>
    </row>
    <row r="57" spans="1:34" ht="22.8">
      <c r="A57" s="272" t="s">
        <v>1227</v>
      </c>
      <c r="B57" s="273">
        <v>4290002068</v>
      </c>
      <c r="C57" s="135" t="s">
        <v>1228</v>
      </c>
      <c r="D57" s="15"/>
      <c r="E57" s="15">
        <v>44592</v>
      </c>
      <c r="F57" s="226" t="s">
        <v>1371</v>
      </c>
      <c r="G57" s="282" t="s">
        <v>1376</v>
      </c>
      <c r="H57" s="282" t="s">
        <v>1377</v>
      </c>
      <c r="I57" s="236" t="s">
        <v>1378</v>
      </c>
      <c r="J57" s="275" t="s">
        <v>2841</v>
      </c>
      <c r="K57" s="236">
        <v>51</v>
      </c>
      <c r="L57" s="279">
        <v>18362</v>
      </c>
      <c r="M57" s="279">
        <v>19667</v>
      </c>
      <c r="N57" s="276">
        <v>44555</v>
      </c>
      <c r="O57" s="132" t="s">
        <v>1217</v>
      </c>
      <c r="P57" s="276">
        <v>44582</v>
      </c>
      <c r="Q57" s="228" t="s">
        <v>26</v>
      </c>
      <c r="R57" s="246"/>
      <c r="S57" s="246"/>
      <c r="T57" s="228" t="s">
        <v>1379</v>
      </c>
      <c r="U57" s="228" t="s">
        <v>1211</v>
      </c>
      <c r="V57" s="255" t="s">
        <v>1212</v>
      </c>
      <c r="W57" s="230" t="s">
        <v>24</v>
      </c>
      <c r="X57" s="229"/>
      <c r="Y57" s="235">
        <v>44546</v>
      </c>
      <c r="Z57" s="235">
        <v>44565</v>
      </c>
      <c r="AA57" s="235">
        <v>44567</v>
      </c>
      <c r="AB57" s="235">
        <v>44579</v>
      </c>
      <c r="AC57" s="138">
        <v>44579</v>
      </c>
      <c r="AD57" s="235">
        <v>44607</v>
      </c>
      <c r="AE57" s="235">
        <v>44607</v>
      </c>
      <c r="AF57" s="128"/>
      <c r="AG57" s="128"/>
    </row>
    <row r="58" spans="1:34" ht="22.8">
      <c r="A58" s="131" t="s">
        <v>1257</v>
      </c>
      <c r="B58" s="273">
        <v>4290001900</v>
      </c>
      <c r="C58" s="280" t="s">
        <v>1258</v>
      </c>
      <c r="D58" s="15">
        <v>44211</v>
      </c>
      <c r="E58" s="15">
        <v>44599</v>
      </c>
      <c r="F58" s="236" t="s">
        <v>1380</v>
      </c>
      <c r="G58" s="227" t="s">
        <v>1381</v>
      </c>
      <c r="H58" s="227" t="s">
        <v>1382</v>
      </c>
      <c r="I58" s="227" t="s">
        <v>1383</v>
      </c>
      <c r="J58" s="275" t="s">
        <v>2841</v>
      </c>
      <c r="K58" s="272">
        <v>18</v>
      </c>
      <c r="L58" s="279">
        <v>1638</v>
      </c>
      <c r="M58" s="279">
        <v>2967.6</v>
      </c>
      <c r="N58" s="276">
        <v>44525</v>
      </c>
      <c r="O58" s="132" t="s">
        <v>1217</v>
      </c>
      <c r="P58" s="276">
        <v>44585</v>
      </c>
      <c r="Q58" s="228" t="s">
        <v>26</v>
      </c>
      <c r="R58" s="246"/>
      <c r="S58" s="246"/>
      <c r="T58" s="228">
        <v>44599</v>
      </c>
      <c r="U58" s="228" t="s">
        <v>1211</v>
      </c>
      <c r="V58" s="255" t="s">
        <v>1212</v>
      </c>
      <c r="W58" s="230" t="s">
        <v>24</v>
      </c>
      <c r="Y58" s="222">
        <v>44519</v>
      </c>
      <c r="Z58" s="222">
        <v>44578</v>
      </c>
      <c r="AA58" s="222">
        <v>44579</v>
      </c>
      <c r="AB58" s="222">
        <v>44580</v>
      </c>
      <c r="AC58" s="237">
        <v>44579</v>
      </c>
      <c r="AD58" s="222">
        <v>44607</v>
      </c>
      <c r="AE58" s="222">
        <v>44607</v>
      </c>
    </row>
    <row r="59" spans="1:34" ht="22.8">
      <c r="A59" s="131" t="s">
        <v>1224</v>
      </c>
      <c r="B59" s="273">
        <v>4290002087</v>
      </c>
      <c r="C59" s="280" t="s">
        <v>102</v>
      </c>
      <c r="D59" s="15">
        <v>44593</v>
      </c>
      <c r="E59" s="15">
        <v>44599</v>
      </c>
      <c r="F59" s="1213" t="s">
        <v>1384</v>
      </c>
      <c r="G59" s="1215" t="s">
        <v>1385</v>
      </c>
      <c r="H59" s="227" t="s">
        <v>1386</v>
      </c>
      <c r="I59" s="227" t="s">
        <v>1387</v>
      </c>
      <c r="J59" s="275" t="s">
        <v>2841</v>
      </c>
      <c r="K59" s="1346">
        <v>60</v>
      </c>
      <c r="L59" s="1347">
        <v>48000</v>
      </c>
      <c r="M59" s="1348">
        <v>49140</v>
      </c>
      <c r="N59" s="1322">
        <v>44567</v>
      </c>
      <c r="O59" s="132" t="s">
        <v>1217</v>
      </c>
      <c r="P59" s="1322">
        <v>44587</v>
      </c>
      <c r="Q59" s="228" t="s">
        <v>26</v>
      </c>
      <c r="R59" s="246"/>
      <c r="S59" s="246"/>
      <c r="T59" s="228" t="s">
        <v>1388</v>
      </c>
      <c r="U59" s="228" t="s">
        <v>1211</v>
      </c>
      <c r="V59" s="255" t="s">
        <v>1212</v>
      </c>
      <c r="W59" s="1236" t="s">
        <v>24</v>
      </c>
      <c r="X59" s="229"/>
      <c r="Y59" s="1098">
        <v>44559</v>
      </c>
      <c r="Z59" s="1098">
        <v>44580</v>
      </c>
      <c r="AA59" s="1098">
        <v>44582</v>
      </c>
      <c r="AB59" s="1098">
        <v>44585</v>
      </c>
      <c r="AC59" s="1350">
        <v>44582</v>
      </c>
      <c r="AD59" s="1098">
        <v>44607</v>
      </c>
      <c r="AE59" s="1098">
        <v>44607</v>
      </c>
    </row>
    <row r="60" spans="1:34" ht="12">
      <c r="A60" s="131" t="s">
        <v>1224</v>
      </c>
      <c r="B60" s="273">
        <v>4290002087</v>
      </c>
      <c r="C60" s="280" t="s">
        <v>102</v>
      </c>
      <c r="D60" s="15">
        <v>44593</v>
      </c>
      <c r="E60" s="15">
        <v>44599</v>
      </c>
      <c r="F60" s="1213"/>
      <c r="G60" s="1215"/>
      <c r="H60" s="227" t="s">
        <v>1386</v>
      </c>
      <c r="I60" s="227" t="s">
        <v>1389</v>
      </c>
      <c r="J60" s="275" t="s">
        <v>2841</v>
      </c>
      <c r="K60" s="1346"/>
      <c r="L60" s="1347"/>
      <c r="M60" s="1348"/>
      <c r="N60" s="1322"/>
      <c r="O60" s="132" t="s">
        <v>1217</v>
      </c>
      <c r="P60" s="1322"/>
      <c r="Q60" s="228" t="s">
        <v>26</v>
      </c>
      <c r="R60" s="246"/>
      <c r="S60" s="246"/>
      <c r="T60" s="228">
        <v>44599</v>
      </c>
      <c r="U60" s="228" t="s">
        <v>1211</v>
      </c>
      <c r="V60" s="255" t="s">
        <v>1212</v>
      </c>
      <c r="W60" s="1236"/>
      <c r="X60" s="229"/>
      <c r="Y60" s="1098"/>
      <c r="Z60" s="1098"/>
      <c r="AA60" s="1098"/>
      <c r="AB60" s="1098"/>
      <c r="AC60" s="1350"/>
      <c r="AD60" s="1098"/>
      <c r="AE60" s="1098"/>
    </row>
    <row r="61" spans="1:34" ht="12">
      <c r="A61" s="131" t="s">
        <v>1224</v>
      </c>
      <c r="B61" s="273">
        <v>4290002087</v>
      </c>
      <c r="C61" s="280" t="s">
        <v>102</v>
      </c>
      <c r="D61" s="15">
        <v>44593</v>
      </c>
      <c r="E61" s="15">
        <v>44599</v>
      </c>
      <c r="F61" s="1213"/>
      <c r="G61" s="1215"/>
      <c r="H61" s="227" t="s">
        <v>1386</v>
      </c>
      <c r="I61" s="227" t="s">
        <v>1390</v>
      </c>
      <c r="J61" s="275" t="s">
        <v>2841</v>
      </c>
      <c r="K61" s="1346"/>
      <c r="L61" s="1347"/>
      <c r="M61" s="1348"/>
      <c r="N61" s="1322"/>
      <c r="O61" s="132" t="s">
        <v>1217</v>
      </c>
      <c r="P61" s="1322"/>
      <c r="Q61" s="228" t="s">
        <v>26</v>
      </c>
      <c r="R61" s="246"/>
      <c r="S61" s="246"/>
      <c r="T61" s="228">
        <v>44596</v>
      </c>
      <c r="U61" s="228" t="s">
        <v>1211</v>
      </c>
      <c r="V61" s="255" t="s">
        <v>1212</v>
      </c>
      <c r="W61" s="1236"/>
      <c r="X61" s="229"/>
      <c r="Y61" s="1098"/>
      <c r="Z61" s="1098"/>
      <c r="AA61" s="1098"/>
      <c r="AB61" s="1098"/>
      <c r="AC61" s="1350"/>
      <c r="AD61" s="1098"/>
      <c r="AE61" s="1098"/>
    </row>
    <row r="62" spans="1:34" ht="22.8">
      <c r="A62" s="272" t="s">
        <v>1227</v>
      </c>
      <c r="B62" s="273">
        <v>4290002068</v>
      </c>
      <c r="C62" s="136" t="s">
        <v>1228</v>
      </c>
      <c r="D62" s="15">
        <v>44597</v>
      </c>
      <c r="E62" s="15">
        <v>44599</v>
      </c>
      <c r="F62" s="226" t="s">
        <v>1391</v>
      </c>
      <c r="G62" s="141" t="s">
        <v>1392</v>
      </c>
      <c r="H62" s="141" t="s">
        <v>1393</v>
      </c>
      <c r="I62" s="226" t="s">
        <v>1394</v>
      </c>
      <c r="J62" s="275" t="s">
        <v>2841</v>
      </c>
      <c r="K62" s="278">
        <v>51</v>
      </c>
      <c r="L62" s="279">
        <v>18362</v>
      </c>
      <c r="M62" s="279">
        <v>19667</v>
      </c>
      <c r="N62" s="276">
        <v>44567</v>
      </c>
      <c r="O62" s="132" t="s">
        <v>1217</v>
      </c>
      <c r="P62" s="228">
        <v>44588</v>
      </c>
      <c r="Q62" s="277" t="s">
        <v>26</v>
      </c>
      <c r="R62" s="246"/>
      <c r="S62" s="246"/>
      <c r="T62" s="228" t="s">
        <v>1395</v>
      </c>
      <c r="U62" s="228" t="s">
        <v>1211</v>
      </c>
      <c r="V62" s="255" t="s">
        <v>1212</v>
      </c>
      <c r="W62" s="230" t="s">
        <v>24</v>
      </c>
      <c r="Y62" s="222">
        <v>44559</v>
      </c>
      <c r="Z62" s="222">
        <v>44575</v>
      </c>
      <c r="AA62" s="222">
        <v>44582</v>
      </c>
      <c r="AB62" s="222">
        <v>44585</v>
      </c>
      <c r="AC62" s="237">
        <v>44582</v>
      </c>
      <c r="AD62" s="222">
        <v>44607</v>
      </c>
      <c r="AE62" s="222">
        <v>44607</v>
      </c>
    </row>
    <row r="63" spans="1:34" ht="22.8">
      <c r="A63" s="131" t="s">
        <v>1220</v>
      </c>
      <c r="B63" s="273">
        <v>4290001919</v>
      </c>
      <c r="C63" s="280" t="s">
        <v>26</v>
      </c>
      <c r="D63" s="15"/>
      <c r="E63" s="15">
        <v>44599</v>
      </c>
      <c r="F63" s="226" t="s">
        <v>1391</v>
      </c>
      <c r="G63" s="227" t="s">
        <v>1396</v>
      </c>
      <c r="H63" s="227" t="s">
        <v>1397</v>
      </c>
      <c r="I63" s="227" t="s">
        <v>1398</v>
      </c>
      <c r="J63" s="275" t="s">
        <v>2841</v>
      </c>
      <c r="K63" s="236" t="s">
        <v>1240</v>
      </c>
      <c r="L63" s="281" t="s">
        <v>26</v>
      </c>
      <c r="M63" s="279">
        <v>4290</v>
      </c>
      <c r="N63" s="276">
        <v>44567</v>
      </c>
      <c r="O63" s="132" t="s">
        <v>1217</v>
      </c>
      <c r="P63" s="276">
        <v>44588</v>
      </c>
      <c r="Q63" s="228" t="s">
        <v>26</v>
      </c>
      <c r="R63" s="246"/>
      <c r="S63" s="246"/>
      <c r="T63" s="228">
        <v>44599</v>
      </c>
      <c r="U63" s="228" t="s">
        <v>1211</v>
      </c>
      <c r="V63" s="255" t="s">
        <v>1212</v>
      </c>
      <c r="W63" s="230" t="s">
        <v>24</v>
      </c>
      <c r="X63" s="229"/>
      <c r="Y63" s="222">
        <v>44560</v>
      </c>
      <c r="Z63" s="222">
        <v>44575</v>
      </c>
      <c r="AA63" s="222">
        <v>44582</v>
      </c>
      <c r="AB63" s="222">
        <v>44585</v>
      </c>
      <c r="AC63" s="237">
        <v>44582</v>
      </c>
      <c r="AD63" s="222">
        <v>44607</v>
      </c>
      <c r="AE63" s="222">
        <v>44607</v>
      </c>
    </row>
    <row r="64" spans="1:34" ht="12">
      <c r="A64" s="131" t="s">
        <v>1224</v>
      </c>
      <c r="B64" s="273">
        <v>4290001857</v>
      </c>
      <c r="C64" s="280" t="s">
        <v>385</v>
      </c>
      <c r="D64" s="15">
        <v>44599</v>
      </c>
      <c r="E64" s="15">
        <v>44607</v>
      </c>
      <c r="F64" s="1213" t="s">
        <v>1399</v>
      </c>
      <c r="G64" s="1215" t="s">
        <v>1400</v>
      </c>
      <c r="H64" s="227" t="s">
        <v>1401</v>
      </c>
      <c r="I64" s="227" t="s">
        <v>1402</v>
      </c>
      <c r="J64" s="275" t="s">
        <v>2841</v>
      </c>
      <c r="K64" s="1346">
        <v>100</v>
      </c>
      <c r="L64" s="1347">
        <v>80000</v>
      </c>
      <c r="M64" s="1348">
        <v>81900</v>
      </c>
      <c r="N64" s="1322">
        <v>44533</v>
      </c>
      <c r="O64" s="132" t="s">
        <v>1217</v>
      </c>
      <c r="P64" s="1322">
        <v>44590</v>
      </c>
      <c r="Q64" s="228" t="s">
        <v>26</v>
      </c>
      <c r="R64" s="246"/>
      <c r="S64" s="246"/>
      <c r="T64" s="228">
        <v>44606</v>
      </c>
      <c r="U64" s="228" t="s">
        <v>1211</v>
      </c>
      <c r="V64" s="255" t="s">
        <v>1212</v>
      </c>
      <c r="W64" s="1236" t="s">
        <v>24</v>
      </c>
      <c r="X64" s="229"/>
      <c r="Y64" s="1098">
        <v>44529</v>
      </c>
      <c r="Z64" s="1098">
        <v>44585</v>
      </c>
      <c r="AA64" s="1098">
        <v>44588</v>
      </c>
      <c r="AB64" s="1098">
        <v>44592</v>
      </c>
      <c r="AC64" s="1350">
        <v>44588</v>
      </c>
      <c r="AD64" s="1098">
        <v>44607</v>
      </c>
      <c r="AE64" s="1098">
        <v>44607</v>
      </c>
    </row>
    <row r="65" spans="1:45" ht="12">
      <c r="A65" s="131" t="s">
        <v>1224</v>
      </c>
      <c r="B65" s="273">
        <v>4290001857</v>
      </c>
      <c r="C65" s="280" t="s">
        <v>385</v>
      </c>
      <c r="D65" s="15">
        <v>44599</v>
      </c>
      <c r="E65" s="15">
        <v>44607</v>
      </c>
      <c r="F65" s="1213"/>
      <c r="G65" s="1215"/>
      <c r="H65" s="227" t="s">
        <v>1401</v>
      </c>
      <c r="I65" s="227" t="s">
        <v>1403</v>
      </c>
      <c r="J65" s="275" t="s">
        <v>2841</v>
      </c>
      <c r="K65" s="1346"/>
      <c r="L65" s="1347"/>
      <c r="M65" s="1348"/>
      <c r="N65" s="1322"/>
      <c r="O65" s="132" t="s">
        <v>1217</v>
      </c>
      <c r="P65" s="1322"/>
      <c r="Q65" s="228" t="s">
        <v>26</v>
      </c>
      <c r="R65" s="246"/>
      <c r="S65" s="246"/>
      <c r="T65" s="228">
        <v>44603</v>
      </c>
      <c r="U65" s="228" t="s">
        <v>1211</v>
      </c>
      <c r="V65" s="255" t="s">
        <v>1212</v>
      </c>
      <c r="W65" s="1236"/>
      <c r="X65" s="229"/>
      <c r="Y65" s="1098"/>
      <c r="Z65" s="1098"/>
      <c r="AA65" s="1098"/>
      <c r="AB65" s="1098"/>
      <c r="AC65" s="1350"/>
      <c r="AD65" s="1098"/>
      <c r="AE65" s="1098"/>
    </row>
    <row r="66" spans="1:45" ht="12">
      <c r="A66" s="131" t="s">
        <v>1224</v>
      </c>
      <c r="B66" s="273">
        <v>4290001857</v>
      </c>
      <c r="C66" s="280" t="s">
        <v>385</v>
      </c>
      <c r="D66" s="15">
        <v>44599</v>
      </c>
      <c r="E66" s="15">
        <v>44607</v>
      </c>
      <c r="F66" s="1213"/>
      <c r="G66" s="1215"/>
      <c r="H66" s="227" t="s">
        <v>1401</v>
      </c>
      <c r="I66" s="227" t="s">
        <v>1404</v>
      </c>
      <c r="J66" s="275" t="s">
        <v>2841</v>
      </c>
      <c r="K66" s="1346"/>
      <c r="L66" s="1347"/>
      <c r="M66" s="1348"/>
      <c r="N66" s="1322"/>
      <c r="O66" s="132" t="s">
        <v>1217</v>
      </c>
      <c r="P66" s="1322"/>
      <c r="Q66" s="228" t="s">
        <v>26</v>
      </c>
      <c r="R66" s="246"/>
      <c r="S66" s="246"/>
      <c r="T66" s="228">
        <v>44606</v>
      </c>
      <c r="U66" s="228" t="s">
        <v>1211</v>
      </c>
      <c r="V66" s="255" t="s">
        <v>1212</v>
      </c>
      <c r="W66" s="1236"/>
      <c r="X66" s="229"/>
      <c r="Y66" s="1098"/>
      <c r="Z66" s="1098"/>
      <c r="AA66" s="1098"/>
      <c r="AB66" s="1098"/>
      <c r="AC66" s="1350"/>
      <c r="AD66" s="1098"/>
      <c r="AE66" s="1098"/>
    </row>
    <row r="67" spans="1:45" ht="12">
      <c r="A67" s="131" t="s">
        <v>1224</v>
      </c>
      <c r="B67" s="273">
        <v>4290001857</v>
      </c>
      <c r="C67" s="280" t="s">
        <v>385</v>
      </c>
      <c r="D67" s="15">
        <v>44599</v>
      </c>
      <c r="E67" s="15">
        <v>44607</v>
      </c>
      <c r="F67" s="1213"/>
      <c r="G67" s="1215"/>
      <c r="H67" s="227" t="s">
        <v>1401</v>
      </c>
      <c r="I67" s="227" t="s">
        <v>1405</v>
      </c>
      <c r="J67" s="275" t="s">
        <v>2841</v>
      </c>
      <c r="K67" s="1346"/>
      <c r="L67" s="1347"/>
      <c r="M67" s="1348"/>
      <c r="N67" s="1322"/>
      <c r="O67" s="132" t="s">
        <v>1217</v>
      </c>
      <c r="P67" s="1322"/>
      <c r="Q67" s="228" t="s">
        <v>26</v>
      </c>
      <c r="R67" s="246"/>
      <c r="S67" s="246"/>
      <c r="T67" s="228">
        <v>44606</v>
      </c>
      <c r="U67" s="228" t="s">
        <v>1222</v>
      </c>
      <c r="V67" s="255" t="s">
        <v>1212</v>
      </c>
      <c r="W67" s="1236"/>
      <c r="X67" s="229"/>
      <c r="Y67" s="1098"/>
      <c r="Z67" s="1098"/>
      <c r="AA67" s="1098"/>
      <c r="AB67" s="1098"/>
      <c r="AC67" s="1350"/>
      <c r="AD67" s="1098"/>
      <c r="AE67" s="1098"/>
      <c r="AF67" s="127" t="s">
        <v>1407</v>
      </c>
    </row>
    <row r="68" spans="1:45" ht="12">
      <c r="A68" s="131" t="s">
        <v>1224</v>
      </c>
      <c r="B68" s="273">
        <v>4290001857</v>
      </c>
      <c r="C68" s="280" t="s">
        <v>385</v>
      </c>
      <c r="D68" s="15">
        <v>44599</v>
      </c>
      <c r="E68" s="15">
        <v>44607</v>
      </c>
      <c r="F68" s="1213"/>
      <c r="G68" s="1215"/>
      <c r="H68" s="227" t="s">
        <v>1401</v>
      </c>
      <c r="I68" s="227" t="s">
        <v>1406</v>
      </c>
      <c r="J68" s="275" t="s">
        <v>2841</v>
      </c>
      <c r="K68" s="1346"/>
      <c r="L68" s="1347"/>
      <c r="M68" s="1348"/>
      <c r="N68" s="1322"/>
      <c r="O68" s="132" t="s">
        <v>1217</v>
      </c>
      <c r="P68" s="1322"/>
      <c r="Q68" s="228" t="s">
        <v>26</v>
      </c>
      <c r="R68" s="246"/>
      <c r="S68" s="246"/>
      <c r="T68" s="228">
        <v>44603</v>
      </c>
      <c r="U68" s="228" t="s">
        <v>1211</v>
      </c>
      <c r="V68" s="255" t="s">
        <v>1212</v>
      </c>
      <c r="W68" s="1236"/>
      <c r="X68" s="229"/>
      <c r="Y68" s="1098"/>
      <c r="Z68" s="1098"/>
      <c r="AA68" s="1098"/>
      <c r="AB68" s="1098"/>
      <c r="AC68" s="1350"/>
      <c r="AD68" s="1098"/>
      <c r="AE68" s="1098"/>
    </row>
    <row r="69" spans="1:45" ht="12">
      <c r="A69" s="131" t="s">
        <v>1224</v>
      </c>
      <c r="B69" s="273">
        <v>4290001859</v>
      </c>
      <c r="C69" s="280" t="s">
        <v>102</v>
      </c>
      <c r="D69" s="15">
        <v>44234</v>
      </c>
      <c r="E69" s="15">
        <v>44607</v>
      </c>
      <c r="F69" s="1213" t="s">
        <v>1408</v>
      </c>
      <c r="G69" s="1215" t="s">
        <v>1409</v>
      </c>
      <c r="H69" s="227" t="s">
        <v>1410</v>
      </c>
      <c r="I69" s="227" t="s">
        <v>1411</v>
      </c>
      <c r="J69" s="275" t="s">
        <v>2841</v>
      </c>
      <c r="K69" s="1346">
        <v>60</v>
      </c>
      <c r="L69" s="1347">
        <v>48000</v>
      </c>
      <c r="M69" s="239">
        <v>16380</v>
      </c>
      <c r="N69" s="1322">
        <v>44530</v>
      </c>
      <c r="O69" s="132" t="s">
        <v>1217</v>
      </c>
      <c r="P69" s="1322">
        <v>44591</v>
      </c>
      <c r="Q69" s="228" t="s">
        <v>26</v>
      </c>
      <c r="R69" s="246"/>
      <c r="S69" s="246"/>
      <c r="T69" s="228">
        <v>44602</v>
      </c>
      <c r="U69" s="228" t="s">
        <v>1211</v>
      </c>
      <c r="V69" s="255" t="s">
        <v>1212</v>
      </c>
      <c r="W69" s="1236" t="s">
        <v>24</v>
      </c>
      <c r="X69" s="229"/>
      <c r="Y69" s="1098">
        <v>44522</v>
      </c>
      <c r="Z69" s="1098">
        <v>44585</v>
      </c>
      <c r="AA69" s="1098">
        <v>44588</v>
      </c>
      <c r="AB69" s="1098">
        <v>44589</v>
      </c>
      <c r="AC69" s="1350">
        <v>44588</v>
      </c>
      <c r="AD69" s="1098">
        <v>44620</v>
      </c>
      <c r="AE69" s="1098">
        <v>44607</v>
      </c>
    </row>
    <row r="70" spans="1:45" ht="12">
      <c r="A70" s="131" t="s">
        <v>1224</v>
      </c>
      <c r="B70" s="273">
        <v>4290001859</v>
      </c>
      <c r="C70" s="280" t="s">
        <v>102</v>
      </c>
      <c r="D70" s="15">
        <v>44249</v>
      </c>
      <c r="E70" s="15">
        <v>44607</v>
      </c>
      <c r="F70" s="1213"/>
      <c r="G70" s="1215"/>
      <c r="H70" s="227" t="s">
        <v>1410</v>
      </c>
      <c r="I70" s="227" t="s">
        <v>1412</v>
      </c>
      <c r="J70" s="275" t="s">
        <v>2841</v>
      </c>
      <c r="K70" s="1346"/>
      <c r="L70" s="1347"/>
      <c r="M70" s="239">
        <v>16380</v>
      </c>
      <c r="N70" s="1322"/>
      <c r="O70" s="132" t="s">
        <v>1217</v>
      </c>
      <c r="P70" s="1322"/>
      <c r="Q70" s="228" t="s">
        <v>26</v>
      </c>
      <c r="R70" s="246"/>
      <c r="S70" s="246"/>
      <c r="T70" s="228">
        <v>44609</v>
      </c>
      <c r="U70" s="228" t="s">
        <v>1211</v>
      </c>
      <c r="V70" s="255" t="s">
        <v>1212</v>
      </c>
      <c r="W70" s="1236"/>
      <c r="X70" s="229"/>
      <c r="Y70" s="1098"/>
      <c r="Z70" s="1098"/>
      <c r="AA70" s="1098"/>
      <c r="AB70" s="1098"/>
      <c r="AC70" s="1350"/>
      <c r="AD70" s="1098"/>
      <c r="AE70" s="1098"/>
    </row>
    <row r="71" spans="1:45" ht="12">
      <c r="A71" s="131" t="s">
        <v>1224</v>
      </c>
      <c r="B71" s="273">
        <v>4290001859</v>
      </c>
      <c r="C71" s="280" t="s">
        <v>102</v>
      </c>
      <c r="D71" s="15">
        <v>44249</v>
      </c>
      <c r="E71" s="15">
        <v>44607</v>
      </c>
      <c r="F71" s="1213"/>
      <c r="G71" s="1215"/>
      <c r="H71" s="227" t="s">
        <v>1410</v>
      </c>
      <c r="I71" s="227" t="s">
        <v>1413</v>
      </c>
      <c r="J71" s="275" t="s">
        <v>2841</v>
      </c>
      <c r="K71" s="1346"/>
      <c r="L71" s="1347"/>
      <c r="M71" s="239">
        <v>16380</v>
      </c>
      <c r="N71" s="1322"/>
      <c r="O71" s="132" t="s">
        <v>1217</v>
      </c>
      <c r="P71" s="1322"/>
      <c r="Q71" s="228" t="s">
        <v>26</v>
      </c>
      <c r="R71" s="246"/>
      <c r="S71" s="246"/>
      <c r="T71" s="228">
        <v>44606</v>
      </c>
      <c r="U71" s="228" t="s">
        <v>1211</v>
      </c>
      <c r="V71" s="255" t="s">
        <v>1212</v>
      </c>
      <c r="W71" s="1236"/>
      <c r="X71" s="229"/>
      <c r="Y71" s="1098"/>
      <c r="Z71" s="1098"/>
      <c r="AA71" s="1098"/>
      <c r="AB71" s="1098"/>
      <c r="AC71" s="1350"/>
      <c r="AD71" s="1098"/>
      <c r="AE71" s="1098"/>
    </row>
    <row r="72" spans="1:45" ht="12">
      <c r="A72" s="272" t="s">
        <v>188</v>
      </c>
      <c r="B72" s="273">
        <v>4290001903</v>
      </c>
      <c r="C72" s="136" t="s">
        <v>284</v>
      </c>
      <c r="D72" s="15">
        <v>44620</v>
      </c>
      <c r="E72" s="15">
        <v>44601</v>
      </c>
      <c r="F72" s="226" t="s">
        <v>1414</v>
      </c>
      <c r="G72" s="141" t="s">
        <v>1415</v>
      </c>
      <c r="H72" s="141" t="s">
        <v>1416</v>
      </c>
      <c r="I72" s="226" t="s">
        <v>1417</v>
      </c>
      <c r="J72" s="284" t="s">
        <v>1657</v>
      </c>
      <c r="K72" s="278">
        <v>40</v>
      </c>
      <c r="L72" s="279">
        <v>10560</v>
      </c>
      <c r="M72" s="279">
        <v>11160</v>
      </c>
      <c r="N72" s="276">
        <v>44540</v>
      </c>
      <c r="O72" s="132" t="s">
        <v>1217</v>
      </c>
      <c r="P72" s="276">
        <v>44592</v>
      </c>
      <c r="Q72" s="228" t="s">
        <v>26</v>
      </c>
      <c r="R72" s="246"/>
      <c r="S72" s="246"/>
      <c r="T72" s="228">
        <v>44599</v>
      </c>
      <c r="U72" s="228" t="s">
        <v>1211</v>
      </c>
      <c r="V72" s="255" t="s">
        <v>1212</v>
      </c>
      <c r="W72" s="245" t="s">
        <v>43</v>
      </c>
      <c r="Y72" s="217">
        <v>44536</v>
      </c>
      <c r="Z72" s="222">
        <v>44585</v>
      </c>
      <c r="AA72" s="222">
        <v>44588</v>
      </c>
      <c r="AB72" s="222">
        <v>44592</v>
      </c>
      <c r="AC72" s="237">
        <v>44588</v>
      </c>
      <c r="AD72" s="222">
        <v>44614</v>
      </c>
      <c r="AE72" s="222" t="s">
        <v>26</v>
      </c>
    </row>
    <row r="73" spans="1:45" s="127" customFormat="1" ht="22.8">
      <c r="A73" s="131" t="s">
        <v>1219</v>
      </c>
      <c r="B73" s="273" t="s">
        <v>1418</v>
      </c>
      <c r="C73" s="280" t="s">
        <v>967</v>
      </c>
      <c r="D73" s="15"/>
      <c r="E73" s="15">
        <v>44608</v>
      </c>
      <c r="F73" s="226" t="s">
        <v>1419</v>
      </c>
      <c r="G73" s="227" t="s">
        <v>1420</v>
      </c>
      <c r="H73" s="227" t="s">
        <v>1421</v>
      </c>
      <c r="I73" s="227" t="s">
        <v>1422</v>
      </c>
      <c r="J73" s="275" t="s">
        <v>2841</v>
      </c>
      <c r="K73" s="236">
        <v>20</v>
      </c>
      <c r="L73" s="279">
        <v>2760</v>
      </c>
      <c r="M73" s="279">
        <v>4800</v>
      </c>
      <c r="N73" s="276">
        <v>44573</v>
      </c>
      <c r="O73" s="132" t="s">
        <v>1217</v>
      </c>
      <c r="P73" s="276">
        <v>44596</v>
      </c>
      <c r="Q73" s="228" t="s">
        <v>26</v>
      </c>
      <c r="R73" s="246"/>
      <c r="S73" s="246"/>
      <c r="T73" s="228" t="s">
        <v>1423</v>
      </c>
      <c r="U73" s="228" t="s">
        <v>1211</v>
      </c>
      <c r="V73" s="255" t="s">
        <v>1212</v>
      </c>
      <c r="W73" s="230" t="s">
        <v>24</v>
      </c>
      <c r="X73" s="229"/>
      <c r="Y73" s="222">
        <v>44566</v>
      </c>
      <c r="Z73" s="222">
        <v>44585</v>
      </c>
      <c r="AA73" s="222">
        <v>44588</v>
      </c>
      <c r="AB73" s="222">
        <v>44592</v>
      </c>
      <c r="AC73" s="237">
        <v>44588</v>
      </c>
      <c r="AD73" s="222">
        <v>44620</v>
      </c>
      <c r="AE73" s="222">
        <v>44609</v>
      </c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</row>
    <row r="74" spans="1:45" s="127" customFormat="1" ht="12">
      <c r="A74" s="131" t="s">
        <v>1358</v>
      </c>
      <c r="B74" s="273">
        <v>4290002011</v>
      </c>
      <c r="C74" s="280" t="s">
        <v>1359</v>
      </c>
      <c r="D74" s="15">
        <v>44597</v>
      </c>
      <c r="E74" s="15">
        <v>44608</v>
      </c>
      <c r="F74" s="226" t="s">
        <v>1419</v>
      </c>
      <c r="G74" s="227" t="s">
        <v>1424</v>
      </c>
      <c r="H74" s="227" t="s">
        <v>1425</v>
      </c>
      <c r="I74" s="227" t="s">
        <v>1426</v>
      </c>
      <c r="J74" s="275" t="s">
        <v>2841</v>
      </c>
      <c r="K74" s="236">
        <v>40</v>
      </c>
      <c r="L74" s="279">
        <v>16000</v>
      </c>
      <c r="M74" s="279">
        <v>16830</v>
      </c>
      <c r="N74" s="276">
        <v>44573</v>
      </c>
      <c r="O74" s="132" t="s">
        <v>1217</v>
      </c>
      <c r="P74" s="276">
        <v>44596</v>
      </c>
      <c r="Q74" s="228" t="s">
        <v>26</v>
      </c>
      <c r="R74" s="246"/>
      <c r="S74" s="246"/>
      <c r="T74" s="228">
        <v>44609</v>
      </c>
      <c r="U74" s="228" t="s">
        <v>1211</v>
      </c>
      <c r="V74" s="255" t="s">
        <v>1212</v>
      </c>
      <c r="W74" s="230" t="s">
        <v>24</v>
      </c>
      <c r="X74" s="229"/>
      <c r="Y74" s="222">
        <v>44566</v>
      </c>
      <c r="Z74" s="222">
        <v>44585</v>
      </c>
      <c r="AA74" s="222">
        <v>44588</v>
      </c>
      <c r="AB74" s="222">
        <v>44592</v>
      </c>
      <c r="AC74" s="237">
        <v>44588</v>
      </c>
      <c r="AD74" s="222">
        <v>44620</v>
      </c>
      <c r="AE74" s="222">
        <v>44617</v>
      </c>
      <c r="AH74" s="128"/>
      <c r="AI74" s="128"/>
      <c r="AJ74" s="128"/>
      <c r="AK74" s="128"/>
      <c r="AL74" s="128"/>
      <c r="AM74" s="128"/>
      <c r="AN74" s="128"/>
      <c r="AO74" s="128"/>
      <c r="AP74" s="128"/>
      <c r="AQ74" s="128"/>
      <c r="AR74" s="128"/>
      <c r="AS74" s="128"/>
    </row>
    <row r="75" spans="1:45" s="127" customFormat="1" ht="12">
      <c r="A75" s="131" t="s">
        <v>188</v>
      </c>
      <c r="B75" s="273">
        <v>4290001937</v>
      </c>
      <c r="C75" s="280" t="s">
        <v>284</v>
      </c>
      <c r="D75" s="15"/>
      <c r="E75" s="15">
        <v>44608</v>
      </c>
      <c r="F75" s="226" t="s">
        <v>1419</v>
      </c>
      <c r="G75" s="227" t="s">
        <v>1427</v>
      </c>
      <c r="H75" s="227" t="s">
        <v>1428</v>
      </c>
      <c r="I75" s="227" t="s">
        <v>1429</v>
      </c>
      <c r="J75" s="275" t="s">
        <v>2841</v>
      </c>
      <c r="K75" s="236">
        <v>40</v>
      </c>
      <c r="L75" s="279">
        <v>10560</v>
      </c>
      <c r="M75" s="279">
        <v>11160</v>
      </c>
      <c r="N75" s="276">
        <v>44573</v>
      </c>
      <c r="O75" s="132" t="s">
        <v>1217</v>
      </c>
      <c r="P75" s="276">
        <v>44596</v>
      </c>
      <c r="Q75" s="228" t="s">
        <v>26</v>
      </c>
      <c r="R75" s="246"/>
      <c r="S75" s="246"/>
      <c r="T75" s="228">
        <v>44608</v>
      </c>
      <c r="U75" s="228" t="s">
        <v>1211</v>
      </c>
      <c r="V75" s="255" t="s">
        <v>1212</v>
      </c>
      <c r="W75" s="245" t="s">
        <v>43</v>
      </c>
      <c r="X75" s="229"/>
      <c r="Y75" s="222">
        <v>44568</v>
      </c>
      <c r="Z75" s="222">
        <v>44585</v>
      </c>
      <c r="AA75" s="222">
        <v>44588</v>
      </c>
      <c r="AB75" s="222">
        <v>44592</v>
      </c>
      <c r="AC75" s="237">
        <v>44588</v>
      </c>
      <c r="AD75" s="222">
        <v>44614</v>
      </c>
      <c r="AE75" s="222" t="s">
        <v>26</v>
      </c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</row>
    <row r="76" spans="1:45" s="127" customFormat="1" ht="12">
      <c r="A76" s="272" t="s">
        <v>1220</v>
      </c>
      <c r="B76" s="134">
        <v>4290001919</v>
      </c>
      <c r="C76" s="133" t="s">
        <v>26</v>
      </c>
      <c r="D76" s="15"/>
      <c r="E76" s="15">
        <v>44602</v>
      </c>
      <c r="F76" s="1213" t="s">
        <v>1430</v>
      </c>
      <c r="G76" s="1223" t="s">
        <v>1431</v>
      </c>
      <c r="H76" s="227" t="s">
        <v>1432</v>
      </c>
      <c r="I76" s="227" t="s">
        <v>1433</v>
      </c>
      <c r="J76" s="275" t="s">
        <v>2841</v>
      </c>
      <c r="K76" s="1215">
        <v>1650</v>
      </c>
      <c r="L76" s="1216" t="s">
        <v>26</v>
      </c>
      <c r="M76" s="1229">
        <v>12870</v>
      </c>
      <c r="N76" s="1322">
        <v>44572</v>
      </c>
      <c r="O76" s="307" t="s">
        <v>1434</v>
      </c>
      <c r="P76" s="1326">
        <v>44597</v>
      </c>
      <c r="Q76" s="228" t="s">
        <v>1250</v>
      </c>
      <c r="R76" s="228">
        <v>44602</v>
      </c>
      <c r="S76" s="228"/>
      <c r="T76" s="228">
        <v>44601</v>
      </c>
      <c r="U76" s="228" t="s">
        <v>1222</v>
      </c>
      <c r="V76" s="255" t="s">
        <v>1212</v>
      </c>
      <c r="W76" s="1236" t="s">
        <v>24</v>
      </c>
      <c r="X76" s="122"/>
      <c r="Y76" s="1099">
        <v>44568</v>
      </c>
      <c r="Z76" s="1099">
        <v>44585</v>
      </c>
      <c r="AA76" s="1098">
        <v>44594</v>
      </c>
      <c r="AB76" s="1098">
        <v>44599</v>
      </c>
      <c r="AC76" s="1098">
        <v>44585</v>
      </c>
      <c r="AD76" s="1098">
        <v>44607</v>
      </c>
      <c r="AE76" s="1098">
        <v>44607</v>
      </c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</row>
    <row r="77" spans="1:45" s="127" customFormat="1" ht="12">
      <c r="A77" s="272" t="s">
        <v>1220</v>
      </c>
      <c r="B77" s="134">
        <v>4290001919</v>
      </c>
      <c r="C77" s="133" t="s">
        <v>26</v>
      </c>
      <c r="D77" s="15"/>
      <c r="E77" s="15">
        <v>44602</v>
      </c>
      <c r="F77" s="1213"/>
      <c r="G77" s="1223"/>
      <c r="H77" s="227" t="s">
        <v>1432</v>
      </c>
      <c r="I77" s="227" t="s">
        <v>1435</v>
      </c>
      <c r="J77" s="275" t="s">
        <v>2841</v>
      </c>
      <c r="K77" s="1215"/>
      <c r="L77" s="1216"/>
      <c r="M77" s="1229"/>
      <c r="N77" s="1322"/>
      <c r="O77" s="307" t="s">
        <v>1434</v>
      </c>
      <c r="P77" s="1326"/>
      <c r="Q77" s="228" t="s">
        <v>1250</v>
      </c>
      <c r="R77" s="228">
        <v>44602</v>
      </c>
      <c r="S77" s="228"/>
      <c r="T77" s="228">
        <v>44602</v>
      </c>
      <c r="U77" s="228" t="s">
        <v>1222</v>
      </c>
      <c r="V77" s="255" t="s">
        <v>1212</v>
      </c>
      <c r="W77" s="1236"/>
      <c r="X77" s="122"/>
      <c r="Y77" s="1099"/>
      <c r="Z77" s="1099"/>
      <c r="AA77" s="1098"/>
      <c r="AB77" s="1098"/>
      <c r="AC77" s="1098"/>
      <c r="AD77" s="1098"/>
      <c r="AE77" s="109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</row>
    <row r="78" spans="1:45" s="127" customFormat="1" ht="12">
      <c r="A78" s="272" t="s">
        <v>1220</v>
      </c>
      <c r="B78" s="134">
        <v>4290001919</v>
      </c>
      <c r="C78" s="133" t="s">
        <v>26</v>
      </c>
      <c r="D78" s="15"/>
      <c r="E78" s="15">
        <v>44602</v>
      </c>
      <c r="F78" s="1213"/>
      <c r="G78" s="1223"/>
      <c r="H78" s="227" t="s">
        <v>1432</v>
      </c>
      <c r="I78" s="227" t="s">
        <v>1436</v>
      </c>
      <c r="J78" s="275" t="s">
        <v>2841</v>
      </c>
      <c r="K78" s="1215"/>
      <c r="L78" s="1216"/>
      <c r="M78" s="1229"/>
      <c r="N78" s="1322"/>
      <c r="O78" s="307" t="s">
        <v>1434</v>
      </c>
      <c r="P78" s="1326"/>
      <c r="Q78" s="228" t="s">
        <v>1250</v>
      </c>
      <c r="R78" s="228">
        <v>44602</v>
      </c>
      <c r="S78" s="228"/>
      <c r="T78" s="228">
        <v>44603</v>
      </c>
      <c r="U78" s="228" t="s">
        <v>1222</v>
      </c>
      <c r="V78" s="255" t="s">
        <v>1212</v>
      </c>
      <c r="W78" s="1236"/>
      <c r="X78" s="122"/>
      <c r="Y78" s="1099"/>
      <c r="Z78" s="1099"/>
      <c r="AA78" s="1098"/>
      <c r="AB78" s="1098"/>
      <c r="AC78" s="1098"/>
      <c r="AD78" s="1098"/>
      <c r="AE78" s="109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</row>
    <row r="79" spans="1:45" s="127" customFormat="1" ht="34.200000000000003">
      <c r="A79" s="272" t="s">
        <v>299</v>
      </c>
      <c r="B79" s="273" t="s">
        <v>1321</v>
      </c>
      <c r="C79" s="135" t="s">
        <v>1437</v>
      </c>
      <c r="D79" s="15"/>
      <c r="E79" s="15">
        <v>44608</v>
      </c>
      <c r="F79" s="1213" t="s">
        <v>1438</v>
      </c>
      <c r="G79" s="1215" t="s">
        <v>1439</v>
      </c>
      <c r="H79" s="227" t="s">
        <v>1440</v>
      </c>
      <c r="I79" s="227" t="s">
        <v>1441</v>
      </c>
      <c r="J79" s="275" t="s">
        <v>2841</v>
      </c>
      <c r="K79" s="1346">
        <v>109</v>
      </c>
      <c r="L79" s="1347">
        <v>17633.8</v>
      </c>
      <c r="M79" s="1348">
        <v>20761.080000000002</v>
      </c>
      <c r="N79" s="1322">
        <v>44922</v>
      </c>
      <c r="O79" s="142" t="s">
        <v>1442</v>
      </c>
      <c r="P79" s="1322">
        <v>44607</v>
      </c>
      <c r="Q79" s="228" t="s">
        <v>1250</v>
      </c>
      <c r="R79" s="228">
        <v>44613</v>
      </c>
      <c r="S79" s="228">
        <v>44607</v>
      </c>
      <c r="T79" s="228">
        <v>44608</v>
      </c>
      <c r="U79" s="228" t="s">
        <v>1211</v>
      </c>
      <c r="V79" s="255" t="s">
        <v>1212</v>
      </c>
      <c r="W79" s="1345" t="s">
        <v>43</v>
      </c>
      <c r="X79" s="122"/>
      <c r="Y79" s="1098">
        <v>44557</v>
      </c>
      <c r="Z79" s="1098">
        <v>44595</v>
      </c>
      <c r="AA79" s="1098">
        <v>44603</v>
      </c>
      <c r="AB79" s="1098">
        <v>44606</v>
      </c>
      <c r="AC79" s="1353">
        <v>44606</v>
      </c>
      <c r="AD79" s="1098">
        <v>44608</v>
      </c>
      <c r="AE79" s="1098" t="s">
        <v>26</v>
      </c>
      <c r="AH79" s="128"/>
      <c r="AI79" s="128"/>
      <c r="AJ79" s="128"/>
      <c r="AK79" s="128"/>
      <c r="AL79" s="128"/>
      <c r="AM79" s="128"/>
      <c r="AN79" s="128"/>
      <c r="AO79" s="128"/>
      <c r="AP79" s="128"/>
      <c r="AQ79" s="128"/>
      <c r="AR79" s="128"/>
      <c r="AS79" s="128"/>
    </row>
    <row r="80" spans="1:45" s="127" customFormat="1" ht="34.200000000000003">
      <c r="A80" s="272" t="s">
        <v>299</v>
      </c>
      <c r="B80" s="273" t="s">
        <v>1321</v>
      </c>
      <c r="C80" s="135" t="s">
        <v>1437</v>
      </c>
      <c r="D80" s="15"/>
      <c r="E80" s="15">
        <v>44608</v>
      </c>
      <c r="F80" s="1213"/>
      <c r="G80" s="1215"/>
      <c r="H80" s="227" t="s">
        <v>1440</v>
      </c>
      <c r="I80" s="227" t="s">
        <v>1443</v>
      </c>
      <c r="J80" s="275" t="s">
        <v>2841</v>
      </c>
      <c r="K80" s="1346"/>
      <c r="L80" s="1347"/>
      <c r="M80" s="1348"/>
      <c r="N80" s="1322"/>
      <c r="O80" s="142" t="s">
        <v>1442</v>
      </c>
      <c r="P80" s="1322"/>
      <c r="Q80" s="228" t="s">
        <v>1250</v>
      </c>
      <c r="R80" s="228">
        <v>44613</v>
      </c>
      <c r="S80" s="228">
        <v>44607</v>
      </c>
      <c r="T80" s="228">
        <v>44608</v>
      </c>
      <c r="U80" s="228" t="s">
        <v>1211</v>
      </c>
      <c r="V80" s="255" t="s">
        <v>1212</v>
      </c>
      <c r="W80" s="1345"/>
      <c r="X80" s="122"/>
      <c r="Y80" s="1098"/>
      <c r="Z80" s="1098"/>
      <c r="AA80" s="1098"/>
      <c r="AB80" s="1098"/>
      <c r="AC80" s="1353"/>
      <c r="AD80" s="1098"/>
      <c r="AE80" s="109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</row>
    <row r="81" spans="1:45" s="127" customFormat="1" ht="34.200000000000003">
      <c r="A81" s="272" t="s">
        <v>299</v>
      </c>
      <c r="B81" s="273" t="s">
        <v>1321</v>
      </c>
      <c r="C81" s="135" t="s">
        <v>1437</v>
      </c>
      <c r="D81" s="15"/>
      <c r="E81" s="15">
        <v>44608</v>
      </c>
      <c r="F81" s="1213"/>
      <c r="G81" s="1215"/>
      <c r="H81" s="227" t="s">
        <v>1440</v>
      </c>
      <c r="I81" s="227" t="s">
        <v>1444</v>
      </c>
      <c r="J81" s="275" t="s">
        <v>2841</v>
      </c>
      <c r="K81" s="1346"/>
      <c r="L81" s="1347"/>
      <c r="M81" s="1348"/>
      <c r="N81" s="1322"/>
      <c r="O81" s="142" t="s">
        <v>1442</v>
      </c>
      <c r="P81" s="1322"/>
      <c r="Q81" s="228" t="s">
        <v>1250</v>
      </c>
      <c r="R81" s="228">
        <v>44613</v>
      </c>
      <c r="S81" s="228">
        <v>44607</v>
      </c>
      <c r="T81" s="228">
        <v>44608</v>
      </c>
      <c r="U81" s="228" t="s">
        <v>1211</v>
      </c>
      <c r="V81" s="255" t="s">
        <v>1212</v>
      </c>
      <c r="W81" s="1345"/>
      <c r="X81" s="122"/>
      <c r="Y81" s="1098"/>
      <c r="Z81" s="1098"/>
      <c r="AA81" s="1098"/>
      <c r="AB81" s="1098"/>
      <c r="AC81" s="1353"/>
      <c r="AD81" s="1098"/>
      <c r="AE81" s="1098"/>
      <c r="AH81" s="128"/>
      <c r="AI81" s="128"/>
      <c r="AJ81" s="128"/>
      <c r="AK81" s="128"/>
      <c r="AL81" s="128"/>
      <c r="AM81" s="128"/>
      <c r="AN81" s="128"/>
      <c r="AO81" s="128"/>
      <c r="AP81" s="128"/>
      <c r="AQ81" s="128"/>
      <c r="AR81" s="128"/>
      <c r="AS81" s="128"/>
    </row>
    <row r="82" spans="1:45" s="127" customFormat="1" ht="23.25" customHeight="1">
      <c r="A82" s="272" t="s">
        <v>22</v>
      </c>
      <c r="B82" s="273">
        <v>4290001952</v>
      </c>
      <c r="C82" s="136" t="s">
        <v>123</v>
      </c>
      <c r="D82" s="15">
        <v>44588</v>
      </c>
      <c r="E82" s="15">
        <v>44610</v>
      </c>
      <c r="F82" s="1213" t="s">
        <v>1512</v>
      </c>
      <c r="G82" s="1223" t="s">
        <v>1513</v>
      </c>
      <c r="H82" s="282" t="s">
        <v>1514</v>
      </c>
      <c r="I82" s="236" t="s">
        <v>1515</v>
      </c>
      <c r="J82" s="275" t="s">
        <v>2841</v>
      </c>
      <c r="K82" s="1370">
        <v>30</v>
      </c>
      <c r="L82" s="1348">
        <v>21714</v>
      </c>
      <c r="M82" s="1348">
        <v>25344</v>
      </c>
      <c r="N82" s="1322">
        <v>44554</v>
      </c>
      <c r="O82" s="276" t="s">
        <v>1516</v>
      </c>
      <c r="P82" s="1326">
        <v>44609</v>
      </c>
      <c r="Q82" s="228" t="s">
        <v>26</v>
      </c>
      <c r="R82" s="257">
        <v>44615</v>
      </c>
      <c r="S82" s="257">
        <v>44609</v>
      </c>
      <c r="T82" s="228">
        <v>44610</v>
      </c>
      <c r="U82" s="228" t="s">
        <v>1211</v>
      </c>
      <c r="V82" s="255" t="s">
        <v>1212</v>
      </c>
      <c r="W82" s="1236" t="s">
        <v>1517</v>
      </c>
      <c r="X82" s="122"/>
      <c r="Y82" s="1364">
        <v>44524</v>
      </c>
      <c r="Z82" s="1368">
        <v>44581</v>
      </c>
      <c r="AA82" s="1368">
        <v>44581</v>
      </c>
      <c r="AB82" s="1368">
        <v>44582</v>
      </c>
      <c r="AC82" s="1369"/>
      <c r="AD82" s="1368">
        <v>44620</v>
      </c>
      <c r="AE82" s="1368">
        <v>44620</v>
      </c>
      <c r="AH82" s="128"/>
      <c r="AI82" s="128"/>
      <c r="AJ82" s="128"/>
      <c r="AK82" s="128"/>
      <c r="AL82" s="128"/>
      <c r="AM82" s="128"/>
      <c r="AN82" s="128"/>
      <c r="AO82" s="128"/>
      <c r="AP82" s="128"/>
      <c r="AQ82" s="128"/>
      <c r="AR82" s="128"/>
      <c r="AS82" s="128"/>
    </row>
    <row r="83" spans="1:45" s="127" customFormat="1" ht="23.25" customHeight="1">
      <c r="A83" s="272" t="s">
        <v>22</v>
      </c>
      <c r="B83" s="273">
        <v>4290001952</v>
      </c>
      <c r="C83" s="136" t="s">
        <v>123</v>
      </c>
      <c r="D83" s="15">
        <v>44588</v>
      </c>
      <c r="E83" s="15">
        <v>44613</v>
      </c>
      <c r="F83" s="1213"/>
      <c r="G83" s="1223"/>
      <c r="H83" s="282" t="s">
        <v>1514</v>
      </c>
      <c r="I83" s="226" t="s">
        <v>1518</v>
      </c>
      <c r="J83" s="285" t="s">
        <v>1209</v>
      </c>
      <c r="K83" s="1370"/>
      <c r="L83" s="1348"/>
      <c r="M83" s="1348"/>
      <c r="N83" s="1322"/>
      <c r="O83" s="276" t="s">
        <v>1516</v>
      </c>
      <c r="P83" s="1326"/>
      <c r="Q83" s="228" t="s">
        <v>26</v>
      </c>
      <c r="R83" s="257">
        <v>44616</v>
      </c>
      <c r="S83" s="228">
        <v>44611</v>
      </c>
      <c r="T83" s="228">
        <v>44613</v>
      </c>
      <c r="U83" s="228" t="s">
        <v>1211</v>
      </c>
      <c r="V83" s="255" t="s">
        <v>1212</v>
      </c>
      <c r="W83" s="1236"/>
      <c r="X83" s="122"/>
      <c r="Y83" s="1364"/>
      <c r="Z83" s="1368"/>
      <c r="AA83" s="1368"/>
      <c r="AB83" s="1368"/>
      <c r="AC83" s="1369"/>
      <c r="AD83" s="1368"/>
      <c r="AE83" s="1368"/>
      <c r="AH83" s="128"/>
      <c r="AI83" s="128"/>
      <c r="AJ83" s="128"/>
      <c r="AK83" s="128"/>
      <c r="AL83" s="128"/>
      <c r="AM83" s="128"/>
      <c r="AN83" s="128"/>
      <c r="AO83" s="128"/>
      <c r="AP83" s="128"/>
      <c r="AQ83" s="128"/>
      <c r="AR83" s="128"/>
      <c r="AS83" s="128"/>
    </row>
    <row r="84" spans="1:45" s="127" customFormat="1" ht="24">
      <c r="A84" s="272" t="s">
        <v>1207</v>
      </c>
      <c r="B84" s="273" t="s">
        <v>1519</v>
      </c>
      <c r="C84" s="136" t="s">
        <v>1208</v>
      </c>
      <c r="D84" s="15"/>
      <c r="E84" s="15">
        <v>44610</v>
      </c>
      <c r="F84" s="226" t="s">
        <v>1512</v>
      </c>
      <c r="G84" s="141" t="s">
        <v>1520</v>
      </c>
      <c r="H84" s="141" t="s">
        <v>1521</v>
      </c>
      <c r="I84" s="226" t="s">
        <v>1522</v>
      </c>
      <c r="J84" s="275" t="s">
        <v>1209</v>
      </c>
      <c r="K84" s="278">
        <v>16</v>
      </c>
      <c r="L84" s="279">
        <v>6768</v>
      </c>
      <c r="M84" s="279">
        <v>7680</v>
      </c>
      <c r="N84" s="276">
        <v>44554</v>
      </c>
      <c r="O84" s="276" t="s">
        <v>1516</v>
      </c>
      <c r="P84" s="228">
        <v>44609</v>
      </c>
      <c r="Q84" s="228" t="s">
        <v>26</v>
      </c>
      <c r="R84" s="246"/>
      <c r="S84" s="228">
        <v>44609</v>
      </c>
      <c r="T84" s="228">
        <v>44610</v>
      </c>
      <c r="U84" s="228" t="s">
        <v>1211</v>
      </c>
      <c r="V84" s="255" t="s">
        <v>1212</v>
      </c>
      <c r="W84" s="245" t="s">
        <v>1523</v>
      </c>
      <c r="X84" s="122"/>
      <c r="Y84" s="222">
        <v>44532</v>
      </c>
      <c r="Z84" s="222">
        <v>44581</v>
      </c>
      <c r="AA84" s="222">
        <v>44581</v>
      </c>
      <c r="AB84" s="222">
        <v>44582</v>
      </c>
      <c r="AC84" s="233"/>
      <c r="AD84" s="222">
        <v>44625</v>
      </c>
      <c r="AE84" s="222" t="s">
        <v>26</v>
      </c>
      <c r="AH84" s="128"/>
      <c r="AI84" s="128"/>
      <c r="AJ84" s="128"/>
      <c r="AK84" s="128"/>
      <c r="AL84" s="128"/>
      <c r="AM84" s="128"/>
      <c r="AN84" s="128"/>
      <c r="AO84" s="128"/>
      <c r="AP84" s="128"/>
      <c r="AQ84" s="128"/>
      <c r="AR84" s="128"/>
      <c r="AS84" s="128"/>
    </row>
    <row r="85" spans="1:45" s="127" customFormat="1" ht="22.8">
      <c r="A85" s="272" t="s">
        <v>1220</v>
      </c>
      <c r="B85" s="273">
        <v>4290001919</v>
      </c>
      <c r="C85" s="144" t="s">
        <v>26</v>
      </c>
      <c r="D85" s="15"/>
      <c r="E85" s="15">
        <v>44614</v>
      </c>
      <c r="F85" s="1213" t="s">
        <v>1512</v>
      </c>
      <c r="G85" s="1354" t="s">
        <v>1524</v>
      </c>
      <c r="H85" s="241" t="s">
        <v>1525</v>
      </c>
      <c r="I85" s="241" t="s">
        <v>1526</v>
      </c>
      <c r="J85" s="283" t="s">
        <v>2841</v>
      </c>
      <c r="K85" s="1355">
        <v>2750</v>
      </c>
      <c r="L85" s="1356" t="s">
        <v>26</v>
      </c>
      <c r="M85" s="1357">
        <v>21450</v>
      </c>
      <c r="N85" s="1322">
        <v>44554</v>
      </c>
      <c r="O85" s="276" t="s">
        <v>1516</v>
      </c>
      <c r="P85" s="1326">
        <v>44609</v>
      </c>
      <c r="Q85" s="228" t="s">
        <v>26</v>
      </c>
      <c r="R85" s="228">
        <v>44615</v>
      </c>
      <c r="S85" s="228">
        <v>44613</v>
      </c>
      <c r="T85" s="228">
        <v>44614</v>
      </c>
      <c r="U85" s="228" t="s">
        <v>1222</v>
      </c>
      <c r="V85" s="255" t="s">
        <v>1212</v>
      </c>
      <c r="W85" s="1236" t="s">
        <v>1527</v>
      </c>
      <c r="X85" s="122"/>
      <c r="Y85" s="1099">
        <v>44532</v>
      </c>
      <c r="Z85" s="1098">
        <v>44581</v>
      </c>
      <c r="AA85" s="1098">
        <v>44581</v>
      </c>
      <c r="AB85" s="1098">
        <v>44582</v>
      </c>
      <c r="AC85" s="1353"/>
      <c r="AD85" s="1098">
        <v>44620</v>
      </c>
      <c r="AE85" s="1099">
        <v>44620</v>
      </c>
      <c r="AH85" s="128"/>
      <c r="AI85" s="128"/>
      <c r="AJ85" s="128"/>
      <c r="AK85" s="128"/>
      <c r="AL85" s="128"/>
      <c r="AM85" s="128"/>
      <c r="AN85" s="128"/>
      <c r="AO85" s="128"/>
      <c r="AP85" s="128"/>
      <c r="AQ85" s="128"/>
      <c r="AR85" s="128"/>
      <c r="AS85" s="128"/>
    </row>
    <row r="86" spans="1:45" s="127" customFormat="1" ht="22.8">
      <c r="A86" s="272" t="s">
        <v>1220</v>
      </c>
      <c r="B86" s="273">
        <v>4290001919</v>
      </c>
      <c r="C86" s="144" t="s">
        <v>26</v>
      </c>
      <c r="D86" s="15"/>
      <c r="E86" s="15">
        <v>44615</v>
      </c>
      <c r="F86" s="1213"/>
      <c r="G86" s="1354"/>
      <c r="H86" s="241" t="s">
        <v>1525</v>
      </c>
      <c r="I86" s="241" t="s">
        <v>1528</v>
      </c>
      <c r="J86" s="283" t="s">
        <v>2841</v>
      </c>
      <c r="K86" s="1355"/>
      <c r="L86" s="1356"/>
      <c r="M86" s="1357"/>
      <c r="N86" s="1322"/>
      <c r="O86" s="276" t="s">
        <v>1516</v>
      </c>
      <c r="P86" s="1326"/>
      <c r="Q86" s="228" t="s">
        <v>26</v>
      </c>
      <c r="R86" s="228">
        <v>44615</v>
      </c>
      <c r="S86" s="228" t="s">
        <v>1529</v>
      </c>
      <c r="T86" s="228">
        <v>44615</v>
      </c>
      <c r="U86" s="228" t="s">
        <v>1222</v>
      </c>
      <c r="V86" s="255" t="s">
        <v>1212</v>
      </c>
      <c r="W86" s="1236"/>
      <c r="X86" s="122"/>
      <c r="Y86" s="1099"/>
      <c r="Z86" s="1098"/>
      <c r="AA86" s="1098"/>
      <c r="AB86" s="1098"/>
      <c r="AC86" s="1353"/>
      <c r="AD86" s="1098"/>
      <c r="AE86" s="1099"/>
      <c r="AH86" s="128"/>
      <c r="AI86" s="128"/>
      <c r="AJ86" s="128"/>
      <c r="AK86" s="128"/>
      <c r="AL86" s="128"/>
      <c r="AM86" s="128"/>
      <c r="AN86" s="128"/>
      <c r="AO86" s="128"/>
      <c r="AP86" s="128"/>
      <c r="AQ86" s="128"/>
      <c r="AR86" s="128"/>
      <c r="AS86" s="128"/>
    </row>
    <row r="87" spans="1:45" s="127" customFormat="1" ht="22.8">
      <c r="A87" s="272" t="s">
        <v>1220</v>
      </c>
      <c r="B87" s="273">
        <v>4290001919</v>
      </c>
      <c r="C87" s="144" t="s">
        <v>26</v>
      </c>
      <c r="D87" s="15"/>
      <c r="E87" s="15">
        <v>44615</v>
      </c>
      <c r="F87" s="1213"/>
      <c r="G87" s="1354"/>
      <c r="H87" s="241" t="s">
        <v>1525</v>
      </c>
      <c r="I87" s="241" t="s">
        <v>1530</v>
      </c>
      <c r="J87" s="283" t="s">
        <v>2841</v>
      </c>
      <c r="K87" s="1355"/>
      <c r="L87" s="1356"/>
      <c r="M87" s="1357"/>
      <c r="N87" s="1322"/>
      <c r="O87" s="276" t="s">
        <v>1516</v>
      </c>
      <c r="P87" s="1326"/>
      <c r="Q87" s="228" t="s">
        <v>26</v>
      </c>
      <c r="R87" s="228">
        <v>44615</v>
      </c>
      <c r="S87" s="228" t="s">
        <v>1529</v>
      </c>
      <c r="T87" s="228">
        <v>44615</v>
      </c>
      <c r="U87" s="228" t="s">
        <v>1222</v>
      </c>
      <c r="V87" s="255" t="s">
        <v>1212</v>
      </c>
      <c r="W87" s="1236"/>
      <c r="X87" s="122"/>
      <c r="Y87" s="1099"/>
      <c r="Z87" s="1098"/>
      <c r="AA87" s="1098"/>
      <c r="AB87" s="1098"/>
      <c r="AC87" s="1353"/>
      <c r="AD87" s="1098"/>
      <c r="AE87" s="1099"/>
      <c r="AH87" s="128"/>
      <c r="AI87" s="128"/>
      <c r="AJ87" s="128"/>
      <c r="AK87" s="128"/>
      <c r="AL87" s="128"/>
      <c r="AM87" s="128"/>
      <c r="AN87" s="128"/>
      <c r="AO87" s="128"/>
      <c r="AP87" s="128"/>
      <c r="AQ87" s="128"/>
      <c r="AR87" s="128"/>
      <c r="AS87" s="128"/>
    </row>
    <row r="88" spans="1:45" s="127" customFormat="1" ht="22.8">
      <c r="A88" s="272" t="s">
        <v>1220</v>
      </c>
      <c r="B88" s="273">
        <v>4290001919</v>
      </c>
      <c r="C88" s="144" t="s">
        <v>26</v>
      </c>
      <c r="D88" s="15"/>
      <c r="E88" s="15">
        <v>44615</v>
      </c>
      <c r="F88" s="1213"/>
      <c r="G88" s="1354"/>
      <c r="H88" s="241" t="s">
        <v>1525</v>
      </c>
      <c r="I88" s="241" t="s">
        <v>1531</v>
      </c>
      <c r="J88" s="283" t="s">
        <v>2841</v>
      </c>
      <c r="K88" s="1355"/>
      <c r="L88" s="1356"/>
      <c r="M88" s="1357"/>
      <c r="N88" s="1322"/>
      <c r="O88" s="276" t="s">
        <v>1516</v>
      </c>
      <c r="P88" s="1326"/>
      <c r="Q88" s="228" t="s">
        <v>26</v>
      </c>
      <c r="R88" s="228">
        <v>44615</v>
      </c>
      <c r="S88" s="228" t="s">
        <v>1529</v>
      </c>
      <c r="T88" s="228">
        <v>44615</v>
      </c>
      <c r="U88" s="228" t="s">
        <v>1222</v>
      </c>
      <c r="V88" s="255" t="s">
        <v>1212</v>
      </c>
      <c r="W88" s="1236"/>
      <c r="X88" s="122"/>
      <c r="Y88" s="1099"/>
      <c r="Z88" s="1098"/>
      <c r="AA88" s="1098"/>
      <c r="AB88" s="1098"/>
      <c r="AC88" s="1353"/>
      <c r="AD88" s="1098"/>
      <c r="AE88" s="1099"/>
      <c r="AH88" s="128"/>
      <c r="AI88" s="128"/>
      <c r="AJ88" s="128"/>
      <c r="AK88" s="128"/>
      <c r="AL88" s="128"/>
      <c r="AM88" s="128"/>
      <c r="AN88" s="128"/>
      <c r="AO88" s="128"/>
      <c r="AP88" s="128"/>
      <c r="AQ88" s="128"/>
      <c r="AR88" s="128"/>
      <c r="AS88" s="128"/>
    </row>
    <row r="89" spans="1:45" s="127" customFormat="1" ht="22.8">
      <c r="A89" s="272" t="s">
        <v>1220</v>
      </c>
      <c r="B89" s="273">
        <v>4290001919</v>
      </c>
      <c r="C89" s="144" t="s">
        <v>26</v>
      </c>
      <c r="D89" s="15"/>
      <c r="E89" s="15">
        <v>44615</v>
      </c>
      <c r="F89" s="1213"/>
      <c r="G89" s="1354"/>
      <c r="H89" s="241" t="s">
        <v>1525</v>
      </c>
      <c r="I89" s="241" t="s">
        <v>1532</v>
      </c>
      <c r="J89" s="283" t="s">
        <v>2841</v>
      </c>
      <c r="K89" s="1355"/>
      <c r="L89" s="1356"/>
      <c r="M89" s="1357"/>
      <c r="N89" s="1322"/>
      <c r="O89" s="276" t="s">
        <v>1516</v>
      </c>
      <c r="P89" s="1326"/>
      <c r="Q89" s="228" t="s">
        <v>26</v>
      </c>
      <c r="R89" s="228">
        <v>44615</v>
      </c>
      <c r="S89" s="228">
        <v>44614</v>
      </c>
      <c r="T89" s="228" t="s">
        <v>1533</v>
      </c>
      <c r="U89" s="228" t="s">
        <v>1222</v>
      </c>
      <c r="V89" s="255" t="s">
        <v>1212</v>
      </c>
      <c r="W89" s="1236"/>
      <c r="X89" s="122"/>
      <c r="Y89" s="1099"/>
      <c r="Z89" s="1098"/>
      <c r="AA89" s="1098"/>
      <c r="AB89" s="1098"/>
      <c r="AC89" s="1353"/>
      <c r="AD89" s="1098"/>
      <c r="AE89" s="1099"/>
      <c r="AF89" s="127">
        <v>900</v>
      </c>
      <c r="AH89" s="128"/>
      <c r="AI89" s="128"/>
      <c r="AJ89" s="128"/>
      <c r="AK89" s="128"/>
      <c r="AL89" s="128"/>
      <c r="AM89" s="128"/>
      <c r="AN89" s="128"/>
      <c r="AO89" s="128"/>
      <c r="AP89" s="128"/>
      <c r="AQ89" s="128"/>
      <c r="AR89" s="128"/>
      <c r="AS89" s="128"/>
    </row>
    <row r="90" spans="1:45" s="127" customFormat="1" ht="22.8">
      <c r="A90" s="272" t="s">
        <v>1220</v>
      </c>
      <c r="B90" s="273">
        <v>4290002044</v>
      </c>
      <c r="C90" s="144" t="s">
        <v>26</v>
      </c>
      <c r="D90" s="15"/>
      <c r="E90" s="15">
        <v>44618</v>
      </c>
      <c r="F90" s="1213"/>
      <c r="G90" s="1354"/>
      <c r="H90" s="241" t="s">
        <v>1534</v>
      </c>
      <c r="I90" s="241" t="s">
        <v>1535</v>
      </c>
      <c r="J90" s="283" t="s">
        <v>2841</v>
      </c>
      <c r="K90" s="241">
        <v>1064</v>
      </c>
      <c r="L90" s="242" t="s">
        <v>26</v>
      </c>
      <c r="M90" s="243">
        <v>2340.8000000000002</v>
      </c>
      <c r="N90" s="1322"/>
      <c r="O90" s="276" t="s">
        <v>1516</v>
      </c>
      <c r="P90" s="1326"/>
      <c r="Q90" s="228" t="s">
        <v>26</v>
      </c>
      <c r="R90" s="228">
        <v>44615</v>
      </c>
      <c r="S90" s="228">
        <v>44615</v>
      </c>
      <c r="T90" s="228">
        <v>44618</v>
      </c>
      <c r="U90" s="228" t="s">
        <v>1222</v>
      </c>
      <c r="V90" s="255" t="s">
        <v>1212</v>
      </c>
      <c r="W90" s="1236"/>
      <c r="X90" s="122"/>
      <c r="Y90" s="217">
        <v>44532</v>
      </c>
      <c r="Z90" s="222">
        <v>44581</v>
      </c>
      <c r="AA90" s="222">
        <v>44581</v>
      </c>
      <c r="AB90" s="222">
        <v>44582</v>
      </c>
      <c r="AC90" s="233"/>
      <c r="AD90" s="222">
        <v>44620</v>
      </c>
      <c r="AE90" s="222">
        <v>44620</v>
      </c>
      <c r="AH90" s="128"/>
      <c r="AI90" s="128"/>
      <c r="AJ90" s="128"/>
      <c r="AK90" s="128"/>
      <c r="AL90" s="128"/>
      <c r="AM90" s="128"/>
      <c r="AN90" s="128"/>
      <c r="AO90" s="128"/>
      <c r="AP90" s="128"/>
      <c r="AQ90" s="128"/>
      <c r="AR90" s="128"/>
      <c r="AS90" s="128"/>
    </row>
    <row r="91" spans="1:45" s="127" customFormat="1" ht="22.8">
      <c r="A91" s="272" t="s">
        <v>1220</v>
      </c>
      <c r="B91" s="273">
        <v>4290001802</v>
      </c>
      <c r="C91" s="144" t="s">
        <v>26</v>
      </c>
      <c r="D91" s="15"/>
      <c r="E91" s="15">
        <v>44616</v>
      </c>
      <c r="F91" s="1213"/>
      <c r="G91" s="1354"/>
      <c r="H91" s="241" t="s">
        <v>1536</v>
      </c>
      <c r="I91" s="241" t="s">
        <v>1537</v>
      </c>
      <c r="J91" s="283" t="s">
        <v>1209</v>
      </c>
      <c r="K91" s="241">
        <v>1500</v>
      </c>
      <c r="L91" s="242" t="s">
        <v>26</v>
      </c>
      <c r="M91" s="243">
        <v>3150</v>
      </c>
      <c r="N91" s="1322"/>
      <c r="O91" s="276" t="s">
        <v>1516</v>
      </c>
      <c r="P91" s="1326"/>
      <c r="Q91" s="228" t="s">
        <v>26</v>
      </c>
      <c r="R91" s="228">
        <v>44616</v>
      </c>
      <c r="S91" s="228">
        <v>44616</v>
      </c>
      <c r="T91" s="228">
        <v>44616</v>
      </c>
      <c r="U91" s="228" t="s">
        <v>1222</v>
      </c>
      <c r="V91" s="255" t="s">
        <v>1212</v>
      </c>
      <c r="W91" s="1236"/>
      <c r="X91" s="122"/>
      <c r="Y91" s="217">
        <v>44532</v>
      </c>
      <c r="Z91" s="222">
        <v>44581</v>
      </c>
      <c r="AA91" s="222">
        <v>44581</v>
      </c>
      <c r="AB91" s="222">
        <v>44582</v>
      </c>
      <c r="AC91" s="233"/>
      <c r="AD91" s="222">
        <v>44620</v>
      </c>
      <c r="AE91" s="222">
        <v>44620</v>
      </c>
      <c r="AH91" s="128"/>
      <c r="AI91" s="128"/>
      <c r="AJ91" s="128"/>
      <c r="AK91" s="128"/>
      <c r="AL91" s="128"/>
      <c r="AM91" s="128"/>
      <c r="AN91" s="128"/>
      <c r="AO91" s="128"/>
      <c r="AP91" s="128"/>
      <c r="AQ91" s="128"/>
      <c r="AR91" s="128"/>
      <c r="AS91" s="128"/>
    </row>
    <row r="92" spans="1:45" s="127" customFormat="1" ht="20.25" customHeight="1">
      <c r="A92" s="131" t="s">
        <v>1213</v>
      </c>
      <c r="B92" s="273">
        <v>4290002171</v>
      </c>
      <c r="C92" s="280" t="s">
        <v>142</v>
      </c>
      <c r="D92" s="15">
        <v>44593</v>
      </c>
      <c r="E92" s="15" t="s">
        <v>1538</v>
      </c>
      <c r="F92" s="1213" t="s">
        <v>1512</v>
      </c>
      <c r="G92" s="1215" t="s">
        <v>1539</v>
      </c>
      <c r="H92" s="140" t="s">
        <v>1540</v>
      </c>
      <c r="I92" s="241" t="s">
        <v>1541</v>
      </c>
      <c r="J92" s="275" t="s">
        <v>2841</v>
      </c>
      <c r="K92" s="272">
        <v>20</v>
      </c>
      <c r="L92" s="1347">
        <v>40000</v>
      </c>
      <c r="M92" s="279">
        <v>20240</v>
      </c>
      <c r="N92" s="1322">
        <v>44554</v>
      </c>
      <c r="O92" s="276" t="s">
        <v>1516</v>
      </c>
      <c r="P92" s="1322">
        <v>44609</v>
      </c>
      <c r="Q92" s="228" t="s">
        <v>26</v>
      </c>
      <c r="R92" s="228">
        <v>44615</v>
      </c>
      <c r="S92" s="228">
        <v>44609</v>
      </c>
      <c r="T92" s="228">
        <v>44610</v>
      </c>
      <c r="U92" s="228" t="s">
        <v>1211</v>
      </c>
      <c r="V92" s="255" t="s">
        <v>1212</v>
      </c>
      <c r="W92" s="1236" t="s">
        <v>1517</v>
      </c>
      <c r="X92" s="122"/>
      <c r="Y92" s="1098">
        <v>44532</v>
      </c>
      <c r="Z92" s="1098">
        <v>44581</v>
      </c>
      <c r="AA92" s="1098">
        <v>44581</v>
      </c>
      <c r="AB92" s="1098">
        <v>44582</v>
      </c>
      <c r="AC92" s="1353"/>
      <c r="AD92" s="1098">
        <v>44620</v>
      </c>
      <c r="AE92" s="1098">
        <v>44620</v>
      </c>
      <c r="AH92" s="128"/>
      <c r="AI92" s="128"/>
      <c r="AJ92" s="128"/>
      <c r="AK92" s="128"/>
      <c r="AL92" s="128"/>
      <c r="AM92" s="128"/>
      <c r="AN92" s="128"/>
      <c r="AO92" s="128"/>
      <c r="AP92" s="128"/>
      <c r="AQ92" s="128"/>
      <c r="AR92" s="128"/>
      <c r="AS92" s="128"/>
    </row>
    <row r="93" spans="1:45" s="127" customFormat="1" ht="20.25" customHeight="1">
      <c r="A93" s="131" t="s">
        <v>1213</v>
      </c>
      <c r="B93" s="273">
        <v>4290002171</v>
      </c>
      <c r="C93" s="280" t="s">
        <v>142</v>
      </c>
      <c r="D93" s="15">
        <v>44593</v>
      </c>
      <c r="E93" s="15">
        <v>44613</v>
      </c>
      <c r="F93" s="1213"/>
      <c r="G93" s="1215"/>
      <c r="H93" s="140" t="s">
        <v>1540</v>
      </c>
      <c r="I93" s="241" t="s">
        <v>1542</v>
      </c>
      <c r="J93" s="275" t="s">
        <v>2841</v>
      </c>
      <c r="K93" s="272">
        <v>20</v>
      </c>
      <c r="L93" s="1347"/>
      <c r="M93" s="279">
        <v>20240</v>
      </c>
      <c r="N93" s="1322"/>
      <c r="O93" s="276" t="s">
        <v>1516</v>
      </c>
      <c r="P93" s="1322"/>
      <c r="Q93" s="228" t="s">
        <v>26</v>
      </c>
      <c r="R93" s="228">
        <v>44615</v>
      </c>
      <c r="S93" s="228">
        <v>44611</v>
      </c>
      <c r="T93" s="228">
        <v>44613</v>
      </c>
      <c r="U93" s="228" t="s">
        <v>1211</v>
      </c>
      <c r="V93" s="255" t="s">
        <v>1212</v>
      </c>
      <c r="W93" s="1236"/>
      <c r="X93" s="122"/>
      <c r="Y93" s="1098"/>
      <c r="Z93" s="1098"/>
      <c r="AA93" s="1098"/>
      <c r="AB93" s="1098"/>
      <c r="AC93" s="1353"/>
      <c r="AD93" s="1098"/>
      <c r="AE93" s="1098"/>
      <c r="AH93" s="128"/>
      <c r="AI93" s="128"/>
      <c r="AJ93" s="128"/>
      <c r="AK93" s="128"/>
      <c r="AL93" s="128"/>
      <c r="AM93" s="128"/>
      <c r="AN93" s="128"/>
      <c r="AO93" s="128"/>
      <c r="AP93" s="128"/>
      <c r="AQ93" s="128"/>
      <c r="AR93" s="128"/>
      <c r="AS93" s="128"/>
    </row>
    <row r="94" spans="1:45" s="127" customFormat="1" ht="21" customHeight="1">
      <c r="A94" s="272" t="s">
        <v>125</v>
      </c>
      <c r="B94" s="134" t="s">
        <v>1274</v>
      </c>
      <c r="C94" s="133" t="s">
        <v>1223</v>
      </c>
      <c r="D94" s="15"/>
      <c r="E94" s="15">
        <v>44610</v>
      </c>
      <c r="F94" s="1213" t="s">
        <v>1512</v>
      </c>
      <c r="G94" s="1223" t="s">
        <v>1543</v>
      </c>
      <c r="H94" s="140" t="s">
        <v>1544</v>
      </c>
      <c r="I94" s="241" t="s">
        <v>1545</v>
      </c>
      <c r="J94" s="275" t="s">
        <v>2841</v>
      </c>
      <c r="K94" s="1215">
        <v>24</v>
      </c>
      <c r="L94" s="1347">
        <v>35162</v>
      </c>
      <c r="M94" s="1229">
        <v>40950</v>
      </c>
      <c r="N94" s="1322">
        <v>44554</v>
      </c>
      <c r="O94" s="276" t="s">
        <v>1516</v>
      </c>
      <c r="P94" s="1326">
        <v>44609</v>
      </c>
      <c r="Q94" s="228" t="s">
        <v>26</v>
      </c>
      <c r="R94" s="228">
        <v>44616</v>
      </c>
      <c r="S94" s="228">
        <v>44610</v>
      </c>
      <c r="T94" s="228">
        <v>44611</v>
      </c>
      <c r="U94" s="228" t="s">
        <v>1211</v>
      </c>
      <c r="V94" s="255" t="s">
        <v>1212</v>
      </c>
      <c r="W94" s="1236" t="s">
        <v>1517</v>
      </c>
      <c r="X94" s="122"/>
      <c r="Y94" s="1099">
        <v>44536</v>
      </c>
      <c r="Z94" s="1098">
        <v>44581</v>
      </c>
      <c r="AA94" s="1099">
        <v>44581</v>
      </c>
      <c r="AB94" s="1098">
        <v>44582</v>
      </c>
      <c r="AC94" s="1353"/>
      <c r="AD94" s="1098">
        <v>44620</v>
      </c>
      <c r="AE94" s="1098">
        <v>44620</v>
      </c>
      <c r="AH94" s="128"/>
      <c r="AI94" s="128"/>
      <c r="AJ94" s="128"/>
      <c r="AK94" s="128"/>
      <c r="AL94" s="128"/>
      <c r="AM94" s="128"/>
      <c r="AN94" s="128"/>
      <c r="AO94" s="128"/>
      <c r="AP94" s="128"/>
      <c r="AQ94" s="128"/>
      <c r="AR94" s="128"/>
      <c r="AS94" s="128"/>
    </row>
    <row r="95" spans="1:45" s="127" customFormat="1" ht="21" customHeight="1">
      <c r="A95" s="272" t="s">
        <v>125</v>
      </c>
      <c r="B95" s="134" t="s">
        <v>1274</v>
      </c>
      <c r="C95" s="133" t="s">
        <v>1223</v>
      </c>
      <c r="D95" s="15"/>
      <c r="E95" s="15">
        <v>44613</v>
      </c>
      <c r="F95" s="1213"/>
      <c r="G95" s="1223"/>
      <c r="H95" s="140" t="s">
        <v>1544</v>
      </c>
      <c r="I95" s="241" t="s">
        <v>1546</v>
      </c>
      <c r="J95" s="275" t="s">
        <v>2841</v>
      </c>
      <c r="K95" s="1215"/>
      <c r="L95" s="1347"/>
      <c r="M95" s="1229"/>
      <c r="N95" s="1322"/>
      <c r="O95" s="276" t="s">
        <v>1516</v>
      </c>
      <c r="P95" s="1326"/>
      <c r="Q95" s="228" t="s">
        <v>26</v>
      </c>
      <c r="R95" s="228">
        <v>44616</v>
      </c>
      <c r="S95" s="228">
        <v>44611</v>
      </c>
      <c r="T95" s="228">
        <v>44613</v>
      </c>
      <c r="U95" s="228" t="s">
        <v>1211</v>
      </c>
      <c r="V95" s="255" t="s">
        <v>1212</v>
      </c>
      <c r="W95" s="1236"/>
      <c r="X95" s="122"/>
      <c r="Y95" s="1099"/>
      <c r="Z95" s="1098"/>
      <c r="AA95" s="1099"/>
      <c r="AB95" s="1098"/>
      <c r="AC95" s="1353"/>
      <c r="AD95" s="1098"/>
      <c r="AE95" s="1098"/>
      <c r="AH95" s="128"/>
      <c r="AI95" s="128"/>
      <c r="AJ95" s="128"/>
      <c r="AK95" s="128"/>
      <c r="AL95" s="128"/>
      <c r="AM95" s="128"/>
      <c r="AN95" s="128"/>
      <c r="AO95" s="128"/>
      <c r="AP95" s="128"/>
      <c r="AQ95" s="128"/>
      <c r="AR95" s="128"/>
      <c r="AS95" s="128"/>
    </row>
    <row r="96" spans="1:45" s="127" customFormat="1" ht="22.8">
      <c r="A96" s="131" t="s">
        <v>1213</v>
      </c>
      <c r="B96" s="273" t="s">
        <v>649</v>
      </c>
      <c r="C96" s="280" t="s">
        <v>142</v>
      </c>
      <c r="D96" s="15">
        <v>44610</v>
      </c>
      <c r="E96" s="15">
        <v>44611</v>
      </c>
      <c r="F96" s="1213" t="s">
        <v>1512</v>
      </c>
      <c r="G96" s="1215" t="s">
        <v>1547</v>
      </c>
      <c r="H96" s="227" t="s">
        <v>1548</v>
      </c>
      <c r="I96" s="241" t="s">
        <v>1549</v>
      </c>
      <c r="J96" s="275" t="s">
        <v>2841</v>
      </c>
      <c r="K96" s="1346">
        <v>249</v>
      </c>
      <c r="L96" s="1347">
        <v>249000</v>
      </c>
      <c r="M96" s="1348">
        <v>253980</v>
      </c>
      <c r="N96" s="1322">
        <v>44554</v>
      </c>
      <c r="O96" s="276" t="s">
        <v>1516</v>
      </c>
      <c r="P96" s="1322">
        <v>44609</v>
      </c>
      <c r="Q96" s="228" t="s">
        <v>26</v>
      </c>
      <c r="R96" s="228">
        <v>44615</v>
      </c>
      <c r="S96" s="228">
        <v>44610</v>
      </c>
      <c r="T96" s="228">
        <v>44611</v>
      </c>
      <c r="U96" s="228" t="s">
        <v>1211</v>
      </c>
      <c r="V96" s="255" t="s">
        <v>1212</v>
      </c>
      <c r="W96" s="1236" t="s">
        <v>1550</v>
      </c>
      <c r="X96" s="122"/>
      <c r="Y96" s="1098">
        <v>44530</v>
      </c>
      <c r="Z96" s="1098">
        <v>44581</v>
      </c>
      <c r="AA96" s="1098">
        <v>44581</v>
      </c>
      <c r="AB96" s="1098">
        <v>44582</v>
      </c>
      <c r="AC96" s="1353"/>
      <c r="AD96" s="1098">
        <v>44635</v>
      </c>
      <c r="AE96" s="1098">
        <v>44620</v>
      </c>
      <c r="AH96" s="128"/>
      <c r="AI96" s="128"/>
      <c r="AJ96" s="128"/>
      <c r="AK96" s="128"/>
      <c r="AL96" s="128"/>
      <c r="AM96" s="128"/>
      <c r="AN96" s="128"/>
      <c r="AO96" s="128"/>
      <c r="AP96" s="128"/>
      <c r="AQ96" s="128"/>
      <c r="AR96" s="128"/>
      <c r="AS96" s="128"/>
    </row>
    <row r="97" spans="1:45" s="127" customFormat="1" ht="22.8">
      <c r="A97" s="131" t="s">
        <v>1213</v>
      </c>
      <c r="B97" s="273" t="s">
        <v>649</v>
      </c>
      <c r="C97" s="280" t="s">
        <v>142</v>
      </c>
      <c r="D97" s="15">
        <v>44610</v>
      </c>
      <c r="E97" s="15">
        <v>44611</v>
      </c>
      <c r="F97" s="1213"/>
      <c r="G97" s="1215"/>
      <c r="H97" s="227" t="s">
        <v>1548</v>
      </c>
      <c r="I97" s="241" t="s">
        <v>1551</v>
      </c>
      <c r="J97" s="275" t="s">
        <v>2841</v>
      </c>
      <c r="K97" s="1346"/>
      <c r="L97" s="1347"/>
      <c r="M97" s="1348"/>
      <c r="N97" s="1322"/>
      <c r="O97" s="276" t="s">
        <v>1516</v>
      </c>
      <c r="P97" s="1322"/>
      <c r="Q97" s="228" t="s">
        <v>26</v>
      </c>
      <c r="R97" s="228">
        <v>44615</v>
      </c>
      <c r="S97" s="228">
        <v>44609</v>
      </c>
      <c r="T97" s="228">
        <v>44610</v>
      </c>
      <c r="U97" s="228" t="s">
        <v>1211</v>
      </c>
      <c r="V97" s="255" t="s">
        <v>1212</v>
      </c>
      <c r="W97" s="1236"/>
      <c r="X97" s="122"/>
      <c r="Y97" s="1098"/>
      <c r="Z97" s="1098"/>
      <c r="AA97" s="1098"/>
      <c r="AB97" s="1098"/>
      <c r="AC97" s="1353"/>
      <c r="AD97" s="1098"/>
      <c r="AE97" s="1098"/>
      <c r="AH97" s="128"/>
      <c r="AI97" s="128"/>
      <c r="AJ97" s="128"/>
      <c r="AK97" s="128"/>
      <c r="AL97" s="128"/>
      <c r="AM97" s="128"/>
      <c r="AN97" s="128"/>
      <c r="AO97" s="128"/>
      <c r="AP97" s="128"/>
      <c r="AQ97" s="128"/>
      <c r="AR97" s="128"/>
      <c r="AS97" s="128"/>
    </row>
    <row r="98" spans="1:45" s="127" customFormat="1" ht="22.8">
      <c r="A98" s="131" t="s">
        <v>1213</v>
      </c>
      <c r="B98" s="273" t="s">
        <v>649</v>
      </c>
      <c r="C98" s="280" t="s">
        <v>142</v>
      </c>
      <c r="D98" s="15">
        <v>44610</v>
      </c>
      <c r="E98" s="15">
        <v>44611</v>
      </c>
      <c r="F98" s="1213"/>
      <c r="G98" s="1215"/>
      <c r="H98" s="227" t="s">
        <v>1548</v>
      </c>
      <c r="I98" s="241" t="s">
        <v>1552</v>
      </c>
      <c r="J98" s="275" t="s">
        <v>2841</v>
      </c>
      <c r="K98" s="1346"/>
      <c r="L98" s="1347"/>
      <c r="M98" s="1348"/>
      <c r="N98" s="1322"/>
      <c r="O98" s="276" t="s">
        <v>1516</v>
      </c>
      <c r="P98" s="1322"/>
      <c r="Q98" s="228" t="s">
        <v>26</v>
      </c>
      <c r="R98" s="228">
        <v>44615</v>
      </c>
      <c r="S98" s="228">
        <v>44611</v>
      </c>
      <c r="T98" s="228">
        <v>44613</v>
      </c>
      <c r="U98" s="228" t="s">
        <v>1211</v>
      </c>
      <c r="V98" s="255" t="s">
        <v>1212</v>
      </c>
      <c r="W98" s="1236"/>
      <c r="X98" s="122"/>
      <c r="Y98" s="1098"/>
      <c r="Z98" s="1098"/>
      <c r="AA98" s="1098"/>
      <c r="AB98" s="1098"/>
      <c r="AC98" s="1353"/>
      <c r="AD98" s="1098"/>
      <c r="AE98" s="1098"/>
      <c r="AH98" s="128"/>
      <c r="AI98" s="128"/>
      <c r="AJ98" s="128"/>
      <c r="AK98" s="128"/>
      <c r="AL98" s="128"/>
      <c r="AM98" s="128"/>
      <c r="AN98" s="128"/>
      <c r="AO98" s="128"/>
      <c r="AP98" s="128"/>
      <c r="AQ98" s="128"/>
      <c r="AR98" s="128"/>
      <c r="AS98" s="128"/>
    </row>
    <row r="99" spans="1:45" s="127" customFormat="1" ht="22.8">
      <c r="A99" s="131" t="s">
        <v>1213</v>
      </c>
      <c r="B99" s="273" t="s">
        <v>649</v>
      </c>
      <c r="C99" s="280" t="s">
        <v>142</v>
      </c>
      <c r="D99" s="15">
        <v>44610</v>
      </c>
      <c r="E99" s="15">
        <v>44611</v>
      </c>
      <c r="F99" s="1213"/>
      <c r="G99" s="1215"/>
      <c r="H99" s="227" t="s">
        <v>1548</v>
      </c>
      <c r="I99" s="241" t="s">
        <v>1553</v>
      </c>
      <c r="J99" s="275" t="s">
        <v>2841</v>
      </c>
      <c r="K99" s="1346"/>
      <c r="L99" s="1347"/>
      <c r="M99" s="1348"/>
      <c r="N99" s="1322"/>
      <c r="O99" s="276" t="s">
        <v>1516</v>
      </c>
      <c r="P99" s="1322"/>
      <c r="Q99" s="228" t="s">
        <v>26</v>
      </c>
      <c r="R99" s="228">
        <v>44616</v>
      </c>
      <c r="S99" s="228">
        <v>44611</v>
      </c>
      <c r="T99" s="228">
        <v>44613</v>
      </c>
      <c r="U99" s="228" t="s">
        <v>1211</v>
      </c>
      <c r="V99" s="255" t="s">
        <v>1212</v>
      </c>
      <c r="W99" s="1236"/>
      <c r="X99" s="122"/>
      <c r="Y99" s="1098"/>
      <c r="Z99" s="1098"/>
      <c r="AA99" s="1098"/>
      <c r="AB99" s="1098"/>
      <c r="AC99" s="1353"/>
      <c r="AD99" s="1098"/>
      <c r="AE99" s="1098"/>
      <c r="AH99" s="128"/>
      <c r="AI99" s="128"/>
      <c r="AJ99" s="128"/>
      <c r="AK99" s="128"/>
      <c r="AL99" s="128"/>
      <c r="AM99" s="128"/>
      <c r="AN99" s="128"/>
      <c r="AO99" s="128"/>
      <c r="AP99" s="128"/>
      <c r="AQ99" s="128"/>
      <c r="AR99" s="128"/>
      <c r="AS99" s="128"/>
    </row>
    <row r="100" spans="1:45" s="127" customFormat="1" ht="22.8">
      <c r="A100" s="131" t="s">
        <v>1213</v>
      </c>
      <c r="B100" s="273" t="s">
        <v>649</v>
      </c>
      <c r="C100" s="280" t="s">
        <v>142</v>
      </c>
      <c r="D100" s="15">
        <v>44610</v>
      </c>
      <c r="E100" s="15">
        <v>44611</v>
      </c>
      <c r="F100" s="1213"/>
      <c r="G100" s="1215"/>
      <c r="H100" s="227" t="s">
        <v>1548</v>
      </c>
      <c r="I100" s="241" t="s">
        <v>1554</v>
      </c>
      <c r="J100" s="275" t="s">
        <v>2841</v>
      </c>
      <c r="K100" s="1346"/>
      <c r="L100" s="1347"/>
      <c r="M100" s="1348"/>
      <c r="N100" s="1322"/>
      <c r="O100" s="276" t="s">
        <v>1516</v>
      </c>
      <c r="P100" s="1322"/>
      <c r="Q100" s="228" t="s">
        <v>26</v>
      </c>
      <c r="R100" s="228">
        <v>44615</v>
      </c>
      <c r="S100" s="228">
        <v>44611</v>
      </c>
      <c r="T100" s="228">
        <v>44613</v>
      </c>
      <c r="U100" s="228" t="s">
        <v>1211</v>
      </c>
      <c r="V100" s="255" t="s">
        <v>1212</v>
      </c>
      <c r="W100" s="1236"/>
      <c r="X100" s="122"/>
      <c r="Y100" s="1098"/>
      <c r="Z100" s="1098"/>
      <c r="AA100" s="1098"/>
      <c r="AB100" s="1098"/>
      <c r="AC100" s="1353"/>
      <c r="AD100" s="1098"/>
      <c r="AE100" s="1098"/>
      <c r="AH100" s="128"/>
      <c r="AI100" s="128"/>
      <c r="AJ100" s="128"/>
      <c r="AK100" s="128"/>
      <c r="AL100" s="128"/>
      <c r="AM100" s="128"/>
      <c r="AN100" s="128"/>
      <c r="AO100" s="128"/>
      <c r="AP100" s="128"/>
      <c r="AQ100" s="128"/>
      <c r="AR100" s="128"/>
      <c r="AS100" s="128"/>
    </row>
    <row r="101" spans="1:45" s="127" customFormat="1" ht="22.8">
      <c r="A101" s="131" t="s">
        <v>1213</v>
      </c>
      <c r="B101" s="273" t="s">
        <v>649</v>
      </c>
      <c r="C101" s="280" t="s">
        <v>142</v>
      </c>
      <c r="D101" s="15">
        <v>44610</v>
      </c>
      <c r="E101" s="15">
        <v>44612</v>
      </c>
      <c r="F101" s="1213"/>
      <c r="G101" s="1215"/>
      <c r="H101" s="227" t="s">
        <v>1548</v>
      </c>
      <c r="I101" s="241" t="s">
        <v>1556</v>
      </c>
      <c r="J101" s="275" t="s">
        <v>2841</v>
      </c>
      <c r="K101" s="1346"/>
      <c r="L101" s="1347"/>
      <c r="M101" s="1348"/>
      <c r="N101" s="1322"/>
      <c r="O101" s="276" t="s">
        <v>1516</v>
      </c>
      <c r="P101" s="1322"/>
      <c r="Q101" s="228" t="s">
        <v>26</v>
      </c>
      <c r="R101" s="228">
        <v>44615</v>
      </c>
      <c r="S101" s="228">
        <v>44613</v>
      </c>
      <c r="T101" s="228" t="s">
        <v>1555</v>
      </c>
      <c r="U101" s="228" t="s">
        <v>1211</v>
      </c>
      <c r="V101" s="255" t="s">
        <v>1212</v>
      </c>
      <c r="W101" s="1236"/>
      <c r="X101" s="122"/>
      <c r="Y101" s="1098"/>
      <c r="Z101" s="1098"/>
      <c r="AA101" s="1098"/>
      <c r="AB101" s="1098"/>
      <c r="AC101" s="1353"/>
      <c r="AD101" s="1098"/>
      <c r="AE101" s="1098"/>
      <c r="AH101" s="128"/>
      <c r="AI101" s="128"/>
      <c r="AJ101" s="128"/>
      <c r="AK101" s="128"/>
      <c r="AL101" s="128"/>
      <c r="AM101" s="128"/>
      <c r="AN101" s="128"/>
      <c r="AO101" s="128"/>
      <c r="AP101" s="128"/>
      <c r="AQ101" s="128"/>
      <c r="AR101" s="128"/>
      <c r="AS101" s="128"/>
    </row>
    <row r="102" spans="1:45" s="127" customFormat="1" ht="22.8">
      <c r="A102" s="131" t="s">
        <v>1213</v>
      </c>
      <c r="B102" s="273" t="s">
        <v>649</v>
      </c>
      <c r="C102" s="280" t="s">
        <v>142</v>
      </c>
      <c r="D102" s="15">
        <v>44610</v>
      </c>
      <c r="E102" s="15">
        <v>44612</v>
      </c>
      <c r="F102" s="1213"/>
      <c r="G102" s="1215"/>
      <c r="H102" s="227" t="s">
        <v>1548</v>
      </c>
      <c r="I102" s="241" t="s">
        <v>1557</v>
      </c>
      <c r="J102" s="275" t="s">
        <v>2841</v>
      </c>
      <c r="K102" s="1346"/>
      <c r="L102" s="1347"/>
      <c r="M102" s="1348"/>
      <c r="N102" s="1322"/>
      <c r="O102" s="276" t="s">
        <v>1516</v>
      </c>
      <c r="P102" s="1322"/>
      <c r="Q102" s="228" t="s">
        <v>26</v>
      </c>
      <c r="R102" s="228">
        <v>44615</v>
      </c>
      <c r="S102" s="228">
        <v>44613</v>
      </c>
      <c r="T102" s="228" t="s">
        <v>1555</v>
      </c>
      <c r="U102" s="228" t="s">
        <v>1211</v>
      </c>
      <c r="V102" s="255" t="s">
        <v>1212</v>
      </c>
      <c r="W102" s="1236"/>
      <c r="X102" s="122"/>
      <c r="Y102" s="1098"/>
      <c r="Z102" s="1098"/>
      <c r="AA102" s="1098"/>
      <c r="AB102" s="1098"/>
      <c r="AC102" s="1353"/>
      <c r="AD102" s="1098"/>
      <c r="AE102" s="1098"/>
      <c r="AH102" s="128"/>
      <c r="AI102" s="128"/>
      <c r="AJ102" s="128"/>
      <c r="AK102" s="128"/>
      <c r="AL102" s="128"/>
      <c r="AM102" s="128"/>
      <c r="AN102" s="128"/>
      <c r="AO102" s="128"/>
      <c r="AP102" s="128"/>
      <c r="AQ102" s="128"/>
      <c r="AR102" s="128"/>
      <c r="AS102" s="128"/>
    </row>
    <row r="103" spans="1:45" s="127" customFormat="1" ht="22.8">
      <c r="A103" s="131" t="s">
        <v>1213</v>
      </c>
      <c r="B103" s="273" t="s">
        <v>649</v>
      </c>
      <c r="C103" s="280" t="s">
        <v>142</v>
      </c>
      <c r="D103" s="15">
        <v>44610</v>
      </c>
      <c r="E103" s="15">
        <v>44612</v>
      </c>
      <c r="F103" s="1213"/>
      <c r="G103" s="1215"/>
      <c r="H103" s="227" t="s">
        <v>1548</v>
      </c>
      <c r="I103" s="241" t="s">
        <v>1558</v>
      </c>
      <c r="J103" s="275" t="s">
        <v>2841</v>
      </c>
      <c r="K103" s="1346"/>
      <c r="L103" s="1347"/>
      <c r="M103" s="1348"/>
      <c r="N103" s="1322"/>
      <c r="O103" s="276" t="s">
        <v>1516</v>
      </c>
      <c r="P103" s="1322"/>
      <c r="Q103" s="228" t="s">
        <v>26</v>
      </c>
      <c r="R103" s="228">
        <v>44615</v>
      </c>
      <c r="S103" s="228">
        <v>44613</v>
      </c>
      <c r="T103" s="228" t="s">
        <v>1555</v>
      </c>
      <c r="U103" s="228" t="s">
        <v>1211</v>
      </c>
      <c r="V103" s="255" t="s">
        <v>1212</v>
      </c>
      <c r="W103" s="1236"/>
      <c r="X103" s="122"/>
      <c r="Y103" s="1098"/>
      <c r="Z103" s="1098"/>
      <c r="AA103" s="1098"/>
      <c r="AB103" s="1098"/>
      <c r="AC103" s="1353"/>
      <c r="AD103" s="1098"/>
      <c r="AE103" s="1098"/>
      <c r="AH103" s="128"/>
      <c r="AI103" s="128"/>
      <c r="AJ103" s="128"/>
      <c r="AK103" s="128"/>
      <c r="AL103" s="128"/>
      <c r="AM103" s="128"/>
      <c r="AN103" s="128"/>
      <c r="AO103" s="128"/>
      <c r="AP103" s="128"/>
      <c r="AQ103" s="128"/>
      <c r="AR103" s="128"/>
      <c r="AS103" s="128"/>
    </row>
    <row r="104" spans="1:45" s="127" customFormat="1" ht="22.8">
      <c r="A104" s="131" t="s">
        <v>1213</v>
      </c>
      <c r="B104" s="273" t="s">
        <v>649</v>
      </c>
      <c r="C104" s="280" t="s">
        <v>142</v>
      </c>
      <c r="D104" s="15">
        <v>44616</v>
      </c>
      <c r="E104" s="15">
        <v>44612</v>
      </c>
      <c r="F104" s="1213"/>
      <c r="G104" s="1215"/>
      <c r="H104" s="227" t="s">
        <v>1548</v>
      </c>
      <c r="I104" s="241" t="s">
        <v>1559</v>
      </c>
      <c r="J104" s="275" t="s">
        <v>2841</v>
      </c>
      <c r="K104" s="1346"/>
      <c r="L104" s="1347"/>
      <c r="M104" s="1348"/>
      <c r="N104" s="1322"/>
      <c r="O104" s="276" t="s">
        <v>1516</v>
      </c>
      <c r="P104" s="1322"/>
      <c r="Q104" s="228" t="s">
        <v>26</v>
      </c>
      <c r="R104" s="228">
        <v>44616</v>
      </c>
      <c r="S104" s="228">
        <v>44613</v>
      </c>
      <c r="T104" s="228" t="s">
        <v>1555</v>
      </c>
      <c r="U104" s="228" t="s">
        <v>1211</v>
      </c>
      <c r="V104" s="255" t="s">
        <v>1212</v>
      </c>
      <c r="W104" s="1236"/>
      <c r="X104" s="122"/>
      <c r="Y104" s="1098"/>
      <c r="Z104" s="1098"/>
      <c r="AA104" s="1098"/>
      <c r="AB104" s="1098"/>
      <c r="AC104" s="1353"/>
      <c r="AD104" s="1098"/>
      <c r="AE104" s="1098"/>
      <c r="AH104" s="128"/>
      <c r="AI104" s="128"/>
      <c r="AJ104" s="128"/>
      <c r="AK104" s="128"/>
      <c r="AL104" s="128"/>
      <c r="AM104" s="128"/>
      <c r="AN104" s="128"/>
      <c r="AO104" s="128"/>
      <c r="AP104" s="128"/>
      <c r="AQ104" s="128"/>
      <c r="AR104" s="128"/>
      <c r="AS104" s="128"/>
    </row>
    <row r="105" spans="1:45" s="127" customFormat="1" ht="22.8">
      <c r="A105" s="131" t="s">
        <v>1213</v>
      </c>
      <c r="B105" s="273" t="s">
        <v>649</v>
      </c>
      <c r="C105" s="280" t="s">
        <v>142</v>
      </c>
      <c r="D105" s="15">
        <v>44616</v>
      </c>
      <c r="E105" s="15">
        <v>44613</v>
      </c>
      <c r="F105" s="1213"/>
      <c r="G105" s="1215"/>
      <c r="H105" s="227" t="s">
        <v>1548</v>
      </c>
      <c r="I105" s="241" t="s">
        <v>1560</v>
      </c>
      <c r="J105" s="275" t="s">
        <v>2841</v>
      </c>
      <c r="K105" s="1346"/>
      <c r="L105" s="1347"/>
      <c r="M105" s="1348"/>
      <c r="N105" s="1322"/>
      <c r="O105" s="276" t="s">
        <v>1516</v>
      </c>
      <c r="P105" s="1322"/>
      <c r="Q105" s="228" t="s">
        <v>26</v>
      </c>
      <c r="R105" s="228">
        <v>44615</v>
      </c>
      <c r="S105" s="228">
        <v>44615</v>
      </c>
      <c r="T105" s="228">
        <v>44617</v>
      </c>
      <c r="U105" s="228" t="s">
        <v>1211</v>
      </c>
      <c r="V105" s="255" t="s">
        <v>1212</v>
      </c>
      <c r="W105" s="1236"/>
      <c r="X105" s="122"/>
      <c r="Y105" s="1098"/>
      <c r="Z105" s="1098"/>
      <c r="AA105" s="1098"/>
      <c r="AB105" s="1098"/>
      <c r="AC105" s="1353"/>
      <c r="AD105" s="1098"/>
      <c r="AE105" s="1098"/>
      <c r="AH105" s="128"/>
      <c r="AI105" s="128"/>
      <c r="AJ105" s="128"/>
      <c r="AK105" s="128"/>
      <c r="AL105" s="128"/>
      <c r="AM105" s="128"/>
      <c r="AN105" s="128"/>
      <c r="AO105" s="128"/>
      <c r="AP105" s="128"/>
      <c r="AQ105" s="128"/>
      <c r="AR105" s="128"/>
      <c r="AS105" s="128"/>
    </row>
    <row r="106" spans="1:45" s="127" customFormat="1" ht="22.8">
      <c r="A106" s="131" t="s">
        <v>1213</v>
      </c>
      <c r="B106" s="273" t="s">
        <v>649</v>
      </c>
      <c r="C106" s="280" t="s">
        <v>142</v>
      </c>
      <c r="D106" s="15">
        <v>44616</v>
      </c>
      <c r="E106" s="15">
        <v>44613</v>
      </c>
      <c r="F106" s="1213"/>
      <c r="G106" s="1215"/>
      <c r="H106" s="227" t="s">
        <v>1548</v>
      </c>
      <c r="I106" s="241" t="s">
        <v>1561</v>
      </c>
      <c r="J106" s="275" t="s">
        <v>2841</v>
      </c>
      <c r="K106" s="1346"/>
      <c r="L106" s="1347"/>
      <c r="M106" s="1348"/>
      <c r="N106" s="1322"/>
      <c r="O106" s="276" t="s">
        <v>1516</v>
      </c>
      <c r="P106" s="1322"/>
      <c r="Q106" s="228" t="s">
        <v>26</v>
      </c>
      <c r="R106" s="228">
        <v>44615</v>
      </c>
      <c r="S106" s="228">
        <v>44614</v>
      </c>
      <c r="T106" s="228" t="s">
        <v>1562</v>
      </c>
      <c r="U106" s="228" t="s">
        <v>1211</v>
      </c>
      <c r="V106" s="255" t="s">
        <v>1212</v>
      </c>
      <c r="W106" s="1236"/>
      <c r="X106" s="122"/>
      <c r="Y106" s="1098"/>
      <c r="Z106" s="1098"/>
      <c r="AA106" s="1098"/>
      <c r="AB106" s="1098"/>
      <c r="AC106" s="1353"/>
      <c r="AD106" s="1098"/>
      <c r="AE106" s="1098"/>
      <c r="AF106" s="127">
        <v>830</v>
      </c>
      <c r="AH106" s="128"/>
      <c r="AI106" s="128"/>
      <c r="AJ106" s="128"/>
      <c r="AK106" s="128"/>
      <c r="AL106" s="128"/>
      <c r="AM106" s="128"/>
      <c r="AN106" s="128"/>
      <c r="AO106" s="128"/>
      <c r="AP106" s="128"/>
      <c r="AQ106" s="128"/>
      <c r="AR106" s="128"/>
      <c r="AS106" s="128"/>
    </row>
    <row r="107" spans="1:45" s="127" customFormat="1" ht="22.8">
      <c r="A107" s="131" t="s">
        <v>1213</v>
      </c>
      <c r="B107" s="273" t="s">
        <v>649</v>
      </c>
      <c r="C107" s="280" t="s">
        <v>142</v>
      </c>
      <c r="D107" s="15">
        <v>44616</v>
      </c>
      <c r="E107" s="15">
        <v>44622</v>
      </c>
      <c r="F107" s="1213"/>
      <c r="G107" s="1215"/>
      <c r="H107" s="227" t="s">
        <v>1548</v>
      </c>
      <c r="I107" s="241" t="s">
        <v>1563</v>
      </c>
      <c r="J107" s="275" t="s">
        <v>2841</v>
      </c>
      <c r="K107" s="1346"/>
      <c r="L107" s="1347"/>
      <c r="M107" s="1348"/>
      <c r="N107" s="1322"/>
      <c r="O107" s="276" t="s">
        <v>1516</v>
      </c>
      <c r="P107" s="1322"/>
      <c r="Q107" s="228" t="s">
        <v>26</v>
      </c>
      <c r="R107" s="228">
        <v>44615</v>
      </c>
      <c r="S107" s="228" t="s">
        <v>1562</v>
      </c>
      <c r="T107" s="228">
        <v>44622</v>
      </c>
      <c r="U107" s="228" t="s">
        <v>1211</v>
      </c>
      <c r="V107" s="255" t="s">
        <v>1212</v>
      </c>
      <c r="W107" s="1236"/>
      <c r="X107" s="122"/>
      <c r="Y107" s="1098"/>
      <c r="Z107" s="1098"/>
      <c r="AA107" s="1098"/>
      <c r="AB107" s="1098"/>
      <c r="AC107" s="1353"/>
      <c r="AD107" s="1098"/>
      <c r="AE107" s="1098"/>
      <c r="AH107" s="128"/>
      <c r="AI107" s="128"/>
      <c r="AJ107" s="128"/>
      <c r="AK107" s="128"/>
      <c r="AL107" s="128"/>
      <c r="AM107" s="128"/>
      <c r="AN107" s="128"/>
      <c r="AO107" s="128"/>
      <c r="AP107" s="128"/>
      <c r="AQ107" s="128"/>
      <c r="AR107" s="128"/>
      <c r="AS107" s="128"/>
    </row>
    <row r="108" spans="1:45" s="127" customFormat="1" ht="22.8">
      <c r="A108" s="131" t="s">
        <v>1213</v>
      </c>
      <c r="B108" s="273" t="s">
        <v>649</v>
      </c>
      <c r="C108" s="280" t="s">
        <v>142</v>
      </c>
      <c r="D108" s="15">
        <v>44616</v>
      </c>
      <c r="E108" s="15">
        <v>44622</v>
      </c>
      <c r="F108" s="1213"/>
      <c r="G108" s="1215"/>
      <c r="H108" s="227" t="s">
        <v>1548</v>
      </c>
      <c r="I108" s="241" t="s">
        <v>1564</v>
      </c>
      <c r="J108" s="275" t="s">
        <v>1209</v>
      </c>
      <c r="K108" s="1346"/>
      <c r="L108" s="1347"/>
      <c r="M108" s="1348"/>
      <c r="N108" s="1322"/>
      <c r="O108" s="276" t="s">
        <v>1516</v>
      </c>
      <c r="P108" s="1322"/>
      <c r="Q108" s="228" t="s">
        <v>26</v>
      </c>
      <c r="R108" s="228">
        <v>44616</v>
      </c>
      <c r="S108" s="228">
        <v>44616</v>
      </c>
      <c r="T108" s="228">
        <v>44622</v>
      </c>
      <c r="U108" s="228" t="s">
        <v>1211</v>
      </c>
      <c r="V108" s="255" t="s">
        <v>1212</v>
      </c>
      <c r="W108" s="1236"/>
      <c r="X108" s="122"/>
      <c r="Y108" s="1098"/>
      <c r="Z108" s="1098"/>
      <c r="AA108" s="1098"/>
      <c r="AB108" s="1098"/>
      <c r="AC108" s="1353"/>
      <c r="AD108" s="1098"/>
      <c r="AE108" s="1098"/>
      <c r="AH108" s="128"/>
      <c r="AI108" s="128"/>
      <c r="AJ108" s="128"/>
      <c r="AK108" s="128"/>
      <c r="AL108" s="128"/>
      <c r="AM108" s="128"/>
      <c r="AN108" s="128"/>
      <c r="AO108" s="128"/>
      <c r="AP108" s="128"/>
      <c r="AQ108" s="128"/>
      <c r="AR108" s="128"/>
      <c r="AS108" s="128"/>
    </row>
    <row r="109" spans="1:45" s="127" customFormat="1" ht="24">
      <c r="A109" s="131" t="s">
        <v>1565</v>
      </c>
      <c r="B109" s="273">
        <v>4290001954</v>
      </c>
      <c r="C109" s="280" t="s">
        <v>688</v>
      </c>
      <c r="D109" s="15">
        <v>44591</v>
      </c>
      <c r="E109" s="15">
        <v>44614</v>
      </c>
      <c r="F109" s="226" t="s">
        <v>1512</v>
      </c>
      <c r="G109" s="227" t="s">
        <v>1566</v>
      </c>
      <c r="H109" s="227" t="s">
        <v>1567</v>
      </c>
      <c r="I109" s="241" t="s">
        <v>1568</v>
      </c>
      <c r="J109" s="275" t="s">
        <v>1209</v>
      </c>
      <c r="K109" s="272">
        <v>2</v>
      </c>
      <c r="L109" s="279">
        <v>450</v>
      </c>
      <c r="M109" s="279">
        <v>545</v>
      </c>
      <c r="N109" s="276">
        <v>44554</v>
      </c>
      <c r="O109" s="276" t="s">
        <v>1516</v>
      </c>
      <c r="P109" s="276">
        <v>44609</v>
      </c>
      <c r="Q109" s="228" t="s">
        <v>26</v>
      </c>
      <c r="R109" s="228">
        <v>44616</v>
      </c>
      <c r="S109" s="228">
        <v>44614</v>
      </c>
      <c r="T109" s="228">
        <v>44616</v>
      </c>
      <c r="U109" s="228" t="s">
        <v>1211</v>
      </c>
      <c r="V109" s="255" t="s">
        <v>1212</v>
      </c>
      <c r="W109" s="230" t="s">
        <v>1569</v>
      </c>
      <c r="X109" s="128"/>
      <c r="Y109" s="222">
        <v>44530</v>
      </c>
      <c r="Z109" s="222">
        <v>44581</v>
      </c>
      <c r="AA109" s="222">
        <v>44581</v>
      </c>
      <c r="AB109" s="222">
        <v>44582</v>
      </c>
      <c r="AC109" s="233"/>
      <c r="AD109" s="222">
        <v>44620</v>
      </c>
      <c r="AE109" s="222">
        <v>44620</v>
      </c>
      <c r="AF109" s="127">
        <v>900</v>
      </c>
      <c r="AH109" s="128"/>
      <c r="AI109" s="128"/>
      <c r="AJ109" s="128"/>
      <c r="AK109" s="128"/>
      <c r="AL109" s="128"/>
      <c r="AM109" s="128"/>
      <c r="AN109" s="128"/>
      <c r="AO109" s="128"/>
      <c r="AP109" s="128"/>
      <c r="AQ109" s="128"/>
      <c r="AR109" s="128"/>
      <c r="AS109" s="128"/>
    </row>
    <row r="110" spans="1:45" s="127" customFormat="1" ht="22.8">
      <c r="A110" s="131" t="s">
        <v>1219</v>
      </c>
      <c r="B110" s="273" t="s">
        <v>1570</v>
      </c>
      <c r="C110" s="280" t="s">
        <v>967</v>
      </c>
      <c r="D110" s="15"/>
      <c r="E110" s="15">
        <v>44611</v>
      </c>
      <c r="F110" s="1213" t="s">
        <v>1512</v>
      </c>
      <c r="G110" s="1215" t="s">
        <v>1571</v>
      </c>
      <c r="H110" s="227" t="s">
        <v>1572</v>
      </c>
      <c r="I110" s="241" t="s">
        <v>1573</v>
      </c>
      <c r="J110" s="275" t="s">
        <v>2841</v>
      </c>
      <c r="K110" s="272">
        <v>20</v>
      </c>
      <c r="L110" s="281">
        <v>2760</v>
      </c>
      <c r="M110" s="281">
        <v>4800</v>
      </c>
      <c r="N110" s="1322">
        <v>44554</v>
      </c>
      <c r="O110" s="276" t="s">
        <v>1516</v>
      </c>
      <c r="P110" s="1322">
        <v>44609</v>
      </c>
      <c r="Q110" s="228" t="s">
        <v>26</v>
      </c>
      <c r="R110" s="228">
        <v>44615</v>
      </c>
      <c r="S110" s="228">
        <v>44611</v>
      </c>
      <c r="T110" s="228">
        <v>44613</v>
      </c>
      <c r="U110" s="228" t="s">
        <v>1211</v>
      </c>
      <c r="V110" s="255" t="s">
        <v>1212</v>
      </c>
      <c r="W110" s="1236" t="s">
        <v>1527</v>
      </c>
      <c r="X110" s="229"/>
      <c r="Y110" s="1098">
        <v>44530</v>
      </c>
      <c r="Z110" s="222">
        <v>44581</v>
      </c>
      <c r="AA110" s="222">
        <v>44581</v>
      </c>
      <c r="AB110" s="222">
        <v>44582</v>
      </c>
      <c r="AC110" s="233"/>
      <c r="AD110" s="222">
        <v>44620</v>
      </c>
      <c r="AE110" s="222">
        <v>44620</v>
      </c>
      <c r="AH110" s="128"/>
      <c r="AI110" s="128"/>
      <c r="AJ110" s="128"/>
      <c r="AK110" s="128"/>
      <c r="AL110" s="128"/>
      <c r="AM110" s="128"/>
      <c r="AN110" s="128"/>
      <c r="AO110" s="128"/>
      <c r="AP110" s="128"/>
      <c r="AQ110" s="128"/>
      <c r="AR110" s="128"/>
      <c r="AS110" s="128"/>
    </row>
    <row r="111" spans="1:45" s="127" customFormat="1" ht="22.8">
      <c r="A111" s="131" t="s">
        <v>1219</v>
      </c>
      <c r="B111" s="273" t="s">
        <v>1574</v>
      </c>
      <c r="C111" s="280" t="s">
        <v>967</v>
      </c>
      <c r="D111" s="15"/>
      <c r="E111" s="15">
        <v>44613</v>
      </c>
      <c r="F111" s="1213"/>
      <c r="G111" s="1215"/>
      <c r="H111" s="227" t="s">
        <v>1575</v>
      </c>
      <c r="I111" s="241" t="s">
        <v>1576</v>
      </c>
      <c r="J111" s="275" t="s">
        <v>2841</v>
      </c>
      <c r="K111" s="1346">
        <v>40</v>
      </c>
      <c r="L111" s="1347">
        <v>5520</v>
      </c>
      <c r="M111" s="1347">
        <v>9600</v>
      </c>
      <c r="N111" s="1322"/>
      <c r="O111" s="276" t="s">
        <v>1516</v>
      </c>
      <c r="P111" s="1322"/>
      <c r="Q111" s="228" t="s">
        <v>26</v>
      </c>
      <c r="R111" s="228">
        <v>44616</v>
      </c>
      <c r="S111" s="228">
        <v>44613</v>
      </c>
      <c r="T111" s="228" t="s">
        <v>1577</v>
      </c>
      <c r="U111" s="228" t="s">
        <v>1211</v>
      </c>
      <c r="V111" s="255" t="s">
        <v>1212</v>
      </c>
      <c r="W111" s="1236"/>
      <c r="X111" s="229"/>
      <c r="Y111" s="1098"/>
      <c r="Z111" s="1367">
        <v>44581</v>
      </c>
      <c r="AA111" s="1367">
        <v>44581</v>
      </c>
      <c r="AB111" s="1098">
        <v>44582</v>
      </c>
      <c r="AC111" s="1353"/>
      <c r="AD111" s="1367">
        <v>44620</v>
      </c>
      <c r="AE111" s="1367">
        <v>44620</v>
      </c>
      <c r="AH111" s="128"/>
      <c r="AI111" s="128"/>
      <c r="AJ111" s="128"/>
      <c r="AK111" s="128"/>
      <c r="AL111" s="128"/>
      <c r="AM111" s="128"/>
      <c r="AN111" s="128"/>
      <c r="AO111" s="128"/>
      <c r="AP111" s="128"/>
      <c r="AQ111" s="128"/>
      <c r="AR111" s="128"/>
      <c r="AS111" s="128"/>
    </row>
    <row r="112" spans="1:45" s="127" customFormat="1" ht="22.8">
      <c r="A112" s="131" t="s">
        <v>1219</v>
      </c>
      <c r="B112" s="273" t="s">
        <v>1574</v>
      </c>
      <c r="C112" s="280" t="s">
        <v>967</v>
      </c>
      <c r="D112" s="15"/>
      <c r="E112" s="15">
        <v>44613</v>
      </c>
      <c r="F112" s="1213"/>
      <c r="G112" s="1215"/>
      <c r="H112" s="227" t="s">
        <v>1575</v>
      </c>
      <c r="I112" s="241" t="s">
        <v>1578</v>
      </c>
      <c r="J112" s="275" t="s">
        <v>2841</v>
      </c>
      <c r="K112" s="1346"/>
      <c r="L112" s="1347"/>
      <c r="M112" s="1347"/>
      <c r="N112" s="1322"/>
      <c r="O112" s="276" t="s">
        <v>1516</v>
      </c>
      <c r="P112" s="1322"/>
      <c r="Q112" s="228" t="s">
        <v>26</v>
      </c>
      <c r="R112" s="228">
        <v>44615</v>
      </c>
      <c r="S112" s="228">
        <v>44613</v>
      </c>
      <c r="T112" s="228" t="s">
        <v>1555</v>
      </c>
      <c r="U112" s="228" t="s">
        <v>1211</v>
      </c>
      <c r="V112" s="255" t="s">
        <v>1212</v>
      </c>
      <c r="W112" s="1236"/>
      <c r="X112" s="229"/>
      <c r="Y112" s="1098"/>
      <c r="Z112" s="1367"/>
      <c r="AA112" s="1367"/>
      <c r="AB112" s="1098"/>
      <c r="AC112" s="1353"/>
      <c r="AD112" s="1367"/>
      <c r="AE112" s="1367"/>
      <c r="AH112" s="128"/>
      <c r="AI112" s="128"/>
      <c r="AJ112" s="128"/>
      <c r="AK112" s="128"/>
      <c r="AL112" s="128"/>
      <c r="AM112" s="128"/>
      <c r="AN112" s="128"/>
      <c r="AO112" s="128"/>
      <c r="AP112" s="128"/>
      <c r="AQ112" s="128"/>
      <c r="AR112" s="128"/>
      <c r="AS112" s="128"/>
    </row>
    <row r="113" spans="1:45" s="127" customFormat="1" ht="22.8">
      <c r="A113" s="272" t="s">
        <v>1220</v>
      </c>
      <c r="B113" s="134">
        <v>4290001541</v>
      </c>
      <c r="C113" s="133" t="s">
        <v>26</v>
      </c>
      <c r="D113" s="15"/>
      <c r="E113" s="15">
        <v>44615</v>
      </c>
      <c r="F113" s="1213" t="s">
        <v>1512</v>
      </c>
      <c r="G113" s="1223" t="s">
        <v>1579</v>
      </c>
      <c r="H113" s="227" t="s">
        <v>1580</v>
      </c>
      <c r="I113" s="241" t="s">
        <v>1581</v>
      </c>
      <c r="J113" s="275" t="s">
        <v>2841</v>
      </c>
      <c r="K113" s="1215">
        <v>2750</v>
      </c>
      <c r="L113" s="1216">
        <f>K113/4</f>
        <v>687.5</v>
      </c>
      <c r="M113" s="1229">
        <v>21450</v>
      </c>
      <c r="N113" s="1322">
        <v>44554</v>
      </c>
      <c r="O113" s="276" t="s">
        <v>1516</v>
      </c>
      <c r="P113" s="1326">
        <v>44609</v>
      </c>
      <c r="Q113" s="228" t="s">
        <v>26</v>
      </c>
      <c r="R113" s="228">
        <v>44615</v>
      </c>
      <c r="S113" s="228">
        <v>44615</v>
      </c>
      <c r="T113" s="228">
        <v>44617</v>
      </c>
      <c r="U113" s="228" t="s">
        <v>1222</v>
      </c>
      <c r="V113" s="255" t="s">
        <v>1212</v>
      </c>
      <c r="W113" s="1236" t="s">
        <v>1527</v>
      </c>
      <c r="X113" s="122"/>
      <c r="Y113" s="1099">
        <v>44530</v>
      </c>
      <c r="Z113" s="1099">
        <v>44581</v>
      </c>
      <c r="AA113" s="1099">
        <v>44581</v>
      </c>
      <c r="AB113" s="1098">
        <v>44582</v>
      </c>
      <c r="AC113" s="1353"/>
      <c r="AD113" s="1098">
        <v>44627</v>
      </c>
      <c r="AE113" s="1099">
        <v>44620</v>
      </c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</row>
    <row r="114" spans="1:45" s="127" customFormat="1" ht="22.8">
      <c r="A114" s="272" t="s">
        <v>1220</v>
      </c>
      <c r="B114" s="134">
        <v>4290001541</v>
      </c>
      <c r="C114" s="133" t="s">
        <v>26</v>
      </c>
      <c r="D114" s="15"/>
      <c r="E114" s="15">
        <v>44616</v>
      </c>
      <c r="F114" s="1213"/>
      <c r="G114" s="1223"/>
      <c r="H114" s="241" t="s">
        <v>1580</v>
      </c>
      <c r="I114" s="241" t="s">
        <v>1582</v>
      </c>
      <c r="J114" s="283" t="s">
        <v>2841</v>
      </c>
      <c r="K114" s="1215"/>
      <c r="L114" s="1216"/>
      <c r="M114" s="1229"/>
      <c r="N114" s="1322"/>
      <c r="O114" s="276" t="s">
        <v>1516</v>
      </c>
      <c r="P114" s="1326"/>
      <c r="Q114" s="228" t="s">
        <v>26</v>
      </c>
      <c r="R114" s="228">
        <v>44615</v>
      </c>
      <c r="S114" s="228" t="s">
        <v>1562</v>
      </c>
      <c r="T114" s="228">
        <v>44618</v>
      </c>
      <c r="U114" s="228" t="s">
        <v>1222</v>
      </c>
      <c r="V114" s="255" t="s">
        <v>1212</v>
      </c>
      <c r="W114" s="1236"/>
      <c r="X114" s="122"/>
      <c r="Y114" s="1099"/>
      <c r="Z114" s="1099"/>
      <c r="AA114" s="1099"/>
      <c r="AB114" s="1098"/>
      <c r="AC114" s="1353"/>
      <c r="AD114" s="1098"/>
      <c r="AE114" s="1099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</row>
    <row r="115" spans="1:45" s="127" customFormat="1" ht="22.8">
      <c r="A115" s="272" t="s">
        <v>1220</v>
      </c>
      <c r="B115" s="134">
        <v>4290001541</v>
      </c>
      <c r="C115" s="133" t="s">
        <v>26</v>
      </c>
      <c r="D115" s="15"/>
      <c r="E115" s="15">
        <v>44615</v>
      </c>
      <c r="F115" s="1213"/>
      <c r="G115" s="1223"/>
      <c r="H115" s="241" t="s">
        <v>1580</v>
      </c>
      <c r="I115" s="241" t="s">
        <v>1583</v>
      </c>
      <c r="J115" s="283" t="s">
        <v>2841</v>
      </c>
      <c r="K115" s="1215"/>
      <c r="L115" s="1216"/>
      <c r="M115" s="1229"/>
      <c r="N115" s="1322"/>
      <c r="O115" s="276" t="s">
        <v>1516</v>
      </c>
      <c r="P115" s="1326"/>
      <c r="Q115" s="228" t="s">
        <v>26</v>
      </c>
      <c r="R115" s="228">
        <v>44615</v>
      </c>
      <c r="S115" s="228">
        <v>44615</v>
      </c>
      <c r="T115" s="228">
        <v>44617</v>
      </c>
      <c r="U115" s="228" t="s">
        <v>1222</v>
      </c>
      <c r="V115" s="255" t="s">
        <v>1212</v>
      </c>
      <c r="W115" s="1236"/>
      <c r="X115" s="122"/>
      <c r="Y115" s="1099"/>
      <c r="Z115" s="1099"/>
      <c r="AA115" s="1099"/>
      <c r="AB115" s="1098"/>
      <c r="AC115" s="1353"/>
      <c r="AD115" s="1098"/>
      <c r="AE115" s="1099"/>
      <c r="AH115" s="128"/>
      <c r="AI115" s="128"/>
      <c r="AJ115" s="128"/>
      <c r="AK115" s="128"/>
      <c r="AL115" s="128"/>
      <c r="AM115" s="128"/>
      <c r="AN115" s="128"/>
      <c r="AO115" s="128"/>
      <c r="AP115" s="128"/>
      <c r="AQ115" s="128"/>
      <c r="AR115" s="128"/>
      <c r="AS115" s="128"/>
    </row>
    <row r="116" spans="1:45" s="127" customFormat="1" ht="22.8">
      <c r="A116" s="272" t="s">
        <v>1220</v>
      </c>
      <c r="B116" s="134">
        <v>4290001541</v>
      </c>
      <c r="C116" s="133" t="s">
        <v>26</v>
      </c>
      <c r="D116" s="15"/>
      <c r="E116" s="15">
        <v>44616</v>
      </c>
      <c r="F116" s="1213"/>
      <c r="G116" s="1223"/>
      <c r="H116" s="241" t="s">
        <v>1580</v>
      </c>
      <c r="I116" s="241" t="s">
        <v>1584</v>
      </c>
      <c r="J116" s="283" t="s">
        <v>2841</v>
      </c>
      <c r="K116" s="1215"/>
      <c r="L116" s="1216"/>
      <c r="M116" s="1229"/>
      <c r="N116" s="1322"/>
      <c r="O116" s="276" t="s">
        <v>1516</v>
      </c>
      <c r="P116" s="1326"/>
      <c r="Q116" s="228" t="s">
        <v>26</v>
      </c>
      <c r="R116" s="228">
        <v>44616</v>
      </c>
      <c r="S116" s="228">
        <v>44616</v>
      </c>
      <c r="T116" s="228">
        <v>44618</v>
      </c>
      <c r="U116" s="228" t="s">
        <v>1222</v>
      </c>
      <c r="V116" s="255" t="s">
        <v>1212</v>
      </c>
      <c r="W116" s="1236"/>
      <c r="X116" s="122"/>
      <c r="Y116" s="1099"/>
      <c r="Z116" s="1099"/>
      <c r="AA116" s="1099"/>
      <c r="AB116" s="1098"/>
      <c r="AC116" s="1353"/>
      <c r="AD116" s="1098"/>
      <c r="AE116" s="1099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</row>
    <row r="117" spans="1:45" s="127" customFormat="1" ht="22.8">
      <c r="A117" s="272" t="s">
        <v>1220</v>
      </c>
      <c r="B117" s="134">
        <v>4290001541</v>
      </c>
      <c r="C117" s="133" t="s">
        <v>26</v>
      </c>
      <c r="D117" s="15"/>
      <c r="E117" s="15">
        <v>44615</v>
      </c>
      <c r="F117" s="1213"/>
      <c r="G117" s="1223"/>
      <c r="H117" s="241" t="s">
        <v>1580</v>
      </c>
      <c r="I117" s="241" t="s">
        <v>1585</v>
      </c>
      <c r="J117" s="283" t="s">
        <v>2841</v>
      </c>
      <c r="K117" s="1215"/>
      <c r="L117" s="1216"/>
      <c r="M117" s="1229"/>
      <c r="N117" s="1322"/>
      <c r="O117" s="276" t="s">
        <v>1516</v>
      </c>
      <c r="P117" s="1326"/>
      <c r="Q117" s="228" t="s">
        <v>26</v>
      </c>
      <c r="R117" s="228">
        <v>44615</v>
      </c>
      <c r="S117" s="228">
        <v>44615</v>
      </c>
      <c r="T117" s="228" t="s">
        <v>2678</v>
      </c>
      <c r="U117" s="228" t="s">
        <v>1222</v>
      </c>
      <c r="V117" s="255" t="s">
        <v>1212</v>
      </c>
      <c r="W117" s="1236"/>
      <c r="X117" s="122"/>
      <c r="Y117" s="1099"/>
      <c r="Z117" s="1099"/>
      <c r="AA117" s="1099"/>
      <c r="AB117" s="1098"/>
      <c r="AC117" s="1353"/>
      <c r="AD117" s="1098"/>
      <c r="AE117" s="1099"/>
      <c r="AH117" s="128"/>
      <c r="AI117" s="128"/>
      <c r="AJ117" s="128"/>
      <c r="AK117" s="128"/>
      <c r="AL117" s="128"/>
      <c r="AM117" s="128"/>
      <c r="AN117" s="128"/>
      <c r="AO117" s="128"/>
      <c r="AP117" s="128"/>
      <c r="AQ117" s="128"/>
      <c r="AR117" s="128"/>
      <c r="AS117" s="128"/>
    </row>
    <row r="118" spans="1:45" s="127" customFormat="1" ht="22.8">
      <c r="A118" s="272" t="s">
        <v>1220</v>
      </c>
      <c r="B118" s="134">
        <v>4290001924</v>
      </c>
      <c r="C118" s="133" t="s">
        <v>26</v>
      </c>
      <c r="D118" s="15"/>
      <c r="E118" s="15">
        <v>44616</v>
      </c>
      <c r="F118" s="1213"/>
      <c r="G118" s="1223"/>
      <c r="H118" s="140" t="s">
        <v>1586</v>
      </c>
      <c r="I118" s="241" t="s">
        <v>1587</v>
      </c>
      <c r="J118" s="275" t="s">
        <v>2841</v>
      </c>
      <c r="K118" s="227">
        <v>1064</v>
      </c>
      <c r="L118" s="239" t="s">
        <v>26</v>
      </c>
      <c r="M118" s="240">
        <v>2340.8000000000002</v>
      </c>
      <c r="N118" s="1322"/>
      <c r="O118" s="276" t="s">
        <v>1516</v>
      </c>
      <c r="P118" s="1326"/>
      <c r="Q118" s="228" t="s">
        <v>26</v>
      </c>
      <c r="R118" s="228">
        <v>44615</v>
      </c>
      <c r="S118" s="228" t="s">
        <v>1562</v>
      </c>
      <c r="T118" s="228">
        <v>44622</v>
      </c>
      <c r="U118" s="228" t="s">
        <v>1222</v>
      </c>
      <c r="V118" s="255" t="s">
        <v>1212</v>
      </c>
      <c r="W118" s="1236"/>
      <c r="X118" s="122"/>
      <c r="Y118" s="1099"/>
      <c r="Z118" s="222">
        <v>44581</v>
      </c>
      <c r="AA118" s="222">
        <v>44581</v>
      </c>
      <c r="AB118" s="222">
        <v>44582</v>
      </c>
      <c r="AC118" s="233"/>
      <c r="AD118" s="222">
        <v>44635</v>
      </c>
      <c r="AE118" s="217">
        <v>44620</v>
      </c>
      <c r="AH118" s="128"/>
      <c r="AI118" s="128"/>
      <c r="AJ118" s="128"/>
      <c r="AK118" s="128"/>
      <c r="AL118" s="128"/>
      <c r="AM118" s="128"/>
      <c r="AN118" s="128"/>
      <c r="AO118" s="128"/>
      <c r="AP118" s="128"/>
      <c r="AQ118" s="128"/>
      <c r="AR118" s="128"/>
      <c r="AS118" s="128"/>
    </row>
    <row r="119" spans="1:45" s="127" customFormat="1" ht="24">
      <c r="A119" s="272" t="s">
        <v>1588</v>
      </c>
      <c r="B119" s="273">
        <v>4290001818</v>
      </c>
      <c r="C119" s="136" t="s">
        <v>26</v>
      </c>
      <c r="D119" s="15">
        <v>44607</v>
      </c>
      <c r="E119" s="15" t="s">
        <v>1538</v>
      </c>
      <c r="F119" s="226" t="s">
        <v>1512</v>
      </c>
      <c r="G119" s="141" t="s">
        <v>1589</v>
      </c>
      <c r="H119" s="145" t="s">
        <v>1590</v>
      </c>
      <c r="I119" s="226" t="s">
        <v>1591</v>
      </c>
      <c r="J119" s="275" t="s">
        <v>2841</v>
      </c>
      <c r="K119" s="278">
        <v>20</v>
      </c>
      <c r="L119" s="279" t="s">
        <v>26</v>
      </c>
      <c r="M119" s="279">
        <v>8000</v>
      </c>
      <c r="N119" s="276">
        <v>44554</v>
      </c>
      <c r="O119" s="276" t="s">
        <v>1516</v>
      </c>
      <c r="P119" s="228">
        <v>44609</v>
      </c>
      <c r="Q119" s="228" t="s">
        <v>26</v>
      </c>
      <c r="R119" s="246"/>
      <c r="S119" s="228">
        <v>44609</v>
      </c>
      <c r="T119" s="228">
        <v>44610</v>
      </c>
      <c r="U119" s="228" t="s">
        <v>1222</v>
      </c>
      <c r="V119" s="255" t="s">
        <v>1212</v>
      </c>
      <c r="W119" s="245" t="s">
        <v>1592</v>
      </c>
      <c r="X119" s="122"/>
      <c r="Y119" s="222">
        <v>44538</v>
      </c>
      <c r="Z119" s="222">
        <v>44581</v>
      </c>
      <c r="AA119" s="222">
        <v>44581</v>
      </c>
      <c r="AB119" s="222">
        <v>44582</v>
      </c>
      <c r="AC119" s="233"/>
      <c r="AD119" s="222">
        <v>44625</v>
      </c>
      <c r="AE119" s="222" t="s">
        <v>26</v>
      </c>
      <c r="AH119" s="128"/>
      <c r="AI119" s="128"/>
      <c r="AJ119" s="128"/>
      <c r="AK119" s="128"/>
      <c r="AL119" s="128"/>
      <c r="AM119" s="128"/>
      <c r="AN119" s="128"/>
      <c r="AO119" s="128"/>
      <c r="AP119" s="128"/>
      <c r="AQ119" s="128"/>
      <c r="AR119" s="128"/>
      <c r="AS119" s="128"/>
    </row>
    <row r="120" spans="1:45" s="127" customFormat="1" ht="22.8">
      <c r="A120" s="131" t="s">
        <v>1224</v>
      </c>
      <c r="B120" s="273">
        <v>4290001859</v>
      </c>
      <c r="C120" s="280" t="s">
        <v>102</v>
      </c>
      <c r="D120" s="15">
        <v>44607</v>
      </c>
      <c r="E120" s="15">
        <v>44616</v>
      </c>
      <c r="F120" s="1213" t="s">
        <v>1512</v>
      </c>
      <c r="G120" s="1215" t="s">
        <v>1593</v>
      </c>
      <c r="H120" s="227" t="s">
        <v>1594</v>
      </c>
      <c r="I120" s="241" t="s">
        <v>1595</v>
      </c>
      <c r="J120" s="275" t="s">
        <v>2841</v>
      </c>
      <c r="K120" s="1346">
        <v>60</v>
      </c>
      <c r="L120" s="1347">
        <v>48000</v>
      </c>
      <c r="M120" s="1348">
        <v>49140</v>
      </c>
      <c r="N120" s="1322">
        <v>44554</v>
      </c>
      <c r="O120" s="276" t="s">
        <v>1516</v>
      </c>
      <c r="P120" s="1322">
        <v>44609</v>
      </c>
      <c r="Q120" s="228" t="s">
        <v>26</v>
      </c>
      <c r="R120" s="228">
        <v>44615</v>
      </c>
      <c r="S120" s="228" t="s">
        <v>1562</v>
      </c>
      <c r="T120" s="228">
        <v>44621</v>
      </c>
      <c r="U120" s="228" t="s">
        <v>1211</v>
      </c>
      <c r="V120" s="255" t="s">
        <v>1212</v>
      </c>
      <c r="W120" s="1236" t="s">
        <v>1596</v>
      </c>
      <c r="X120" s="122"/>
      <c r="Y120" s="1098">
        <v>44538</v>
      </c>
      <c r="Z120" s="1098">
        <v>44581</v>
      </c>
      <c r="AA120" s="1098">
        <v>44581</v>
      </c>
      <c r="AB120" s="1098">
        <v>44582</v>
      </c>
      <c r="AC120" s="1353"/>
      <c r="AD120" s="1098">
        <v>44635</v>
      </c>
      <c r="AE120" s="1098">
        <v>44620</v>
      </c>
      <c r="AH120" s="128"/>
      <c r="AI120" s="128"/>
      <c r="AJ120" s="128"/>
      <c r="AK120" s="128"/>
      <c r="AL120" s="128"/>
      <c r="AM120" s="128"/>
      <c r="AN120" s="128"/>
      <c r="AO120" s="128"/>
      <c r="AP120" s="128"/>
      <c r="AQ120" s="128"/>
      <c r="AR120" s="128"/>
      <c r="AS120" s="128"/>
    </row>
    <row r="121" spans="1:45" s="127" customFormat="1" ht="22.8">
      <c r="A121" s="131" t="s">
        <v>1224</v>
      </c>
      <c r="B121" s="273">
        <v>4290001859</v>
      </c>
      <c r="C121" s="280" t="s">
        <v>102</v>
      </c>
      <c r="D121" s="15">
        <v>44616</v>
      </c>
      <c r="E121" s="15">
        <v>44616</v>
      </c>
      <c r="F121" s="1213"/>
      <c r="G121" s="1215"/>
      <c r="H121" s="227" t="s">
        <v>1594</v>
      </c>
      <c r="I121" s="241" t="s">
        <v>1597</v>
      </c>
      <c r="J121" s="275" t="s">
        <v>2841</v>
      </c>
      <c r="K121" s="1346"/>
      <c r="L121" s="1347"/>
      <c r="M121" s="1348"/>
      <c r="N121" s="1322"/>
      <c r="O121" s="276" t="s">
        <v>1516</v>
      </c>
      <c r="P121" s="1322"/>
      <c r="Q121" s="228" t="s">
        <v>26</v>
      </c>
      <c r="R121" s="228">
        <v>44616</v>
      </c>
      <c r="S121" s="228">
        <v>44616</v>
      </c>
      <c r="T121" s="228">
        <v>44622</v>
      </c>
      <c r="U121" s="228" t="s">
        <v>1211</v>
      </c>
      <c r="V121" s="255" t="s">
        <v>1212</v>
      </c>
      <c r="W121" s="1236"/>
      <c r="X121" s="122"/>
      <c r="Y121" s="1098"/>
      <c r="Z121" s="1098"/>
      <c r="AA121" s="1098"/>
      <c r="AB121" s="1098"/>
      <c r="AC121" s="1353"/>
      <c r="AD121" s="1098"/>
      <c r="AE121" s="1098"/>
      <c r="AH121" s="128"/>
      <c r="AI121" s="128"/>
      <c r="AJ121" s="128"/>
      <c r="AK121" s="128"/>
      <c r="AL121" s="128"/>
      <c r="AM121" s="128"/>
      <c r="AN121" s="128"/>
      <c r="AO121" s="128"/>
      <c r="AP121" s="128"/>
      <c r="AQ121" s="128"/>
      <c r="AR121" s="128"/>
      <c r="AS121" s="128"/>
    </row>
    <row r="122" spans="1:45" s="127" customFormat="1" ht="22.8">
      <c r="A122" s="131" t="s">
        <v>1224</v>
      </c>
      <c r="B122" s="273">
        <v>4290001859</v>
      </c>
      <c r="C122" s="280" t="s">
        <v>102</v>
      </c>
      <c r="D122" s="15">
        <v>44616</v>
      </c>
      <c r="E122" s="15">
        <v>44616</v>
      </c>
      <c r="F122" s="1213"/>
      <c r="G122" s="1215"/>
      <c r="H122" s="227" t="s">
        <v>1594</v>
      </c>
      <c r="I122" s="241" t="s">
        <v>1598</v>
      </c>
      <c r="J122" s="275" t="s">
        <v>2841</v>
      </c>
      <c r="K122" s="1346"/>
      <c r="L122" s="1347"/>
      <c r="M122" s="1348"/>
      <c r="N122" s="1322"/>
      <c r="O122" s="276" t="s">
        <v>1516</v>
      </c>
      <c r="P122" s="1322"/>
      <c r="Q122" s="228" t="s">
        <v>26</v>
      </c>
      <c r="R122" s="228">
        <v>44616</v>
      </c>
      <c r="S122" s="228">
        <v>44616</v>
      </c>
      <c r="T122" s="228">
        <v>44616</v>
      </c>
      <c r="U122" s="228" t="s">
        <v>1211</v>
      </c>
      <c r="V122" s="255" t="s">
        <v>1212</v>
      </c>
      <c r="W122" s="1236"/>
      <c r="X122" s="122"/>
      <c r="Y122" s="1098"/>
      <c r="Z122" s="1098"/>
      <c r="AA122" s="1098"/>
      <c r="AB122" s="1098"/>
      <c r="AC122" s="1353"/>
      <c r="AD122" s="1098"/>
      <c r="AE122" s="1098"/>
      <c r="AH122" s="128"/>
      <c r="AI122" s="128"/>
      <c r="AJ122" s="128"/>
      <c r="AK122" s="128"/>
      <c r="AL122" s="128"/>
      <c r="AM122" s="128"/>
      <c r="AN122" s="128"/>
      <c r="AO122" s="128"/>
      <c r="AP122" s="128"/>
      <c r="AQ122" s="128"/>
      <c r="AR122" s="128"/>
      <c r="AS122" s="128"/>
    </row>
    <row r="123" spans="1:45" s="127" customFormat="1" ht="24">
      <c r="A123" s="272" t="s">
        <v>703</v>
      </c>
      <c r="B123" s="273">
        <v>4290001961</v>
      </c>
      <c r="C123" s="136" t="s">
        <v>1010</v>
      </c>
      <c r="D123" s="15">
        <v>44573</v>
      </c>
      <c r="E123" s="15">
        <v>44611</v>
      </c>
      <c r="F123" s="226" t="s">
        <v>1512</v>
      </c>
      <c r="G123" s="141" t="s">
        <v>1599</v>
      </c>
      <c r="H123" s="141" t="s">
        <v>1600</v>
      </c>
      <c r="I123" s="226" t="s">
        <v>1601</v>
      </c>
      <c r="J123" s="275" t="s">
        <v>1209</v>
      </c>
      <c r="K123" s="278">
        <v>10</v>
      </c>
      <c r="L123" s="279">
        <v>5000</v>
      </c>
      <c r="M123" s="279">
        <v>5175.5</v>
      </c>
      <c r="N123" s="276">
        <v>44554</v>
      </c>
      <c r="O123" s="276" t="s">
        <v>1516</v>
      </c>
      <c r="P123" s="228">
        <v>44609</v>
      </c>
      <c r="Q123" s="228" t="s">
        <v>26</v>
      </c>
      <c r="R123" s="228">
        <v>44616</v>
      </c>
      <c r="S123" s="228">
        <v>44611</v>
      </c>
      <c r="T123" s="228">
        <v>44613</v>
      </c>
      <c r="U123" s="228" t="s">
        <v>1211</v>
      </c>
      <c r="V123" s="255" t="s">
        <v>1212</v>
      </c>
      <c r="W123" s="230" t="s">
        <v>1602</v>
      </c>
      <c r="X123" s="122"/>
      <c r="Y123" s="222">
        <v>44538</v>
      </c>
      <c r="Z123" s="222">
        <v>44581</v>
      </c>
      <c r="AA123" s="222">
        <v>44581</v>
      </c>
      <c r="AB123" s="222">
        <v>44582</v>
      </c>
      <c r="AC123" s="233"/>
      <c r="AD123" s="222">
        <v>44620</v>
      </c>
      <c r="AE123" s="222">
        <v>44620</v>
      </c>
      <c r="AH123" s="128"/>
      <c r="AI123" s="128"/>
      <c r="AJ123" s="128"/>
      <c r="AK123" s="128"/>
      <c r="AL123" s="128"/>
      <c r="AM123" s="128"/>
      <c r="AN123" s="128"/>
      <c r="AO123" s="128"/>
      <c r="AP123" s="128"/>
      <c r="AQ123" s="128"/>
      <c r="AR123" s="128"/>
      <c r="AS123" s="128"/>
    </row>
    <row r="124" spans="1:45" s="127" customFormat="1" ht="26.25" customHeight="1">
      <c r="A124" s="272" t="s">
        <v>1219</v>
      </c>
      <c r="B124" s="134" t="s">
        <v>1603</v>
      </c>
      <c r="C124" s="133" t="s">
        <v>967</v>
      </c>
      <c r="D124" s="15"/>
      <c r="E124" s="15">
        <v>44623</v>
      </c>
      <c r="F124" s="1213" t="s">
        <v>1604</v>
      </c>
      <c r="G124" s="1223" t="s">
        <v>1605</v>
      </c>
      <c r="H124" s="227" t="s">
        <v>1606</v>
      </c>
      <c r="I124" s="227" t="s">
        <v>1607</v>
      </c>
      <c r="J124" s="275" t="s">
        <v>2841</v>
      </c>
      <c r="K124" s="227">
        <v>20</v>
      </c>
      <c r="L124" s="281">
        <v>2760</v>
      </c>
      <c r="M124" s="240">
        <v>4800</v>
      </c>
      <c r="N124" s="1322">
        <v>44554</v>
      </c>
      <c r="O124" s="276" t="s">
        <v>1516</v>
      </c>
      <c r="P124" s="1326">
        <v>44610</v>
      </c>
      <c r="Q124" s="228" t="s">
        <v>26</v>
      </c>
      <c r="R124" s="228">
        <v>44617</v>
      </c>
      <c r="S124" s="228">
        <v>44617</v>
      </c>
      <c r="T124" s="228">
        <v>44623</v>
      </c>
      <c r="U124" s="228" t="s">
        <v>1211</v>
      </c>
      <c r="V124" s="255" t="s">
        <v>1212</v>
      </c>
      <c r="W124" s="1236" t="s">
        <v>1608</v>
      </c>
      <c r="X124" s="122"/>
      <c r="Y124" s="217">
        <v>44532</v>
      </c>
      <c r="Z124" s="222">
        <v>44581</v>
      </c>
      <c r="AA124" s="222">
        <v>44581</v>
      </c>
      <c r="AB124" s="222">
        <v>44582</v>
      </c>
      <c r="AC124" s="233"/>
      <c r="AD124" s="222">
        <v>44635</v>
      </c>
      <c r="AE124" s="217">
        <v>44620</v>
      </c>
      <c r="AH124" s="128"/>
      <c r="AI124" s="128"/>
      <c r="AJ124" s="128"/>
      <c r="AK124" s="128"/>
      <c r="AL124" s="128"/>
      <c r="AM124" s="128"/>
      <c r="AN124" s="128"/>
      <c r="AO124" s="128"/>
      <c r="AP124" s="128"/>
      <c r="AQ124" s="128"/>
      <c r="AR124" s="128"/>
      <c r="AS124" s="128"/>
    </row>
    <row r="125" spans="1:45" s="127" customFormat="1" ht="26.25" customHeight="1">
      <c r="A125" s="272" t="s">
        <v>1219</v>
      </c>
      <c r="B125" s="134" t="s">
        <v>1609</v>
      </c>
      <c r="C125" s="133" t="s">
        <v>967</v>
      </c>
      <c r="D125" s="15"/>
      <c r="E125" s="15">
        <v>44623</v>
      </c>
      <c r="F125" s="1213"/>
      <c r="G125" s="1223"/>
      <c r="H125" s="227" t="s">
        <v>1610</v>
      </c>
      <c r="I125" s="227" t="s">
        <v>1611</v>
      </c>
      <c r="J125" s="275" t="s">
        <v>2841</v>
      </c>
      <c r="K125" s="227">
        <v>20</v>
      </c>
      <c r="L125" s="281">
        <v>2760</v>
      </c>
      <c r="M125" s="240">
        <v>4800</v>
      </c>
      <c r="N125" s="1322"/>
      <c r="O125" s="276" t="s">
        <v>1516</v>
      </c>
      <c r="P125" s="1326"/>
      <c r="Q125" s="228" t="s">
        <v>26</v>
      </c>
      <c r="R125" s="228">
        <v>44617</v>
      </c>
      <c r="S125" s="228" t="s">
        <v>2678</v>
      </c>
      <c r="T125" s="228">
        <v>44622</v>
      </c>
      <c r="U125" s="228" t="s">
        <v>1211</v>
      </c>
      <c r="V125" s="255" t="s">
        <v>1212</v>
      </c>
      <c r="W125" s="1236"/>
      <c r="X125" s="122"/>
      <c r="Y125" s="217">
        <v>44532</v>
      </c>
      <c r="Z125" s="222">
        <v>44581</v>
      </c>
      <c r="AA125" s="222">
        <v>44581</v>
      </c>
      <c r="AB125" s="222">
        <v>44582</v>
      </c>
      <c r="AC125" s="233"/>
      <c r="AD125" s="222">
        <v>44635</v>
      </c>
      <c r="AE125" s="217">
        <v>44620</v>
      </c>
      <c r="AH125" s="128"/>
      <c r="AI125" s="128"/>
      <c r="AJ125" s="128"/>
      <c r="AK125" s="128"/>
      <c r="AL125" s="128"/>
      <c r="AM125" s="128"/>
      <c r="AN125" s="128"/>
      <c r="AO125" s="128"/>
      <c r="AP125" s="128"/>
      <c r="AQ125" s="128"/>
      <c r="AR125" s="128"/>
      <c r="AS125" s="128"/>
    </row>
    <row r="126" spans="1:45" s="127" customFormat="1" ht="22.8">
      <c r="A126" s="272" t="s">
        <v>1219</v>
      </c>
      <c r="B126" s="134" t="s">
        <v>1612</v>
      </c>
      <c r="C126" s="133" t="s">
        <v>967</v>
      </c>
      <c r="D126" s="15"/>
      <c r="E126" s="15">
        <v>44623</v>
      </c>
      <c r="F126" s="1213"/>
      <c r="G126" s="1223"/>
      <c r="H126" s="227" t="s">
        <v>1613</v>
      </c>
      <c r="I126" s="227" t="s">
        <v>1614</v>
      </c>
      <c r="J126" s="275" t="s">
        <v>1209</v>
      </c>
      <c r="K126" s="227">
        <v>3</v>
      </c>
      <c r="L126" s="281">
        <v>245.8</v>
      </c>
      <c r="M126" s="240">
        <v>481.6</v>
      </c>
      <c r="N126" s="1322"/>
      <c r="O126" s="276" t="s">
        <v>1516</v>
      </c>
      <c r="P126" s="1326"/>
      <c r="Q126" s="228" t="s">
        <v>26</v>
      </c>
      <c r="R126" s="228">
        <v>44617</v>
      </c>
      <c r="S126" s="228">
        <v>44617</v>
      </c>
      <c r="T126" s="228">
        <v>44623</v>
      </c>
      <c r="U126" s="228" t="s">
        <v>1211</v>
      </c>
      <c r="V126" s="255" t="s">
        <v>1212</v>
      </c>
      <c r="W126" s="1236"/>
      <c r="X126" s="122"/>
      <c r="Y126" s="217">
        <v>44532</v>
      </c>
      <c r="Z126" s="222">
        <v>44581</v>
      </c>
      <c r="AA126" s="222">
        <v>44581</v>
      </c>
      <c r="AB126" s="222">
        <v>44582</v>
      </c>
      <c r="AC126" s="233"/>
      <c r="AD126" s="222">
        <v>44635</v>
      </c>
      <c r="AE126" s="217">
        <v>44620</v>
      </c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</row>
    <row r="127" spans="1:45" s="127" customFormat="1" ht="22.8">
      <c r="A127" s="272" t="s">
        <v>1213</v>
      </c>
      <c r="B127" s="134" t="s">
        <v>1615</v>
      </c>
      <c r="C127" s="136" t="s">
        <v>142</v>
      </c>
      <c r="D127" s="15">
        <v>44610</v>
      </c>
      <c r="E127" s="15">
        <v>44620</v>
      </c>
      <c r="F127" s="1213" t="s">
        <v>1430</v>
      </c>
      <c r="G127" s="1223" t="s">
        <v>1616</v>
      </c>
      <c r="H127" s="241" t="s">
        <v>1617</v>
      </c>
      <c r="I127" s="241" t="s">
        <v>1618</v>
      </c>
      <c r="J127" s="283" t="s">
        <v>2841</v>
      </c>
      <c r="K127" s="1215">
        <v>100</v>
      </c>
      <c r="L127" s="1216">
        <v>40000</v>
      </c>
      <c r="M127" s="1229">
        <v>102000</v>
      </c>
      <c r="N127" s="1322">
        <v>44572</v>
      </c>
      <c r="O127" s="276" t="s">
        <v>1516</v>
      </c>
      <c r="P127" s="1326">
        <v>44611</v>
      </c>
      <c r="Q127" s="228" t="s">
        <v>26</v>
      </c>
      <c r="R127" s="228">
        <v>44616</v>
      </c>
      <c r="S127" s="228">
        <v>44616</v>
      </c>
      <c r="T127" s="228">
        <v>44620</v>
      </c>
      <c r="U127" s="228" t="s">
        <v>1211</v>
      </c>
      <c r="V127" s="255" t="s">
        <v>1212</v>
      </c>
      <c r="W127" s="1236" t="s">
        <v>24</v>
      </c>
      <c r="X127" s="122"/>
      <c r="Y127" s="1099">
        <v>44566</v>
      </c>
      <c r="Z127" s="1099">
        <v>44594</v>
      </c>
      <c r="AA127" s="1099">
        <v>44594</v>
      </c>
      <c r="AB127" s="1098">
        <v>44601</v>
      </c>
      <c r="AC127" s="1353"/>
      <c r="AD127" s="1098">
        <v>44635</v>
      </c>
      <c r="AE127" s="1099">
        <v>44609</v>
      </c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</row>
    <row r="128" spans="1:45" s="127" customFormat="1" ht="22.8">
      <c r="A128" s="272" t="s">
        <v>1213</v>
      </c>
      <c r="B128" s="134" t="s">
        <v>1615</v>
      </c>
      <c r="C128" s="136" t="s">
        <v>142</v>
      </c>
      <c r="D128" s="15">
        <v>44610</v>
      </c>
      <c r="E128" s="15">
        <v>44620</v>
      </c>
      <c r="F128" s="1213"/>
      <c r="G128" s="1223"/>
      <c r="H128" s="241" t="s">
        <v>1617</v>
      </c>
      <c r="I128" s="241" t="s">
        <v>1619</v>
      </c>
      <c r="J128" s="283" t="s">
        <v>2841</v>
      </c>
      <c r="K128" s="1215"/>
      <c r="L128" s="1216"/>
      <c r="M128" s="1229"/>
      <c r="N128" s="1322"/>
      <c r="O128" s="276" t="s">
        <v>1516</v>
      </c>
      <c r="P128" s="1326"/>
      <c r="Q128" s="228" t="s">
        <v>26</v>
      </c>
      <c r="R128" s="228">
        <v>44616</v>
      </c>
      <c r="S128" s="228">
        <v>44616</v>
      </c>
      <c r="T128" s="228" t="s">
        <v>2718</v>
      </c>
      <c r="U128" s="228" t="s">
        <v>1211</v>
      </c>
      <c r="V128" s="255" t="s">
        <v>1212</v>
      </c>
      <c r="W128" s="1236"/>
      <c r="X128" s="122"/>
      <c r="Y128" s="1099"/>
      <c r="Z128" s="1099"/>
      <c r="AA128" s="1099"/>
      <c r="AB128" s="1098"/>
      <c r="AC128" s="1353"/>
      <c r="AD128" s="1098"/>
      <c r="AE128" s="1099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</row>
    <row r="129" spans="1:45" s="127" customFormat="1" ht="22.8">
      <c r="A129" s="272" t="s">
        <v>1213</v>
      </c>
      <c r="B129" s="134" t="s">
        <v>1620</v>
      </c>
      <c r="C129" s="136" t="s">
        <v>142</v>
      </c>
      <c r="D129" s="15">
        <v>44610</v>
      </c>
      <c r="E129" s="15">
        <v>44620</v>
      </c>
      <c r="F129" s="1213"/>
      <c r="G129" s="1223"/>
      <c r="H129" s="241" t="s">
        <v>1617</v>
      </c>
      <c r="I129" s="241" t="s">
        <v>1621</v>
      </c>
      <c r="J129" s="283" t="s">
        <v>2841</v>
      </c>
      <c r="K129" s="1215"/>
      <c r="L129" s="1216">
        <v>60000</v>
      </c>
      <c r="M129" s="1229"/>
      <c r="N129" s="1322"/>
      <c r="O129" s="276" t="s">
        <v>1516</v>
      </c>
      <c r="P129" s="1326"/>
      <c r="Q129" s="228" t="s">
        <v>26</v>
      </c>
      <c r="R129" s="228">
        <v>44616</v>
      </c>
      <c r="S129" s="228">
        <v>44616</v>
      </c>
      <c r="T129" s="228">
        <v>44616</v>
      </c>
      <c r="U129" s="228" t="s">
        <v>1211</v>
      </c>
      <c r="V129" s="255" t="s">
        <v>1212</v>
      </c>
      <c r="W129" s="1236"/>
      <c r="X129" s="122"/>
      <c r="Y129" s="1099"/>
      <c r="Z129" s="1099"/>
      <c r="AA129" s="1099"/>
      <c r="AB129" s="1098"/>
      <c r="AC129" s="1353"/>
      <c r="AD129" s="1098"/>
      <c r="AE129" s="1099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  <c r="AS129" s="128"/>
    </row>
    <row r="130" spans="1:45" s="127" customFormat="1" ht="22.8">
      <c r="A130" s="272" t="s">
        <v>1213</v>
      </c>
      <c r="B130" s="134" t="s">
        <v>1620</v>
      </c>
      <c r="C130" s="136" t="s">
        <v>142</v>
      </c>
      <c r="D130" s="15">
        <v>44610</v>
      </c>
      <c r="E130" s="15">
        <v>44620</v>
      </c>
      <c r="F130" s="1213"/>
      <c r="G130" s="1223"/>
      <c r="H130" s="241" t="s">
        <v>1617</v>
      </c>
      <c r="I130" s="241" t="s">
        <v>1622</v>
      </c>
      <c r="J130" s="283" t="s">
        <v>2841</v>
      </c>
      <c r="K130" s="1215"/>
      <c r="L130" s="1216"/>
      <c r="M130" s="1229"/>
      <c r="N130" s="1322"/>
      <c r="O130" s="276" t="s">
        <v>1516</v>
      </c>
      <c r="P130" s="1326"/>
      <c r="Q130" s="228" t="s">
        <v>26</v>
      </c>
      <c r="R130" s="228">
        <v>44616</v>
      </c>
      <c r="S130" s="228">
        <v>44616</v>
      </c>
      <c r="T130" s="228">
        <v>44620</v>
      </c>
      <c r="U130" s="228" t="s">
        <v>1211</v>
      </c>
      <c r="V130" s="255" t="s">
        <v>1212</v>
      </c>
      <c r="W130" s="1236"/>
      <c r="X130" s="122"/>
      <c r="Y130" s="1099"/>
      <c r="Z130" s="1099"/>
      <c r="AA130" s="1099"/>
      <c r="AB130" s="1098"/>
      <c r="AC130" s="1353"/>
      <c r="AD130" s="1098"/>
      <c r="AE130" s="1099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  <c r="AS130" s="128"/>
    </row>
    <row r="131" spans="1:45" s="127" customFormat="1" ht="22.8">
      <c r="A131" s="272" t="s">
        <v>1213</v>
      </c>
      <c r="B131" s="134" t="s">
        <v>1620</v>
      </c>
      <c r="C131" s="136" t="s">
        <v>142</v>
      </c>
      <c r="D131" s="15">
        <v>44610</v>
      </c>
      <c r="E131" s="15">
        <v>44620</v>
      </c>
      <c r="F131" s="1213"/>
      <c r="G131" s="1223"/>
      <c r="H131" s="227" t="s">
        <v>1617</v>
      </c>
      <c r="I131" s="227" t="s">
        <v>1623</v>
      </c>
      <c r="J131" s="275" t="s">
        <v>2841</v>
      </c>
      <c r="K131" s="1215"/>
      <c r="L131" s="1216"/>
      <c r="M131" s="1229"/>
      <c r="N131" s="1322"/>
      <c r="O131" s="276" t="s">
        <v>1516</v>
      </c>
      <c r="P131" s="1326"/>
      <c r="Q131" s="228" t="s">
        <v>26</v>
      </c>
      <c r="R131" s="228">
        <v>44616</v>
      </c>
      <c r="S131" s="228">
        <v>44616</v>
      </c>
      <c r="T131" s="228">
        <v>44621</v>
      </c>
      <c r="U131" s="228" t="s">
        <v>1211</v>
      </c>
      <c r="V131" s="255" t="s">
        <v>1212</v>
      </c>
      <c r="W131" s="1236"/>
      <c r="X131" s="122"/>
      <c r="Y131" s="1099"/>
      <c r="Z131" s="1099"/>
      <c r="AA131" s="1099"/>
      <c r="AB131" s="1098"/>
      <c r="AC131" s="1353"/>
      <c r="AD131" s="1098"/>
      <c r="AE131" s="1099"/>
      <c r="AH131" s="128"/>
      <c r="AI131" s="128"/>
      <c r="AJ131" s="128"/>
      <c r="AK131" s="128"/>
      <c r="AL131" s="128"/>
      <c r="AM131" s="128"/>
      <c r="AN131" s="128"/>
      <c r="AO131" s="128"/>
      <c r="AP131" s="128"/>
      <c r="AQ131" s="128"/>
      <c r="AR131" s="128"/>
      <c r="AS131" s="128"/>
    </row>
    <row r="132" spans="1:45" s="127" customFormat="1" ht="22.8">
      <c r="A132" s="272" t="s">
        <v>1265</v>
      </c>
      <c r="B132" s="134" t="s">
        <v>1624</v>
      </c>
      <c r="C132" s="136" t="s">
        <v>1266</v>
      </c>
      <c r="D132" s="15">
        <v>44617</v>
      </c>
      <c r="E132" s="15">
        <v>44621</v>
      </c>
      <c r="F132" s="1213" t="s">
        <v>1430</v>
      </c>
      <c r="G132" s="1223" t="s">
        <v>1625</v>
      </c>
      <c r="H132" s="227" t="s">
        <v>1626</v>
      </c>
      <c r="I132" s="227" t="s">
        <v>1627</v>
      </c>
      <c r="J132" s="275" t="s">
        <v>2841</v>
      </c>
      <c r="K132" s="1215">
        <v>40</v>
      </c>
      <c r="L132" s="1216">
        <v>20480</v>
      </c>
      <c r="M132" s="1229">
        <v>22720</v>
      </c>
      <c r="N132" s="1322">
        <v>44572</v>
      </c>
      <c r="O132" s="276" t="s">
        <v>1516</v>
      </c>
      <c r="P132" s="1326">
        <v>44611</v>
      </c>
      <c r="Q132" s="228" t="s">
        <v>26</v>
      </c>
      <c r="R132" s="228">
        <v>44616</v>
      </c>
      <c r="S132" s="228">
        <v>44616</v>
      </c>
      <c r="T132" s="228">
        <v>44621</v>
      </c>
      <c r="U132" s="228" t="s">
        <v>1211</v>
      </c>
      <c r="V132" s="255" t="s">
        <v>1212</v>
      </c>
      <c r="W132" s="1236" t="s">
        <v>24</v>
      </c>
      <c r="X132" s="122"/>
      <c r="Y132" s="1099">
        <v>44568</v>
      </c>
      <c r="Z132" s="1099">
        <v>44594</v>
      </c>
      <c r="AA132" s="1099">
        <v>44594</v>
      </c>
      <c r="AB132" s="1098">
        <v>44601</v>
      </c>
      <c r="AC132" s="1353"/>
      <c r="AD132" s="1098">
        <v>44635</v>
      </c>
      <c r="AE132" s="1099">
        <v>44609</v>
      </c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  <c r="AS132" s="128"/>
    </row>
    <row r="133" spans="1:45" s="127" customFormat="1" ht="22.8">
      <c r="A133" s="272" t="s">
        <v>1265</v>
      </c>
      <c r="B133" s="134" t="s">
        <v>1624</v>
      </c>
      <c r="C133" s="136" t="s">
        <v>1266</v>
      </c>
      <c r="D133" s="15">
        <v>44617</v>
      </c>
      <c r="E133" s="15">
        <v>44621</v>
      </c>
      <c r="F133" s="1213"/>
      <c r="G133" s="1223"/>
      <c r="H133" s="227" t="s">
        <v>1626</v>
      </c>
      <c r="I133" s="227" t="s">
        <v>1628</v>
      </c>
      <c r="J133" s="275" t="s">
        <v>2841</v>
      </c>
      <c r="K133" s="1215"/>
      <c r="L133" s="1216"/>
      <c r="M133" s="1229"/>
      <c r="N133" s="1322"/>
      <c r="O133" s="276" t="s">
        <v>1516</v>
      </c>
      <c r="P133" s="1326"/>
      <c r="Q133" s="228" t="s">
        <v>26</v>
      </c>
      <c r="R133" s="228">
        <v>44616</v>
      </c>
      <c r="S133" s="228">
        <v>44616</v>
      </c>
      <c r="T133" s="228">
        <v>44621</v>
      </c>
      <c r="U133" s="228" t="s">
        <v>1211</v>
      </c>
      <c r="V133" s="255" t="s">
        <v>1212</v>
      </c>
      <c r="W133" s="1236"/>
      <c r="X133" s="122"/>
      <c r="Y133" s="1099"/>
      <c r="Z133" s="1099"/>
      <c r="AA133" s="1099"/>
      <c r="AB133" s="1098"/>
      <c r="AC133" s="1353"/>
      <c r="AD133" s="1098"/>
      <c r="AE133" s="1099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</row>
    <row r="134" spans="1:45" s="127" customFormat="1" ht="22.8">
      <c r="A134" s="272" t="s">
        <v>1220</v>
      </c>
      <c r="B134" s="134">
        <v>4290001919</v>
      </c>
      <c r="C134" s="133" t="s">
        <v>26</v>
      </c>
      <c r="D134" s="15"/>
      <c r="E134" s="15">
        <v>44621</v>
      </c>
      <c r="F134" s="1213" t="s">
        <v>1430</v>
      </c>
      <c r="G134" s="1223" t="s">
        <v>1629</v>
      </c>
      <c r="H134" s="227" t="s">
        <v>1630</v>
      </c>
      <c r="I134" s="227" t="s">
        <v>1631</v>
      </c>
      <c r="J134" s="275" t="s">
        <v>2841</v>
      </c>
      <c r="K134" s="1215">
        <v>1650</v>
      </c>
      <c r="L134" s="1216" t="s">
        <v>26</v>
      </c>
      <c r="M134" s="1229">
        <v>12870</v>
      </c>
      <c r="N134" s="1322">
        <v>44572</v>
      </c>
      <c r="O134" s="276" t="s">
        <v>1516</v>
      </c>
      <c r="P134" s="1326">
        <v>44611</v>
      </c>
      <c r="Q134" s="228" t="s">
        <v>26</v>
      </c>
      <c r="R134" s="228">
        <v>44616</v>
      </c>
      <c r="S134" s="228">
        <v>44616</v>
      </c>
      <c r="T134" s="228">
        <v>44621</v>
      </c>
      <c r="U134" s="228" t="s">
        <v>1222</v>
      </c>
      <c r="V134" s="255" t="s">
        <v>1212</v>
      </c>
      <c r="W134" s="1236" t="s">
        <v>24</v>
      </c>
      <c r="X134" s="122"/>
      <c r="Y134" s="1099">
        <v>44568</v>
      </c>
      <c r="Z134" s="1099">
        <v>44594</v>
      </c>
      <c r="AA134" s="1099">
        <v>44594</v>
      </c>
      <c r="AB134" s="1098">
        <v>44601</v>
      </c>
      <c r="AC134" s="1353"/>
      <c r="AD134" s="1098">
        <v>44635</v>
      </c>
      <c r="AE134" s="1099">
        <v>44609</v>
      </c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</row>
    <row r="135" spans="1:45" s="127" customFormat="1" ht="22.8">
      <c r="A135" s="272" t="s">
        <v>1220</v>
      </c>
      <c r="B135" s="134">
        <v>4290001919</v>
      </c>
      <c r="C135" s="133" t="s">
        <v>26</v>
      </c>
      <c r="D135" s="15"/>
      <c r="E135" s="15">
        <v>44621</v>
      </c>
      <c r="F135" s="1213"/>
      <c r="G135" s="1223"/>
      <c r="H135" s="241" t="s">
        <v>1630</v>
      </c>
      <c r="I135" s="241" t="s">
        <v>1632</v>
      </c>
      <c r="J135" s="283" t="s">
        <v>2841</v>
      </c>
      <c r="K135" s="1215"/>
      <c r="L135" s="1216"/>
      <c r="M135" s="1229"/>
      <c r="N135" s="1322"/>
      <c r="O135" s="276" t="s">
        <v>1516</v>
      </c>
      <c r="P135" s="1326"/>
      <c r="Q135" s="228" t="s">
        <v>26</v>
      </c>
      <c r="R135" s="228">
        <v>44616</v>
      </c>
      <c r="S135" s="228">
        <v>44616</v>
      </c>
      <c r="T135" s="228">
        <v>44620</v>
      </c>
      <c r="U135" s="228" t="s">
        <v>1222</v>
      </c>
      <c r="V135" s="255" t="s">
        <v>1212</v>
      </c>
      <c r="W135" s="1236"/>
      <c r="X135" s="122"/>
      <c r="Y135" s="1099"/>
      <c r="Z135" s="1099"/>
      <c r="AA135" s="1099"/>
      <c r="AB135" s="1098"/>
      <c r="AC135" s="1353"/>
      <c r="AD135" s="1098"/>
      <c r="AE135" s="1099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</row>
    <row r="136" spans="1:45" s="127" customFormat="1" ht="22.8">
      <c r="A136" s="272" t="s">
        <v>1220</v>
      </c>
      <c r="B136" s="134">
        <v>4290001919</v>
      </c>
      <c r="C136" s="133" t="s">
        <v>26</v>
      </c>
      <c r="D136" s="15"/>
      <c r="E136" s="15">
        <v>44621</v>
      </c>
      <c r="F136" s="1213"/>
      <c r="G136" s="1223"/>
      <c r="H136" s="241" t="s">
        <v>1630</v>
      </c>
      <c r="I136" s="241" t="s">
        <v>1633</v>
      </c>
      <c r="J136" s="283" t="s">
        <v>2841</v>
      </c>
      <c r="K136" s="1215"/>
      <c r="L136" s="1216"/>
      <c r="M136" s="1229"/>
      <c r="N136" s="1322"/>
      <c r="O136" s="276" t="s">
        <v>1516</v>
      </c>
      <c r="P136" s="1326"/>
      <c r="Q136" s="228" t="s">
        <v>26</v>
      </c>
      <c r="R136" s="228">
        <v>44616</v>
      </c>
      <c r="S136" s="228">
        <v>44616</v>
      </c>
      <c r="T136" s="228">
        <v>44620</v>
      </c>
      <c r="U136" s="228" t="s">
        <v>1222</v>
      </c>
      <c r="V136" s="255" t="s">
        <v>1212</v>
      </c>
      <c r="W136" s="1236"/>
      <c r="X136" s="122"/>
      <c r="Y136" s="1099"/>
      <c r="Z136" s="1099"/>
      <c r="AA136" s="1099"/>
      <c r="AB136" s="1098"/>
      <c r="AC136" s="1353"/>
      <c r="AD136" s="1098"/>
      <c r="AE136" s="1099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</row>
    <row r="137" spans="1:45" s="127" customFormat="1" ht="22.8">
      <c r="A137" s="272" t="s">
        <v>299</v>
      </c>
      <c r="B137" s="273" t="s">
        <v>1321</v>
      </c>
      <c r="C137" s="135" t="s">
        <v>1640</v>
      </c>
      <c r="D137" s="15"/>
      <c r="E137" s="15">
        <v>44615</v>
      </c>
      <c r="F137" s="1213" t="s">
        <v>1641</v>
      </c>
      <c r="G137" s="1215" t="s">
        <v>1642</v>
      </c>
      <c r="H137" s="241" t="s">
        <v>1643</v>
      </c>
      <c r="I137" s="241" t="s">
        <v>1644</v>
      </c>
      <c r="J137" s="283" t="s">
        <v>2841</v>
      </c>
      <c r="K137" s="1346">
        <v>93</v>
      </c>
      <c r="L137" s="1347">
        <v>12835.7</v>
      </c>
      <c r="M137" s="1348">
        <v>15660</v>
      </c>
      <c r="N137" s="1322">
        <v>44554</v>
      </c>
      <c r="O137" s="142" t="s">
        <v>1442</v>
      </c>
      <c r="P137" s="1322">
        <v>44610</v>
      </c>
      <c r="Q137" s="228" t="s">
        <v>1250</v>
      </c>
      <c r="R137" s="228">
        <v>44616</v>
      </c>
      <c r="S137" s="228">
        <v>44614</v>
      </c>
      <c r="T137" s="228">
        <v>44615</v>
      </c>
      <c r="U137" s="228" t="s">
        <v>1211</v>
      </c>
      <c r="V137" s="255" t="s">
        <v>1212</v>
      </c>
      <c r="W137" s="1345" t="s">
        <v>43</v>
      </c>
      <c r="X137" s="122"/>
      <c r="Y137" s="1098">
        <v>44551</v>
      </c>
      <c r="Z137" s="1098">
        <v>44580</v>
      </c>
      <c r="AA137" s="1098">
        <v>44609</v>
      </c>
      <c r="AB137" s="1098">
        <v>44611</v>
      </c>
      <c r="AC137" s="1098">
        <v>44609</v>
      </c>
      <c r="AD137" s="1098">
        <v>44625</v>
      </c>
      <c r="AE137" s="1098" t="s">
        <v>26</v>
      </c>
      <c r="AF137" s="127" t="s">
        <v>1645</v>
      </c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</row>
    <row r="138" spans="1:45" s="127" customFormat="1" ht="22.8">
      <c r="A138" s="272" t="s">
        <v>299</v>
      </c>
      <c r="B138" s="273" t="s">
        <v>1321</v>
      </c>
      <c r="C138" s="135" t="s">
        <v>1640</v>
      </c>
      <c r="D138" s="15"/>
      <c r="E138" s="15">
        <v>44615</v>
      </c>
      <c r="F138" s="1213"/>
      <c r="G138" s="1215"/>
      <c r="H138" s="227" t="s">
        <v>1643</v>
      </c>
      <c r="I138" s="227" t="s">
        <v>1646</v>
      </c>
      <c r="J138" s="275" t="s">
        <v>2841</v>
      </c>
      <c r="K138" s="1346"/>
      <c r="L138" s="1347"/>
      <c r="M138" s="1348"/>
      <c r="N138" s="1322"/>
      <c r="O138" s="142" t="s">
        <v>1442</v>
      </c>
      <c r="P138" s="1322"/>
      <c r="Q138" s="228" t="s">
        <v>1250</v>
      </c>
      <c r="R138" s="228">
        <v>44616</v>
      </c>
      <c r="S138" s="228">
        <v>44614</v>
      </c>
      <c r="T138" s="228">
        <v>44615</v>
      </c>
      <c r="U138" s="228" t="s">
        <v>1211</v>
      </c>
      <c r="V138" s="255" t="s">
        <v>1212</v>
      </c>
      <c r="W138" s="1345"/>
      <c r="X138" s="122"/>
      <c r="Y138" s="1098"/>
      <c r="Z138" s="1098"/>
      <c r="AA138" s="1098"/>
      <c r="AB138" s="1098"/>
      <c r="AC138" s="1098"/>
      <c r="AD138" s="1098"/>
      <c r="AE138" s="109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</row>
    <row r="139" spans="1:45" s="127" customFormat="1" ht="34.200000000000003">
      <c r="A139" s="272" t="s">
        <v>299</v>
      </c>
      <c r="B139" s="273" t="s">
        <v>1321</v>
      </c>
      <c r="C139" s="135" t="s">
        <v>1647</v>
      </c>
      <c r="D139" s="15"/>
      <c r="E139" s="15">
        <v>44617</v>
      </c>
      <c r="F139" s="1213" t="s">
        <v>1648</v>
      </c>
      <c r="G139" s="1215" t="s">
        <v>1649</v>
      </c>
      <c r="H139" s="227" t="s">
        <v>1650</v>
      </c>
      <c r="I139" s="227" t="s">
        <v>1651</v>
      </c>
      <c r="J139" s="275" t="s">
        <v>2841</v>
      </c>
      <c r="K139" s="1346">
        <v>83</v>
      </c>
      <c r="L139" s="1347">
        <v>12168</v>
      </c>
      <c r="M139" s="1348">
        <v>14826.48</v>
      </c>
      <c r="N139" s="1322">
        <v>44545</v>
      </c>
      <c r="O139" s="142" t="s">
        <v>1442</v>
      </c>
      <c r="P139" s="1322">
        <v>44613</v>
      </c>
      <c r="Q139" s="228" t="s">
        <v>1250</v>
      </c>
      <c r="R139" s="228">
        <v>44620</v>
      </c>
      <c r="S139" s="228">
        <v>44616</v>
      </c>
      <c r="T139" s="228">
        <v>44617</v>
      </c>
      <c r="U139" s="228" t="s">
        <v>1211</v>
      </c>
      <c r="V139" s="255" t="s">
        <v>1212</v>
      </c>
      <c r="W139" s="1345" t="s">
        <v>43</v>
      </c>
      <c r="X139" s="122"/>
      <c r="Y139" s="1098">
        <v>44546</v>
      </c>
      <c r="Z139" s="1098">
        <v>44595</v>
      </c>
      <c r="AA139" s="1098">
        <v>44609</v>
      </c>
      <c r="AB139" s="1098">
        <v>44613</v>
      </c>
      <c r="AC139" s="1098">
        <v>44609</v>
      </c>
      <c r="AD139" s="1098">
        <v>44625</v>
      </c>
      <c r="AE139" s="1098" t="s">
        <v>26</v>
      </c>
      <c r="AF139" s="127" t="s">
        <v>1645</v>
      </c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</row>
    <row r="140" spans="1:45" s="127" customFormat="1" ht="34.200000000000003">
      <c r="A140" s="272" t="s">
        <v>299</v>
      </c>
      <c r="B140" s="273" t="s">
        <v>1321</v>
      </c>
      <c r="C140" s="135" t="s">
        <v>1647</v>
      </c>
      <c r="D140" s="15"/>
      <c r="E140" s="15">
        <v>44620</v>
      </c>
      <c r="F140" s="1213"/>
      <c r="G140" s="1215"/>
      <c r="H140" s="227" t="s">
        <v>1650</v>
      </c>
      <c r="I140" s="227" t="s">
        <v>1652</v>
      </c>
      <c r="J140" s="275" t="s">
        <v>2841</v>
      </c>
      <c r="K140" s="1346"/>
      <c r="L140" s="1347"/>
      <c r="M140" s="1348"/>
      <c r="N140" s="1322"/>
      <c r="O140" s="142" t="s">
        <v>1442</v>
      </c>
      <c r="P140" s="1322"/>
      <c r="Q140" s="228" t="s">
        <v>1250</v>
      </c>
      <c r="R140" s="228">
        <v>44620</v>
      </c>
      <c r="S140" s="228">
        <v>44616</v>
      </c>
      <c r="T140" s="228">
        <v>44620</v>
      </c>
      <c r="U140" s="228" t="s">
        <v>1211</v>
      </c>
      <c r="V140" s="255" t="s">
        <v>1212</v>
      </c>
      <c r="W140" s="1345"/>
      <c r="X140" s="122"/>
      <c r="Y140" s="1098"/>
      <c r="Z140" s="1098"/>
      <c r="AA140" s="1098"/>
      <c r="AB140" s="1098"/>
      <c r="AC140" s="1098"/>
      <c r="AD140" s="1098"/>
      <c r="AE140" s="1098"/>
      <c r="AH140" s="128"/>
      <c r="AI140" s="128"/>
      <c r="AJ140" s="128"/>
      <c r="AK140" s="128"/>
      <c r="AL140" s="128"/>
      <c r="AM140" s="128"/>
      <c r="AN140" s="128"/>
      <c r="AO140" s="128"/>
      <c r="AP140" s="128"/>
      <c r="AQ140" s="128"/>
      <c r="AR140" s="128"/>
      <c r="AS140" s="128"/>
    </row>
    <row r="141" spans="1:45" s="127" customFormat="1" ht="22.8">
      <c r="A141" s="272" t="s">
        <v>164</v>
      </c>
      <c r="B141" s="134">
        <v>4290002070</v>
      </c>
      <c r="C141" s="133" t="s">
        <v>167</v>
      </c>
      <c r="D141" s="15">
        <v>44602</v>
      </c>
      <c r="E141" s="15">
        <v>44618</v>
      </c>
      <c r="F141" s="226" t="s">
        <v>1653</v>
      </c>
      <c r="G141" s="282" t="s">
        <v>1654</v>
      </c>
      <c r="H141" s="227" t="s">
        <v>1655</v>
      </c>
      <c r="I141" s="227" t="s">
        <v>1656</v>
      </c>
      <c r="J141" s="286" t="s">
        <v>1657</v>
      </c>
      <c r="K141" s="227">
        <v>14</v>
      </c>
      <c r="L141" s="239">
        <v>10780</v>
      </c>
      <c r="M141" s="240">
        <v>13425.5</v>
      </c>
      <c r="N141" s="276">
        <v>44594</v>
      </c>
      <c r="O141" s="142" t="s">
        <v>1442</v>
      </c>
      <c r="P141" s="228">
        <v>44614</v>
      </c>
      <c r="Q141" s="228" t="s">
        <v>26</v>
      </c>
      <c r="R141" s="228">
        <v>44617</v>
      </c>
      <c r="S141" s="228">
        <v>44617</v>
      </c>
      <c r="T141" s="228">
        <v>44620</v>
      </c>
      <c r="U141" s="228" t="s">
        <v>1211</v>
      </c>
      <c r="V141" s="255" t="s">
        <v>1212</v>
      </c>
      <c r="W141" s="230" t="s">
        <v>24</v>
      </c>
      <c r="X141" s="122"/>
      <c r="Y141" s="217">
        <v>44595</v>
      </c>
      <c r="Z141" s="222">
        <v>44608</v>
      </c>
      <c r="AA141" s="217">
        <v>44609</v>
      </c>
      <c r="AB141" s="222">
        <v>44615</v>
      </c>
      <c r="AC141" s="217">
        <v>44596</v>
      </c>
      <c r="AD141" s="222">
        <v>44635</v>
      </c>
      <c r="AE141" s="217">
        <v>44634</v>
      </c>
      <c r="AF141" s="127" t="s">
        <v>1658</v>
      </c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</row>
    <row r="142" spans="1:45" s="127" customFormat="1" ht="12">
      <c r="A142" s="272" t="s">
        <v>22</v>
      </c>
      <c r="B142" s="134">
        <v>4290002056</v>
      </c>
      <c r="C142" s="133" t="s">
        <v>123</v>
      </c>
      <c r="D142" s="15">
        <v>44593</v>
      </c>
      <c r="E142" s="15">
        <v>44649</v>
      </c>
      <c r="F142" s="1213" t="s">
        <v>1445</v>
      </c>
      <c r="G142" s="1223" t="s">
        <v>1446</v>
      </c>
      <c r="H142" s="140" t="s">
        <v>1447</v>
      </c>
      <c r="I142" s="227" t="s">
        <v>1448</v>
      </c>
      <c r="J142" s="275" t="s">
        <v>2841</v>
      </c>
      <c r="K142" s="1215">
        <v>32</v>
      </c>
      <c r="L142" s="1216">
        <v>21813</v>
      </c>
      <c r="M142" s="1229">
        <v>25685</v>
      </c>
      <c r="N142" s="1322">
        <v>44203</v>
      </c>
      <c r="O142" s="276" t="s">
        <v>1210</v>
      </c>
      <c r="P142" s="1326">
        <v>44602</v>
      </c>
      <c r="Q142" s="277">
        <v>44646</v>
      </c>
      <c r="R142" s="228">
        <v>44651</v>
      </c>
      <c r="S142" s="228">
        <v>44649</v>
      </c>
      <c r="T142" s="228">
        <v>44650</v>
      </c>
      <c r="U142" s="228" t="s">
        <v>1222</v>
      </c>
      <c r="V142" s="255" t="s">
        <v>1212</v>
      </c>
      <c r="W142" s="1236" t="s">
        <v>24</v>
      </c>
      <c r="X142" s="122"/>
      <c r="Y142" s="1099">
        <v>44552</v>
      </c>
      <c r="Z142" s="1099">
        <v>44585</v>
      </c>
      <c r="AA142" s="1098">
        <v>44593</v>
      </c>
      <c r="AB142" s="1099">
        <v>44593</v>
      </c>
      <c r="AC142" s="1343"/>
      <c r="AD142" s="1098">
        <v>44652</v>
      </c>
      <c r="AE142" s="1099">
        <v>44609</v>
      </c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</row>
    <row r="143" spans="1:45" s="127" customFormat="1" ht="12">
      <c r="A143" s="272" t="s">
        <v>22</v>
      </c>
      <c r="B143" s="134">
        <v>4290002056</v>
      </c>
      <c r="C143" s="133" t="s">
        <v>123</v>
      </c>
      <c r="D143" s="15">
        <v>44593</v>
      </c>
      <c r="E143" s="15">
        <v>44610</v>
      </c>
      <c r="F143" s="1213"/>
      <c r="G143" s="1223"/>
      <c r="H143" s="241" t="s">
        <v>1447</v>
      </c>
      <c r="I143" s="227" t="s">
        <v>1449</v>
      </c>
      <c r="J143" s="275" t="s">
        <v>2841</v>
      </c>
      <c r="K143" s="1215"/>
      <c r="L143" s="1216"/>
      <c r="M143" s="1229"/>
      <c r="N143" s="1322"/>
      <c r="O143" s="276" t="s">
        <v>1210</v>
      </c>
      <c r="P143" s="1326"/>
      <c r="Q143" s="277">
        <v>44610</v>
      </c>
      <c r="R143" s="246"/>
      <c r="S143" s="228">
        <v>44610</v>
      </c>
      <c r="T143" s="228">
        <v>44613</v>
      </c>
      <c r="U143" s="228" t="s">
        <v>1211</v>
      </c>
      <c r="V143" s="255" t="s">
        <v>1212</v>
      </c>
      <c r="W143" s="1236"/>
      <c r="X143" s="122"/>
      <c r="Y143" s="1099"/>
      <c r="Z143" s="1099"/>
      <c r="AA143" s="1098"/>
      <c r="AB143" s="1099"/>
      <c r="AC143" s="1343"/>
      <c r="AD143" s="1098"/>
      <c r="AE143" s="1099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</row>
    <row r="144" spans="1:45" s="127" customFormat="1" ht="24">
      <c r="A144" s="272" t="s">
        <v>1207</v>
      </c>
      <c r="B144" s="273" t="s">
        <v>1450</v>
      </c>
      <c r="C144" s="136" t="s">
        <v>1208</v>
      </c>
      <c r="D144" s="15"/>
      <c r="E144" s="15">
        <v>44629</v>
      </c>
      <c r="F144" s="226" t="s">
        <v>1445</v>
      </c>
      <c r="G144" s="141" t="s">
        <v>1451</v>
      </c>
      <c r="H144" s="141" t="s">
        <v>1452</v>
      </c>
      <c r="I144" s="226" t="s">
        <v>1453</v>
      </c>
      <c r="J144" s="275" t="s">
        <v>1209</v>
      </c>
      <c r="K144" s="278">
        <v>20</v>
      </c>
      <c r="L144" s="279">
        <v>8640</v>
      </c>
      <c r="M144" s="279">
        <v>9840</v>
      </c>
      <c r="N144" s="276">
        <v>44568</v>
      </c>
      <c r="O144" s="276" t="s">
        <v>1210</v>
      </c>
      <c r="P144" s="228">
        <v>44602</v>
      </c>
      <c r="Q144" s="277">
        <v>44629</v>
      </c>
      <c r="R144" s="246"/>
      <c r="S144" s="228">
        <v>44629</v>
      </c>
      <c r="T144" s="228">
        <v>44630</v>
      </c>
      <c r="U144" s="228" t="s">
        <v>1211</v>
      </c>
      <c r="V144" s="255" t="s">
        <v>1212</v>
      </c>
      <c r="W144" s="245" t="s">
        <v>43</v>
      </c>
      <c r="X144" s="122"/>
      <c r="Y144" s="222">
        <v>44560</v>
      </c>
      <c r="Z144" s="222">
        <v>44585</v>
      </c>
      <c r="AA144" s="222">
        <v>44593</v>
      </c>
      <c r="AB144" s="222">
        <v>44595</v>
      </c>
      <c r="AC144" s="231"/>
      <c r="AD144" s="222">
        <v>44634</v>
      </c>
      <c r="AE144" s="222" t="s">
        <v>26</v>
      </c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</row>
    <row r="145" spans="1:45" s="127" customFormat="1" ht="24">
      <c r="A145" s="272" t="s">
        <v>1241</v>
      </c>
      <c r="B145" s="273" t="s">
        <v>1454</v>
      </c>
      <c r="C145" s="136" t="s">
        <v>1245</v>
      </c>
      <c r="D145" s="15"/>
      <c r="E145" s="15">
        <v>44620</v>
      </c>
      <c r="F145" s="226" t="s">
        <v>1445</v>
      </c>
      <c r="G145" s="141" t="s">
        <v>1455</v>
      </c>
      <c r="H145" s="226" t="s">
        <v>1456</v>
      </c>
      <c r="I145" s="226" t="s">
        <v>1457</v>
      </c>
      <c r="J145" s="275" t="s">
        <v>2841</v>
      </c>
      <c r="K145" s="278">
        <v>20</v>
      </c>
      <c r="L145" s="279">
        <v>6934</v>
      </c>
      <c r="M145" s="279">
        <v>8838.02</v>
      </c>
      <c r="N145" s="276">
        <v>44568</v>
      </c>
      <c r="O145" s="276" t="s">
        <v>1210</v>
      </c>
      <c r="P145" s="228">
        <v>44602</v>
      </c>
      <c r="Q145" s="277">
        <v>44616</v>
      </c>
      <c r="R145" s="228">
        <v>44622</v>
      </c>
      <c r="S145" s="228">
        <v>44620</v>
      </c>
      <c r="T145" s="228">
        <v>44621</v>
      </c>
      <c r="U145" s="228" t="s">
        <v>1211</v>
      </c>
      <c r="V145" s="255" t="s">
        <v>1212</v>
      </c>
      <c r="W145" s="230" t="s">
        <v>24</v>
      </c>
      <c r="X145" s="122"/>
      <c r="Y145" s="222">
        <v>44560</v>
      </c>
      <c r="Z145" s="222">
        <v>44585</v>
      </c>
      <c r="AA145" s="222">
        <v>44593</v>
      </c>
      <c r="AB145" s="222">
        <v>44593</v>
      </c>
      <c r="AC145" s="231"/>
      <c r="AD145" s="222">
        <v>44635</v>
      </c>
      <c r="AE145" s="222">
        <v>44609</v>
      </c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</row>
    <row r="146" spans="1:45" s="127" customFormat="1" ht="12">
      <c r="A146" s="272" t="s">
        <v>1220</v>
      </c>
      <c r="B146" s="134">
        <v>4290001919</v>
      </c>
      <c r="C146" s="133" t="s">
        <v>26</v>
      </c>
      <c r="D146" s="15"/>
      <c r="E146" s="15">
        <v>44621</v>
      </c>
      <c r="F146" s="1213" t="s">
        <v>1445</v>
      </c>
      <c r="G146" s="1223" t="s">
        <v>1458</v>
      </c>
      <c r="H146" s="227" t="s">
        <v>1459</v>
      </c>
      <c r="I146" s="227" t="s">
        <v>1460</v>
      </c>
      <c r="J146" s="275" t="s">
        <v>2841</v>
      </c>
      <c r="K146" s="1215">
        <v>2750</v>
      </c>
      <c r="L146" s="1216" t="s">
        <v>26</v>
      </c>
      <c r="M146" s="1229">
        <v>21450</v>
      </c>
      <c r="N146" s="1322">
        <v>44568</v>
      </c>
      <c r="O146" s="276" t="s">
        <v>1210</v>
      </c>
      <c r="P146" s="1326">
        <v>44602</v>
      </c>
      <c r="Q146" s="277">
        <v>44616</v>
      </c>
      <c r="R146" s="228">
        <v>44622</v>
      </c>
      <c r="S146" s="228">
        <v>44621</v>
      </c>
      <c r="T146" s="228">
        <v>44622</v>
      </c>
      <c r="U146" s="228" t="s">
        <v>1222</v>
      </c>
      <c r="V146" s="255" t="s">
        <v>1212</v>
      </c>
      <c r="W146" s="1236" t="s">
        <v>24</v>
      </c>
      <c r="X146" s="122"/>
      <c r="Y146" s="1099">
        <v>44560</v>
      </c>
      <c r="Z146" s="1099">
        <v>44585</v>
      </c>
      <c r="AA146" s="1098">
        <v>44593</v>
      </c>
      <c r="AB146" s="1099">
        <v>44593</v>
      </c>
      <c r="AC146" s="1343"/>
      <c r="AD146" s="1098">
        <v>44652</v>
      </c>
      <c r="AE146" s="1099">
        <v>44609</v>
      </c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</row>
    <row r="147" spans="1:45" s="127" customFormat="1" ht="12">
      <c r="A147" s="272" t="s">
        <v>1220</v>
      </c>
      <c r="B147" s="134">
        <v>4290001919</v>
      </c>
      <c r="C147" s="133" t="s">
        <v>26</v>
      </c>
      <c r="D147" s="15"/>
      <c r="E147" s="15">
        <v>44648</v>
      </c>
      <c r="F147" s="1213"/>
      <c r="G147" s="1223"/>
      <c r="H147" s="227" t="s">
        <v>1459</v>
      </c>
      <c r="I147" s="227" t="s">
        <v>1461</v>
      </c>
      <c r="J147" s="275" t="s">
        <v>2841</v>
      </c>
      <c r="K147" s="1215"/>
      <c r="L147" s="1216"/>
      <c r="M147" s="1229"/>
      <c r="N147" s="1322"/>
      <c r="O147" s="276" t="s">
        <v>1210</v>
      </c>
      <c r="P147" s="1326"/>
      <c r="Q147" s="277">
        <v>44644</v>
      </c>
      <c r="R147" s="228">
        <v>44649</v>
      </c>
      <c r="S147" s="228">
        <v>44648</v>
      </c>
      <c r="T147" s="228">
        <v>44649</v>
      </c>
      <c r="U147" s="228" t="s">
        <v>1222</v>
      </c>
      <c r="V147" s="255" t="s">
        <v>1212</v>
      </c>
      <c r="W147" s="1236"/>
      <c r="X147" s="122"/>
      <c r="Y147" s="1099"/>
      <c r="Z147" s="1099"/>
      <c r="AA147" s="1098"/>
      <c r="AB147" s="1099"/>
      <c r="AC147" s="1343"/>
      <c r="AD147" s="1098"/>
      <c r="AE147" s="1099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</row>
    <row r="148" spans="1:45" s="127" customFormat="1" ht="12">
      <c r="A148" s="272" t="s">
        <v>1220</v>
      </c>
      <c r="B148" s="134">
        <v>4290001919</v>
      </c>
      <c r="C148" s="133" t="s">
        <v>26</v>
      </c>
      <c r="D148" s="15"/>
      <c r="E148" s="15">
        <v>44613</v>
      </c>
      <c r="F148" s="1213"/>
      <c r="G148" s="1223"/>
      <c r="H148" s="241" t="s">
        <v>1459</v>
      </c>
      <c r="I148" s="241" t="s">
        <v>1462</v>
      </c>
      <c r="J148" s="283" t="s">
        <v>2841</v>
      </c>
      <c r="K148" s="1215"/>
      <c r="L148" s="1216"/>
      <c r="M148" s="1229"/>
      <c r="N148" s="1322"/>
      <c r="O148" s="276" t="s">
        <v>1210</v>
      </c>
      <c r="P148" s="1326"/>
      <c r="Q148" s="277">
        <v>44610</v>
      </c>
      <c r="R148" s="228">
        <v>44616</v>
      </c>
      <c r="S148" s="228">
        <v>44613</v>
      </c>
      <c r="T148" s="228">
        <v>44614</v>
      </c>
      <c r="U148" s="228" t="s">
        <v>1222</v>
      </c>
      <c r="V148" s="255" t="s">
        <v>1212</v>
      </c>
      <c r="W148" s="1236"/>
      <c r="X148" s="122"/>
      <c r="Y148" s="1099"/>
      <c r="Z148" s="1099"/>
      <c r="AA148" s="1098"/>
      <c r="AB148" s="1099"/>
      <c r="AC148" s="1343"/>
      <c r="AD148" s="1098"/>
      <c r="AE148" s="1099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</row>
    <row r="149" spans="1:45" s="127" customFormat="1" ht="12">
      <c r="A149" s="272" t="s">
        <v>1220</v>
      </c>
      <c r="B149" s="134">
        <v>4290001919</v>
      </c>
      <c r="C149" s="133" t="s">
        <v>26</v>
      </c>
      <c r="D149" s="15"/>
      <c r="E149" s="15">
        <v>44614</v>
      </c>
      <c r="F149" s="1213"/>
      <c r="G149" s="1223"/>
      <c r="H149" s="227" t="s">
        <v>1459</v>
      </c>
      <c r="I149" s="227" t="s">
        <v>1463</v>
      </c>
      <c r="J149" s="275" t="s">
        <v>2841</v>
      </c>
      <c r="K149" s="1215"/>
      <c r="L149" s="1216"/>
      <c r="M149" s="1229"/>
      <c r="N149" s="1322"/>
      <c r="O149" s="276" t="s">
        <v>1210</v>
      </c>
      <c r="P149" s="1326"/>
      <c r="Q149" s="277">
        <v>44612</v>
      </c>
      <c r="R149" s="228">
        <v>44616</v>
      </c>
      <c r="S149" s="228">
        <v>44614</v>
      </c>
      <c r="T149" s="228">
        <v>44615</v>
      </c>
      <c r="U149" s="228" t="s">
        <v>1222</v>
      </c>
      <c r="V149" s="255" t="s">
        <v>1212</v>
      </c>
      <c r="W149" s="1236"/>
      <c r="X149" s="122"/>
      <c r="Y149" s="1099"/>
      <c r="Z149" s="1099"/>
      <c r="AA149" s="1098"/>
      <c r="AB149" s="1099"/>
      <c r="AC149" s="1343"/>
      <c r="AD149" s="1098"/>
      <c r="AE149" s="1099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</row>
    <row r="150" spans="1:45" s="127" customFormat="1" ht="12">
      <c r="A150" s="272" t="s">
        <v>1220</v>
      </c>
      <c r="B150" s="134">
        <v>4290001919</v>
      </c>
      <c r="C150" s="133" t="s">
        <v>26</v>
      </c>
      <c r="D150" s="15"/>
      <c r="E150" s="15">
        <v>44624</v>
      </c>
      <c r="F150" s="1213"/>
      <c r="G150" s="1223"/>
      <c r="H150" s="241" t="s">
        <v>1459</v>
      </c>
      <c r="I150" s="241" t="s">
        <v>1464</v>
      </c>
      <c r="J150" s="283" t="s">
        <v>2841</v>
      </c>
      <c r="K150" s="1215"/>
      <c r="L150" s="1216"/>
      <c r="M150" s="1229"/>
      <c r="N150" s="1322"/>
      <c r="O150" s="276" t="s">
        <v>1210</v>
      </c>
      <c r="P150" s="1326"/>
      <c r="Q150" s="277">
        <v>44622</v>
      </c>
      <c r="R150" s="228">
        <v>44628</v>
      </c>
      <c r="S150" s="228">
        <v>44624</v>
      </c>
      <c r="T150" s="228">
        <v>44627</v>
      </c>
      <c r="U150" s="228" t="s">
        <v>1222</v>
      </c>
      <c r="V150" s="255" t="s">
        <v>1212</v>
      </c>
      <c r="W150" s="1236"/>
      <c r="X150" s="122"/>
      <c r="Y150" s="1099"/>
      <c r="Z150" s="1099"/>
      <c r="AA150" s="1098"/>
      <c r="AB150" s="1099"/>
      <c r="AC150" s="1343"/>
      <c r="AD150" s="1098"/>
      <c r="AE150" s="1099"/>
      <c r="AH150" s="128"/>
      <c r="AI150" s="128"/>
      <c r="AJ150" s="128"/>
      <c r="AK150" s="128"/>
      <c r="AL150" s="128"/>
      <c r="AM150" s="128"/>
      <c r="AN150" s="128"/>
      <c r="AO150" s="128"/>
      <c r="AP150" s="128"/>
      <c r="AQ150" s="128"/>
      <c r="AR150" s="128"/>
      <c r="AS150" s="128"/>
    </row>
    <row r="151" spans="1:45" s="127" customFormat="1" ht="12">
      <c r="A151" s="272" t="s">
        <v>1213</v>
      </c>
      <c r="B151" s="134">
        <v>4290002171</v>
      </c>
      <c r="C151" s="136" t="s">
        <v>142</v>
      </c>
      <c r="D151" s="15">
        <v>44615</v>
      </c>
      <c r="E151" s="15">
        <v>44634</v>
      </c>
      <c r="F151" s="1213" t="s">
        <v>1445</v>
      </c>
      <c r="G151" s="1223" t="s">
        <v>2954</v>
      </c>
      <c r="H151" s="140" t="s">
        <v>1465</v>
      </c>
      <c r="I151" s="227" t="s">
        <v>2955</v>
      </c>
      <c r="J151" s="275" t="s">
        <v>2841</v>
      </c>
      <c r="K151" s="1215">
        <v>100</v>
      </c>
      <c r="L151" s="1216">
        <v>80000</v>
      </c>
      <c r="M151" s="1229">
        <v>102000</v>
      </c>
      <c r="N151" s="1322">
        <v>44568</v>
      </c>
      <c r="O151" s="276" t="s">
        <v>1210</v>
      </c>
      <c r="P151" s="1326">
        <v>44602</v>
      </c>
      <c r="Q151" s="277">
        <v>44610</v>
      </c>
      <c r="R151" s="228">
        <v>44615</v>
      </c>
      <c r="S151" s="228">
        <v>44634</v>
      </c>
      <c r="T151" s="228">
        <v>44635</v>
      </c>
      <c r="U151" s="228" t="s">
        <v>1211</v>
      </c>
      <c r="V151" s="255" t="s">
        <v>1212</v>
      </c>
      <c r="W151" s="1236" t="s">
        <v>24</v>
      </c>
      <c r="X151" s="122"/>
      <c r="Y151" s="1099">
        <v>44560</v>
      </c>
      <c r="Z151" s="1099">
        <v>44585</v>
      </c>
      <c r="AA151" s="1098">
        <v>44593</v>
      </c>
      <c r="AB151" s="1099">
        <v>44593</v>
      </c>
      <c r="AC151" s="1343"/>
      <c r="AD151" s="1098">
        <v>44652</v>
      </c>
      <c r="AE151" s="1099">
        <v>44609</v>
      </c>
      <c r="AH151" s="128"/>
      <c r="AI151" s="128"/>
      <c r="AJ151" s="128"/>
      <c r="AK151" s="128"/>
      <c r="AL151" s="128"/>
      <c r="AM151" s="128"/>
      <c r="AN151" s="128"/>
      <c r="AO151" s="128"/>
      <c r="AP151" s="128"/>
      <c r="AQ151" s="128"/>
      <c r="AR151" s="128"/>
      <c r="AS151" s="128"/>
    </row>
    <row r="152" spans="1:45" s="127" customFormat="1" ht="12">
      <c r="A152" s="272" t="s">
        <v>1213</v>
      </c>
      <c r="B152" s="134">
        <v>4290002171</v>
      </c>
      <c r="C152" s="136" t="s">
        <v>142</v>
      </c>
      <c r="D152" s="15">
        <v>44615</v>
      </c>
      <c r="E152" s="15">
        <v>44634</v>
      </c>
      <c r="F152" s="1213"/>
      <c r="G152" s="1223"/>
      <c r="H152" s="140" t="s">
        <v>1465</v>
      </c>
      <c r="I152" s="227" t="s">
        <v>2956</v>
      </c>
      <c r="J152" s="275" t="s">
        <v>2841</v>
      </c>
      <c r="K152" s="1215"/>
      <c r="L152" s="1216"/>
      <c r="M152" s="1229"/>
      <c r="N152" s="1322"/>
      <c r="O152" s="276" t="s">
        <v>1210</v>
      </c>
      <c r="P152" s="1326"/>
      <c r="Q152" s="277">
        <v>44614</v>
      </c>
      <c r="R152" s="228">
        <v>44620</v>
      </c>
      <c r="S152" s="228">
        <v>44634</v>
      </c>
      <c r="T152" s="228">
        <v>44635</v>
      </c>
      <c r="U152" s="228" t="s">
        <v>1211</v>
      </c>
      <c r="V152" s="255" t="s">
        <v>1212</v>
      </c>
      <c r="W152" s="1236"/>
      <c r="X152" s="122"/>
      <c r="Y152" s="1099"/>
      <c r="Z152" s="1099"/>
      <c r="AA152" s="1098"/>
      <c r="AB152" s="1099"/>
      <c r="AC152" s="1343"/>
      <c r="AD152" s="1098"/>
      <c r="AE152" s="1099"/>
      <c r="AH152" s="128"/>
      <c r="AI152" s="128"/>
      <c r="AJ152" s="128"/>
      <c r="AK152" s="128"/>
      <c r="AL152" s="128"/>
      <c r="AM152" s="128"/>
      <c r="AN152" s="128"/>
      <c r="AO152" s="128"/>
      <c r="AP152" s="128"/>
      <c r="AQ152" s="128"/>
      <c r="AR152" s="128"/>
      <c r="AS152" s="128"/>
    </row>
    <row r="153" spans="1:45" s="127" customFormat="1" ht="12">
      <c r="A153" s="272" t="s">
        <v>1213</v>
      </c>
      <c r="B153" s="134">
        <v>4290002171</v>
      </c>
      <c r="C153" s="136" t="s">
        <v>142</v>
      </c>
      <c r="D153" s="15">
        <v>44615</v>
      </c>
      <c r="E153" s="15">
        <v>44650</v>
      </c>
      <c r="F153" s="1213"/>
      <c r="G153" s="1223"/>
      <c r="H153" s="140" t="s">
        <v>1465</v>
      </c>
      <c r="I153" s="227" t="s">
        <v>2957</v>
      </c>
      <c r="J153" s="275" t="s">
        <v>2841</v>
      </c>
      <c r="K153" s="1215"/>
      <c r="L153" s="1216"/>
      <c r="M153" s="1229"/>
      <c r="N153" s="1322"/>
      <c r="O153" s="276" t="s">
        <v>1210</v>
      </c>
      <c r="P153" s="1326"/>
      <c r="Q153" s="277">
        <v>44645</v>
      </c>
      <c r="R153" s="228">
        <v>44651</v>
      </c>
      <c r="S153" s="228">
        <v>44650</v>
      </c>
      <c r="T153" s="228">
        <v>44651</v>
      </c>
      <c r="U153" s="228" t="s">
        <v>1211</v>
      </c>
      <c r="V153" s="255" t="s">
        <v>1212</v>
      </c>
      <c r="W153" s="1236"/>
      <c r="X153" s="122"/>
      <c r="Y153" s="1099"/>
      <c r="Z153" s="1099"/>
      <c r="AA153" s="1098"/>
      <c r="AB153" s="1099"/>
      <c r="AC153" s="1343"/>
      <c r="AD153" s="1098"/>
      <c r="AE153" s="1099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</row>
    <row r="154" spans="1:45" s="127" customFormat="1" ht="12">
      <c r="A154" s="272" t="s">
        <v>1213</v>
      </c>
      <c r="B154" s="134">
        <v>4290002171</v>
      </c>
      <c r="C154" s="136" t="s">
        <v>142</v>
      </c>
      <c r="D154" s="15">
        <v>44615</v>
      </c>
      <c r="E154" s="15">
        <v>44634</v>
      </c>
      <c r="F154" s="1213"/>
      <c r="G154" s="1223"/>
      <c r="H154" s="140" t="s">
        <v>1465</v>
      </c>
      <c r="I154" s="227" t="s">
        <v>2958</v>
      </c>
      <c r="J154" s="275" t="s">
        <v>2841</v>
      </c>
      <c r="K154" s="1215"/>
      <c r="L154" s="1216"/>
      <c r="M154" s="1229"/>
      <c r="N154" s="1322"/>
      <c r="O154" s="276" t="s">
        <v>1210</v>
      </c>
      <c r="P154" s="1326"/>
      <c r="Q154" s="277">
        <v>44614</v>
      </c>
      <c r="R154" s="228">
        <v>44620</v>
      </c>
      <c r="S154" s="228">
        <v>44634</v>
      </c>
      <c r="T154" s="228">
        <v>44635</v>
      </c>
      <c r="U154" s="228" t="s">
        <v>1211</v>
      </c>
      <c r="V154" s="255" t="s">
        <v>1212</v>
      </c>
      <c r="W154" s="1236"/>
      <c r="X154" s="122"/>
      <c r="Y154" s="1099"/>
      <c r="Z154" s="1099"/>
      <c r="AA154" s="1098"/>
      <c r="AB154" s="1099"/>
      <c r="AC154" s="1343"/>
      <c r="AD154" s="1098"/>
      <c r="AE154" s="1099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</row>
    <row r="155" spans="1:45" s="127" customFormat="1" ht="12">
      <c r="A155" s="272" t="s">
        <v>1213</v>
      </c>
      <c r="B155" s="134" t="s">
        <v>1466</v>
      </c>
      <c r="C155" s="136" t="s">
        <v>289</v>
      </c>
      <c r="D155" s="15">
        <v>44615</v>
      </c>
      <c r="E155" s="15">
        <v>44634</v>
      </c>
      <c r="F155" s="1213"/>
      <c r="G155" s="1223"/>
      <c r="H155" s="140" t="s">
        <v>1465</v>
      </c>
      <c r="I155" s="227" t="s">
        <v>2959</v>
      </c>
      <c r="J155" s="275" t="s">
        <v>2841</v>
      </c>
      <c r="K155" s="1215"/>
      <c r="L155" s="239">
        <v>20000</v>
      </c>
      <c r="M155" s="1229"/>
      <c r="N155" s="1322"/>
      <c r="O155" s="276" t="s">
        <v>1210</v>
      </c>
      <c r="P155" s="1326"/>
      <c r="Q155" s="277">
        <v>44615</v>
      </c>
      <c r="R155" s="228">
        <v>44621</v>
      </c>
      <c r="S155" s="228">
        <v>44634</v>
      </c>
      <c r="T155" s="228">
        <v>44635</v>
      </c>
      <c r="U155" s="228" t="s">
        <v>1211</v>
      </c>
      <c r="V155" s="255" t="s">
        <v>1212</v>
      </c>
      <c r="W155" s="1236"/>
      <c r="X155" s="122"/>
      <c r="Y155" s="1099"/>
      <c r="Z155" s="1099"/>
      <c r="AA155" s="1098"/>
      <c r="AB155" s="1099"/>
      <c r="AC155" s="1343"/>
      <c r="AD155" s="1098"/>
      <c r="AE155" s="1099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</row>
    <row r="156" spans="1:45" s="127" customFormat="1" ht="12">
      <c r="A156" s="272" t="s">
        <v>1219</v>
      </c>
      <c r="B156" s="134" t="s">
        <v>1467</v>
      </c>
      <c r="C156" s="133" t="s">
        <v>967</v>
      </c>
      <c r="D156" s="15">
        <v>44620</v>
      </c>
      <c r="E156" s="15">
        <v>44623</v>
      </c>
      <c r="F156" s="1213" t="s">
        <v>1445</v>
      </c>
      <c r="G156" s="1223" t="s">
        <v>1468</v>
      </c>
      <c r="H156" s="241" t="s">
        <v>1469</v>
      </c>
      <c r="I156" s="227" t="s">
        <v>1470</v>
      </c>
      <c r="J156" s="275" t="s">
        <v>2841</v>
      </c>
      <c r="K156" s="1215">
        <v>40</v>
      </c>
      <c r="L156" s="1229">
        <v>5520</v>
      </c>
      <c r="M156" s="1229">
        <v>9600</v>
      </c>
      <c r="N156" s="1322">
        <v>44568</v>
      </c>
      <c r="O156" s="276" t="s">
        <v>1210</v>
      </c>
      <c r="P156" s="1326">
        <v>44602</v>
      </c>
      <c r="Q156" s="277">
        <v>44621</v>
      </c>
      <c r="R156" s="228">
        <v>44627</v>
      </c>
      <c r="S156" s="228">
        <v>44623</v>
      </c>
      <c r="T156" s="228">
        <v>44624</v>
      </c>
      <c r="U156" s="228" t="s">
        <v>1211</v>
      </c>
      <c r="V156" s="255" t="s">
        <v>1212</v>
      </c>
      <c r="W156" s="1236" t="s">
        <v>24</v>
      </c>
      <c r="X156" s="122"/>
      <c r="Y156" s="1099">
        <v>44560</v>
      </c>
      <c r="Z156" s="1099">
        <v>44585</v>
      </c>
      <c r="AA156" s="1098">
        <v>44593</v>
      </c>
      <c r="AB156" s="1098">
        <v>44594</v>
      </c>
      <c r="AC156" s="1343"/>
      <c r="AD156" s="1098">
        <v>44635</v>
      </c>
      <c r="AE156" s="1098">
        <v>44609</v>
      </c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</row>
    <row r="157" spans="1:45" s="127" customFormat="1" ht="12">
      <c r="A157" s="272" t="s">
        <v>1219</v>
      </c>
      <c r="B157" s="134" t="s">
        <v>1467</v>
      </c>
      <c r="C157" s="133" t="s">
        <v>967</v>
      </c>
      <c r="D157" s="15">
        <v>44620</v>
      </c>
      <c r="E157" s="15">
        <v>44617</v>
      </c>
      <c r="F157" s="1213"/>
      <c r="G157" s="1223"/>
      <c r="H157" s="241" t="s">
        <v>1469</v>
      </c>
      <c r="I157" s="241" t="s">
        <v>1471</v>
      </c>
      <c r="J157" s="275" t="s">
        <v>2841</v>
      </c>
      <c r="K157" s="1215"/>
      <c r="L157" s="1229"/>
      <c r="M157" s="1229"/>
      <c r="N157" s="1322"/>
      <c r="O157" s="276" t="s">
        <v>1210</v>
      </c>
      <c r="P157" s="1326"/>
      <c r="Q157" s="277">
        <v>44615</v>
      </c>
      <c r="R157" s="228">
        <v>44621</v>
      </c>
      <c r="S157" s="228">
        <v>44617</v>
      </c>
      <c r="T157" s="228">
        <v>44618</v>
      </c>
      <c r="U157" s="228" t="s">
        <v>1211</v>
      </c>
      <c r="V157" s="255" t="s">
        <v>1212</v>
      </c>
      <c r="W157" s="1236"/>
      <c r="X157" s="122"/>
      <c r="Y157" s="1099"/>
      <c r="Z157" s="1099"/>
      <c r="AA157" s="1098"/>
      <c r="AB157" s="1098"/>
      <c r="AC157" s="1343"/>
      <c r="AD157" s="1098"/>
      <c r="AE157" s="109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</row>
    <row r="158" spans="1:45" s="127" customFormat="1" ht="12">
      <c r="A158" s="272" t="s">
        <v>1219</v>
      </c>
      <c r="B158" s="134" t="s">
        <v>1467</v>
      </c>
      <c r="C158" s="133" t="s">
        <v>967</v>
      </c>
      <c r="D158" s="15">
        <v>44620</v>
      </c>
      <c r="E158" s="15">
        <v>44614</v>
      </c>
      <c r="F158" s="1213"/>
      <c r="G158" s="1223"/>
      <c r="H158" s="241" t="s">
        <v>1472</v>
      </c>
      <c r="I158" s="227" t="s">
        <v>1473</v>
      </c>
      <c r="J158" s="275" t="s">
        <v>2841</v>
      </c>
      <c r="K158" s="227">
        <v>20</v>
      </c>
      <c r="L158" s="279">
        <v>2760</v>
      </c>
      <c r="M158" s="240">
        <v>4800</v>
      </c>
      <c r="N158" s="1322"/>
      <c r="O158" s="276" t="s">
        <v>1210</v>
      </c>
      <c r="P158" s="1326"/>
      <c r="Q158" s="277">
        <v>44612</v>
      </c>
      <c r="R158" s="228">
        <v>44616</v>
      </c>
      <c r="S158" s="228">
        <v>44614</v>
      </c>
      <c r="T158" s="228">
        <v>44615</v>
      </c>
      <c r="U158" s="228" t="s">
        <v>1211</v>
      </c>
      <c r="V158" s="255" t="s">
        <v>1212</v>
      </c>
      <c r="W158" s="1236"/>
      <c r="X158" s="122"/>
      <c r="Y158" s="1099"/>
      <c r="Z158" s="1099"/>
      <c r="AA158" s="222">
        <v>44593</v>
      </c>
      <c r="AB158" s="222">
        <v>44594</v>
      </c>
      <c r="AC158" s="231"/>
      <c r="AD158" s="222">
        <v>44635</v>
      </c>
      <c r="AE158" s="222">
        <v>44609</v>
      </c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  <c r="AS158" s="128"/>
    </row>
    <row r="159" spans="1:45" s="127" customFormat="1" ht="12">
      <c r="A159" s="272" t="s">
        <v>1219</v>
      </c>
      <c r="B159" s="134" t="s">
        <v>1474</v>
      </c>
      <c r="C159" s="133" t="s">
        <v>967</v>
      </c>
      <c r="D159" s="15">
        <v>44620</v>
      </c>
      <c r="E159" s="15">
        <v>44614</v>
      </c>
      <c r="F159" s="1213"/>
      <c r="G159" s="1223"/>
      <c r="H159" s="241" t="s">
        <v>1475</v>
      </c>
      <c r="I159" s="227" t="s">
        <v>1476</v>
      </c>
      <c r="J159" s="275" t="s">
        <v>2841</v>
      </c>
      <c r="K159" s="1215">
        <v>40</v>
      </c>
      <c r="L159" s="1229">
        <v>5520</v>
      </c>
      <c r="M159" s="1229">
        <v>9600</v>
      </c>
      <c r="N159" s="1322"/>
      <c r="O159" s="276" t="s">
        <v>1210</v>
      </c>
      <c r="P159" s="1326"/>
      <c r="Q159" s="277">
        <v>44612</v>
      </c>
      <c r="R159" s="228">
        <v>44616</v>
      </c>
      <c r="S159" s="228">
        <v>44614</v>
      </c>
      <c r="T159" s="228">
        <v>44615</v>
      </c>
      <c r="U159" s="228" t="s">
        <v>1211</v>
      </c>
      <c r="V159" s="255" t="s">
        <v>1212</v>
      </c>
      <c r="W159" s="1236"/>
      <c r="X159" s="122"/>
      <c r="Y159" s="1099"/>
      <c r="Z159" s="1099"/>
      <c r="AA159" s="1098">
        <v>44593</v>
      </c>
      <c r="AB159" s="1098">
        <v>44594</v>
      </c>
      <c r="AC159" s="1343"/>
      <c r="AD159" s="1098">
        <v>44635</v>
      </c>
      <c r="AE159" s="1098">
        <v>44609</v>
      </c>
      <c r="AH159" s="128"/>
      <c r="AI159" s="128"/>
      <c r="AJ159" s="128"/>
      <c r="AK159" s="128"/>
      <c r="AL159" s="128"/>
      <c r="AM159" s="128"/>
      <c r="AN159" s="128"/>
      <c r="AO159" s="128"/>
      <c r="AP159" s="128"/>
      <c r="AQ159" s="128"/>
      <c r="AR159" s="128"/>
      <c r="AS159" s="128"/>
    </row>
    <row r="160" spans="1:45" s="127" customFormat="1" ht="12">
      <c r="A160" s="272" t="s">
        <v>1219</v>
      </c>
      <c r="B160" s="134" t="s">
        <v>1474</v>
      </c>
      <c r="C160" s="133" t="s">
        <v>967</v>
      </c>
      <c r="D160" s="15">
        <v>44620</v>
      </c>
      <c r="E160" s="15">
        <v>44615</v>
      </c>
      <c r="F160" s="1213"/>
      <c r="G160" s="1223"/>
      <c r="H160" s="241" t="s">
        <v>1475</v>
      </c>
      <c r="I160" s="227" t="s">
        <v>1477</v>
      </c>
      <c r="J160" s="275" t="s">
        <v>2841</v>
      </c>
      <c r="K160" s="1215"/>
      <c r="L160" s="1229"/>
      <c r="M160" s="1229"/>
      <c r="N160" s="1322"/>
      <c r="O160" s="276" t="s">
        <v>1210</v>
      </c>
      <c r="P160" s="1326"/>
      <c r="Q160" s="277">
        <v>44612</v>
      </c>
      <c r="R160" s="228">
        <v>44616</v>
      </c>
      <c r="S160" s="228">
        <v>44615</v>
      </c>
      <c r="T160" s="228">
        <v>44616</v>
      </c>
      <c r="U160" s="228" t="s">
        <v>1211</v>
      </c>
      <c r="V160" s="255" t="s">
        <v>1212</v>
      </c>
      <c r="W160" s="1236"/>
      <c r="X160" s="122"/>
      <c r="Y160" s="1099"/>
      <c r="Z160" s="1099"/>
      <c r="AA160" s="1098"/>
      <c r="AB160" s="1098"/>
      <c r="AC160" s="1343"/>
      <c r="AD160" s="1098"/>
      <c r="AE160" s="1098"/>
      <c r="AH160" s="128"/>
      <c r="AI160" s="128"/>
      <c r="AJ160" s="128"/>
      <c r="AK160" s="128"/>
      <c r="AL160" s="128"/>
      <c r="AM160" s="128"/>
      <c r="AN160" s="128"/>
      <c r="AO160" s="128"/>
      <c r="AP160" s="128"/>
      <c r="AQ160" s="128"/>
      <c r="AR160" s="128"/>
      <c r="AS160" s="128"/>
    </row>
    <row r="161" spans="1:45" s="127" customFormat="1" ht="12">
      <c r="A161" s="272" t="s">
        <v>1219</v>
      </c>
      <c r="B161" s="134" t="s">
        <v>1479</v>
      </c>
      <c r="C161" s="133" t="s">
        <v>967</v>
      </c>
      <c r="D161" s="15">
        <v>44620</v>
      </c>
      <c r="E161" s="15">
        <v>44617</v>
      </c>
      <c r="F161" s="1213"/>
      <c r="G161" s="1223"/>
      <c r="H161" s="241" t="s">
        <v>1480</v>
      </c>
      <c r="I161" s="227" t="s">
        <v>1481</v>
      </c>
      <c r="J161" s="275" t="s">
        <v>2841</v>
      </c>
      <c r="K161" s="1215">
        <v>60</v>
      </c>
      <c r="L161" s="1229">
        <v>8280</v>
      </c>
      <c r="M161" s="1229">
        <v>14400</v>
      </c>
      <c r="N161" s="1322"/>
      <c r="O161" s="276" t="s">
        <v>1210</v>
      </c>
      <c r="P161" s="1326"/>
      <c r="Q161" s="277">
        <v>44615</v>
      </c>
      <c r="R161" s="228">
        <v>44621</v>
      </c>
      <c r="S161" s="228">
        <v>44617</v>
      </c>
      <c r="T161" s="228">
        <v>44618</v>
      </c>
      <c r="U161" s="228" t="s">
        <v>1211</v>
      </c>
      <c r="V161" s="255" t="s">
        <v>1212</v>
      </c>
      <c r="W161" s="1236"/>
      <c r="X161" s="122"/>
      <c r="Y161" s="1099"/>
      <c r="Z161" s="1099"/>
      <c r="AA161" s="1098">
        <v>44593</v>
      </c>
      <c r="AB161" s="1098">
        <v>44594</v>
      </c>
      <c r="AC161" s="1343"/>
      <c r="AD161" s="1098">
        <v>44635</v>
      </c>
      <c r="AE161" s="1098">
        <v>44609</v>
      </c>
      <c r="AH161" s="128"/>
      <c r="AI161" s="128"/>
      <c r="AJ161" s="128"/>
      <c r="AK161" s="128"/>
      <c r="AL161" s="128"/>
      <c r="AM161" s="128"/>
      <c r="AN161" s="128"/>
      <c r="AO161" s="128"/>
      <c r="AP161" s="128"/>
      <c r="AQ161" s="128"/>
      <c r="AR161" s="128"/>
      <c r="AS161" s="128"/>
    </row>
    <row r="162" spans="1:45" s="127" customFormat="1" ht="12">
      <c r="A162" s="272" t="s">
        <v>1219</v>
      </c>
      <c r="B162" s="134" t="s">
        <v>1479</v>
      </c>
      <c r="C162" s="133" t="s">
        <v>967</v>
      </c>
      <c r="D162" s="15">
        <v>44620</v>
      </c>
      <c r="E162" s="15">
        <v>44615</v>
      </c>
      <c r="F162" s="1213"/>
      <c r="G162" s="1223"/>
      <c r="H162" s="241" t="s">
        <v>1480</v>
      </c>
      <c r="I162" s="227" t="s">
        <v>1482</v>
      </c>
      <c r="J162" s="275" t="s">
        <v>2841</v>
      </c>
      <c r="K162" s="1215"/>
      <c r="L162" s="1229"/>
      <c r="M162" s="1229"/>
      <c r="N162" s="1322"/>
      <c r="O162" s="276" t="s">
        <v>1210</v>
      </c>
      <c r="P162" s="1326"/>
      <c r="Q162" s="277">
        <v>44612</v>
      </c>
      <c r="R162" s="228">
        <v>44616</v>
      </c>
      <c r="S162" s="228">
        <v>44615</v>
      </c>
      <c r="T162" s="228">
        <v>44616</v>
      </c>
      <c r="U162" s="228" t="s">
        <v>1211</v>
      </c>
      <c r="V162" s="255" t="s">
        <v>1212</v>
      </c>
      <c r="W162" s="1236"/>
      <c r="X162" s="122"/>
      <c r="Y162" s="1099"/>
      <c r="Z162" s="1099"/>
      <c r="AA162" s="1098"/>
      <c r="AB162" s="1098"/>
      <c r="AC162" s="1343"/>
      <c r="AD162" s="1098"/>
      <c r="AE162" s="1098"/>
      <c r="AH162" s="128"/>
      <c r="AI162" s="128"/>
      <c r="AJ162" s="128"/>
      <c r="AK162" s="128"/>
      <c r="AL162" s="128"/>
      <c r="AM162" s="128"/>
      <c r="AN162" s="128"/>
      <c r="AO162" s="128"/>
      <c r="AP162" s="128"/>
      <c r="AQ162" s="128"/>
      <c r="AR162" s="128"/>
      <c r="AS162" s="128"/>
    </row>
    <row r="163" spans="1:45" s="127" customFormat="1" ht="12">
      <c r="A163" s="272" t="s">
        <v>1219</v>
      </c>
      <c r="B163" s="134" t="s">
        <v>1479</v>
      </c>
      <c r="C163" s="133" t="s">
        <v>967</v>
      </c>
      <c r="D163" s="15">
        <v>44620</v>
      </c>
      <c r="E163" s="15">
        <v>44616</v>
      </c>
      <c r="F163" s="1213"/>
      <c r="G163" s="1223"/>
      <c r="H163" s="241" t="s">
        <v>1480</v>
      </c>
      <c r="I163" s="227" t="s">
        <v>1483</v>
      </c>
      <c r="J163" s="275" t="s">
        <v>2841</v>
      </c>
      <c r="K163" s="1215"/>
      <c r="L163" s="1229"/>
      <c r="M163" s="1229"/>
      <c r="N163" s="1322"/>
      <c r="O163" s="276" t="s">
        <v>1210</v>
      </c>
      <c r="P163" s="1326"/>
      <c r="Q163" s="277">
        <v>44613</v>
      </c>
      <c r="R163" s="228">
        <v>44617</v>
      </c>
      <c r="S163" s="228">
        <v>44616</v>
      </c>
      <c r="T163" s="228">
        <v>44617</v>
      </c>
      <c r="U163" s="228" t="s">
        <v>1211</v>
      </c>
      <c r="V163" s="255" t="s">
        <v>1212</v>
      </c>
      <c r="W163" s="1236"/>
      <c r="X163" s="122"/>
      <c r="Y163" s="1099"/>
      <c r="Z163" s="1099"/>
      <c r="AA163" s="1098"/>
      <c r="AB163" s="1098"/>
      <c r="AC163" s="1343"/>
      <c r="AD163" s="1098"/>
      <c r="AE163" s="1098"/>
      <c r="AH163" s="128"/>
      <c r="AI163" s="128"/>
      <c r="AJ163" s="128"/>
      <c r="AK163" s="128"/>
      <c r="AL163" s="128"/>
      <c r="AM163" s="128"/>
      <c r="AN163" s="128"/>
      <c r="AO163" s="128"/>
      <c r="AP163" s="128"/>
      <c r="AQ163" s="128"/>
      <c r="AR163" s="128"/>
      <c r="AS163" s="128"/>
    </row>
    <row r="164" spans="1:45" s="127" customFormat="1" ht="12">
      <c r="A164" s="131" t="s">
        <v>1265</v>
      </c>
      <c r="B164" s="273">
        <v>4290002052</v>
      </c>
      <c r="C164" s="280" t="s">
        <v>1266</v>
      </c>
      <c r="D164" s="15">
        <v>44602</v>
      </c>
      <c r="E164" s="15">
        <v>44616</v>
      </c>
      <c r="F164" s="226" t="s">
        <v>1445</v>
      </c>
      <c r="G164" s="227" t="s">
        <v>1484</v>
      </c>
      <c r="H164" s="241" t="s">
        <v>1485</v>
      </c>
      <c r="I164" s="227" t="s">
        <v>1486</v>
      </c>
      <c r="J164" s="275" t="s">
        <v>2841</v>
      </c>
      <c r="K164" s="236">
        <v>20</v>
      </c>
      <c r="L164" s="279">
        <v>10240</v>
      </c>
      <c r="M164" s="279">
        <v>11360</v>
      </c>
      <c r="N164" s="276">
        <v>44568</v>
      </c>
      <c r="O164" s="276" t="s">
        <v>1210</v>
      </c>
      <c r="P164" s="228">
        <v>44602</v>
      </c>
      <c r="Q164" s="277">
        <v>44614</v>
      </c>
      <c r="R164" s="228">
        <v>44620</v>
      </c>
      <c r="S164" s="228">
        <v>44616</v>
      </c>
      <c r="T164" s="228">
        <v>44617</v>
      </c>
      <c r="U164" s="228" t="s">
        <v>1211</v>
      </c>
      <c r="V164" s="255" t="s">
        <v>1212</v>
      </c>
      <c r="W164" s="230" t="s">
        <v>24</v>
      </c>
      <c r="X164" s="229"/>
      <c r="Y164" s="222">
        <v>44564</v>
      </c>
      <c r="Z164" s="222">
        <v>44585</v>
      </c>
      <c r="AA164" s="222">
        <v>44593</v>
      </c>
      <c r="AB164" s="222">
        <v>44593</v>
      </c>
      <c r="AC164" s="231"/>
      <c r="AD164" s="222">
        <v>44635</v>
      </c>
      <c r="AE164" s="222">
        <v>44609</v>
      </c>
      <c r="AH164" s="128"/>
      <c r="AI164" s="128"/>
      <c r="AJ164" s="128"/>
      <c r="AK164" s="128"/>
      <c r="AL164" s="128"/>
      <c r="AM164" s="128"/>
      <c r="AN164" s="128"/>
      <c r="AO164" s="128"/>
      <c r="AP164" s="128"/>
      <c r="AQ164" s="128"/>
      <c r="AR164" s="128"/>
      <c r="AS164" s="128"/>
    </row>
    <row r="165" spans="1:45" s="127" customFormat="1" ht="34.200000000000003">
      <c r="A165" s="272" t="s">
        <v>703</v>
      </c>
      <c r="B165" s="273">
        <v>4290002127</v>
      </c>
      <c r="C165" s="136" t="s">
        <v>1010</v>
      </c>
      <c r="D165" s="15">
        <v>44607</v>
      </c>
      <c r="E165" s="15" t="s">
        <v>2816</v>
      </c>
      <c r="F165" s="226" t="s">
        <v>1445</v>
      </c>
      <c r="G165" s="141" t="s">
        <v>1487</v>
      </c>
      <c r="H165" s="226" t="s">
        <v>1488</v>
      </c>
      <c r="I165" s="226" t="s">
        <v>1489</v>
      </c>
      <c r="J165" s="275" t="s">
        <v>1209</v>
      </c>
      <c r="K165" s="278">
        <v>10</v>
      </c>
      <c r="L165" s="279">
        <v>5000</v>
      </c>
      <c r="M165" s="279">
        <v>5171.5</v>
      </c>
      <c r="N165" s="276">
        <v>44568</v>
      </c>
      <c r="O165" s="276" t="s">
        <v>1210</v>
      </c>
      <c r="P165" s="228">
        <v>44602</v>
      </c>
      <c r="Q165" s="277">
        <v>44621</v>
      </c>
      <c r="R165" s="228">
        <v>44624</v>
      </c>
      <c r="S165" s="228" t="s">
        <v>2816</v>
      </c>
      <c r="T165" s="228">
        <v>44625</v>
      </c>
      <c r="U165" s="228" t="s">
        <v>1211</v>
      </c>
      <c r="V165" s="255" t="s">
        <v>1212</v>
      </c>
      <c r="W165" s="230" t="s">
        <v>24</v>
      </c>
      <c r="X165" s="122"/>
      <c r="Y165" s="222">
        <v>44564</v>
      </c>
      <c r="Z165" s="222">
        <v>44585</v>
      </c>
      <c r="AA165" s="222">
        <v>44593</v>
      </c>
      <c r="AB165" s="222">
        <v>44594</v>
      </c>
      <c r="AC165" s="233"/>
      <c r="AD165" s="222">
        <v>44635</v>
      </c>
      <c r="AE165" s="222">
        <v>44620</v>
      </c>
      <c r="AH165" s="128"/>
      <c r="AI165" s="128"/>
      <c r="AJ165" s="128"/>
      <c r="AK165" s="128"/>
      <c r="AL165" s="128"/>
      <c r="AM165" s="128"/>
      <c r="AN165" s="128"/>
      <c r="AO165" s="128"/>
      <c r="AP165" s="128"/>
      <c r="AQ165" s="128"/>
      <c r="AR165" s="128"/>
      <c r="AS165" s="128"/>
    </row>
    <row r="166" spans="1:45" s="127" customFormat="1" ht="12">
      <c r="A166" s="131" t="s">
        <v>1261</v>
      </c>
      <c r="B166" s="273">
        <v>4290002193</v>
      </c>
      <c r="C166" s="280" t="s">
        <v>91</v>
      </c>
      <c r="D166" s="15"/>
      <c r="E166" s="15">
        <v>44621</v>
      </c>
      <c r="F166" s="1213" t="s">
        <v>1445</v>
      </c>
      <c r="G166" s="1215" t="s">
        <v>1490</v>
      </c>
      <c r="H166" s="241" t="s">
        <v>1491</v>
      </c>
      <c r="I166" s="227" t="s">
        <v>1492</v>
      </c>
      <c r="J166" s="275" t="s">
        <v>2841</v>
      </c>
      <c r="K166" s="1346">
        <v>140</v>
      </c>
      <c r="L166" s="1347">
        <v>70000</v>
      </c>
      <c r="M166" s="1348">
        <v>72100</v>
      </c>
      <c r="N166" s="1322">
        <v>44568</v>
      </c>
      <c r="O166" s="276" t="s">
        <v>1210</v>
      </c>
      <c r="P166" s="1326">
        <v>44602</v>
      </c>
      <c r="Q166" s="277">
        <v>44616</v>
      </c>
      <c r="R166" s="228">
        <v>44622</v>
      </c>
      <c r="S166" s="228">
        <v>44621</v>
      </c>
      <c r="T166" s="228">
        <v>44622</v>
      </c>
      <c r="U166" s="228" t="s">
        <v>1211</v>
      </c>
      <c r="V166" s="255" t="s">
        <v>1212</v>
      </c>
      <c r="W166" s="1236" t="s">
        <v>24</v>
      </c>
      <c r="X166" s="122"/>
      <c r="Y166" s="1098">
        <v>44564</v>
      </c>
      <c r="Z166" s="1098">
        <v>44585</v>
      </c>
      <c r="AA166" s="1098">
        <v>44593</v>
      </c>
      <c r="AB166" s="1098">
        <v>44593</v>
      </c>
      <c r="AC166" s="1343"/>
      <c r="AD166" s="1098">
        <v>44635</v>
      </c>
      <c r="AE166" s="1098">
        <v>44609</v>
      </c>
      <c r="AH166" s="128"/>
      <c r="AI166" s="128"/>
      <c r="AJ166" s="128"/>
      <c r="AK166" s="128"/>
      <c r="AL166" s="128"/>
      <c r="AM166" s="128"/>
      <c r="AN166" s="128"/>
      <c r="AO166" s="128"/>
      <c r="AP166" s="128"/>
      <c r="AQ166" s="128"/>
      <c r="AR166" s="128"/>
      <c r="AS166" s="128"/>
    </row>
    <row r="167" spans="1:45" s="127" customFormat="1" ht="12">
      <c r="A167" s="131" t="s">
        <v>1261</v>
      </c>
      <c r="B167" s="273">
        <v>4290002193</v>
      </c>
      <c r="C167" s="280" t="s">
        <v>91</v>
      </c>
      <c r="D167" s="15"/>
      <c r="E167" s="15">
        <v>44616</v>
      </c>
      <c r="F167" s="1213"/>
      <c r="G167" s="1215"/>
      <c r="H167" s="241" t="s">
        <v>1491</v>
      </c>
      <c r="I167" s="227" t="s">
        <v>1493</v>
      </c>
      <c r="J167" s="275" t="s">
        <v>2841</v>
      </c>
      <c r="K167" s="1346"/>
      <c r="L167" s="1347"/>
      <c r="M167" s="1348"/>
      <c r="N167" s="1322"/>
      <c r="O167" s="276" t="s">
        <v>1210</v>
      </c>
      <c r="P167" s="1326"/>
      <c r="Q167" s="277">
        <v>44613</v>
      </c>
      <c r="R167" s="228">
        <v>44617</v>
      </c>
      <c r="S167" s="228">
        <v>44616</v>
      </c>
      <c r="T167" s="228">
        <v>44617</v>
      </c>
      <c r="U167" s="228" t="s">
        <v>1211</v>
      </c>
      <c r="V167" s="255" t="s">
        <v>1212</v>
      </c>
      <c r="W167" s="1236"/>
      <c r="X167" s="122"/>
      <c r="Y167" s="1098"/>
      <c r="Z167" s="1098"/>
      <c r="AA167" s="1098"/>
      <c r="AB167" s="1098"/>
      <c r="AC167" s="1343"/>
      <c r="AD167" s="1098"/>
      <c r="AE167" s="1098"/>
      <c r="AH167" s="128"/>
      <c r="AI167" s="128"/>
      <c r="AJ167" s="128"/>
      <c r="AK167" s="128"/>
      <c r="AL167" s="128"/>
      <c r="AM167" s="128"/>
      <c r="AN167" s="128"/>
      <c r="AO167" s="128"/>
      <c r="AP167" s="128"/>
      <c r="AQ167" s="128"/>
      <c r="AR167" s="128"/>
      <c r="AS167" s="128"/>
    </row>
    <row r="168" spans="1:45" s="127" customFormat="1" ht="22.8">
      <c r="A168" s="131" t="s">
        <v>1261</v>
      </c>
      <c r="B168" s="273">
        <v>4290002193</v>
      </c>
      <c r="C168" s="280" t="s">
        <v>91</v>
      </c>
      <c r="D168" s="15"/>
      <c r="E168" s="15">
        <v>44615</v>
      </c>
      <c r="F168" s="1213"/>
      <c r="G168" s="1215"/>
      <c r="H168" s="241" t="s">
        <v>1491</v>
      </c>
      <c r="I168" s="227" t="s">
        <v>1494</v>
      </c>
      <c r="J168" s="275" t="s">
        <v>2841</v>
      </c>
      <c r="K168" s="1346"/>
      <c r="L168" s="1347"/>
      <c r="M168" s="1348"/>
      <c r="N168" s="1322"/>
      <c r="O168" s="276" t="s">
        <v>1210</v>
      </c>
      <c r="P168" s="1326"/>
      <c r="Q168" s="277">
        <v>44612</v>
      </c>
      <c r="R168" s="228">
        <v>44616</v>
      </c>
      <c r="S168" s="228">
        <v>44615</v>
      </c>
      <c r="T168" s="228" t="s">
        <v>2636</v>
      </c>
      <c r="U168" s="228" t="s">
        <v>1211</v>
      </c>
      <c r="V168" s="255" t="s">
        <v>1212</v>
      </c>
      <c r="W168" s="1236"/>
      <c r="X168" s="122"/>
      <c r="Y168" s="1098"/>
      <c r="Z168" s="1098"/>
      <c r="AA168" s="1098"/>
      <c r="AB168" s="1098"/>
      <c r="AC168" s="1343"/>
      <c r="AD168" s="1098"/>
      <c r="AE168" s="1098"/>
      <c r="AH168" s="128"/>
      <c r="AI168" s="128"/>
      <c r="AJ168" s="128"/>
      <c r="AK168" s="128"/>
      <c r="AL168" s="128"/>
      <c r="AM168" s="128"/>
      <c r="AN168" s="128"/>
      <c r="AO168" s="128"/>
      <c r="AP168" s="128"/>
      <c r="AQ168" s="128"/>
      <c r="AR168" s="128"/>
      <c r="AS168" s="128"/>
    </row>
    <row r="169" spans="1:45" s="127" customFormat="1" ht="12">
      <c r="A169" s="131" t="s">
        <v>1261</v>
      </c>
      <c r="B169" s="273">
        <v>4290002193</v>
      </c>
      <c r="C169" s="280" t="s">
        <v>91</v>
      </c>
      <c r="D169" s="15"/>
      <c r="E169" s="15">
        <v>44627</v>
      </c>
      <c r="F169" s="1213"/>
      <c r="G169" s="1215"/>
      <c r="H169" s="241" t="s">
        <v>1491</v>
      </c>
      <c r="I169" s="227" t="s">
        <v>1495</v>
      </c>
      <c r="J169" s="275" t="s">
        <v>2841</v>
      </c>
      <c r="K169" s="1346"/>
      <c r="L169" s="1347"/>
      <c r="M169" s="1348"/>
      <c r="N169" s="1322"/>
      <c r="O169" s="276" t="s">
        <v>1210</v>
      </c>
      <c r="P169" s="1326"/>
      <c r="Q169" s="277">
        <v>44624</v>
      </c>
      <c r="R169" s="228">
        <v>44630</v>
      </c>
      <c r="S169" s="228">
        <v>44627</v>
      </c>
      <c r="T169" s="228">
        <v>44628</v>
      </c>
      <c r="U169" s="228" t="s">
        <v>1211</v>
      </c>
      <c r="V169" s="255" t="s">
        <v>1212</v>
      </c>
      <c r="W169" s="1236"/>
      <c r="X169" s="122"/>
      <c r="Y169" s="1098"/>
      <c r="Z169" s="1098"/>
      <c r="AA169" s="1098"/>
      <c r="AB169" s="1098"/>
      <c r="AC169" s="1343"/>
      <c r="AD169" s="1098"/>
      <c r="AE169" s="1098"/>
      <c r="AH169" s="128"/>
      <c r="AI169" s="128"/>
      <c r="AJ169" s="128"/>
      <c r="AK169" s="128"/>
      <c r="AL169" s="128"/>
      <c r="AM169" s="128"/>
      <c r="AN169" s="128"/>
      <c r="AO169" s="128"/>
      <c r="AP169" s="128"/>
      <c r="AQ169" s="128"/>
      <c r="AR169" s="128"/>
      <c r="AS169" s="128"/>
    </row>
    <row r="170" spans="1:45" s="127" customFormat="1" ht="12">
      <c r="A170" s="131" t="s">
        <v>1261</v>
      </c>
      <c r="B170" s="273">
        <v>4290002193</v>
      </c>
      <c r="C170" s="280" t="s">
        <v>91</v>
      </c>
      <c r="D170" s="15"/>
      <c r="E170" s="15">
        <v>44616</v>
      </c>
      <c r="F170" s="1213"/>
      <c r="G170" s="1215"/>
      <c r="H170" s="241" t="s">
        <v>1491</v>
      </c>
      <c r="I170" s="227" t="s">
        <v>1496</v>
      </c>
      <c r="J170" s="275" t="s">
        <v>2841</v>
      </c>
      <c r="K170" s="1346"/>
      <c r="L170" s="1347"/>
      <c r="M170" s="1348"/>
      <c r="N170" s="1322"/>
      <c r="O170" s="276" t="s">
        <v>1210</v>
      </c>
      <c r="P170" s="1326"/>
      <c r="Q170" s="277">
        <v>44615</v>
      </c>
      <c r="R170" s="228">
        <v>44621</v>
      </c>
      <c r="S170" s="228">
        <v>44616</v>
      </c>
      <c r="T170" s="228">
        <v>44617</v>
      </c>
      <c r="U170" s="228" t="s">
        <v>1211</v>
      </c>
      <c r="V170" s="255" t="s">
        <v>1212</v>
      </c>
      <c r="W170" s="1236"/>
      <c r="X170" s="122"/>
      <c r="Y170" s="1098"/>
      <c r="Z170" s="1098"/>
      <c r="AA170" s="1098"/>
      <c r="AB170" s="1098"/>
      <c r="AC170" s="1343"/>
      <c r="AD170" s="1098"/>
      <c r="AE170" s="1098"/>
      <c r="AH170" s="128"/>
      <c r="AI170" s="128"/>
      <c r="AJ170" s="128"/>
      <c r="AK170" s="128"/>
      <c r="AL170" s="128"/>
      <c r="AM170" s="128"/>
      <c r="AN170" s="128"/>
      <c r="AO170" s="128"/>
      <c r="AP170" s="128"/>
      <c r="AQ170" s="128"/>
      <c r="AR170" s="128"/>
      <c r="AS170" s="128"/>
    </row>
    <row r="171" spans="1:45" s="127" customFormat="1" ht="12">
      <c r="A171" s="131" t="s">
        <v>1261</v>
      </c>
      <c r="B171" s="273">
        <v>4290002193</v>
      </c>
      <c r="C171" s="280" t="s">
        <v>91</v>
      </c>
      <c r="D171" s="15"/>
      <c r="E171" s="15">
        <v>44622</v>
      </c>
      <c r="F171" s="1213"/>
      <c r="G171" s="1215"/>
      <c r="H171" s="241" t="s">
        <v>1491</v>
      </c>
      <c r="I171" s="227" t="s">
        <v>1497</v>
      </c>
      <c r="J171" s="275" t="s">
        <v>2841</v>
      </c>
      <c r="K171" s="1346"/>
      <c r="L171" s="1347"/>
      <c r="M171" s="1348"/>
      <c r="N171" s="1322"/>
      <c r="O171" s="276" t="s">
        <v>1210</v>
      </c>
      <c r="P171" s="1326"/>
      <c r="Q171" s="277">
        <v>44616</v>
      </c>
      <c r="R171" s="228">
        <v>44622</v>
      </c>
      <c r="S171" s="228">
        <v>44622</v>
      </c>
      <c r="T171" s="228">
        <v>44623</v>
      </c>
      <c r="U171" s="228" t="s">
        <v>1211</v>
      </c>
      <c r="V171" s="255" t="s">
        <v>1212</v>
      </c>
      <c r="W171" s="1236"/>
      <c r="X171" s="122"/>
      <c r="Y171" s="1098"/>
      <c r="Z171" s="1098"/>
      <c r="AA171" s="1098"/>
      <c r="AB171" s="1098"/>
      <c r="AC171" s="1343"/>
      <c r="AD171" s="1098"/>
      <c r="AE171" s="1098"/>
      <c r="AH171" s="128"/>
      <c r="AI171" s="128"/>
      <c r="AJ171" s="128"/>
      <c r="AK171" s="128"/>
      <c r="AL171" s="128"/>
      <c r="AM171" s="128"/>
      <c r="AN171" s="128"/>
      <c r="AO171" s="128"/>
      <c r="AP171" s="128"/>
      <c r="AQ171" s="128"/>
      <c r="AR171" s="128"/>
      <c r="AS171" s="128"/>
    </row>
    <row r="172" spans="1:45" s="127" customFormat="1" ht="12">
      <c r="A172" s="131" t="s">
        <v>1261</v>
      </c>
      <c r="B172" s="273">
        <v>4290002193</v>
      </c>
      <c r="C172" s="280" t="s">
        <v>91</v>
      </c>
      <c r="D172" s="15"/>
      <c r="E172" s="15">
        <v>44622</v>
      </c>
      <c r="F172" s="1213"/>
      <c r="G172" s="1215"/>
      <c r="H172" s="241" t="s">
        <v>1491</v>
      </c>
      <c r="I172" s="227" t="s">
        <v>1498</v>
      </c>
      <c r="J172" s="275" t="s">
        <v>2841</v>
      </c>
      <c r="K172" s="1346"/>
      <c r="L172" s="1347"/>
      <c r="M172" s="1348"/>
      <c r="N172" s="1322"/>
      <c r="O172" s="276" t="s">
        <v>1210</v>
      </c>
      <c r="P172" s="1326"/>
      <c r="Q172" s="277">
        <v>44616</v>
      </c>
      <c r="R172" s="228">
        <v>44622</v>
      </c>
      <c r="S172" s="228">
        <v>44622</v>
      </c>
      <c r="T172" s="228">
        <v>44623</v>
      </c>
      <c r="U172" s="228" t="s">
        <v>1211</v>
      </c>
      <c r="V172" s="255" t="s">
        <v>1212</v>
      </c>
      <c r="W172" s="1236"/>
      <c r="X172" s="122"/>
      <c r="Y172" s="1098"/>
      <c r="Z172" s="1098"/>
      <c r="AA172" s="1098"/>
      <c r="AB172" s="1098"/>
      <c r="AC172" s="1343"/>
      <c r="AD172" s="1098"/>
      <c r="AE172" s="1098"/>
      <c r="AH172" s="128"/>
      <c r="AI172" s="128"/>
      <c r="AJ172" s="128"/>
      <c r="AK172" s="128"/>
      <c r="AL172" s="128"/>
      <c r="AM172" s="128"/>
      <c r="AN172" s="128"/>
      <c r="AO172" s="128"/>
      <c r="AP172" s="128"/>
      <c r="AQ172" s="128"/>
      <c r="AR172" s="128"/>
      <c r="AS172" s="128"/>
    </row>
    <row r="173" spans="1:45" s="127" customFormat="1" ht="12">
      <c r="A173" s="272" t="s">
        <v>1220</v>
      </c>
      <c r="B173" s="134">
        <v>4290001919</v>
      </c>
      <c r="C173" s="133" t="s">
        <v>26</v>
      </c>
      <c r="D173" s="15"/>
      <c r="E173" s="15">
        <v>44613</v>
      </c>
      <c r="F173" s="1213" t="s">
        <v>1499</v>
      </c>
      <c r="G173" s="1223" t="s">
        <v>1500</v>
      </c>
      <c r="H173" s="241" t="s">
        <v>1501</v>
      </c>
      <c r="I173" s="241" t="s">
        <v>1502</v>
      </c>
      <c r="J173" s="283" t="s">
        <v>2841</v>
      </c>
      <c r="K173" s="1215">
        <v>1650</v>
      </c>
      <c r="L173" s="1216" t="s">
        <v>26</v>
      </c>
      <c r="M173" s="1229">
        <v>12870</v>
      </c>
      <c r="N173" s="1322">
        <v>44548</v>
      </c>
      <c r="O173" s="276" t="s">
        <v>1210</v>
      </c>
      <c r="P173" s="1326">
        <v>44603</v>
      </c>
      <c r="Q173" s="277">
        <v>44610</v>
      </c>
      <c r="R173" s="257">
        <f>Q173+20</f>
        <v>44630</v>
      </c>
      <c r="S173" s="228">
        <v>44613</v>
      </c>
      <c r="T173" s="228">
        <v>44614</v>
      </c>
      <c r="U173" s="228" t="s">
        <v>1222</v>
      </c>
      <c r="V173" s="255" t="s">
        <v>1212</v>
      </c>
      <c r="W173" s="1236" t="s">
        <v>1503</v>
      </c>
      <c r="X173" s="122"/>
      <c r="Y173" s="1099">
        <v>44543</v>
      </c>
      <c r="Z173" s="1099">
        <v>44585</v>
      </c>
      <c r="AA173" s="1098">
        <v>44594</v>
      </c>
      <c r="AB173" s="1098">
        <v>44600</v>
      </c>
      <c r="AC173" s="1343"/>
      <c r="AD173" s="1098">
        <v>44652</v>
      </c>
      <c r="AE173" s="1099">
        <v>44609</v>
      </c>
      <c r="AH173" s="128"/>
      <c r="AI173" s="128"/>
      <c r="AJ173" s="128"/>
      <c r="AK173" s="128"/>
      <c r="AL173" s="128"/>
      <c r="AM173" s="128"/>
      <c r="AN173" s="128"/>
      <c r="AO173" s="128"/>
      <c r="AP173" s="128"/>
      <c r="AQ173" s="128"/>
      <c r="AR173" s="128"/>
      <c r="AS173" s="128"/>
    </row>
    <row r="174" spans="1:45" s="127" customFormat="1" ht="12">
      <c r="A174" s="272" t="s">
        <v>1220</v>
      </c>
      <c r="B174" s="134">
        <v>4290001919</v>
      </c>
      <c r="C174" s="133" t="s">
        <v>26</v>
      </c>
      <c r="D174" s="15"/>
      <c r="E174" s="15">
        <v>44608</v>
      </c>
      <c r="F174" s="1213"/>
      <c r="G174" s="1223"/>
      <c r="H174" s="227" t="s">
        <v>1501</v>
      </c>
      <c r="I174" s="227" t="s">
        <v>1504</v>
      </c>
      <c r="J174" s="275" t="s">
        <v>2841</v>
      </c>
      <c r="K174" s="1215"/>
      <c r="L174" s="1216"/>
      <c r="M174" s="1229"/>
      <c r="N174" s="1322"/>
      <c r="O174" s="276" t="s">
        <v>1210</v>
      </c>
      <c r="P174" s="1326"/>
      <c r="Q174" s="277">
        <v>44607</v>
      </c>
      <c r="R174" s="257">
        <f>Q174+20</f>
        <v>44627</v>
      </c>
      <c r="S174" s="228">
        <v>44608</v>
      </c>
      <c r="T174" s="228">
        <v>44609</v>
      </c>
      <c r="U174" s="228" t="s">
        <v>1222</v>
      </c>
      <c r="V174" s="255" t="s">
        <v>1212</v>
      </c>
      <c r="W174" s="1236"/>
      <c r="X174" s="122"/>
      <c r="Y174" s="1099"/>
      <c r="Z174" s="1099"/>
      <c r="AA174" s="1098"/>
      <c r="AB174" s="1098"/>
      <c r="AC174" s="1343"/>
      <c r="AD174" s="1098"/>
      <c r="AE174" s="1099"/>
      <c r="AH174" s="128"/>
      <c r="AI174" s="128"/>
      <c r="AJ174" s="128"/>
      <c r="AK174" s="128"/>
      <c r="AL174" s="128"/>
      <c r="AM174" s="128"/>
      <c r="AN174" s="128"/>
      <c r="AO174" s="128"/>
      <c r="AP174" s="128"/>
      <c r="AQ174" s="128"/>
      <c r="AR174" s="128"/>
      <c r="AS174" s="128"/>
    </row>
    <row r="175" spans="1:45" s="127" customFormat="1" ht="12">
      <c r="A175" s="272" t="s">
        <v>1220</v>
      </c>
      <c r="B175" s="134">
        <v>4290001919</v>
      </c>
      <c r="C175" s="133" t="s">
        <v>26</v>
      </c>
      <c r="D175" s="15"/>
      <c r="E175" s="15">
        <v>44650</v>
      </c>
      <c r="F175" s="1213"/>
      <c r="G175" s="1223"/>
      <c r="H175" s="227" t="s">
        <v>1501</v>
      </c>
      <c r="I175" s="227" t="s">
        <v>1505</v>
      </c>
      <c r="J175" s="275" t="s">
        <v>2841</v>
      </c>
      <c r="K175" s="1215"/>
      <c r="L175" s="1216"/>
      <c r="M175" s="1229"/>
      <c r="N175" s="1322"/>
      <c r="O175" s="276" t="s">
        <v>1210</v>
      </c>
      <c r="P175" s="1326"/>
      <c r="Q175" s="277">
        <v>44648</v>
      </c>
      <c r="R175" s="257">
        <f>Q175+20</f>
        <v>44668</v>
      </c>
      <c r="S175" s="228">
        <v>44650</v>
      </c>
      <c r="T175" s="228">
        <v>44651</v>
      </c>
      <c r="U175" s="228" t="s">
        <v>1222</v>
      </c>
      <c r="V175" s="255" t="s">
        <v>1212</v>
      </c>
      <c r="W175" s="1236"/>
      <c r="X175" s="122"/>
      <c r="Y175" s="1099"/>
      <c r="Z175" s="1099"/>
      <c r="AA175" s="1098"/>
      <c r="AB175" s="1098"/>
      <c r="AC175" s="1343"/>
      <c r="AD175" s="1098"/>
      <c r="AE175" s="1099"/>
      <c r="AH175" s="128"/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  <c r="AS175" s="128"/>
    </row>
    <row r="176" spans="1:45" s="127" customFormat="1" ht="12">
      <c r="A176" s="272" t="s">
        <v>1219</v>
      </c>
      <c r="B176" s="134">
        <v>4290002065</v>
      </c>
      <c r="C176" s="133" t="s">
        <v>967</v>
      </c>
      <c r="D176" s="135">
        <v>44613</v>
      </c>
      <c r="E176" s="15">
        <v>44637</v>
      </c>
      <c r="F176" s="1213" t="s">
        <v>1506</v>
      </c>
      <c r="G176" s="1223" t="s">
        <v>1507</v>
      </c>
      <c r="H176" s="227" t="s">
        <v>1508</v>
      </c>
      <c r="I176" s="227" t="s">
        <v>1509</v>
      </c>
      <c r="J176" s="275" t="s">
        <v>2841</v>
      </c>
      <c r="K176" s="227">
        <v>20</v>
      </c>
      <c r="L176" s="239">
        <v>2760</v>
      </c>
      <c r="M176" s="240">
        <v>4800</v>
      </c>
      <c r="N176" s="1322">
        <v>44548</v>
      </c>
      <c r="O176" s="276" t="s">
        <v>1210</v>
      </c>
      <c r="P176" s="1326">
        <v>44603</v>
      </c>
      <c r="Q176" s="277">
        <v>44630</v>
      </c>
      <c r="R176" s="228">
        <v>44650</v>
      </c>
      <c r="S176" s="228">
        <v>44637</v>
      </c>
      <c r="T176" s="228">
        <v>44638</v>
      </c>
      <c r="U176" s="228" t="s">
        <v>1211</v>
      </c>
      <c r="V176" s="255" t="s">
        <v>1212</v>
      </c>
      <c r="W176" s="1236" t="s">
        <v>1503</v>
      </c>
      <c r="X176" s="122"/>
      <c r="Y176" s="1099">
        <v>44543</v>
      </c>
      <c r="Z176" s="1099">
        <v>44585</v>
      </c>
      <c r="AA176" s="1098">
        <v>44594</v>
      </c>
      <c r="AB176" s="1098">
        <v>44600</v>
      </c>
      <c r="AC176" s="1343"/>
      <c r="AD176" s="222">
        <v>44652</v>
      </c>
      <c r="AE176" s="217">
        <v>44609</v>
      </c>
      <c r="AH176" s="128"/>
      <c r="AI176" s="128"/>
      <c r="AJ176" s="128"/>
      <c r="AK176" s="128"/>
      <c r="AL176" s="128"/>
      <c r="AM176" s="128"/>
      <c r="AN176" s="128"/>
      <c r="AO176" s="128"/>
      <c r="AP176" s="128"/>
      <c r="AQ176" s="128"/>
      <c r="AR176" s="128"/>
      <c r="AS176" s="128"/>
    </row>
    <row r="177" spans="1:45" s="127" customFormat="1" ht="12">
      <c r="A177" s="272" t="s">
        <v>1219</v>
      </c>
      <c r="B177" s="134">
        <v>4290002065</v>
      </c>
      <c r="C177" s="133" t="s">
        <v>967</v>
      </c>
      <c r="D177" s="135">
        <v>44613</v>
      </c>
      <c r="E177" s="15">
        <v>44637</v>
      </c>
      <c r="F177" s="1213"/>
      <c r="G177" s="1223"/>
      <c r="H177" s="227" t="s">
        <v>1510</v>
      </c>
      <c r="I177" s="227" t="s">
        <v>1511</v>
      </c>
      <c r="J177" s="275" t="s">
        <v>2841</v>
      </c>
      <c r="K177" s="227">
        <v>20</v>
      </c>
      <c r="L177" s="239">
        <v>2760</v>
      </c>
      <c r="M177" s="240">
        <v>4800</v>
      </c>
      <c r="N177" s="1322"/>
      <c r="O177" s="276" t="s">
        <v>1210</v>
      </c>
      <c r="P177" s="1326"/>
      <c r="Q177" s="277">
        <v>44630</v>
      </c>
      <c r="R177" s="228">
        <v>44651</v>
      </c>
      <c r="S177" s="228">
        <v>44637</v>
      </c>
      <c r="T177" s="228">
        <v>44638</v>
      </c>
      <c r="U177" s="228" t="s">
        <v>1211</v>
      </c>
      <c r="V177" s="255" t="s">
        <v>1212</v>
      </c>
      <c r="W177" s="1236"/>
      <c r="X177" s="122"/>
      <c r="Y177" s="1099"/>
      <c r="Z177" s="1099"/>
      <c r="AA177" s="1098"/>
      <c r="AB177" s="1098"/>
      <c r="AC177" s="1343"/>
      <c r="AD177" s="222">
        <v>44652</v>
      </c>
      <c r="AE177" s="217">
        <v>44609</v>
      </c>
      <c r="AH177" s="128"/>
      <c r="AI177" s="128"/>
      <c r="AJ177" s="128"/>
      <c r="AK177" s="128"/>
      <c r="AL177" s="128"/>
      <c r="AM177" s="128"/>
      <c r="AN177" s="128"/>
      <c r="AO177" s="128"/>
      <c r="AP177" s="128"/>
      <c r="AQ177" s="128"/>
      <c r="AR177" s="128"/>
      <c r="AS177" s="128"/>
    </row>
    <row r="178" spans="1:45" s="127" customFormat="1" ht="12">
      <c r="A178" s="272" t="s">
        <v>1634</v>
      </c>
      <c r="B178" s="134">
        <v>4290002295</v>
      </c>
      <c r="C178" s="133" t="s">
        <v>26</v>
      </c>
      <c r="D178" s="15"/>
      <c r="E178" s="15">
        <v>44650</v>
      </c>
      <c r="F178" s="1213" t="s">
        <v>1430</v>
      </c>
      <c r="G178" s="1223" t="s">
        <v>1635</v>
      </c>
      <c r="H178" s="227" t="s">
        <v>1636</v>
      </c>
      <c r="I178" s="227" t="s">
        <v>1637</v>
      </c>
      <c r="J178" s="275" t="s">
        <v>2841</v>
      </c>
      <c r="K178" s="1215">
        <v>117</v>
      </c>
      <c r="L178" s="1216">
        <v>20592</v>
      </c>
      <c r="M178" s="1229">
        <v>21762</v>
      </c>
      <c r="N178" s="1322">
        <v>44572</v>
      </c>
      <c r="O178" s="276" t="s">
        <v>1210</v>
      </c>
      <c r="P178" s="1326">
        <v>44613</v>
      </c>
      <c r="Q178" s="277">
        <v>44648</v>
      </c>
      <c r="R178" s="228">
        <v>44652</v>
      </c>
      <c r="S178" s="228">
        <v>44650</v>
      </c>
      <c r="T178" s="228">
        <v>44650</v>
      </c>
      <c r="U178" s="228" t="s">
        <v>1211</v>
      </c>
      <c r="V178" s="255" t="s">
        <v>1212</v>
      </c>
      <c r="W178" s="1236" t="s">
        <v>24</v>
      </c>
      <c r="X178" s="122"/>
      <c r="Y178" s="1099">
        <v>44566</v>
      </c>
      <c r="Z178" s="1099">
        <v>44594</v>
      </c>
      <c r="AA178" s="1099">
        <v>44594</v>
      </c>
      <c r="AB178" s="1098">
        <v>44596</v>
      </c>
      <c r="AC178" s="248">
        <v>44637</v>
      </c>
      <c r="AD178" s="1098">
        <v>44666</v>
      </c>
      <c r="AE178" s="1099">
        <v>44607</v>
      </c>
      <c r="AH178" s="128"/>
      <c r="AI178" s="128"/>
      <c r="AJ178" s="128"/>
      <c r="AK178" s="128"/>
      <c r="AL178" s="128"/>
      <c r="AM178" s="128"/>
      <c r="AN178" s="128"/>
      <c r="AO178" s="128"/>
      <c r="AP178" s="128"/>
      <c r="AQ178" s="128"/>
      <c r="AR178" s="128"/>
      <c r="AS178" s="128"/>
    </row>
    <row r="179" spans="1:45" s="127" customFormat="1" ht="12">
      <c r="A179" s="272" t="s">
        <v>1634</v>
      </c>
      <c r="B179" s="134">
        <v>4290002295</v>
      </c>
      <c r="C179" s="133" t="s">
        <v>26</v>
      </c>
      <c r="D179" s="15"/>
      <c r="E179" s="15">
        <v>44650</v>
      </c>
      <c r="F179" s="1213"/>
      <c r="G179" s="1223"/>
      <c r="H179" s="227" t="s">
        <v>1636</v>
      </c>
      <c r="I179" s="227" t="s">
        <v>1638</v>
      </c>
      <c r="J179" s="275" t="s">
        <v>2841</v>
      </c>
      <c r="K179" s="1215"/>
      <c r="L179" s="1216"/>
      <c r="M179" s="1229"/>
      <c r="N179" s="1322"/>
      <c r="O179" s="276" t="s">
        <v>1210</v>
      </c>
      <c r="P179" s="1326"/>
      <c r="Q179" s="277">
        <v>44646</v>
      </c>
      <c r="R179" s="228">
        <v>44651</v>
      </c>
      <c r="S179" s="228">
        <v>44650</v>
      </c>
      <c r="T179" s="228">
        <v>44650</v>
      </c>
      <c r="U179" s="228" t="s">
        <v>1211</v>
      </c>
      <c r="V179" s="255" t="s">
        <v>1212</v>
      </c>
      <c r="W179" s="1236"/>
      <c r="X179" s="122"/>
      <c r="Y179" s="1099"/>
      <c r="Z179" s="1099"/>
      <c r="AA179" s="1099"/>
      <c r="AB179" s="1098"/>
      <c r="AC179" s="248">
        <v>44637</v>
      </c>
      <c r="AD179" s="1098"/>
      <c r="AE179" s="1099"/>
      <c r="AH179" s="128"/>
      <c r="AI179" s="128"/>
      <c r="AJ179" s="128"/>
      <c r="AK179" s="128"/>
      <c r="AL179" s="128"/>
      <c r="AM179" s="128"/>
      <c r="AN179" s="128"/>
      <c r="AO179" s="128"/>
      <c r="AP179" s="128"/>
      <c r="AQ179" s="128"/>
      <c r="AR179" s="128"/>
      <c r="AS179" s="128"/>
    </row>
    <row r="180" spans="1:45" s="127" customFormat="1" ht="12">
      <c r="A180" s="272" t="s">
        <v>1634</v>
      </c>
      <c r="B180" s="134">
        <v>4290002295</v>
      </c>
      <c r="C180" s="133" t="s">
        <v>26</v>
      </c>
      <c r="D180" s="15"/>
      <c r="E180" s="15">
        <v>44650</v>
      </c>
      <c r="F180" s="1213"/>
      <c r="G180" s="1223"/>
      <c r="H180" s="227" t="s">
        <v>1636</v>
      </c>
      <c r="I180" s="227" t="s">
        <v>1639</v>
      </c>
      <c r="J180" s="275" t="s">
        <v>2841</v>
      </c>
      <c r="K180" s="1215"/>
      <c r="L180" s="1216"/>
      <c r="M180" s="1229"/>
      <c r="N180" s="1322"/>
      <c r="O180" s="276" t="s">
        <v>1210</v>
      </c>
      <c r="P180" s="1326"/>
      <c r="Q180" s="277">
        <v>44646</v>
      </c>
      <c r="R180" s="228">
        <v>44651</v>
      </c>
      <c r="S180" s="228">
        <v>44651</v>
      </c>
      <c r="T180" s="228">
        <v>44652</v>
      </c>
      <c r="U180" s="228" t="s">
        <v>1211</v>
      </c>
      <c r="V180" s="255" t="s">
        <v>1212</v>
      </c>
      <c r="W180" s="1236"/>
      <c r="X180" s="122"/>
      <c r="Y180" s="1099"/>
      <c r="Z180" s="1099"/>
      <c r="AA180" s="1099"/>
      <c r="AB180" s="1098"/>
      <c r="AC180" s="248">
        <v>44637</v>
      </c>
      <c r="AD180" s="1098"/>
      <c r="AE180" s="1099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  <c r="AS180" s="128"/>
    </row>
    <row r="181" spans="1:45" s="127" customFormat="1" ht="12">
      <c r="A181" s="131" t="s">
        <v>1224</v>
      </c>
      <c r="B181" s="273">
        <v>4290002087</v>
      </c>
      <c r="C181" s="280" t="s">
        <v>102</v>
      </c>
      <c r="D181" s="15"/>
      <c r="E181" s="15">
        <v>44624</v>
      </c>
      <c r="F181" s="1213" t="s">
        <v>1659</v>
      </c>
      <c r="G181" s="1215" t="s">
        <v>1660</v>
      </c>
      <c r="H181" s="227" t="s">
        <v>1661</v>
      </c>
      <c r="I181" s="227" t="s">
        <v>1662</v>
      </c>
      <c r="J181" s="275" t="s">
        <v>2841</v>
      </c>
      <c r="K181" s="1346">
        <v>140</v>
      </c>
      <c r="L181" s="281">
        <v>16000</v>
      </c>
      <c r="M181" s="239">
        <v>16380</v>
      </c>
      <c r="N181" s="1322">
        <v>44556</v>
      </c>
      <c r="O181" s="132" t="s">
        <v>1217</v>
      </c>
      <c r="P181" s="1322">
        <v>44612</v>
      </c>
      <c r="Q181" s="228" t="s">
        <v>26</v>
      </c>
      <c r="R181" s="246"/>
      <c r="S181" s="246"/>
      <c r="T181" s="228">
        <v>44624</v>
      </c>
      <c r="U181" s="228" t="s">
        <v>1211</v>
      </c>
      <c r="V181" s="255" t="s">
        <v>1212</v>
      </c>
      <c r="W181" s="230"/>
      <c r="X181" s="229"/>
      <c r="Y181" s="1098">
        <v>44551</v>
      </c>
      <c r="Z181" s="1098">
        <v>44596</v>
      </c>
      <c r="AA181" s="1098">
        <v>44607</v>
      </c>
      <c r="AB181" s="1098">
        <v>44615</v>
      </c>
      <c r="AC181" s="1350"/>
      <c r="AD181" s="1098">
        <v>44635</v>
      </c>
      <c r="AE181" s="1098">
        <v>44617</v>
      </c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</row>
    <row r="182" spans="1:45" s="127" customFormat="1" ht="24" customHeight="1">
      <c r="A182" s="131" t="s">
        <v>1224</v>
      </c>
      <c r="B182" s="273">
        <v>4290001857</v>
      </c>
      <c r="C182" s="280" t="s">
        <v>385</v>
      </c>
      <c r="D182" s="15"/>
      <c r="E182" s="15">
        <v>44628</v>
      </c>
      <c r="F182" s="1213"/>
      <c r="G182" s="1215"/>
      <c r="H182" s="227" t="s">
        <v>1661</v>
      </c>
      <c r="I182" s="227" t="s">
        <v>1663</v>
      </c>
      <c r="J182" s="275" t="s">
        <v>2841</v>
      </c>
      <c r="K182" s="1346"/>
      <c r="L182" s="1347">
        <v>96000</v>
      </c>
      <c r="M182" s="239">
        <v>16380</v>
      </c>
      <c r="N182" s="1322"/>
      <c r="O182" s="132" t="s">
        <v>1217</v>
      </c>
      <c r="P182" s="1322"/>
      <c r="Q182" s="228" t="s">
        <v>26</v>
      </c>
      <c r="R182" s="246"/>
      <c r="S182" s="246"/>
      <c r="T182" s="228">
        <v>44628</v>
      </c>
      <c r="U182" s="228" t="s">
        <v>1211</v>
      </c>
      <c r="V182" s="255" t="s">
        <v>1212</v>
      </c>
      <c r="W182" s="230" t="s">
        <v>2905</v>
      </c>
      <c r="X182" s="229"/>
      <c r="Y182" s="1098"/>
      <c r="Z182" s="1098"/>
      <c r="AA182" s="1098"/>
      <c r="AB182" s="1098"/>
      <c r="AC182" s="1350"/>
      <c r="AD182" s="1098"/>
      <c r="AE182" s="109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</row>
    <row r="183" spans="1:45" s="127" customFormat="1" ht="12">
      <c r="A183" s="131" t="s">
        <v>1224</v>
      </c>
      <c r="B183" s="273">
        <v>4290001857</v>
      </c>
      <c r="C183" s="280" t="s">
        <v>385</v>
      </c>
      <c r="D183" s="15"/>
      <c r="E183" s="15">
        <v>44628</v>
      </c>
      <c r="F183" s="1213"/>
      <c r="G183" s="1215"/>
      <c r="H183" s="227" t="s">
        <v>1661</v>
      </c>
      <c r="I183" s="227" t="s">
        <v>1664</v>
      </c>
      <c r="J183" s="275" t="s">
        <v>2841</v>
      </c>
      <c r="K183" s="1346"/>
      <c r="L183" s="1347"/>
      <c r="M183" s="239">
        <v>16380</v>
      </c>
      <c r="N183" s="1322"/>
      <c r="O183" s="132" t="s">
        <v>1217</v>
      </c>
      <c r="P183" s="1322"/>
      <c r="Q183" s="228" t="s">
        <v>26</v>
      </c>
      <c r="R183" s="246"/>
      <c r="S183" s="246"/>
      <c r="T183" s="228">
        <v>44627</v>
      </c>
      <c r="U183" s="228" t="s">
        <v>1211</v>
      </c>
      <c r="V183" s="255" t="s">
        <v>1212</v>
      </c>
      <c r="W183" s="230"/>
      <c r="X183" s="229"/>
      <c r="Y183" s="1098"/>
      <c r="Z183" s="1098"/>
      <c r="AA183" s="1098"/>
      <c r="AB183" s="1098"/>
      <c r="AC183" s="1350"/>
      <c r="AD183" s="1098"/>
      <c r="AE183" s="109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</row>
    <row r="184" spans="1:45" s="127" customFormat="1" ht="12">
      <c r="A184" s="131" t="s">
        <v>1224</v>
      </c>
      <c r="B184" s="273">
        <v>4290001857</v>
      </c>
      <c r="C184" s="280" t="s">
        <v>385</v>
      </c>
      <c r="D184" s="15"/>
      <c r="E184" s="15">
        <v>44628</v>
      </c>
      <c r="F184" s="1213"/>
      <c r="G184" s="1215"/>
      <c r="H184" s="227" t="s">
        <v>1661</v>
      </c>
      <c r="I184" s="227" t="s">
        <v>1665</v>
      </c>
      <c r="J184" s="275" t="s">
        <v>2841</v>
      </c>
      <c r="K184" s="1346"/>
      <c r="L184" s="1347"/>
      <c r="M184" s="239">
        <v>16380</v>
      </c>
      <c r="N184" s="1322"/>
      <c r="O184" s="132" t="s">
        <v>1217</v>
      </c>
      <c r="P184" s="1322"/>
      <c r="Q184" s="228" t="s">
        <v>26</v>
      </c>
      <c r="R184" s="246"/>
      <c r="S184" s="246"/>
      <c r="T184" s="228">
        <v>44624</v>
      </c>
      <c r="U184" s="228" t="s">
        <v>1211</v>
      </c>
      <c r="V184" s="255" t="s">
        <v>1212</v>
      </c>
      <c r="W184" s="230"/>
      <c r="X184" s="229"/>
      <c r="Y184" s="1098"/>
      <c r="Z184" s="1098"/>
      <c r="AA184" s="1098"/>
      <c r="AB184" s="1098"/>
      <c r="AC184" s="1350"/>
      <c r="AD184" s="1098"/>
      <c r="AE184" s="109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</row>
    <row r="185" spans="1:45" s="127" customFormat="1" ht="12">
      <c r="A185" s="131" t="s">
        <v>1224</v>
      </c>
      <c r="B185" s="273">
        <v>4290001857</v>
      </c>
      <c r="C185" s="280" t="s">
        <v>385</v>
      </c>
      <c r="D185" s="15"/>
      <c r="E185" s="15">
        <v>44628</v>
      </c>
      <c r="F185" s="1213"/>
      <c r="G185" s="1215"/>
      <c r="H185" s="227" t="s">
        <v>1661</v>
      </c>
      <c r="I185" s="227" t="s">
        <v>1666</v>
      </c>
      <c r="J185" s="275" t="s">
        <v>2841</v>
      </c>
      <c r="K185" s="1346"/>
      <c r="L185" s="1347"/>
      <c r="M185" s="239">
        <v>16380</v>
      </c>
      <c r="N185" s="1322"/>
      <c r="O185" s="132" t="s">
        <v>1217</v>
      </c>
      <c r="P185" s="1322"/>
      <c r="Q185" s="228" t="s">
        <v>26</v>
      </c>
      <c r="R185" s="246"/>
      <c r="S185" s="246"/>
      <c r="T185" s="228">
        <v>44628</v>
      </c>
      <c r="U185" s="228" t="s">
        <v>1211</v>
      </c>
      <c r="V185" s="255" t="s">
        <v>1212</v>
      </c>
      <c r="W185" s="230"/>
      <c r="X185" s="229"/>
      <c r="Y185" s="1098"/>
      <c r="Z185" s="1098"/>
      <c r="AA185" s="1098"/>
      <c r="AB185" s="1098"/>
      <c r="AC185" s="1350"/>
      <c r="AD185" s="1098"/>
      <c r="AE185" s="109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</row>
    <row r="186" spans="1:45" s="127" customFormat="1" ht="12">
      <c r="A186" s="131" t="s">
        <v>1224</v>
      </c>
      <c r="B186" s="273">
        <v>4290001857</v>
      </c>
      <c r="C186" s="280" t="s">
        <v>385</v>
      </c>
      <c r="D186" s="15"/>
      <c r="E186" s="15">
        <v>44635</v>
      </c>
      <c r="F186" s="1213"/>
      <c r="G186" s="1215"/>
      <c r="H186" s="227" t="s">
        <v>1661</v>
      </c>
      <c r="I186" s="227" t="s">
        <v>1667</v>
      </c>
      <c r="J186" s="275" t="s">
        <v>2841</v>
      </c>
      <c r="K186" s="1346"/>
      <c r="L186" s="1347"/>
      <c r="M186" s="239">
        <v>16380</v>
      </c>
      <c r="N186" s="1322"/>
      <c r="O186" s="132" t="s">
        <v>1217</v>
      </c>
      <c r="P186" s="1322"/>
      <c r="Q186" s="228" t="s">
        <v>26</v>
      </c>
      <c r="R186" s="246"/>
      <c r="S186" s="246"/>
      <c r="T186" s="228">
        <v>44635</v>
      </c>
      <c r="U186" s="228" t="s">
        <v>1222</v>
      </c>
      <c r="V186" s="255" t="s">
        <v>1212</v>
      </c>
      <c r="W186" s="230"/>
      <c r="X186" s="229"/>
      <c r="Y186" s="1098"/>
      <c r="Z186" s="1098"/>
      <c r="AA186" s="1098"/>
      <c r="AB186" s="1098"/>
      <c r="AC186" s="1350"/>
      <c r="AD186" s="1098"/>
      <c r="AE186" s="109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</row>
    <row r="187" spans="1:45" s="127" customFormat="1" ht="12">
      <c r="A187" s="131" t="s">
        <v>1224</v>
      </c>
      <c r="B187" s="273">
        <v>4290001857</v>
      </c>
      <c r="C187" s="280" t="s">
        <v>385</v>
      </c>
      <c r="D187" s="15"/>
      <c r="E187" s="15">
        <v>44634</v>
      </c>
      <c r="F187" s="1213"/>
      <c r="G187" s="1215"/>
      <c r="H187" s="227" t="s">
        <v>1661</v>
      </c>
      <c r="I187" s="227" t="s">
        <v>1668</v>
      </c>
      <c r="J187" s="275" t="s">
        <v>2841</v>
      </c>
      <c r="K187" s="1346"/>
      <c r="L187" s="1347"/>
      <c r="M187" s="239">
        <v>16380</v>
      </c>
      <c r="N187" s="1322"/>
      <c r="O187" s="132" t="s">
        <v>1217</v>
      </c>
      <c r="P187" s="1322"/>
      <c r="Q187" s="228" t="s">
        <v>26</v>
      </c>
      <c r="R187" s="246"/>
      <c r="S187" s="246"/>
      <c r="T187" s="228">
        <v>44634</v>
      </c>
      <c r="U187" s="228" t="s">
        <v>1222</v>
      </c>
      <c r="V187" s="255" t="s">
        <v>1212</v>
      </c>
      <c r="W187" s="230"/>
      <c r="X187" s="229"/>
      <c r="Y187" s="1098"/>
      <c r="Z187" s="1098"/>
      <c r="AA187" s="1098"/>
      <c r="AB187" s="1098"/>
      <c r="AC187" s="1350"/>
      <c r="AD187" s="1098"/>
      <c r="AE187" s="109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</row>
    <row r="188" spans="1:45" s="127" customFormat="1" ht="12">
      <c r="A188" s="131" t="s">
        <v>1224</v>
      </c>
      <c r="B188" s="273">
        <v>4290001857</v>
      </c>
      <c r="C188" s="280" t="s">
        <v>385</v>
      </c>
      <c r="D188" s="15">
        <v>44614</v>
      </c>
      <c r="E188" s="15">
        <v>44634</v>
      </c>
      <c r="F188" s="1213" t="s">
        <v>1669</v>
      </c>
      <c r="G188" s="1215" t="s">
        <v>1670</v>
      </c>
      <c r="H188" s="227" t="s">
        <v>1671</v>
      </c>
      <c r="I188" s="227" t="s">
        <v>1672</v>
      </c>
      <c r="J188" s="275" t="s">
        <v>2841</v>
      </c>
      <c r="K188" s="1346">
        <v>80</v>
      </c>
      <c r="L188" s="1347">
        <v>64000</v>
      </c>
      <c r="M188" s="1348">
        <v>65520</v>
      </c>
      <c r="N188" s="1322">
        <v>44557</v>
      </c>
      <c r="O188" s="132" t="s">
        <v>1217</v>
      </c>
      <c r="P188" s="1322">
        <v>44612</v>
      </c>
      <c r="Q188" s="228" t="s">
        <v>26</v>
      </c>
      <c r="R188" s="246"/>
      <c r="S188" s="246"/>
      <c r="T188" s="228">
        <v>44634</v>
      </c>
      <c r="U188" s="228" t="s">
        <v>1211</v>
      </c>
      <c r="V188" s="255" t="s">
        <v>1212</v>
      </c>
      <c r="W188" s="1236" t="s">
        <v>24</v>
      </c>
      <c r="X188" s="229"/>
      <c r="Y188" s="1098">
        <v>44553</v>
      </c>
      <c r="Z188" s="1098">
        <v>44609</v>
      </c>
      <c r="AA188" s="1098">
        <v>44610</v>
      </c>
      <c r="AB188" s="1098">
        <v>44613</v>
      </c>
      <c r="AC188" s="1350"/>
      <c r="AD188" s="1098">
        <v>44635</v>
      </c>
      <c r="AE188" s="1098">
        <v>44620</v>
      </c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</row>
    <row r="189" spans="1:45" s="127" customFormat="1" ht="12">
      <c r="A189" s="131" t="s">
        <v>1224</v>
      </c>
      <c r="B189" s="273">
        <v>4290001857</v>
      </c>
      <c r="C189" s="280" t="s">
        <v>385</v>
      </c>
      <c r="D189" s="15">
        <v>44614</v>
      </c>
      <c r="E189" s="15">
        <v>44634</v>
      </c>
      <c r="F189" s="1213"/>
      <c r="G189" s="1215"/>
      <c r="H189" s="227" t="s">
        <v>1671</v>
      </c>
      <c r="I189" s="227" t="s">
        <v>1673</v>
      </c>
      <c r="J189" s="275" t="s">
        <v>2841</v>
      </c>
      <c r="K189" s="1346"/>
      <c r="L189" s="1347"/>
      <c r="M189" s="1348"/>
      <c r="N189" s="1322"/>
      <c r="O189" s="132" t="s">
        <v>1217</v>
      </c>
      <c r="P189" s="1322"/>
      <c r="Q189" s="228" t="s">
        <v>26</v>
      </c>
      <c r="R189" s="246"/>
      <c r="S189" s="246"/>
      <c r="T189" s="228">
        <v>44634</v>
      </c>
      <c r="U189" s="228" t="s">
        <v>1211</v>
      </c>
      <c r="V189" s="255" t="s">
        <v>1212</v>
      </c>
      <c r="W189" s="1236"/>
      <c r="X189" s="229"/>
      <c r="Y189" s="1098"/>
      <c r="Z189" s="1098"/>
      <c r="AA189" s="1098"/>
      <c r="AB189" s="1098"/>
      <c r="AC189" s="1350"/>
      <c r="AD189" s="1098"/>
      <c r="AE189" s="109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</row>
    <row r="190" spans="1:45" s="127" customFormat="1" ht="12">
      <c r="A190" s="131" t="s">
        <v>1224</v>
      </c>
      <c r="B190" s="273">
        <v>4290001857</v>
      </c>
      <c r="C190" s="280" t="s">
        <v>385</v>
      </c>
      <c r="D190" s="15">
        <v>44614</v>
      </c>
      <c r="E190" s="15">
        <v>44634</v>
      </c>
      <c r="F190" s="1213"/>
      <c r="G190" s="1215"/>
      <c r="H190" s="227" t="s">
        <v>1671</v>
      </c>
      <c r="I190" s="227" t="s">
        <v>1674</v>
      </c>
      <c r="J190" s="275" t="s">
        <v>2841</v>
      </c>
      <c r="K190" s="1346"/>
      <c r="L190" s="1347"/>
      <c r="M190" s="1348"/>
      <c r="N190" s="1322"/>
      <c r="O190" s="132" t="s">
        <v>1217</v>
      </c>
      <c r="P190" s="1322"/>
      <c r="Q190" s="228" t="s">
        <v>26</v>
      </c>
      <c r="R190" s="246"/>
      <c r="S190" s="246"/>
      <c r="T190" s="228">
        <v>44634</v>
      </c>
      <c r="U190" s="228" t="s">
        <v>1211</v>
      </c>
      <c r="V190" s="255" t="s">
        <v>1212</v>
      </c>
      <c r="W190" s="1236"/>
      <c r="X190" s="229"/>
      <c r="Y190" s="1098"/>
      <c r="Z190" s="1098"/>
      <c r="AA190" s="1098"/>
      <c r="AB190" s="1098"/>
      <c r="AC190" s="1350"/>
      <c r="AD190" s="1098"/>
      <c r="AE190" s="109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</row>
    <row r="191" spans="1:45" s="127" customFormat="1" ht="12">
      <c r="A191" s="131" t="s">
        <v>1224</v>
      </c>
      <c r="B191" s="273">
        <v>4290001857</v>
      </c>
      <c r="C191" s="280" t="s">
        <v>385</v>
      </c>
      <c r="D191" s="15">
        <v>44614</v>
      </c>
      <c r="E191" s="15">
        <v>44634</v>
      </c>
      <c r="F191" s="1213"/>
      <c r="G191" s="1215"/>
      <c r="H191" s="227" t="s">
        <v>1671</v>
      </c>
      <c r="I191" s="227" t="s">
        <v>1675</v>
      </c>
      <c r="J191" s="275" t="s">
        <v>2841</v>
      </c>
      <c r="K191" s="1346"/>
      <c r="L191" s="1347"/>
      <c r="M191" s="1348"/>
      <c r="N191" s="1322"/>
      <c r="O191" s="132" t="s">
        <v>1217</v>
      </c>
      <c r="P191" s="1322"/>
      <c r="Q191" s="228" t="s">
        <v>26</v>
      </c>
      <c r="R191" s="246"/>
      <c r="S191" s="246"/>
      <c r="T191" s="228">
        <v>44634</v>
      </c>
      <c r="U191" s="228" t="s">
        <v>1211</v>
      </c>
      <c r="V191" s="255" t="s">
        <v>1212</v>
      </c>
      <c r="W191" s="1236"/>
      <c r="X191" s="229"/>
      <c r="Y191" s="1098"/>
      <c r="Z191" s="1098"/>
      <c r="AA191" s="1098"/>
      <c r="AB191" s="1098"/>
      <c r="AC191" s="1350"/>
      <c r="AD191" s="1098"/>
      <c r="AE191" s="109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</row>
    <row r="192" spans="1:45" s="127" customFormat="1" ht="12">
      <c r="A192" s="131" t="s">
        <v>1224</v>
      </c>
      <c r="B192" s="273">
        <v>4290002087</v>
      </c>
      <c r="C192" s="280" t="s">
        <v>102</v>
      </c>
      <c r="D192" s="15">
        <v>44593</v>
      </c>
      <c r="E192" s="15">
        <v>44634</v>
      </c>
      <c r="F192" s="1213" t="s">
        <v>1676</v>
      </c>
      <c r="G192" s="1215" t="s">
        <v>1677</v>
      </c>
      <c r="H192" s="227" t="s">
        <v>1678</v>
      </c>
      <c r="I192" s="227" t="s">
        <v>1679</v>
      </c>
      <c r="J192" s="275" t="s">
        <v>2841</v>
      </c>
      <c r="K192" s="1346">
        <v>100</v>
      </c>
      <c r="L192" s="1347">
        <v>80000</v>
      </c>
      <c r="M192" s="1348">
        <v>81900</v>
      </c>
      <c r="N192" s="1322">
        <v>44565</v>
      </c>
      <c r="O192" s="132" t="s">
        <v>1217</v>
      </c>
      <c r="P192" s="1322">
        <v>44619</v>
      </c>
      <c r="Q192" s="228" t="s">
        <v>26</v>
      </c>
      <c r="R192" s="246"/>
      <c r="S192" s="246"/>
      <c r="T192" s="228">
        <v>44634</v>
      </c>
      <c r="U192" s="228" t="s">
        <v>1211</v>
      </c>
      <c r="V192" s="255" t="s">
        <v>1212</v>
      </c>
      <c r="W192" s="230"/>
      <c r="X192" s="229"/>
      <c r="Y192" s="1098">
        <v>44551</v>
      </c>
      <c r="Z192" s="1098">
        <v>44615</v>
      </c>
      <c r="AA192" s="1098">
        <v>44616</v>
      </c>
      <c r="AB192" s="1098">
        <v>44617</v>
      </c>
      <c r="AC192" s="1350"/>
      <c r="AD192" s="1098">
        <v>44635</v>
      </c>
      <c r="AE192" s="1098">
        <v>44617</v>
      </c>
      <c r="AH192" s="128"/>
      <c r="AI192" s="128"/>
      <c r="AJ192" s="128"/>
      <c r="AK192" s="128"/>
      <c r="AL192" s="128"/>
      <c r="AM192" s="128"/>
      <c r="AN192" s="128"/>
      <c r="AO192" s="128"/>
      <c r="AP192" s="128"/>
      <c r="AQ192" s="128"/>
      <c r="AR192" s="128"/>
      <c r="AS192" s="128"/>
    </row>
    <row r="193" spans="1:45" s="127" customFormat="1" ht="12">
      <c r="A193" s="131" t="s">
        <v>1224</v>
      </c>
      <c r="B193" s="273">
        <v>4290002087</v>
      </c>
      <c r="C193" s="280" t="s">
        <v>102</v>
      </c>
      <c r="D193" s="15">
        <v>44593</v>
      </c>
      <c r="E193" s="15">
        <v>44635</v>
      </c>
      <c r="F193" s="1213"/>
      <c r="G193" s="1215"/>
      <c r="H193" s="227" t="s">
        <v>1678</v>
      </c>
      <c r="I193" s="227" t="s">
        <v>1680</v>
      </c>
      <c r="J193" s="275" t="s">
        <v>2841</v>
      </c>
      <c r="K193" s="1346"/>
      <c r="L193" s="1347"/>
      <c r="M193" s="1348"/>
      <c r="N193" s="1322"/>
      <c r="O193" s="132" t="s">
        <v>1217</v>
      </c>
      <c r="P193" s="1322"/>
      <c r="Q193" s="228" t="s">
        <v>26</v>
      </c>
      <c r="R193" s="246"/>
      <c r="S193" s="246"/>
      <c r="T193" s="228">
        <v>44635</v>
      </c>
      <c r="U193" s="228" t="s">
        <v>1222</v>
      </c>
      <c r="V193" s="255" t="s">
        <v>1212</v>
      </c>
      <c r="W193" s="230"/>
      <c r="X193" s="229"/>
      <c r="Y193" s="1098"/>
      <c r="Z193" s="1098"/>
      <c r="AA193" s="1098"/>
      <c r="AB193" s="1098"/>
      <c r="AC193" s="1350"/>
      <c r="AD193" s="1098"/>
      <c r="AE193" s="1098"/>
      <c r="AH193" s="128"/>
      <c r="AI193" s="128"/>
      <c r="AJ193" s="128"/>
      <c r="AK193" s="128"/>
      <c r="AL193" s="128"/>
      <c r="AM193" s="128"/>
      <c r="AN193" s="128"/>
      <c r="AO193" s="128"/>
      <c r="AP193" s="128"/>
      <c r="AQ193" s="128"/>
      <c r="AR193" s="128"/>
      <c r="AS193" s="128"/>
    </row>
    <row r="194" spans="1:45" s="127" customFormat="1" ht="12">
      <c r="A194" s="131" t="s">
        <v>1224</v>
      </c>
      <c r="B194" s="273">
        <v>4290002087</v>
      </c>
      <c r="C194" s="280" t="s">
        <v>102</v>
      </c>
      <c r="D194" s="15">
        <v>44593</v>
      </c>
      <c r="E194" s="15">
        <v>44634</v>
      </c>
      <c r="F194" s="1213"/>
      <c r="G194" s="1215"/>
      <c r="H194" s="227" t="s">
        <v>1678</v>
      </c>
      <c r="I194" s="227" t="s">
        <v>1681</v>
      </c>
      <c r="J194" s="275" t="s">
        <v>2841</v>
      </c>
      <c r="K194" s="1346"/>
      <c r="L194" s="1347"/>
      <c r="M194" s="1348"/>
      <c r="N194" s="1322"/>
      <c r="O194" s="132" t="s">
        <v>1217</v>
      </c>
      <c r="P194" s="1322"/>
      <c r="Q194" s="228" t="s">
        <v>26</v>
      </c>
      <c r="R194" s="246"/>
      <c r="S194" s="246"/>
      <c r="T194" s="228">
        <v>44634</v>
      </c>
      <c r="U194" s="228" t="s">
        <v>1222</v>
      </c>
      <c r="V194" s="255" t="s">
        <v>1212</v>
      </c>
      <c r="W194" s="230" t="s">
        <v>2987</v>
      </c>
      <c r="X194" s="229"/>
      <c r="Y194" s="1098"/>
      <c r="Z194" s="1098"/>
      <c r="AA194" s="1098"/>
      <c r="AB194" s="1098"/>
      <c r="AC194" s="1350"/>
      <c r="AD194" s="1098"/>
      <c r="AE194" s="109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</row>
    <row r="195" spans="1:45" s="127" customFormat="1" ht="12">
      <c r="A195" s="131" t="s">
        <v>1224</v>
      </c>
      <c r="B195" s="273">
        <v>4290002087</v>
      </c>
      <c r="C195" s="280" t="s">
        <v>102</v>
      </c>
      <c r="D195" s="15">
        <v>44593</v>
      </c>
      <c r="E195" s="15">
        <v>44635</v>
      </c>
      <c r="F195" s="1213"/>
      <c r="G195" s="1215"/>
      <c r="H195" s="227" t="s">
        <v>1678</v>
      </c>
      <c r="I195" s="227" t="s">
        <v>1682</v>
      </c>
      <c r="J195" s="275" t="s">
        <v>2841</v>
      </c>
      <c r="K195" s="1346"/>
      <c r="L195" s="1347"/>
      <c r="M195" s="1348"/>
      <c r="N195" s="1322"/>
      <c r="O195" s="132" t="s">
        <v>1217</v>
      </c>
      <c r="P195" s="1322"/>
      <c r="Q195" s="228" t="s">
        <v>26</v>
      </c>
      <c r="R195" s="246"/>
      <c r="S195" s="246"/>
      <c r="T195" s="228">
        <v>44635</v>
      </c>
      <c r="U195" s="228" t="s">
        <v>1222</v>
      </c>
      <c r="V195" s="255" t="s">
        <v>1212</v>
      </c>
      <c r="W195" s="230"/>
      <c r="X195" s="229"/>
      <c r="Y195" s="1098"/>
      <c r="Z195" s="1098"/>
      <c r="AA195" s="1098"/>
      <c r="AB195" s="1098"/>
      <c r="AC195" s="1350"/>
      <c r="AD195" s="1098"/>
      <c r="AE195" s="1098"/>
      <c r="AH195" s="128"/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</row>
    <row r="196" spans="1:45" s="127" customFormat="1" ht="12">
      <c r="A196" s="131" t="s">
        <v>1224</v>
      </c>
      <c r="B196" s="273">
        <v>4290002087</v>
      </c>
      <c r="C196" s="280" t="s">
        <v>102</v>
      </c>
      <c r="D196" s="15">
        <v>44593</v>
      </c>
      <c r="E196" s="15">
        <v>44635</v>
      </c>
      <c r="F196" s="1213"/>
      <c r="G196" s="1215"/>
      <c r="H196" s="227" t="s">
        <v>1678</v>
      </c>
      <c r="I196" s="227" t="s">
        <v>1683</v>
      </c>
      <c r="J196" s="275" t="s">
        <v>2841</v>
      </c>
      <c r="K196" s="1346"/>
      <c r="L196" s="1347"/>
      <c r="M196" s="1348"/>
      <c r="N196" s="1322"/>
      <c r="O196" s="132" t="s">
        <v>1217</v>
      </c>
      <c r="P196" s="1322"/>
      <c r="Q196" s="228" t="s">
        <v>26</v>
      </c>
      <c r="R196" s="246"/>
      <c r="S196" s="246"/>
      <c r="T196" s="228">
        <v>44635</v>
      </c>
      <c r="U196" s="228" t="s">
        <v>1222</v>
      </c>
      <c r="V196" s="255" t="s">
        <v>1212</v>
      </c>
      <c r="W196" s="230"/>
      <c r="X196" s="229"/>
      <c r="Y196" s="1098"/>
      <c r="Z196" s="1098"/>
      <c r="AA196" s="1098"/>
      <c r="AB196" s="1098"/>
      <c r="AC196" s="1350"/>
      <c r="AD196" s="1098"/>
      <c r="AE196" s="1098"/>
      <c r="AH196" s="128"/>
      <c r="AI196" s="128"/>
      <c r="AJ196" s="128"/>
      <c r="AK196" s="128"/>
      <c r="AL196" s="128"/>
      <c r="AM196" s="128"/>
      <c r="AN196" s="128"/>
      <c r="AO196" s="128"/>
      <c r="AP196" s="128"/>
      <c r="AQ196" s="128"/>
      <c r="AR196" s="128"/>
      <c r="AS196" s="128"/>
    </row>
    <row r="197" spans="1:45" s="127" customFormat="1" ht="20.25" customHeight="1">
      <c r="A197" s="272" t="s">
        <v>1213</v>
      </c>
      <c r="B197" s="134">
        <v>4290002457</v>
      </c>
      <c r="C197" s="133" t="s">
        <v>289</v>
      </c>
      <c r="D197" s="15">
        <v>44654</v>
      </c>
      <c r="E197" s="15">
        <v>44627</v>
      </c>
      <c r="F197" s="226" t="s">
        <v>1684</v>
      </c>
      <c r="G197" s="282" t="s">
        <v>1685</v>
      </c>
      <c r="H197" s="227" t="s">
        <v>1686</v>
      </c>
      <c r="I197" s="227" t="s">
        <v>1687</v>
      </c>
      <c r="J197" s="275" t="s">
        <v>2841</v>
      </c>
      <c r="K197" s="227">
        <v>20</v>
      </c>
      <c r="L197" s="239">
        <v>20000</v>
      </c>
      <c r="M197" s="240">
        <v>20400</v>
      </c>
      <c r="N197" s="276">
        <v>44596</v>
      </c>
      <c r="O197" s="307" t="s">
        <v>1434</v>
      </c>
      <c r="P197" s="228">
        <v>44621</v>
      </c>
      <c r="Q197" s="228" t="s">
        <v>26</v>
      </c>
      <c r="R197" s="228">
        <v>44629</v>
      </c>
      <c r="S197" s="228">
        <v>44627</v>
      </c>
      <c r="T197" s="228">
        <v>44628</v>
      </c>
      <c r="U197" s="228" t="s">
        <v>1211</v>
      </c>
      <c r="V197" s="255" t="s">
        <v>1212</v>
      </c>
      <c r="W197" s="230" t="s">
        <v>24</v>
      </c>
      <c r="X197" s="122"/>
      <c r="Y197" s="217">
        <v>44588</v>
      </c>
      <c r="Z197" s="222">
        <v>44620</v>
      </c>
      <c r="AA197" s="217">
        <v>44620</v>
      </c>
      <c r="AB197" s="222">
        <v>44621</v>
      </c>
      <c r="AC197" s="222" t="s">
        <v>2710</v>
      </c>
      <c r="AD197" s="222">
        <v>44635</v>
      </c>
      <c r="AE197" s="217">
        <v>44609</v>
      </c>
      <c r="AH197" s="128"/>
      <c r="AI197" s="128"/>
      <c r="AJ197" s="128"/>
      <c r="AK197" s="128"/>
      <c r="AL197" s="128"/>
      <c r="AM197" s="128"/>
      <c r="AN197" s="128"/>
      <c r="AO197" s="128"/>
      <c r="AP197" s="128"/>
      <c r="AQ197" s="128"/>
      <c r="AR197" s="128"/>
      <c r="AS197" s="128"/>
    </row>
    <row r="198" spans="1:45" s="127" customFormat="1" ht="36">
      <c r="A198" s="272" t="s">
        <v>785</v>
      </c>
      <c r="B198" s="273">
        <v>4290001978</v>
      </c>
      <c r="C198" s="136" t="s">
        <v>1879</v>
      </c>
      <c r="D198" s="15"/>
      <c r="E198" s="15">
        <v>44629</v>
      </c>
      <c r="F198" s="226" t="s">
        <v>1880</v>
      </c>
      <c r="G198" s="141" t="s">
        <v>1881</v>
      </c>
      <c r="H198" s="141" t="s">
        <v>1882</v>
      </c>
      <c r="I198" s="226" t="s">
        <v>1883</v>
      </c>
      <c r="J198" s="275" t="s">
        <v>1884</v>
      </c>
      <c r="K198" s="278">
        <v>9</v>
      </c>
      <c r="L198" s="279">
        <v>2160</v>
      </c>
      <c r="M198" s="279">
        <v>2385</v>
      </c>
      <c r="N198" s="276">
        <v>44553</v>
      </c>
      <c r="O198" s="276" t="s">
        <v>1885</v>
      </c>
      <c r="P198" s="228" t="s">
        <v>2812</v>
      </c>
      <c r="Q198" s="228" t="s">
        <v>26</v>
      </c>
      <c r="R198" s="246"/>
      <c r="S198" s="246"/>
      <c r="T198" s="228">
        <v>44627</v>
      </c>
      <c r="U198" s="228" t="s">
        <v>1222</v>
      </c>
      <c r="V198" s="255" t="s">
        <v>1212</v>
      </c>
      <c r="W198" s="230" t="s">
        <v>1886</v>
      </c>
      <c r="X198" s="122"/>
      <c r="Y198" s="222">
        <v>44551</v>
      </c>
      <c r="Z198" s="222">
        <v>44607</v>
      </c>
      <c r="AA198" s="222">
        <v>44613</v>
      </c>
      <c r="AB198" s="222">
        <v>44613</v>
      </c>
      <c r="AC198" s="222" t="s">
        <v>2843</v>
      </c>
      <c r="AD198" s="222">
        <v>44629</v>
      </c>
      <c r="AE198" s="222" t="s">
        <v>26</v>
      </c>
      <c r="AH198" s="128"/>
      <c r="AI198" s="128"/>
      <c r="AJ198" s="128"/>
      <c r="AK198" s="128"/>
      <c r="AL198" s="128"/>
      <c r="AM198" s="128"/>
      <c r="AN198" s="128"/>
      <c r="AO198" s="128"/>
      <c r="AP198" s="128"/>
      <c r="AQ198" s="128"/>
      <c r="AR198" s="128"/>
      <c r="AS198" s="128"/>
    </row>
    <row r="199" spans="1:45" s="127" customFormat="1" ht="12">
      <c r="A199" s="131" t="s">
        <v>1224</v>
      </c>
      <c r="B199" s="273">
        <v>4290002088</v>
      </c>
      <c r="C199" s="280" t="s">
        <v>385</v>
      </c>
      <c r="D199" s="15">
        <v>44593</v>
      </c>
      <c r="E199" s="15">
        <v>44640</v>
      </c>
      <c r="F199" s="226" t="s">
        <v>1838</v>
      </c>
      <c r="G199" s="227" t="s">
        <v>1839</v>
      </c>
      <c r="H199" s="227" t="s">
        <v>1840</v>
      </c>
      <c r="I199" s="227" t="s">
        <v>1841</v>
      </c>
      <c r="J199" s="275" t="s">
        <v>2841</v>
      </c>
      <c r="K199" s="272">
        <v>20</v>
      </c>
      <c r="L199" s="281">
        <v>16000</v>
      </c>
      <c r="M199" s="279">
        <v>16380</v>
      </c>
      <c r="N199" s="276">
        <v>44573</v>
      </c>
      <c r="O199" s="132" t="s">
        <v>1217</v>
      </c>
      <c r="P199" s="276">
        <v>44624</v>
      </c>
      <c r="Q199" s="228" t="s">
        <v>26</v>
      </c>
      <c r="R199" s="246"/>
      <c r="S199" s="246"/>
      <c r="T199" s="228">
        <v>44641</v>
      </c>
      <c r="U199" s="228" t="s">
        <v>1222</v>
      </c>
      <c r="V199" s="255" t="s">
        <v>1212</v>
      </c>
      <c r="W199" s="230" t="s">
        <v>24</v>
      </c>
      <c r="X199" s="229"/>
      <c r="Y199" s="222">
        <v>44559</v>
      </c>
      <c r="Z199" s="222">
        <v>44621</v>
      </c>
      <c r="AA199" s="222">
        <v>44623</v>
      </c>
      <c r="AB199" s="222">
        <v>44624</v>
      </c>
      <c r="AC199" s="237"/>
      <c r="AD199" s="222">
        <v>44652</v>
      </c>
      <c r="AE199" s="222">
        <v>44617</v>
      </c>
      <c r="AH199" s="128"/>
      <c r="AI199" s="128"/>
      <c r="AJ199" s="128"/>
      <c r="AK199" s="128"/>
      <c r="AL199" s="128"/>
      <c r="AM199" s="128"/>
      <c r="AN199" s="128"/>
      <c r="AO199" s="128"/>
      <c r="AP199" s="128"/>
      <c r="AQ199" s="128"/>
      <c r="AR199" s="128"/>
      <c r="AS199" s="128"/>
    </row>
    <row r="200" spans="1:45" s="127" customFormat="1" ht="12">
      <c r="A200" s="131" t="s">
        <v>1224</v>
      </c>
      <c r="B200" s="273">
        <v>4290002088</v>
      </c>
      <c r="C200" s="280" t="s">
        <v>385</v>
      </c>
      <c r="D200" s="15">
        <v>44593</v>
      </c>
      <c r="E200" s="15">
        <v>44640</v>
      </c>
      <c r="F200" s="1213" t="s">
        <v>1838</v>
      </c>
      <c r="G200" s="1215" t="s">
        <v>1842</v>
      </c>
      <c r="H200" s="227" t="s">
        <v>1843</v>
      </c>
      <c r="I200" s="227" t="s">
        <v>1844</v>
      </c>
      <c r="J200" s="275" t="s">
        <v>2841</v>
      </c>
      <c r="K200" s="1346">
        <v>180</v>
      </c>
      <c r="L200" s="1347">
        <v>80000</v>
      </c>
      <c r="M200" s="1348">
        <v>147420</v>
      </c>
      <c r="N200" s="1322">
        <v>44573</v>
      </c>
      <c r="O200" s="132" t="s">
        <v>1217</v>
      </c>
      <c r="P200" s="1322">
        <v>44624</v>
      </c>
      <c r="Q200" s="228" t="s">
        <v>26</v>
      </c>
      <c r="R200" s="246"/>
      <c r="S200" s="246"/>
      <c r="T200" s="228">
        <v>44641</v>
      </c>
      <c r="U200" s="228" t="s">
        <v>1222</v>
      </c>
      <c r="V200" s="255" t="s">
        <v>1212</v>
      </c>
      <c r="W200" s="1236" t="s">
        <v>24</v>
      </c>
      <c r="X200" s="229"/>
      <c r="Y200" s="1098">
        <v>44559</v>
      </c>
      <c r="Z200" s="1098">
        <v>44622</v>
      </c>
      <c r="AA200" s="1098">
        <v>44623</v>
      </c>
      <c r="AB200" s="1098">
        <v>44624</v>
      </c>
      <c r="AC200" s="1350"/>
      <c r="AD200" s="1098">
        <v>44652</v>
      </c>
      <c r="AE200" s="1098">
        <v>44617</v>
      </c>
      <c r="AH200" s="128"/>
      <c r="AI200" s="128"/>
      <c r="AJ200" s="128"/>
      <c r="AK200" s="128"/>
      <c r="AL200" s="128"/>
      <c r="AM200" s="128"/>
      <c r="AN200" s="128"/>
      <c r="AO200" s="128"/>
      <c r="AP200" s="128"/>
      <c r="AQ200" s="128"/>
      <c r="AR200" s="128"/>
      <c r="AS200" s="128"/>
    </row>
    <row r="201" spans="1:45" s="127" customFormat="1" ht="12">
      <c r="A201" s="131" t="s">
        <v>1224</v>
      </c>
      <c r="B201" s="273">
        <v>4290002088</v>
      </c>
      <c r="C201" s="280" t="s">
        <v>385</v>
      </c>
      <c r="D201" s="15">
        <v>44593</v>
      </c>
      <c r="E201" s="15">
        <v>44640</v>
      </c>
      <c r="F201" s="1213"/>
      <c r="G201" s="1215"/>
      <c r="H201" s="227" t="s">
        <v>1843</v>
      </c>
      <c r="I201" s="227" t="s">
        <v>1845</v>
      </c>
      <c r="J201" s="275" t="s">
        <v>2841</v>
      </c>
      <c r="K201" s="1346"/>
      <c r="L201" s="1347"/>
      <c r="M201" s="1348"/>
      <c r="N201" s="1322"/>
      <c r="O201" s="132" t="s">
        <v>1217</v>
      </c>
      <c r="P201" s="1322"/>
      <c r="Q201" s="228" t="s">
        <v>26</v>
      </c>
      <c r="R201" s="246"/>
      <c r="S201" s="246"/>
      <c r="T201" s="228">
        <v>44638</v>
      </c>
      <c r="U201" s="228" t="s">
        <v>1222</v>
      </c>
      <c r="V201" s="255" t="s">
        <v>1212</v>
      </c>
      <c r="W201" s="1236"/>
      <c r="X201" s="229"/>
      <c r="Y201" s="1098"/>
      <c r="Z201" s="1098"/>
      <c r="AA201" s="1098"/>
      <c r="AB201" s="1098"/>
      <c r="AC201" s="1350"/>
      <c r="AD201" s="1098"/>
      <c r="AE201" s="1098"/>
      <c r="AH201" s="128"/>
      <c r="AI201" s="128"/>
      <c r="AJ201" s="128"/>
      <c r="AK201" s="128"/>
      <c r="AL201" s="128"/>
      <c r="AM201" s="128"/>
      <c r="AN201" s="128"/>
      <c r="AO201" s="128"/>
      <c r="AP201" s="128"/>
      <c r="AQ201" s="128"/>
      <c r="AR201" s="128"/>
      <c r="AS201" s="128"/>
    </row>
    <row r="202" spans="1:45" s="127" customFormat="1" ht="12">
      <c r="A202" s="131" t="s">
        <v>1224</v>
      </c>
      <c r="B202" s="273">
        <v>4290002088</v>
      </c>
      <c r="C202" s="280" t="s">
        <v>385</v>
      </c>
      <c r="D202" s="15">
        <v>44593</v>
      </c>
      <c r="E202" s="15">
        <v>44640</v>
      </c>
      <c r="F202" s="1213"/>
      <c r="G202" s="1215"/>
      <c r="H202" s="227" t="s">
        <v>1843</v>
      </c>
      <c r="I202" s="227" t="s">
        <v>1846</v>
      </c>
      <c r="J202" s="275" t="s">
        <v>2841</v>
      </c>
      <c r="K202" s="1346"/>
      <c r="L202" s="1347"/>
      <c r="M202" s="1348"/>
      <c r="N202" s="1322"/>
      <c r="O202" s="132" t="s">
        <v>1217</v>
      </c>
      <c r="P202" s="1322"/>
      <c r="Q202" s="228" t="s">
        <v>26</v>
      </c>
      <c r="R202" s="246"/>
      <c r="S202" s="246"/>
      <c r="T202" s="228">
        <v>44638</v>
      </c>
      <c r="U202" s="228" t="s">
        <v>1222</v>
      </c>
      <c r="V202" s="255" t="s">
        <v>1212</v>
      </c>
      <c r="W202" s="1236"/>
      <c r="X202" s="229"/>
      <c r="Y202" s="1098"/>
      <c r="Z202" s="1098"/>
      <c r="AA202" s="1098"/>
      <c r="AB202" s="1098"/>
      <c r="AC202" s="1350"/>
      <c r="AD202" s="1098"/>
      <c r="AE202" s="1098"/>
      <c r="AH202" s="128"/>
      <c r="AI202" s="128"/>
      <c r="AJ202" s="128"/>
      <c r="AK202" s="128"/>
      <c r="AL202" s="128"/>
      <c r="AM202" s="128"/>
      <c r="AN202" s="128"/>
      <c r="AO202" s="128"/>
      <c r="AP202" s="128"/>
      <c r="AQ202" s="128"/>
      <c r="AR202" s="128"/>
      <c r="AS202" s="128"/>
    </row>
    <row r="203" spans="1:45" s="127" customFormat="1" ht="12">
      <c r="A203" s="131" t="s">
        <v>1224</v>
      </c>
      <c r="B203" s="273">
        <v>4290002088</v>
      </c>
      <c r="C203" s="280" t="s">
        <v>385</v>
      </c>
      <c r="D203" s="15">
        <v>44593</v>
      </c>
      <c r="E203" s="15">
        <v>44640</v>
      </c>
      <c r="F203" s="1213"/>
      <c r="G203" s="1215"/>
      <c r="H203" s="227" t="s">
        <v>1843</v>
      </c>
      <c r="I203" s="227" t="s">
        <v>1847</v>
      </c>
      <c r="J203" s="275" t="s">
        <v>2841</v>
      </c>
      <c r="K203" s="1346"/>
      <c r="L203" s="1347"/>
      <c r="M203" s="1348"/>
      <c r="N203" s="1322"/>
      <c r="O203" s="132" t="s">
        <v>1217</v>
      </c>
      <c r="P203" s="1322"/>
      <c r="Q203" s="228" t="s">
        <v>26</v>
      </c>
      <c r="R203" s="246"/>
      <c r="S203" s="246"/>
      <c r="T203" s="228">
        <v>44638</v>
      </c>
      <c r="U203" s="228" t="s">
        <v>1211</v>
      </c>
      <c r="V203" s="255" t="s">
        <v>1212</v>
      </c>
      <c r="W203" s="1236"/>
      <c r="X203" s="229"/>
      <c r="Y203" s="1098"/>
      <c r="Z203" s="1098"/>
      <c r="AA203" s="1098"/>
      <c r="AB203" s="1098"/>
      <c r="AC203" s="1350"/>
      <c r="AD203" s="1098"/>
      <c r="AE203" s="1098"/>
      <c r="AH203" s="128"/>
      <c r="AI203" s="128"/>
      <c r="AJ203" s="128"/>
      <c r="AK203" s="128"/>
      <c r="AL203" s="128"/>
      <c r="AM203" s="128"/>
      <c r="AN203" s="128"/>
      <c r="AO203" s="128"/>
      <c r="AP203" s="128"/>
      <c r="AQ203" s="128"/>
      <c r="AR203" s="128"/>
      <c r="AS203" s="128"/>
    </row>
    <row r="204" spans="1:45" s="127" customFormat="1" ht="12">
      <c r="A204" s="131" t="s">
        <v>1224</v>
      </c>
      <c r="B204" s="273">
        <v>4290002088</v>
      </c>
      <c r="C204" s="280" t="s">
        <v>385</v>
      </c>
      <c r="D204" s="15">
        <v>44593</v>
      </c>
      <c r="E204" s="15">
        <v>44640</v>
      </c>
      <c r="F204" s="1213"/>
      <c r="G204" s="1215"/>
      <c r="H204" s="227" t="s">
        <v>1843</v>
      </c>
      <c r="I204" s="227" t="s">
        <v>1848</v>
      </c>
      <c r="J204" s="275" t="s">
        <v>2841</v>
      </c>
      <c r="K204" s="1346"/>
      <c r="L204" s="1347"/>
      <c r="M204" s="1348"/>
      <c r="N204" s="1322"/>
      <c r="O204" s="132" t="s">
        <v>1217</v>
      </c>
      <c r="P204" s="1322"/>
      <c r="Q204" s="228" t="s">
        <v>26</v>
      </c>
      <c r="R204" s="246"/>
      <c r="S204" s="246"/>
      <c r="T204" s="228">
        <v>44641</v>
      </c>
      <c r="U204" s="228" t="s">
        <v>1222</v>
      </c>
      <c r="V204" s="255" t="s">
        <v>1212</v>
      </c>
      <c r="W204" s="1236"/>
      <c r="X204" s="229"/>
      <c r="Y204" s="1098"/>
      <c r="Z204" s="1098"/>
      <c r="AA204" s="1098"/>
      <c r="AB204" s="1098"/>
      <c r="AC204" s="1350"/>
      <c r="AD204" s="1098"/>
      <c r="AE204" s="109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</row>
    <row r="205" spans="1:45" s="127" customFormat="1" ht="12">
      <c r="A205" s="131" t="s">
        <v>1224</v>
      </c>
      <c r="B205" s="273">
        <v>4290002087</v>
      </c>
      <c r="C205" s="280" t="s">
        <v>102</v>
      </c>
      <c r="D205" s="15">
        <v>44593</v>
      </c>
      <c r="E205" s="15">
        <v>44640</v>
      </c>
      <c r="F205" s="1213"/>
      <c r="G205" s="1215"/>
      <c r="H205" s="227" t="s">
        <v>1843</v>
      </c>
      <c r="I205" s="227" t="s">
        <v>1849</v>
      </c>
      <c r="J205" s="275" t="s">
        <v>2841</v>
      </c>
      <c r="K205" s="1346"/>
      <c r="L205" s="1347">
        <v>64000</v>
      </c>
      <c r="M205" s="1348"/>
      <c r="N205" s="1322"/>
      <c r="O205" s="132" t="s">
        <v>1217</v>
      </c>
      <c r="P205" s="1322"/>
      <c r="Q205" s="228" t="s">
        <v>26</v>
      </c>
      <c r="R205" s="246"/>
      <c r="S205" s="246"/>
      <c r="T205" s="228">
        <v>44642</v>
      </c>
      <c r="U205" s="228" t="s">
        <v>1222</v>
      </c>
      <c r="V205" s="255" t="s">
        <v>1212</v>
      </c>
      <c r="W205" s="1236"/>
      <c r="X205" s="229"/>
      <c r="Y205" s="1098"/>
      <c r="Z205" s="1098"/>
      <c r="AA205" s="1098"/>
      <c r="AB205" s="1098"/>
      <c r="AC205" s="1350"/>
      <c r="AD205" s="1098"/>
      <c r="AE205" s="1098"/>
      <c r="AH205" s="128"/>
      <c r="AI205" s="128"/>
      <c r="AJ205" s="128"/>
      <c r="AK205" s="128"/>
      <c r="AL205" s="128"/>
      <c r="AM205" s="128"/>
      <c r="AN205" s="128"/>
      <c r="AO205" s="128"/>
      <c r="AP205" s="128"/>
      <c r="AQ205" s="128"/>
      <c r="AR205" s="128"/>
      <c r="AS205" s="128"/>
    </row>
    <row r="206" spans="1:45" s="127" customFormat="1" ht="12">
      <c r="A206" s="131" t="s">
        <v>1224</v>
      </c>
      <c r="B206" s="273">
        <v>4290002087</v>
      </c>
      <c r="C206" s="280" t="s">
        <v>102</v>
      </c>
      <c r="D206" s="15">
        <v>44593</v>
      </c>
      <c r="E206" s="15">
        <v>44640</v>
      </c>
      <c r="F206" s="1213"/>
      <c r="G206" s="1215"/>
      <c r="H206" s="227" t="s">
        <v>1843</v>
      </c>
      <c r="I206" s="227" t="s">
        <v>1850</v>
      </c>
      <c r="J206" s="275" t="s">
        <v>2841</v>
      </c>
      <c r="K206" s="1346"/>
      <c r="L206" s="1347"/>
      <c r="M206" s="1348"/>
      <c r="N206" s="1322"/>
      <c r="O206" s="132" t="s">
        <v>1217</v>
      </c>
      <c r="P206" s="1322"/>
      <c r="Q206" s="228" t="s">
        <v>26</v>
      </c>
      <c r="R206" s="246"/>
      <c r="S206" s="246"/>
      <c r="T206" s="228">
        <v>44638</v>
      </c>
      <c r="U206" s="228" t="s">
        <v>1222</v>
      </c>
      <c r="V206" s="255" t="s">
        <v>1212</v>
      </c>
      <c r="W206" s="1236"/>
      <c r="X206" s="229"/>
      <c r="Y206" s="1098"/>
      <c r="Z206" s="1098"/>
      <c r="AA206" s="1098"/>
      <c r="AB206" s="1098"/>
      <c r="AC206" s="1350"/>
      <c r="AD206" s="1098"/>
      <c r="AE206" s="1098"/>
      <c r="AH206" s="128"/>
      <c r="AI206" s="128"/>
      <c r="AJ206" s="128"/>
      <c r="AK206" s="128"/>
      <c r="AL206" s="128"/>
      <c r="AM206" s="128"/>
      <c r="AN206" s="128"/>
      <c r="AO206" s="128"/>
      <c r="AP206" s="128"/>
      <c r="AQ206" s="128"/>
      <c r="AR206" s="128"/>
      <c r="AS206" s="128"/>
    </row>
    <row r="207" spans="1:45" s="127" customFormat="1" ht="12">
      <c r="A207" s="131" t="s">
        <v>1224</v>
      </c>
      <c r="B207" s="273">
        <v>4290002087</v>
      </c>
      <c r="C207" s="280" t="s">
        <v>102</v>
      </c>
      <c r="D207" s="15">
        <v>44593</v>
      </c>
      <c r="E207" s="15">
        <v>44640</v>
      </c>
      <c r="F207" s="1213"/>
      <c r="G207" s="1215"/>
      <c r="H207" s="227" t="s">
        <v>1843</v>
      </c>
      <c r="I207" s="227" t="s">
        <v>1851</v>
      </c>
      <c r="J207" s="275" t="s">
        <v>2841</v>
      </c>
      <c r="K207" s="1346"/>
      <c r="L207" s="1347"/>
      <c r="M207" s="1348"/>
      <c r="N207" s="1322"/>
      <c r="O207" s="132" t="s">
        <v>1217</v>
      </c>
      <c r="P207" s="1322"/>
      <c r="Q207" s="228" t="s">
        <v>26</v>
      </c>
      <c r="R207" s="246"/>
      <c r="S207" s="246"/>
      <c r="T207" s="228">
        <v>44641</v>
      </c>
      <c r="U207" s="228" t="s">
        <v>1222</v>
      </c>
      <c r="V207" s="255" t="s">
        <v>1212</v>
      </c>
      <c r="W207" s="1236"/>
      <c r="X207" s="229"/>
      <c r="Y207" s="1098"/>
      <c r="Z207" s="1098"/>
      <c r="AA207" s="1098"/>
      <c r="AB207" s="1098"/>
      <c r="AC207" s="1350"/>
      <c r="AD207" s="1098"/>
      <c r="AE207" s="1098"/>
      <c r="AH207" s="128"/>
      <c r="AI207" s="128"/>
      <c r="AJ207" s="128"/>
      <c r="AK207" s="128"/>
      <c r="AL207" s="128"/>
      <c r="AM207" s="128"/>
      <c r="AN207" s="128"/>
      <c r="AO207" s="128"/>
      <c r="AP207" s="128"/>
      <c r="AQ207" s="128"/>
      <c r="AR207" s="128"/>
      <c r="AS207" s="128"/>
    </row>
    <row r="208" spans="1:45" s="127" customFormat="1" ht="12">
      <c r="A208" s="131" t="s">
        <v>1224</v>
      </c>
      <c r="B208" s="273">
        <v>4290002087</v>
      </c>
      <c r="C208" s="280" t="s">
        <v>102</v>
      </c>
      <c r="D208" s="15">
        <v>44593</v>
      </c>
      <c r="E208" s="15">
        <v>44640</v>
      </c>
      <c r="F208" s="1213"/>
      <c r="G208" s="1215"/>
      <c r="H208" s="227" t="s">
        <v>1843</v>
      </c>
      <c r="I208" s="227" t="s">
        <v>1852</v>
      </c>
      <c r="J208" s="275" t="s">
        <v>2841</v>
      </c>
      <c r="K208" s="1346"/>
      <c r="L208" s="1347"/>
      <c r="M208" s="1348"/>
      <c r="N208" s="1322"/>
      <c r="O208" s="132" t="s">
        <v>1217</v>
      </c>
      <c r="P208" s="1322"/>
      <c r="Q208" s="228" t="s">
        <v>26</v>
      </c>
      <c r="R208" s="246"/>
      <c r="S208" s="246"/>
      <c r="T208" s="228">
        <v>44642</v>
      </c>
      <c r="U208" s="228" t="s">
        <v>1222</v>
      </c>
      <c r="V208" s="255" t="s">
        <v>1212</v>
      </c>
      <c r="W208" s="1236"/>
      <c r="X208" s="229"/>
      <c r="Y208" s="1098"/>
      <c r="Z208" s="1098"/>
      <c r="AA208" s="1098"/>
      <c r="AB208" s="1098"/>
      <c r="AC208" s="1350"/>
      <c r="AD208" s="1098"/>
      <c r="AE208" s="1098"/>
      <c r="AH208" s="128"/>
      <c r="AI208" s="128"/>
      <c r="AJ208" s="128"/>
      <c r="AK208" s="128"/>
      <c r="AL208" s="128"/>
      <c r="AM208" s="128"/>
      <c r="AN208" s="128"/>
      <c r="AO208" s="128"/>
      <c r="AP208" s="128"/>
      <c r="AQ208" s="128"/>
      <c r="AR208" s="128"/>
      <c r="AS208" s="128"/>
    </row>
    <row r="209" spans="1:45" s="127" customFormat="1" ht="12">
      <c r="A209" s="131" t="s">
        <v>1219</v>
      </c>
      <c r="B209" s="273" t="s">
        <v>1830</v>
      </c>
      <c r="C209" s="280" t="s">
        <v>175</v>
      </c>
      <c r="D209" s="15"/>
      <c r="E209" s="15">
        <v>44640</v>
      </c>
      <c r="F209" s="1213" t="s">
        <v>1831</v>
      </c>
      <c r="G209" s="1215" t="s">
        <v>1832</v>
      </c>
      <c r="H209" s="227" t="s">
        <v>1833</v>
      </c>
      <c r="I209" s="227" t="s">
        <v>1834</v>
      </c>
      <c r="J209" s="275" t="s">
        <v>2841</v>
      </c>
      <c r="K209" s="1346">
        <v>40</v>
      </c>
      <c r="L209" s="239">
        <v>2457.6</v>
      </c>
      <c r="M209" s="1348">
        <v>9600</v>
      </c>
      <c r="N209" s="1322">
        <v>44610</v>
      </c>
      <c r="O209" s="132" t="s">
        <v>1217</v>
      </c>
      <c r="P209" s="1322">
        <v>44625</v>
      </c>
      <c r="Q209" s="228" t="s">
        <v>26</v>
      </c>
      <c r="R209" s="246"/>
      <c r="S209" s="246"/>
      <c r="T209" s="228">
        <v>44642</v>
      </c>
      <c r="U209" s="228" t="s">
        <v>1211</v>
      </c>
      <c r="V209" s="255" t="s">
        <v>1212</v>
      </c>
      <c r="W209" s="1236" t="s">
        <v>24</v>
      </c>
      <c r="X209" s="229"/>
      <c r="Y209" s="1098">
        <v>44596</v>
      </c>
      <c r="Z209" s="1098">
        <v>44615</v>
      </c>
      <c r="AA209" s="222">
        <v>44615</v>
      </c>
      <c r="AB209" s="222">
        <v>44622</v>
      </c>
      <c r="AC209" s="237"/>
      <c r="AD209" s="222">
        <v>44652</v>
      </c>
      <c r="AE209" s="222">
        <v>44613</v>
      </c>
      <c r="AH209" s="128"/>
      <c r="AI209" s="128"/>
      <c r="AJ209" s="128"/>
      <c r="AK209" s="128"/>
      <c r="AL209" s="128"/>
      <c r="AM209" s="128"/>
      <c r="AN209" s="128"/>
      <c r="AO209" s="128"/>
      <c r="AP209" s="128"/>
      <c r="AQ209" s="128"/>
      <c r="AR209" s="128"/>
      <c r="AS209" s="128"/>
    </row>
    <row r="210" spans="1:45" s="127" customFormat="1" ht="12">
      <c r="A210" s="131" t="s">
        <v>1219</v>
      </c>
      <c r="B210" s="273" t="s">
        <v>1835</v>
      </c>
      <c r="C210" s="280" t="s">
        <v>175</v>
      </c>
      <c r="D210" s="15"/>
      <c r="E210" s="15">
        <v>44640</v>
      </c>
      <c r="F210" s="1213"/>
      <c r="G210" s="1215"/>
      <c r="H210" s="227" t="s">
        <v>1836</v>
      </c>
      <c r="I210" s="227" t="s">
        <v>1837</v>
      </c>
      <c r="J210" s="275" t="s">
        <v>2841</v>
      </c>
      <c r="K210" s="1346"/>
      <c r="L210" s="239">
        <v>2457.6</v>
      </c>
      <c r="M210" s="1348"/>
      <c r="N210" s="1322"/>
      <c r="O210" s="132" t="s">
        <v>1217</v>
      </c>
      <c r="P210" s="1322"/>
      <c r="Q210" s="228" t="s">
        <v>26</v>
      </c>
      <c r="R210" s="246"/>
      <c r="S210" s="246"/>
      <c r="T210" s="228">
        <v>44641</v>
      </c>
      <c r="U210" s="228" t="s">
        <v>1222</v>
      </c>
      <c r="V210" s="255" t="s">
        <v>1212</v>
      </c>
      <c r="W210" s="1236"/>
      <c r="X210" s="229"/>
      <c r="Y210" s="1098"/>
      <c r="Z210" s="1098"/>
      <c r="AA210" s="222">
        <v>44615</v>
      </c>
      <c r="AB210" s="222">
        <v>44622</v>
      </c>
      <c r="AC210" s="237"/>
      <c r="AD210" s="222">
        <v>44652</v>
      </c>
      <c r="AE210" s="222">
        <v>44613</v>
      </c>
      <c r="AH210" s="128"/>
      <c r="AI210" s="128"/>
      <c r="AJ210" s="128"/>
      <c r="AK210" s="128"/>
      <c r="AL210" s="128"/>
      <c r="AM210" s="128"/>
      <c r="AN210" s="128"/>
      <c r="AO210" s="128"/>
      <c r="AP210" s="128"/>
      <c r="AQ210" s="128"/>
      <c r="AR210" s="128"/>
      <c r="AS210" s="128"/>
    </row>
    <row r="211" spans="1:45" s="127" customFormat="1" ht="34.200000000000003">
      <c r="A211" s="272" t="s">
        <v>164</v>
      </c>
      <c r="B211" s="134">
        <v>4290002070</v>
      </c>
      <c r="C211" s="133" t="s">
        <v>167</v>
      </c>
      <c r="D211" s="15">
        <v>44602</v>
      </c>
      <c r="E211" s="15">
        <v>44628</v>
      </c>
      <c r="F211" s="226" t="s">
        <v>1688</v>
      </c>
      <c r="G211" s="282" t="s">
        <v>1689</v>
      </c>
      <c r="H211" s="227" t="s">
        <v>1690</v>
      </c>
      <c r="I211" s="241" t="s">
        <v>1691</v>
      </c>
      <c r="J211" s="283" t="s">
        <v>1657</v>
      </c>
      <c r="K211" s="227">
        <v>16</v>
      </c>
      <c r="L211" s="239">
        <v>13860</v>
      </c>
      <c r="M211" s="240">
        <v>17262.439999999999</v>
      </c>
      <c r="N211" s="276">
        <v>44603</v>
      </c>
      <c r="O211" s="276" t="s">
        <v>1442</v>
      </c>
      <c r="P211" s="228">
        <v>44626</v>
      </c>
      <c r="Q211" s="228" t="s">
        <v>26</v>
      </c>
      <c r="R211" s="246"/>
      <c r="S211" s="228">
        <v>44628</v>
      </c>
      <c r="T211" s="228">
        <v>44628</v>
      </c>
      <c r="U211" s="228" t="s">
        <v>1211</v>
      </c>
      <c r="V211" s="255" t="s">
        <v>1212</v>
      </c>
      <c r="W211" s="230" t="s">
        <v>24</v>
      </c>
      <c r="X211" s="122"/>
      <c r="Y211" s="217">
        <v>44603</v>
      </c>
      <c r="Z211" s="222">
        <v>44609</v>
      </c>
      <c r="AA211" s="217">
        <v>44609</v>
      </c>
      <c r="AB211" s="222">
        <v>44616</v>
      </c>
      <c r="AC211" s="217" t="s">
        <v>2711</v>
      </c>
      <c r="AD211" s="222">
        <v>44635</v>
      </c>
      <c r="AE211" s="217">
        <v>44634</v>
      </c>
      <c r="AH211" s="128"/>
      <c r="AI211" s="128"/>
      <c r="AJ211" s="128"/>
      <c r="AK211" s="128"/>
      <c r="AL211" s="128"/>
      <c r="AM211" s="128"/>
      <c r="AN211" s="128"/>
      <c r="AO211" s="128"/>
      <c r="AP211" s="128"/>
      <c r="AQ211" s="128"/>
      <c r="AR211" s="128"/>
      <c r="AS211" s="128"/>
    </row>
    <row r="212" spans="1:45" s="127" customFormat="1" ht="22.8">
      <c r="A212" s="272" t="s">
        <v>1220</v>
      </c>
      <c r="B212" s="134">
        <v>4290001919</v>
      </c>
      <c r="C212" s="133" t="s">
        <v>26</v>
      </c>
      <c r="D212" s="15"/>
      <c r="E212" s="15">
        <v>44628</v>
      </c>
      <c r="F212" s="1213" t="s">
        <v>1696</v>
      </c>
      <c r="G212" s="1223" t="s">
        <v>1697</v>
      </c>
      <c r="H212" s="241" t="s">
        <v>1698</v>
      </c>
      <c r="I212" s="241" t="s">
        <v>1699</v>
      </c>
      <c r="J212" s="283" t="s">
        <v>2841</v>
      </c>
      <c r="K212" s="1215">
        <v>2750</v>
      </c>
      <c r="L212" s="1216" t="s">
        <v>26</v>
      </c>
      <c r="M212" s="1229">
        <v>21450</v>
      </c>
      <c r="N212" s="1322">
        <v>44588</v>
      </c>
      <c r="O212" s="276" t="s">
        <v>1516</v>
      </c>
      <c r="P212" s="1326">
        <v>44627</v>
      </c>
      <c r="Q212" s="228" t="s">
        <v>26</v>
      </c>
      <c r="R212" s="228"/>
      <c r="S212" s="228">
        <v>44628</v>
      </c>
      <c r="T212" s="228">
        <v>44628</v>
      </c>
      <c r="U212" s="228" t="s">
        <v>1222</v>
      </c>
      <c r="V212" s="255" t="s">
        <v>1212</v>
      </c>
      <c r="W212" s="1236" t="s">
        <v>24</v>
      </c>
      <c r="X212" s="122"/>
      <c r="Y212" s="1099">
        <v>44574</v>
      </c>
      <c r="Z212" s="1099">
        <v>44606</v>
      </c>
      <c r="AA212" s="1099">
        <v>44615</v>
      </c>
      <c r="AB212" s="1098">
        <v>44620</v>
      </c>
      <c r="AC212" s="1098" t="s">
        <v>2810</v>
      </c>
      <c r="AD212" s="1098">
        <v>44635</v>
      </c>
      <c r="AE212" s="1099">
        <v>44609</v>
      </c>
      <c r="AH212" s="128"/>
      <c r="AI212" s="128"/>
      <c r="AJ212" s="128"/>
      <c r="AK212" s="128"/>
      <c r="AL212" s="128"/>
      <c r="AM212" s="128"/>
      <c r="AN212" s="128"/>
      <c r="AO212" s="128"/>
      <c r="AP212" s="128"/>
      <c r="AQ212" s="128"/>
      <c r="AR212" s="128"/>
      <c r="AS212" s="128"/>
    </row>
    <row r="213" spans="1:45" s="127" customFormat="1" ht="22.8">
      <c r="A213" s="272" t="s">
        <v>1220</v>
      </c>
      <c r="B213" s="134">
        <v>4290001919</v>
      </c>
      <c r="C213" s="133" t="s">
        <v>26</v>
      </c>
      <c r="D213" s="15"/>
      <c r="E213" s="15">
        <v>44628</v>
      </c>
      <c r="F213" s="1213"/>
      <c r="G213" s="1223"/>
      <c r="H213" s="227" t="s">
        <v>1698</v>
      </c>
      <c r="I213" s="241" t="s">
        <v>1700</v>
      </c>
      <c r="J213" s="275" t="s">
        <v>2841</v>
      </c>
      <c r="K213" s="1215"/>
      <c r="L213" s="1216"/>
      <c r="M213" s="1229"/>
      <c r="N213" s="1322"/>
      <c r="O213" s="276" t="s">
        <v>1516</v>
      </c>
      <c r="P213" s="1326"/>
      <c r="Q213" s="228" t="s">
        <v>26</v>
      </c>
      <c r="R213" s="246"/>
      <c r="S213" s="228">
        <v>44629</v>
      </c>
      <c r="T213" s="228">
        <v>44629</v>
      </c>
      <c r="U213" s="228" t="s">
        <v>1222</v>
      </c>
      <c r="V213" s="255" t="s">
        <v>1212</v>
      </c>
      <c r="W213" s="1236"/>
      <c r="X213" s="122"/>
      <c r="Y213" s="1099"/>
      <c r="Z213" s="1099"/>
      <c r="AA213" s="1099"/>
      <c r="AB213" s="1098"/>
      <c r="AC213" s="1098"/>
      <c r="AD213" s="1098"/>
      <c r="AE213" s="1099"/>
      <c r="AH213" s="128"/>
      <c r="AI213" s="128"/>
      <c r="AJ213" s="128"/>
      <c r="AK213" s="128"/>
      <c r="AL213" s="128"/>
      <c r="AM213" s="128"/>
      <c r="AN213" s="128"/>
      <c r="AO213" s="128"/>
      <c r="AP213" s="128"/>
      <c r="AQ213" s="128"/>
      <c r="AR213" s="128"/>
      <c r="AS213" s="128"/>
    </row>
    <row r="214" spans="1:45" s="127" customFormat="1" ht="22.8">
      <c r="A214" s="272" t="s">
        <v>1220</v>
      </c>
      <c r="B214" s="134">
        <v>4290001919</v>
      </c>
      <c r="C214" s="133" t="s">
        <v>26</v>
      </c>
      <c r="D214" s="15"/>
      <c r="E214" s="15">
        <v>44628</v>
      </c>
      <c r="F214" s="1213"/>
      <c r="G214" s="1223"/>
      <c r="H214" s="227" t="s">
        <v>1698</v>
      </c>
      <c r="I214" s="241" t="s">
        <v>1701</v>
      </c>
      <c r="J214" s="275" t="s">
        <v>2841</v>
      </c>
      <c r="K214" s="1215"/>
      <c r="L214" s="1216"/>
      <c r="M214" s="1229"/>
      <c r="N214" s="1322"/>
      <c r="O214" s="276" t="s">
        <v>1516</v>
      </c>
      <c r="P214" s="1326"/>
      <c r="Q214" s="228" t="s">
        <v>26</v>
      </c>
      <c r="R214" s="246"/>
      <c r="S214" s="228">
        <v>44628</v>
      </c>
      <c r="T214" s="228" t="s">
        <v>2915</v>
      </c>
      <c r="U214" s="228" t="s">
        <v>1222</v>
      </c>
      <c r="V214" s="255" t="s">
        <v>1212</v>
      </c>
      <c r="W214" s="1236"/>
      <c r="X214" s="122"/>
      <c r="Y214" s="1099"/>
      <c r="Z214" s="1099"/>
      <c r="AA214" s="1099"/>
      <c r="AB214" s="1098"/>
      <c r="AC214" s="1098"/>
      <c r="AD214" s="1098"/>
      <c r="AE214" s="1099"/>
      <c r="AH214" s="128"/>
      <c r="AI214" s="128"/>
      <c r="AJ214" s="128"/>
      <c r="AK214" s="128"/>
      <c r="AL214" s="128"/>
      <c r="AM214" s="128"/>
      <c r="AN214" s="128"/>
      <c r="AO214" s="128"/>
      <c r="AP214" s="128"/>
      <c r="AQ214" s="128"/>
      <c r="AR214" s="128"/>
      <c r="AS214" s="128"/>
    </row>
    <row r="215" spans="1:45" s="127" customFormat="1" ht="22.8">
      <c r="A215" s="272" t="s">
        <v>1220</v>
      </c>
      <c r="B215" s="134">
        <v>4290001919</v>
      </c>
      <c r="C215" s="133" t="s">
        <v>26</v>
      </c>
      <c r="D215" s="15"/>
      <c r="E215" s="15">
        <v>44628</v>
      </c>
      <c r="F215" s="1213"/>
      <c r="G215" s="1223"/>
      <c r="H215" s="227" t="s">
        <v>1698</v>
      </c>
      <c r="I215" s="241" t="s">
        <v>1702</v>
      </c>
      <c r="J215" s="275" t="s">
        <v>2841</v>
      </c>
      <c r="K215" s="1215"/>
      <c r="L215" s="1216"/>
      <c r="M215" s="1229"/>
      <c r="N215" s="1322"/>
      <c r="O215" s="276" t="s">
        <v>1516</v>
      </c>
      <c r="P215" s="1326"/>
      <c r="Q215" s="228" t="s">
        <v>26</v>
      </c>
      <c r="R215" s="246"/>
      <c r="S215" s="228">
        <v>44628</v>
      </c>
      <c r="T215" s="228">
        <v>44628</v>
      </c>
      <c r="U215" s="228" t="s">
        <v>1222</v>
      </c>
      <c r="V215" s="255" t="s">
        <v>1212</v>
      </c>
      <c r="W215" s="1236"/>
      <c r="X215" s="122"/>
      <c r="Y215" s="1099"/>
      <c r="Z215" s="1099"/>
      <c r="AA215" s="1099"/>
      <c r="AB215" s="1098"/>
      <c r="AC215" s="1098"/>
      <c r="AD215" s="1098"/>
      <c r="AE215" s="1099"/>
      <c r="AH215" s="128"/>
      <c r="AI215" s="128"/>
      <c r="AJ215" s="128"/>
      <c r="AK215" s="128"/>
      <c r="AL215" s="128"/>
      <c r="AM215" s="128"/>
      <c r="AN215" s="128"/>
      <c r="AO215" s="128"/>
      <c r="AP215" s="128"/>
      <c r="AQ215" s="128"/>
      <c r="AR215" s="128"/>
      <c r="AS215" s="128"/>
    </row>
    <row r="216" spans="1:45" s="127" customFormat="1" ht="22.8">
      <c r="A216" s="272" t="s">
        <v>1220</v>
      </c>
      <c r="B216" s="134">
        <v>4290001919</v>
      </c>
      <c r="C216" s="133" t="s">
        <v>26</v>
      </c>
      <c r="D216" s="15"/>
      <c r="E216" s="15">
        <v>44628</v>
      </c>
      <c r="F216" s="1213"/>
      <c r="G216" s="1223"/>
      <c r="H216" s="227" t="s">
        <v>1698</v>
      </c>
      <c r="I216" s="227" t="s">
        <v>1703</v>
      </c>
      <c r="J216" s="275" t="s">
        <v>2841</v>
      </c>
      <c r="K216" s="1215"/>
      <c r="L216" s="1216"/>
      <c r="M216" s="1229"/>
      <c r="N216" s="1322"/>
      <c r="O216" s="276" t="s">
        <v>1516</v>
      </c>
      <c r="P216" s="1326"/>
      <c r="Q216" s="228" t="s">
        <v>26</v>
      </c>
      <c r="R216" s="246"/>
      <c r="S216" s="228" t="s">
        <v>2921</v>
      </c>
      <c r="T216" s="228" t="s">
        <v>2922</v>
      </c>
      <c r="U216" s="228" t="s">
        <v>1222</v>
      </c>
      <c r="V216" s="255" t="s">
        <v>1212</v>
      </c>
      <c r="W216" s="1236"/>
      <c r="X216" s="122"/>
      <c r="Y216" s="1099"/>
      <c r="Z216" s="1099"/>
      <c r="AA216" s="1099"/>
      <c r="AB216" s="1098"/>
      <c r="AC216" s="1098"/>
      <c r="AD216" s="1098"/>
      <c r="AE216" s="1099"/>
      <c r="AH216" s="128"/>
      <c r="AI216" s="128"/>
      <c r="AJ216" s="128"/>
      <c r="AK216" s="128"/>
      <c r="AL216" s="128"/>
      <c r="AM216" s="128"/>
      <c r="AN216" s="128"/>
      <c r="AO216" s="128"/>
      <c r="AP216" s="128"/>
      <c r="AQ216" s="128"/>
      <c r="AR216" s="128"/>
      <c r="AS216" s="128"/>
    </row>
    <row r="217" spans="1:45" s="127" customFormat="1" ht="12">
      <c r="A217" s="272" t="s">
        <v>1634</v>
      </c>
      <c r="B217" s="134">
        <v>4290002295</v>
      </c>
      <c r="C217" s="133" t="s">
        <v>26</v>
      </c>
      <c r="D217" s="15"/>
      <c r="E217" s="15">
        <v>44648</v>
      </c>
      <c r="F217" s="1213" t="s">
        <v>1696</v>
      </c>
      <c r="G217" s="1223" t="s">
        <v>1704</v>
      </c>
      <c r="H217" s="227" t="s">
        <v>1705</v>
      </c>
      <c r="I217" s="241" t="s">
        <v>1706</v>
      </c>
      <c r="J217" s="275" t="s">
        <v>2841</v>
      </c>
      <c r="K217" s="1215">
        <v>312</v>
      </c>
      <c r="L217" s="1216">
        <v>54912</v>
      </c>
      <c r="M217" s="1229">
        <v>58032</v>
      </c>
      <c r="N217" s="1322">
        <v>44588</v>
      </c>
      <c r="O217" s="276" t="s">
        <v>1210</v>
      </c>
      <c r="P217" s="1326">
        <v>44627</v>
      </c>
      <c r="Q217" s="277">
        <v>44643</v>
      </c>
      <c r="R217" s="228">
        <v>44649</v>
      </c>
      <c r="S217" s="228">
        <v>44648</v>
      </c>
      <c r="T217" s="228">
        <v>44649</v>
      </c>
      <c r="U217" s="228" t="s">
        <v>1211</v>
      </c>
      <c r="V217" s="255" t="s">
        <v>1212</v>
      </c>
      <c r="W217" s="1236" t="s">
        <v>24</v>
      </c>
      <c r="X217" s="122"/>
      <c r="Y217" s="1099">
        <v>44573</v>
      </c>
      <c r="Z217" s="1098">
        <v>44620</v>
      </c>
      <c r="AA217" s="1098">
        <v>44623</v>
      </c>
      <c r="AB217" s="1098">
        <v>44624</v>
      </c>
      <c r="AC217" s="231"/>
      <c r="AD217" s="1098">
        <v>44666</v>
      </c>
      <c r="AE217" s="1099">
        <v>44607</v>
      </c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</row>
    <row r="218" spans="1:45" s="127" customFormat="1" ht="12">
      <c r="A218" s="272" t="s">
        <v>1634</v>
      </c>
      <c r="B218" s="134">
        <v>4290002295</v>
      </c>
      <c r="C218" s="133" t="s">
        <v>26</v>
      </c>
      <c r="D218" s="15"/>
      <c r="E218" s="15">
        <v>44658</v>
      </c>
      <c r="F218" s="1213"/>
      <c r="G218" s="1223"/>
      <c r="H218" s="227" t="s">
        <v>1705</v>
      </c>
      <c r="I218" s="241" t="s">
        <v>1707</v>
      </c>
      <c r="J218" s="275" t="s">
        <v>2841</v>
      </c>
      <c r="K218" s="1215"/>
      <c r="L218" s="1216"/>
      <c r="M218" s="1229"/>
      <c r="N218" s="1322"/>
      <c r="O218" s="276" t="s">
        <v>1210</v>
      </c>
      <c r="P218" s="1326"/>
      <c r="Q218" s="277">
        <v>44658</v>
      </c>
      <c r="R218" s="246"/>
      <c r="S218" s="246"/>
      <c r="T218" s="228">
        <v>44659</v>
      </c>
      <c r="U218" s="228" t="s">
        <v>1211</v>
      </c>
      <c r="V218" s="255" t="s">
        <v>1212</v>
      </c>
      <c r="W218" s="1236"/>
      <c r="X218" s="122"/>
      <c r="Y218" s="1099"/>
      <c r="Z218" s="1098"/>
      <c r="AA218" s="1098"/>
      <c r="AB218" s="1098"/>
      <c r="AC218" s="233">
        <v>44658</v>
      </c>
      <c r="AD218" s="1098"/>
      <c r="AE218" s="1099"/>
      <c r="AH218" s="128"/>
      <c r="AI218" s="128"/>
      <c r="AJ218" s="128"/>
      <c r="AK218" s="128"/>
      <c r="AL218" s="128"/>
      <c r="AM218" s="128"/>
      <c r="AN218" s="128"/>
      <c r="AO218" s="128"/>
      <c r="AP218" s="128"/>
      <c r="AQ218" s="128"/>
      <c r="AR218" s="128"/>
      <c r="AS218" s="128"/>
    </row>
    <row r="219" spans="1:45" s="127" customFormat="1" ht="12">
      <c r="A219" s="272" t="s">
        <v>1634</v>
      </c>
      <c r="B219" s="134">
        <v>4290002295</v>
      </c>
      <c r="C219" s="133" t="s">
        <v>26</v>
      </c>
      <c r="D219" s="15"/>
      <c r="E219" s="15">
        <v>44651</v>
      </c>
      <c r="F219" s="1213"/>
      <c r="G219" s="1223"/>
      <c r="H219" s="227" t="s">
        <v>1705</v>
      </c>
      <c r="I219" s="241" t="s">
        <v>1708</v>
      </c>
      <c r="J219" s="275" t="s">
        <v>2841</v>
      </c>
      <c r="K219" s="1215"/>
      <c r="L219" s="1216"/>
      <c r="M219" s="1229"/>
      <c r="N219" s="1322"/>
      <c r="O219" s="276" t="s">
        <v>1210</v>
      </c>
      <c r="P219" s="1326"/>
      <c r="Q219" s="277">
        <v>44646</v>
      </c>
      <c r="R219" s="228">
        <v>44652</v>
      </c>
      <c r="S219" s="228">
        <v>44651</v>
      </c>
      <c r="T219" s="228">
        <v>44655</v>
      </c>
      <c r="U219" s="228" t="s">
        <v>1211</v>
      </c>
      <c r="V219" s="255" t="s">
        <v>1212</v>
      </c>
      <c r="W219" s="1236"/>
      <c r="X219" s="122"/>
      <c r="Y219" s="1099"/>
      <c r="Z219" s="1098"/>
      <c r="AA219" s="1098"/>
      <c r="AB219" s="1098"/>
      <c r="AC219" s="248">
        <v>44637</v>
      </c>
      <c r="AD219" s="1098"/>
      <c r="AE219" s="1099"/>
      <c r="AF219" s="146"/>
      <c r="AH219" s="128"/>
      <c r="AI219" s="128"/>
      <c r="AJ219" s="128"/>
      <c r="AK219" s="128"/>
      <c r="AL219" s="128"/>
      <c r="AM219" s="128"/>
      <c r="AN219" s="128"/>
      <c r="AO219" s="128"/>
      <c r="AP219" s="128"/>
      <c r="AQ219" s="128"/>
      <c r="AR219" s="128"/>
      <c r="AS219" s="128"/>
    </row>
    <row r="220" spans="1:45" s="127" customFormat="1" ht="12">
      <c r="A220" s="272" t="s">
        <v>1634</v>
      </c>
      <c r="B220" s="134">
        <v>4290002295</v>
      </c>
      <c r="C220" s="133" t="s">
        <v>26</v>
      </c>
      <c r="D220" s="15"/>
      <c r="E220" s="15">
        <v>44648</v>
      </c>
      <c r="F220" s="1213"/>
      <c r="G220" s="1223"/>
      <c r="H220" s="227" t="s">
        <v>1705</v>
      </c>
      <c r="I220" s="241" t="s">
        <v>1709</v>
      </c>
      <c r="J220" s="275" t="s">
        <v>2841</v>
      </c>
      <c r="K220" s="1215"/>
      <c r="L220" s="1216"/>
      <c r="M220" s="1229"/>
      <c r="N220" s="1322"/>
      <c r="O220" s="276" t="s">
        <v>1210</v>
      </c>
      <c r="P220" s="1326"/>
      <c r="Q220" s="277">
        <v>44643</v>
      </c>
      <c r="R220" s="228">
        <v>44649</v>
      </c>
      <c r="S220" s="228">
        <v>44648</v>
      </c>
      <c r="T220" s="228">
        <v>44649</v>
      </c>
      <c r="U220" s="228" t="s">
        <v>1211</v>
      </c>
      <c r="V220" s="255" t="s">
        <v>1212</v>
      </c>
      <c r="W220" s="1236"/>
      <c r="X220" s="122"/>
      <c r="Y220" s="1099"/>
      <c r="Z220" s="1098"/>
      <c r="AA220" s="1098"/>
      <c r="AB220" s="1098"/>
      <c r="AC220" s="231"/>
      <c r="AD220" s="1098"/>
      <c r="AE220" s="1099"/>
      <c r="AH220" s="128"/>
      <c r="AI220" s="128"/>
      <c r="AJ220" s="128"/>
      <c r="AK220" s="128"/>
      <c r="AL220" s="128"/>
      <c r="AM220" s="128"/>
      <c r="AN220" s="128"/>
      <c r="AO220" s="128"/>
      <c r="AP220" s="128"/>
      <c r="AQ220" s="128"/>
      <c r="AR220" s="128"/>
      <c r="AS220" s="128"/>
    </row>
    <row r="221" spans="1:45" s="127" customFormat="1" ht="12">
      <c r="A221" s="272" t="s">
        <v>1634</v>
      </c>
      <c r="B221" s="134">
        <v>4290002295</v>
      </c>
      <c r="C221" s="133" t="s">
        <v>26</v>
      </c>
      <c r="D221" s="15"/>
      <c r="E221" s="15">
        <v>44644</v>
      </c>
      <c r="F221" s="1213"/>
      <c r="G221" s="1223"/>
      <c r="H221" s="227" t="s">
        <v>1705</v>
      </c>
      <c r="I221" s="241" t="s">
        <v>1710</v>
      </c>
      <c r="J221" s="275" t="s">
        <v>2841</v>
      </c>
      <c r="K221" s="1215"/>
      <c r="L221" s="1216"/>
      <c r="M221" s="1229"/>
      <c r="N221" s="1322"/>
      <c r="O221" s="276" t="s">
        <v>1210</v>
      </c>
      <c r="P221" s="1326"/>
      <c r="Q221" s="277">
        <v>44638</v>
      </c>
      <c r="R221" s="228">
        <v>44644</v>
      </c>
      <c r="S221" s="228">
        <v>44644</v>
      </c>
      <c r="T221" s="228">
        <v>44644</v>
      </c>
      <c r="U221" s="228" t="s">
        <v>1211</v>
      </c>
      <c r="V221" s="255" t="s">
        <v>1212</v>
      </c>
      <c r="W221" s="1236"/>
      <c r="X221" s="122"/>
      <c r="Y221" s="1099"/>
      <c r="Z221" s="1098"/>
      <c r="AA221" s="1098"/>
      <c r="AB221" s="1098"/>
      <c r="AC221" s="231"/>
      <c r="AD221" s="1098"/>
      <c r="AE221" s="1099"/>
      <c r="AH221" s="128"/>
      <c r="AI221" s="128"/>
      <c r="AJ221" s="128"/>
      <c r="AK221" s="128"/>
      <c r="AL221" s="128"/>
      <c r="AM221" s="128"/>
      <c r="AN221" s="128"/>
      <c r="AO221" s="128"/>
      <c r="AP221" s="128"/>
      <c r="AQ221" s="128"/>
      <c r="AR221" s="128"/>
      <c r="AS221" s="128"/>
    </row>
    <row r="222" spans="1:45" s="127" customFormat="1" ht="12">
      <c r="A222" s="272" t="s">
        <v>1634</v>
      </c>
      <c r="B222" s="134">
        <v>4290002295</v>
      </c>
      <c r="C222" s="133" t="s">
        <v>26</v>
      </c>
      <c r="D222" s="15"/>
      <c r="E222" s="15">
        <v>44657</v>
      </c>
      <c r="F222" s="1213"/>
      <c r="G222" s="1223"/>
      <c r="H222" s="227" t="s">
        <v>1705</v>
      </c>
      <c r="I222" s="241" t="s">
        <v>1711</v>
      </c>
      <c r="J222" s="275" t="s">
        <v>2841</v>
      </c>
      <c r="K222" s="1215"/>
      <c r="L222" s="1216"/>
      <c r="M222" s="1229"/>
      <c r="N222" s="1322"/>
      <c r="O222" s="276" t="s">
        <v>1210</v>
      </c>
      <c r="P222" s="1326"/>
      <c r="Q222" s="277">
        <v>44658</v>
      </c>
      <c r="R222" s="246"/>
      <c r="S222" s="246"/>
      <c r="T222" s="228">
        <v>44659</v>
      </c>
      <c r="U222" s="228" t="s">
        <v>1211</v>
      </c>
      <c r="V222" s="255" t="s">
        <v>1212</v>
      </c>
      <c r="W222" s="1236"/>
      <c r="X222" s="122"/>
      <c r="Y222" s="1099"/>
      <c r="Z222" s="1098"/>
      <c r="AA222" s="1098"/>
      <c r="AB222" s="1098"/>
      <c r="AC222" s="233">
        <v>44658</v>
      </c>
      <c r="AD222" s="1098"/>
      <c r="AE222" s="1099"/>
      <c r="AH222" s="128"/>
      <c r="AI222" s="128"/>
      <c r="AJ222" s="128"/>
      <c r="AK222" s="128"/>
      <c r="AL222" s="128"/>
      <c r="AM222" s="128"/>
      <c r="AN222" s="128"/>
      <c r="AO222" s="128"/>
      <c r="AP222" s="128"/>
      <c r="AQ222" s="128"/>
      <c r="AR222" s="128"/>
      <c r="AS222" s="128"/>
    </row>
    <row r="223" spans="1:45" s="127" customFormat="1" ht="12">
      <c r="A223" s="272" t="s">
        <v>1634</v>
      </c>
      <c r="B223" s="134">
        <v>4290002295</v>
      </c>
      <c r="C223" s="133" t="s">
        <v>26</v>
      </c>
      <c r="D223" s="15"/>
      <c r="E223" s="15">
        <v>44657</v>
      </c>
      <c r="F223" s="1213"/>
      <c r="G223" s="1223"/>
      <c r="H223" s="241" t="s">
        <v>1705</v>
      </c>
      <c r="I223" s="241" t="s">
        <v>1712</v>
      </c>
      <c r="J223" s="283" t="s">
        <v>2841</v>
      </c>
      <c r="K223" s="1215"/>
      <c r="L223" s="1216"/>
      <c r="M223" s="1229"/>
      <c r="N223" s="1322"/>
      <c r="O223" s="276" t="s">
        <v>1210</v>
      </c>
      <c r="P223" s="1326"/>
      <c r="Q223" s="277">
        <v>44656</v>
      </c>
      <c r="R223" s="228"/>
      <c r="S223" s="228">
        <v>44657</v>
      </c>
      <c r="T223" s="228">
        <v>44657</v>
      </c>
      <c r="U223" s="228" t="s">
        <v>1211</v>
      </c>
      <c r="V223" s="255" t="s">
        <v>1212</v>
      </c>
      <c r="W223" s="1236"/>
      <c r="X223" s="122"/>
      <c r="Y223" s="1099"/>
      <c r="Z223" s="1098"/>
      <c r="AA223" s="1098"/>
      <c r="AB223" s="1098"/>
      <c r="AC223" s="233">
        <v>44656</v>
      </c>
      <c r="AD223" s="1098"/>
      <c r="AE223" s="1099"/>
      <c r="AH223" s="128"/>
      <c r="AI223" s="128"/>
      <c r="AJ223" s="128"/>
      <c r="AK223" s="128"/>
      <c r="AL223" s="128"/>
      <c r="AM223" s="128"/>
      <c r="AN223" s="128"/>
      <c r="AO223" s="128"/>
      <c r="AP223" s="128"/>
      <c r="AQ223" s="128"/>
      <c r="AR223" s="128"/>
      <c r="AS223" s="128"/>
    </row>
    <row r="224" spans="1:45" s="127" customFormat="1" ht="12">
      <c r="A224" s="272" t="s">
        <v>1634</v>
      </c>
      <c r="B224" s="134">
        <v>4290002295</v>
      </c>
      <c r="C224" s="133" t="s">
        <v>26</v>
      </c>
      <c r="D224" s="15"/>
      <c r="E224" s="15">
        <v>44651</v>
      </c>
      <c r="F224" s="1213"/>
      <c r="G224" s="1223"/>
      <c r="H224" s="241" t="s">
        <v>1705</v>
      </c>
      <c r="I224" s="241" t="s">
        <v>1713</v>
      </c>
      <c r="J224" s="283" t="s">
        <v>2841</v>
      </c>
      <c r="K224" s="1215"/>
      <c r="L224" s="1216"/>
      <c r="M224" s="1229"/>
      <c r="N224" s="1322"/>
      <c r="O224" s="276" t="s">
        <v>1210</v>
      </c>
      <c r="P224" s="1326"/>
      <c r="Q224" s="277">
        <v>44646</v>
      </c>
      <c r="R224" s="228">
        <v>44652</v>
      </c>
      <c r="S224" s="228">
        <v>44651</v>
      </c>
      <c r="T224" s="228">
        <v>44652</v>
      </c>
      <c r="U224" s="228" t="s">
        <v>1211</v>
      </c>
      <c r="V224" s="255" t="s">
        <v>1212</v>
      </c>
      <c r="W224" s="1236"/>
      <c r="X224" s="122"/>
      <c r="Y224" s="1099"/>
      <c r="Z224" s="1098"/>
      <c r="AA224" s="1098"/>
      <c r="AB224" s="1098"/>
      <c r="AC224" s="231"/>
      <c r="AD224" s="1098"/>
      <c r="AE224" s="1099"/>
      <c r="AH224" s="128"/>
      <c r="AI224" s="128"/>
      <c r="AJ224" s="128"/>
      <c r="AK224" s="128"/>
      <c r="AL224" s="128"/>
      <c r="AM224" s="128"/>
      <c r="AN224" s="128"/>
      <c r="AO224" s="128"/>
      <c r="AP224" s="128"/>
      <c r="AQ224" s="128"/>
      <c r="AR224" s="128"/>
      <c r="AS224" s="128"/>
    </row>
    <row r="225" spans="1:45" s="127" customFormat="1" ht="36">
      <c r="A225" s="272" t="s">
        <v>785</v>
      </c>
      <c r="B225" s="273">
        <v>4290001978</v>
      </c>
      <c r="C225" s="136" t="s">
        <v>1879</v>
      </c>
      <c r="D225" s="15"/>
      <c r="E225" s="15">
        <v>44635</v>
      </c>
      <c r="F225" s="226" t="s">
        <v>1887</v>
      </c>
      <c r="G225" s="141" t="s">
        <v>1888</v>
      </c>
      <c r="H225" s="141" t="s">
        <v>1889</v>
      </c>
      <c r="I225" s="226" t="s">
        <v>1890</v>
      </c>
      <c r="J225" s="275" t="s">
        <v>1884</v>
      </c>
      <c r="K225" s="278">
        <v>9</v>
      </c>
      <c r="L225" s="279">
        <v>2160</v>
      </c>
      <c r="M225" s="279">
        <v>2385</v>
      </c>
      <c r="N225" s="276">
        <v>44922</v>
      </c>
      <c r="O225" s="276" t="s">
        <v>1885</v>
      </c>
      <c r="P225" s="228" t="s">
        <v>2951</v>
      </c>
      <c r="Q225" s="228" t="s">
        <v>26</v>
      </c>
      <c r="R225" s="228">
        <v>44642</v>
      </c>
      <c r="S225" s="228">
        <v>44634</v>
      </c>
      <c r="T225" s="228">
        <v>44635</v>
      </c>
      <c r="U225" s="228" t="s">
        <v>1222</v>
      </c>
      <c r="V225" s="255" t="s">
        <v>1212</v>
      </c>
      <c r="W225" s="230" t="s">
        <v>1886</v>
      </c>
      <c r="X225" s="122"/>
      <c r="Y225" s="222">
        <v>44553</v>
      </c>
      <c r="Z225" s="222">
        <v>44608</v>
      </c>
      <c r="AA225" s="222">
        <v>44615</v>
      </c>
      <c r="AB225" s="222">
        <v>44615</v>
      </c>
      <c r="AC225" s="222"/>
      <c r="AD225" s="222">
        <v>44638</v>
      </c>
      <c r="AE225" s="222" t="s">
        <v>26</v>
      </c>
      <c r="AH225" s="128"/>
      <c r="AI225" s="128"/>
      <c r="AJ225" s="128"/>
      <c r="AK225" s="128"/>
      <c r="AL225" s="128"/>
      <c r="AM225" s="128"/>
      <c r="AN225" s="128"/>
      <c r="AO225" s="128"/>
      <c r="AP225" s="128"/>
      <c r="AQ225" s="128"/>
      <c r="AR225" s="128"/>
      <c r="AS225" s="128"/>
    </row>
    <row r="226" spans="1:45" s="127" customFormat="1" ht="36">
      <c r="A226" s="272" t="s">
        <v>1257</v>
      </c>
      <c r="B226" s="273" t="s">
        <v>1891</v>
      </c>
      <c r="C226" s="136" t="s">
        <v>1258</v>
      </c>
      <c r="D226" s="15"/>
      <c r="E226" s="15">
        <v>44635</v>
      </c>
      <c r="F226" s="226" t="s">
        <v>1892</v>
      </c>
      <c r="G226" s="141" t="s">
        <v>1893</v>
      </c>
      <c r="H226" s="141" t="s">
        <v>1894</v>
      </c>
      <c r="I226" s="226" t="s">
        <v>1895</v>
      </c>
      <c r="J226" s="275" t="s">
        <v>1884</v>
      </c>
      <c r="K226" s="278">
        <v>1</v>
      </c>
      <c r="L226" s="279">
        <v>40</v>
      </c>
      <c r="M226" s="279">
        <v>63.08</v>
      </c>
      <c r="N226" s="276">
        <v>44571</v>
      </c>
      <c r="O226" s="276" t="s">
        <v>2952</v>
      </c>
      <c r="P226" s="228" t="s">
        <v>2960</v>
      </c>
      <c r="Q226" s="228" t="s">
        <v>26</v>
      </c>
      <c r="R226" s="228">
        <v>44636</v>
      </c>
      <c r="S226" s="228">
        <v>44634</v>
      </c>
      <c r="T226" s="228">
        <v>44634</v>
      </c>
      <c r="U226" s="228" t="s">
        <v>1211</v>
      </c>
      <c r="V226" s="255" t="s">
        <v>1212</v>
      </c>
      <c r="W226" s="230" t="s">
        <v>1896</v>
      </c>
      <c r="X226" s="122"/>
      <c r="Y226" s="222">
        <v>44566</v>
      </c>
      <c r="Z226" s="222">
        <v>44612</v>
      </c>
      <c r="AA226" s="222">
        <v>44621</v>
      </c>
      <c r="AB226" s="222">
        <v>44622</v>
      </c>
      <c r="AC226" s="222"/>
      <c r="AD226" s="222">
        <v>44650</v>
      </c>
      <c r="AE226" s="222" t="s">
        <v>26</v>
      </c>
      <c r="AH226" s="128"/>
      <c r="AI226" s="128"/>
      <c r="AJ226" s="128"/>
      <c r="AK226" s="128"/>
      <c r="AL226" s="128"/>
      <c r="AM226" s="128"/>
      <c r="AN226" s="128"/>
      <c r="AO226" s="128"/>
      <c r="AP226" s="128"/>
      <c r="AQ226" s="128"/>
      <c r="AR226" s="128"/>
      <c r="AS226" s="128"/>
    </row>
    <row r="227" spans="1:45" s="127" customFormat="1" ht="24" customHeight="1">
      <c r="A227" s="272" t="s">
        <v>22</v>
      </c>
      <c r="B227" s="134">
        <v>4290002478</v>
      </c>
      <c r="C227" s="133" t="s">
        <v>123</v>
      </c>
      <c r="D227" s="15">
        <v>44630</v>
      </c>
      <c r="E227" s="15">
        <v>44633</v>
      </c>
      <c r="F227" s="1213" t="s">
        <v>1714</v>
      </c>
      <c r="G227" s="1223" t="s">
        <v>1715</v>
      </c>
      <c r="H227" s="140" t="s">
        <v>1716</v>
      </c>
      <c r="I227" s="241" t="s">
        <v>1717</v>
      </c>
      <c r="J227" s="275" t="s">
        <v>2841</v>
      </c>
      <c r="K227" s="1215">
        <v>27</v>
      </c>
      <c r="L227" s="1216">
        <v>19136</v>
      </c>
      <c r="M227" s="1229">
        <v>22403</v>
      </c>
      <c r="N227" s="1230">
        <v>44589</v>
      </c>
      <c r="O227" s="276" t="s">
        <v>1516</v>
      </c>
      <c r="P227" s="1209">
        <v>44631</v>
      </c>
      <c r="Q227" s="228" t="s">
        <v>26</v>
      </c>
      <c r="R227" s="246"/>
      <c r="S227" s="228">
        <v>44633</v>
      </c>
      <c r="T227" s="228">
        <v>44634</v>
      </c>
      <c r="U227" s="228" t="s">
        <v>1211</v>
      </c>
      <c r="V227" s="255" t="s">
        <v>1212</v>
      </c>
      <c r="W227" s="1236" t="s">
        <v>24</v>
      </c>
      <c r="X227" s="122"/>
      <c r="Y227" s="1099">
        <v>44574</v>
      </c>
      <c r="Z227" s="1099">
        <v>44606</v>
      </c>
      <c r="AA227" s="1099">
        <v>44615</v>
      </c>
      <c r="AB227" s="1098">
        <v>44621</v>
      </c>
      <c r="AC227" s="1098" t="s">
        <v>2810</v>
      </c>
      <c r="AD227" s="1098">
        <v>44635</v>
      </c>
      <c r="AE227" s="1099">
        <v>44622</v>
      </c>
      <c r="AH227" s="128"/>
      <c r="AI227" s="128"/>
      <c r="AJ227" s="128"/>
      <c r="AK227" s="128"/>
      <c r="AL227" s="128"/>
      <c r="AM227" s="128"/>
      <c r="AN227" s="128"/>
      <c r="AO227" s="128"/>
      <c r="AP227" s="128"/>
      <c r="AQ227" s="128"/>
      <c r="AR227" s="128"/>
      <c r="AS227" s="128"/>
    </row>
    <row r="228" spans="1:45" s="127" customFormat="1" ht="24" customHeight="1">
      <c r="A228" s="272" t="s">
        <v>22</v>
      </c>
      <c r="B228" s="134">
        <v>4290002478</v>
      </c>
      <c r="C228" s="133" t="s">
        <v>123</v>
      </c>
      <c r="D228" s="15">
        <v>44630</v>
      </c>
      <c r="E228" s="15">
        <v>44631</v>
      </c>
      <c r="F228" s="1213"/>
      <c r="G228" s="1223"/>
      <c r="H228" s="140" t="s">
        <v>1716</v>
      </c>
      <c r="I228" s="241" t="s">
        <v>1718</v>
      </c>
      <c r="J228" s="275" t="s">
        <v>2841</v>
      </c>
      <c r="K228" s="1215"/>
      <c r="L228" s="1216"/>
      <c r="M228" s="1229"/>
      <c r="N228" s="1230"/>
      <c r="O228" s="276" t="s">
        <v>1516</v>
      </c>
      <c r="P228" s="1209"/>
      <c r="Q228" s="228" t="s">
        <v>26</v>
      </c>
      <c r="R228" s="246"/>
      <c r="S228" s="228">
        <v>44631</v>
      </c>
      <c r="T228" s="228">
        <v>44632</v>
      </c>
      <c r="U228" s="228" t="s">
        <v>1211</v>
      </c>
      <c r="V228" s="255" t="s">
        <v>1212</v>
      </c>
      <c r="W228" s="1236"/>
      <c r="X228" s="122"/>
      <c r="Y228" s="1099"/>
      <c r="Z228" s="1099"/>
      <c r="AA228" s="1099"/>
      <c r="AB228" s="1098"/>
      <c r="AC228" s="1098"/>
      <c r="AD228" s="1098"/>
      <c r="AE228" s="1099"/>
      <c r="AH228" s="128"/>
      <c r="AI228" s="128"/>
      <c r="AJ228" s="128"/>
      <c r="AK228" s="128"/>
      <c r="AL228" s="128"/>
      <c r="AM228" s="128"/>
      <c r="AN228" s="128"/>
      <c r="AO228" s="128"/>
      <c r="AP228" s="128"/>
      <c r="AQ228" s="128"/>
      <c r="AR228" s="128"/>
      <c r="AS228" s="128"/>
    </row>
    <row r="229" spans="1:45" s="127" customFormat="1" ht="24" customHeight="1">
      <c r="A229" s="272" t="s">
        <v>1261</v>
      </c>
      <c r="B229" s="134">
        <v>4290002193</v>
      </c>
      <c r="C229" s="133" t="s">
        <v>91</v>
      </c>
      <c r="D229" s="15">
        <v>44624</v>
      </c>
      <c r="E229" s="15">
        <v>44631</v>
      </c>
      <c r="F229" s="1213" t="s">
        <v>1714</v>
      </c>
      <c r="G229" s="1223" t="s">
        <v>1719</v>
      </c>
      <c r="H229" s="227" t="s">
        <v>1720</v>
      </c>
      <c r="I229" s="241" t="s">
        <v>1721</v>
      </c>
      <c r="J229" s="275" t="s">
        <v>2841</v>
      </c>
      <c r="K229" s="1215">
        <v>30</v>
      </c>
      <c r="L229" s="1216">
        <v>15000</v>
      </c>
      <c r="M229" s="1229">
        <v>15450</v>
      </c>
      <c r="N229" s="1230">
        <v>44589</v>
      </c>
      <c r="O229" s="276" t="s">
        <v>1516</v>
      </c>
      <c r="P229" s="1209">
        <v>44631</v>
      </c>
      <c r="Q229" s="228" t="s">
        <v>26</v>
      </c>
      <c r="R229" s="246"/>
      <c r="S229" s="228">
        <v>44631</v>
      </c>
      <c r="T229" s="228">
        <v>44632</v>
      </c>
      <c r="U229" s="228" t="s">
        <v>1211</v>
      </c>
      <c r="V229" s="255" t="s">
        <v>1212</v>
      </c>
      <c r="W229" s="1236" t="s">
        <v>24</v>
      </c>
      <c r="X229" s="122"/>
      <c r="Y229" s="1099">
        <v>44574</v>
      </c>
      <c r="Z229" s="1099">
        <v>44606</v>
      </c>
      <c r="AA229" s="1099">
        <v>44615</v>
      </c>
      <c r="AB229" s="1098">
        <v>44624</v>
      </c>
      <c r="AC229" s="1098" t="s">
        <v>2810</v>
      </c>
      <c r="AD229" s="1098">
        <v>44652</v>
      </c>
      <c r="AE229" s="1099">
        <v>44622</v>
      </c>
      <c r="AH229" s="128"/>
      <c r="AI229" s="128"/>
      <c r="AJ229" s="128"/>
      <c r="AK229" s="128"/>
      <c r="AL229" s="128"/>
      <c r="AM229" s="128"/>
      <c r="AN229" s="128"/>
      <c r="AO229" s="128"/>
      <c r="AP229" s="128"/>
      <c r="AQ229" s="128"/>
      <c r="AR229" s="128"/>
      <c r="AS229" s="128"/>
    </row>
    <row r="230" spans="1:45" s="127" customFormat="1" ht="24" customHeight="1">
      <c r="A230" s="272" t="s">
        <v>1261</v>
      </c>
      <c r="B230" s="134">
        <v>4290002193</v>
      </c>
      <c r="C230" s="133" t="s">
        <v>91</v>
      </c>
      <c r="D230" s="15">
        <v>44624</v>
      </c>
      <c r="E230" s="15">
        <v>44634</v>
      </c>
      <c r="F230" s="1213"/>
      <c r="G230" s="1223"/>
      <c r="H230" s="227" t="s">
        <v>1720</v>
      </c>
      <c r="I230" s="241" t="s">
        <v>1722</v>
      </c>
      <c r="J230" s="275" t="s">
        <v>1209</v>
      </c>
      <c r="K230" s="1215"/>
      <c r="L230" s="1216"/>
      <c r="M230" s="1229"/>
      <c r="N230" s="1230"/>
      <c r="O230" s="276" t="s">
        <v>1516</v>
      </c>
      <c r="P230" s="1209"/>
      <c r="Q230" s="228" t="s">
        <v>26</v>
      </c>
      <c r="R230" s="246"/>
      <c r="S230" s="228">
        <v>44634</v>
      </c>
      <c r="T230" s="228">
        <v>44636</v>
      </c>
      <c r="U230" s="228" t="s">
        <v>1211</v>
      </c>
      <c r="V230" s="255" t="s">
        <v>1212</v>
      </c>
      <c r="W230" s="1236"/>
      <c r="X230" s="122"/>
      <c r="Y230" s="1099"/>
      <c r="Z230" s="1099"/>
      <c r="AA230" s="1099"/>
      <c r="AB230" s="1098"/>
      <c r="AC230" s="1098"/>
      <c r="AD230" s="1098"/>
      <c r="AE230" s="1099"/>
      <c r="AH230" s="128"/>
      <c r="AI230" s="128"/>
      <c r="AJ230" s="128"/>
      <c r="AK230" s="128"/>
      <c r="AL230" s="128"/>
      <c r="AM230" s="128"/>
      <c r="AN230" s="128"/>
      <c r="AO230" s="128"/>
      <c r="AP230" s="128"/>
      <c r="AQ230" s="128"/>
      <c r="AR230" s="128"/>
      <c r="AS230" s="128"/>
    </row>
    <row r="231" spans="1:45" s="127" customFormat="1" ht="22.8">
      <c r="A231" s="272" t="s">
        <v>1315</v>
      </c>
      <c r="B231" s="134">
        <v>4290002461</v>
      </c>
      <c r="C231" s="133" t="s">
        <v>1316</v>
      </c>
      <c r="D231" s="15">
        <v>44635</v>
      </c>
      <c r="E231" s="15">
        <v>44635</v>
      </c>
      <c r="F231" s="226" t="s">
        <v>1714</v>
      </c>
      <c r="G231" s="282" t="s">
        <v>1723</v>
      </c>
      <c r="H231" s="227" t="s">
        <v>1724</v>
      </c>
      <c r="I231" s="241" t="s">
        <v>1725</v>
      </c>
      <c r="J231" s="275" t="s">
        <v>1209</v>
      </c>
      <c r="K231" s="227">
        <v>10</v>
      </c>
      <c r="L231" s="239">
        <v>2000</v>
      </c>
      <c r="M231" s="240">
        <v>2605</v>
      </c>
      <c r="N231" s="276">
        <v>44589</v>
      </c>
      <c r="O231" s="276" t="s">
        <v>1516</v>
      </c>
      <c r="P231" s="228">
        <v>44631</v>
      </c>
      <c r="Q231" s="228" t="s">
        <v>26</v>
      </c>
      <c r="R231" s="246"/>
      <c r="S231" s="228">
        <v>44635</v>
      </c>
      <c r="T231" s="228">
        <v>44635</v>
      </c>
      <c r="U231" s="228" t="s">
        <v>1211</v>
      </c>
      <c r="V231" s="255" t="s">
        <v>1212</v>
      </c>
      <c r="W231" s="230" t="s">
        <v>24</v>
      </c>
      <c r="X231" s="122"/>
      <c r="Y231" s="217">
        <v>44574</v>
      </c>
      <c r="Z231" s="217">
        <v>44606</v>
      </c>
      <c r="AA231" s="217">
        <v>44615</v>
      </c>
      <c r="AB231" s="222">
        <v>44621</v>
      </c>
      <c r="AC231" s="222" t="s">
        <v>2810</v>
      </c>
      <c r="AD231" s="222">
        <v>44652</v>
      </c>
      <c r="AE231" s="217">
        <v>44622</v>
      </c>
      <c r="AH231" s="128"/>
      <c r="AI231" s="128"/>
      <c r="AJ231" s="128"/>
      <c r="AK231" s="128"/>
      <c r="AL231" s="128"/>
      <c r="AM231" s="128"/>
      <c r="AN231" s="128"/>
      <c r="AO231" s="128"/>
      <c r="AP231" s="128"/>
      <c r="AQ231" s="128"/>
      <c r="AR231" s="128"/>
      <c r="AS231" s="128"/>
    </row>
    <row r="232" spans="1:45" s="127" customFormat="1" ht="22.8">
      <c r="A232" s="272" t="s">
        <v>1241</v>
      </c>
      <c r="B232" s="134">
        <v>4290002437</v>
      </c>
      <c r="C232" s="133" t="s">
        <v>434</v>
      </c>
      <c r="D232" s="15">
        <v>44612</v>
      </c>
      <c r="E232" s="15">
        <v>44633</v>
      </c>
      <c r="F232" s="226" t="s">
        <v>1714</v>
      </c>
      <c r="G232" s="282" t="s">
        <v>1726</v>
      </c>
      <c r="H232" s="227" t="s">
        <v>1727</v>
      </c>
      <c r="I232" s="241" t="s">
        <v>1728</v>
      </c>
      <c r="J232" s="275" t="s">
        <v>1209</v>
      </c>
      <c r="K232" s="227">
        <v>6</v>
      </c>
      <c r="L232" s="239">
        <v>2612.81</v>
      </c>
      <c r="M232" s="240">
        <v>3088.4</v>
      </c>
      <c r="N232" s="276">
        <v>44589</v>
      </c>
      <c r="O232" s="276" t="s">
        <v>1516</v>
      </c>
      <c r="P232" s="228">
        <v>44631</v>
      </c>
      <c r="Q232" s="228" t="s">
        <v>26</v>
      </c>
      <c r="R232" s="246"/>
      <c r="S232" s="228">
        <v>44633</v>
      </c>
      <c r="T232" s="228">
        <v>44634</v>
      </c>
      <c r="U232" s="228" t="s">
        <v>1211</v>
      </c>
      <c r="V232" s="255" t="s">
        <v>1212</v>
      </c>
      <c r="W232" s="230" t="s">
        <v>24</v>
      </c>
      <c r="X232" s="122"/>
      <c r="Y232" s="217">
        <v>44574</v>
      </c>
      <c r="Z232" s="217">
        <v>44606</v>
      </c>
      <c r="AA232" s="217">
        <v>44615</v>
      </c>
      <c r="AB232" s="222">
        <v>44624</v>
      </c>
      <c r="AC232" s="222" t="s">
        <v>2810</v>
      </c>
      <c r="AD232" s="222">
        <v>44635</v>
      </c>
      <c r="AE232" s="217">
        <v>44622</v>
      </c>
      <c r="AH232" s="128"/>
      <c r="AI232" s="128"/>
      <c r="AJ232" s="128"/>
      <c r="AK232" s="128"/>
      <c r="AL232" s="128"/>
      <c r="AM232" s="128"/>
      <c r="AN232" s="128"/>
      <c r="AO232" s="128"/>
      <c r="AP232" s="128"/>
      <c r="AQ232" s="128"/>
      <c r="AR232" s="128"/>
      <c r="AS232" s="128"/>
    </row>
    <row r="233" spans="1:45" s="127" customFormat="1" ht="22.8">
      <c r="A233" s="272" t="s">
        <v>1729</v>
      </c>
      <c r="B233" s="134">
        <v>4290002048</v>
      </c>
      <c r="C233" s="133" t="s">
        <v>628</v>
      </c>
      <c r="D233" s="135">
        <v>44635</v>
      </c>
      <c r="E233" s="15">
        <v>44634</v>
      </c>
      <c r="F233" s="1213" t="s">
        <v>1714</v>
      </c>
      <c r="G233" s="1223" t="s">
        <v>1730</v>
      </c>
      <c r="H233" s="227" t="s">
        <v>1731</v>
      </c>
      <c r="I233" s="1355" t="s">
        <v>1732</v>
      </c>
      <c r="J233" s="1329" t="s">
        <v>1209</v>
      </c>
      <c r="K233" s="227">
        <v>1</v>
      </c>
      <c r="L233" s="239">
        <v>394</v>
      </c>
      <c r="M233" s="240">
        <v>400</v>
      </c>
      <c r="N233" s="1230">
        <v>44589</v>
      </c>
      <c r="O233" s="276" t="s">
        <v>1516</v>
      </c>
      <c r="P233" s="1209">
        <v>44631</v>
      </c>
      <c r="Q233" s="228" t="s">
        <v>26</v>
      </c>
      <c r="R233" s="1366"/>
      <c r="S233" s="1326">
        <v>44634</v>
      </c>
      <c r="T233" s="1326">
        <v>44635</v>
      </c>
      <c r="U233" s="228" t="s">
        <v>1211</v>
      </c>
      <c r="V233" s="255" t="s">
        <v>1212</v>
      </c>
      <c r="W233" s="230" t="s">
        <v>24</v>
      </c>
      <c r="X233" s="128"/>
      <c r="Y233" s="217">
        <v>44574</v>
      </c>
      <c r="Z233" s="1364">
        <v>44606</v>
      </c>
      <c r="AA233" s="217">
        <v>44615</v>
      </c>
      <c r="AB233" s="222">
        <v>44621</v>
      </c>
      <c r="AC233" s="1365" t="s">
        <v>2810</v>
      </c>
      <c r="AD233" s="222">
        <v>44652</v>
      </c>
      <c r="AE233" s="222">
        <v>44622</v>
      </c>
      <c r="AH233" s="128"/>
      <c r="AI233" s="128"/>
      <c r="AJ233" s="128"/>
      <c r="AK233" s="128"/>
      <c r="AL233" s="128"/>
      <c r="AM233" s="128"/>
      <c r="AN233" s="128"/>
      <c r="AO233" s="128"/>
      <c r="AP233" s="128"/>
      <c r="AQ233" s="128"/>
      <c r="AR233" s="128"/>
      <c r="AS233" s="128"/>
    </row>
    <row r="234" spans="1:45" s="127" customFormat="1" ht="22.8">
      <c r="A234" s="272" t="s">
        <v>1565</v>
      </c>
      <c r="B234" s="134">
        <v>4290002095</v>
      </c>
      <c r="C234" s="133" t="s">
        <v>688</v>
      </c>
      <c r="D234" s="15">
        <v>44630</v>
      </c>
      <c r="E234" s="15"/>
      <c r="F234" s="1213"/>
      <c r="G234" s="1223"/>
      <c r="H234" s="227" t="s">
        <v>1733</v>
      </c>
      <c r="I234" s="1355"/>
      <c r="J234" s="1329"/>
      <c r="K234" s="227">
        <v>2</v>
      </c>
      <c r="L234" s="239">
        <v>450</v>
      </c>
      <c r="M234" s="240">
        <v>545</v>
      </c>
      <c r="N234" s="1230"/>
      <c r="O234" s="276" t="s">
        <v>1516</v>
      </c>
      <c r="P234" s="1209"/>
      <c r="Q234" s="228" t="s">
        <v>26</v>
      </c>
      <c r="R234" s="1366"/>
      <c r="S234" s="1326"/>
      <c r="T234" s="1326"/>
      <c r="U234" s="228" t="s">
        <v>1211</v>
      </c>
      <c r="V234" s="255" t="s">
        <v>1212</v>
      </c>
      <c r="W234" s="230" t="s">
        <v>24</v>
      </c>
      <c r="X234" s="128"/>
      <c r="Y234" s="217">
        <v>44574</v>
      </c>
      <c r="Z234" s="1364"/>
      <c r="AA234" s="217">
        <v>44615</v>
      </c>
      <c r="AB234" s="222">
        <v>44621</v>
      </c>
      <c r="AC234" s="1365"/>
      <c r="AD234" s="222">
        <v>44652</v>
      </c>
      <c r="AE234" s="222">
        <v>44622</v>
      </c>
      <c r="AH234" s="128"/>
      <c r="AI234" s="128"/>
      <c r="AJ234" s="128"/>
      <c r="AK234" s="128"/>
      <c r="AL234" s="128"/>
      <c r="AM234" s="128"/>
      <c r="AN234" s="128"/>
      <c r="AO234" s="128"/>
      <c r="AP234" s="128"/>
      <c r="AQ234" s="128"/>
      <c r="AR234" s="128"/>
      <c r="AS234" s="128"/>
    </row>
    <row r="235" spans="1:45" s="127" customFormat="1" ht="22.8">
      <c r="A235" s="272" t="s">
        <v>125</v>
      </c>
      <c r="B235" s="134">
        <v>4290002477</v>
      </c>
      <c r="C235" s="133" t="s">
        <v>1223</v>
      </c>
      <c r="D235" s="15">
        <v>44630</v>
      </c>
      <c r="E235" s="15">
        <v>44636</v>
      </c>
      <c r="F235" s="1213" t="s">
        <v>1714</v>
      </c>
      <c r="G235" s="1223" t="s">
        <v>1734</v>
      </c>
      <c r="H235" s="227" t="s">
        <v>1735</v>
      </c>
      <c r="I235" s="241" t="s">
        <v>1736</v>
      </c>
      <c r="J235" s="275" t="s">
        <v>2841</v>
      </c>
      <c r="K235" s="1215">
        <v>44</v>
      </c>
      <c r="L235" s="1216">
        <v>65076</v>
      </c>
      <c r="M235" s="1229">
        <v>75980</v>
      </c>
      <c r="N235" s="1230">
        <v>44589</v>
      </c>
      <c r="O235" s="276" t="s">
        <v>1516</v>
      </c>
      <c r="P235" s="1209">
        <v>44631</v>
      </c>
      <c r="Q235" s="228" t="s">
        <v>26</v>
      </c>
      <c r="R235" s="228">
        <v>44638</v>
      </c>
      <c r="S235" s="228">
        <v>44636</v>
      </c>
      <c r="T235" s="228" t="s">
        <v>3030</v>
      </c>
      <c r="U235" s="228" t="s">
        <v>1211</v>
      </c>
      <c r="V235" s="255" t="s">
        <v>1212</v>
      </c>
      <c r="W235" s="1236" t="s">
        <v>24</v>
      </c>
      <c r="X235" s="122"/>
      <c r="Y235" s="1099">
        <v>44574</v>
      </c>
      <c r="Z235" s="1099">
        <v>44606</v>
      </c>
      <c r="AA235" s="1099">
        <v>44615</v>
      </c>
      <c r="AB235" s="1098">
        <v>44627</v>
      </c>
      <c r="AC235" s="1353">
        <v>44623</v>
      </c>
      <c r="AD235" s="1098">
        <v>44652</v>
      </c>
      <c r="AE235" s="1099">
        <v>44622</v>
      </c>
      <c r="AH235" s="128"/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  <c r="AS235" s="128"/>
    </row>
    <row r="236" spans="1:45" s="127" customFormat="1" ht="22.8">
      <c r="A236" s="272" t="s">
        <v>125</v>
      </c>
      <c r="B236" s="134">
        <v>4290002477</v>
      </c>
      <c r="C236" s="133" t="s">
        <v>1223</v>
      </c>
      <c r="D236" s="15">
        <v>44630</v>
      </c>
      <c r="E236" s="15">
        <v>44636</v>
      </c>
      <c r="F236" s="1213"/>
      <c r="G236" s="1223"/>
      <c r="H236" s="227" t="s">
        <v>1735</v>
      </c>
      <c r="I236" s="241" t="s">
        <v>1737</v>
      </c>
      <c r="J236" s="275" t="s">
        <v>2841</v>
      </c>
      <c r="K236" s="1215"/>
      <c r="L236" s="1216"/>
      <c r="M236" s="1229"/>
      <c r="N236" s="1230"/>
      <c r="O236" s="276" t="s">
        <v>1516</v>
      </c>
      <c r="P236" s="1209"/>
      <c r="Q236" s="228" t="s">
        <v>26</v>
      </c>
      <c r="R236" s="228">
        <v>44638</v>
      </c>
      <c r="S236" s="228">
        <v>44636</v>
      </c>
      <c r="T236" s="228" t="s">
        <v>3050</v>
      </c>
      <c r="U236" s="228" t="s">
        <v>1211</v>
      </c>
      <c r="V236" s="255" t="s">
        <v>1212</v>
      </c>
      <c r="W236" s="1236"/>
      <c r="X236" s="122"/>
      <c r="Y236" s="1099"/>
      <c r="Z236" s="1099"/>
      <c r="AA236" s="1099"/>
      <c r="AB236" s="1098"/>
      <c r="AC236" s="1353"/>
      <c r="AD236" s="1098"/>
      <c r="AE236" s="1099"/>
      <c r="AH236" s="128"/>
      <c r="AI236" s="128"/>
      <c r="AJ236" s="128"/>
      <c r="AK236" s="128"/>
      <c r="AL236" s="128"/>
      <c r="AM236" s="128"/>
      <c r="AN236" s="128"/>
      <c r="AO236" s="128"/>
      <c r="AP236" s="128"/>
      <c r="AQ236" s="128"/>
      <c r="AR236" s="128"/>
      <c r="AS236" s="128"/>
    </row>
    <row r="237" spans="1:45" s="127" customFormat="1" ht="22.8">
      <c r="A237" s="272" t="s">
        <v>125</v>
      </c>
      <c r="B237" s="134">
        <v>4290002477</v>
      </c>
      <c r="C237" s="133" t="s">
        <v>1223</v>
      </c>
      <c r="D237" s="15">
        <v>44630</v>
      </c>
      <c r="E237" s="15">
        <v>44637</v>
      </c>
      <c r="F237" s="1213"/>
      <c r="G237" s="1223"/>
      <c r="H237" s="227" t="s">
        <v>1735</v>
      </c>
      <c r="I237" s="241" t="s">
        <v>1738</v>
      </c>
      <c r="J237" s="275" t="s">
        <v>2841</v>
      </c>
      <c r="K237" s="1215"/>
      <c r="L237" s="1216"/>
      <c r="M237" s="1229"/>
      <c r="N237" s="1230"/>
      <c r="O237" s="276" t="s">
        <v>1516</v>
      </c>
      <c r="P237" s="1209"/>
      <c r="Q237" s="228" t="s">
        <v>26</v>
      </c>
      <c r="R237" s="228">
        <v>44638</v>
      </c>
      <c r="S237" s="228">
        <v>44637</v>
      </c>
      <c r="T237" s="228">
        <v>44641</v>
      </c>
      <c r="U237" s="228" t="s">
        <v>1211</v>
      </c>
      <c r="V237" s="255" t="s">
        <v>1212</v>
      </c>
      <c r="W237" s="1236"/>
      <c r="X237" s="122"/>
      <c r="Y237" s="1099"/>
      <c r="Z237" s="1099"/>
      <c r="AA237" s="1099"/>
      <c r="AB237" s="1098"/>
      <c r="AC237" s="1353"/>
      <c r="AD237" s="1098"/>
      <c r="AE237" s="1099"/>
      <c r="AH237" s="128"/>
      <c r="AI237" s="128"/>
      <c r="AJ237" s="128"/>
      <c r="AK237" s="128"/>
      <c r="AL237" s="128"/>
      <c r="AM237" s="128"/>
      <c r="AN237" s="128"/>
      <c r="AO237" s="128"/>
      <c r="AP237" s="128"/>
      <c r="AQ237" s="128"/>
      <c r="AR237" s="128"/>
      <c r="AS237" s="128"/>
    </row>
    <row r="238" spans="1:45" s="127" customFormat="1" ht="22.8">
      <c r="A238" s="272" t="s">
        <v>125</v>
      </c>
      <c r="B238" s="134">
        <v>4290002477</v>
      </c>
      <c r="C238" s="133" t="s">
        <v>1223</v>
      </c>
      <c r="D238" s="15">
        <v>44630</v>
      </c>
      <c r="E238" s="15">
        <v>44638</v>
      </c>
      <c r="F238" s="1213"/>
      <c r="G238" s="1223"/>
      <c r="H238" s="227" t="s">
        <v>1735</v>
      </c>
      <c r="I238" s="241" t="s">
        <v>1739</v>
      </c>
      <c r="J238" s="275" t="s">
        <v>2841</v>
      </c>
      <c r="K238" s="1215"/>
      <c r="L238" s="1216"/>
      <c r="M238" s="1229"/>
      <c r="N238" s="1230"/>
      <c r="O238" s="276" t="s">
        <v>1516</v>
      </c>
      <c r="P238" s="1209"/>
      <c r="Q238" s="228" t="s">
        <v>26</v>
      </c>
      <c r="R238" s="228">
        <v>44638</v>
      </c>
      <c r="S238" s="228">
        <v>44638</v>
      </c>
      <c r="T238" s="228" t="s">
        <v>3110</v>
      </c>
      <c r="U238" s="228" t="s">
        <v>1211</v>
      </c>
      <c r="V238" s="255" t="s">
        <v>1212</v>
      </c>
      <c r="W238" s="1236"/>
      <c r="X238" s="122"/>
      <c r="Y238" s="1099"/>
      <c r="Z238" s="1099"/>
      <c r="AA238" s="1099"/>
      <c r="AB238" s="1098"/>
      <c r="AC238" s="1353"/>
      <c r="AD238" s="1098"/>
      <c r="AE238" s="1099"/>
      <c r="AH238" s="128"/>
      <c r="AI238" s="128"/>
      <c r="AJ238" s="128"/>
      <c r="AK238" s="128"/>
      <c r="AL238" s="128"/>
      <c r="AM238" s="128"/>
      <c r="AN238" s="128"/>
      <c r="AO238" s="128"/>
      <c r="AP238" s="128"/>
      <c r="AQ238" s="128"/>
      <c r="AR238" s="128"/>
      <c r="AS238" s="128"/>
    </row>
    <row r="239" spans="1:45" s="127" customFormat="1" ht="34.200000000000003">
      <c r="A239" s="272" t="s">
        <v>1358</v>
      </c>
      <c r="B239" s="134">
        <v>4290002215</v>
      </c>
      <c r="C239" s="133" t="s">
        <v>1359</v>
      </c>
      <c r="D239" s="15">
        <v>44640</v>
      </c>
      <c r="E239" s="15">
        <v>44642</v>
      </c>
      <c r="F239" s="226" t="s">
        <v>1714</v>
      </c>
      <c r="G239" s="282" t="s">
        <v>1740</v>
      </c>
      <c r="H239" s="227" t="s">
        <v>1741</v>
      </c>
      <c r="I239" s="241" t="s">
        <v>1742</v>
      </c>
      <c r="J239" s="275" t="s">
        <v>2841</v>
      </c>
      <c r="K239" s="227">
        <v>40</v>
      </c>
      <c r="L239" s="239">
        <v>16000</v>
      </c>
      <c r="M239" s="240">
        <v>16840</v>
      </c>
      <c r="N239" s="287">
        <v>44589</v>
      </c>
      <c r="O239" s="276" t="s">
        <v>3118</v>
      </c>
      <c r="P239" s="264">
        <v>44631</v>
      </c>
      <c r="Q239" s="228">
        <v>44635</v>
      </c>
      <c r="R239" s="228">
        <v>44642</v>
      </c>
      <c r="S239" s="228">
        <v>44642</v>
      </c>
      <c r="T239" s="228">
        <v>44643</v>
      </c>
      <c r="U239" s="228" t="s">
        <v>1211</v>
      </c>
      <c r="V239" s="255" t="s">
        <v>1212</v>
      </c>
      <c r="W239" s="230" t="s">
        <v>24</v>
      </c>
      <c r="X239" s="122"/>
      <c r="Y239" s="217">
        <v>44581</v>
      </c>
      <c r="Z239" s="217">
        <v>44606</v>
      </c>
      <c r="AA239" s="217">
        <v>44615</v>
      </c>
      <c r="AB239" s="222">
        <v>44621</v>
      </c>
      <c r="AC239" s="231"/>
      <c r="AD239" s="222">
        <v>44652</v>
      </c>
      <c r="AE239" s="217">
        <v>44620</v>
      </c>
      <c r="AH239" s="128"/>
      <c r="AI239" s="128"/>
      <c r="AJ239" s="128"/>
      <c r="AK239" s="128"/>
      <c r="AL239" s="128"/>
      <c r="AM239" s="128"/>
      <c r="AN239" s="128"/>
      <c r="AO239" s="128"/>
      <c r="AP239" s="128"/>
      <c r="AQ239" s="128"/>
      <c r="AR239" s="128"/>
      <c r="AS239" s="128"/>
    </row>
    <row r="240" spans="1:45" s="127" customFormat="1" ht="22.8">
      <c r="A240" s="272" t="s">
        <v>1213</v>
      </c>
      <c r="B240" s="134" t="s">
        <v>1620</v>
      </c>
      <c r="C240" s="133" t="s">
        <v>142</v>
      </c>
      <c r="D240" s="15">
        <v>44627</v>
      </c>
      <c r="E240" s="15">
        <v>44635</v>
      </c>
      <c r="F240" s="1213" t="s">
        <v>1714</v>
      </c>
      <c r="G240" s="1223" t="s">
        <v>1743</v>
      </c>
      <c r="H240" s="227" t="s">
        <v>1744</v>
      </c>
      <c r="I240" s="241" t="s">
        <v>1745</v>
      </c>
      <c r="J240" s="275" t="s">
        <v>2841</v>
      </c>
      <c r="K240" s="1215">
        <v>60</v>
      </c>
      <c r="L240" s="1216">
        <v>60000</v>
      </c>
      <c r="M240" s="1229">
        <v>61200</v>
      </c>
      <c r="N240" s="1230">
        <v>44589</v>
      </c>
      <c r="O240" s="276" t="s">
        <v>1516</v>
      </c>
      <c r="P240" s="1209">
        <v>44631</v>
      </c>
      <c r="Q240" s="228" t="s">
        <v>26</v>
      </c>
      <c r="R240" s="246"/>
      <c r="S240" s="228">
        <v>44632</v>
      </c>
      <c r="T240" s="228">
        <v>44635</v>
      </c>
      <c r="U240" s="228" t="s">
        <v>1211</v>
      </c>
      <c r="V240" s="255" t="s">
        <v>1212</v>
      </c>
      <c r="W240" s="1236" t="s">
        <v>24</v>
      </c>
      <c r="X240" s="122"/>
      <c r="Y240" s="1099">
        <v>44581</v>
      </c>
      <c r="Z240" s="1099">
        <v>44606</v>
      </c>
      <c r="AA240" s="1099">
        <v>44615</v>
      </c>
      <c r="AB240" s="1098">
        <v>44624</v>
      </c>
      <c r="AC240" s="1353">
        <v>44623</v>
      </c>
      <c r="AD240" s="1098">
        <v>44652</v>
      </c>
      <c r="AE240" s="1099">
        <v>44622</v>
      </c>
      <c r="AH240" s="128"/>
      <c r="AI240" s="128"/>
      <c r="AJ240" s="128"/>
      <c r="AK240" s="128"/>
      <c r="AL240" s="128"/>
      <c r="AM240" s="128"/>
      <c r="AN240" s="128"/>
      <c r="AO240" s="128"/>
      <c r="AP240" s="128"/>
      <c r="AQ240" s="128"/>
      <c r="AR240" s="128"/>
      <c r="AS240" s="128"/>
    </row>
    <row r="241" spans="1:45" s="127" customFormat="1" ht="22.8">
      <c r="A241" s="272" t="s">
        <v>1213</v>
      </c>
      <c r="B241" s="134" t="s">
        <v>1620</v>
      </c>
      <c r="C241" s="133" t="s">
        <v>142</v>
      </c>
      <c r="D241" s="15">
        <v>44627</v>
      </c>
      <c r="E241" s="15">
        <v>44636</v>
      </c>
      <c r="F241" s="1213"/>
      <c r="G241" s="1223"/>
      <c r="H241" s="227" t="s">
        <v>1744</v>
      </c>
      <c r="I241" s="241" t="s">
        <v>1746</v>
      </c>
      <c r="J241" s="275" t="s">
        <v>2841</v>
      </c>
      <c r="K241" s="1215"/>
      <c r="L241" s="1216"/>
      <c r="M241" s="1229"/>
      <c r="N241" s="1230"/>
      <c r="O241" s="276" t="s">
        <v>1516</v>
      </c>
      <c r="P241" s="1209"/>
      <c r="Q241" s="228" t="s">
        <v>26</v>
      </c>
      <c r="R241" s="246"/>
      <c r="S241" s="228">
        <v>44635</v>
      </c>
      <c r="T241" s="228">
        <v>44636</v>
      </c>
      <c r="U241" s="228" t="s">
        <v>1211</v>
      </c>
      <c r="V241" s="255" t="s">
        <v>1212</v>
      </c>
      <c r="W241" s="1236"/>
      <c r="X241" s="122"/>
      <c r="Y241" s="1099"/>
      <c r="Z241" s="1099"/>
      <c r="AA241" s="1099"/>
      <c r="AB241" s="1098"/>
      <c r="AC241" s="1353"/>
      <c r="AD241" s="1098"/>
      <c r="AE241" s="1099"/>
      <c r="AH241" s="128"/>
      <c r="AI241" s="128"/>
      <c r="AJ241" s="128"/>
      <c r="AK241" s="128"/>
      <c r="AL241" s="128"/>
      <c r="AM241" s="128"/>
      <c r="AN241" s="128"/>
      <c r="AO241" s="128"/>
      <c r="AP241" s="128"/>
      <c r="AQ241" s="128"/>
      <c r="AR241" s="128"/>
      <c r="AS241" s="128"/>
    </row>
    <row r="242" spans="1:45" s="127" customFormat="1" ht="22.8">
      <c r="A242" s="272" t="s">
        <v>1213</v>
      </c>
      <c r="B242" s="134" t="s">
        <v>1620</v>
      </c>
      <c r="C242" s="133" t="s">
        <v>142</v>
      </c>
      <c r="D242" s="15">
        <v>44627</v>
      </c>
      <c r="E242" s="15">
        <v>44636</v>
      </c>
      <c r="F242" s="1213"/>
      <c r="G242" s="1223"/>
      <c r="H242" s="227" t="s">
        <v>1744</v>
      </c>
      <c r="I242" s="241" t="s">
        <v>1747</v>
      </c>
      <c r="J242" s="275" t="s">
        <v>2841</v>
      </c>
      <c r="K242" s="1215"/>
      <c r="L242" s="1216"/>
      <c r="M242" s="1229"/>
      <c r="N242" s="1230"/>
      <c r="O242" s="276" t="s">
        <v>1516</v>
      </c>
      <c r="P242" s="1209"/>
      <c r="Q242" s="228" t="s">
        <v>26</v>
      </c>
      <c r="R242" s="246"/>
      <c r="S242" s="228">
        <v>44635</v>
      </c>
      <c r="T242" s="228">
        <v>44636</v>
      </c>
      <c r="U242" s="228" t="s">
        <v>1211</v>
      </c>
      <c r="V242" s="255" t="s">
        <v>1212</v>
      </c>
      <c r="W242" s="1236"/>
      <c r="X242" s="122"/>
      <c r="Y242" s="1099"/>
      <c r="Z242" s="1099"/>
      <c r="AA242" s="1099"/>
      <c r="AB242" s="1098"/>
      <c r="AC242" s="1353"/>
      <c r="AD242" s="1098"/>
      <c r="AE242" s="1099"/>
      <c r="AH242" s="128"/>
      <c r="AI242" s="128"/>
      <c r="AJ242" s="128"/>
      <c r="AK242" s="128"/>
      <c r="AL242" s="128"/>
      <c r="AM242" s="128"/>
      <c r="AN242" s="128"/>
      <c r="AO242" s="128"/>
      <c r="AP242" s="128"/>
      <c r="AQ242" s="128"/>
      <c r="AR242" s="128"/>
      <c r="AS242" s="128"/>
    </row>
    <row r="243" spans="1:45" s="127" customFormat="1" ht="22.8">
      <c r="A243" s="272" t="s">
        <v>1265</v>
      </c>
      <c r="B243" s="134">
        <v>4290002394</v>
      </c>
      <c r="C243" s="133" t="s">
        <v>1266</v>
      </c>
      <c r="D243" s="15">
        <v>44648</v>
      </c>
      <c r="E243" s="15">
        <v>44641</v>
      </c>
      <c r="F243" s="1213" t="s">
        <v>1714</v>
      </c>
      <c r="G243" s="1223" t="s">
        <v>1748</v>
      </c>
      <c r="H243" s="227" t="s">
        <v>1749</v>
      </c>
      <c r="I243" s="241" t="s">
        <v>1750</v>
      </c>
      <c r="J243" s="275" t="s">
        <v>2841</v>
      </c>
      <c r="K243" s="1215">
        <v>40</v>
      </c>
      <c r="L243" s="1216">
        <v>20480</v>
      </c>
      <c r="M243" s="1229">
        <v>22720</v>
      </c>
      <c r="N243" s="1230">
        <v>44589</v>
      </c>
      <c r="O243" s="276" t="s">
        <v>1516</v>
      </c>
      <c r="P243" s="1209">
        <v>44631</v>
      </c>
      <c r="Q243" s="228" t="s">
        <v>26</v>
      </c>
      <c r="R243" s="228">
        <v>44638</v>
      </c>
      <c r="S243" s="228">
        <v>44636</v>
      </c>
      <c r="T243" s="228">
        <v>44641</v>
      </c>
      <c r="U243" s="228" t="s">
        <v>1211</v>
      </c>
      <c r="V243" s="255" t="s">
        <v>1212</v>
      </c>
      <c r="W243" s="1236" t="s">
        <v>24</v>
      </c>
      <c r="X243" s="122"/>
      <c r="Y243" s="1099">
        <v>44581</v>
      </c>
      <c r="Z243" s="1099">
        <v>44606</v>
      </c>
      <c r="AA243" s="1099">
        <v>44615</v>
      </c>
      <c r="AB243" s="1098">
        <v>44621</v>
      </c>
      <c r="AC243" s="1353">
        <v>44623</v>
      </c>
      <c r="AD243" s="1098">
        <v>44652</v>
      </c>
      <c r="AE243" s="1099">
        <v>44622</v>
      </c>
      <c r="AH243" s="128"/>
      <c r="AI243" s="128"/>
      <c r="AJ243" s="128"/>
      <c r="AK243" s="128"/>
      <c r="AL243" s="128"/>
      <c r="AM243" s="128"/>
      <c r="AN243" s="128"/>
      <c r="AO243" s="128"/>
      <c r="AP243" s="128"/>
      <c r="AQ243" s="128"/>
      <c r="AR243" s="128"/>
      <c r="AS243" s="128"/>
    </row>
    <row r="244" spans="1:45" s="127" customFormat="1" ht="22.8">
      <c r="A244" s="272" t="s">
        <v>1265</v>
      </c>
      <c r="B244" s="134">
        <v>4290002394</v>
      </c>
      <c r="C244" s="133" t="s">
        <v>1266</v>
      </c>
      <c r="D244" s="15">
        <v>44648</v>
      </c>
      <c r="E244" s="15">
        <v>44637</v>
      </c>
      <c r="F244" s="1213"/>
      <c r="G244" s="1223"/>
      <c r="H244" s="227" t="s">
        <v>1749</v>
      </c>
      <c r="I244" s="241" t="s">
        <v>1751</v>
      </c>
      <c r="J244" s="275" t="s">
        <v>2841</v>
      </c>
      <c r="K244" s="1215"/>
      <c r="L244" s="1216"/>
      <c r="M244" s="1229"/>
      <c r="N244" s="1230"/>
      <c r="O244" s="276" t="s">
        <v>1516</v>
      </c>
      <c r="P244" s="1209"/>
      <c r="Q244" s="228" t="s">
        <v>26</v>
      </c>
      <c r="R244" s="246"/>
      <c r="S244" s="228">
        <v>44635</v>
      </c>
      <c r="T244" s="228">
        <v>44637</v>
      </c>
      <c r="U244" s="228" t="s">
        <v>1211</v>
      </c>
      <c r="V244" s="255" t="s">
        <v>1212</v>
      </c>
      <c r="W244" s="1236"/>
      <c r="X244" s="122"/>
      <c r="Y244" s="1099"/>
      <c r="Z244" s="1099"/>
      <c r="AA244" s="1099"/>
      <c r="AB244" s="1098"/>
      <c r="AC244" s="1353"/>
      <c r="AD244" s="1098"/>
      <c r="AE244" s="1099"/>
      <c r="AH244" s="128"/>
      <c r="AI244" s="128"/>
      <c r="AJ244" s="128"/>
      <c r="AK244" s="128"/>
      <c r="AL244" s="128"/>
      <c r="AM244" s="128"/>
      <c r="AN244" s="128"/>
      <c r="AO244" s="128"/>
      <c r="AP244" s="128"/>
      <c r="AQ244" s="128"/>
      <c r="AR244" s="128"/>
      <c r="AS244" s="128"/>
    </row>
    <row r="245" spans="1:45" s="127" customFormat="1" ht="22.8">
      <c r="A245" s="272" t="s">
        <v>22</v>
      </c>
      <c r="B245" s="134">
        <v>4290002478</v>
      </c>
      <c r="C245" s="133" t="s">
        <v>123</v>
      </c>
      <c r="D245" s="15">
        <v>44650</v>
      </c>
      <c r="E245" s="15">
        <v>44634</v>
      </c>
      <c r="F245" s="1213" t="s">
        <v>1714</v>
      </c>
      <c r="G245" s="1223" t="s">
        <v>1752</v>
      </c>
      <c r="H245" s="140" t="s">
        <v>1753</v>
      </c>
      <c r="I245" s="241" t="s">
        <v>1754</v>
      </c>
      <c r="J245" s="275" t="s">
        <v>2841</v>
      </c>
      <c r="K245" s="1215">
        <v>66</v>
      </c>
      <c r="L245" s="1216">
        <v>43232</v>
      </c>
      <c r="M245" s="1229">
        <v>51218</v>
      </c>
      <c r="N245" s="1230">
        <v>44589</v>
      </c>
      <c r="O245" s="276" t="s">
        <v>1516</v>
      </c>
      <c r="P245" s="1209">
        <v>44631</v>
      </c>
      <c r="Q245" s="228" t="s">
        <v>26</v>
      </c>
      <c r="R245" s="246"/>
      <c r="S245" s="228">
        <v>44631</v>
      </c>
      <c r="T245" s="228">
        <v>44634</v>
      </c>
      <c r="U245" s="228" t="s">
        <v>1211</v>
      </c>
      <c r="V245" s="255" t="s">
        <v>1212</v>
      </c>
      <c r="W245" s="1236" t="s">
        <v>24</v>
      </c>
      <c r="X245" s="122"/>
      <c r="Y245" s="1099">
        <v>44581</v>
      </c>
      <c r="Z245" s="1099">
        <v>44606</v>
      </c>
      <c r="AA245" s="1099">
        <v>44615</v>
      </c>
      <c r="AB245" s="1098">
        <v>44621</v>
      </c>
      <c r="AC245" s="1323">
        <v>44623</v>
      </c>
      <c r="AD245" s="1098">
        <v>44635</v>
      </c>
      <c r="AE245" s="1099">
        <v>44622</v>
      </c>
      <c r="AH245" s="128"/>
      <c r="AI245" s="128"/>
      <c r="AJ245" s="128"/>
      <c r="AK245" s="128"/>
      <c r="AL245" s="128"/>
      <c r="AM245" s="128"/>
      <c r="AN245" s="128"/>
      <c r="AO245" s="128"/>
      <c r="AP245" s="128"/>
      <c r="AQ245" s="128"/>
      <c r="AR245" s="128"/>
      <c r="AS245" s="128"/>
    </row>
    <row r="246" spans="1:45" s="127" customFormat="1" ht="22.8">
      <c r="A246" s="272" t="s">
        <v>22</v>
      </c>
      <c r="B246" s="134">
        <v>4290002478</v>
      </c>
      <c r="C246" s="133" t="s">
        <v>123</v>
      </c>
      <c r="D246" s="15">
        <v>44650</v>
      </c>
      <c r="E246" s="15">
        <v>44634</v>
      </c>
      <c r="F246" s="1213"/>
      <c r="G246" s="1223"/>
      <c r="H246" s="140" t="s">
        <v>1753</v>
      </c>
      <c r="I246" s="241" t="s">
        <v>1755</v>
      </c>
      <c r="J246" s="275" t="s">
        <v>2841</v>
      </c>
      <c r="K246" s="1215"/>
      <c r="L246" s="1216"/>
      <c r="M246" s="1229"/>
      <c r="N246" s="1230"/>
      <c r="O246" s="276" t="s">
        <v>1516</v>
      </c>
      <c r="P246" s="1209"/>
      <c r="Q246" s="228" t="s">
        <v>26</v>
      </c>
      <c r="R246" s="246"/>
      <c r="S246" s="228">
        <v>44631</v>
      </c>
      <c r="T246" s="228">
        <v>44634</v>
      </c>
      <c r="U246" s="228" t="s">
        <v>1211</v>
      </c>
      <c r="V246" s="255" t="s">
        <v>1212</v>
      </c>
      <c r="W246" s="1236"/>
      <c r="X246" s="122"/>
      <c r="Y246" s="1099"/>
      <c r="Z246" s="1099"/>
      <c r="AA246" s="1099"/>
      <c r="AB246" s="1098"/>
      <c r="AC246" s="1323"/>
      <c r="AD246" s="1098"/>
      <c r="AE246" s="1099"/>
      <c r="AH246" s="128"/>
      <c r="AI246" s="128"/>
      <c r="AJ246" s="128"/>
      <c r="AK246" s="128"/>
      <c r="AL246" s="128"/>
      <c r="AM246" s="128"/>
      <c r="AN246" s="128"/>
      <c r="AO246" s="128"/>
      <c r="AP246" s="128"/>
      <c r="AQ246" s="128"/>
      <c r="AR246" s="128"/>
      <c r="AS246" s="128"/>
    </row>
    <row r="247" spans="1:45" s="127" customFormat="1" ht="22.8">
      <c r="A247" s="272" t="s">
        <v>22</v>
      </c>
      <c r="B247" s="134">
        <v>4290002478</v>
      </c>
      <c r="C247" s="133" t="s">
        <v>123</v>
      </c>
      <c r="D247" s="15">
        <v>44650</v>
      </c>
      <c r="E247" s="15">
        <v>44635</v>
      </c>
      <c r="F247" s="1213"/>
      <c r="G247" s="1223"/>
      <c r="H247" s="140" t="s">
        <v>1753</v>
      </c>
      <c r="I247" s="241" t="s">
        <v>1756</v>
      </c>
      <c r="J247" s="275" t="s">
        <v>2841</v>
      </c>
      <c r="K247" s="1215"/>
      <c r="L247" s="1216"/>
      <c r="M247" s="1229"/>
      <c r="N247" s="1230"/>
      <c r="O247" s="276" t="s">
        <v>1516</v>
      </c>
      <c r="P247" s="1209"/>
      <c r="Q247" s="228" t="s">
        <v>26</v>
      </c>
      <c r="R247" s="246"/>
      <c r="S247" s="228">
        <v>44634</v>
      </c>
      <c r="T247" s="228">
        <v>44635</v>
      </c>
      <c r="U247" s="228" t="s">
        <v>1222</v>
      </c>
      <c r="V247" s="255" t="s">
        <v>1212</v>
      </c>
      <c r="W247" s="1236"/>
      <c r="X247" s="122"/>
      <c r="Y247" s="1099"/>
      <c r="Z247" s="1099"/>
      <c r="AA247" s="1099"/>
      <c r="AB247" s="1098"/>
      <c r="AC247" s="1323"/>
      <c r="AD247" s="1098"/>
      <c r="AE247" s="1099"/>
      <c r="AH247" s="128"/>
      <c r="AI247" s="128"/>
      <c r="AJ247" s="128"/>
      <c r="AK247" s="128"/>
      <c r="AL247" s="128"/>
      <c r="AM247" s="128"/>
      <c r="AN247" s="128"/>
      <c r="AO247" s="128"/>
      <c r="AP247" s="128"/>
      <c r="AQ247" s="128"/>
      <c r="AR247" s="128"/>
      <c r="AS247" s="128"/>
    </row>
    <row r="248" spans="1:45" s="127" customFormat="1" ht="22.8">
      <c r="A248" s="272" t="s">
        <v>1261</v>
      </c>
      <c r="B248" s="134" t="s">
        <v>1757</v>
      </c>
      <c r="C248" s="133" t="s">
        <v>91</v>
      </c>
      <c r="D248" s="15">
        <v>44630</v>
      </c>
      <c r="E248" s="15">
        <v>44635</v>
      </c>
      <c r="F248" s="1213" t="s">
        <v>1714</v>
      </c>
      <c r="G248" s="282" t="s">
        <v>1758</v>
      </c>
      <c r="H248" s="227" t="s">
        <v>1759</v>
      </c>
      <c r="I248" s="241" t="s">
        <v>1760</v>
      </c>
      <c r="J248" s="275" t="s">
        <v>2841</v>
      </c>
      <c r="K248" s="1215">
        <v>80</v>
      </c>
      <c r="L248" s="1216">
        <v>40000</v>
      </c>
      <c r="M248" s="1229">
        <v>41200</v>
      </c>
      <c r="N248" s="1230">
        <v>44589</v>
      </c>
      <c r="O248" s="276" t="s">
        <v>1516</v>
      </c>
      <c r="P248" s="1209">
        <v>44631</v>
      </c>
      <c r="Q248" s="228" t="s">
        <v>26</v>
      </c>
      <c r="R248" s="246"/>
      <c r="S248" s="228">
        <v>44635</v>
      </c>
      <c r="T248" s="228">
        <v>44635</v>
      </c>
      <c r="U248" s="228" t="s">
        <v>1211</v>
      </c>
      <c r="V248" s="255" t="s">
        <v>1212</v>
      </c>
      <c r="W248" s="1236" t="s">
        <v>24</v>
      </c>
      <c r="X248" s="122"/>
      <c r="Y248" s="1099">
        <v>44581</v>
      </c>
      <c r="Z248" s="1099">
        <v>44606</v>
      </c>
      <c r="AA248" s="1099">
        <v>44615</v>
      </c>
      <c r="AB248" s="1098">
        <v>44624</v>
      </c>
      <c r="AC248" s="233">
        <v>44623</v>
      </c>
      <c r="AD248" s="1098">
        <v>44652</v>
      </c>
      <c r="AE248" s="1099">
        <v>44622</v>
      </c>
      <c r="AH248" s="128"/>
      <c r="AI248" s="128"/>
      <c r="AJ248" s="128"/>
      <c r="AK248" s="128"/>
      <c r="AL248" s="128"/>
      <c r="AM248" s="128"/>
      <c r="AN248" s="128"/>
      <c r="AO248" s="128"/>
      <c r="AP248" s="128"/>
      <c r="AQ248" s="128"/>
      <c r="AR248" s="128"/>
      <c r="AS248" s="128"/>
    </row>
    <row r="249" spans="1:45" s="127" customFormat="1" ht="22.8">
      <c r="A249" s="272" t="s">
        <v>1261</v>
      </c>
      <c r="B249" s="134" t="s">
        <v>1757</v>
      </c>
      <c r="C249" s="133" t="s">
        <v>91</v>
      </c>
      <c r="D249" s="15">
        <v>44630</v>
      </c>
      <c r="E249" s="15">
        <v>44635</v>
      </c>
      <c r="F249" s="1213"/>
      <c r="G249" s="282" t="s">
        <v>1758</v>
      </c>
      <c r="H249" s="227" t="s">
        <v>1759</v>
      </c>
      <c r="I249" s="241" t="s">
        <v>1761</v>
      </c>
      <c r="J249" s="275" t="s">
        <v>2841</v>
      </c>
      <c r="K249" s="1215"/>
      <c r="L249" s="1216"/>
      <c r="M249" s="1229"/>
      <c r="N249" s="1230"/>
      <c r="O249" s="276" t="s">
        <v>1516</v>
      </c>
      <c r="P249" s="1209"/>
      <c r="Q249" s="228" t="s">
        <v>26</v>
      </c>
      <c r="R249" s="246"/>
      <c r="S249" s="228">
        <v>44632</v>
      </c>
      <c r="T249" s="228">
        <v>44635</v>
      </c>
      <c r="U249" s="228" t="s">
        <v>1211</v>
      </c>
      <c r="V249" s="255" t="s">
        <v>1212</v>
      </c>
      <c r="W249" s="1236"/>
      <c r="X249" s="122"/>
      <c r="Y249" s="1099"/>
      <c r="Z249" s="1099"/>
      <c r="AA249" s="1099"/>
      <c r="AB249" s="1098"/>
      <c r="AC249" s="233">
        <v>44623</v>
      </c>
      <c r="AD249" s="1098"/>
      <c r="AE249" s="1099"/>
      <c r="AH249" s="128"/>
      <c r="AI249" s="128"/>
      <c r="AJ249" s="128"/>
      <c r="AK249" s="128"/>
      <c r="AL249" s="128"/>
      <c r="AM249" s="128"/>
      <c r="AN249" s="128"/>
      <c r="AO249" s="128"/>
      <c r="AP249" s="128"/>
      <c r="AQ249" s="128"/>
      <c r="AR249" s="128"/>
      <c r="AS249" s="128"/>
    </row>
    <row r="250" spans="1:45" s="127" customFormat="1" ht="22.8">
      <c r="A250" s="272" t="s">
        <v>1261</v>
      </c>
      <c r="B250" s="134" t="s">
        <v>1757</v>
      </c>
      <c r="C250" s="133" t="s">
        <v>91</v>
      </c>
      <c r="D250" s="15">
        <v>44630</v>
      </c>
      <c r="E250" s="15">
        <v>44634</v>
      </c>
      <c r="F250" s="1213"/>
      <c r="G250" s="282" t="s">
        <v>1758</v>
      </c>
      <c r="H250" s="227" t="s">
        <v>1759</v>
      </c>
      <c r="I250" s="241" t="s">
        <v>1762</v>
      </c>
      <c r="J250" s="275" t="s">
        <v>2841</v>
      </c>
      <c r="K250" s="1215"/>
      <c r="L250" s="1216"/>
      <c r="M250" s="1229"/>
      <c r="N250" s="1230"/>
      <c r="O250" s="276" t="s">
        <v>1516</v>
      </c>
      <c r="P250" s="1209"/>
      <c r="Q250" s="228" t="s">
        <v>26</v>
      </c>
      <c r="R250" s="246"/>
      <c r="S250" s="228">
        <v>44632</v>
      </c>
      <c r="T250" s="228">
        <v>44634</v>
      </c>
      <c r="U250" s="228" t="s">
        <v>1211</v>
      </c>
      <c r="V250" s="255" t="s">
        <v>1212</v>
      </c>
      <c r="W250" s="1236"/>
      <c r="X250" s="122"/>
      <c r="Y250" s="1099"/>
      <c r="Z250" s="1099"/>
      <c r="AA250" s="1099"/>
      <c r="AB250" s="1098"/>
      <c r="AC250" s="233">
        <v>44623</v>
      </c>
      <c r="AD250" s="1098"/>
      <c r="AE250" s="1099"/>
      <c r="AH250" s="128"/>
      <c r="AI250" s="128"/>
      <c r="AJ250" s="128"/>
      <c r="AK250" s="128"/>
      <c r="AL250" s="128"/>
      <c r="AM250" s="128"/>
      <c r="AN250" s="128"/>
      <c r="AO250" s="128"/>
      <c r="AP250" s="128"/>
      <c r="AQ250" s="128"/>
      <c r="AR250" s="128"/>
      <c r="AS250" s="128"/>
    </row>
    <row r="251" spans="1:45" s="127" customFormat="1" ht="34.200000000000003">
      <c r="A251" s="272" t="s">
        <v>1261</v>
      </c>
      <c r="B251" s="134" t="s">
        <v>1757</v>
      </c>
      <c r="C251" s="133" t="s">
        <v>91</v>
      </c>
      <c r="D251" s="15">
        <v>44630</v>
      </c>
      <c r="E251" s="15">
        <v>44642</v>
      </c>
      <c r="F251" s="1213"/>
      <c r="G251" s="288" t="s">
        <v>3032</v>
      </c>
      <c r="H251" s="227" t="s">
        <v>1759</v>
      </c>
      <c r="I251" s="241" t="s">
        <v>1763</v>
      </c>
      <c r="J251" s="275" t="s">
        <v>2841</v>
      </c>
      <c r="K251" s="1215"/>
      <c r="L251" s="1216"/>
      <c r="M251" s="1229"/>
      <c r="N251" s="1230"/>
      <c r="O251" s="276" t="s">
        <v>3118</v>
      </c>
      <c r="P251" s="1209"/>
      <c r="Q251" s="228">
        <v>44635</v>
      </c>
      <c r="R251" s="228">
        <v>44642</v>
      </c>
      <c r="S251" s="228">
        <v>44642</v>
      </c>
      <c r="T251" s="228">
        <v>44643</v>
      </c>
      <c r="U251" s="228" t="s">
        <v>1211</v>
      </c>
      <c r="V251" s="255" t="s">
        <v>1212</v>
      </c>
      <c r="W251" s="1236"/>
      <c r="X251" s="122"/>
      <c r="Y251" s="1099"/>
      <c r="Z251" s="1099"/>
      <c r="AA251" s="1099"/>
      <c r="AB251" s="1098"/>
      <c r="AC251" s="231"/>
      <c r="AD251" s="1098"/>
      <c r="AE251" s="1099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</row>
    <row r="252" spans="1:45" s="127" customFormat="1" ht="22.8">
      <c r="A252" s="272" t="s">
        <v>1219</v>
      </c>
      <c r="B252" s="134" t="s">
        <v>1764</v>
      </c>
      <c r="C252" s="133" t="s">
        <v>967</v>
      </c>
      <c r="D252" s="15">
        <v>44631</v>
      </c>
      <c r="E252" s="15">
        <v>44639</v>
      </c>
      <c r="F252" s="1213" t="s">
        <v>1714</v>
      </c>
      <c r="G252" s="288" t="s">
        <v>3031</v>
      </c>
      <c r="H252" s="227" t="s">
        <v>1766</v>
      </c>
      <c r="I252" s="241" t="s">
        <v>1767</v>
      </c>
      <c r="J252" s="275" t="s">
        <v>2841</v>
      </c>
      <c r="K252" s="1215">
        <v>60</v>
      </c>
      <c r="L252" s="1216">
        <v>8280</v>
      </c>
      <c r="M252" s="1229">
        <v>14400</v>
      </c>
      <c r="N252" s="1230">
        <v>44589</v>
      </c>
      <c r="O252" s="276" t="s">
        <v>1516</v>
      </c>
      <c r="P252" s="1209">
        <v>44631</v>
      </c>
      <c r="Q252" s="228">
        <v>44634</v>
      </c>
      <c r="R252" s="228">
        <v>44641</v>
      </c>
      <c r="S252" s="228">
        <v>44639</v>
      </c>
      <c r="T252" s="228" t="s">
        <v>3035</v>
      </c>
      <c r="U252" s="228" t="s">
        <v>1211</v>
      </c>
      <c r="V252" s="255" t="s">
        <v>1212</v>
      </c>
      <c r="W252" s="1236" t="s">
        <v>24</v>
      </c>
      <c r="X252" s="122"/>
      <c r="Y252" s="1099">
        <v>44581</v>
      </c>
      <c r="Z252" s="1099">
        <v>44606</v>
      </c>
      <c r="AA252" s="1099">
        <v>44615</v>
      </c>
      <c r="AB252" s="1098">
        <v>44621</v>
      </c>
      <c r="AC252" s="231"/>
      <c r="AD252" s="1098">
        <v>44652</v>
      </c>
      <c r="AE252" s="1099">
        <v>44622</v>
      </c>
      <c r="AH252" s="128"/>
      <c r="AI252" s="128"/>
      <c r="AJ252" s="128"/>
      <c r="AK252" s="128"/>
      <c r="AL252" s="128"/>
      <c r="AM252" s="128"/>
      <c r="AN252" s="128"/>
      <c r="AO252" s="128"/>
      <c r="AP252" s="128"/>
      <c r="AQ252" s="128"/>
      <c r="AR252" s="128"/>
      <c r="AS252" s="128"/>
    </row>
    <row r="253" spans="1:45" s="127" customFormat="1" ht="22.8">
      <c r="A253" s="272" t="s">
        <v>1219</v>
      </c>
      <c r="B253" s="134" t="s">
        <v>1768</v>
      </c>
      <c r="C253" s="133" t="s">
        <v>967</v>
      </c>
      <c r="D253" s="15">
        <v>44631</v>
      </c>
      <c r="E253" s="15">
        <v>44634</v>
      </c>
      <c r="F253" s="1213"/>
      <c r="G253" s="282" t="s">
        <v>1765</v>
      </c>
      <c r="H253" s="227" t="s">
        <v>1766</v>
      </c>
      <c r="I253" s="241" t="s">
        <v>1769</v>
      </c>
      <c r="J253" s="275" t="s">
        <v>2841</v>
      </c>
      <c r="K253" s="1215"/>
      <c r="L253" s="1216"/>
      <c r="M253" s="1229"/>
      <c r="N253" s="1230"/>
      <c r="O253" s="276" t="s">
        <v>1516</v>
      </c>
      <c r="P253" s="1209"/>
      <c r="Q253" s="228" t="s">
        <v>26</v>
      </c>
      <c r="R253" s="246"/>
      <c r="S253" s="228">
        <v>44631</v>
      </c>
      <c r="T253" s="228">
        <v>44634</v>
      </c>
      <c r="U253" s="228" t="s">
        <v>1211</v>
      </c>
      <c r="V253" s="255" t="s">
        <v>1212</v>
      </c>
      <c r="W253" s="1236"/>
      <c r="X253" s="122"/>
      <c r="Y253" s="1099"/>
      <c r="Z253" s="1099"/>
      <c r="AA253" s="1099"/>
      <c r="AB253" s="1098"/>
      <c r="AC253" s="233">
        <v>44623</v>
      </c>
      <c r="AD253" s="1098"/>
      <c r="AE253" s="1099"/>
      <c r="AH253" s="128"/>
      <c r="AI253" s="128"/>
      <c r="AJ253" s="128"/>
      <c r="AK253" s="128"/>
      <c r="AL253" s="128"/>
      <c r="AM253" s="128"/>
      <c r="AN253" s="128"/>
      <c r="AO253" s="128"/>
      <c r="AP253" s="128"/>
      <c r="AQ253" s="128"/>
      <c r="AR253" s="128"/>
      <c r="AS253" s="128"/>
    </row>
    <row r="254" spans="1:45" s="127" customFormat="1" ht="22.8">
      <c r="A254" s="272" t="s">
        <v>1219</v>
      </c>
      <c r="B254" s="134" t="s">
        <v>1770</v>
      </c>
      <c r="C254" s="133" t="s">
        <v>967</v>
      </c>
      <c r="D254" s="15">
        <v>44631</v>
      </c>
      <c r="E254" s="15">
        <v>44634</v>
      </c>
      <c r="F254" s="1213"/>
      <c r="G254" s="282" t="s">
        <v>1765</v>
      </c>
      <c r="H254" s="227" t="s">
        <v>1766</v>
      </c>
      <c r="I254" s="241" t="s">
        <v>1771</v>
      </c>
      <c r="J254" s="275" t="s">
        <v>2841</v>
      </c>
      <c r="K254" s="1215"/>
      <c r="L254" s="1216"/>
      <c r="M254" s="1229"/>
      <c r="N254" s="1230"/>
      <c r="O254" s="276" t="s">
        <v>1516</v>
      </c>
      <c r="P254" s="1209"/>
      <c r="Q254" s="228" t="s">
        <v>26</v>
      </c>
      <c r="R254" s="246"/>
      <c r="S254" s="228">
        <v>44631</v>
      </c>
      <c r="T254" s="228">
        <v>44634</v>
      </c>
      <c r="U254" s="228" t="s">
        <v>1211</v>
      </c>
      <c r="V254" s="255" t="s">
        <v>1212</v>
      </c>
      <c r="W254" s="1236"/>
      <c r="X254" s="122"/>
      <c r="Y254" s="1099"/>
      <c r="Z254" s="1099"/>
      <c r="AA254" s="1099"/>
      <c r="AB254" s="1098"/>
      <c r="AC254" s="233">
        <v>44623</v>
      </c>
      <c r="AD254" s="1098"/>
      <c r="AE254" s="1099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  <c r="AS254" s="128"/>
    </row>
    <row r="255" spans="1:45" s="127" customFormat="1" ht="34.200000000000003">
      <c r="A255" s="272" t="s">
        <v>1219</v>
      </c>
      <c r="B255" s="134" t="s">
        <v>1772</v>
      </c>
      <c r="C255" s="133" t="s">
        <v>175</v>
      </c>
      <c r="D255" s="15">
        <v>44631</v>
      </c>
      <c r="E255" s="15">
        <v>44642</v>
      </c>
      <c r="F255" s="1213"/>
      <c r="G255" s="288" t="s">
        <v>3031</v>
      </c>
      <c r="H255" s="227" t="s">
        <v>1773</v>
      </c>
      <c r="I255" s="241" t="s">
        <v>1774</v>
      </c>
      <c r="J255" s="275" t="s">
        <v>1209</v>
      </c>
      <c r="K255" s="227">
        <v>10</v>
      </c>
      <c r="L255" s="239">
        <v>1228.8</v>
      </c>
      <c r="M255" s="240">
        <v>2400</v>
      </c>
      <c r="N255" s="287">
        <v>44589</v>
      </c>
      <c r="O255" s="276" t="s">
        <v>3118</v>
      </c>
      <c r="P255" s="264">
        <v>44631</v>
      </c>
      <c r="Q255" s="228">
        <v>44634</v>
      </c>
      <c r="R255" s="228">
        <v>44641</v>
      </c>
      <c r="S255" s="228">
        <v>44643</v>
      </c>
      <c r="T255" s="228" t="s">
        <v>3120</v>
      </c>
      <c r="U255" s="228" t="s">
        <v>1211</v>
      </c>
      <c r="V255" s="255" t="s">
        <v>1212</v>
      </c>
      <c r="W255" s="1236"/>
      <c r="X255" s="122"/>
      <c r="Y255" s="217">
        <v>44581</v>
      </c>
      <c r="Z255" s="217">
        <v>44606</v>
      </c>
      <c r="AA255" s="217">
        <v>44615</v>
      </c>
      <c r="AB255" s="222">
        <v>44621</v>
      </c>
      <c r="AC255" s="233">
        <v>44641</v>
      </c>
      <c r="AD255" s="222">
        <v>44652</v>
      </c>
      <c r="AE255" s="217">
        <v>44622</v>
      </c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  <c r="AS255" s="128"/>
    </row>
    <row r="256" spans="1:45" s="127" customFormat="1" ht="22.8">
      <c r="A256" s="272" t="s">
        <v>125</v>
      </c>
      <c r="B256" s="134">
        <v>4290002477</v>
      </c>
      <c r="C256" s="133" t="s">
        <v>1223</v>
      </c>
      <c r="D256" s="15">
        <v>44630</v>
      </c>
      <c r="E256" s="15">
        <v>44641</v>
      </c>
      <c r="F256" s="1213" t="s">
        <v>1714</v>
      </c>
      <c r="G256" s="282" t="s">
        <v>1775</v>
      </c>
      <c r="H256" s="227" t="s">
        <v>1776</v>
      </c>
      <c r="I256" s="241" t="s">
        <v>1777</v>
      </c>
      <c r="J256" s="275" t="s">
        <v>2841</v>
      </c>
      <c r="K256" s="1215">
        <v>39</v>
      </c>
      <c r="L256" s="1216">
        <v>52912</v>
      </c>
      <c r="M256" s="1229">
        <v>62420</v>
      </c>
      <c r="N256" s="1230">
        <v>44589</v>
      </c>
      <c r="O256" s="276" t="s">
        <v>1516</v>
      </c>
      <c r="P256" s="1209">
        <v>44631</v>
      </c>
      <c r="Q256" s="228" t="s">
        <v>26</v>
      </c>
      <c r="R256" s="228">
        <v>44638</v>
      </c>
      <c r="S256" s="228">
        <v>44638</v>
      </c>
      <c r="T256" s="228" t="s">
        <v>3111</v>
      </c>
      <c r="U256" s="228" t="s">
        <v>1211</v>
      </c>
      <c r="V256" s="255" t="s">
        <v>1212</v>
      </c>
      <c r="W256" s="1236" t="s">
        <v>24</v>
      </c>
      <c r="X256" s="122"/>
      <c r="Y256" s="1099">
        <v>44581</v>
      </c>
      <c r="Z256" s="1099">
        <v>44606</v>
      </c>
      <c r="AA256" s="1099">
        <v>44615</v>
      </c>
      <c r="AB256" s="1098">
        <v>44627</v>
      </c>
      <c r="AC256" s="233">
        <v>44623</v>
      </c>
      <c r="AD256" s="1098">
        <v>44652</v>
      </c>
      <c r="AE256" s="1099">
        <v>44622</v>
      </c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  <c r="AS256" s="128"/>
    </row>
    <row r="257" spans="1:45" s="127" customFormat="1" ht="22.8">
      <c r="A257" s="272" t="s">
        <v>125</v>
      </c>
      <c r="B257" s="134">
        <v>4290002477</v>
      </c>
      <c r="C257" s="133" t="s">
        <v>1223</v>
      </c>
      <c r="D257" s="15">
        <v>44630</v>
      </c>
      <c r="E257" s="15">
        <v>44638</v>
      </c>
      <c r="F257" s="1213"/>
      <c r="G257" s="282" t="s">
        <v>1775</v>
      </c>
      <c r="H257" s="227" t="s">
        <v>1776</v>
      </c>
      <c r="I257" s="241" t="s">
        <v>1778</v>
      </c>
      <c r="J257" s="275" t="s">
        <v>2841</v>
      </c>
      <c r="K257" s="1215"/>
      <c r="L257" s="1216"/>
      <c r="M257" s="1229"/>
      <c r="N257" s="1230"/>
      <c r="O257" s="276" t="s">
        <v>1516</v>
      </c>
      <c r="P257" s="1209"/>
      <c r="Q257" s="228" t="s">
        <v>26</v>
      </c>
      <c r="R257" s="228">
        <v>44638</v>
      </c>
      <c r="S257" s="228">
        <v>44638</v>
      </c>
      <c r="T257" s="228">
        <v>44642</v>
      </c>
      <c r="U257" s="228" t="s">
        <v>1211</v>
      </c>
      <c r="V257" s="255" t="s">
        <v>1212</v>
      </c>
      <c r="W257" s="1236"/>
      <c r="X257" s="122"/>
      <c r="Y257" s="1099"/>
      <c r="Z257" s="1099"/>
      <c r="AA257" s="1099"/>
      <c r="AB257" s="1098"/>
      <c r="AC257" s="233">
        <v>44623</v>
      </c>
      <c r="AD257" s="1098"/>
      <c r="AE257" s="1099"/>
      <c r="AH257" s="128"/>
      <c r="AI257" s="128"/>
      <c r="AJ257" s="128"/>
      <c r="AK257" s="128"/>
      <c r="AL257" s="128"/>
      <c r="AM257" s="128"/>
      <c r="AN257" s="128"/>
      <c r="AO257" s="128"/>
      <c r="AP257" s="128"/>
      <c r="AQ257" s="128"/>
      <c r="AR257" s="128"/>
      <c r="AS257" s="128"/>
    </row>
    <row r="258" spans="1:45" s="127" customFormat="1" ht="22.8">
      <c r="A258" s="272" t="s">
        <v>125</v>
      </c>
      <c r="B258" s="134">
        <v>4290002477</v>
      </c>
      <c r="C258" s="133" t="s">
        <v>1223</v>
      </c>
      <c r="D258" s="15">
        <v>44630</v>
      </c>
      <c r="E258" s="15">
        <v>44638</v>
      </c>
      <c r="F258" s="1213"/>
      <c r="G258" s="282" t="s">
        <v>1775</v>
      </c>
      <c r="H258" s="227" t="s">
        <v>1776</v>
      </c>
      <c r="I258" s="241" t="s">
        <v>1779</v>
      </c>
      <c r="J258" s="275" t="s">
        <v>2841</v>
      </c>
      <c r="K258" s="1215"/>
      <c r="L258" s="1216"/>
      <c r="M258" s="1229"/>
      <c r="N258" s="1230"/>
      <c r="O258" s="276" t="s">
        <v>1516</v>
      </c>
      <c r="P258" s="1209"/>
      <c r="Q258" s="228" t="s">
        <v>26</v>
      </c>
      <c r="R258" s="228">
        <v>44638</v>
      </c>
      <c r="S258" s="228">
        <v>44638</v>
      </c>
      <c r="T258" s="228">
        <v>44642</v>
      </c>
      <c r="U258" s="228" t="s">
        <v>1211</v>
      </c>
      <c r="V258" s="255" t="s">
        <v>1212</v>
      </c>
      <c r="W258" s="1236"/>
      <c r="X258" s="122"/>
      <c r="Y258" s="1099"/>
      <c r="Z258" s="1099"/>
      <c r="AA258" s="1099"/>
      <c r="AB258" s="1098"/>
      <c r="AC258" s="233">
        <v>44623</v>
      </c>
      <c r="AD258" s="1098"/>
      <c r="AE258" s="1099"/>
      <c r="AH258" s="128"/>
      <c r="AI258" s="128"/>
      <c r="AJ258" s="128"/>
      <c r="AK258" s="128"/>
      <c r="AL258" s="128"/>
      <c r="AM258" s="128"/>
      <c r="AN258" s="128"/>
      <c r="AO258" s="128"/>
      <c r="AP258" s="128"/>
      <c r="AQ258" s="128"/>
      <c r="AR258" s="128"/>
      <c r="AS258" s="128"/>
    </row>
    <row r="259" spans="1:45" s="127" customFormat="1" ht="34.200000000000003">
      <c r="A259" s="272" t="s">
        <v>125</v>
      </c>
      <c r="B259" s="134">
        <v>4290002477</v>
      </c>
      <c r="C259" s="133" t="s">
        <v>1223</v>
      </c>
      <c r="D259" s="15">
        <v>44630</v>
      </c>
      <c r="E259" s="15">
        <v>44642</v>
      </c>
      <c r="F259" s="1213"/>
      <c r="G259" s="288" t="s">
        <v>3034</v>
      </c>
      <c r="H259" s="227" t="s">
        <v>1776</v>
      </c>
      <c r="I259" s="241" t="s">
        <v>1780</v>
      </c>
      <c r="J259" s="275" t="s">
        <v>1209</v>
      </c>
      <c r="K259" s="1215"/>
      <c r="L259" s="1216"/>
      <c r="M259" s="1229"/>
      <c r="N259" s="1230"/>
      <c r="O259" s="276" t="s">
        <v>3118</v>
      </c>
      <c r="P259" s="1209"/>
      <c r="Q259" s="228">
        <v>44636</v>
      </c>
      <c r="R259" s="228">
        <v>44642</v>
      </c>
      <c r="S259" s="228">
        <v>44642</v>
      </c>
      <c r="T259" s="228" t="s">
        <v>3121</v>
      </c>
      <c r="U259" s="228" t="s">
        <v>1211</v>
      </c>
      <c r="V259" s="255" t="s">
        <v>1212</v>
      </c>
      <c r="W259" s="1236"/>
      <c r="X259" s="122"/>
      <c r="Y259" s="1099"/>
      <c r="Z259" s="1099"/>
      <c r="AA259" s="1099"/>
      <c r="AB259" s="1098"/>
      <c r="AC259" s="233">
        <v>44641</v>
      </c>
      <c r="AD259" s="1098"/>
      <c r="AE259" s="1099"/>
      <c r="AH259" s="128"/>
      <c r="AI259" s="128"/>
      <c r="AJ259" s="128"/>
      <c r="AK259" s="128"/>
      <c r="AL259" s="128"/>
      <c r="AM259" s="128"/>
      <c r="AN259" s="128"/>
      <c r="AO259" s="128"/>
      <c r="AP259" s="128"/>
      <c r="AQ259" s="128"/>
      <c r="AR259" s="128"/>
      <c r="AS259" s="128"/>
    </row>
    <row r="260" spans="1:45" s="127" customFormat="1" ht="34.200000000000003">
      <c r="A260" s="272" t="s">
        <v>1220</v>
      </c>
      <c r="B260" s="134">
        <v>4290001919</v>
      </c>
      <c r="C260" s="133" t="s">
        <v>1781</v>
      </c>
      <c r="D260" s="15"/>
      <c r="E260" s="15">
        <v>44642</v>
      </c>
      <c r="F260" s="1213" t="s">
        <v>1714</v>
      </c>
      <c r="G260" s="288" t="s">
        <v>3105</v>
      </c>
      <c r="H260" s="227" t="s">
        <v>1783</v>
      </c>
      <c r="I260" s="241" t="s">
        <v>1784</v>
      </c>
      <c r="J260" s="275" t="s">
        <v>2841</v>
      </c>
      <c r="K260" s="1215">
        <v>1100</v>
      </c>
      <c r="L260" s="1216" t="s">
        <v>26</v>
      </c>
      <c r="M260" s="1229">
        <v>8580</v>
      </c>
      <c r="N260" s="1230">
        <v>44589</v>
      </c>
      <c r="O260" s="276" t="s">
        <v>3118</v>
      </c>
      <c r="P260" s="1209">
        <v>44631</v>
      </c>
      <c r="Q260" s="228">
        <v>44636</v>
      </c>
      <c r="R260" s="228">
        <v>44643</v>
      </c>
      <c r="S260" s="228">
        <v>44642</v>
      </c>
      <c r="T260" s="228">
        <v>44643</v>
      </c>
      <c r="U260" s="228" t="s">
        <v>1222</v>
      </c>
      <c r="V260" s="255" t="s">
        <v>1212</v>
      </c>
      <c r="W260" s="1236" t="s">
        <v>24</v>
      </c>
      <c r="X260" s="122"/>
      <c r="Y260" s="1099">
        <v>44581</v>
      </c>
      <c r="Z260" s="1099">
        <v>44606</v>
      </c>
      <c r="AA260" s="1099">
        <v>44615</v>
      </c>
      <c r="AB260" s="1098">
        <v>44620</v>
      </c>
      <c r="AC260" s="231"/>
      <c r="AD260" s="1098">
        <v>44652</v>
      </c>
      <c r="AE260" s="1099">
        <v>44622</v>
      </c>
      <c r="AH260" s="128"/>
      <c r="AI260" s="128"/>
      <c r="AJ260" s="128"/>
      <c r="AK260" s="128"/>
      <c r="AL260" s="128"/>
      <c r="AM260" s="128"/>
      <c r="AN260" s="128"/>
      <c r="AO260" s="128"/>
      <c r="AP260" s="128"/>
      <c r="AQ260" s="128"/>
      <c r="AR260" s="128"/>
      <c r="AS260" s="128"/>
    </row>
    <row r="261" spans="1:45" s="127" customFormat="1" ht="22.8">
      <c r="A261" s="272" t="s">
        <v>1220</v>
      </c>
      <c r="B261" s="134">
        <v>4290001919</v>
      </c>
      <c r="C261" s="133" t="s">
        <v>1781</v>
      </c>
      <c r="D261" s="15"/>
      <c r="E261" s="15">
        <v>44635</v>
      </c>
      <c r="F261" s="1213"/>
      <c r="G261" s="282" t="s">
        <v>1782</v>
      </c>
      <c r="H261" s="227" t="s">
        <v>1783</v>
      </c>
      <c r="I261" s="241" t="s">
        <v>1785</v>
      </c>
      <c r="J261" s="275" t="s">
        <v>2841</v>
      </c>
      <c r="K261" s="1215"/>
      <c r="L261" s="1216"/>
      <c r="M261" s="1229"/>
      <c r="N261" s="1230"/>
      <c r="O261" s="276" t="s">
        <v>1516</v>
      </c>
      <c r="P261" s="1209"/>
      <c r="Q261" s="228" t="s">
        <v>26</v>
      </c>
      <c r="R261" s="246"/>
      <c r="S261" s="228">
        <v>44635</v>
      </c>
      <c r="T261" s="228">
        <v>44636</v>
      </c>
      <c r="U261" s="228" t="s">
        <v>1222</v>
      </c>
      <c r="V261" s="255" t="s">
        <v>1212</v>
      </c>
      <c r="W261" s="1236"/>
      <c r="X261" s="122"/>
      <c r="Y261" s="1099"/>
      <c r="Z261" s="1099"/>
      <c r="AA261" s="1099"/>
      <c r="AB261" s="1098"/>
      <c r="AC261" s="247">
        <v>44623</v>
      </c>
      <c r="AD261" s="1098"/>
      <c r="AE261" s="1099"/>
      <c r="AH261" s="128"/>
      <c r="AI261" s="128"/>
      <c r="AJ261" s="128"/>
      <c r="AK261" s="128"/>
      <c r="AL261" s="128"/>
      <c r="AM261" s="128"/>
      <c r="AN261" s="128"/>
      <c r="AO261" s="128"/>
      <c r="AP261" s="128"/>
      <c r="AQ261" s="128"/>
      <c r="AR261" s="128"/>
      <c r="AS261" s="128"/>
    </row>
    <row r="262" spans="1:45" s="127" customFormat="1" ht="22.8">
      <c r="A262" s="272" t="s">
        <v>1220</v>
      </c>
      <c r="B262" s="134">
        <v>4290001919</v>
      </c>
      <c r="C262" s="133" t="s">
        <v>1781</v>
      </c>
      <c r="D262" s="15"/>
      <c r="E262" s="15">
        <v>44635</v>
      </c>
      <c r="F262" s="1213"/>
      <c r="G262" s="282" t="s">
        <v>1782</v>
      </c>
      <c r="H262" s="227" t="s">
        <v>1786</v>
      </c>
      <c r="I262" s="241" t="s">
        <v>1787</v>
      </c>
      <c r="J262" s="275" t="s">
        <v>2841</v>
      </c>
      <c r="K262" s="1215">
        <v>2128</v>
      </c>
      <c r="L262" s="1216"/>
      <c r="M262" s="1229">
        <v>4681.6000000000004</v>
      </c>
      <c r="N262" s="1230"/>
      <c r="O262" s="276" t="s">
        <v>1516</v>
      </c>
      <c r="P262" s="1209"/>
      <c r="Q262" s="228" t="s">
        <v>26</v>
      </c>
      <c r="R262" s="246"/>
      <c r="S262" s="228">
        <v>44635</v>
      </c>
      <c r="T262" s="228">
        <v>44635</v>
      </c>
      <c r="U262" s="228" t="s">
        <v>1222</v>
      </c>
      <c r="V262" s="255" t="s">
        <v>1212</v>
      </c>
      <c r="W262" s="1236"/>
      <c r="X262" s="122"/>
      <c r="Y262" s="1099">
        <v>44581</v>
      </c>
      <c r="Z262" s="1099"/>
      <c r="AA262" s="1099">
        <v>44615</v>
      </c>
      <c r="AB262" s="1098">
        <v>44620</v>
      </c>
      <c r="AC262" s="247">
        <v>44623</v>
      </c>
      <c r="AD262" s="1098">
        <v>44652</v>
      </c>
      <c r="AE262" s="1099">
        <v>44622</v>
      </c>
      <c r="AH262" s="128"/>
      <c r="AI262" s="128"/>
      <c r="AJ262" s="128"/>
      <c r="AK262" s="128"/>
      <c r="AL262" s="128"/>
      <c r="AM262" s="128"/>
      <c r="AN262" s="128"/>
      <c r="AO262" s="128"/>
      <c r="AP262" s="128"/>
      <c r="AQ262" s="128"/>
      <c r="AR262" s="128"/>
      <c r="AS262" s="128"/>
    </row>
    <row r="263" spans="1:45" s="127" customFormat="1" ht="34.200000000000003">
      <c r="A263" s="272" t="s">
        <v>1220</v>
      </c>
      <c r="B263" s="134">
        <v>4290001919</v>
      </c>
      <c r="C263" s="133" t="s">
        <v>1781</v>
      </c>
      <c r="D263" s="15"/>
      <c r="E263" s="15">
        <v>44643</v>
      </c>
      <c r="F263" s="1213"/>
      <c r="G263" s="288" t="s">
        <v>3104</v>
      </c>
      <c r="H263" s="227" t="s">
        <v>1786</v>
      </c>
      <c r="I263" s="241" t="s">
        <v>1788</v>
      </c>
      <c r="J263" s="275" t="s">
        <v>2841</v>
      </c>
      <c r="K263" s="1215"/>
      <c r="L263" s="1216"/>
      <c r="M263" s="1229"/>
      <c r="N263" s="1230"/>
      <c r="O263" s="276" t="s">
        <v>3118</v>
      </c>
      <c r="P263" s="1209"/>
      <c r="Q263" s="228">
        <v>44636</v>
      </c>
      <c r="R263" s="228">
        <v>44643</v>
      </c>
      <c r="S263" s="228">
        <v>44643</v>
      </c>
      <c r="T263" s="228">
        <v>44644</v>
      </c>
      <c r="U263" s="228" t="s">
        <v>1222</v>
      </c>
      <c r="V263" s="255" t="s">
        <v>1212</v>
      </c>
      <c r="W263" s="1236"/>
      <c r="X263" s="122"/>
      <c r="Y263" s="1099"/>
      <c r="Z263" s="1099"/>
      <c r="AA263" s="1099"/>
      <c r="AB263" s="1098"/>
      <c r="AC263" s="231"/>
      <c r="AD263" s="1098"/>
      <c r="AE263" s="1099"/>
      <c r="AH263" s="128"/>
      <c r="AI263" s="128"/>
      <c r="AJ263" s="128"/>
      <c r="AK263" s="128"/>
      <c r="AL263" s="128"/>
      <c r="AM263" s="128"/>
      <c r="AN263" s="128"/>
      <c r="AO263" s="128"/>
      <c r="AP263" s="128"/>
      <c r="AQ263" s="128"/>
      <c r="AR263" s="128"/>
      <c r="AS263" s="128"/>
    </row>
    <row r="264" spans="1:45" s="127" customFormat="1" ht="22.8">
      <c r="A264" s="272" t="s">
        <v>1220</v>
      </c>
      <c r="B264" s="134">
        <v>4290001919</v>
      </c>
      <c r="C264" s="133" t="s">
        <v>1781</v>
      </c>
      <c r="D264" s="15"/>
      <c r="E264" s="15">
        <v>44635</v>
      </c>
      <c r="F264" s="1213"/>
      <c r="G264" s="282" t="s">
        <v>1782</v>
      </c>
      <c r="H264" s="227" t="s">
        <v>1789</v>
      </c>
      <c r="I264" s="241" t="s">
        <v>2953</v>
      </c>
      <c r="J264" s="275" t="s">
        <v>2841</v>
      </c>
      <c r="K264" s="227">
        <v>2500</v>
      </c>
      <c r="L264" s="1216"/>
      <c r="M264" s="240">
        <v>5250</v>
      </c>
      <c r="N264" s="1230"/>
      <c r="O264" s="276" t="s">
        <v>1516</v>
      </c>
      <c r="P264" s="1209"/>
      <c r="Q264" s="228" t="s">
        <v>26</v>
      </c>
      <c r="R264" s="246"/>
      <c r="S264" s="228">
        <v>44635</v>
      </c>
      <c r="T264" s="228">
        <v>44636</v>
      </c>
      <c r="U264" s="228" t="s">
        <v>1222</v>
      </c>
      <c r="V264" s="255" t="s">
        <v>1212</v>
      </c>
      <c r="W264" s="1236"/>
      <c r="X264" s="122"/>
      <c r="Y264" s="217">
        <v>44581</v>
      </c>
      <c r="Z264" s="1099"/>
      <c r="AA264" s="217">
        <v>44615</v>
      </c>
      <c r="AB264" s="222">
        <v>44620</v>
      </c>
      <c r="AC264" s="247">
        <v>44623</v>
      </c>
      <c r="AD264" s="222">
        <v>44652</v>
      </c>
      <c r="AE264" s="217">
        <v>44622</v>
      </c>
      <c r="AH264" s="128"/>
      <c r="AI264" s="128"/>
      <c r="AJ264" s="128"/>
      <c r="AK264" s="128"/>
      <c r="AL264" s="128"/>
      <c r="AM264" s="128"/>
      <c r="AN264" s="128"/>
      <c r="AO264" s="128"/>
      <c r="AP264" s="128"/>
      <c r="AQ264" s="128"/>
      <c r="AR264" s="128"/>
      <c r="AS264" s="128"/>
    </row>
    <row r="265" spans="1:45" s="127" customFormat="1" ht="22.8">
      <c r="A265" s="272" t="s">
        <v>1588</v>
      </c>
      <c r="B265" s="134">
        <v>4290002551</v>
      </c>
      <c r="C265" s="15"/>
      <c r="D265" s="15"/>
      <c r="E265" s="15">
        <v>44637</v>
      </c>
      <c r="F265" s="226" t="s">
        <v>1714</v>
      </c>
      <c r="G265" s="282" t="s">
        <v>1790</v>
      </c>
      <c r="H265" s="227" t="s">
        <v>1791</v>
      </c>
      <c r="I265" s="241" t="s">
        <v>1792</v>
      </c>
      <c r="J265" s="275" t="s">
        <v>2841</v>
      </c>
      <c r="K265" s="227">
        <v>17</v>
      </c>
      <c r="L265" s="239" t="s">
        <v>26</v>
      </c>
      <c r="M265" s="240">
        <v>6150</v>
      </c>
      <c r="N265" s="287">
        <v>44589</v>
      </c>
      <c r="O265" s="276" t="s">
        <v>1516</v>
      </c>
      <c r="P265" s="264">
        <v>44631</v>
      </c>
      <c r="Q265" s="228" t="s">
        <v>26</v>
      </c>
      <c r="R265" s="228">
        <v>44637</v>
      </c>
      <c r="S265" s="228">
        <v>44635</v>
      </c>
      <c r="T265" s="228">
        <v>44637</v>
      </c>
      <c r="U265" s="228" t="s">
        <v>1222</v>
      </c>
      <c r="V265" s="255" t="s">
        <v>1212</v>
      </c>
      <c r="W265" s="245" t="s">
        <v>43</v>
      </c>
      <c r="X265" s="122"/>
      <c r="Y265" s="217">
        <v>44582</v>
      </c>
      <c r="Z265" s="217">
        <v>44606</v>
      </c>
      <c r="AA265" s="217">
        <v>44615</v>
      </c>
      <c r="AB265" s="222">
        <v>44627</v>
      </c>
      <c r="AC265" s="233">
        <v>44623</v>
      </c>
      <c r="AD265" s="222">
        <v>44650</v>
      </c>
      <c r="AE265" s="217" t="s">
        <v>26</v>
      </c>
      <c r="AH265" s="128"/>
      <c r="AI265" s="128"/>
      <c r="AJ265" s="128"/>
      <c r="AK265" s="128"/>
      <c r="AL265" s="128"/>
      <c r="AM265" s="128"/>
      <c r="AN265" s="128"/>
      <c r="AO265" s="128"/>
      <c r="AP265" s="128"/>
      <c r="AQ265" s="128"/>
      <c r="AR265" s="128"/>
      <c r="AS265" s="128"/>
    </row>
    <row r="266" spans="1:45" s="127" customFormat="1" ht="34.200000000000003">
      <c r="A266" s="272" t="s">
        <v>1220</v>
      </c>
      <c r="B266" s="134">
        <v>4290001919</v>
      </c>
      <c r="C266" s="133" t="s">
        <v>1781</v>
      </c>
      <c r="D266" s="15"/>
      <c r="E266" s="15">
        <v>44644</v>
      </c>
      <c r="F266" s="1213" t="s">
        <v>1714</v>
      </c>
      <c r="G266" s="1223" t="s">
        <v>1806</v>
      </c>
      <c r="H266" s="227" t="s">
        <v>1807</v>
      </c>
      <c r="I266" s="241" t="s">
        <v>1808</v>
      </c>
      <c r="J266" s="275" t="s">
        <v>2841</v>
      </c>
      <c r="K266" s="1215">
        <v>940</v>
      </c>
      <c r="L266" s="1216" t="s">
        <v>26</v>
      </c>
      <c r="M266" s="1229">
        <v>7332</v>
      </c>
      <c r="N266" s="1230">
        <v>44589</v>
      </c>
      <c r="O266" s="276" t="s">
        <v>3118</v>
      </c>
      <c r="P266" s="1209">
        <v>44631</v>
      </c>
      <c r="Q266" s="228">
        <v>44636</v>
      </c>
      <c r="R266" s="228">
        <v>44643</v>
      </c>
      <c r="S266" s="228">
        <v>44643</v>
      </c>
      <c r="T266" s="228">
        <v>44644</v>
      </c>
      <c r="U266" s="228" t="s">
        <v>1222</v>
      </c>
      <c r="V266" s="255" t="s">
        <v>1212</v>
      </c>
      <c r="W266" s="1236" t="s">
        <v>24</v>
      </c>
      <c r="X266" s="122"/>
      <c r="Y266" s="1099">
        <v>44586</v>
      </c>
      <c r="Z266" s="1099">
        <v>44606</v>
      </c>
      <c r="AA266" s="1099">
        <v>44615</v>
      </c>
      <c r="AB266" s="1098">
        <v>44620</v>
      </c>
      <c r="AC266" s="231"/>
      <c r="AD266" s="1098">
        <v>44652</v>
      </c>
      <c r="AE266" s="1099">
        <v>44622</v>
      </c>
      <c r="AH266" s="128"/>
      <c r="AI266" s="128"/>
      <c r="AJ266" s="128"/>
      <c r="AK266" s="128"/>
      <c r="AL266" s="128"/>
      <c r="AM266" s="128"/>
      <c r="AN266" s="128"/>
      <c r="AO266" s="128"/>
      <c r="AP266" s="128"/>
      <c r="AQ266" s="128"/>
      <c r="AR266" s="128"/>
      <c r="AS266" s="128"/>
    </row>
    <row r="267" spans="1:45" s="127" customFormat="1" ht="22.8">
      <c r="A267" s="272" t="s">
        <v>1220</v>
      </c>
      <c r="B267" s="134">
        <v>4290001919</v>
      </c>
      <c r="C267" s="133" t="s">
        <v>1781</v>
      </c>
      <c r="D267" s="15"/>
      <c r="E267" s="15">
        <v>44632</v>
      </c>
      <c r="F267" s="1213"/>
      <c r="G267" s="1223"/>
      <c r="H267" s="241" t="s">
        <v>1807</v>
      </c>
      <c r="I267" s="241" t="s">
        <v>1809</v>
      </c>
      <c r="J267" s="283" t="s">
        <v>2841</v>
      </c>
      <c r="K267" s="1215"/>
      <c r="L267" s="1216"/>
      <c r="M267" s="1229"/>
      <c r="N267" s="1230"/>
      <c r="O267" s="276" t="s">
        <v>1516</v>
      </c>
      <c r="P267" s="1209"/>
      <c r="Q267" s="228" t="s">
        <v>26</v>
      </c>
      <c r="R267" s="228"/>
      <c r="S267" s="228">
        <v>44631</v>
      </c>
      <c r="T267" s="228">
        <v>44632</v>
      </c>
      <c r="U267" s="228" t="s">
        <v>1222</v>
      </c>
      <c r="V267" s="255" t="s">
        <v>1212</v>
      </c>
      <c r="W267" s="1236"/>
      <c r="X267" s="122"/>
      <c r="Y267" s="1099"/>
      <c r="Z267" s="1099"/>
      <c r="AA267" s="1099"/>
      <c r="AB267" s="1098"/>
      <c r="AC267" s="222" t="s">
        <v>2810</v>
      </c>
      <c r="AD267" s="1098"/>
      <c r="AE267" s="1099"/>
      <c r="AH267" s="128"/>
      <c r="AI267" s="128"/>
      <c r="AJ267" s="128"/>
      <c r="AK267" s="128"/>
      <c r="AL267" s="128"/>
      <c r="AM267" s="128"/>
      <c r="AN267" s="128"/>
      <c r="AO267" s="128"/>
      <c r="AP267" s="128"/>
      <c r="AQ267" s="128"/>
      <c r="AR267" s="128"/>
      <c r="AS267" s="128"/>
    </row>
    <row r="268" spans="1:45" s="127" customFormat="1" ht="22.8">
      <c r="A268" s="272" t="s">
        <v>22</v>
      </c>
      <c r="B268" s="134">
        <v>4290002478</v>
      </c>
      <c r="C268" s="133" t="s">
        <v>123</v>
      </c>
      <c r="D268" s="15">
        <v>44650</v>
      </c>
      <c r="E268" s="15">
        <v>44636</v>
      </c>
      <c r="F268" s="1213" t="s">
        <v>1714</v>
      </c>
      <c r="G268" s="1223" t="s">
        <v>1810</v>
      </c>
      <c r="H268" s="241" t="s">
        <v>1811</v>
      </c>
      <c r="I268" s="241" t="s">
        <v>1812</v>
      </c>
      <c r="J268" s="275" t="s">
        <v>2841</v>
      </c>
      <c r="K268" s="1215">
        <v>26</v>
      </c>
      <c r="L268" s="1216">
        <v>18699</v>
      </c>
      <c r="M268" s="1229">
        <v>21845</v>
      </c>
      <c r="N268" s="1230">
        <v>44589</v>
      </c>
      <c r="O268" s="276" t="s">
        <v>1516</v>
      </c>
      <c r="P268" s="1209">
        <v>44631</v>
      </c>
      <c r="Q268" s="228" t="s">
        <v>26</v>
      </c>
      <c r="R268" s="246"/>
      <c r="S268" s="228">
        <v>44635</v>
      </c>
      <c r="T268" s="228">
        <v>44636</v>
      </c>
      <c r="U268" s="228" t="s">
        <v>1211</v>
      </c>
      <c r="V268" s="255" t="s">
        <v>1212</v>
      </c>
      <c r="W268" s="1236" t="s">
        <v>24</v>
      </c>
      <c r="X268" s="122"/>
      <c r="Y268" s="1099">
        <v>44586</v>
      </c>
      <c r="Z268" s="1099">
        <v>44606</v>
      </c>
      <c r="AA268" s="1099">
        <v>44615</v>
      </c>
      <c r="AB268" s="1098">
        <v>44621</v>
      </c>
      <c r="AC268" s="1353">
        <v>44623</v>
      </c>
      <c r="AD268" s="1098">
        <v>44652</v>
      </c>
      <c r="AE268" s="1099">
        <v>44622</v>
      </c>
      <c r="AH268" s="128"/>
      <c r="AI268" s="128"/>
      <c r="AJ268" s="128"/>
      <c r="AK268" s="128"/>
      <c r="AL268" s="128"/>
      <c r="AM268" s="128"/>
      <c r="AN268" s="128"/>
      <c r="AO268" s="128"/>
      <c r="AP268" s="128"/>
      <c r="AQ268" s="128"/>
      <c r="AR268" s="128"/>
      <c r="AS268" s="128"/>
    </row>
    <row r="269" spans="1:45" s="127" customFormat="1" ht="22.8">
      <c r="A269" s="272" t="s">
        <v>22</v>
      </c>
      <c r="B269" s="134">
        <v>4290002478</v>
      </c>
      <c r="C269" s="133" t="s">
        <v>123</v>
      </c>
      <c r="D269" s="15">
        <v>44650</v>
      </c>
      <c r="E269" s="15">
        <v>44638</v>
      </c>
      <c r="F269" s="1213"/>
      <c r="G269" s="1223"/>
      <c r="H269" s="241" t="s">
        <v>1811</v>
      </c>
      <c r="I269" s="241" t="s">
        <v>1813</v>
      </c>
      <c r="J269" s="275" t="s">
        <v>2841</v>
      </c>
      <c r="K269" s="1215"/>
      <c r="L269" s="1216"/>
      <c r="M269" s="1229"/>
      <c r="N269" s="1230"/>
      <c r="O269" s="276" t="s">
        <v>1516</v>
      </c>
      <c r="P269" s="1209"/>
      <c r="Q269" s="228" t="s">
        <v>26</v>
      </c>
      <c r="R269" s="228">
        <v>44638</v>
      </c>
      <c r="S269" s="228">
        <v>44636</v>
      </c>
      <c r="T269" s="228">
        <v>44638</v>
      </c>
      <c r="U269" s="228" t="s">
        <v>1222</v>
      </c>
      <c r="V269" s="255" t="s">
        <v>1212</v>
      </c>
      <c r="W269" s="1236"/>
      <c r="X269" s="122"/>
      <c r="Y269" s="1099"/>
      <c r="Z269" s="1099"/>
      <c r="AA269" s="1099"/>
      <c r="AB269" s="1098"/>
      <c r="AC269" s="1353"/>
      <c r="AD269" s="1098"/>
      <c r="AE269" s="1099"/>
      <c r="AH269" s="128"/>
      <c r="AI269" s="128"/>
      <c r="AJ269" s="128"/>
      <c r="AK269" s="128"/>
      <c r="AL269" s="128"/>
      <c r="AM269" s="128"/>
      <c r="AN269" s="128"/>
      <c r="AO269" s="128"/>
      <c r="AP269" s="128"/>
      <c r="AQ269" s="128"/>
      <c r="AR269" s="128"/>
      <c r="AS269" s="128"/>
    </row>
    <row r="270" spans="1:45" s="127" customFormat="1" ht="34.200000000000003">
      <c r="A270" s="272" t="s">
        <v>1213</v>
      </c>
      <c r="B270" s="134">
        <v>4290002458</v>
      </c>
      <c r="C270" s="133" t="s">
        <v>142</v>
      </c>
      <c r="D270" s="15">
        <v>44627</v>
      </c>
      <c r="E270" s="15">
        <v>44641</v>
      </c>
      <c r="F270" s="1213" t="s">
        <v>1714</v>
      </c>
      <c r="G270" s="288" t="s">
        <v>3033</v>
      </c>
      <c r="H270" s="227" t="s">
        <v>1815</v>
      </c>
      <c r="I270" s="241" t="s">
        <v>1816</v>
      </c>
      <c r="J270" s="275" t="s">
        <v>2841</v>
      </c>
      <c r="K270" s="1215">
        <v>160</v>
      </c>
      <c r="L270" s="1216">
        <v>160000</v>
      </c>
      <c r="M270" s="1229">
        <v>163200</v>
      </c>
      <c r="N270" s="1230">
        <v>44589</v>
      </c>
      <c r="O270" s="276" t="s">
        <v>3118</v>
      </c>
      <c r="P270" s="1209">
        <v>44631</v>
      </c>
      <c r="Q270" s="228">
        <v>44634</v>
      </c>
      <c r="R270" s="228">
        <v>44638</v>
      </c>
      <c r="S270" s="228">
        <v>44638</v>
      </c>
      <c r="T270" s="228">
        <v>44641</v>
      </c>
      <c r="U270" s="228" t="s">
        <v>1211</v>
      </c>
      <c r="V270" s="255" t="s">
        <v>1212</v>
      </c>
      <c r="W270" s="1236" t="s">
        <v>24</v>
      </c>
      <c r="X270" s="122"/>
      <c r="Y270" s="1099">
        <v>44586</v>
      </c>
      <c r="Z270" s="1099">
        <v>44606</v>
      </c>
      <c r="AA270" s="1099">
        <v>44615</v>
      </c>
      <c r="AB270" s="1098">
        <v>44620</v>
      </c>
      <c r="AC270" s="231"/>
      <c r="AD270" s="1098">
        <v>44652</v>
      </c>
      <c r="AE270" s="1099">
        <v>44622</v>
      </c>
      <c r="AH270" s="128"/>
      <c r="AI270" s="128"/>
      <c r="AJ270" s="128"/>
      <c r="AK270" s="128"/>
      <c r="AL270" s="128"/>
      <c r="AM270" s="128"/>
      <c r="AN270" s="128"/>
      <c r="AO270" s="128"/>
      <c r="AP270" s="128"/>
      <c r="AQ270" s="128"/>
      <c r="AR270" s="128"/>
      <c r="AS270" s="128"/>
    </row>
    <row r="271" spans="1:45" s="127" customFormat="1" ht="22.8">
      <c r="A271" s="272" t="s">
        <v>1213</v>
      </c>
      <c r="B271" s="134">
        <v>4290002458</v>
      </c>
      <c r="C271" s="133" t="s">
        <v>142</v>
      </c>
      <c r="D271" s="15">
        <v>44627</v>
      </c>
      <c r="E271" s="15">
        <v>44635</v>
      </c>
      <c r="F271" s="1213"/>
      <c r="G271" s="282" t="s">
        <v>1814</v>
      </c>
      <c r="H271" s="227" t="s">
        <v>1815</v>
      </c>
      <c r="I271" s="241" t="s">
        <v>1817</v>
      </c>
      <c r="J271" s="275" t="s">
        <v>2841</v>
      </c>
      <c r="K271" s="1215"/>
      <c r="L271" s="1216"/>
      <c r="M271" s="1229"/>
      <c r="N271" s="1230"/>
      <c r="O271" s="276" t="s">
        <v>1516</v>
      </c>
      <c r="P271" s="1209"/>
      <c r="Q271" s="228" t="s">
        <v>26</v>
      </c>
      <c r="R271" s="228"/>
      <c r="S271" s="228">
        <v>44634</v>
      </c>
      <c r="T271" s="228">
        <v>44635</v>
      </c>
      <c r="U271" s="228" t="s">
        <v>1211</v>
      </c>
      <c r="V271" s="255" t="s">
        <v>1212</v>
      </c>
      <c r="W271" s="1236"/>
      <c r="X271" s="122"/>
      <c r="Y271" s="1099"/>
      <c r="Z271" s="1099"/>
      <c r="AA271" s="1099"/>
      <c r="AB271" s="1098"/>
      <c r="AC271" s="233">
        <v>44623</v>
      </c>
      <c r="AD271" s="1098"/>
      <c r="AE271" s="1099"/>
      <c r="AH271" s="128"/>
      <c r="AI271" s="128"/>
      <c r="AJ271" s="128"/>
      <c r="AK271" s="128"/>
      <c r="AL271" s="128"/>
      <c r="AM271" s="128"/>
      <c r="AN271" s="128"/>
      <c r="AO271" s="128"/>
      <c r="AP271" s="128"/>
      <c r="AQ271" s="128"/>
      <c r="AR271" s="128"/>
      <c r="AS271" s="128"/>
    </row>
    <row r="272" spans="1:45" s="127" customFormat="1" ht="34.200000000000003">
      <c r="A272" s="272" t="s">
        <v>1213</v>
      </c>
      <c r="B272" s="134">
        <v>4290002458</v>
      </c>
      <c r="C272" s="133" t="s">
        <v>142</v>
      </c>
      <c r="D272" s="15">
        <v>44627</v>
      </c>
      <c r="E272" s="15">
        <v>44642</v>
      </c>
      <c r="F272" s="1213"/>
      <c r="G272" s="288" t="s">
        <v>3033</v>
      </c>
      <c r="H272" s="227" t="s">
        <v>1815</v>
      </c>
      <c r="I272" s="241" t="s">
        <v>1818</v>
      </c>
      <c r="J272" s="275" t="s">
        <v>2841</v>
      </c>
      <c r="K272" s="1215"/>
      <c r="L272" s="1216"/>
      <c r="M272" s="1229"/>
      <c r="N272" s="1230"/>
      <c r="O272" s="276" t="s">
        <v>3118</v>
      </c>
      <c r="P272" s="1209"/>
      <c r="Q272" s="228">
        <v>44634</v>
      </c>
      <c r="R272" s="228">
        <v>44641</v>
      </c>
      <c r="S272" s="228">
        <v>44641</v>
      </c>
      <c r="T272" s="228">
        <v>44642</v>
      </c>
      <c r="U272" s="228" t="s">
        <v>1211</v>
      </c>
      <c r="V272" s="255" t="s">
        <v>1212</v>
      </c>
      <c r="W272" s="1236"/>
      <c r="X272" s="122"/>
      <c r="Y272" s="1099"/>
      <c r="Z272" s="1099"/>
      <c r="AA272" s="1099"/>
      <c r="AB272" s="1098"/>
      <c r="AC272" s="231"/>
      <c r="AD272" s="1098"/>
      <c r="AE272" s="1099"/>
      <c r="AH272" s="128"/>
      <c r="AI272" s="128"/>
      <c r="AJ272" s="128"/>
      <c r="AK272" s="128"/>
      <c r="AL272" s="128"/>
      <c r="AM272" s="128"/>
      <c r="AN272" s="128"/>
      <c r="AO272" s="128"/>
      <c r="AP272" s="128"/>
      <c r="AQ272" s="128"/>
      <c r="AR272" s="128"/>
      <c r="AS272" s="128"/>
    </row>
    <row r="273" spans="1:45" s="127" customFormat="1" ht="22.8">
      <c r="A273" s="272" t="s">
        <v>1213</v>
      </c>
      <c r="B273" s="134">
        <v>4290002458</v>
      </c>
      <c r="C273" s="133" t="s">
        <v>142</v>
      </c>
      <c r="D273" s="15">
        <v>44627</v>
      </c>
      <c r="E273" s="15">
        <v>44636</v>
      </c>
      <c r="F273" s="1213"/>
      <c r="G273" s="282" t="s">
        <v>1814</v>
      </c>
      <c r="H273" s="227" t="s">
        <v>1815</v>
      </c>
      <c r="I273" s="241" t="s">
        <v>1819</v>
      </c>
      <c r="J273" s="275" t="s">
        <v>2841</v>
      </c>
      <c r="K273" s="1215"/>
      <c r="L273" s="1216"/>
      <c r="M273" s="1229"/>
      <c r="N273" s="1230"/>
      <c r="O273" s="276" t="s">
        <v>1516</v>
      </c>
      <c r="P273" s="1209"/>
      <c r="Q273" s="228" t="s">
        <v>26</v>
      </c>
      <c r="R273" s="228"/>
      <c r="S273" s="228">
        <v>44635</v>
      </c>
      <c r="T273" s="228">
        <v>44636</v>
      </c>
      <c r="U273" s="228" t="s">
        <v>1211</v>
      </c>
      <c r="V273" s="255" t="s">
        <v>1212</v>
      </c>
      <c r="W273" s="1236"/>
      <c r="X273" s="122"/>
      <c r="Y273" s="1099"/>
      <c r="Z273" s="1099"/>
      <c r="AA273" s="1099"/>
      <c r="AB273" s="1098"/>
      <c r="AC273" s="233">
        <v>44623</v>
      </c>
      <c r="AD273" s="1098"/>
      <c r="AE273" s="1099"/>
      <c r="AH273" s="128"/>
      <c r="AI273" s="128"/>
      <c r="AJ273" s="128"/>
      <c r="AK273" s="128"/>
      <c r="AL273" s="128"/>
      <c r="AM273" s="128"/>
      <c r="AN273" s="128"/>
      <c r="AO273" s="128"/>
      <c r="AP273" s="128"/>
      <c r="AQ273" s="128"/>
      <c r="AR273" s="128"/>
      <c r="AS273" s="128"/>
    </row>
    <row r="274" spans="1:45" s="127" customFormat="1" ht="22.8">
      <c r="A274" s="272" t="s">
        <v>1213</v>
      </c>
      <c r="B274" s="134">
        <v>4290002458</v>
      </c>
      <c r="C274" s="133" t="s">
        <v>142</v>
      </c>
      <c r="D274" s="15">
        <v>44627</v>
      </c>
      <c r="E274" s="15">
        <v>44638</v>
      </c>
      <c r="F274" s="1213"/>
      <c r="G274" s="282" t="s">
        <v>1814</v>
      </c>
      <c r="H274" s="227" t="s">
        <v>1815</v>
      </c>
      <c r="I274" s="241" t="s">
        <v>1820</v>
      </c>
      <c r="J274" s="275" t="s">
        <v>2841</v>
      </c>
      <c r="K274" s="1215"/>
      <c r="L274" s="1216"/>
      <c r="M274" s="1229"/>
      <c r="N274" s="1230"/>
      <c r="O274" s="276" t="s">
        <v>1516</v>
      </c>
      <c r="P274" s="1209"/>
      <c r="Q274" s="228" t="s">
        <v>26</v>
      </c>
      <c r="R274" s="228">
        <v>44638</v>
      </c>
      <c r="S274" s="228">
        <v>44636</v>
      </c>
      <c r="T274" s="228">
        <v>44638</v>
      </c>
      <c r="U274" s="228" t="s">
        <v>1211</v>
      </c>
      <c r="V274" s="255" t="s">
        <v>1212</v>
      </c>
      <c r="W274" s="1236"/>
      <c r="X274" s="122"/>
      <c r="Y274" s="1099"/>
      <c r="Z274" s="1099"/>
      <c r="AA274" s="1099"/>
      <c r="AB274" s="1098"/>
      <c r="AC274" s="233">
        <v>44623</v>
      </c>
      <c r="AD274" s="1098"/>
      <c r="AE274" s="1099"/>
      <c r="AH274" s="128"/>
      <c r="AI274" s="128"/>
      <c r="AJ274" s="128"/>
      <c r="AK274" s="128"/>
      <c r="AL274" s="128"/>
      <c r="AM274" s="128"/>
      <c r="AN274" s="128"/>
      <c r="AO274" s="128"/>
      <c r="AP274" s="128"/>
      <c r="AQ274" s="128"/>
      <c r="AR274" s="128"/>
      <c r="AS274" s="128"/>
    </row>
    <row r="275" spans="1:45" s="127" customFormat="1" ht="34.200000000000003">
      <c r="A275" s="272" t="s">
        <v>1213</v>
      </c>
      <c r="B275" s="134">
        <v>4290002458</v>
      </c>
      <c r="C275" s="133" t="s">
        <v>142</v>
      </c>
      <c r="D275" s="15">
        <v>44627</v>
      </c>
      <c r="E275" s="15">
        <v>44642</v>
      </c>
      <c r="F275" s="1213"/>
      <c r="G275" s="288" t="s">
        <v>3033</v>
      </c>
      <c r="H275" s="227" t="s">
        <v>1815</v>
      </c>
      <c r="I275" s="241" t="s">
        <v>1821</v>
      </c>
      <c r="J275" s="275" t="s">
        <v>2841</v>
      </c>
      <c r="K275" s="1215"/>
      <c r="L275" s="1216"/>
      <c r="M275" s="1229"/>
      <c r="N275" s="1230"/>
      <c r="O275" s="276" t="s">
        <v>3118</v>
      </c>
      <c r="P275" s="1209"/>
      <c r="Q275" s="228">
        <v>44634</v>
      </c>
      <c r="R275" s="228">
        <v>44641</v>
      </c>
      <c r="S275" s="228">
        <v>44641</v>
      </c>
      <c r="T275" s="228">
        <v>44642</v>
      </c>
      <c r="U275" s="228" t="s">
        <v>1211</v>
      </c>
      <c r="V275" s="255" t="s">
        <v>1212</v>
      </c>
      <c r="W275" s="1236"/>
      <c r="X275" s="122"/>
      <c r="Y275" s="1099"/>
      <c r="Z275" s="1099"/>
      <c r="AA275" s="1099"/>
      <c r="AB275" s="1098"/>
      <c r="AC275" s="231"/>
      <c r="AD275" s="1098"/>
      <c r="AE275" s="1099"/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28"/>
      <c r="AR275" s="128"/>
      <c r="AS275" s="128"/>
    </row>
    <row r="276" spans="1:45" s="127" customFormat="1" ht="22.8">
      <c r="A276" s="272" t="s">
        <v>1213</v>
      </c>
      <c r="B276" s="134">
        <v>4290002458</v>
      </c>
      <c r="C276" s="133" t="s">
        <v>142</v>
      </c>
      <c r="D276" s="15">
        <v>44627</v>
      </c>
      <c r="E276" s="15">
        <v>44641</v>
      </c>
      <c r="F276" s="1213"/>
      <c r="G276" s="282" t="s">
        <v>1814</v>
      </c>
      <c r="H276" s="227" t="s">
        <v>1815</v>
      </c>
      <c r="I276" s="241" t="s">
        <v>1822</v>
      </c>
      <c r="J276" s="275" t="s">
        <v>2841</v>
      </c>
      <c r="K276" s="1215"/>
      <c r="L276" s="1216"/>
      <c r="M276" s="1229"/>
      <c r="N276" s="1230"/>
      <c r="O276" s="276" t="s">
        <v>1516</v>
      </c>
      <c r="P276" s="1209"/>
      <c r="Q276" s="228" t="s">
        <v>26</v>
      </c>
      <c r="R276" s="228">
        <v>44638</v>
      </c>
      <c r="S276" s="228">
        <v>44637</v>
      </c>
      <c r="T276" s="228">
        <v>44641</v>
      </c>
      <c r="U276" s="228" t="s">
        <v>1211</v>
      </c>
      <c r="V276" s="255" t="s">
        <v>1212</v>
      </c>
      <c r="W276" s="1236"/>
      <c r="X276" s="122"/>
      <c r="Y276" s="1099"/>
      <c r="Z276" s="1099"/>
      <c r="AA276" s="1099"/>
      <c r="AB276" s="1098"/>
      <c r="AC276" s="233">
        <v>44623</v>
      </c>
      <c r="AD276" s="1098"/>
      <c r="AE276" s="1099"/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28"/>
      <c r="AR276" s="128"/>
      <c r="AS276" s="128"/>
    </row>
    <row r="277" spans="1:45" s="127" customFormat="1" ht="22.8">
      <c r="A277" s="272" t="s">
        <v>1213</v>
      </c>
      <c r="B277" s="134">
        <v>4290002458</v>
      </c>
      <c r="C277" s="133" t="s">
        <v>142</v>
      </c>
      <c r="D277" s="15">
        <v>44627</v>
      </c>
      <c r="E277" s="15">
        <v>44641</v>
      </c>
      <c r="F277" s="1213"/>
      <c r="G277" s="282" t="s">
        <v>1814</v>
      </c>
      <c r="H277" s="227" t="s">
        <v>1815</v>
      </c>
      <c r="I277" s="241" t="s">
        <v>1823</v>
      </c>
      <c r="J277" s="275" t="s">
        <v>2841</v>
      </c>
      <c r="K277" s="1215"/>
      <c r="L277" s="1216"/>
      <c r="M277" s="1229"/>
      <c r="N277" s="1230"/>
      <c r="O277" s="276" t="s">
        <v>1516</v>
      </c>
      <c r="P277" s="1209"/>
      <c r="Q277" s="228" t="s">
        <v>26</v>
      </c>
      <c r="R277" s="228">
        <v>44638</v>
      </c>
      <c r="S277" s="228">
        <v>44637</v>
      </c>
      <c r="T277" s="228">
        <v>44641</v>
      </c>
      <c r="U277" s="228" t="s">
        <v>1211</v>
      </c>
      <c r="V277" s="255" t="s">
        <v>1212</v>
      </c>
      <c r="W277" s="1236"/>
      <c r="X277" s="122"/>
      <c r="Y277" s="1099"/>
      <c r="Z277" s="1099"/>
      <c r="AA277" s="1099"/>
      <c r="AB277" s="1098"/>
      <c r="AC277" s="233">
        <v>44623</v>
      </c>
      <c r="AD277" s="1098"/>
      <c r="AE277" s="1099"/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28"/>
      <c r="AR277" s="128"/>
      <c r="AS277" s="128"/>
    </row>
    <row r="278" spans="1:45" s="127" customFormat="1" ht="12">
      <c r="A278" s="272" t="s">
        <v>1213</v>
      </c>
      <c r="B278" s="134">
        <v>4290002458</v>
      </c>
      <c r="C278" s="133" t="s">
        <v>142</v>
      </c>
      <c r="D278" s="15">
        <v>44627</v>
      </c>
      <c r="E278" s="15">
        <v>44643</v>
      </c>
      <c r="F278" s="236" t="s">
        <v>1692</v>
      </c>
      <c r="G278" s="227" t="s">
        <v>1693</v>
      </c>
      <c r="H278" s="227" t="s">
        <v>1694</v>
      </c>
      <c r="I278" s="241" t="s">
        <v>1695</v>
      </c>
      <c r="J278" s="275" t="s">
        <v>2841</v>
      </c>
      <c r="K278" s="227">
        <v>20</v>
      </c>
      <c r="L278" s="239">
        <v>20000</v>
      </c>
      <c r="M278" s="239">
        <v>20400</v>
      </c>
      <c r="N278" s="271">
        <v>44598</v>
      </c>
      <c r="O278" s="276" t="s">
        <v>1210</v>
      </c>
      <c r="P278" s="257">
        <v>44634</v>
      </c>
      <c r="Q278" s="277">
        <v>44640</v>
      </c>
      <c r="R278" s="228">
        <v>44645</v>
      </c>
      <c r="S278" s="228">
        <v>44643</v>
      </c>
      <c r="T278" s="228">
        <v>44644</v>
      </c>
      <c r="U278" s="228" t="s">
        <v>1211</v>
      </c>
      <c r="V278" s="255" t="s">
        <v>1212</v>
      </c>
      <c r="W278" s="254" t="s">
        <v>24</v>
      </c>
      <c r="X278" s="122"/>
      <c r="Y278" s="235">
        <v>44596</v>
      </c>
      <c r="Z278" s="235">
        <v>44614</v>
      </c>
      <c r="AA278" s="235">
        <v>44616</v>
      </c>
      <c r="AB278" s="235">
        <v>44620</v>
      </c>
      <c r="AC278" s="238"/>
      <c r="AD278" s="235">
        <v>44652</v>
      </c>
      <c r="AE278" s="235">
        <v>44609</v>
      </c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28"/>
      <c r="AR278" s="128"/>
      <c r="AS278" s="128"/>
    </row>
    <row r="279" spans="1:45" s="127" customFormat="1" ht="22.8">
      <c r="A279" s="272" t="s">
        <v>703</v>
      </c>
      <c r="B279" s="134">
        <v>4290002326</v>
      </c>
      <c r="C279" s="133" t="s">
        <v>1010</v>
      </c>
      <c r="D279" s="15">
        <v>44632</v>
      </c>
      <c r="E279" s="15">
        <v>44634</v>
      </c>
      <c r="F279" s="226" t="s">
        <v>1714</v>
      </c>
      <c r="G279" s="282" t="s">
        <v>1824</v>
      </c>
      <c r="H279" s="227" t="s">
        <v>1825</v>
      </c>
      <c r="I279" s="241" t="s">
        <v>1826</v>
      </c>
      <c r="J279" s="275" t="s">
        <v>1209</v>
      </c>
      <c r="K279" s="227">
        <v>10</v>
      </c>
      <c r="L279" s="239">
        <v>5000</v>
      </c>
      <c r="M279" s="240">
        <v>5171.5</v>
      </c>
      <c r="N279" s="287">
        <v>44589</v>
      </c>
      <c r="O279" s="276" t="s">
        <v>1516</v>
      </c>
      <c r="P279" s="264">
        <v>44631</v>
      </c>
      <c r="Q279" s="228" t="s">
        <v>26</v>
      </c>
      <c r="R279" s="246"/>
      <c r="S279" s="228">
        <v>44634</v>
      </c>
      <c r="T279" s="228">
        <v>44637</v>
      </c>
      <c r="U279" s="228" t="s">
        <v>1211</v>
      </c>
      <c r="V279" s="255" t="s">
        <v>1212</v>
      </c>
      <c r="W279" s="230" t="s">
        <v>24</v>
      </c>
      <c r="X279" s="122"/>
      <c r="Y279" s="217">
        <v>44586</v>
      </c>
      <c r="Z279" s="217">
        <v>44606</v>
      </c>
      <c r="AA279" s="217">
        <v>44615</v>
      </c>
      <c r="AB279" s="222">
        <v>44620</v>
      </c>
      <c r="AC279" s="233">
        <v>44623</v>
      </c>
      <c r="AD279" s="222">
        <v>44652</v>
      </c>
      <c r="AE279" s="217">
        <v>44620</v>
      </c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28"/>
      <c r="AR279" s="128"/>
      <c r="AS279" s="128"/>
    </row>
    <row r="280" spans="1:45" s="127" customFormat="1" ht="22.8">
      <c r="A280" s="272" t="s">
        <v>1227</v>
      </c>
      <c r="B280" s="134">
        <v>4290002389</v>
      </c>
      <c r="C280" s="133" t="s">
        <v>1228</v>
      </c>
      <c r="D280" s="15">
        <v>44625</v>
      </c>
      <c r="E280" s="15">
        <v>44635</v>
      </c>
      <c r="F280" s="226" t="s">
        <v>1714</v>
      </c>
      <c r="G280" s="282" t="s">
        <v>1827</v>
      </c>
      <c r="H280" s="227" t="s">
        <v>1828</v>
      </c>
      <c r="I280" s="241" t="s">
        <v>1829</v>
      </c>
      <c r="J280" s="275" t="s">
        <v>2841</v>
      </c>
      <c r="K280" s="227">
        <v>51</v>
      </c>
      <c r="L280" s="239">
        <v>18362</v>
      </c>
      <c r="M280" s="240">
        <v>19665</v>
      </c>
      <c r="N280" s="287">
        <v>44589</v>
      </c>
      <c r="O280" s="276" t="s">
        <v>1516</v>
      </c>
      <c r="P280" s="264">
        <v>44631</v>
      </c>
      <c r="Q280" s="228" t="s">
        <v>26</v>
      </c>
      <c r="R280" s="228">
        <v>44638</v>
      </c>
      <c r="S280" s="228">
        <v>44635</v>
      </c>
      <c r="T280" s="228">
        <v>44637</v>
      </c>
      <c r="U280" s="228" t="s">
        <v>1211</v>
      </c>
      <c r="V280" s="255" t="s">
        <v>1212</v>
      </c>
      <c r="W280" s="230" t="s">
        <v>24</v>
      </c>
      <c r="X280" s="122"/>
      <c r="Y280" s="217">
        <v>44586</v>
      </c>
      <c r="Z280" s="217">
        <v>44606</v>
      </c>
      <c r="AA280" s="217">
        <v>44615</v>
      </c>
      <c r="AB280" s="222">
        <v>44620</v>
      </c>
      <c r="AC280" s="233">
        <v>44623</v>
      </c>
      <c r="AD280" s="222">
        <v>44652</v>
      </c>
      <c r="AE280" s="217">
        <v>44620</v>
      </c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28"/>
      <c r="AR280" s="128"/>
      <c r="AS280" s="128"/>
    </row>
    <row r="281" spans="1:45" ht="12" customHeight="1">
      <c r="A281" s="272" t="s">
        <v>1634</v>
      </c>
      <c r="B281" s="134">
        <v>4290002295</v>
      </c>
      <c r="C281" s="133" t="s">
        <v>26</v>
      </c>
      <c r="D281" s="15"/>
      <c r="E281" s="15">
        <v>44636</v>
      </c>
      <c r="F281" s="1213" t="s">
        <v>1714</v>
      </c>
      <c r="G281" s="1223" t="s">
        <v>1793</v>
      </c>
      <c r="H281" s="227" t="s">
        <v>1794</v>
      </c>
      <c r="I281" s="241" t="s">
        <v>1795</v>
      </c>
      <c r="J281" s="275" t="s">
        <v>2841</v>
      </c>
      <c r="K281" s="1215">
        <v>273</v>
      </c>
      <c r="L281" s="1216">
        <v>48048</v>
      </c>
      <c r="M281" s="1229">
        <v>50778</v>
      </c>
      <c r="N281" s="1230">
        <v>44589</v>
      </c>
      <c r="O281" s="276" t="s">
        <v>1210</v>
      </c>
      <c r="P281" s="1209">
        <v>44631</v>
      </c>
      <c r="Q281" s="277">
        <v>44634</v>
      </c>
      <c r="R281" s="228">
        <v>44641</v>
      </c>
      <c r="S281" s="228">
        <v>44636</v>
      </c>
      <c r="T281" s="228">
        <v>44637</v>
      </c>
      <c r="U281" s="228" t="s">
        <v>1211</v>
      </c>
      <c r="V281" s="255" t="s">
        <v>1212</v>
      </c>
      <c r="W281" s="1236" t="s">
        <v>24</v>
      </c>
      <c r="Y281" s="1099">
        <v>44580</v>
      </c>
      <c r="Z281" s="1098">
        <v>44615</v>
      </c>
      <c r="AA281" s="1098">
        <v>44623</v>
      </c>
      <c r="AB281" s="1098">
        <v>44627</v>
      </c>
      <c r="AC281" s="231"/>
      <c r="AD281" s="1098">
        <v>44652</v>
      </c>
      <c r="AE281" s="1099">
        <v>44607</v>
      </c>
    </row>
    <row r="282" spans="1:45" ht="12">
      <c r="A282" s="272" t="s">
        <v>1634</v>
      </c>
      <c r="B282" s="134">
        <v>4290002295</v>
      </c>
      <c r="C282" s="133" t="s">
        <v>26</v>
      </c>
      <c r="D282" s="15"/>
      <c r="E282" s="15">
        <v>44644</v>
      </c>
      <c r="F282" s="1213"/>
      <c r="G282" s="1223"/>
      <c r="H282" s="227" t="s">
        <v>1794</v>
      </c>
      <c r="I282" s="241" t="s">
        <v>1796</v>
      </c>
      <c r="J282" s="275" t="s">
        <v>2841</v>
      </c>
      <c r="K282" s="1215"/>
      <c r="L282" s="1216"/>
      <c r="M282" s="1229"/>
      <c r="N282" s="1230"/>
      <c r="O282" s="276" t="s">
        <v>1210</v>
      </c>
      <c r="P282" s="1209"/>
      <c r="Q282" s="277">
        <v>44640</v>
      </c>
      <c r="R282" s="228">
        <v>44645</v>
      </c>
      <c r="S282" s="228">
        <v>44644</v>
      </c>
      <c r="T282" s="228">
        <v>44644</v>
      </c>
      <c r="U282" s="228" t="s">
        <v>1211</v>
      </c>
      <c r="V282" s="255" t="s">
        <v>1212</v>
      </c>
      <c r="W282" s="1236"/>
      <c r="Y282" s="1099"/>
      <c r="Z282" s="1098"/>
      <c r="AA282" s="1098"/>
      <c r="AB282" s="1098"/>
      <c r="AC282" s="231"/>
      <c r="AD282" s="1098"/>
      <c r="AE282" s="1099"/>
    </row>
    <row r="283" spans="1:45" ht="12">
      <c r="A283" s="272" t="s">
        <v>1634</v>
      </c>
      <c r="B283" s="134">
        <v>4290002295</v>
      </c>
      <c r="C283" s="133" t="s">
        <v>26</v>
      </c>
      <c r="D283" s="15"/>
      <c r="E283" s="15">
        <v>44643</v>
      </c>
      <c r="F283" s="1213"/>
      <c r="G283" s="1223"/>
      <c r="H283" s="227" t="s">
        <v>1794</v>
      </c>
      <c r="I283" s="241" t="s">
        <v>1797</v>
      </c>
      <c r="J283" s="275" t="s">
        <v>2841</v>
      </c>
      <c r="K283" s="1215"/>
      <c r="L283" s="1216"/>
      <c r="M283" s="1229"/>
      <c r="N283" s="1230"/>
      <c r="O283" s="276" t="s">
        <v>1210</v>
      </c>
      <c r="P283" s="1209"/>
      <c r="Q283" s="277">
        <v>44636</v>
      </c>
      <c r="R283" s="228">
        <v>44643</v>
      </c>
      <c r="S283" s="228">
        <v>44643</v>
      </c>
      <c r="T283" s="228">
        <v>44644</v>
      </c>
      <c r="U283" s="228" t="s">
        <v>1211</v>
      </c>
      <c r="V283" s="255" t="s">
        <v>1212</v>
      </c>
      <c r="W283" s="1236"/>
      <c r="Y283" s="1099"/>
      <c r="Z283" s="1098"/>
      <c r="AA283" s="1098"/>
      <c r="AB283" s="1098"/>
      <c r="AC283" s="248">
        <v>44637</v>
      </c>
      <c r="AD283" s="1098"/>
      <c r="AE283" s="1099"/>
    </row>
    <row r="284" spans="1:45" ht="12">
      <c r="A284" s="272" t="s">
        <v>1634</v>
      </c>
      <c r="B284" s="134">
        <v>4290002295</v>
      </c>
      <c r="C284" s="133" t="s">
        <v>26</v>
      </c>
      <c r="D284" s="15"/>
      <c r="E284" s="15">
        <v>44636</v>
      </c>
      <c r="F284" s="1213"/>
      <c r="G284" s="1223"/>
      <c r="H284" s="227" t="s">
        <v>1794</v>
      </c>
      <c r="I284" s="241" t="s">
        <v>1798</v>
      </c>
      <c r="J284" s="275" t="s">
        <v>2841</v>
      </c>
      <c r="K284" s="1215"/>
      <c r="L284" s="1216"/>
      <c r="M284" s="1229"/>
      <c r="N284" s="1230"/>
      <c r="O284" s="276" t="s">
        <v>1210</v>
      </c>
      <c r="P284" s="1209"/>
      <c r="Q284" s="277">
        <v>44634</v>
      </c>
      <c r="R284" s="228">
        <v>44641</v>
      </c>
      <c r="S284" s="228">
        <v>44636</v>
      </c>
      <c r="T284" s="228">
        <v>44637</v>
      </c>
      <c r="U284" s="228" t="s">
        <v>1211</v>
      </c>
      <c r="V284" s="255" t="s">
        <v>1212</v>
      </c>
      <c r="W284" s="1236"/>
      <c r="Y284" s="1099"/>
      <c r="Z284" s="1098"/>
      <c r="AA284" s="1098"/>
      <c r="AB284" s="1098"/>
      <c r="AC284" s="231"/>
      <c r="AD284" s="1098"/>
      <c r="AE284" s="1099"/>
    </row>
    <row r="285" spans="1:45" ht="22.8">
      <c r="A285" s="272" t="s">
        <v>1634</v>
      </c>
      <c r="B285" s="134">
        <v>4290002295</v>
      </c>
      <c r="C285" s="133" t="s">
        <v>26</v>
      </c>
      <c r="D285" s="15"/>
      <c r="E285" s="15">
        <v>44643</v>
      </c>
      <c r="F285" s="1213"/>
      <c r="G285" s="1223"/>
      <c r="H285" s="227" t="s">
        <v>1794</v>
      </c>
      <c r="I285" s="241" t="s">
        <v>1799</v>
      </c>
      <c r="J285" s="275" t="s">
        <v>2841</v>
      </c>
      <c r="K285" s="1215"/>
      <c r="L285" s="1216"/>
      <c r="M285" s="1229"/>
      <c r="N285" s="1230"/>
      <c r="O285" s="276" t="s">
        <v>1210</v>
      </c>
      <c r="P285" s="1209"/>
      <c r="Q285" s="277">
        <v>44636</v>
      </c>
      <c r="R285" s="228">
        <v>44641</v>
      </c>
      <c r="S285" s="228" t="s">
        <v>3124</v>
      </c>
      <c r="T285" s="228">
        <v>44643</v>
      </c>
      <c r="U285" s="228" t="s">
        <v>1211</v>
      </c>
      <c r="V285" s="255" t="s">
        <v>1212</v>
      </c>
      <c r="W285" s="1236"/>
      <c r="Y285" s="1099"/>
      <c r="Z285" s="1098"/>
      <c r="AA285" s="1098"/>
      <c r="AB285" s="1098"/>
      <c r="AC285" s="248">
        <v>44637</v>
      </c>
      <c r="AD285" s="1098"/>
      <c r="AE285" s="1099"/>
    </row>
    <row r="286" spans="1:45" ht="12">
      <c r="A286" s="272" t="s">
        <v>1634</v>
      </c>
      <c r="B286" s="134">
        <v>4290002295</v>
      </c>
      <c r="C286" s="133" t="s">
        <v>26</v>
      </c>
      <c r="D286" s="15"/>
      <c r="E286" s="15">
        <v>44644</v>
      </c>
      <c r="F286" s="1213"/>
      <c r="G286" s="1223"/>
      <c r="H286" s="227" t="s">
        <v>1794</v>
      </c>
      <c r="I286" s="241" t="s">
        <v>1800</v>
      </c>
      <c r="J286" s="275" t="s">
        <v>2841</v>
      </c>
      <c r="K286" s="1215"/>
      <c r="L286" s="1216"/>
      <c r="M286" s="1229"/>
      <c r="N286" s="1230"/>
      <c r="O286" s="276" t="s">
        <v>1210</v>
      </c>
      <c r="P286" s="1209"/>
      <c r="Q286" s="277">
        <v>44640</v>
      </c>
      <c r="R286" s="228">
        <v>44645</v>
      </c>
      <c r="S286" s="228">
        <v>44644</v>
      </c>
      <c r="T286" s="228">
        <v>44644</v>
      </c>
      <c r="U286" s="228" t="s">
        <v>1211</v>
      </c>
      <c r="V286" s="255" t="s">
        <v>1212</v>
      </c>
      <c r="W286" s="1236"/>
      <c r="Y286" s="1099"/>
      <c r="Z286" s="1098"/>
      <c r="AA286" s="1098"/>
      <c r="AB286" s="1098"/>
      <c r="AC286" s="231"/>
      <c r="AD286" s="1098"/>
      <c r="AE286" s="1099"/>
    </row>
    <row r="287" spans="1:45" ht="12">
      <c r="A287" s="272" t="s">
        <v>1634</v>
      </c>
      <c r="B287" s="134">
        <v>4290002295</v>
      </c>
      <c r="C287" s="133" t="s">
        <v>26</v>
      </c>
      <c r="D287" s="15"/>
      <c r="E287" s="15">
        <v>44644</v>
      </c>
      <c r="F287" s="1213"/>
      <c r="G287" s="1223"/>
      <c r="H287" s="227" t="s">
        <v>1794</v>
      </c>
      <c r="I287" s="241" t="s">
        <v>1801</v>
      </c>
      <c r="J287" s="275" t="s">
        <v>2841</v>
      </c>
      <c r="K287" s="1215"/>
      <c r="L287" s="1216"/>
      <c r="M287" s="1229"/>
      <c r="N287" s="1230"/>
      <c r="O287" s="276" t="s">
        <v>1210</v>
      </c>
      <c r="P287" s="1209"/>
      <c r="Q287" s="277">
        <v>44636</v>
      </c>
      <c r="R287" s="228">
        <v>44643</v>
      </c>
      <c r="S287" s="228">
        <v>44644</v>
      </c>
      <c r="T287" s="228">
        <v>44645</v>
      </c>
      <c r="U287" s="228" t="s">
        <v>1211</v>
      </c>
      <c r="V287" s="255" t="s">
        <v>1212</v>
      </c>
      <c r="W287" s="1236"/>
      <c r="Y287" s="1099"/>
      <c r="Z287" s="1098"/>
      <c r="AA287" s="1098"/>
      <c r="AB287" s="1098"/>
      <c r="AC287" s="248">
        <v>44637</v>
      </c>
      <c r="AD287" s="1098"/>
      <c r="AE287" s="1099"/>
    </row>
    <row r="288" spans="1:45" ht="12">
      <c r="A288" s="272" t="s">
        <v>1634</v>
      </c>
      <c r="B288" s="134">
        <v>4290002295</v>
      </c>
      <c r="C288" s="133" t="s">
        <v>26</v>
      </c>
      <c r="D288" s="15"/>
      <c r="E288" s="15">
        <v>44645</v>
      </c>
      <c r="F288" s="1213" t="s">
        <v>1714</v>
      </c>
      <c r="G288" s="1223" t="s">
        <v>1802</v>
      </c>
      <c r="H288" s="227" t="s">
        <v>1803</v>
      </c>
      <c r="I288" s="241" t="s">
        <v>1804</v>
      </c>
      <c r="J288" s="275" t="s">
        <v>2841</v>
      </c>
      <c r="K288" s="1215">
        <v>78</v>
      </c>
      <c r="L288" s="1216">
        <v>13728</v>
      </c>
      <c r="M288" s="1229">
        <v>14508</v>
      </c>
      <c r="N288" s="1230">
        <v>44589</v>
      </c>
      <c r="O288" s="276" t="s">
        <v>1210</v>
      </c>
      <c r="P288" s="1209">
        <v>44631</v>
      </c>
      <c r="Q288" s="277">
        <v>44636</v>
      </c>
      <c r="R288" s="228">
        <v>44643</v>
      </c>
      <c r="S288" s="228">
        <v>44645</v>
      </c>
      <c r="T288" s="228">
        <v>44645</v>
      </c>
      <c r="U288" s="228" t="s">
        <v>1211</v>
      </c>
      <c r="V288" s="255" t="s">
        <v>1212</v>
      </c>
      <c r="W288" s="1236" t="s">
        <v>24</v>
      </c>
      <c r="Y288" s="1099">
        <v>44586</v>
      </c>
      <c r="Z288" s="1098">
        <v>44615</v>
      </c>
      <c r="AA288" s="1098">
        <v>44623</v>
      </c>
      <c r="AB288" s="1098">
        <v>44627</v>
      </c>
      <c r="AC288" s="1252">
        <v>44637</v>
      </c>
      <c r="AD288" s="1098">
        <v>44652</v>
      </c>
      <c r="AE288" s="1099">
        <v>44607</v>
      </c>
    </row>
    <row r="289" spans="1:33" ht="22.8">
      <c r="A289" s="272" t="s">
        <v>1634</v>
      </c>
      <c r="B289" s="134">
        <v>4290002295</v>
      </c>
      <c r="C289" s="133" t="s">
        <v>26</v>
      </c>
      <c r="D289" s="15"/>
      <c r="E289" s="15">
        <v>44643</v>
      </c>
      <c r="F289" s="1213"/>
      <c r="G289" s="1223"/>
      <c r="H289" s="227" t="s">
        <v>1803</v>
      </c>
      <c r="I289" s="227" t="s">
        <v>1805</v>
      </c>
      <c r="J289" s="275" t="s">
        <v>2841</v>
      </c>
      <c r="K289" s="1215"/>
      <c r="L289" s="1216"/>
      <c r="M289" s="1229"/>
      <c r="N289" s="1230"/>
      <c r="O289" s="276" t="s">
        <v>1210</v>
      </c>
      <c r="P289" s="1209"/>
      <c r="Q289" s="277">
        <v>44636</v>
      </c>
      <c r="R289" s="228">
        <v>44642</v>
      </c>
      <c r="S289" s="228" t="s">
        <v>3120</v>
      </c>
      <c r="T289" s="228">
        <v>44644</v>
      </c>
      <c r="U289" s="228" t="s">
        <v>1211</v>
      </c>
      <c r="V289" s="255" t="s">
        <v>1212</v>
      </c>
      <c r="W289" s="1236"/>
      <c r="Y289" s="1099"/>
      <c r="Z289" s="1098"/>
      <c r="AA289" s="1098"/>
      <c r="AB289" s="1098"/>
      <c r="AC289" s="1252"/>
      <c r="AD289" s="1098"/>
      <c r="AE289" s="1099"/>
    </row>
    <row r="290" spans="1:33" ht="34.200000000000003">
      <c r="A290" s="131" t="s">
        <v>1243</v>
      </c>
      <c r="B290" s="134">
        <v>4290002481</v>
      </c>
      <c r="C290" s="133" t="s">
        <v>1244</v>
      </c>
      <c r="D290" s="15">
        <v>44645</v>
      </c>
      <c r="E290" s="15">
        <v>44648</v>
      </c>
      <c r="F290" s="1213" t="s">
        <v>2046</v>
      </c>
      <c r="G290" s="1223" t="s">
        <v>2057</v>
      </c>
      <c r="H290" s="227" t="s">
        <v>2058</v>
      </c>
      <c r="I290" s="227" t="s">
        <v>2059</v>
      </c>
      <c r="J290" s="275" t="s">
        <v>2841</v>
      </c>
      <c r="K290" s="1215">
        <v>40</v>
      </c>
      <c r="L290" s="1216">
        <v>40000</v>
      </c>
      <c r="M290" s="1250">
        <v>40976</v>
      </c>
      <c r="N290" s="1230">
        <v>44615</v>
      </c>
      <c r="O290" s="289" t="s">
        <v>1217</v>
      </c>
      <c r="P290" s="1209">
        <v>44636</v>
      </c>
      <c r="Q290" s="228" t="s">
        <v>26</v>
      </c>
      <c r="R290" s="246"/>
      <c r="S290" s="246"/>
      <c r="T290" s="228" t="s">
        <v>3225</v>
      </c>
      <c r="U290" s="228" t="s">
        <v>1239</v>
      </c>
      <c r="V290" s="255" t="s">
        <v>1212</v>
      </c>
      <c r="W290" s="1236" t="s">
        <v>24</v>
      </c>
      <c r="Y290" s="1098">
        <v>44608</v>
      </c>
      <c r="Z290" s="1098">
        <v>44622</v>
      </c>
      <c r="AA290" s="1098">
        <v>44625</v>
      </c>
      <c r="AB290" s="1098">
        <v>44630</v>
      </c>
      <c r="AC290" s="1350"/>
      <c r="AD290" s="1098">
        <v>44652</v>
      </c>
      <c r="AE290" s="1099">
        <v>44620</v>
      </c>
      <c r="AF290" s="128"/>
      <c r="AG290" s="128"/>
    </row>
    <row r="291" spans="1:33" ht="34.200000000000003">
      <c r="A291" s="131" t="s">
        <v>1243</v>
      </c>
      <c r="B291" s="134">
        <v>4290002481</v>
      </c>
      <c r="C291" s="133" t="s">
        <v>1244</v>
      </c>
      <c r="D291" s="15">
        <v>44645</v>
      </c>
      <c r="E291" s="15">
        <v>44648</v>
      </c>
      <c r="F291" s="1213"/>
      <c r="G291" s="1223"/>
      <c r="H291" s="227" t="s">
        <v>2058</v>
      </c>
      <c r="I291" s="227" t="s">
        <v>2060</v>
      </c>
      <c r="J291" s="275" t="s">
        <v>2841</v>
      </c>
      <c r="K291" s="1215"/>
      <c r="L291" s="1216"/>
      <c r="M291" s="1250"/>
      <c r="N291" s="1230"/>
      <c r="O291" s="290" t="s">
        <v>1217</v>
      </c>
      <c r="P291" s="1209"/>
      <c r="Q291" s="228" t="s">
        <v>26</v>
      </c>
      <c r="R291" s="246"/>
      <c r="S291" s="246"/>
      <c r="T291" s="228" t="s">
        <v>3330</v>
      </c>
      <c r="U291" s="228" t="s">
        <v>3232</v>
      </c>
      <c r="V291" s="255" t="s">
        <v>1212</v>
      </c>
      <c r="W291" s="1236"/>
      <c r="Y291" s="1098"/>
      <c r="Z291" s="1098"/>
      <c r="AA291" s="1098"/>
      <c r="AB291" s="1098"/>
      <c r="AC291" s="1350"/>
      <c r="AD291" s="1098"/>
      <c r="AE291" s="1099"/>
      <c r="AF291" s="128"/>
      <c r="AG291" s="128"/>
    </row>
    <row r="292" spans="1:33" ht="22.8">
      <c r="A292" s="131" t="s">
        <v>1243</v>
      </c>
      <c r="B292" s="134">
        <v>4290002481</v>
      </c>
      <c r="C292" s="133" t="s">
        <v>1244</v>
      </c>
      <c r="D292" s="15">
        <v>44645</v>
      </c>
      <c r="E292" s="15">
        <v>44648</v>
      </c>
      <c r="F292" s="1213" t="s">
        <v>2046</v>
      </c>
      <c r="G292" s="1223" t="s">
        <v>2067</v>
      </c>
      <c r="H292" s="227" t="s">
        <v>2068</v>
      </c>
      <c r="I292" s="227" t="s">
        <v>2069</v>
      </c>
      <c r="J292" s="275" t="s">
        <v>2841</v>
      </c>
      <c r="K292" s="1215">
        <v>40</v>
      </c>
      <c r="L292" s="1216">
        <v>40000</v>
      </c>
      <c r="M292" s="1229">
        <v>40976</v>
      </c>
      <c r="N292" s="1230">
        <v>44615</v>
      </c>
      <c r="O292" s="290" t="s">
        <v>1217</v>
      </c>
      <c r="P292" s="1209">
        <v>44636</v>
      </c>
      <c r="Q292" s="228" t="s">
        <v>26</v>
      </c>
      <c r="R292" s="246"/>
      <c r="S292" s="246"/>
      <c r="T292" s="228" t="s">
        <v>3226</v>
      </c>
      <c r="U292" s="228" t="s">
        <v>1211</v>
      </c>
      <c r="V292" s="255" t="s">
        <v>1212</v>
      </c>
      <c r="W292" s="1236" t="s">
        <v>24</v>
      </c>
      <c r="Y292" s="1098">
        <v>44609</v>
      </c>
      <c r="Z292" s="1098">
        <v>44622</v>
      </c>
      <c r="AA292" s="1098">
        <v>44625</v>
      </c>
      <c r="AB292" s="1098">
        <v>44630</v>
      </c>
      <c r="AC292" s="1350"/>
      <c r="AD292" s="1098">
        <v>44652</v>
      </c>
      <c r="AE292" s="1099">
        <v>44620</v>
      </c>
      <c r="AF292" s="128"/>
      <c r="AG292" s="128"/>
    </row>
    <row r="293" spans="1:33" ht="22.8">
      <c r="A293" s="131" t="s">
        <v>1243</v>
      </c>
      <c r="B293" s="134">
        <v>4290002481</v>
      </c>
      <c r="C293" s="133" t="s">
        <v>1244</v>
      </c>
      <c r="D293" s="15">
        <v>44645</v>
      </c>
      <c r="E293" s="15">
        <v>44648</v>
      </c>
      <c r="F293" s="1213"/>
      <c r="G293" s="1223"/>
      <c r="H293" s="227" t="s">
        <v>2068</v>
      </c>
      <c r="I293" s="227" t="s">
        <v>2070</v>
      </c>
      <c r="J293" s="275" t="s">
        <v>2841</v>
      </c>
      <c r="K293" s="1215"/>
      <c r="L293" s="1216"/>
      <c r="M293" s="1229"/>
      <c r="N293" s="1230"/>
      <c r="O293" s="290" t="s">
        <v>1217</v>
      </c>
      <c r="P293" s="1209"/>
      <c r="Q293" s="228" t="s">
        <v>26</v>
      </c>
      <c r="R293" s="246"/>
      <c r="S293" s="246"/>
      <c r="T293" s="228" t="s">
        <v>3331</v>
      </c>
      <c r="U293" s="228" t="s">
        <v>1211</v>
      </c>
      <c r="V293" s="255" t="s">
        <v>1212</v>
      </c>
      <c r="W293" s="1236"/>
      <c r="Y293" s="1098"/>
      <c r="Z293" s="1098"/>
      <c r="AA293" s="1098"/>
      <c r="AB293" s="1098"/>
      <c r="AC293" s="1350"/>
      <c r="AD293" s="1098"/>
      <c r="AE293" s="1099"/>
      <c r="AF293" s="128"/>
      <c r="AG293" s="128"/>
    </row>
    <row r="294" spans="1:33" ht="12">
      <c r="A294" s="131" t="s">
        <v>1213</v>
      </c>
      <c r="B294" s="134" t="s">
        <v>1958</v>
      </c>
      <c r="C294" s="133" t="s">
        <v>142</v>
      </c>
      <c r="D294" s="15"/>
      <c r="E294" s="15">
        <v>44648</v>
      </c>
      <c r="F294" s="1213" t="s">
        <v>2046</v>
      </c>
      <c r="G294" s="1223" t="s">
        <v>2047</v>
      </c>
      <c r="H294" s="227" t="s">
        <v>2048</v>
      </c>
      <c r="I294" s="227" t="s">
        <v>2049</v>
      </c>
      <c r="J294" s="275" t="s">
        <v>1209</v>
      </c>
      <c r="K294" s="1215">
        <v>30</v>
      </c>
      <c r="L294" s="1216">
        <v>30000</v>
      </c>
      <c r="M294" s="1229">
        <v>30600</v>
      </c>
      <c r="N294" s="1230">
        <v>44615</v>
      </c>
      <c r="O294" s="290" t="s">
        <v>1217</v>
      </c>
      <c r="P294" s="1209">
        <v>44636</v>
      </c>
      <c r="Q294" s="228" t="s">
        <v>26</v>
      </c>
      <c r="R294" s="246"/>
      <c r="S294" s="246"/>
      <c r="T294" s="228">
        <v>44648</v>
      </c>
      <c r="U294" s="228" t="s">
        <v>1222</v>
      </c>
      <c r="V294" s="255" t="s">
        <v>1212</v>
      </c>
      <c r="W294" s="1236" t="s">
        <v>24</v>
      </c>
      <c r="Y294" s="1098">
        <v>44608</v>
      </c>
      <c r="Z294" s="1098">
        <v>44622</v>
      </c>
      <c r="AA294" s="1098">
        <v>44625</v>
      </c>
      <c r="AB294" s="1098">
        <v>44630</v>
      </c>
      <c r="AC294" s="1350"/>
      <c r="AD294" s="1098">
        <v>44652</v>
      </c>
      <c r="AE294" s="1099">
        <v>44620</v>
      </c>
      <c r="AF294" s="128"/>
      <c r="AG294" s="128"/>
    </row>
    <row r="295" spans="1:33" ht="22.8">
      <c r="A295" s="131" t="s">
        <v>1213</v>
      </c>
      <c r="B295" s="134" t="s">
        <v>1958</v>
      </c>
      <c r="C295" s="133" t="s">
        <v>142</v>
      </c>
      <c r="D295" s="15"/>
      <c r="E295" s="15">
        <v>44648</v>
      </c>
      <c r="F295" s="1213"/>
      <c r="G295" s="1223"/>
      <c r="H295" s="227" t="s">
        <v>2048</v>
      </c>
      <c r="I295" s="227" t="s">
        <v>2050</v>
      </c>
      <c r="J295" s="275" t="s">
        <v>2841</v>
      </c>
      <c r="K295" s="1215"/>
      <c r="L295" s="1216"/>
      <c r="M295" s="1229"/>
      <c r="N295" s="1230"/>
      <c r="O295" s="290" t="s">
        <v>1217</v>
      </c>
      <c r="P295" s="1209"/>
      <c r="Q295" s="228" t="s">
        <v>26</v>
      </c>
      <c r="R295" s="246"/>
      <c r="S295" s="246"/>
      <c r="T295" s="228" t="s">
        <v>3227</v>
      </c>
      <c r="U295" s="228" t="s">
        <v>1211</v>
      </c>
      <c r="V295" s="255" t="s">
        <v>1212</v>
      </c>
      <c r="W295" s="1236"/>
      <c r="Y295" s="1098"/>
      <c r="Z295" s="1098"/>
      <c r="AA295" s="1098"/>
      <c r="AB295" s="1098"/>
      <c r="AC295" s="1350"/>
      <c r="AD295" s="1098"/>
      <c r="AE295" s="1099"/>
      <c r="AF295" s="128"/>
      <c r="AG295" s="128"/>
    </row>
    <row r="296" spans="1:33" ht="12">
      <c r="A296" s="131" t="s">
        <v>125</v>
      </c>
      <c r="B296" s="134">
        <v>4290002784</v>
      </c>
      <c r="C296" s="133" t="s">
        <v>128</v>
      </c>
      <c r="D296" s="15">
        <v>44674</v>
      </c>
      <c r="E296" s="15">
        <v>44648</v>
      </c>
      <c r="F296" s="226" t="s">
        <v>2046</v>
      </c>
      <c r="G296" s="282" t="s">
        <v>2064</v>
      </c>
      <c r="H296" s="227" t="s">
        <v>2065</v>
      </c>
      <c r="I296" s="227" t="s">
        <v>2066</v>
      </c>
      <c r="J296" s="275" t="s">
        <v>1209</v>
      </c>
      <c r="K296" s="227">
        <v>6</v>
      </c>
      <c r="L296" s="239">
        <v>8333</v>
      </c>
      <c r="M296" s="240">
        <v>9685</v>
      </c>
      <c r="N296" s="276">
        <v>44615</v>
      </c>
      <c r="O296" s="290" t="s">
        <v>1217</v>
      </c>
      <c r="P296" s="264">
        <v>44636</v>
      </c>
      <c r="Q296" s="228" t="s">
        <v>26</v>
      </c>
      <c r="R296" s="246"/>
      <c r="S296" s="246"/>
      <c r="T296" s="228">
        <v>44649</v>
      </c>
      <c r="U296" s="228" t="s">
        <v>1211</v>
      </c>
      <c r="V296" s="255" t="s">
        <v>1212</v>
      </c>
      <c r="W296" s="230" t="s">
        <v>24</v>
      </c>
      <c r="Y296" s="222">
        <v>44609</v>
      </c>
      <c r="Z296" s="222">
        <v>44622</v>
      </c>
      <c r="AA296" s="222">
        <v>44625</v>
      </c>
      <c r="AB296" s="222">
        <v>44630</v>
      </c>
      <c r="AC296" s="237"/>
      <c r="AD296" s="222">
        <v>44652</v>
      </c>
      <c r="AE296" s="217">
        <v>44620</v>
      </c>
      <c r="AF296" s="128"/>
      <c r="AG296" s="128"/>
    </row>
    <row r="297" spans="1:33" ht="22.8">
      <c r="A297" s="131" t="s">
        <v>1213</v>
      </c>
      <c r="B297" s="134" t="s">
        <v>2051</v>
      </c>
      <c r="C297" s="133" t="s">
        <v>289</v>
      </c>
      <c r="D297" s="15">
        <v>44627</v>
      </c>
      <c r="E297" s="15">
        <v>44648</v>
      </c>
      <c r="F297" s="1213" t="s">
        <v>2046</v>
      </c>
      <c r="G297" s="1223" t="s">
        <v>2052</v>
      </c>
      <c r="H297" s="227" t="s">
        <v>2053</v>
      </c>
      <c r="I297" s="227" t="s">
        <v>2054</v>
      </c>
      <c r="J297" s="275" t="s">
        <v>2841</v>
      </c>
      <c r="K297" s="227">
        <v>20</v>
      </c>
      <c r="L297" s="240">
        <v>20000</v>
      </c>
      <c r="M297" s="240">
        <v>20400</v>
      </c>
      <c r="N297" s="1230">
        <v>44615</v>
      </c>
      <c r="O297" s="290" t="s">
        <v>1217</v>
      </c>
      <c r="P297" s="1209">
        <v>44636</v>
      </c>
      <c r="Q297" s="228" t="s">
        <v>26</v>
      </c>
      <c r="R297" s="246"/>
      <c r="S297" s="246"/>
      <c r="T297" s="228" t="s">
        <v>3158</v>
      </c>
      <c r="U297" s="228" t="s">
        <v>1211</v>
      </c>
      <c r="V297" s="255" t="s">
        <v>1212</v>
      </c>
      <c r="W297" s="1236" t="s">
        <v>24</v>
      </c>
      <c r="Y297" s="235">
        <v>44608</v>
      </c>
      <c r="Z297" s="1098">
        <v>44622</v>
      </c>
      <c r="AA297" s="222">
        <v>44625</v>
      </c>
      <c r="AB297" s="222">
        <v>44630</v>
      </c>
      <c r="AC297" s="138"/>
      <c r="AD297" s="235">
        <v>44652</v>
      </c>
      <c r="AE297" s="217">
        <v>44620</v>
      </c>
      <c r="AF297" s="128"/>
      <c r="AG297" s="128"/>
    </row>
    <row r="298" spans="1:33" ht="22.8">
      <c r="A298" s="131" t="s">
        <v>1213</v>
      </c>
      <c r="B298" s="134" t="s">
        <v>1958</v>
      </c>
      <c r="C298" s="133" t="s">
        <v>289</v>
      </c>
      <c r="D298" s="15">
        <v>44627</v>
      </c>
      <c r="E298" s="15">
        <v>44648</v>
      </c>
      <c r="F298" s="1213"/>
      <c r="G298" s="1223"/>
      <c r="H298" s="227" t="s">
        <v>2055</v>
      </c>
      <c r="I298" s="227" t="s">
        <v>2056</v>
      </c>
      <c r="J298" s="275" t="s">
        <v>2841</v>
      </c>
      <c r="K298" s="227">
        <v>20</v>
      </c>
      <c r="L298" s="240">
        <v>20000</v>
      </c>
      <c r="M298" s="240">
        <v>20400</v>
      </c>
      <c r="N298" s="1230"/>
      <c r="O298" s="290" t="s">
        <v>1217</v>
      </c>
      <c r="P298" s="1209"/>
      <c r="Q298" s="228" t="s">
        <v>26</v>
      </c>
      <c r="R298" s="246"/>
      <c r="S298" s="246"/>
      <c r="T298" s="228" t="s">
        <v>3228</v>
      </c>
      <c r="U298" s="228" t="s">
        <v>1211</v>
      </c>
      <c r="V298" s="255" t="s">
        <v>1212</v>
      </c>
      <c r="W298" s="1236"/>
      <c r="Y298" s="235">
        <v>44608</v>
      </c>
      <c r="Z298" s="1098"/>
      <c r="AA298" s="222">
        <v>44625</v>
      </c>
      <c r="AB298" s="222">
        <v>44630</v>
      </c>
      <c r="AC298" s="138"/>
      <c r="AD298" s="235">
        <v>44652</v>
      </c>
      <c r="AE298" s="217">
        <v>44620</v>
      </c>
      <c r="AF298" s="128"/>
      <c r="AG298" s="128"/>
    </row>
    <row r="299" spans="1:33" ht="18" customHeight="1">
      <c r="A299" s="131" t="s">
        <v>188</v>
      </c>
      <c r="B299" s="134">
        <v>4290001937</v>
      </c>
      <c r="C299" s="133" t="s">
        <v>585</v>
      </c>
      <c r="D299" s="15"/>
      <c r="E299" s="15">
        <v>44648</v>
      </c>
      <c r="F299" s="236" t="s">
        <v>2046</v>
      </c>
      <c r="G299" s="227" t="s">
        <v>2061</v>
      </c>
      <c r="H299" s="227" t="s">
        <v>2062</v>
      </c>
      <c r="I299" s="227" t="s">
        <v>2063</v>
      </c>
      <c r="J299" s="286" t="s">
        <v>1657</v>
      </c>
      <c r="K299" s="227">
        <v>40</v>
      </c>
      <c r="L299" s="239">
        <v>10560</v>
      </c>
      <c r="M299" s="239">
        <v>11160</v>
      </c>
      <c r="N299" s="276">
        <v>44615</v>
      </c>
      <c r="O299" s="290" t="s">
        <v>1217</v>
      </c>
      <c r="P299" s="264">
        <v>44636</v>
      </c>
      <c r="Q299" s="228" t="s">
        <v>26</v>
      </c>
      <c r="R299" s="246"/>
      <c r="S299" s="246"/>
      <c r="T299" s="228">
        <v>44643</v>
      </c>
      <c r="U299" s="228" t="s">
        <v>1211</v>
      </c>
      <c r="V299" s="255" t="s">
        <v>1212</v>
      </c>
      <c r="W299" s="245" t="s">
        <v>43</v>
      </c>
      <c r="Y299" s="235">
        <v>44608</v>
      </c>
      <c r="Z299" s="235">
        <v>44622</v>
      </c>
      <c r="AA299" s="222">
        <v>44625</v>
      </c>
      <c r="AB299" s="235">
        <v>44630</v>
      </c>
      <c r="AC299" s="138"/>
      <c r="AD299" s="235">
        <v>44665</v>
      </c>
      <c r="AE299" s="235" t="s">
        <v>26</v>
      </c>
      <c r="AF299" s="128"/>
      <c r="AG299" s="128"/>
    </row>
    <row r="300" spans="1:33" ht="22.8">
      <c r="A300" s="131" t="s">
        <v>1227</v>
      </c>
      <c r="B300" s="134">
        <v>4290002389</v>
      </c>
      <c r="C300" s="133" t="s">
        <v>1228</v>
      </c>
      <c r="D300" s="15">
        <v>44642</v>
      </c>
      <c r="E300" s="15">
        <v>44648</v>
      </c>
      <c r="F300" s="226" t="s">
        <v>2046</v>
      </c>
      <c r="G300" s="282" t="s">
        <v>2071</v>
      </c>
      <c r="H300" s="227" t="s">
        <v>2072</v>
      </c>
      <c r="I300" s="227" t="s">
        <v>2073</v>
      </c>
      <c r="J300" s="275" t="s">
        <v>2841</v>
      </c>
      <c r="K300" s="227">
        <v>51</v>
      </c>
      <c r="L300" s="239">
        <v>18362</v>
      </c>
      <c r="M300" s="240">
        <v>19668</v>
      </c>
      <c r="N300" s="276">
        <v>44615</v>
      </c>
      <c r="O300" s="290" t="s">
        <v>1217</v>
      </c>
      <c r="P300" s="264">
        <v>44636</v>
      </c>
      <c r="Q300" s="228" t="s">
        <v>26</v>
      </c>
      <c r="R300" s="246"/>
      <c r="S300" s="246"/>
      <c r="T300" s="228" t="s">
        <v>3229</v>
      </c>
      <c r="U300" s="228" t="s">
        <v>1211</v>
      </c>
      <c r="V300" s="255" t="s">
        <v>1212</v>
      </c>
      <c r="W300" s="230" t="s">
        <v>24</v>
      </c>
      <c r="Y300" s="222">
        <v>44609</v>
      </c>
      <c r="Z300" s="222">
        <v>44622</v>
      </c>
      <c r="AA300" s="222">
        <v>44625</v>
      </c>
      <c r="AB300" s="222">
        <v>44630</v>
      </c>
      <c r="AC300" s="237"/>
      <c r="AD300" s="222">
        <v>44652</v>
      </c>
      <c r="AE300" s="217">
        <v>44624</v>
      </c>
      <c r="AF300" s="128"/>
      <c r="AG300" s="128"/>
    </row>
    <row r="301" spans="1:33" ht="12">
      <c r="A301" s="131" t="s">
        <v>1224</v>
      </c>
      <c r="B301" s="134">
        <v>4290002435</v>
      </c>
      <c r="C301" s="133" t="s">
        <v>385</v>
      </c>
      <c r="D301" s="15">
        <v>44644</v>
      </c>
      <c r="E301" s="15">
        <v>44644</v>
      </c>
      <c r="F301" s="1213" t="s">
        <v>2145</v>
      </c>
      <c r="G301" s="1223" t="s">
        <v>2146</v>
      </c>
      <c r="H301" s="227" t="s">
        <v>2147</v>
      </c>
      <c r="I301" s="227" t="s">
        <v>2148</v>
      </c>
      <c r="J301" s="275" t="s">
        <v>2841</v>
      </c>
      <c r="K301" s="1215">
        <v>40</v>
      </c>
      <c r="L301" s="1216">
        <v>32000</v>
      </c>
      <c r="M301" s="1229">
        <v>32760</v>
      </c>
      <c r="N301" s="1322">
        <v>44615</v>
      </c>
      <c r="O301" s="290" t="s">
        <v>1217</v>
      </c>
      <c r="P301" s="1326">
        <v>44634</v>
      </c>
      <c r="Q301" s="228" t="s">
        <v>26</v>
      </c>
      <c r="R301" s="246"/>
      <c r="S301" s="246"/>
      <c r="T301" s="228">
        <v>44642</v>
      </c>
      <c r="U301" s="228" t="s">
        <v>1222</v>
      </c>
      <c r="V301" s="255" t="s">
        <v>1212</v>
      </c>
      <c r="W301" s="1236" t="s">
        <v>24</v>
      </c>
      <c r="Y301" s="1099">
        <v>44609</v>
      </c>
      <c r="Z301" s="1098">
        <v>44624</v>
      </c>
      <c r="AA301" s="1098">
        <v>44625</v>
      </c>
      <c r="AB301" s="1098">
        <v>44627</v>
      </c>
      <c r="AC301" s="1350">
        <v>44625</v>
      </c>
      <c r="AD301" s="1098">
        <v>44652</v>
      </c>
      <c r="AE301" s="1099">
        <v>44627</v>
      </c>
      <c r="AF301" s="128"/>
      <c r="AG301" s="128"/>
    </row>
    <row r="302" spans="1:33" ht="12">
      <c r="A302" s="131" t="s">
        <v>1224</v>
      </c>
      <c r="B302" s="134">
        <v>4290002435</v>
      </c>
      <c r="C302" s="133" t="s">
        <v>385</v>
      </c>
      <c r="D302" s="15">
        <v>44644</v>
      </c>
      <c r="E302" s="15">
        <v>44644</v>
      </c>
      <c r="F302" s="1213"/>
      <c r="G302" s="1223"/>
      <c r="H302" s="227" t="s">
        <v>2147</v>
      </c>
      <c r="I302" s="227" t="s">
        <v>2149</v>
      </c>
      <c r="J302" s="275" t="s">
        <v>2841</v>
      </c>
      <c r="K302" s="1215"/>
      <c r="L302" s="1216"/>
      <c r="M302" s="1229"/>
      <c r="N302" s="1322"/>
      <c r="O302" s="290" t="s">
        <v>1217</v>
      </c>
      <c r="P302" s="1326"/>
      <c r="Q302" s="228" t="s">
        <v>26</v>
      </c>
      <c r="R302" s="246"/>
      <c r="S302" s="246"/>
      <c r="T302" s="228">
        <v>44643</v>
      </c>
      <c r="U302" s="228" t="s">
        <v>1222</v>
      </c>
      <c r="V302" s="255" t="s">
        <v>1212</v>
      </c>
      <c r="W302" s="1236"/>
      <c r="Y302" s="1099"/>
      <c r="Z302" s="1098"/>
      <c r="AA302" s="1098"/>
      <c r="AB302" s="1098"/>
      <c r="AC302" s="1350"/>
      <c r="AD302" s="1098"/>
      <c r="AE302" s="1099"/>
      <c r="AF302" s="128"/>
      <c r="AG302" s="128"/>
    </row>
    <row r="303" spans="1:33" ht="12">
      <c r="A303" s="131" t="s">
        <v>1219</v>
      </c>
      <c r="B303" s="273" t="s">
        <v>2074</v>
      </c>
      <c r="C303" s="280" t="s">
        <v>967</v>
      </c>
      <c r="D303" s="15"/>
      <c r="E303" s="15">
        <v>44649</v>
      </c>
      <c r="F303" s="1213" t="s">
        <v>2075</v>
      </c>
      <c r="G303" s="1215" t="s">
        <v>2076</v>
      </c>
      <c r="H303" s="227" t="s">
        <v>2077</v>
      </c>
      <c r="I303" s="227" t="s">
        <v>2078</v>
      </c>
      <c r="J303" s="275" t="s">
        <v>2841</v>
      </c>
      <c r="K303" s="1346">
        <v>40</v>
      </c>
      <c r="L303" s="1347">
        <v>5520</v>
      </c>
      <c r="M303" s="1348">
        <v>9600</v>
      </c>
      <c r="N303" s="1230">
        <v>44617</v>
      </c>
      <c r="O303" s="290" t="s">
        <v>1217</v>
      </c>
      <c r="P303" s="1230">
        <v>44639</v>
      </c>
      <c r="Q303" s="228" t="s">
        <v>26</v>
      </c>
      <c r="R303" s="246"/>
      <c r="S303" s="246"/>
      <c r="T303" s="228">
        <v>44649</v>
      </c>
      <c r="U303" s="228" t="s">
        <v>1211</v>
      </c>
      <c r="V303" s="255" t="s">
        <v>1212</v>
      </c>
      <c r="W303" s="1236" t="s">
        <v>24</v>
      </c>
      <c r="X303" s="229"/>
      <c r="Y303" s="1098">
        <v>44606</v>
      </c>
      <c r="Z303" s="1098">
        <v>44627</v>
      </c>
      <c r="AA303" s="1098">
        <v>44635</v>
      </c>
      <c r="AB303" s="1098">
        <v>44636</v>
      </c>
      <c r="AC303" s="1350"/>
      <c r="AD303" s="1098">
        <v>44652</v>
      </c>
      <c r="AE303" s="1098">
        <v>44624</v>
      </c>
      <c r="AF303" s="128"/>
      <c r="AG303" s="128"/>
    </row>
    <row r="304" spans="1:33" ht="12">
      <c r="A304" s="131" t="s">
        <v>1219</v>
      </c>
      <c r="B304" s="273" t="s">
        <v>2074</v>
      </c>
      <c r="C304" s="280" t="s">
        <v>967</v>
      </c>
      <c r="D304" s="15"/>
      <c r="E304" s="15">
        <v>44649</v>
      </c>
      <c r="F304" s="1213"/>
      <c r="G304" s="1215"/>
      <c r="H304" s="227" t="s">
        <v>2077</v>
      </c>
      <c r="I304" s="227" t="s">
        <v>2079</v>
      </c>
      <c r="J304" s="275" t="s">
        <v>2841</v>
      </c>
      <c r="K304" s="1346"/>
      <c r="L304" s="1347"/>
      <c r="M304" s="1348"/>
      <c r="N304" s="1230"/>
      <c r="O304" s="290" t="s">
        <v>1217</v>
      </c>
      <c r="P304" s="1230"/>
      <c r="Q304" s="228" t="s">
        <v>26</v>
      </c>
      <c r="R304" s="246"/>
      <c r="S304" s="246"/>
      <c r="T304" s="228">
        <v>44649</v>
      </c>
      <c r="U304" s="228" t="s">
        <v>1211</v>
      </c>
      <c r="V304" s="255" t="s">
        <v>1212</v>
      </c>
      <c r="W304" s="1236"/>
      <c r="X304" s="229"/>
      <c r="Y304" s="1098"/>
      <c r="Z304" s="1098"/>
      <c r="AA304" s="1098"/>
      <c r="AB304" s="1098"/>
      <c r="AC304" s="1350"/>
      <c r="AD304" s="1098"/>
      <c r="AE304" s="1098"/>
      <c r="AF304" s="128"/>
      <c r="AG304" s="128"/>
    </row>
    <row r="305" spans="1:33" ht="24">
      <c r="A305" s="131" t="s">
        <v>188</v>
      </c>
      <c r="B305" s="273" t="s">
        <v>2080</v>
      </c>
      <c r="C305" s="280" t="s">
        <v>967</v>
      </c>
      <c r="D305" s="15"/>
      <c r="E305" s="15">
        <v>44649</v>
      </c>
      <c r="F305" s="226" t="s">
        <v>2075</v>
      </c>
      <c r="G305" s="227" t="s">
        <v>2081</v>
      </c>
      <c r="H305" s="227" t="s">
        <v>2082</v>
      </c>
      <c r="I305" s="227" t="s">
        <v>2083</v>
      </c>
      <c r="J305" s="286" t="s">
        <v>1657</v>
      </c>
      <c r="K305" s="272">
        <v>36</v>
      </c>
      <c r="L305" s="281">
        <v>9888</v>
      </c>
      <c r="M305" s="279">
        <v>10428</v>
      </c>
      <c r="N305" s="1230"/>
      <c r="O305" s="132" t="s">
        <v>1217</v>
      </c>
      <c r="P305" s="276">
        <v>44639</v>
      </c>
      <c r="Q305" s="228" t="s">
        <v>26</v>
      </c>
      <c r="R305" s="246"/>
      <c r="S305" s="246"/>
      <c r="T305" s="228">
        <v>44649</v>
      </c>
      <c r="U305" s="228" t="s">
        <v>1211</v>
      </c>
      <c r="V305" s="255" t="s">
        <v>1212</v>
      </c>
      <c r="W305" s="245" t="s">
        <v>43</v>
      </c>
      <c r="X305" s="229"/>
      <c r="Y305" s="222">
        <v>44609</v>
      </c>
      <c r="Z305" s="222">
        <v>44627</v>
      </c>
      <c r="AA305" s="222">
        <v>44635</v>
      </c>
      <c r="AB305" s="222">
        <v>44636</v>
      </c>
      <c r="AC305" s="237"/>
      <c r="AD305" s="235">
        <v>44665</v>
      </c>
      <c r="AE305" s="222" t="s">
        <v>26</v>
      </c>
      <c r="AF305" s="128"/>
      <c r="AG305" s="128"/>
    </row>
    <row r="306" spans="1:33" ht="12">
      <c r="A306" s="147" t="s">
        <v>1219</v>
      </c>
      <c r="B306" s="148" t="s">
        <v>2892</v>
      </c>
      <c r="C306" s="149" t="s">
        <v>967</v>
      </c>
      <c r="D306" s="36"/>
      <c r="E306" s="36">
        <v>44654</v>
      </c>
      <c r="F306" s="1359" t="s">
        <v>2897</v>
      </c>
      <c r="G306" s="1360" t="s">
        <v>2896</v>
      </c>
      <c r="H306" s="150" t="s">
        <v>2895</v>
      </c>
      <c r="I306" s="150" t="s">
        <v>2893</v>
      </c>
      <c r="J306" s="291" t="s">
        <v>1209</v>
      </c>
      <c r="K306" s="1361">
        <v>30</v>
      </c>
      <c r="L306" s="1362">
        <v>4140.1000000000004</v>
      </c>
      <c r="M306" s="1363">
        <v>7200.2</v>
      </c>
      <c r="N306" s="1322">
        <v>44630</v>
      </c>
      <c r="O306" s="292" t="s">
        <v>1217</v>
      </c>
      <c r="P306" s="1210">
        <v>44643</v>
      </c>
      <c r="Q306" s="293" t="s">
        <v>26</v>
      </c>
      <c r="R306" s="232"/>
      <c r="S306" s="232"/>
      <c r="T306" s="232">
        <v>44657</v>
      </c>
      <c r="U306" s="232" t="s">
        <v>1211</v>
      </c>
      <c r="V306" s="255" t="s">
        <v>1212</v>
      </c>
      <c r="W306" s="558" t="s">
        <v>24</v>
      </c>
      <c r="Y306" s="1067">
        <v>44628</v>
      </c>
      <c r="Z306" s="1069">
        <v>44636</v>
      </c>
      <c r="AA306" s="1069">
        <v>44641</v>
      </c>
      <c r="AB306" s="1067">
        <v>44641</v>
      </c>
      <c r="AC306" s="1358"/>
      <c r="AD306" s="1067">
        <v>44666</v>
      </c>
      <c r="AE306" s="1069">
        <v>44631</v>
      </c>
      <c r="AF306" s="128"/>
      <c r="AG306" s="128"/>
    </row>
    <row r="307" spans="1:33" ht="12">
      <c r="A307" s="131" t="s">
        <v>1219</v>
      </c>
      <c r="B307" s="134" t="s">
        <v>2892</v>
      </c>
      <c r="C307" s="149" t="s">
        <v>967</v>
      </c>
      <c r="D307" s="15"/>
      <c r="E307" s="36">
        <v>44654</v>
      </c>
      <c r="F307" s="1359"/>
      <c r="G307" s="1360"/>
      <c r="H307" s="227" t="s">
        <v>2895</v>
      </c>
      <c r="I307" s="227" t="s">
        <v>2894</v>
      </c>
      <c r="J307" s="275" t="s">
        <v>2841</v>
      </c>
      <c r="K307" s="1361"/>
      <c r="L307" s="1362"/>
      <c r="M307" s="1363"/>
      <c r="N307" s="1322"/>
      <c r="O307" s="290" t="s">
        <v>1217</v>
      </c>
      <c r="P307" s="1210"/>
      <c r="Q307" s="277" t="s">
        <v>26</v>
      </c>
      <c r="R307" s="246"/>
      <c r="S307" s="246"/>
      <c r="T307" s="228">
        <v>44649</v>
      </c>
      <c r="U307" s="228" t="s">
        <v>1211</v>
      </c>
      <c r="V307" s="255" t="s">
        <v>1212</v>
      </c>
      <c r="W307" s="558"/>
      <c r="Y307" s="1067"/>
      <c r="Z307" s="1069"/>
      <c r="AA307" s="1069"/>
      <c r="AB307" s="1067"/>
      <c r="AC307" s="1358"/>
      <c r="AD307" s="1067"/>
      <c r="AE307" s="1069"/>
      <c r="AF307" s="128"/>
      <c r="AG307" s="128"/>
    </row>
    <row r="308" spans="1:33" ht="12">
      <c r="A308" s="131" t="s">
        <v>1219</v>
      </c>
      <c r="B308" s="134" t="s">
        <v>2901</v>
      </c>
      <c r="C308" s="133" t="s">
        <v>175</v>
      </c>
      <c r="D308" s="15"/>
      <c r="E308" s="36">
        <v>44654</v>
      </c>
      <c r="F308" s="1359"/>
      <c r="G308" s="1360"/>
      <c r="H308" s="227" t="s">
        <v>2898</v>
      </c>
      <c r="I308" s="227" t="s">
        <v>2900</v>
      </c>
      <c r="J308" s="275" t="s">
        <v>2841</v>
      </c>
      <c r="K308" s="1226">
        <v>40</v>
      </c>
      <c r="L308" s="1227">
        <v>4915.3</v>
      </c>
      <c r="M308" s="1228">
        <v>9600.2000000000007</v>
      </c>
      <c r="N308" s="1322"/>
      <c r="O308" s="290" t="s">
        <v>1217</v>
      </c>
      <c r="P308" s="1210"/>
      <c r="Q308" s="277" t="s">
        <v>26</v>
      </c>
      <c r="R308" s="246"/>
      <c r="S308" s="246"/>
      <c r="T308" s="228">
        <v>44652</v>
      </c>
      <c r="U308" s="228" t="s">
        <v>1211</v>
      </c>
      <c r="V308" s="255" t="s">
        <v>1212</v>
      </c>
      <c r="W308" s="558"/>
      <c r="Y308" s="1067"/>
      <c r="Z308" s="1069"/>
      <c r="AA308" s="1069"/>
      <c r="AB308" s="1067"/>
      <c r="AC308" s="1358"/>
      <c r="AD308" s="1067"/>
      <c r="AE308" s="1069"/>
      <c r="AF308" s="128"/>
      <c r="AG308" s="128"/>
    </row>
    <row r="309" spans="1:33" ht="36">
      <c r="A309" s="131" t="s">
        <v>1219</v>
      </c>
      <c r="B309" s="134" t="s">
        <v>2901</v>
      </c>
      <c r="C309" s="133" t="s">
        <v>175</v>
      </c>
      <c r="D309" s="15"/>
      <c r="E309" s="36">
        <v>44654</v>
      </c>
      <c r="F309" s="1359"/>
      <c r="G309" s="1360"/>
      <c r="H309" s="227" t="s">
        <v>2898</v>
      </c>
      <c r="I309" s="227" t="s">
        <v>2899</v>
      </c>
      <c r="J309" s="275" t="s">
        <v>2841</v>
      </c>
      <c r="K309" s="1226"/>
      <c r="L309" s="1227"/>
      <c r="M309" s="1228"/>
      <c r="N309" s="1322"/>
      <c r="O309" s="290" t="s">
        <v>1217</v>
      </c>
      <c r="P309" s="1210"/>
      <c r="Q309" s="277" t="s">
        <v>26</v>
      </c>
      <c r="R309" s="246"/>
      <c r="S309" s="246"/>
      <c r="T309" s="228" t="s">
        <v>3571</v>
      </c>
      <c r="U309" s="228" t="s">
        <v>1211</v>
      </c>
      <c r="V309" s="255" t="s">
        <v>1212</v>
      </c>
      <c r="W309" s="558" t="s">
        <v>3879</v>
      </c>
      <c r="Y309" s="1067"/>
      <c r="Z309" s="1069"/>
      <c r="AA309" s="1069"/>
      <c r="AB309" s="1067"/>
      <c r="AC309" s="1358"/>
      <c r="AD309" s="1067"/>
      <c r="AE309" s="1069"/>
      <c r="AF309" s="128"/>
      <c r="AG309" s="128"/>
    </row>
    <row r="310" spans="1:33" ht="12" customHeight="1">
      <c r="A310" s="131" t="s">
        <v>2605</v>
      </c>
      <c r="B310" s="134" t="s">
        <v>2606</v>
      </c>
      <c r="C310" s="136" t="s">
        <v>2923</v>
      </c>
      <c r="D310" s="15">
        <v>44630</v>
      </c>
      <c r="E310" s="15">
        <v>44648</v>
      </c>
      <c r="F310" s="1213" t="s">
        <v>2612</v>
      </c>
      <c r="G310" s="1354" t="s">
        <v>2608</v>
      </c>
      <c r="H310" s="241" t="s">
        <v>2609</v>
      </c>
      <c r="I310" s="241" t="s">
        <v>2611</v>
      </c>
      <c r="J310" s="283" t="s">
        <v>2841</v>
      </c>
      <c r="K310" s="1355">
        <v>71</v>
      </c>
      <c r="L310" s="1356">
        <v>37475</v>
      </c>
      <c r="M310" s="1357">
        <v>50858</v>
      </c>
      <c r="N310" s="1322">
        <v>44604</v>
      </c>
      <c r="O310" s="307" t="s">
        <v>1434</v>
      </c>
      <c r="P310" s="1209">
        <v>44644</v>
      </c>
      <c r="Q310" s="228" t="s">
        <v>26</v>
      </c>
      <c r="R310" s="228">
        <v>44650</v>
      </c>
      <c r="S310" s="228">
        <v>44650</v>
      </c>
      <c r="T310" s="228">
        <v>44651</v>
      </c>
      <c r="U310" s="228" t="s">
        <v>1222</v>
      </c>
      <c r="V310" s="255" t="s">
        <v>1212</v>
      </c>
      <c r="W310" s="1236" t="s">
        <v>2742</v>
      </c>
      <c r="Y310" s="1099">
        <v>44616</v>
      </c>
      <c r="Z310" s="1099">
        <v>44636</v>
      </c>
      <c r="AA310" s="1099">
        <v>44641</v>
      </c>
      <c r="AB310" s="1098">
        <v>44642</v>
      </c>
      <c r="AC310" s="1219" t="s">
        <v>2729</v>
      </c>
      <c r="AD310" s="1098">
        <v>44666</v>
      </c>
      <c r="AE310" s="1108">
        <v>44673</v>
      </c>
      <c r="AF310" s="151">
        <v>150</v>
      </c>
      <c r="AG310" s="128"/>
    </row>
    <row r="311" spans="1:33" ht="12" customHeight="1">
      <c r="A311" s="131" t="s">
        <v>2605</v>
      </c>
      <c r="B311" s="134" t="s">
        <v>2607</v>
      </c>
      <c r="C311" s="136" t="s">
        <v>2923</v>
      </c>
      <c r="D311" s="15">
        <v>44630</v>
      </c>
      <c r="E311" s="15">
        <v>44649</v>
      </c>
      <c r="F311" s="1213"/>
      <c r="G311" s="1354"/>
      <c r="H311" s="241" t="s">
        <v>2609</v>
      </c>
      <c r="I311" s="241" t="s">
        <v>2610</v>
      </c>
      <c r="J311" s="283" t="s">
        <v>2841</v>
      </c>
      <c r="K311" s="1355"/>
      <c r="L311" s="1356"/>
      <c r="M311" s="1357"/>
      <c r="N311" s="1322"/>
      <c r="O311" s="307" t="s">
        <v>1434</v>
      </c>
      <c r="P311" s="1209"/>
      <c r="Q311" s="228" t="s">
        <v>26</v>
      </c>
      <c r="R311" s="228">
        <v>44650</v>
      </c>
      <c r="S311" s="228">
        <v>44650</v>
      </c>
      <c r="T311" s="228">
        <v>44651</v>
      </c>
      <c r="U311" s="228" t="s">
        <v>1222</v>
      </c>
      <c r="V311" s="255" t="s">
        <v>1212</v>
      </c>
      <c r="W311" s="1236"/>
      <c r="Y311" s="1099"/>
      <c r="Z311" s="1099"/>
      <c r="AA311" s="1099"/>
      <c r="AB311" s="1098"/>
      <c r="AC311" s="1219"/>
      <c r="AD311" s="1098"/>
      <c r="AE311" s="1108"/>
      <c r="AF311" s="152">
        <v>150</v>
      </c>
      <c r="AG311" s="128"/>
    </row>
    <row r="312" spans="1:33" ht="36" customHeight="1">
      <c r="A312" s="131" t="s">
        <v>188</v>
      </c>
      <c r="B312" s="134" t="s">
        <v>2779</v>
      </c>
      <c r="C312" s="133" t="s">
        <v>284</v>
      </c>
      <c r="D312" s="15"/>
      <c r="E312" s="15">
        <v>44656</v>
      </c>
      <c r="F312" s="236" t="s">
        <v>2367</v>
      </c>
      <c r="G312" s="227" t="s">
        <v>2776</v>
      </c>
      <c r="H312" s="227" t="s">
        <v>2777</v>
      </c>
      <c r="I312" s="227" t="s">
        <v>2778</v>
      </c>
      <c r="J312" s="286" t="s">
        <v>1657</v>
      </c>
      <c r="K312" s="227">
        <v>36</v>
      </c>
      <c r="L312" s="239">
        <v>10032</v>
      </c>
      <c r="M312" s="239">
        <v>10572</v>
      </c>
      <c r="N312" s="256">
        <v>44631</v>
      </c>
      <c r="O312" s="140" t="s">
        <v>1217</v>
      </c>
      <c r="P312" s="257">
        <v>44643</v>
      </c>
      <c r="Q312" s="277" t="s">
        <v>26</v>
      </c>
      <c r="R312" s="246"/>
      <c r="S312" s="246"/>
      <c r="T312" s="228">
        <v>44655</v>
      </c>
      <c r="U312" s="228" t="s">
        <v>1211</v>
      </c>
      <c r="V312" s="255" t="s">
        <v>1212</v>
      </c>
      <c r="W312" s="153" t="s">
        <v>43</v>
      </c>
      <c r="Y312" s="235">
        <v>44622</v>
      </c>
      <c r="Z312" s="235">
        <v>44634</v>
      </c>
      <c r="AA312" s="235">
        <v>44641</v>
      </c>
      <c r="AB312" s="235">
        <v>44641</v>
      </c>
      <c r="AC312" s="138">
        <v>44641</v>
      </c>
      <c r="AD312" s="592">
        <v>44680</v>
      </c>
      <c r="AE312" s="235" t="s">
        <v>26</v>
      </c>
      <c r="AF312" s="128"/>
      <c r="AG312" s="128"/>
    </row>
    <row r="313" spans="1:33" ht="22.8">
      <c r="A313" s="272" t="s">
        <v>1213</v>
      </c>
      <c r="B313" s="134">
        <v>4290002457</v>
      </c>
      <c r="C313" s="133" t="s">
        <v>289</v>
      </c>
      <c r="D313" s="15">
        <v>44627</v>
      </c>
      <c r="E313" s="15">
        <v>44646</v>
      </c>
      <c r="F313" s="1213" t="s">
        <v>1857</v>
      </c>
      <c r="G313" s="1223" t="s">
        <v>1858</v>
      </c>
      <c r="H313" s="227" t="s">
        <v>1859</v>
      </c>
      <c r="I313" s="241" t="s">
        <v>1860</v>
      </c>
      <c r="J313" s="275" t="s">
        <v>2841</v>
      </c>
      <c r="K313" s="1215">
        <v>60</v>
      </c>
      <c r="L313" s="1216">
        <v>60000</v>
      </c>
      <c r="M313" s="1229">
        <v>61200</v>
      </c>
      <c r="N313" s="1230">
        <v>44597</v>
      </c>
      <c r="O313" s="294" t="s">
        <v>1516</v>
      </c>
      <c r="P313" s="1209">
        <v>44643</v>
      </c>
      <c r="Q313" s="228" t="s">
        <v>26</v>
      </c>
      <c r="R313" s="228">
        <v>44651</v>
      </c>
      <c r="S313" s="228">
        <v>44646</v>
      </c>
      <c r="T313" s="228">
        <v>44648</v>
      </c>
      <c r="U313" s="228" t="s">
        <v>1211</v>
      </c>
      <c r="V313" s="255" t="s">
        <v>1212</v>
      </c>
      <c r="W313" s="1236" t="s">
        <v>24</v>
      </c>
      <c r="Y313" s="1099">
        <v>44588</v>
      </c>
      <c r="Z313" s="1099">
        <v>44623</v>
      </c>
      <c r="AA313" s="1098">
        <v>44625</v>
      </c>
      <c r="AB313" s="1098">
        <v>44630</v>
      </c>
      <c r="AC313" s="1353">
        <v>44641</v>
      </c>
      <c r="AD313" s="1098">
        <v>44652</v>
      </c>
      <c r="AE313" s="1099">
        <v>44622</v>
      </c>
    </row>
    <row r="314" spans="1:33" ht="22.8">
      <c r="A314" s="272" t="s">
        <v>1213</v>
      </c>
      <c r="B314" s="134">
        <v>4290002457</v>
      </c>
      <c r="C314" s="133" t="s">
        <v>289</v>
      </c>
      <c r="D314" s="15">
        <v>44627</v>
      </c>
      <c r="E314" s="15">
        <v>44645</v>
      </c>
      <c r="F314" s="1213"/>
      <c r="G314" s="1223"/>
      <c r="H314" s="227" t="s">
        <v>1859</v>
      </c>
      <c r="I314" s="241" t="s">
        <v>1861</v>
      </c>
      <c r="J314" s="275" t="s">
        <v>2841</v>
      </c>
      <c r="K314" s="1215"/>
      <c r="L314" s="1216"/>
      <c r="M314" s="1229"/>
      <c r="N314" s="1230"/>
      <c r="O314" s="294" t="s">
        <v>1516</v>
      </c>
      <c r="P314" s="1209"/>
      <c r="Q314" s="228" t="s">
        <v>26</v>
      </c>
      <c r="R314" s="228">
        <v>44651</v>
      </c>
      <c r="S314" s="228">
        <v>44645</v>
      </c>
      <c r="T314" s="228">
        <v>44648</v>
      </c>
      <c r="U314" s="228" t="s">
        <v>1211</v>
      </c>
      <c r="V314" s="255" t="s">
        <v>1212</v>
      </c>
      <c r="W314" s="1236"/>
      <c r="Y314" s="1099"/>
      <c r="Z314" s="1099"/>
      <c r="AA314" s="1098"/>
      <c r="AB314" s="1098"/>
      <c r="AC314" s="1353"/>
      <c r="AD314" s="1098"/>
      <c r="AE314" s="1099"/>
    </row>
    <row r="315" spans="1:33" ht="22.8">
      <c r="A315" s="272" t="s">
        <v>1213</v>
      </c>
      <c r="B315" s="134">
        <v>4290002457</v>
      </c>
      <c r="C315" s="133" t="s">
        <v>289</v>
      </c>
      <c r="D315" s="15">
        <v>44627</v>
      </c>
      <c r="E315" s="15">
        <v>44646</v>
      </c>
      <c r="F315" s="1213"/>
      <c r="G315" s="1223"/>
      <c r="H315" s="227" t="s">
        <v>1859</v>
      </c>
      <c r="I315" s="241" t="s">
        <v>1862</v>
      </c>
      <c r="J315" s="275" t="s">
        <v>2841</v>
      </c>
      <c r="K315" s="1215"/>
      <c r="L315" s="1216"/>
      <c r="M315" s="1229"/>
      <c r="N315" s="1230"/>
      <c r="O315" s="294" t="s">
        <v>1516</v>
      </c>
      <c r="P315" s="1209"/>
      <c r="Q315" s="228" t="s">
        <v>26</v>
      </c>
      <c r="R315" s="228">
        <v>44651</v>
      </c>
      <c r="S315" s="228">
        <v>44646</v>
      </c>
      <c r="T315" s="228">
        <v>44648</v>
      </c>
      <c r="U315" s="228" t="s">
        <v>1211</v>
      </c>
      <c r="V315" s="255" t="s">
        <v>1212</v>
      </c>
      <c r="W315" s="1236"/>
      <c r="Y315" s="1099"/>
      <c r="Z315" s="1099"/>
      <c r="AA315" s="1098"/>
      <c r="AB315" s="1098"/>
      <c r="AC315" s="1353"/>
      <c r="AD315" s="1098"/>
      <c r="AE315" s="1099"/>
    </row>
    <row r="316" spans="1:33" ht="22.8">
      <c r="A316" s="272" t="s">
        <v>1213</v>
      </c>
      <c r="B316" s="134">
        <v>4290002458</v>
      </c>
      <c r="C316" s="133" t="s">
        <v>142</v>
      </c>
      <c r="D316" s="15">
        <v>44627</v>
      </c>
      <c r="E316" s="15">
        <v>44648</v>
      </c>
      <c r="F316" s="1213" t="s">
        <v>1857</v>
      </c>
      <c r="G316" s="1223" t="s">
        <v>1863</v>
      </c>
      <c r="H316" s="227" t="s">
        <v>1864</v>
      </c>
      <c r="I316" s="241" t="s">
        <v>1865</v>
      </c>
      <c r="J316" s="275" t="s">
        <v>2841</v>
      </c>
      <c r="K316" s="1215">
        <v>60</v>
      </c>
      <c r="L316" s="1216">
        <v>60000</v>
      </c>
      <c r="M316" s="1229">
        <v>61200</v>
      </c>
      <c r="N316" s="1230">
        <v>44597</v>
      </c>
      <c r="O316" s="294" t="s">
        <v>1516</v>
      </c>
      <c r="P316" s="1209">
        <v>44643</v>
      </c>
      <c r="Q316" s="228" t="s">
        <v>26</v>
      </c>
      <c r="R316" s="228">
        <v>44651</v>
      </c>
      <c r="S316" s="228">
        <v>44648</v>
      </c>
      <c r="T316" s="228">
        <v>44649</v>
      </c>
      <c r="U316" s="228" t="s">
        <v>1211</v>
      </c>
      <c r="V316" s="255" t="s">
        <v>1212</v>
      </c>
      <c r="W316" s="1236" t="s">
        <v>24</v>
      </c>
      <c r="Y316" s="1099">
        <v>44588</v>
      </c>
      <c r="Z316" s="1099">
        <v>44623</v>
      </c>
      <c r="AA316" s="1098">
        <v>44625</v>
      </c>
      <c r="AB316" s="1098">
        <v>44630</v>
      </c>
      <c r="AC316" s="1353">
        <v>44641</v>
      </c>
      <c r="AD316" s="1098">
        <v>44652</v>
      </c>
      <c r="AE316" s="1099">
        <v>44622</v>
      </c>
    </row>
    <row r="317" spans="1:33" ht="22.8">
      <c r="A317" s="272" t="s">
        <v>1213</v>
      </c>
      <c r="B317" s="134">
        <v>4290002458</v>
      </c>
      <c r="C317" s="133" t="s">
        <v>142</v>
      </c>
      <c r="D317" s="15">
        <v>44627</v>
      </c>
      <c r="E317" s="15">
        <v>44648</v>
      </c>
      <c r="F317" s="1213"/>
      <c r="G317" s="1223"/>
      <c r="H317" s="227" t="s">
        <v>1864</v>
      </c>
      <c r="I317" s="241" t="s">
        <v>1866</v>
      </c>
      <c r="J317" s="275" t="s">
        <v>2841</v>
      </c>
      <c r="K317" s="1215"/>
      <c r="L317" s="1216"/>
      <c r="M317" s="1229"/>
      <c r="N317" s="1230"/>
      <c r="O317" s="294" t="s">
        <v>1516</v>
      </c>
      <c r="P317" s="1209"/>
      <c r="Q317" s="228" t="s">
        <v>26</v>
      </c>
      <c r="R317" s="228">
        <v>44651</v>
      </c>
      <c r="S317" s="228">
        <v>44648</v>
      </c>
      <c r="T317" s="228">
        <v>44649</v>
      </c>
      <c r="U317" s="228" t="s">
        <v>1211</v>
      </c>
      <c r="V317" s="255" t="s">
        <v>1212</v>
      </c>
      <c r="W317" s="1236"/>
      <c r="Y317" s="1099"/>
      <c r="Z317" s="1099"/>
      <c r="AA317" s="1098"/>
      <c r="AB317" s="1098"/>
      <c r="AC317" s="1353"/>
      <c r="AD317" s="1098"/>
      <c r="AE317" s="1099"/>
    </row>
    <row r="318" spans="1:33" ht="22.8">
      <c r="A318" s="272" t="s">
        <v>1213</v>
      </c>
      <c r="B318" s="134">
        <v>4290002458</v>
      </c>
      <c r="C318" s="133" t="s">
        <v>142</v>
      </c>
      <c r="D318" s="15">
        <v>44627</v>
      </c>
      <c r="E318" s="15">
        <v>44649</v>
      </c>
      <c r="F318" s="1213"/>
      <c r="G318" s="1223"/>
      <c r="H318" s="227" t="s">
        <v>1864</v>
      </c>
      <c r="I318" s="241" t="s">
        <v>1867</v>
      </c>
      <c r="J318" s="275" t="s">
        <v>2841</v>
      </c>
      <c r="K318" s="1215"/>
      <c r="L318" s="1216"/>
      <c r="M318" s="1229"/>
      <c r="N318" s="1230"/>
      <c r="O318" s="294" t="s">
        <v>1516</v>
      </c>
      <c r="P318" s="1209"/>
      <c r="Q318" s="228" t="s">
        <v>26</v>
      </c>
      <c r="R318" s="228">
        <v>44651</v>
      </c>
      <c r="S318" s="228">
        <v>44649</v>
      </c>
      <c r="T318" s="228">
        <v>44650</v>
      </c>
      <c r="U318" s="228" t="s">
        <v>1211</v>
      </c>
      <c r="V318" s="255" t="s">
        <v>1212</v>
      </c>
      <c r="W318" s="1236"/>
      <c r="Y318" s="1099"/>
      <c r="Z318" s="1099"/>
      <c r="AA318" s="1098"/>
      <c r="AB318" s="1098"/>
      <c r="AC318" s="1353"/>
      <c r="AD318" s="1098"/>
      <c r="AE318" s="1099"/>
    </row>
    <row r="319" spans="1:33" ht="22.8">
      <c r="A319" s="272" t="s">
        <v>1261</v>
      </c>
      <c r="B319" s="134" t="s">
        <v>1868</v>
      </c>
      <c r="C319" s="133" t="s">
        <v>91</v>
      </c>
      <c r="D319" s="15">
        <v>44630</v>
      </c>
      <c r="E319" s="15">
        <v>44644</v>
      </c>
      <c r="F319" s="1213" t="s">
        <v>1857</v>
      </c>
      <c r="G319" s="1223" t="s">
        <v>1869</v>
      </c>
      <c r="H319" s="227" t="s">
        <v>1870</v>
      </c>
      <c r="I319" s="241" t="s">
        <v>1871</v>
      </c>
      <c r="J319" s="275" t="s">
        <v>2841</v>
      </c>
      <c r="K319" s="1215">
        <v>100</v>
      </c>
      <c r="L319" s="1216">
        <v>50000</v>
      </c>
      <c r="M319" s="1229">
        <v>51500</v>
      </c>
      <c r="N319" s="1230">
        <v>44597</v>
      </c>
      <c r="O319" s="294" t="s">
        <v>1516</v>
      </c>
      <c r="P319" s="1209">
        <v>44643</v>
      </c>
      <c r="Q319" s="228" t="s">
        <v>26</v>
      </c>
      <c r="R319" s="228">
        <v>44651</v>
      </c>
      <c r="S319" s="228">
        <v>44644</v>
      </c>
      <c r="T319" s="228">
        <v>44645</v>
      </c>
      <c r="U319" s="228" t="s">
        <v>1211</v>
      </c>
      <c r="V319" s="255" t="s">
        <v>1212</v>
      </c>
      <c r="W319" s="1236" t="s">
        <v>24</v>
      </c>
      <c r="Y319" s="1099">
        <v>44588</v>
      </c>
      <c r="Z319" s="1099">
        <v>44623</v>
      </c>
      <c r="AA319" s="1098">
        <v>44625</v>
      </c>
      <c r="AB319" s="1098">
        <v>44630</v>
      </c>
      <c r="AC319" s="1352">
        <v>44623</v>
      </c>
      <c r="AD319" s="1098">
        <v>44652</v>
      </c>
      <c r="AE319" s="1099">
        <v>44622</v>
      </c>
    </row>
    <row r="320" spans="1:33" ht="22.8">
      <c r="A320" s="272" t="s">
        <v>1261</v>
      </c>
      <c r="B320" s="134" t="s">
        <v>1868</v>
      </c>
      <c r="C320" s="133" t="s">
        <v>91</v>
      </c>
      <c r="D320" s="15">
        <v>44630</v>
      </c>
      <c r="E320" s="15">
        <v>44644</v>
      </c>
      <c r="F320" s="1213"/>
      <c r="G320" s="1223"/>
      <c r="H320" s="227" t="s">
        <v>1870</v>
      </c>
      <c r="I320" s="241" t="s">
        <v>1872</v>
      </c>
      <c r="J320" s="275" t="s">
        <v>2841</v>
      </c>
      <c r="K320" s="1215"/>
      <c r="L320" s="1216"/>
      <c r="M320" s="1229"/>
      <c r="N320" s="1230"/>
      <c r="O320" s="294" t="s">
        <v>1516</v>
      </c>
      <c r="P320" s="1209"/>
      <c r="Q320" s="228" t="s">
        <v>26</v>
      </c>
      <c r="R320" s="228">
        <v>44651</v>
      </c>
      <c r="S320" s="228">
        <v>44644</v>
      </c>
      <c r="T320" s="228">
        <v>44645</v>
      </c>
      <c r="U320" s="228" t="s">
        <v>1211</v>
      </c>
      <c r="V320" s="255" t="s">
        <v>1212</v>
      </c>
      <c r="W320" s="1236"/>
      <c r="Y320" s="1099"/>
      <c r="Z320" s="1099"/>
      <c r="AA320" s="1098"/>
      <c r="AB320" s="1098"/>
      <c r="AC320" s="1352"/>
      <c r="AD320" s="1098"/>
      <c r="AE320" s="1099"/>
    </row>
    <row r="321" spans="1:33" ht="22.8">
      <c r="A321" s="272" t="s">
        <v>1261</v>
      </c>
      <c r="B321" s="134" t="s">
        <v>1868</v>
      </c>
      <c r="C321" s="133" t="s">
        <v>91</v>
      </c>
      <c r="D321" s="15">
        <v>44630</v>
      </c>
      <c r="E321" s="15">
        <v>44645</v>
      </c>
      <c r="F321" s="1213"/>
      <c r="G321" s="1223"/>
      <c r="H321" s="227" t="s">
        <v>1870</v>
      </c>
      <c r="I321" s="241" t="s">
        <v>1873</v>
      </c>
      <c r="J321" s="275" t="s">
        <v>2841</v>
      </c>
      <c r="K321" s="1215"/>
      <c r="L321" s="1216"/>
      <c r="M321" s="1229"/>
      <c r="N321" s="1230"/>
      <c r="O321" s="294" t="s">
        <v>1516</v>
      </c>
      <c r="P321" s="1209"/>
      <c r="Q321" s="228" t="s">
        <v>26</v>
      </c>
      <c r="R321" s="228">
        <v>44651</v>
      </c>
      <c r="S321" s="228">
        <v>44645</v>
      </c>
      <c r="T321" s="228">
        <v>44648</v>
      </c>
      <c r="U321" s="228" t="s">
        <v>1211</v>
      </c>
      <c r="V321" s="255" t="s">
        <v>1212</v>
      </c>
      <c r="W321" s="1236"/>
      <c r="Y321" s="1099"/>
      <c r="Z321" s="1099"/>
      <c r="AA321" s="1098"/>
      <c r="AB321" s="1098"/>
      <c r="AC321" s="1352"/>
      <c r="AD321" s="1098"/>
      <c r="AE321" s="1099"/>
    </row>
    <row r="322" spans="1:33" ht="22.8">
      <c r="A322" s="272" t="s">
        <v>1261</v>
      </c>
      <c r="B322" s="134" t="s">
        <v>1868</v>
      </c>
      <c r="C322" s="133" t="s">
        <v>91</v>
      </c>
      <c r="D322" s="15">
        <v>44630</v>
      </c>
      <c r="E322" s="15">
        <v>44645</v>
      </c>
      <c r="F322" s="1213"/>
      <c r="G322" s="1223"/>
      <c r="H322" s="227" t="s">
        <v>1870</v>
      </c>
      <c r="I322" s="241" t="s">
        <v>1874</v>
      </c>
      <c r="J322" s="275" t="s">
        <v>2841</v>
      </c>
      <c r="K322" s="1215"/>
      <c r="L322" s="1216"/>
      <c r="M322" s="1229"/>
      <c r="N322" s="1230"/>
      <c r="O322" s="294" t="s">
        <v>1516</v>
      </c>
      <c r="P322" s="1209"/>
      <c r="Q322" s="228" t="s">
        <v>26</v>
      </c>
      <c r="R322" s="228">
        <v>44651</v>
      </c>
      <c r="S322" s="228">
        <v>44645</v>
      </c>
      <c r="T322" s="228">
        <v>44648</v>
      </c>
      <c r="U322" s="228" t="s">
        <v>1211</v>
      </c>
      <c r="V322" s="255" t="s">
        <v>1212</v>
      </c>
      <c r="W322" s="1236"/>
      <c r="Y322" s="1099"/>
      <c r="Z322" s="1099"/>
      <c r="AA322" s="1098"/>
      <c r="AB322" s="1098"/>
      <c r="AC322" s="1352"/>
      <c r="AD322" s="1098"/>
      <c r="AE322" s="1099"/>
    </row>
    <row r="323" spans="1:33" ht="22.8">
      <c r="A323" s="272" t="s">
        <v>1261</v>
      </c>
      <c r="B323" s="134" t="s">
        <v>1868</v>
      </c>
      <c r="C323" s="133" t="s">
        <v>91</v>
      </c>
      <c r="D323" s="15">
        <v>44630</v>
      </c>
      <c r="E323" s="15">
        <v>44648</v>
      </c>
      <c r="F323" s="1213"/>
      <c r="G323" s="1223"/>
      <c r="H323" s="227" t="s">
        <v>1870</v>
      </c>
      <c r="I323" s="241" t="s">
        <v>1875</v>
      </c>
      <c r="J323" s="275" t="s">
        <v>2841</v>
      </c>
      <c r="K323" s="1215"/>
      <c r="L323" s="1216"/>
      <c r="M323" s="1229"/>
      <c r="N323" s="1230"/>
      <c r="O323" s="294" t="s">
        <v>1516</v>
      </c>
      <c r="P323" s="1209"/>
      <c r="Q323" s="228" t="s">
        <v>26</v>
      </c>
      <c r="R323" s="228">
        <v>44651</v>
      </c>
      <c r="S323" s="228">
        <v>44648</v>
      </c>
      <c r="T323" s="228">
        <v>44649</v>
      </c>
      <c r="U323" s="228" t="s">
        <v>1211</v>
      </c>
      <c r="V323" s="255" t="s">
        <v>1212</v>
      </c>
      <c r="W323" s="1236"/>
      <c r="Y323" s="1099"/>
      <c r="Z323" s="1099"/>
      <c r="AA323" s="1098"/>
      <c r="AB323" s="1098"/>
      <c r="AC323" s="1352"/>
      <c r="AD323" s="1098"/>
      <c r="AE323" s="1099"/>
    </row>
    <row r="324" spans="1:33" ht="22.8">
      <c r="A324" s="272" t="s">
        <v>22</v>
      </c>
      <c r="B324" s="134">
        <v>4290002478</v>
      </c>
      <c r="C324" s="133" t="s">
        <v>1218</v>
      </c>
      <c r="D324" s="15">
        <v>44640</v>
      </c>
      <c r="E324" s="15">
        <v>44648</v>
      </c>
      <c r="F324" s="1213" t="s">
        <v>1857</v>
      </c>
      <c r="G324" s="1223" t="s">
        <v>1863</v>
      </c>
      <c r="H324" s="241" t="s">
        <v>1876</v>
      </c>
      <c r="I324" s="241" t="s">
        <v>1877</v>
      </c>
      <c r="J324" s="275" t="s">
        <v>2841</v>
      </c>
      <c r="K324" s="1215">
        <v>29</v>
      </c>
      <c r="L324" s="1216">
        <v>19124</v>
      </c>
      <c r="M324" s="1229">
        <v>22633</v>
      </c>
      <c r="N324" s="1230">
        <v>44597</v>
      </c>
      <c r="O324" s="294" t="s">
        <v>1516</v>
      </c>
      <c r="P324" s="1209">
        <v>44643</v>
      </c>
      <c r="Q324" s="228" t="s">
        <v>26</v>
      </c>
      <c r="R324" s="228">
        <v>44651</v>
      </c>
      <c r="S324" s="228">
        <v>44648</v>
      </c>
      <c r="T324" s="228">
        <v>44649</v>
      </c>
      <c r="U324" s="228" t="s">
        <v>1211</v>
      </c>
      <c r="V324" s="255" t="s">
        <v>1212</v>
      </c>
      <c r="W324" s="1236" t="s">
        <v>24</v>
      </c>
      <c r="Y324" s="1099">
        <v>44588</v>
      </c>
      <c r="Z324" s="1099">
        <v>44623</v>
      </c>
      <c r="AA324" s="1098">
        <v>44625</v>
      </c>
      <c r="AB324" s="1098">
        <v>44630</v>
      </c>
      <c r="AC324" s="1323">
        <v>44623</v>
      </c>
      <c r="AD324" s="1098">
        <v>44652</v>
      </c>
      <c r="AE324" s="1099">
        <v>44622</v>
      </c>
    </row>
    <row r="325" spans="1:33" ht="22.8">
      <c r="A325" s="272" t="s">
        <v>22</v>
      </c>
      <c r="B325" s="134">
        <v>4290002478</v>
      </c>
      <c r="C325" s="133" t="s">
        <v>1218</v>
      </c>
      <c r="D325" s="15">
        <v>44640</v>
      </c>
      <c r="E325" s="15">
        <v>44649</v>
      </c>
      <c r="F325" s="1213"/>
      <c r="G325" s="1223"/>
      <c r="H325" s="241" t="s">
        <v>1876</v>
      </c>
      <c r="I325" s="241" t="s">
        <v>1878</v>
      </c>
      <c r="J325" s="275" t="s">
        <v>2841</v>
      </c>
      <c r="K325" s="1215"/>
      <c r="L325" s="1216"/>
      <c r="M325" s="1229"/>
      <c r="N325" s="1230"/>
      <c r="O325" s="294" t="s">
        <v>1516</v>
      </c>
      <c r="P325" s="1209"/>
      <c r="Q325" s="228" t="s">
        <v>26</v>
      </c>
      <c r="R325" s="228">
        <v>44651</v>
      </c>
      <c r="S325" s="228">
        <v>44649</v>
      </c>
      <c r="T325" s="228">
        <v>44650</v>
      </c>
      <c r="U325" s="228" t="s">
        <v>1211</v>
      </c>
      <c r="V325" s="255" t="s">
        <v>1212</v>
      </c>
      <c r="W325" s="1236"/>
      <c r="Y325" s="1099"/>
      <c r="Z325" s="1099"/>
      <c r="AA325" s="1098"/>
      <c r="AB325" s="1098"/>
      <c r="AC325" s="1323"/>
      <c r="AD325" s="1098"/>
      <c r="AE325" s="1099"/>
    </row>
    <row r="326" spans="1:33" ht="24" customHeight="1">
      <c r="A326" s="131" t="s">
        <v>1588</v>
      </c>
      <c r="B326" s="134">
        <v>4290002724</v>
      </c>
      <c r="C326" s="133" t="s">
        <v>1781</v>
      </c>
      <c r="D326" s="15">
        <v>44666</v>
      </c>
      <c r="E326" s="15">
        <v>44656</v>
      </c>
      <c r="F326" s="1213" t="s">
        <v>2750</v>
      </c>
      <c r="G326" s="1223" t="s">
        <v>2749</v>
      </c>
      <c r="H326" s="227" t="s">
        <v>2745</v>
      </c>
      <c r="I326" s="227" t="s">
        <v>2746</v>
      </c>
      <c r="J326" s="275" t="s">
        <v>2841</v>
      </c>
      <c r="K326" s="1215">
        <v>60</v>
      </c>
      <c r="L326" s="1216" t="s">
        <v>26</v>
      </c>
      <c r="M326" s="1229">
        <v>21600</v>
      </c>
      <c r="N326" s="1230">
        <v>44630</v>
      </c>
      <c r="O326" s="290" t="s">
        <v>1217</v>
      </c>
      <c r="P326" s="1209">
        <v>44647</v>
      </c>
      <c r="Q326" s="277" t="s">
        <v>26</v>
      </c>
      <c r="R326" s="228"/>
      <c r="S326" s="228"/>
      <c r="T326" s="228">
        <v>44656</v>
      </c>
      <c r="U326" s="228" t="s">
        <v>1222</v>
      </c>
      <c r="V326" s="255" t="s">
        <v>1212</v>
      </c>
      <c r="W326" s="1345" t="s">
        <v>43</v>
      </c>
      <c r="Y326" s="1098">
        <v>44622</v>
      </c>
      <c r="Z326" s="1098">
        <v>44631</v>
      </c>
      <c r="AA326" s="1099">
        <v>44643</v>
      </c>
      <c r="AB326" s="1099">
        <v>44648</v>
      </c>
      <c r="AC326" s="1350">
        <v>44643</v>
      </c>
      <c r="AD326" s="1108">
        <v>44680</v>
      </c>
      <c r="AE326" s="1099" t="s">
        <v>26</v>
      </c>
      <c r="AF326" s="128"/>
      <c r="AG326" s="128"/>
    </row>
    <row r="327" spans="1:33" ht="24" customHeight="1">
      <c r="A327" s="131" t="s">
        <v>1588</v>
      </c>
      <c r="B327" s="134">
        <v>4290002724</v>
      </c>
      <c r="C327" s="133" t="s">
        <v>1781</v>
      </c>
      <c r="D327" s="15">
        <v>44666</v>
      </c>
      <c r="E327" s="15">
        <v>44656</v>
      </c>
      <c r="F327" s="1213"/>
      <c r="G327" s="1223"/>
      <c r="H327" s="227" t="s">
        <v>2745</v>
      </c>
      <c r="I327" s="227" t="s">
        <v>2747</v>
      </c>
      <c r="J327" s="275" t="s">
        <v>2841</v>
      </c>
      <c r="K327" s="1215"/>
      <c r="L327" s="1216"/>
      <c r="M327" s="1229"/>
      <c r="N327" s="1230"/>
      <c r="O327" s="290" t="s">
        <v>1217</v>
      </c>
      <c r="P327" s="1209"/>
      <c r="Q327" s="277" t="s">
        <v>26</v>
      </c>
      <c r="R327" s="228"/>
      <c r="S327" s="228"/>
      <c r="T327" s="228">
        <v>44656</v>
      </c>
      <c r="U327" s="228" t="s">
        <v>1222</v>
      </c>
      <c r="V327" s="255" t="s">
        <v>1212</v>
      </c>
      <c r="W327" s="1345"/>
      <c r="Y327" s="1098"/>
      <c r="Z327" s="1098"/>
      <c r="AA327" s="1099"/>
      <c r="AB327" s="1099"/>
      <c r="AC327" s="1350"/>
      <c r="AD327" s="1108"/>
      <c r="AE327" s="1099"/>
      <c r="AF327" s="128"/>
      <c r="AG327" s="128"/>
    </row>
    <row r="328" spans="1:33" ht="24" customHeight="1">
      <c r="A328" s="131" t="s">
        <v>1588</v>
      </c>
      <c r="B328" s="134">
        <v>4290002724</v>
      </c>
      <c r="C328" s="133" t="s">
        <v>1781</v>
      </c>
      <c r="D328" s="15">
        <v>44666</v>
      </c>
      <c r="E328" s="15">
        <v>44656</v>
      </c>
      <c r="F328" s="1213"/>
      <c r="G328" s="1223"/>
      <c r="H328" s="227" t="s">
        <v>2745</v>
      </c>
      <c r="I328" s="227" t="s">
        <v>2748</v>
      </c>
      <c r="J328" s="275" t="s">
        <v>2841</v>
      </c>
      <c r="K328" s="1215"/>
      <c r="L328" s="1216"/>
      <c r="M328" s="1229"/>
      <c r="N328" s="1230"/>
      <c r="O328" s="290" t="s">
        <v>1217</v>
      </c>
      <c r="P328" s="1209"/>
      <c r="Q328" s="277" t="s">
        <v>26</v>
      </c>
      <c r="R328" s="246"/>
      <c r="S328" s="246"/>
      <c r="T328" s="228">
        <v>44656</v>
      </c>
      <c r="U328" s="228" t="s">
        <v>1222</v>
      </c>
      <c r="V328" s="255" t="s">
        <v>1212</v>
      </c>
      <c r="W328" s="1345"/>
      <c r="Y328" s="1098"/>
      <c r="Z328" s="1098"/>
      <c r="AA328" s="1099"/>
      <c r="AB328" s="1099"/>
      <c r="AC328" s="1350"/>
      <c r="AD328" s="1108"/>
      <c r="AE328" s="1099"/>
      <c r="AF328" s="128"/>
      <c r="AG328" s="128"/>
    </row>
    <row r="329" spans="1:33" ht="12" customHeight="1">
      <c r="A329" s="131" t="s">
        <v>1261</v>
      </c>
      <c r="B329" s="134" t="s">
        <v>2787</v>
      </c>
      <c r="C329" s="133" t="s">
        <v>91</v>
      </c>
      <c r="D329" s="15">
        <v>44668</v>
      </c>
      <c r="E329" s="15">
        <v>44661</v>
      </c>
      <c r="F329" s="1213" t="s">
        <v>2750</v>
      </c>
      <c r="G329" s="1223" t="s">
        <v>2801</v>
      </c>
      <c r="H329" s="241" t="s">
        <v>2780</v>
      </c>
      <c r="I329" s="241" t="s">
        <v>2789</v>
      </c>
      <c r="J329" s="283" t="s">
        <v>2841</v>
      </c>
      <c r="K329" s="1215">
        <v>240</v>
      </c>
      <c r="L329" s="1216">
        <v>30000</v>
      </c>
      <c r="M329" s="1229">
        <v>123600</v>
      </c>
      <c r="N329" s="1230">
        <v>44630</v>
      </c>
      <c r="O329" s="290" t="s">
        <v>1217</v>
      </c>
      <c r="P329" s="1209">
        <v>44647</v>
      </c>
      <c r="Q329" s="277" t="s">
        <v>26</v>
      </c>
      <c r="R329" s="228"/>
      <c r="S329" s="228"/>
      <c r="T329" s="228">
        <v>44662</v>
      </c>
      <c r="U329" s="228" t="s">
        <v>1222</v>
      </c>
      <c r="V329" s="255" t="s">
        <v>1212</v>
      </c>
      <c r="W329" s="1236" t="s">
        <v>24</v>
      </c>
      <c r="Y329" s="1098">
        <v>44623</v>
      </c>
      <c r="Z329" s="1098">
        <v>44631</v>
      </c>
      <c r="AA329" s="1099">
        <v>44643</v>
      </c>
      <c r="AB329" s="1099">
        <v>44648</v>
      </c>
      <c r="AC329" s="1350"/>
      <c r="AD329" s="1108">
        <v>44680</v>
      </c>
      <c r="AE329" s="1099">
        <v>44631</v>
      </c>
      <c r="AF329" s="128"/>
      <c r="AG329" s="128"/>
    </row>
    <row r="330" spans="1:33" ht="12" customHeight="1">
      <c r="A330" s="131" t="s">
        <v>1261</v>
      </c>
      <c r="B330" s="134" t="s">
        <v>2787</v>
      </c>
      <c r="C330" s="133" t="s">
        <v>91</v>
      </c>
      <c r="D330" s="15">
        <v>44668</v>
      </c>
      <c r="E330" s="15">
        <v>44661</v>
      </c>
      <c r="F330" s="1213"/>
      <c r="G330" s="1223"/>
      <c r="H330" s="241" t="s">
        <v>2780</v>
      </c>
      <c r="I330" s="241" t="s">
        <v>2790</v>
      </c>
      <c r="J330" s="283" t="s">
        <v>2841</v>
      </c>
      <c r="K330" s="1215"/>
      <c r="L330" s="1216"/>
      <c r="M330" s="1229"/>
      <c r="N330" s="1230"/>
      <c r="O330" s="290" t="s">
        <v>1217</v>
      </c>
      <c r="P330" s="1209"/>
      <c r="Q330" s="277" t="s">
        <v>26</v>
      </c>
      <c r="R330" s="228"/>
      <c r="S330" s="228"/>
      <c r="T330" s="228">
        <v>44663</v>
      </c>
      <c r="U330" s="228" t="s">
        <v>1222</v>
      </c>
      <c r="V330" s="255" t="s">
        <v>1212</v>
      </c>
      <c r="W330" s="1236"/>
      <c r="Y330" s="1098"/>
      <c r="Z330" s="1098"/>
      <c r="AA330" s="1099"/>
      <c r="AB330" s="1099"/>
      <c r="AC330" s="1350"/>
      <c r="AD330" s="1108"/>
      <c r="AE330" s="1099"/>
      <c r="AF330" s="128"/>
      <c r="AG330" s="128"/>
    </row>
    <row r="331" spans="1:33" ht="12" customHeight="1">
      <c r="A331" s="131" t="s">
        <v>1261</v>
      </c>
      <c r="B331" s="134" t="s">
        <v>2787</v>
      </c>
      <c r="C331" s="133" t="s">
        <v>91</v>
      </c>
      <c r="D331" s="15">
        <v>44668</v>
      </c>
      <c r="E331" s="15">
        <v>44661</v>
      </c>
      <c r="F331" s="1213"/>
      <c r="G331" s="1223"/>
      <c r="H331" s="241" t="s">
        <v>2780</v>
      </c>
      <c r="I331" s="241" t="s">
        <v>2791</v>
      </c>
      <c r="J331" s="283" t="s">
        <v>2841</v>
      </c>
      <c r="K331" s="1215"/>
      <c r="L331" s="1216"/>
      <c r="M331" s="1229"/>
      <c r="N331" s="1230"/>
      <c r="O331" s="290" t="s">
        <v>1217</v>
      </c>
      <c r="P331" s="1209"/>
      <c r="Q331" s="277" t="s">
        <v>26</v>
      </c>
      <c r="R331" s="228"/>
      <c r="S331" s="228"/>
      <c r="T331" s="228">
        <v>44659</v>
      </c>
      <c r="U331" s="228" t="s">
        <v>1211</v>
      </c>
      <c r="V331" s="255" t="s">
        <v>1212</v>
      </c>
      <c r="W331" s="1236"/>
      <c r="Y331" s="1098"/>
      <c r="Z331" s="1098"/>
      <c r="AA331" s="1099"/>
      <c r="AB331" s="1099"/>
      <c r="AC331" s="1350"/>
      <c r="AD331" s="1108"/>
      <c r="AE331" s="1099"/>
      <c r="AF331" s="128" t="s">
        <v>3456</v>
      </c>
      <c r="AG331" s="128"/>
    </row>
    <row r="332" spans="1:33" ht="45.6">
      <c r="A332" s="131" t="s">
        <v>1261</v>
      </c>
      <c r="B332" s="134" t="s">
        <v>2788</v>
      </c>
      <c r="C332" s="133" t="s">
        <v>91</v>
      </c>
      <c r="D332" s="15">
        <v>44674</v>
      </c>
      <c r="E332" s="15">
        <v>44661</v>
      </c>
      <c r="F332" s="1213"/>
      <c r="G332" s="1223"/>
      <c r="H332" s="241" t="s">
        <v>2780</v>
      </c>
      <c r="I332" s="241" t="s">
        <v>2792</v>
      </c>
      <c r="J332" s="283" t="s">
        <v>2841</v>
      </c>
      <c r="K332" s="1215"/>
      <c r="L332" s="1216">
        <v>90000</v>
      </c>
      <c r="M332" s="1229"/>
      <c r="N332" s="1230"/>
      <c r="O332" s="290" t="s">
        <v>1217</v>
      </c>
      <c r="P332" s="1209"/>
      <c r="Q332" s="277" t="s">
        <v>26</v>
      </c>
      <c r="R332" s="246"/>
      <c r="S332" s="246"/>
      <c r="T332" s="228" t="s">
        <v>3476</v>
      </c>
      <c r="U332" s="228" t="s">
        <v>3475</v>
      </c>
      <c r="V332" s="255" t="s">
        <v>1212</v>
      </c>
      <c r="W332" s="1236"/>
      <c r="Y332" s="1098"/>
      <c r="Z332" s="1098"/>
      <c r="AA332" s="1099"/>
      <c r="AB332" s="1099"/>
      <c r="AC332" s="1350"/>
      <c r="AD332" s="1108"/>
      <c r="AE332" s="1099"/>
      <c r="AF332" s="128"/>
      <c r="AG332" s="128"/>
    </row>
    <row r="333" spans="1:33" ht="12" customHeight="1">
      <c r="A333" s="131" t="s">
        <v>1261</v>
      </c>
      <c r="B333" s="134" t="s">
        <v>2788</v>
      </c>
      <c r="C333" s="133" t="s">
        <v>91</v>
      </c>
      <c r="D333" s="15">
        <v>44674</v>
      </c>
      <c r="E333" s="15">
        <v>44661</v>
      </c>
      <c r="F333" s="1213"/>
      <c r="G333" s="1223"/>
      <c r="H333" s="241" t="s">
        <v>2780</v>
      </c>
      <c r="I333" s="241" t="s">
        <v>2793</v>
      </c>
      <c r="J333" s="283" t="s">
        <v>2841</v>
      </c>
      <c r="K333" s="1215"/>
      <c r="L333" s="1216"/>
      <c r="M333" s="1229"/>
      <c r="N333" s="1230"/>
      <c r="O333" s="290" t="s">
        <v>1217</v>
      </c>
      <c r="P333" s="1209"/>
      <c r="Q333" s="277" t="s">
        <v>26</v>
      </c>
      <c r="R333" s="228"/>
      <c r="S333" s="228"/>
      <c r="T333" s="228">
        <v>44659</v>
      </c>
      <c r="U333" s="228" t="s">
        <v>1211</v>
      </c>
      <c r="V333" s="255" t="s">
        <v>1212</v>
      </c>
      <c r="W333" s="1236"/>
      <c r="Y333" s="1098"/>
      <c r="Z333" s="1098"/>
      <c r="AA333" s="1099"/>
      <c r="AB333" s="1099"/>
      <c r="AC333" s="1350"/>
      <c r="AD333" s="1108"/>
      <c r="AE333" s="1099"/>
      <c r="AF333" s="128"/>
      <c r="AG333" s="128"/>
    </row>
    <row r="334" spans="1:33" ht="34.200000000000003">
      <c r="A334" s="131" t="s">
        <v>1261</v>
      </c>
      <c r="B334" s="134" t="s">
        <v>2788</v>
      </c>
      <c r="C334" s="133" t="s">
        <v>91</v>
      </c>
      <c r="D334" s="15">
        <v>44674</v>
      </c>
      <c r="E334" s="15">
        <v>44661</v>
      </c>
      <c r="F334" s="1213"/>
      <c r="G334" s="1223"/>
      <c r="H334" s="241" t="s">
        <v>2780</v>
      </c>
      <c r="I334" s="241" t="s">
        <v>2794</v>
      </c>
      <c r="J334" s="283" t="s">
        <v>2841</v>
      </c>
      <c r="K334" s="1215"/>
      <c r="L334" s="1216"/>
      <c r="M334" s="1229"/>
      <c r="N334" s="1230"/>
      <c r="O334" s="290" t="s">
        <v>1217</v>
      </c>
      <c r="P334" s="1209"/>
      <c r="Q334" s="277" t="s">
        <v>26</v>
      </c>
      <c r="R334" s="246"/>
      <c r="S334" s="246"/>
      <c r="T334" s="228" t="s">
        <v>3383</v>
      </c>
      <c r="U334" s="228" t="s">
        <v>1211</v>
      </c>
      <c r="V334" s="255" t="s">
        <v>1212</v>
      </c>
      <c r="W334" s="1236"/>
      <c r="Y334" s="1098"/>
      <c r="Z334" s="1098"/>
      <c r="AA334" s="1099"/>
      <c r="AB334" s="1099"/>
      <c r="AC334" s="1350"/>
      <c r="AD334" s="1108"/>
      <c r="AE334" s="1099"/>
      <c r="AF334" s="128"/>
      <c r="AG334" s="128"/>
    </row>
    <row r="335" spans="1:33" ht="45.6">
      <c r="A335" s="131" t="s">
        <v>1261</v>
      </c>
      <c r="B335" s="134" t="s">
        <v>2788</v>
      </c>
      <c r="C335" s="133" t="s">
        <v>91</v>
      </c>
      <c r="D335" s="15">
        <v>44674</v>
      </c>
      <c r="E335" s="15">
        <v>44661</v>
      </c>
      <c r="F335" s="1213"/>
      <c r="G335" s="1223"/>
      <c r="H335" s="241" t="s">
        <v>2780</v>
      </c>
      <c r="I335" s="241" t="s">
        <v>2795</v>
      </c>
      <c r="J335" s="283" t="s">
        <v>2841</v>
      </c>
      <c r="K335" s="1215"/>
      <c r="L335" s="1216"/>
      <c r="M335" s="1229"/>
      <c r="N335" s="1230"/>
      <c r="O335" s="290" t="s">
        <v>1217</v>
      </c>
      <c r="P335" s="1209"/>
      <c r="Q335" s="277" t="s">
        <v>26</v>
      </c>
      <c r="R335" s="246"/>
      <c r="S335" s="246"/>
      <c r="T335" s="228" t="s">
        <v>3450</v>
      </c>
      <c r="U335" s="228" t="s">
        <v>3416</v>
      </c>
      <c r="V335" s="255" t="s">
        <v>1212</v>
      </c>
      <c r="W335" s="1236"/>
      <c r="Y335" s="1098"/>
      <c r="Z335" s="1098"/>
      <c r="AA335" s="1099"/>
      <c r="AB335" s="1099"/>
      <c r="AC335" s="1350"/>
      <c r="AD335" s="1108"/>
      <c r="AE335" s="1099"/>
      <c r="AF335" s="128"/>
      <c r="AG335" s="128"/>
    </row>
    <row r="336" spans="1:33" ht="12" customHeight="1">
      <c r="A336" s="131" t="s">
        <v>1261</v>
      </c>
      <c r="B336" s="134" t="s">
        <v>2788</v>
      </c>
      <c r="C336" s="133" t="s">
        <v>91</v>
      </c>
      <c r="D336" s="15">
        <v>44674</v>
      </c>
      <c r="E336" s="15">
        <v>44661</v>
      </c>
      <c r="F336" s="1213"/>
      <c r="G336" s="1223"/>
      <c r="H336" s="227" t="s">
        <v>2780</v>
      </c>
      <c r="I336" s="227" t="s">
        <v>2796</v>
      </c>
      <c r="J336" s="275" t="s">
        <v>2841</v>
      </c>
      <c r="K336" s="1215"/>
      <c r="L336" s="1216"/>
      <c r="M336" s="1229"/>
      <c r="N336" s="1230"/>
      <c r="O336" s="290" t="s">
        <v>1217</v>
      </c>
      <c r="P336" s="1209"/>
      <c r="Q336" s="277" t="s">
        <v>26</v>
      </c>
      <c r="R336" s="246"/>
      <c r="S336" s="246"/>
      <c r="T336" s="228">
        <v>44656</v>
      </c>
      <c r="U336" s="228" t="s">
        <v>1211</v>
      </c>
      <c r="V336" s="255" t="s">
        <v>1212</v>
      </c>
      <c r="W336" s="1236"/>
      <c r="Y336" s="1098"/>
      <c r="Z336" s="1098"/>
      <c r="AA336" s="1099"/>
      <c r="AB336" s="1099"/>
      <c r="AC336" s="1350"/>
      <c r="AD336" s="1108"/>
      <c r="AE336" s="1099"/>
      <c r="AF336" s="128"/>
      <c r="AG336" s="128"/>
    </row>
    <row r="337" spans="1:34" ht="12" customHeight="1">
      <c r="A337" s="131" t="s">
        <v>1261</v>
      </c>
      <c r="B337" s="134" t="s">
        <v>2788</v>
      </c>
      <c r="C337" s="133" t="s">
        <v>91</v>
      </c>
      <c r="D337" s="15">
        <v>44674</v>
      </c>
      <c r="E337" s="15">
        <v>44661</v>
      </c>
      <c r="F337" s="1213"/>
      <c r="G337" s="1223"/>
      <c r="H337" s="227" t="s">
        <v>2780</v>
      </c>
      <c r="I337" s="227" t="s">
        <v>2797</v>
      </c>
      <c r="J337" s="275" t="s">
        <v>2841</v>
      </c>
      <c r="K337" s="1215"/>
      <c r="L337" s="1216"/>
      <c r="M337" s="1229"/>
      <c r="N337" s="1230"/>
      <c r="O337" s="290" t="s">
        <v>1217</v>
      </c>
      <c r="P337" s="1209"/>
      <c r="Q337" s="277" t="s">
        <v>26</v>
      </c>
      <c r="R337" s="246"/>
      <c r="S337" s="246"/>
      <c r="T337" s="228">
        <v>44656</v>
      </c>
      <c r="U337" s="228" t="s">
        <v>1211</v>
      </c>
      <c r="V337" s="255" t="s">
        <v>1212</v>
      </c>
      <c r="W337" s="1236"/>
      <c r="Y337" s="1098"/>
      <c r="Z337" s="1098"/>
      <c r="AA337" s="1099"/>
      <c r="AB337" s="1099"/>
      <c r="AC337" s="1350"/>
      <c r="AD337" s="1108"/>
      <c r="AE337" s="1099"/>
      <c r="AF337" s="128"/>
      <c r="AG337" s="128"/>
    </row>
    <row r="338" spans="1:34" ht="12" customHeight="1">
      <c r="A338" s="131" t="s">
        <v>1261</v>
      </c>
      <c r="B338" s="134" t="s">
        <v>2788</v>
      </c>
      <c r="C338" s="133" t="s">
        <v>91</v>
      </c>
      <c r="D338" s="15">
        <v>44674</v>
      </c>
      <c r="E338" s="15">
        <v>44661</v>
      </c>
      <c r="F338" s="1213"/>
      <c r="G338" s="1223"/>
      <c r="H338" s="227" t="s">
        <v>2780</v>
      </c>
      <c r="I338" s="227" t="s">
        <v>2798</v>
      </c>
      <c r="J338" s="275" t="s">
        <v>2841</v>
      </c>
      <c r="K338" s="1215"/>
      <c r="L338" s="1216"/>
      <c r="M338" s="1229"/>
      <c r="N338" s="1230"/>
      <c r="O338" s="290" t="s">
        <v>1217</v>
      </c>
      <c r="P338" s="1209"/>
      <c r="Q338" s="277" t="s">
        <v>26</v>
      </c>
      <c r="R338" s="246"/>
      <c r="S338" s="246"/>
      <c r="T338" s="228">
        <v>44666</v>
      </c>
      <c r="U338" s="228" t="s">
        <v>1211</v>
      </c>
      <c r="V338" s="255" t="s">
        <v>1212</v>
      </c>
      <c r="W338" s="1236"/>
      <c r="Y338" s="1098"/>
      <c r="Z338" s="1098"/>
      <c r="AA338" s="1099"/>
      <c r="AB338" s="1099"/>
      <c r="AC338" s="1350"/>
      <c r="AD338" s="1108"/>
      <c r="AE338" s="1099"/>
      <c r="AF338" s="128"/>
      <c r="AG338" s="128"/>
    </row>
    <row r="339" spans="1:34" ht="12" customHeight="1">
      <c r="A339" s="131" t="s">
        <v>1261</v>
      </c>
      <c r="B339" s="134" t="s">
        <v>2788</v>
      </c>
      <c r="C339" s="133" t="s">
        <v>91</v>
      </c>
      <c r="D339" s="15">
        <v>44674</v>
      </c>
      <c r="E339" s="15">
        <v>44661</v>
      </c>
      <c r="F339" s="1213"/>
      <c r="G339" s="1223"/>
      <c r="H339" s="241" t="s">
        <v>2780</v>
      </c>
      <c r="I339" s="241" t="s">
        <v>2799</v>
      </c>
      <c r="J339" s="283" t="s">
        <v>2841</v>
      </c>
      <c r="K339" s="1215"/>
      <c r="L339" s="1216"/>
      <c r="M339" s="1229"/>
      <c r="N339" s="1230"/>
      <c r="O339" s="290" t="s">
        <v>1217</v>
      </c>
      <c r="P339" s="1209"/>
      <c r="Q339" s="277" t="s">
        <v>26</v>
      </c>
      <c r="R339" s="228"/>
      <c r="S339" s="228"/>
      <c r="T339" s="228">
        <v>44663</v>
      </c>
      <c r="U339" s="228" t="s">
        <v>1222</v>
      </c>
      <c r="V339" s="255" t="s">
        <v>1212</v>
      </c>
      <c r="W339" s="1236"/>
      <c r="Y339" s="1098"/>
      <c r="Z339" s="1098"/>
      <c r="AA339" s="1099"/>
      <c r="AB339" s="1099"/>
      <c r="AC339" s="1350"/>
      <c r="AD339" s="1108"/>
      <c r="AE339" s="1099"/>
      <c r="AF339" s="128"/>
      <c r="AG339" s="128"/>
    </row>
    <row r="340" spans="1:34" ht="12" customHeight="1">
      <c r="A340" s="131" t="s">
        <v>1261</v>
      </c>
      <c r="B340" s="134" t="s">
        <v>2788</v>
      </c>
      <c r="C340" s="133" t="s">
        <v>91</v>
      </c>
      <c r="D340" s="15">
        <v>44674</v>
      </c>
      <c r="E340" s="15">
        <v>44661</v>
      </c>
      <c r="F340" s="1213"/>
      <c r="G340" s="1223"/>
      <c r="H340" s="241" t="s">
        <v>2780</v>
      </c>
      <c r="I340" s="241" t="s">
        <v>2800</v>
      </c>
      <c r="J340" s="283" t="s">
        <v>2841</v>
      </c>
      <c r="K340" s="1215"/>
      <c r="L340" s="1216"/>
      <c r="M340" s="1229"/>
      <c r="N340" s="1230"/>
      <c r="O340" s="290" t="s">
        <v>1217</v>
      </c>
      <c r="P340" s="1209"/>
      <c r="Q340" s="277" t="s">
        <v>26</v>
      </c>
      <c r="R340" s="228"/>
      <c r="S340" s="228"/>
      <c r="T340" s="228">
        <v>44659</v>
      </c>
      <c r="U340" s="228" t="s">
        <v>1222</v>
      </c>
      <c r="V340" s="255" t="s">
        <v>1212</v>
      </c>
      <c r="W340" s="1236"/>
      <c r="Y340" s="1098"/>
      <c r="Z340" s="1098"/>
      <c r="AA340" s="1099"/>
      <c r="AB340" s="1099"/>
      <c r="AC340" s="1350"/>
      <c r="AD340" s="1108"/>
      <c r="AE340" s="1099"/>
      <c r="AF340" s="128"/>
      <c r="AG340" s="128"/>
    </row>
    <row r="341" spans="1:34" ht="12" customHeight="1">
      <c r="A341" s="131" t="s">
        <v>1219</v>
      </c>
      <c r="B341" s="134" t="s">
        <v>2929</v>
      </c>
      <c r="C341" s="136" t="s">
        <v>175</v>
      </c>
      <c r="D341" s="15"/>
      <c r="E341" s="15">
        <v>44652</v>
      </c>
      <c r="F341" s="1224" t="s">
        <v>2750</v>
      </c>
      <c r="G341" s="1225" t="s">
        <v>2817</v>
      </c>
      <c r="H341" s="241" t="s">
        <v>2941</v>
      </c>
      <c r="I341" s="241" t="s">
        <v>2818</v>
      </c>
      <c r="J341" s="283" t="s">
        <v>2841</v>
      </c>
      <c r="K341" s="1226">
        <v>40</v>
      </c>
      <c r="L341" s="1227">
        <v>4915.3</v>
      </c>
      <c r="M341" s="1228">
        <v>9600.2000000000007</v>
      </c>
      <c r="N341" s="1230">
        <v>44630</v>
      </c>
      <c r="O341" s="290" t="s">
        <v>1217</v>
      </c>
      <c r="P341" s="1209">
        <v>44647</v>
      </c>
      <c r="Q341" s="277" t="s">
        <v>26</v>
      </c>
      <c r="R341" s="228"/>
      <c r="S341" s="228"/>
      <c r="T341" s="228">
        <v>44655</v>
      </c>
      <c r="U341" s="228" t="s">
        <v>1211</v>
      </c>
      <c r="V341" s="255" t="s">
        <v>1212</v>
      </c>
      <c r="W341" s="295" t="s">
        <v>24</v>
      </c>
      <c r="Y341" s="1089">
        <v>44624</v>
      </c>
      <c r="Z341" s="1089">
        <v>44631</v>
      </c>
      <c r="AA341" s="1090">
        <v>44643</v>
      </c>
      <c r="AB341" s="1090">
        <v>44648</v>
      </c>
      <c r="AC341" s="1351"/>
      <c r="AD341" s="1089">
        <v>44666</v>
      </c>
      <c r="AE341" s="1090">
        <v>44631</v>
      </c>
      <c r="AF341" s="128"/>
      <c r="AG341" s="128"/>
    </row>
    <row r="342" spans="1:34" ht="37.5" customHeight="1">
      <c r="A342" s="131" t="s">
        <v>1219</v>
      </c>
      <c r="B342" s="134" t="s">
        <v>2929</v>
      </c>
      <c r="C342" s="136" t="s">
        <v>175</v>
      </c>
      <c r="D342" s="15"/>
      <c r="E342" s="15">
        <v>44652</v>
      </c>
      <c r="F342" s="1224"/>
      <c r="G342" s="1225"/>
      <c r="H342" s="227" t="s">
        <v>2941</v>
      </c>
      <c r="I342" s="227" t="s">
        <v>2819</v>
      </c>
      <c r="J342" s="275" t="s">
        <v>2841</v>
      </c>
      <c r="K342" s="1226"/>
      <c r="L342" s="1227"/>
      <c r="M342" s="1228"/>
      <c r="N342" s="1230"/>
      <c r="O342" s="290" t="s">
        <v>1217</v>
      </c>
      <c r="P342" s="1209"/>
      <c r="Q342" s="277" t="s">
        <v>26</v>
      </c>
      <c r="R342" s="246"/>
      <c r="S342" s="246"/>
      <c r="T342" s="228">
        <v>44652</v>
      </c>
      <c r="U342" s="228" t="s">
        <v>1222</v>
      </c>
      <c r="V342" s="255" t="s">
        <v>1212</v>
      </c>
      <c r="W342" s="1232" t="s">
        <v>3377</v>
      </c>
      <c r="Y342" s="1089"/>
      <c r="Z342" s="1089"/>
      <c r="AA342" s="1090"/>
      <c r="AB342" s="1090"/>
      <c r="AC342" s="1351"/>
      <c r="AD342" s="1089"/>
      <c r="AE342" s="1090"/>
      <c r="AF342" s="128"/>
      <c r="AG342" s="143"/>
      <c r="AH342" s="143"/>
    </row>
    <row r="343" spans="1:34" ht="37.5" customHeight="1">
      <c r="A343" s="131" t="s">
        <v>1219</v>
      </c>
      <c r="B343" s="134" t="s">
        <v>2930</v>
      </c>
      <c r="C343" s="136" t="s">
        <v>967</v>
      </c>
      <c r="D343" s="15"/>
      <c r="E343" s="15">
        <v>44652</v>
      </c>
      <c r="F343" s="1224"/>
      <c r="G343" s="1225"/>
      <c r="H343" s="227" t="s">
        <v>2928</v>
      </c>
      <c r="I343" s="227" t="s">
        <v>2821</v>
      </c>
      <c r="J343" s="275" t="s">
        <v>1209</v>
      </c>
      <c r="K343" s="1226">
        <v>30</v>
      </c>
      <c r="L343" s="1227">
        <v>4140.1000000000004</v>
      </c>
      <c r="M343" s="1228">
        <v>7200.2</v>
      </c>
      <c r="N343" s="1230">
        <v>44630</v>
      </c>
      <c r="O343" s="290" t="s">
        <v>1217</v>
      </c>
      <c r="P343" s="1209">
        <v>44647</v>
      </c>
      <c r="Q343" s="277" t="s">
        <v>26</v>
      </c>
      <c r="R343" s="246"/>
      <c r="S343" s="246"/>
      <c r="T343" s="228">
        <v>44652</v>
      </c>
      <c r="U343" s="228" t="s">
        <v>1222</v>
      </c>
      <c r="V343" s="255" t="s">
        <v>1212</v>
      </c>
      <c r="W343" s="1232"/>
      <c r="Y343" s="1089"/>
      <c r="Z343" s="1089"/>
      <c r="AA343" s="1090"/>
      <c r="AB343" s="1090"/>
      <c r="AC343" s="1351"/>
      <c r="AD343" s="1089"/>
      <c r="AE343" s="1090"/>
      <c r="AF343" s="128"/>
      <c r="AG343" s="143"/>
      <c r="AH343" s="143"/>
    </row>
    <row r="344" spans="1:34" ht="12" customHeight="1">
      <c r="A344" s="131" t="s">
        <v>1219</v>
      </c>
      <c r="B344" s="134" t="s">
        <v>2930</v>
      </c>
      <c r="C344" s="136" t="s">
        <v>967</v>
      </c>
      <c r="D344" s="15"/>
      <c r="E344" s="15">
        <v>44652</v>
      </c>
      <c r="F344" s="1224"/>
      <c r="G344" s="1225"/>
      <c r="H344" s="227" t="s">
        <v>2928</v>
      </c>
      <c r="I344" s="227" t="s">
        <v>2820</v>
      </c>
      <c r="J344" s="275" t="s">
        <v>2841</v>
      </c>
      <c r="K344" s="1226"/>
      <c r="L344" s="1227"/>
      <c r="M344" s="1228"/>
      <c r="N344" s="1230"/>
      <c r="O344" s="290" t="s">
        <v>1217</v>
      </c>
      <c r="P344" s="1209"/>
      <c r="Q344" s="277" t="s">
        <v>26</v>
      </c>
      <c r="R344" s="246"/>
      <c r="S344" s="246"/>
      <c r="T344" s="228">
        <v>44657</v>
      </c>
      <c r="U344" s="228" t="s">
        <v>1211</v>
      </c>
      <c r="V344" s="255" t="s">
        <v>1212</v>
      </c>
      <c r="W344" s="295" t="s">
        <v>24</v>
      </c>
      <c r="Y344" s="1089"/>
      <c r="Z344" s="1089"/>
      <c r="AA344" s="1090"/>
      <c r="AB344" s="1090"/>
      <c r="AC344" s="1351"/>
      <c r="AD344" s="1089"/>
      <c r="AE344" s="1090"/>
      <c r="AF344" s="128"/>
      <c r="AG344" s="128"/>
    </row>
    <row r="345" spans="1:34" ht="22.8">
      <c r="A345" s="131" t="s">
        <v>1213</v>
      </c>
      <c r="B345" s="134" t="s">
        <v>2828</v>
      </c>
      <c r="C345" s="133" t="s">
        <v>142</v>
      </c>
      <c r="D345" s="15"/>
      <c r="E345" s="15">
        <v>44652</v>
      </c>
      <c r="F345" s="1213" t="s">
        <v>2750</v>
      </c>
      <c r="G345" s="1223" t="s">
        <v>2827</v>
      </c>
      <c r="H345" s="227" t="s">
        <v>2822</v>
      </c>
      <c r="I345" s="227" t="s">
        <v>2823</v>
      </c>
      <c r="J345" s="275" t="s">
        <v>2841</v>
      </c>
      <c r="K345" s="1215">
        <v>70</v>
      </c>
      <c r="L345" s="1216">
        <v>70000</v>
      </c>
      <c r="M345" s="1229">
        <v>71400</v>
      </c>
      <c r="N345" s="1230">
        <v>44630</v>
      </c>
      <c r="O345" s="290" t="s">
        <v>1217</v>
      </c>
      <c r="P345" s="1209">
        <v>44647</v>
      </c>
      <c r="Q345" s="277" t="s">
        <v>26</v>
      </c>
      <c r="R345" s="228"/>
      <c r="S345" s="228"/>
      <c r="T345" s="228" t="s">
        <v>3376</v>
      </c>
      <c r="U345" s="228" t="s">
        <v>1211</v>
      </c>
      <c r="V345" s="255" t="s">
        <v>1212</v>
      </c>
      <c r="W345" s="1236" t="s">
        <v>24</v>
      </c>
      <c r="Y345" s="1098">
        <v>44624</v>
      </c>
      <c r="Z345" s="1098">
        <v>44631</v>
      </c>
      <c r="AA345" s="1099">
        <v>44643</v>
      </c>
      <c r="AB345" s="1099">
        <v>44648</v>
      </c>
      <c r="AC345" s="1350"/>
      <c r="AD345" s="1098">
        <v>44666</v>
      </c>
      <c r="AE345" s="1099">
        <v>44631</v>
      </c>
      <c r="AF345" s="128"/>
      <c r="AG345" s="128"/>
    </row>
    <row r="346" spans="1:34" ht="22.8">
      <c r="A346" s="131" t="s">
        <v>1213</v>
      </c>
      <c r="B346" s="134" t="s">
        <v>2828</v>
      </c>
      <c r="C346" s="133" t="s">
        <v>142</v>
      </c>
      <c r="D346" s="15"/>
      <c r="E346" s="15">
        <v>44652</v>
      </c>
      <c r="F346" s="1213"/>
      <c r="G346" s="1223"/>
      <c r="H346" s="241" t="s">
        <v>2822</v>
      </c>
      <c r="I346" s="241" t="s">
        <v>2824</v>
      </c>
      <c r="J346" s="283" t="s">
        <v>2841</v>
      </c>
      <c r="K346" s="1215"/>
      <c r="L346" s="1216"/>
      <c r="M346" s="1229"/>
      <c r="N346" s="1230"/>
      <c r="O346" s="290" t="s">
        <v>1217</v>
      </c>
      <c r="P346" s="1209"/>
      <c r="Q346" s="277" t="s">
        <v>26</v>
      </c>
      <c r="R346" s="228"/>
      <c r="S346" s="228"/>
      <c r="T346" s="228" t="s">
        <v>3376</v>
      </c>
      <c r="U346" s="228" t="s">
        <v>1211</v>
      </c>
      <c r="V346" s="255" t="s">
        <v>1212</v>
      </c>
      <c r="W346" s="1236"/>
      <c r="Y346" s="1098"/>
      <c r="Z346" s="1098"/>
      <c r="AA346" s="1099"/>
      <c r="AB346" s="1099"/>
      <c r="AC346" s="1350"/>
      <c r="AD346" s="1098"/>
      <c r="AE346" s="1099"/>
      <c r="AF346" s="128"/>
      <c r="AG346" s="128"/>
    </row>
    <row r="347" spans="1:34" ht="22.8">
      <c r="A347" s="131" t="s">
        <v>1213</v>
      </c>
      <c r="B347" s="134" t="s">
        <v>2828</v>
      </c>
      <c r="C347" s="133" t="s">
        <v>142</v>
      </c>
      <c r="D347" s="15"/>
      <c r="E347" s="15">
        <v>44652</v>
      </c>
      <c r="F347" s="1213"/>
      <c r="G347" s="1223"/>
      <c r="H347" s="227" t="s">
        <v>2822</v>
      </c>
      <c r="I347" s="227" t="s">
        <v>2825</v>
      </c>
      <c r="J347" s="275" t="s">
        <v>2841</v>
      </c>
      <c r="K347" s="1215"/>
      <c r="L347" s="1216"/>
      <c r="M347" s="1229"/>
      <c r="N347" s="1230"/>
      <c r="O347" s="290" t="s">
        <v>1217</v>
      </c>
      <c r="P347" s="1209"/>
      <c r="Q347" s="277" t="s">
        <v>26</v>
      </c>
      <c r="R347" s="246"/>
      <c r="S347" s="246"/>
      <c r="T347" s="228" t="s">
        <v>3409</v>
      </c>
      <c r="U347" s="228" t="s">
        <v>1211</v>
      </c>
      <c r="V347" s="255" t="s">
        <v>1212</v>
      </c>
      <c r="W347" s="1236"/>
      <c r="Y347" s="1098"/>
      <c r="Z347" s="1098"/>
      <c r="AA347" s="1099"/>
      <c r="AB347" s="1099"/>
      <c r="AC347" s="1350"/>
      <c r="AD347" s="1098"/>
      <c r="AE347" s="1099"/>
      <c r="AF347" s="128"/>
      <c r="AG347" s="128"/>
    </row>
    <row r="348" spans="1:34" ht="12">
      <c r="A348" s="131" t="s">
        <v>1213</v>
      </c>
      <c r="B348" s="134" t="s">
        <v>2828</v>
      </c>
      <c r="C348" s="133" t="s">
        <v>142</v>
      </c>
      <c r="D348" s="15"/>
      <c r="E348" s="15">
        <v>44652</v>
      </c>
      <c r="F348" s="1213"/>
      <c r="G348" s="1223"/>
      <c r="H348" s="227" t="s">
        <v>2822</v>
      </c>
      <c r="I348" s="227" t="s">
        <v>2826</v>
      </c>
      <c r="J348" s="275" t="s">
        <v>1209</v>
      </c>
      <c r="K348" s="1215"/>
      <c r="L348" s="1216"/>
      <c r="M348" s="1229"/>
      <c r="N348" s="1230"/>
      <c r="O348" s="290" t="s">
        <v>1217</v>
      </c>
      <c r="P348" s="1209"/>
      <c r="Q348" s="277" t="s">
        <v>26</v>
      </c>
      <c r="R348" s="246"/>
      <c r="S348" s="246"/>
      <c r="T348" s="228">
        <v>44655</v>
      </c>
      <c r="U348" s="228" t="s">
        <v>1211</v>
      </c>
      <c r="V348" s="255" t="s">
        <v>1212</v>
      </c>
      <c r="W348" s="1236"/>
      <c r="Y348" s="1098"/>
      <c r="Z348" s="1098"/>
      <c r="AA348" s="1099"/>
      <c r="AB348" s="1099"/>
      <c r="AC348" s="1350"/>
      <c r="AD348" s="1098"/>
      <c r="AE348" s="1099"/>
      <c r="AF348" s="128"/>
      <c r="AG348" s="128"/>
    </row>
    <row r="349" spans="1:34" ht="12" customHeight="1">
      <c r="A349" s="131" t="s">
        <v>22</v>
      </c>
      <c r="B349" s="134">
        <v>4290002818</v>
      </c>
      <c r="C349" s="133" t="s">
        <v>619</v>
      </c>
      <c r="D349" s="15"/>
      <c r="E349" s="15">
        <v>44652</v>
      </c>
      <c r="F349" s="1213" t="s">
        <v>2750</v>
      </c>
      <c r="G349" s="1223" t="s">
        <v>2832</v>
      </c>
      <c r="H349" s="227" t="s">
        <v>2829</v>
      </c>
      <c r="I349" s="227" t="s">
        <v>2830</v>
      </c>
      <c r="J349" s="275" t="s">
        <v>2841</v>
      </c>
      <c r="K349" s="1215">
        <v>40</v>
      </c>
      <c r="L349" s="1216">
        <v>26353</v>
      </c>
      <c r="M349" s="1229">
        <v>31193</v>
      </c>
      <c r="N349" s="1230">
        <v>44630</v>
      </c>
      <c r="O349" s="290" t="s">
        <v>1217</v>
      </c>
      <c r="P349" s="1209">
        <v>44647</v>
      </c>
      <c r="Q349" s="277" t="s">
        <v>26</v>
      </c>
      <c r="R349" s="246"/>
      <c r="S349" s="246"/>
      <c r="T349" s="228">
        <v>44652</v>
      </c>
      <c r="U349" s="228" t="s">
        <v>1222</v>
      </c>
      <c r="V349" s="255" t="s">
        <v>1212</v>
      </c>
      <c r="W349" s="1236" t="s">
        <v>24</v>
      </c>
      <c r="Y349" s="1098">
        <v>44624</v>
      </c>
      <c r="Z349" s="1098">
        <v>44631</v>
      </c>
      <c r="AA349" s="1099">
        <v>44643</v>
      </c>
      <c r="AB349" s="1099">
        <v>44648</v>
      </c>
      <c r="AC349" s="1350"/>
      <c r="AD349" s="1098">
        <v>44666</v>
      </c>
      <c r="AE349" s="1099">
        <v>44631</v>
      </c>
      <c r="AF349" s="128"/>
      <c r="AG349" s="128"/>
    </row>
    <row r="350" spans="1:34" ht="12" customHeight="1">
      <c r="A350" s="131" t="s">
        <v>22</v>
      </c>
      <c r="B350" s="134">
        <v>4290002818</v>
      </c>
      <c r="C350" s="133" t="s">
        <v>619</v>
      </c>
      <c r="D350" s="15"/>
      <c r="E350" s="15">
        <v>44652</v>
      </c>
      <c r="F350" s="1213"/>
      <c r="G350" s="1223"/>
      <c r="H350" s="227" t="s">
        <v>2829</v>
      </c>
      <c r="I350" s="227" t="s">
        <v>2831</v>
      </c>
      <c r="J350" s="275" t="s">
        <v>2841</v>
      </c>
      <c r="K350" s="1215"/>
      <c r="L350" s="1216"/>
      <c r="M350" s="1229"/>
      <c r="N350" s="1230"/>
      <c r="O350" s="290" t="s">
        <v>1217</v>
      </c>
      <c r="P350" s="1209"/>
      <c r="Q350" s="277" t="s">
        <v>26</v>
      </c>
      <c r="R350" s="246"/>
      <c r="S350" s="246"/>
      <c r="T350" s="228">
        <v>44651</v>
      </c>
      <c r="U350" s="228" t="s">
        <v>1211</v>
      </c>
      <c r="V350" s="255" t="s">
        <v>1212</v>
      </c>
      <c r="W350" s="1236"/>
      <c r="Y350" s="1098"/>
      <c r="Z350" s="1098"/>
      <c r="AA350" s="1099"/>
      <c r="AB350" s="1099"/>
      <c r="AC350" s="1350"/>
      <c r="AD350" s="1098"/>
      <c r="AE350" s="1099"/>
      <c r="AF350" s="128"/>
      <c r="AG350" s="128"/>
    </row>
    <row r="351" spans="1:34" ht="12" customHeight="1">
      <c r="A351" s="131" t="s">
        <v>125</v>
      </c>
      <c r="B351" s="134">
        <v>4290002786</v>
      </c>
      <c r="C351" s="133" t="s">
        <v>1223</v>
      </c>
      <c r="D351" s="15">
        <v>44674</v>
      </c>
      <c r="E351" s="15">
        <v>44652</v>
      </c>
      <c r="F351" s="1213" t="s">
        <v>2750</v>
      </c>
      <c r="G351" s="1223" t="s">
        <v>2885</v>
      </c>
      <c r="H351" s="227" t="s">
        <v>2886</v>
      </c>
      <c r="I351" s="227" t="s">
        <v>2887</v>
      </c>
      <c r="J351" s="275" t="s">
        <v>2841</v>
      </c>
      <c r="K351" s="1215">
        <v>15</v>
      </c>
      <c r="L351" s="1216">
        <v>21131</v>
      </c>
      <c r="M351" s="1229">
        <v>24850</v>
      </c>
      <c r="N351" s="1230">
        <v>44630</v>
      </c>
      <c r="O351" s="290" t="s">
        <v>1217</v>
      </c>
      <c r="P351" s="1209">
        <v>44647</v>
      </c>
      <c r="Q351" s="277" t="s">
        <v>26</v>
      </c>
      <c r="R351" s="246"/>
      <c r="S351" s="246"/>
      <c r="T351" s="228">
        <v>44662</v>
      </c>
      <c r="U351" s="228" t="s">
        <v>1222</v>
      </c>
      <c r="V351" s="255" t="s">
        <v>1212</v>
      </c>
      <c r="W351" s="1236" t="s">
        <v>24</v>
      </c>
      <c r="Y351" s="1098">
        <v>44628</v>
      </c>
      <c r="Z351" s="1098">
        <v>44631</v>
      </c>
      <c r="AA351" s="1099">
        <v>44644</v>
      </c>
      <c r="AB351" s="1099">
        <v>44648</v>
      </c>
      <c r="AC351" s="1350"/>
      <c r="AD351" s="1098">
        <v>44666</v>
      </c>
      <c r="AE351" s="1099">
        <v>44631</v>
      </c>
      <c r="AF351" s="128"/>
      <c r="AG351" s="128"/>
    </row>
    <row r="352" spans="1:34" ht="12" customHeight="1">
      <c r="A352" s="131" t="s">
        <v>125</v>
      </c>
      <c r="B352" s="134">
        <v>4290002786</v>
      </c>
      <c r="C352" s="133" t="s">
        <v>1223</v>
      </c>
      <c r="D352" s="15">
        <v>44674</v>
      </c>
      <c r="E352" s="15">
        <v>44652</v>
      </c>
      <c r="F352" s="1213"/>
      <c r="G352" s="1223"/>
      <c r="H352" s="227" t="s">
        <v>2886</v>
      </c>
      <c r="I352" s="227" t="s">
        <v>2888</v>
      </c>
      <c r="J352" s="275" t="s">
        <v>1209</v>
      </c>
      <c r="K352" s="1215"/>
      <c r="L352" s="1216"/>
      <c r="M352" s="1229"/>
      <c r="N352" s="1230"/>
      <c r="O352" s="290" t="s">
        <v>1217</v>
      </c>
      <c r="P352" s="1209"/>
      <c r="Q352" s="277" t="s">
        <v>26</v>
      </c>
      <c r="R352" s="246"/>
      <c r="S352" s="246"/>
      <c r="T352" s="228">
        <v>44655</v>
      </c>
      <c r="U352" s="228" t="s">
        <v>1211</v>
      </c>
      <c r="V352" s="255" t="s">
        <v>1212</v>
      </c>
      <c r="W352" s="1236"/>
      <c r="Y352" s="1098"/>
      <c r="Z352" s="1098"/>
      <c r="AA352" s="1099"/>
      <c r="AB352" s="1099"/>
      <c r="AC352" s="1350"/>
      <c r="AD352" s="1098"/>
      <c r="AE352" s="1099"/>
      <c r="AF352" s="128"/>
      <c r="AG352" s="128"/>
    </row>
    <row r="353" spans="1:33" ht="21.75" customHeight="1">
      <c r="A353" s="131" t="s">
        <v>1224</v>
      </c>
      <c r="B353" s="134">
        <v>4290002435</v>
      </c>
      <c r="C353" s="133" t="s">
        <v>385</v>
      </c>
      <c r="D353" s="15">
        <v>44644</v>
      </c>
      <c r="E353" s="15">
        <v>44659</v>
      </c>
      <c r="F353" s="236" t="s">
        <v>2769</v>
      </c>
      <c r="G353" s="227" t="s">
        <v>2770</v>
      </c>
      <c r="H353" s="227" t="s">
        <v>2771</v>
      </c>
      <c r="I353" s="227" t="s">
        <v>3117</v>
      </c>
      <c r="J353" s="275" t="s">
        <v>2841</v>
      </c>
      <c r="K353" s="227">
        <v>20</v>
      </c>
      <c r="L353" s="239">
        <v>16000</v>
      </c>
      <c r="M353" s="239">
        <v>16380</v>
      </c>
      <c r="N353" s="256">
        <v>44628</v>
      </c>
      <c r="O353" s="140" t="s">
        <v>1217</v>
      </c>
      <c r="P353" s="257">
        <v>44647</v>
      </c>
      <c r="Q353" s="277" t="s">
        <v>26</v>
      </c>
      <c r="R353" s="246"/>
      <c r="S353" s="246"/>
      <c r="T353" s="228">
        <v>44662</v>
      </c>
      <c r="U353" s="228" t="s">
        <v>1222</v>
      </c>
      <c r="V353" s="255" t="s">
        <v>1212</v>
      </c>
      <c r="W353" s="254" t="s">
        <v>24</v>
      </c>
      <c r="Y353" s="235">
        <v>44622</v>
      </c>
      <c r="Z353" s="235">
        <v>44638</v>
      </c>
      <c r="AA353" s="235">
        <v>44641</v>
      </c>
      <c r="AB353" s="222">
        <v>44644</v>
      </c>
      <c r="AC353" s="138">
        <v>44641</v>
      </c>
      <c r="AD353" s="235">
        <v>44666</v>
      </c>
      <c r="AE353" s="235">
        <v>44642</v>
      </c>
      <c r="AF353" s="128"/>
      <c r="AG353" s="128"/>
    </row>
    <row r="354" spans="1:33" ht="22.8">
      <c r="A354" s="131" t="s">
        <v>1261</v>
      </c>
      <c r="B354" s="134" t="s">
        <v>2169</v>
      </c>
      <c r="C354" s="133" t="s">
        <v>91</v>
      </c>
      <c r="D354" s="15">
        <v>44654</v>
      </c>
      <c r="E354" s="15">
        <v>44662</v>
      </c>
      <c r="F354" s="1213" t="s">
        <v>2162</v>
      </c>
      <c r="G354" s="1223" t="s">
        <v>2170</v>
      </c>
      <c r="H354" s="227" t="s">
        <v>2171</v>
      </c>
      <c r="I354" s="241" t="s">
        <v>2172</v>
      </c>
      <c r="J354" s="275" t="s">
        <v>2841</v>
      </c>
      <c r="K354" s="1215">
        <v>120</v>
      </c>
      <c r="L354" s="1216">
        <v>60000</v>
      </c>
      <c r="M354" s="1229">
        <v>61800</v>
      </c>
      <c r="N354" s="1230">
        <v>44624</v>
      </c>
      <c r="O354" s="307" t="s">
        <v>1434</v>
      </c>
      <c r="P354" s="1209">
        <v>44657</v>
      </c>
      <c r="Q354" s="228" t="s">
        <v>26</v>
      </c>
      <c r="R354" s="246"/>
      <c r="S354" s="246"/>
      <c r="T354" s="228" t="s">
        <v>3474</v>
      </c>
      <c r="U354" s="246" t="s">
        <v>3804</v>
      </c>
      <c r="V354" s="255" t="s">
        <v>1212</v>
      </c>
      <c r="W354" s="1236" t="s">
        <v>24</v>
      </c>
      <c r="Y354" s="1099">
        <v>44615</v>
      </c>
      <c r="Z354" s="1099">
        <v>44645</v>
      </c>
      <c r="AA354" s="1098">
        <v>44653</v>
      </c>
      <c r="AB354" s="1098">
        <v>44653</v>
      </c>
      <c r="AC354" s="1132">
        <v>44627</v>
      </c>
      <c r="AD354" s="1098">
        <v>44666</v>
      </c>
      <c r="AE354" s="1099">
        <v>44627</v>
      </c>
      <c r="AF354" s="128"/>
      <c r="AG354" s="128"/>
    </row>
    <row r="355" spans="1:33" ht="12" customHeight="1">
      <c r="A355" s="131" t="s">
        <v>1261</v>
      </c>
      <c r="B355" s="134" t="s">
        <v>2169</v>
      </c>
      <c r="C355" s="133" t="s">
        <v>91</v>
      </c>
      <c r="D355" s="15">
        <v>44654</v>
      </c>
      <c r="E355" s="15">
        <v>44659</v>
      </c>
      <c r="F355" s="1213"/>
      <c r="G355" s="1223"/>
      <c r="H355" s="227" t="s">
        <v>2171</v>
      </c>
      <c r="I355" s="241" t="s">
        <v>2173</v>
      </c>
      <c r="J355" s="275" t="s">
        <v>2841</v>
      </c>
      <c r="K355" s="1215"/>
      <c r="L355" s="1216"/>
      <c r="M355" s="1229"/>
      <c r="N355" s="1230"/>
      <c r="O355" s="307" t="s">
        <v>1434</v>
      </c>
      <c r="P355" s="1209"/>
      <c r="Q355" s="228" t="s">
        <v>26</v>
      </c>
      <c r="R355" s="246"/>
      <c r="S355" s="246"/>
      <c r="T355" s="228">
        <v>44659</v>
      </c>
      <c r="U355" s="246" t="s">
        <v>3804</v>
      </c>
      <c r="V355" s="255" t="s">
        <v>1212</v>
      </c>
      <c r="W355" s="1236"/>
      <c r="Y355" s="1099"/>
      <c r="Z355" s="1099"/>
      <c r="AA355" s="1098"/>
      <c r="AB355" s="1098"/>
      <c r="AC355" s="1132"/>
      <c r="AD355" s="1098"/>
      <c r="AE355" s="1099"/>
      <c r="AF355" s="128"/>
      <c r="AG355" s="128"/>
    </row>
    <row r="356" spans="1:33" ht="12" customHeight="1">
      <c r="A356" s="131" t="s">
        <v>1261</v>
      </c>
      <c r="B356" s="134" t="s">
        <v>2169</v>
      </c>
      <c r="C356" s="133" t="s">
        <v>91</v>
      </c>
      <c r="D356" s="15">
        <v>44654</v>
      </c>
      <c r="E356" s="15">
        <v>44659</v>
      </c>
      <c r="F356" s="1213"/>
      <c r="G356" s="1223"/>
      <c r="H356" s="227" t="s">
        <v>2171</v>
      </c>
      <c r="I356" s="241" t="s">
        <v>2174</v>
      </c>
      <c r="J356" s="275" t="s">
        <v>2841</v>
      </c>
      <c r="K356" s="1215"/>
      <c r="L356" s="1216"/>
      <c r="M356" s="1229"/>
      <c r="N356" s="1230"/>
      <c r="O356" s="307" t="s">
        <v>1434</v>
      </c>
      <c r="P356" s="1209"/>
      <c r="Q356" s="228" t="s">
        <v>26</v>
      </c>
      <c r="R356" s="246"/>
      <c r="S356" s="246"/>
      <c r="T356" s="228">
        <v>44659</v>
      </c>
      <c r="U356" s="246" t="s">
        <v>3804</v>
      </c>
      <c r="V356" s="255" t="s">
        <v>1212</v>
      </c>
      <c r="W356" s="1236"/>
      <c r="Y356" s="1099"/>
      <c r="Z356" s="1099"/>
      <c r="AA356" s="1098"/>
      <c r="AB356" s="1098"/>
      <c r="AC356" s="1132"/>
      <c r="AD356" s="1098"/>
      <c r="AE356" s="1099"/>
      <c r="AF356" s="128"/>
      <c r="AG356" s="128"/>
    </row>
    <row r="357" spans="1:33" ht="12" customHeight="1">
      <c r="A357" s="131" t="s">
        <v>1261</v>
      </c>
      <c r="B357" s="134" t="s">
        <v>2169</v>
      </c>
      <c r="C357" s="133" t="s">
        <v>91</v>
      </c>
      <c r="D357" s="15">
        <v>44654</v>
      </c>
      <c r="E357" s="15">
        <v>44659</v>
      </c>
      <c r="F357" s="1213"/>
      <c r="G357" s="1223"/>
      <c r="H357" s="227" t="s">
        <v>2171</v>
      </c>
      <c r="I357" s="241" t="s">
        <v>2175</v>
      </c>
      <c r="J357" s="275" t="s">
        <v>2841</v>
      </c>
      <c r="K357" s="1215"/>
      <c r="L357" s="1216"/>
      <c r="M357" s="1229"/>
      <c r="N357" s="1230"/>
      <c r="O357" s="307" t="s">
        <v>1434</v>
      </c>
      <c r="P357" s="1209"/>
      <c r="Q357" s="228" t="s">
        <v>26</v>
      </c>
      <c r="R357" s="246"/>
      <c r="S357" s="246"/>
      <c r="T357" s="228">
        <v>44659</v>
      </c>
      <c r="U357" s="246" t="s">
        <v>3804</v>
      </c>
      <c r="V357" s="255" t="s">
        <v>1212</v>
      </c>
      <c r="W357" s="1236"/>
      <c r="Y357" s="1099"/>
      <c r="Z357" s="1099"/>
      <c r="AA357" s="1098"/>
      <c r="AB357" s="1098"/>
      <c r="AC357" s="1132"/>
      <c r="AD357" s="1098"/>
      <c r="AE357" s="1099"/>
      <c r="AF357" s="128"/>
      <c r="AG357" s="128"/>
    </row>
    <row r="358" spans="1:33" ht="12" customHeight="1">
      <c r="A358" s="131" t="s">
        <v>1261</v>
      </c>
      <c r="B358" s="134" t="s">
        <v>2169</v>
      </c>
      <c r="C358" s="133" t="s">
        <v>91</v>
      </c>
      <c r="D358" s="15">
        <v>44654</v>
      </c>
      <c r="E358" s="15">
        <v>44659</v>
      </c>
      <c r="F358" s="1213"/>
      <c r="G358" s="1223"/>
      <c r="H358" s="227" t="s">
        <v>2171</v>
      </c>
      <c r="I358" s="241" t="s">
        <v>2176</v>
      </c>
      <c r="J358" s="275" t="s">
        <v>2841</v>
      </c>
      <c r="K358" s="1215"/>
      <c r="L358" s="1216"/>
      <c r="M358" s="1229"/>
      <c r="N358" s="1230"/>
      <c r="O358" s="307" t="s">
        <v>1434</v>
      </c>
      <c r="P358" s="1209"/>
      <c r="Q358" s="228" t="s">
        <v>26</v>
      </c>
      <c r="R358" s="246"/>
      <c r="S358" s="246"/>
      <c r="T358" s="228">
        <v>44659</v>
      </c>
      <c r="U358" s="246" t="s">
        <v>3804</v>
      </c>
      <c r="V358" s="255" t="s">
        <v>1212</v>
      </c>
      <c r="W358" s="1236"/>
      <c r="Y358" s="1099"/>
      <c r="Z358" s="1099"/>
      <c r="AA358" s="1098"/>
      <c r="AB358" s="1098"/>
      <c r="AC358" s="1132"/>
      <c r="AD358" s="1098"/>
      <c r="AE358" s="1099"/>
      <c r="AF358" s="128"/>
      <c r="AG358" s="128"/>
    </row>
    <row r="359" spans="1:33" ht="12" customHeight="1">
      <c r="A359" s="131" t="s">
        <v>1261</v>
      </c>
      <c r="B359" s="134" t="s">
        <v>2169</v>
      </c>
      <c r="C359" s="133" t="s">
        <v>91</v>
      </c>
      <c r="D359" s="15">
        <v>44654</v>
      </c>
      <c r="E359" s="15">
        <v>44659</v>
      </c>
      <c r="F359" s="1213"/>
      <c r="G359" s="1223"/>
      <c r="H359" s="227" t="s">
        <v>2171</v>
      </c>
      <c r="I359" s="241" t="s">
        <v>2177</v>
      </c>
      <c r="J359" s="275" t="s">
        <v>2841</v>
      </c>
      <c r="K359" s="1215"/>
      <c r="L359" s="1216"/>
      <c r="M359" s="1229"/>
      <c r="N359" s="1230"/>
      <c r="O359" s="307" t="s">
        <v>1434</v>
      </c>
      <c r="P359" s="1209"/>
      <c r="Q359" s="228" t="s">
        <v>26</v>
      </c>
      <c r="R359" s="246"/>
      <c r="S359" s="246"/>
      <c r="T359" s="228">
        <v>44659</v>
      </c>
      <c r="U359" s="246" t="s">
        <v>3804</v>
      </c>
      <c r="V359" s="255" t="s">
        <v>1212</v>
      </c>
      <c r="W359" s="1236"/>
      <c r="Y359" s="1099"/>
      <c r="Z359" s="1099"/>
      <c r="AA359" s="1098"/>
      <c r="AB359" s="1098"/>
      <c r="AC359" s="1132"/>
      <c r="AD359" s="1098"/>
      <c r="AE359" s="1099"/>
      <c r="AF359" s="128"/>
      <c r="AG359" s="128"/>
    </row>
    <row r="360" spans="1:33" ht="24" customHeight="1">
      <c r="A360" s="131" t="s">
        <v>1588</v>
      </c>
      <c r="B360" s="134">
        <v>4290002843</v>
      </c>
      <c r="C360" s="133"/>
      <c r="D360" s="15">
        <v>44666</v>
      </c>
      <c r="E360" s="15">
        <v>44659</v>
      </c>
      <c r="F360" s="226" t="s">
        <v>2162</v>
      </c>
      <c r="G360" s="282" t="s">
        <v>2178</v>
      </c>
      <c r="H360" s="227" t="s">
        <v>2179</v>
      </c>
      <c r="I360" s="227" t="s">
        <v>2180</v>
      </c>
      <c r="J360" s="275" t="s">
        <v>2841</v>
      </c>
      <c r="K360" s="227">
        <v>20</v>
      </c>
      <c r="L360" s="239" t="s">
        <v>26</v>
      </c>
      <c r="M360" s="240">
        <v>6600</v>
      </c>
      <c r="N360" s="287">
        <v>44624</v>
      </c>
      <c r="O360" s="307" t="s">
        <v>1434</v>
      </c>
      <c r="P360" s="264">
        <v>44657</v>
      </c>
      <c r="Q360" s="228" t="s">
        <v>26</v>
      </c>
      <c r="R360" s="246"/>
      <c r="S360" s="246"/>
      <c r="T360" s="228">
        <v>44659</v>
      </c>
      <c r="U360" s="246" t="s">
        <v>3804</v>
      </c>
      <c r="V360" s="255" t="s">
        <v>1212</v>
      </c>
      <c r="W360" s="245" t="s">
        <v>43</v>
      </c>
      <c r="Y360" s="217">
        <v>44615</v>
      </c>
      <c r="Z360" s="217">
        <v>44645</v>
      </c>
      <c r="AA360" s="222">
        <v>44653</v>
      </c>
      <c r="AB360" s="222">
        <v>44653</v>
      </c>
      <c r="AC360" s="258">
        <v>44627</v>
      </c>
      <c r="AD360" s="222">
        <v>44666</v>
      </c>
      <c r="AE360" s="217" t="s">
        <v>26</v>
      </c>
      <c r="AF360" s="128"/>
      <c r="AG360" s="128"/>
    </row>
    <row r="361" spans="1:33" ht="12" customHeight="1">
      <c r="A361" s="131" t="s">
        <v>1213</v>
      </c>
      <c r="B361" s="134" t="s">
        <v>2591</v>
      </c>
      <c r="C361" s="133" t="s">
        <v>142</v>
      </c>
      <c r="D361" s="15">
        <v>44640</v>
      </c>
      <c r="E361" s="15">
        <v>44662</v>
      </c>
      <c r="F361" s="1213" t="s">
        <v>2162</v>
      </c>
      <c r="G361" s="1223" t="s">
        <v>2593</v>
      </c>
      <c r="H361" s="227" t="s">
        <v>2592</v>
      </c>
      <c r="I361" s="227" t="s">
        <v>2594</v>
      </c>
      <c r="J361" s="275" t="s">
        <v>2841</v>
      </c>
      <c r="K361" s="1215">
        <v>40</v>
      </c>
      <c r="L361" s="1216">
        <v>40000</v>
      </c>
      <c r="M361" s="1229">
        <v>40800</v>
      </c>
      <c r="N361" s="1230">
        <v>44624</v>
      </c>
      <c r="O361" s="307" t="s">
        <v>1434</v>
      </c>
      <c r="P361" s="1209">
        <v>44657</v>
      </c>
      <c r="Q361" s="228" t="s">
        <v>26</v>
      </c>
      <c r="R361" s="246"/>
      <c r="S361" s="246"/>
      <c r="T361" s="228">
        <v>44662</v>
      </c>
      <c r="U361" s="228" t="s">
        <v>1211</v>
      </c>
      <c r="V361" s="255" t="s">
        <v>1212</v>
      </c>
      <c r="W361" s="1236" t="s">
        <v>24</v>
      </c>
      <c r="Y361" s="1099">
        <v>44616</v>
      </c>
      <c r="Z361" s="1099">
        <v>44645</v>
      </c>
      <c r="AA361" s="1098">
        <v>44653</v>
      </c>
      <c r="AB361" s="1098">
        <v>44653</v>
      </c>
      <c r="AC361" s="1132">
        <v>44627</v>
      </c>
      <c r="AD361" s="1098">
        <v>44666</v>
      </c>
      <c r="AE361" s="1099">
        <v>44627</v>
      </c>
      <c r="AF361" s="128"/>
      <c r="AG361" s="128"/>
    </row>
    <row r="362" spans="1:33" ht="22.8">
      <c r="A362" s="131" t="s">
        <v>1213</v>
      </c>
      <c r="B362" s="134" t="s">
        <v>2591</v>
      </c>
      <c r="C362" s="133" t="s">
        <v>142</v>
      </c>
      <c r="D362" s="15">
        <v>44640</v>
      </c>
      <c r="E362" s="15">
        <v>44664</v>
      </c>
      <c r="F362" s="1213"/>
      <c r="G362" s="1223"/>
      <c r="H362" s="227" t="s">
        <v>2592</v>
      </c>
      <c r="I362" s="227" t="s">
        <v>2595</v>
      </c>
      <c r="J362" s="275" t="s">
        <v>2841</v>
      </c>
      <c r="K362" s="1215"/>
      <c r="L362" s="1216"/>
      <c r="M362" s="1229"/>
      <c r="N362" s="1230"/>
      <c r="O362" s="307" t="s">
        <v>1434</v>
      </c>
      <c r="P362" s="1209"/>
      <c r="Q362" s="228" t="s">
        <v>26</v>
      </c>
      <c r="R362" s="246"/>
      <c r="S362" s="246"/>
      <c r="T362" s="228" t="s">
        <v>3533</v>
      </c>
      <c r="U362" s="228" t="s">
        <v>1211</v>
      </c>
      <c r="V362" s="255" t="s">
        <v>1212</v>
      </c>
      <c r="W362" s="1236"/>
      <c r="Y362" s="1099"/>
      <c r="Z362" s="1099"/>
      <c r="AA362" s="1098"/>
      <c r="AB362" s="1098"/>
      <c r="AC362" s="1132"/>
      <c r="AD362" s="1098"/>
      <c r="AE362" s="1099"/>
      <c r="AF362" s="128"/>
      <c r="AG362" s="128"/>
    </row>
    <row r="363" spans="1:33" ht="22.8">
      <c r="A363" s="131" t="s">
        <v>1219</v>
      </c>
      <c r="B363" s="134" t="s">
        <v>2105</v>
      </c>
      <c r="C363" s="133" t="s">
        <v>175</v>
      </c>
      <c r="D363" s="15"/>
      <c r="E363" s="15">
        <v>44663</v>
      </c>
      <c r="F363" s="1213" t="s">
        <v>2162</v>
      </c>
      <c r="G363" s="1223" t="s">
        <v>2181</v>
      </c>
      <c r="H363" s="227" t="s">
        <v>2182</v>
      </c>
      <c r="I363" s="227" t="s">
        <v>2183</v>
      </c>
      <c r="J363" s="275" t="s">
        <v>1209</v>
      </c>
      <c r="K363" s="227">
        <v>10</v>
      </c>
      <c r="L363" s="240">
        <v>1228.8</v>
      </c>
      <c r="M363" s="240">
        <v>2400</v>
      </c>
      <c r="N363" s="287">
        <v>44624</v>
      </c>
      <c r="O363" s="307" t="s">
        <v>1434</v>
      </c>
      <c r="P363" s="264">
        <v>44657</v>
      </c>
      <c r="Q363" s="228" t="s">
        <v>26</v>
      </c>
      <c r="R363" s="246"/>
      <c r="S363" s="246"/>
      <c r="T363" s="228" t="s">
        <v>3474</v>
      </c>
      <c r="U363" s="246" t="s">
        <v>3804</v>
      </c>
      <c r="V363" s="255" t="s">
        <v>1212</v>
      </c>
      <c r="W363" s="1236" t="s">
        <v>24</v>
      </c>
      <c r="Y363" s="217">
        <v>44615</v>
      </c>
      <c r="Z363" s="217">
        <v>44645</v>
      </c>
      <c r="AA363" s="222">
        <v>44653</v>
      </c>
      <c r="AB363" s="222">
        <v>44653</v>
      </c>
      <c r="AC363" s="258">
        <v>44627</v>
      </c>
      <c r="AD363" s="222">
        <v>44666</v>
      </c>
      <c r="AE363" s="217">
        <v>44627</v>
      </c>
      <c r="AF363" s="128"/>
      <c r="AG363" s="128"/>
    </row>
    <row r="364" spans="1:33" ht="12" customHeight="1">
      <c r="A364" s="131" t="s">
        <v>1219</v>
      </c>
      <c r="B364" s="134" t="s">
        <v>2184</v>
      </c>
      <c r="C364" s="133" t="s">
        <v>967</v>
      </c>
      <c r="D364" s="15"/>
      <c r="E364" s="15">
        <v>44659</v>
      </c>
      <c r="F364" s="1213"/>
      <c r="G364" s="1223"/>
      <c r="H364" s="227" t="s">
        <v>2185</v>
      </c>
      <c r="I364" s="227" t="s">
        <v>2186</v>
      </c>
      <c r="J364" s="275" t="s">
        <v>2841</v>
      </c>
      <c r="K364" s="1215">
        <v>40</v>
      </c>
      <c r="L364" s="1229">
        <v>5520</v>
      </c>
      <c r="M364" s="1229">
        <v>9600</v>
      </c>
      <c r="N364" s="1230">
        <v>44624</v>
      </c>
      <c r="O364" s="307" t="s">
        <v>1434</v>
      </c>
      <c r="P364" s="1209">
        <v>44657</v>
      </c>
      <c r="Q364" s="228" t="s">
        <v>26</v>
      </c>
      <c r="R364" s="246"/>
      <c r="S364" s="246"/>
      <c r="T364" s="228">
        <v>44659</v>
      </c>
      <c r="U364" s="246" t="s">
        <v>3804</v>
      </c>
      <c r="V364" s="255" t="s">
        <v>1212</v>
      </c>
      <c r="W364" s="1236"/>
      <c r="Y364" s="1099">
        <v>44615</v>
      </c>
      <c r="Z364" s="1099">
        <v>44645</v>
      </c>
      <c r="AA364" s="1098">
        <v>44653</v>
      </c>
      <c r="AB364" s="1098">
        <v>44653</v>
      </c>
      <c r="AC364" s="1132">
        <v>44627</v>
      </c>
      <c r="AD364" s="1098">
        <v>44666</v>
      </c>
      <c r="AE364" s="1099">
        <v>44627</v>
      </c>
      <c r="AF364" s="128"/>
      <c r="AG364" s="128"/>
    </row>
    <row r="365" spans="1:33" ht="12" customHeight="1">
      <c r="A365" s="131" t="s">
        <v>1219</v>
      </c>
      <c r="B365" s="134" t="s">
        <v>2184</v>
      </c>
      <c r="C365" s="133" t="s">
        <v>967</v>
      </c>
      <c r="D365" s="15"/>
      <c r="E365" s="15">
        <v>44659</v>
      </c>
      <c r="F365" s="1213"/>
      <c r="G365" s="1223"/>
      <c r="H365" s="227" t="s">
        <v>2185</v>
      </c>
      <c r="I365" s="227" t="s">
        <v>2187</v>
      </c>
      <c r="J365" s="275" t="s">
        <v>2841</v>
      </c>
      <c r="K365" s="1215"/>
      <c r="L365" s="1229"/>
      <c r="M365" s="1229"/>
      <c r="N365" s="1230"/>
      <c r="O365" s="307" t="s">
        <v>1434</v>
      </c>
      <c r="P365" s="1209"/>
      <c r="Q365" s="228" t="s">
        <v>26</v>
      </c>
      <c r="R365" s="246"/>
      <c r="S365" s="246"/>
      <c r="T365" s="228">
        <v>44659</v>
      </c>
      <c r="U365" s="246" t="s">
        <v>3804</v>
      </c>
      <c r="V365" s="255" t="s">
        <v>1212</v>
      </c>
      <c r="W365" s="1236"/>
      <c r="Y365" s="1099"/>
      <c r="Z365" s="1099"/>
      <c r="AA365" s="1098"/>
      <c r="AB365" s="1098"/>
      <c r="AC365" s="1132"/>
      <c r="AD365" s="1098"/>
      <c r="AE365" s="1099"/>
      <c r="AF365" s="128"/>
      <c r="AG365" s="128"/>
    </row>
    <row r="366" spans="1:33" ht="12" customHeight="1">
      <c r="A366" s="131" t="s">
        <v>1219</v>
      </c>
      <c r="B366" s="134" t="s">
        <v>2188</v>
      </c>
      <c r="C366" s="133" t="s">
        <v>175</v>
      </c>
      <c r="D366" s="15"/>
      <c r="E366" s="15">
        <v>44659</v>
      </c>
      <c r="F366" s="1213"/>
      <c r="G366" s="1223"/>
      <c r="H366" s="227" t="s">
        <v>2189</v>
      </c>
      <c r="I366" s="227" t="s">
        <v>2190</v>
      </c>
      <c r="J366" s="275" t="s">
        <v>2841</v>
      </c>
      <c r="K366" s="1215">
        <v>40</v>
      </c>
      <c r="L366" s="1229">
        <v>4915.2</v>
      </c>
      <c r="M366" s="1229">
        <v>9600</v>
      </c>
      <c r="N366" s="1230">
        <v>44624</v>
      </c>
      <c r="O366" s="307" t="s">
        <v>1434</v>
      </c>
      <c r="P366" s="1209">
        <v>44657</v>
      </c>
      <c r="Q366" s="228" t="s">
        <v>26</v>
      </c>
      <c r="R366" s="246"/>
      <c r="S366" s="246"/>
      <c r="T366" s="228">
        <v>44659</v>
      </c>
      <c r="U366" s="246" t="s">
        <v>3804</v>
      </c>
      <c r="V366" s="255" t="s">
        <v>1212</v>
      </c>
      <c r="W366" s="1236"/>
      <c r="Y366" s="1099">
        <v>44615</v>
      </c>
      <c r="Z366" s="1099">
        <v>44645</v>
      </c>
      <c r="AA366" s="1098">
        <v>44653</v>
      </c>
      <c r="AB366" s="1098">
        <v>44653</v>
      </c>
      <c r="AC366" s="1132">
        <v>44627</v>
      </c>
      <c r="AD366" s="1098">
        <v>44666</v>
      </c>
      <c r="AE366" s="1099">
        <v>44627</v>
      </c>
      <c r="AF366" s="128"/>
      <c r="AG366" s="128"/>
    </row>
    <row r="367" spans="1:33" ht="12" customHeight="1">
      <c r="A367" s="131" t="s">
        <v>1219</v>
      </c>
      <c r="B367" s="134" t="s">
        <v>2188</v>
      </c>
      <c r="C367" s="133" t="s">
        <v>175</v>
      </c>
      <c r="D367" s="15"/>
      <c r="E367" s="15">
        <v>44659</v>
      </c>
      <c r="F367" s="1213"/>
      <c r="G367" s="1223"/>
      <c r="H367" s="227" t="s">
        <v>2189</v>
      </c>
      <c r="I367" s="227" t="s">
        <v>2191</v>
      </c>
      <c r="J367" s="275" t="s">
        <v>2841</v>
      </c>
      <c r="K367" s="1215"/>
      <c r="L367" s="1229"/>
      <c r="M367" s="1229"/>
      <c r="N367" s="1230"/>
      <c r="O367" s="307" t="s">
        <v>1434</v>
      </c>
      <c r="P367" s="1209"/>
      <c r="Q367" s="228" t="s">
        <v>26</v>
      </c>
      <c r="R367" s="246"/>
      <c r="S367" s="246"/>
      <c r="T367" s="228">
        <v>44659</v>
      </c>
      <c r="U367" s="246" t="s">
        <v>3804</v>
      </c>
      <c r="V367" s="255" t="s">
        <v>1212</v>
      </c>
      <c r="W367" s="1236"/>
      <c r="Y367" s="1099"/>
      <c r="Z367" s="1099"/>
      <c r="AA367" s="1098"/>
      <c r="AB367" s="1098"/>
      <c r="AC367" s="1132"/>
      <c r="AD367" s="1098"/>
      <c r="AE367" s="1099"/>
      <c r="AF367" s="128"/>
      <c r="AG367" s="128"/>
    </row>
    <row r="368" spans="1:33" ht="22.8">
      <c r="A368" s="131" t="s">
        <v>1219</v>
      </c>
      <c r="B368" s="134" t="s">
        <v>2192</v>
      </c>
      <c r="C368" s="133" t="s">
        <v>175</v>
      </c>
      <c r="D368" s="15"/>
      <c r="E368" s="15">
        <v>44663</v>
      </c>
      <c r="F368" s="1213"/>
      <c r="G368" s="1223"/>
      <c r="H368" s="227" t="s">
        <v>2193</v>
      </c>
      <c r="I368" s="227" t="s">
        <v>2194</v>
      </c>
      <c r="J368" s="275" t="s">
        <v>2841</v>
      </c>
      <c r="K368" s="227">
        <v>20</v>
      </c>
      <c r="L368" s="240">
        <v>2547.6999999999998</v>
      </c>
      <c r="M368" s="240">
        <v>4800.2</v>
      </c>
      <c r="N368" s="287">
        <v>44624</v>
      </c>
      <c r="O368" s="307" t="s">
        <v>1434</v>
      </c>
      <c r="P368" s="264">
        <v>44657</v>
      </c>
      <c r="Q368" s="228" t="s">
        <v>26</v>
      </c>
      <c r="R368" s="246"/>
      <c r="S368" s="246"/>
      <c r="T368" s="228" t="s">
        <v>3474</v>
      </c>
      <c r="U368" s="246" t="s">
        <v>3804</v>
      </c>
      <c r="V368" s="255" t="s">
        <v>1212</v>
      </c>
      <c r="W368" s="1236"/>
      <c r="Y368" s="217">
        <v>44615</v>
      </c>
      <c r="Z368" s="217">
        <v>44645</v>
      </c>
      <c r="AA368" s="222">
        <v>44653</v>
      </c>
      <c r="AB368" s="222">
        <v>44653</v>
      </c>
      <c r="AC368" s="258">
        <v>44627</v>
      </c>
      <c r="AD368" s="222">
        <v>44666</v>
      </c>
      <c r="AE368" s="217">
        <v>44627</v>
      </c>
      <c r="AF368" s="128"/>
      <c r="AG368" s="128"/>
    </row>
    <row r="369" spans="1:33" ht="12" customHeight="1">
      <c r="A369" s="131" t="s">
        <v>1219</v>
      </c>
      <c r="B369" s="134" t="s">
        <v>2195</v>
      </c>
      <c r="C369" s="133" t="s">
        <v>967</v>
      </c>
      <c r="D369" s="15"/>
      <c r="E369" s="15">
        <v>44662</v>
      </c>
      <c r="F369" s="1213"/>
      <c r="G369" s="1223"/>
      <c r="H369" s="227" t="s">
        <v>2196</v>
      </c>
      <c r="I369" s="227" t="s">
        <v>2197</v>
      </c>
      <c r="J369" s="275" t="s">
        <v>2841</v>
      </c>
      <c r="K369" s="1215">
        <v>40</v>
      </c>
      <c r="L369" s="1229">
        <v>5520.1</v>
      </c>
      <c r="M369" s="1229">
        <v>9600.2000000000007</v>
      </c>
      <c r="N369" s="1230">
        <v>44624</v>
      </c>
      <c r="O369" s="307" t="s">
        <v>1434</v>
      </c>
      <c r="P369" s="1209">
        <v>44657</v>
      </c>
      <c r="Q369" s="228" t="s">
        <v>26</v>
      </c>
      <c r="R369" s="246"/>
      <c r="S369" s="246"/>
      <c r="T369" s="228">
        <v>44662</v>
      </c>
      <c r="U369" s="246" t="s">
        <v>3804</v>
      </c>
      <c r="V369" s="255" t="s">
        <v>1212</v>
      </c>
      <c r="W369" s="1236"/>
      <c r="Y369" s="1099">
        <v>44615</v>
      </c>
      <c r="Z369" s="1099">
        <v>44645</v>
      </c>
      <c r="AA369" s="1098">
        <v>44653</v>
      </c>
      <c r="AB369" s="1098">
        <v>44653</v>
      </c>
      <c r="AC369" s="1132">
        <v>44627</v>
      </c>
      <c r="AD369" s="1098">
        <v>44666</v>
      </c>
      <c r="AE369" s="1099">
        <v>44627</v>
      </c>
      <c r="AF369" s="128"/>
      <c r="AG369" s="128"/>
    </row>
    <row r="370" spans="1:33" ht="12" customHeight="1">
      <c r="A370" s="131" t="s">
        <v>1219</v>
      </c>
      <c r="B370" s="134" t="s">
        <v>2195</v>
      </c>
      <c r="C370" s="133" t="s">
        <v>967</v>
      </c>
      <c r="D370" s="15"/>
      <c r="E370" s="15">
        <v>44662</v>
      </c>
      <c r="F370" s="1213"/>
      <c r="G370" s="1223"/>
      <c r="H370" s="227" t="s">
        <v>2196</v>
      </c>
      <c r="I370" s="227" t="s">
        <v>2198</v>
      </c>
      <c r="J370" s="275" t="s">
        <v>2841</v>
      </c>
      <c r="K370" s="1215"/>
      <c r="L370" s="1229"/>
      <c r="M370" s="1229"/>
      <c r="N370" s="1230"/>
      <c r="O370" s="307" t="s">
        <v>1434</v>
      </c>
      <c r="P370" s="1209"/>
      <c r="Q370" s="228" t="s">
        <v>26</v>
      </c>
      <c r="R370" s="246"/>
      <c r="S370" s="246"/>
      <c r="T370" s="228">
        <v>44662</v>
      </c>
      <c r="U370" s="246" t="s">
        <v>3804</v>
      </c>
      <c r="V370" s="255" t="s">
        <v>1212</v>
      </c>
      <c r="W370" s="1236"/>
      <c r="Y370" s="1099"/>
      <c r="Z370" s="1099"/>
      <c r="AA370" s="1098"/>
      <c r="AB370" s="1098"/>
      <c r="AC370" s="1132"/>
      <c r="AD370" s="1098"/>
      <c r="AE370" s="1099"/>
      <c r="AF370" s="128"/>
      <c r="AG370" s="128"/>
    </row>
    <row r="371" spans="1:33" ht="24" customHeight="1">
      <c r="A371" s="131" t="s">
        <v>1213</v>
      </c>
      <c r="B371" s="134" t="s">
        <v>2161</v>
      </c>
      <c r="C371" s="133" t="s">
        <v>142</v>
      </c>
      <c r="D371" s="15">
        <v>44640</v>
      </c>
      <c r="E371" s="15">
        <v>44663</v>
      </c>
      <c r="F371" s="1213" t="s">
        <v>2162</v>
      </c>
      <c r="G371" s="1223" t="s">
        <v>2163</v>
      </c>
      <c r="H371" s="227" t="s">
        <v>2164</v>
      </c>
      <c r="I371" s="227" t="s">
        <v>2165</v>
      </c>
      <c r="J371" s="275" t="s">
        <v>2841</v>
      </c>
      <c r="K371" s="1215">
        <v>80</v>
      </c>
      <c r="L371" s="1216">
        <v>80000</v>
      </c>
      <c r="M371" s="1229">
        <v>81600</v>
      </c>
      <c r="N371" s="1230">
        <v>44624</v>
      </c>
      <c r="O371" s="307" t="s">
        <v>1434</v>
      </c>
      <c r="P371" s="1209">
        <v>44657</v>
      </c>
      <c r="Q371" s="228" t="s">
        <v>26</v>
      </c>
      <c r="R371" s="246"/>
      <c r="S371" s="246"/>
      <c r="T371" s="228">
        <v>44663</v>
      </c>
      <c r="U371" s="228" t="s">
        <v>1211</v>
      </c>
      <c r="V371" s="255" t="s">
        <v>1212</v>
      </c>
      <c r="W371" s="1236" t="s">
        <v>24</v>
      </c>
      <c r="Y371" s="1099">
        <v>44615</v>
      </c>
      <c r="Z371" s="1099">
        <v>44645</v>
      </c>
      <c r="AA371" s="1098">
        <v>44653</v>
      </c>
      <c r="AB371" s="1098">
        <v>44653</v>
      </c>
      <c r="AC371" s="1132">
        <v>44627</v>
      </c>
      <c r="AD371" s="1098">
        <v>44666</v>
      </c>
      <c r="AE371" s="1099">
        <v>44627</v>
      </c>
      <c r="AF371" s="128"/>
      <c r="AG371" s="128"/>
    </row>
    <row r="372" spans="1:33" ht="24" customHeight="1">
      <c r="A372" s="131" t="s">
        <v>1213</v>
      </c>
      <c r="B372" s="134" t="s">
        <v>2161</v>
      </c>
      <c r="C372" s="133" t="s">
        <v>142</v>
      </c>
      <c r="D372" s="15">
        <v>44640</v>
      </c>
      <c r="E372" s="15">
        <v>44663</v>
      </c>
      <c r="F372" s="1213"/>
      <c r="G372" s="1223"/>
      <c r="H372" s="227" t="s">
        <v>2164</v>
      </c>
      <c r="I372" s="227" t="s">
        <v>2166</v>
      </c>
      <c r="J372" s="275" t="s">
        <v>2841</v>
      </c>
      <c r="K372" s="1215"/>
      <c r="L372" s="1216"/>
      <c r="M372" s="1229"/>
      <c r="N372" s="1230"/>
      <c r="O372" s="307" t="s">
        <v>1434</v>
      </c>
      <c r="P372" s="1209"/>
      <c r="Q372" s="228" t="s">
        <v>26</v>
      </c>
      <c r="R372" s="246"/>
      <c r="S372" s="246"/>
      <c r="T372" s="228">
        <v>44663</v>
      </c>
      <c r="U372" s="228" t="s">
        <v>1211</v>
      </c>
      <c r="V372" s="255" t="s">
        <v>1212</v>
      </c>
      <c r="W372" s="1236"/>
      <c r="Y372" s="1099"/>
      <c r="Z372" s="1099"/>
      <c r="AA372" s="1098"/>
      <c r="AB372" s="1098"/>
      <c r="AC372" s="1132"/>
      <c r="AD372" s="1098"/>
      <c r="AE372" s="1099"/>
      <c r="AF372" s="128"/>
      <c r="AG372" s="128"/>
    </row>
    <row r="373" spans="1:33" ht="24" customHeight="1">
      <c r="A373" s="131" t="s">
        <v>1213</v>
      </c>
      <c r="B373" s="134" t="s">
        <v>2161</v>
      </c>
      <c r="C373" s="133" t="s">
        <v>142</v>
      </c>
      <c r="D373" s="15">
        <v>44640</v>
      </c>
      <c r="E373" s="15">
        <v>44664</v>
      </c>
      <c r="F373" s="1213"/>
      <c r="G373" s="1223"/>
      <c r="H373" s="227" t="s">
        <v>2164</v>
      </c>
      <c r="I373" s="227" t="s">
        <v>2167</v>
      </c>
      <c r="J373" s="275" t="s">
        <v>2841</v>
      </c>
      <c r="K373" s="1215"/>
      <c r="L373" s="1216"/>
      <c r="M373" s="1229"/>
      <c r="N373" s="1230"/>
      <c r="O373" s="307" t="s">
        <v>1434</v>
      </c>
      <c r="P373" s="1209"/>
      <c r="Q373" s="228" t="s">
        <v>26</v>
      </c>
      <c r="R373" s="246"/>
      <c r="S373" s="246"/>
      <c r="T373" s="228">
        <v>44664</v>
      </c>
      <c r="U373" s="228" t="s">
        <v>1211</v>
      </c>
      <c r="V373" s="255" t="s">
        <v>1212</v>
      </c>
      <c r="W373" s="1236"/>
      <c r="Y373" s="1099"/>
      <c r="Z373" s="1099"/>
      <c r="AA373" s="1098"/>
      <c r="AB373" s="1098"/>
      <c r="AC373" s="1132"/>
      <c r="AD373" s="1098"/>
      <c r="AE373" s="1099"/>
      <c r="AF373" s="128"/>
      <c r="AG373" s="128"/>
    </row>
    <row r="374" spans="1:33" ht="24" customHeight="1">
      <c r="A374" s="131" t="s">
        <v>1213</v>
      </c>
      <c r="B374" s="134" t="s">
        <v>2161</v>
      </c>
      <c r="C374" s="133" t="s">
        <v>142</v>
      </c>
      <c r="D374" s="15">
        <v>44640</v>
      </c>
      <c r="E374" s="15">
        <v>44663</v>
      </c>
      <c r="F374" s="1213"/>
      <c r="G374" s="1223"/>
      <c r="H374" s="227" t="s">
        <v>2164</v>
      </c>
      <c r="I374" s="227" t="s">
        <v>2168</v>
      </c>
      <c r="J374" s="275" t="s">
        <v>2841</v>
      </c>
      <c r="K374" s="1215"/>
      <c r="L374" s="1216"/>
      <c r="M374" s="1229"/>
      <c r="N374" s="1230"/>
      <c r="O374" s="307" t="s">
        <v>1434</v>
      </c>
      <c r="P374" s="1209"/>
      <c r="Q374" s="228" t="s">
        <v>26</v>
      </c>
      <c r="R374" s="246"/>
      <c r="S374" s="246"/>
      <c r="T374" s="228">
        <v>44663</v>
      </c>
      <c r="U374" s="228" t="s">
        <v>1211</v>
      </c>
      <c r="V374" s="255" t="s">
        <v>1212</v>
      </c>
      <c r="W374" s="1236"/>
      <c r="Y374" s="1099"/>
      <c r="Z374" s="1099"/>
      <c r="AA374" s="1098"/>
      <c r="AB374" s="1098"/>
      <c r="AC374" s="1132"/>
      <c r="AD374" s="1098"/>
      <c r="AE374" s="1099"/>
      <c r="AF374" s="128"/>
      <c r="AG374" s="128"/>
    </row>
    <row r="375" spans="1:33" ht="12" customHeight="1">
      <c r="A375" s="131" t="s">
        <v>1224</v>
      </c>
      <c r="B375" s="134">
        <v>4290002088</v>
      </c>
      <c r="C375" s="133" t="s">
        <v>385</v>
      </c>
      <c r="D375" s="15">
        <v>44623</v>
      </c>
      <c r="E375" s="15">
        <v>44662</v>
      </c>
      <c r="F375" s="1213" t="s">
        <v>2162</v>
      </c>
      <c r="G375" s="1223" t="s">
        <v>2637</v>
      </c>
      <c r="H375" s="227" t="s">
        <v>2638</v>
      </c>
      <c r="I375" s="227" t="s">
        <v>2639</v>
      </c>
      <c r="J375" s="275" t="s">
        <v>2841</v>
      </c>
      <c r="K375" s="1226">
        <v>100</v>
      </c>
      <c r="L375" s="1227">
        <v>80000</v>
      </c>
      <c r="M375" s="1229">
        <v>98280</v>
      </c>
      <c r="N375" s="1230">
        <v>44624</v>
      </c>
      <c r="O375" s="307" t="s">
        <v>1434</v>
      </c>
      <c r="P375" s="1209">
        <v>44657</v>
      </c>
      <c r="Q375" s="228" t="s">
        <v>26</v>
      </c>
      <c r="R375" s="246"/>
      <c r="S375" s="246"/>
      <c r="T375" s="228">
        <v>44662</v>
      </c>
      <c r="U375" s="246" t="s">
        <v>3804</v>
      </c>
      <c r="V375" s="255" t="s">
        <v>1212</v>
      </c>
      <c r="W375" s="1236" t="s">
        <v>24</v>
      </c>
      <c r="Y375" s="1099">
        <v>44616</v>
      </c>
      <c r="Z375" s="1099">
        <v>44645</v>
      </c>
      <c r="AA375" s="1098">
        <v>44653</v>
      </c>
      <c r="AB375" s="1098">
        <v>44653</v>
      </c>
      <c r="AC375" s="1132">
        <v>44627</v>
      </c>
      <c r="AD375" s="1098">
        <v>44666</v>
      </c>
      <c r="AE375" s="1099">
        <v>44631</v>
      </c>
      <c r="AF375" s="128"/>
      <c r="AG375" s="128"/>
    </row>
    <row r="376" spans="1:33" ht="12" customHeight="1">
      <c r="A376" s="131" t="s">
        <v>1224</v>
      </c>
      <c r="B376" s="134">
        <v>4290002088</v>
      </c>
      <c r="C376" s="133" t="s">
        <v>385</v>
      </c>
      <c r="D376" s="15">
        <v>44623</v>
      </c>
      <c r="E376" s="15">
        <v>44662</v>
      </c>
      <c r="F376" s="1213"/>
      <c r="G376" s="1223"/>
      <c r="H376" s="227" t="s">
        <v>2638</v>
      </c>
      <c r="I376" s="227" t="s">
        <v>2640</v>
      </c>
      <c r="J376" s="275" t="s">
        <v>2841</v>
      </c>
      <c r="K376" s="1226"/>
      <c r="L376" s="1227"/>
      <c r="M376" s="1229"/>
      <c r="N376" s="1230"/>
      <c r="O376" s="307" t="s">
        <v>1434</v>
      </c>
      <c r="P376" s="1209"/>
      <c r="Q376" s="228" t="s">
        <v>26</v>
      </c>
      <c r="R376" s="246"/>
      <c r="S376" s="246"/>
      <c r="T376" s="228">
        <v>44662</v>
      </c>
      <c r="U376" s="246" t="s">
        <v>3804</v>
      </c>
      <c r="V376" s="255" t="s">
        <v>1212</v>
      </c>
      <c r="W376" s="1236"/>
      <c r="Y376" s="1099"/>
      <c r="Z376" s="1099"/>
      <c r="AA376" s="1098"/>
      <c r="AB376" s="1098"/>
      <c r="AC376" s="1132"/>
      <c r="AD376" s="1098"/>
      <c r="AE376" s="1099"/>
      <c r="AF376" s="128"/>
      <c r="AG376" s="128"/>
    </row>
    <row r="377" spans="1:33" ht="12" customHeight="1">
      <c r="A377" s="131" t="s">
        <v>1224</v>
      </c>
      <c r="B377" s="134">
        <v>4290002088</v>
      </c>
      <c r="C377" s="133" t="s">
        <v>385</v>
      </c>
      <c r="D377" s="15">
        <v>44623</v>
      </c>
      <c r="E377" s="15">
        <v>44659</v>
      </c>
      <c r="F377" s="1213"/>
      <c r="G377" s="1223"/>
      <c r="H377" s="227" t="s">
        <v>2638</v>
      </c>
      <c r="I377" s="227" t="s">
        <v>2641</v>
      </c>
      <c r="J377" s="275" t="s">
        <v>2841</v>
      </c>
      <c r="K377" s="1226"/>
      <c r="L377" s="1227"/>
      <c r="M377" s="1229"/>
      <c r="N377" s="1230"/>
      <c r="O377" s="307" t="s">
        <v>1434</v>
      </c>
      <c r="P377" s="1209"/>
      <c r="Q377" s="228" t="s">
        <v>26</v>
      </c>
      <c r="R377" s="246"/>
      <c r="S377" s="246"/>
      <c r="T377" s="228">
        <v>44659</v>
      </c>
      <c r="U377" s="246" t="s">
        <v>3804</v>
      </c>
      <c r="V377" s="255" t="s">
        <v>1212</v>
      </c>
      <c r="W377" s="1236"/>
      <c r="Y377" s="1099"/>
      <c r="Z377" s="1099"/>
      <c r="AA377" s="1098"/>
      <c r="AB377" s="1098"/>
      <c r="AC377" s="1132"/>
      <c r="AD377" s="1098"/>
      <c r="AE377" s="1099"/>
      <c r="AF377" s="128"/>
      <c r="AG377" s="128"/>
    </row>
    <row r="378" spans="1:33" ht="22.8">
      <c r="A378" s="131" t="s">
        <v>1224</v>
      </c>
      <c r="B378" s="134">
        <v>4290002088</v>
      </c>
      <c r="C378" s="133" t="s">
        <v>385</v>
      </c>
      <c r="D378" s="15">
        <v>44623</v>
      </c>
      <c r="E378" s="15">
        <v>44663</v>
      </c>
      <c r="F378" s="1213"/>
      <c r="G378" s="1223"/>
      <c r="H378" s="227" t="s">
        <v>2638</v>
      </c>
      <c r="I378" s="227" t="s">
        <v>2642</v>
      </c>
      <c r="J378" s="275" t="s">
        <v>2841</v>
      </c>
      <c r="K378" s="1226"/>
      <c r="L378" s="1227"/>
      <c r="M378" s="1229"/>
      <c r="N378" s="1230"/>
      <c r="O378" s="307" t="s">
        <v>1434</v>
      </c>
      <c r="P378" s="1209"/>
      <c r="Q378" s="228" t="s">
        <v>26</v>
      </c>
      <c r="R378" s="246"/>
      <c r="S378" s="246"/>
      <c r="T378" s="228" t="s">
        <v>3474</v>
      </c>
      <c r="U378" s="246" t="s">
        <v>3804</v>
      </c>
      <c r="V378" s="255" t="s">
        <v>1212</v>
      </c>
      <c r="W378" s="1236"/>
      <c r="Y378" s="1099"/>
      <c r="Z378" s="1099"/>
      <c r="AA378" s="1098"/>
      <c r="AB378" s="1098"/>
      <c r="AC378" s="1132"/>
      <c r="AD378" s="1098"/>
      <c r="AE378" s="1099"/>
      <c r="AF378" s="128"/>
      <c r="AG378" s="128"/>
    </row>
    <row r="379" spans="1:33" ht="22.8">
      <c r="A379" s="131" t="s">
        <v>1224</v>
      </c>
      <c r="B379" s="134">
        <v>4290002088</v>
      </c>
      <c r="C379" s="133" t="s">
        <v>385</v>
      </c>
      <c r="D379" s="15">
        <v>44623</v>
      </c>
      <c r="E379" s="15">
        <v>44663</v>
      </c>
      <c r="F379" s="1213"/>
      <c r="G379" s="1223"/>
      <c r="H379" s="227" t="s">
        <v>2638</v>
      </c>
      <c r="I379" s="227" t="s">
        <v>2643</v>
      </c>
      <c r="J379" s="275" t="s">
        <v>2841</v>
      </c>
      <c r="K379" s="1226"/>
      <c r="L379" s="1227"/>
      <c r="M379" s="1229"/>
      <c r="N379" s="1230"/>
      <c r="O379" s="307" t="s">
        <v>1434</v>
      </c>
      <c r="P379" s="1209"/>
      <c r="Q379" s="228" t="s">
        <v>26</v>
      </c>
      <c r="R379" s="246"/>
      <c r="S379" s="246"/>
      <c r="T379" s="228" t="s">
        <v>3474</v>
      </c>
      <c r="U379" s="246" t="s">
        <v>3804</v>
      </c>
      <c r="V379" s="255" t="s">
        <v>1212</v>
      </c>
      <c r="W379" s="1236"/>
      <c r="Y379" s="1099"/>
      <c r="Z379" s="1099"/>
      <c r="AA379" s="1098"/>
      <c r="AB379" s="1098"/>
      <c r="AC379" s="1132"/>
      <c r="AD379" s="1098"/>
      <c r="AE379" s="1099"/>
      <c r="AF379" s="128"/>
      <c r="AG379" s="128"/>
    </row>
    <row r="380" spans="1:33" ht="22.8">
      <c r="A380" s="131" t="s">
        <v>1224</v>
      </c>
      <c r="B380" s="134">
        <v>4290002435</v>
      </c>
      <c r="C380" s="133" t="s">
        <v>385</v>
      </c>
      <c r="D380" s="15">
        <v>44623</v>
      </c>
      <c r="E380" s="15">
        <v>44663</v>
      </c>
      <c r="F380" s="1213"/>
      <c r="G380" s="1223"/>
      <c r="H380" s="227" t="s">
        <v>2638</v>
      </c>
      <c r="I380" s="227" t="s">
        <v>2644</v>
      </c>
      <c r="J380" s="275" t="s">
        <v>2841</v>
      </c>
      <c r="K380" s="227">
        <v>20</v>
      </c>
      <c r="L380" s="239">
        <v>16000</v>
      </c>
      <c r="M380" s="1229"/>
      <c r="N380" s="1230"/>
      <c r="O380" s="307" t="s">
        <v>1434</v>
      </c>
      <c r="P380" s="1209"/>
      <c r="Q380" s="228" t="s">
        <v>26</v>
      </c>
      <c r="R380" s="246"/>
      <c r="S380" s="246"/>
      <c r="T380" s="228" t="s">
        <v>3474</v>
      </c>
      <c r="U380" s="246" t="s">
        <v>3804</v>
      </c>
      <c r="V380" s="255" t="s">
        <v>1212</v>
      </c>
      <c r="W380" s="1236"/>
      <c r="Y380" s="1099"/>
      <c r="Z380" s="1099"/>
      <c r="AA380" s="1098"/>
      <c r="AB380" s="1098"/>
      <c r="AC380" s="1132"/>
      <c r="AD380" s="1098"/>
      <c r="AE380" s="1099"/>
      <c r="AF380" s="128"/>
      <c r="AG380" s="128"/>
    </row>
    <row r="381" spans="1:33" ht="21.75" customHeight="1">
      <c r="A381" s="131" t="s">
        <v>2605</v>
      </c>
      <c r="B381" s="134" t="s">
        <v>2914</v>
      </c>
      <c r="C381" s="136" t="s">
        <v>2923</v>
      </c>
      <c r="D381" s="15">
        <v>44668</v>
      </c>
      <c r="E381" s="15">
        <v>44665</v>
      </c>
      <c r="F381" s="1213" t="s">
        <v>2855</v>
      </c>
      <c r="G381" s="1223" t="s">
        <v>2842</v>
      </c>
      <c r="H381" s="241" t="s">
        <v>2609</v>
      </c>
      <c r="I381" s="227" t="s">
        <v>2856</v>
      </c>
      <c r="J381" s="275" t="s">
        <v>2841</v>
      </c>
      <c r="K381" s="227">
        <v>36</v>
      </c>
      <c r="L381" s="1216">
        <v>37715</v>
      </c>
      <c r="M381" s="1229">
        <v>51475.5</v>
      </c>
      <c r="N381" s="1230">
        <v>44625</v>
      </c>
      <c r="O381" s="307" t="s">
        <v>1434</v>
      </c>
      <c r="P381" s="1209">
        <v>44659</v>
      </c>
      <c r="Q381" s="228" t="s">
        <v>26</v>
      </c>
      <c r="R381" s="228">
        <v>44665</v>
      </c>
      <c r="S381" s="228">
        <v>44664</v>
      </c>
      <c r="T381" s="228">
        <v>44666</v>
      </c>
      <c r="U381" s="228" t="s">
        <v>1222</v>
      </c>
      <c r="V381" s="255" t="s">
        <v>1212</v>
      </c>
      <c r="W381" s="1236" t="s">
        <v>2744</v>
      </c>
      <c r="Y381" s="1098">
        <v>44628</v>
      </c>
      <c r="Z381" s="1099">
        <v>44651</v>
      </c>
      <c r="AA381" s="1098">
        <v>44653</v>
      </c>
      <c r="AB381" s="1098">
        <v>44655</v>
      </c>
      <c r="AC381" s="1132">
        <v>44656</v>
      </c>
      <c r="AD381" s="1098">
        <v>44666</v>
      </c>
      <c r="AE381" s="1099">
        <v>44630</v>
      </c>
      <c r="AF381" s="128"/>
      <c r="AG381" s="128"/>
    </row>
    <row r="382" spans="1:33" ht="21.75" customHeight="1">
      <c r="A382" s="131" t="s">
        <v>2605</v>
      </c>
      <c r="B382" s="134" t="s">
        <v>2914</v>
      </c>
      <c r="C382" s="136" t="s">
        <v>2923</v>
      </c>
      <c r="D382" s="15">
        <v>44668</v>
      </c>
      <c r="E382" s="15">
        <v>44665</v>
      </c>
      <c r="F382" s="1213"/>
      <c r="G382" s="1223"/>
      <c r="H382" s="241" t="s">
        <v>2609</v>
      </c>
      <c r="I382" s="241" t="s">
        <v>2857</v>
      </c>
      <c r="J382" s="283" t="s">
        <v>2841</v>
      </c>
      <c r="K382" s="227">
        <v>37</v>
      </c>
      <c r="L382" s="1216"/>
      <c r="M382" s="1229"/>
      <c r="N382" s="1231"/>
      <c r="O382" s="307" t="s">
        <v>1434</v>
      </c>
      <c r="P382" s="1210"/>
      <c r="Q382" s="228" t="s">
        <v>26</v>
      </c>
      <c r="R382" s="228">
        <v>44665</v>
      </c>
      <c r="S382" s="228">
        <v>44664</v>
      </c>
      <c r="T382" s="228">
        <v>44665</v>
      </c>
      <c r="U382" s="228" t="s">
        <v>1222</v>
      </c>
      <c r="V382" s="255" t="s">
        <v>1212</v>
      </c>
      <c r="W382" s="1236"/>
      <c r="Y382" s="1098"/>
      <c r="Z382" s="1099"/>
      <c r="AA382" s="1098"/>
      <c r="AB382" s="1098"/>
      <c r="AC382" s="1132"/>
      <c r="AD382" s="1098"/>
      <c r="AE382" s="1099"/>
      <c r="AF382" s="128"/>
      <c r="AG382" s="128"/>
    </row>
    <row r="383" spans="1:33" ht="24" customHeight="1">
      <c r="A383" s="272" t="s">
        <v>1207</v>
      </c>
      <c r="B383" s="134">
        <v>4290002409</v>
      </c>
      <c r="C383" s="133" t="s">
        <v>1208</v>
      </c>
      <c r="D383" s="15"/>
      <c r="E383" s="15">
        <v>44659</v>
      </c>
      <c r="F383" s="226" t="s">
        <v>1902</v>
      </c>
      <c r="G383" s="282" t="s">
        <v>1903</v>
      </c>
      <c r="H383" s="227" t="s">
        <v>1904</v>
      </c>
      <c r="I383" s="227" t="s">
        <v>1905</v>
      </c>
      <c r="J383" s="275" t="s">
        <v>1209</v>
      </c>
      <c r="K383" s="227">
        <v>20</v>
      </c>
      <c r="L383" s="239">
        <v>8640</v>
      </c>
      <c r="M383" s="249">
        <v>9840</v>
      </c>
      <c r="N383" s="287">
        <v>44597</v>
      </c>
      <c r="O383" s="276" t="s">
        <v>1210</v>
      </c>
      <c r="P383" s="228">
        <v>44647</v>
      </c>
      <c r="Q383" s="277">
        <v>44651</v>
      </c>
      <c r="R383" s="246"/>
      <c r="S383" s="228">
        <v>44652</v>
      </c>
      <c r="T383" s="228">
        <v>44655</v>
      </c>
      <c r="U383" s="228" t="s">
        <v>1211</v>
      </c>
      <c r="V383" s="255" t="s">
        <v>1212</v>
      </c>
      <c r="W383" s="245" t="s">
        <v>43</v>
      </c>
      <c r="Y383" s="217">
        <v>44588</v>
      </c>
      <c r="Z383" s="217">
        <v>44637</v>
      </c>
      <c r="AA383" s="222">
        <v>44642</v>
      </c>
      <c r="AB383" s="222">
        <v>44644</v>
      </c>
      <c r="AC383" s="231"/>
      <c r="AD383" s="222">
        <v>44665</v>
      </c>
      <c r="AE383" s="217" t="s">
        <v>26</v>
      </c>
    </row>
    <row r="384" spans="1:33" ht="12" customHeight="1">
      <c r="A384" s="575" t="s">
        <v>1219</v>
      </c>
      <c r="B384" s="134" t="s">
        <v>1906</v>
      </c>
      <c r="C384" s="133" t="s">
        <v>967</v>
      </c>
      <c r="D384" s="15"/>
      <c r="E384" s="15">
        <v>44655</v>
      </c>
      <c r="F384" s="1224" t="s">
        <v>1902</v>
      </c>
      <c r="G384" s="1225" t="s">
        <v>1907</v>
      </c>
      <c r="H384" s="576" t="s">
        <v>1908</v>
      </c>
      <c r="I384" s="564" t="s">
        <v>1909</v>
      </c>
      <c r="J384" s="574" t="s">
        <v>2841</v>
      </c>
      <c r="K384" s="564">
        <v>20</v>
      </c>
      <c r="L384" s="565">
        <v>2760</v>
      </c>
      <c r="M384" s="565">
        <v>4800</v>
      </c>
      <c r="N384" s="1230">
        <v>44597</v>
      </c>
      <c r="O384" s="567" t="s">
        <v>1210</v>
      </c>
      <c r="P384" s="1209">
        <v>44647</v>
      </c>
      <c r="Q384" s="293">
        <v>44652</v>
      </c>
      <c r="R384" s="33"/>
      <c r="S384" s="569">
        <v>44655</v>
      </c>
      <c r="T384" s="569">
        <v>44656</v>
      </c>
      <c r="U384" s="569" t="s">
        <v>1211</v>
      </c>
      <c r="V384" s="573" t="s">
        <v>1212</v>
      </c>
      <c r="W384" s="1232" t="s">
        <v>24</v>
      </c>
      <c r="Y384" s="1089">
        <v>44588</v>
      </c>
      <c r="Z384" s="1089">
        <v>44637</v>
      </c>
      <c r="AA384" s="222">
        <v>44642</v>
      </c>
      <c r="AB384" s="222">
        <v>44644</v>
      </c>
      <c r="AC384" s="231"/>
      <c r="AD384" s="562">
        <v>44680</v>
      </c>
      <c r="AE384" s="222">
        <v>44609</v>
      </c>
      <c r="AG384" s="128"/>
    </row>
    <row r="385" spans="1:33" ht="12" customHeight="1">
      <c r="A385" s="575" t="s">
        <v>1219</v>
      </c>
      <c r="B385" s="134" t="s">
        <v>1910</v>
      </c>
      <c r="C385" s="133" t="s">
        <v>967</v>
      </c>
      <c r="D385" s="15"/>
      <c r="E385" s="15">
        <v>44678</v>
      </c>
      <c r="F385" s="1224"/>
      <c r="G385" s="1225"/>
      <c r="H385" s="576" t="s">
        <v>1911</v>
      </c>
      <c r="I385" s="564" t="s">
        <v>1912</v>
      </c>
      <c r="J385" s="574" t="s">
        <v>2841</v>
      </c>
      <c r="K385" s="1226">
        <v>40</v>
      </c>
      <c r="L385" s="1228">
        <v>5520</v>
      </c>
      <c r="M385" s="1228">
        <v>9600</v>
      </c>
      <c r="N385" s="1301"/>
      <c r="O385" s="570" t="s">
        <v>1210</v>
      </c>
      <c r="P385" s="1235"/>
      <c r="Q385" s="571">
        <v>44672</v>
      </c>
      <c r="R385" s="572">
        <v>44678</v>
      </c>
      <c r="S385" s="572">
        <v>44678</v>
      </c>
      <c r="T385" s="572">
        <v>44679</v>
      </c>
      <c r="U385" s="572" t="s">
        <v>1222</v>
      </c>
      <c r="V385" s="590" t="s">
        <v>1212</v>
      </c>
      <c r="W385" s="1232"/>
      <c r="Y385" s="1089"/>
      <c r="Z385" s="1089"/>
      <c r="AA385" s="1089">
        <v>44642</v>
      </c>
      <c r="AB385" s="1089">
        <v>44644</v>
      </c>
      <c r="AC385" s="1349"/>
      <c r="AD385" s="1118">
        <v>44680</v>
      </c>
      <c r="AE385" s="1089">
        <v>44609</v>
      </c>
      <c r="AG385" s="128"/>
    </row>
    <row r="386" spans="1:33" ht="12" customHeight="1">
      <c r="A386" s="575" t="s">
        <v>1219</v>
      </c>
      <c r="B386" s="134" t="s">
        <v>1910</v>
      </c>
      <c r="C386" s="133" t="s">
        <v>967</v>
      </c>
      <c r="D386" s="15"/>
      <c r="E386" s="15">
        <v>44652</v>
      </c>
      <c r="F386" s="1224"/>
      <c r="G386" s="1225"/>
      <c r="H386" s="576" t="s">
        <v>1911</v>
      </c>
      <c r="I386" s="564" t="s">
        <v>1913</v>
      </c>
      <c r="J386" s="574" t="s">
        <v>2841</v>
      </c>
      <c r="K386" s="1226"/>
      <c r="L386" s="1228"/>
      <c r="M386" s="1228"/>
      <c r="N386" s="1231"/>
      <c r="O386" s="570" t="s">
        <v>1210</v>
      </c>
      <c r="P386" s="1210"/>
      <c r="Q386" s="571">
        <v>44651</v>
      </c>
      <c r="R386" s="577"/>
      <c r="S386" s="572">
        <v>44652</v>
      </c>
      <c r="T386" s="572">
        <v>44655</v>
      </c>
      <c r="U386" s="572" t="s">
        <v>1211</v>
      </c>
      <c r="V386" s="573" t="s">
        <v>1212</v>
      </c>
      <c r="W386" s="1232"/>
      <c r="Y386" s="1089"/>
      <c r="Z386" s="1089"/>
      <c r="AA386" s="1089"/>
      <c r="AB386" s="1089"/>
      <c r="AC386" s="1349"/>
      <c r="AD386" s="1118"/>
      <c r="AE386" s="1089"/>
      <c r="AG386" s="128"/>
    </row>
    <row r="387" spans="1:33" ht="22.8">
      <c r="A387" s="575" t="s">
        <v>1219</v>
      </c>
      <c r="B387" s="134" t="s">
        <v>1914</v>
      </c>
      <c r="C387" s="133" t="s">
        <v>175</v>
      </c>
      <c r="D387" s="15"/>
      <c r="E387" s="15">
        <v>44649</v>
      </c>
      <c r="F387" s="1224"/>
      <c r="G387" s="563" t="s">
        <v>2863</v>
      </c>
      <c r="H387" s="576" t="s">
        <v>1915</v>
      </c>
      <c r="I387" s="564" t="s">
        <v>1916</v>
      </c>
      <c r="J387" s="574" t="s">
        <v>1209</v>
      </c>
      <c r="K387" s="564">
        <v>10</v>
      </c>
      <c r="L387" s="565">
        <v>1228.8</v>
      </c>
      <c r="M387" s="565">
        <v>2400</v>
      </c>
      <c r="N387" s="566">
        <v>44597</v>
      </c>
      <c r="O387" s="294" t="s">
        <v>1516</v>
      </c>
      <c r="P387" s="568">
        <v>44647</v>
      </c>
      <c r="Q387" s="571" t="s">
        <v>26</v>
      </c>
      <c r="R387" s="577"/>
      <c r="S387" s="572">
        <v>44649</v>
      </c>
      <c r="T387" s="572">
        <v>44650</v>
      </c>
      <c r="U387" s="572" t="s">
        <v>1211</v>
      </c>
      <c r="V387" s="573" t="s">
        <v>1212</v>
      </c>
      <c r="W387" s="1232"/>
      <c r="Y387" s="1089"/>
      <c r="Z387" s="217">
        <v>44637</v>
      </c>
      <c r="AA387" s="222">
        <v>44641</v>
      </c>
      <c r="AB387" s="222">
        <v>44644</v>
      </c>
      <c r="AC387" s="247">
        <v>44641</v>
      </c>
      <c r="AD387" s="222">
        <v>44652</v>
      </c>
      <c r="AE387" s="222">
        <v>44609</v>
      </c>
      <c r="AG387" s="128"/>
    </row>
    <row r="388" spans="1:33" ht="24" customHeight="1">
      <c r="A388" s="428" t="s">
        <v>1241</v>
      </c>
      <c r="B388" s="134">
        <v>4290002448</v>
      </c>
      <c r="C388" s="133" t="s">
        <v>1242</v>
      </c>
      <c r="D388" s="15">
        <v>44640</v>
      </c>
      <c r="E388" s="15">
        <v>44676</v>
      </c>
      <c r="F388" s="416" t="s">
        <v>1902</v>
      </c>
      <c r="G388" s="417" t="s">
        <v>1917</v>
      </c>
      <c r="H388" s="418" t="s">
        <v>1918</v>
      </c>
      <c r="I388" s="140" t="s">
        <v>1919</v>
      </c>
      <c r="J388" s="426" t="s">
        <v>1209</v>
      </c>
      <c r="K388" s="418">
        <v>8</v>
      </c>
      <c r="L388" s="419">
        <v>1980</v>
      </c>
      <c r="M388" s="420">
        <v>2926.96</v>
      </c>
      <c r="N388" s="422">
        <v>44597</v>
      </c>
      <c r="O388" s="421" t="s">
        <v>1210</v>
      </c>
      <c r="P388" s="424">
        <v>44647</v>
      </c>
      <c r="Q388" s="423">
        <v>44671</v>
      </c>
      <c r="R388" s="424">
        <v>44676</v>
      </c>
      <c r="S388" s="424">
        <v>44676</v>
      </c>
      <c r="T388" s="424">
        <v>44676</v>
      </c>
      <c r="U388" s="424" t="s">
        <v>1211</v>
      </c>
      <c r="V388" s="425" t="s">
        <v>1212</v>
      </c>
      <c r="W388" s="415" t="s">
        <v>3414</v>
      </c>
      <c r="Y388" s="217">
        <v>44588</v>
      </c>
      <c r="Z388" s="217">
        <v>44637</v>
      </c>
      <c r="AA388" s="222">
        <v>44642</v>
      </c>
      <c r="AB388" s="222">
        <v>44656</v>
      </c>
      <c r="AC388" s="233">
        <v>44672</v>
      </c>
      <c r="AD388" s="562">
        <v>44680</v>
      </c>
      <c r="AE388" s="217">
        <v>44609</v>
      </c>
      <c r="AF388" s="127" t="s">
        <v>3408</v>
      </c>
    </row>
    <row r="389" spans="1:33" ht="24" customHeight="1">
      <c r="A389" s="154" t="s">
        <v>1257</v>
      </c>
      <c r="B389" s="155">
        <v>4290002523</v>
      </c>
      <c r="C389" s="156" t="s">
        <v>1897</v>
      </c>
      <c r="D389" s="222">
        <v>44661</v>
      </c>
      <c r="E389" s="222">
        <v>44679</v>
      </c>
      <c r="F389" s="1093" t="s">
        <v>2940</v>
      </c>
      <c r="G389" s="1121" t="s">
        <v>1898</v>
      </c>
      <c r="H389" s="584" t="s">
        <v>1899</v>
      </c>
      <c r="I389" s="584" t="s">
        <v>1900</v>
      </c>
      <c r="J389" s="283" t="s">
        <v>2841</v>
      </c>
      <c r="K389" s="1123">
        <v>40</v>
      </c>
      <c r="L389" s="1124">
        <v>3744</v>
      </c>
      <c r="M389" s="1125">
        <v>6768</v>
      </c>
      <c r="N389" s="1164">
        <v>44605</v>
      </c>
      <c r="O389" s="298" t="s">
        <v>1210</v>
      </c>
      <c r="P389" s="1220">
        <v>44649</v>
      </c>
      <c r="Q389" s="582">
        <v>44674</v>
      </c>
      <c r="R389" s="579">
        <v>44680</v>
      </c>
      <c r="S389" s="579">
        <v>44679</v>
      </c>
      <c r="T389" s="579">
        <v>44680</v>
      </c>
      <c r="U389" s="579" t="s">
        <v>1222</v>
      </c>
      <c r="V389" s="586" t="s">
        <v>1212</v>
      </c>
      <c r="W389" s="1126" t="s">
        <v>3414</v>
      </c>
      <c r="Y389" s="1099">
        <v>44601</v>
      </c>
      <c r="Z389" s="1099">
        <v>44630</v>
      </c>
      <c r="AA389" s="1098">
        <v>44642</v>
      </c>
      <c r="AB389" s="1098">
        <v>44656</v>
      </c>
      <c r="AC389" s="1343"/>
      <c r="AD389" s="1099"/>
      <c r="AE389" s="1099">
        <v>44627</v>
      </c>
      <c r="AF389" s="128"/>
      <c r="AG389" s="128"/>
    </row>
    <row r="390" spans="1:33" ht="24" customHeight="1">
      <c r="A390" s="154" t="s">
        <v>1257</v>
      </c>
      <c r="B390" s="155">
        <v>4290002523</v>
      </c>
      <c r="C390" s="156" t="s">
        <v>1897</v>
      </c>
      <c r="D390" s="222">
        <v>44661</v>
      </c>
      <c r="E390" s="222">
        <v>44693</v>
      </c>
      <c r="F390" s="1093"/>
      <c r="G390" s="1121"/>
      <c r="H390" s="218" t="s">
        <v>1899</v>
      </c>
      <c r="I390" s="157" t="s">
        <v>1901</v>
      </c>
      <c r="J390" s="297" t="s">
        <v>2841</v>
      </c>
      <c r="K390" s="1123"/>
      <c r="L390" s="1124"/>
      <c r="M390" s="1125"/>
      <c r="N390" s="1164"/>
      <c r="O390" s="298" t="s">
        <v>1210</v>
      </c>
      <c r="P390" s="1220"/>
      <c r="Q390" s="299">
        <v>44685</v>
      </c>
      <c r="R390" s="959">
        <v>44692</v>
      </c>
      <c r="S390" s="974">
        <v>44692</v>
      </c>
      <c r="T390" s="769">
        <v>44693</v>
      </c>
      <c r="U390" s="468" t="s">
        <v>1222</v>
      </c>
      <c r="V390" s="35" t="s">
        <v>1478</v>
      </c>
      <c r="W390" s="1126"/>
      <c r="Y390" s="1099"/>
      <c r="Z390" s="1099"/>
      <c r="AA390" s="1098"/>
      <c r="AB390" s="1098"/>
      <c r="AC390" s="1343"/>
      <c r="AD390" s="1099"/>
      <c r="AE390" s="1099"/>
      <c r="AF390" s="128" t="s">
        <v>3408</v>
      </c>
      <c r="AG390" s="128"/>
    </row>
    <row r="391" spans="1:33" ht="12">
      <c r="A391" s="272" t="s">
        <v>164</v>
      </c>
      <c r="B391" s="134">
        <v>4290002070</v>
      </c>
      <c r="C391" s="133" t="s">
        <v>167</v>
      </c>
      <c r="D391" s="15">
        <v>44602</v>
      </c>
      <c r="E391" s="15">
        <v>44652</v>
      </c>
      <c r="F391" s="226" t="s">
        <v>1920</v>
      </c>
      <c r="G391" s="282" t="s">
        <v>1921</v>
      </c>
      <c r="H391" s="227" t="s">
        <v>1922</v>
      </c>
      <c r="I391" s="227" t="s">
        <v>1923</v>
      </c>
      <c r="J391" s="283" t="s">
        <v>1657</v>
      </c>
      <c r="K391" s="227">
        <v>16</v>
      </c>
      <c r="L391" s="239">
        <v>13860</v>
      </c>
      <c r="M391" s="240">
        <v>17262</v>
      </c>
      <c r="N391" s="287">
        <v>44610</v>
      </c>
      <c r="O391" s="304" t="s">
        <v>1442</v>
      </c>
      <c r="P391" s="264">
        <v>44649</v>
      </c>
      <c r="Q391" s="228" t="s">
        <v>1250</v>
      </c>
      <c r="R391" s="228">
        <v>44651</v>
      </c>
      <c r="S391" s="228">
        <v>44652</v>
      </c>
      <c r="T391" s="228">
        <v>44653</v>
      </c>
      <c r="U391" s="228" t="s">
        <v>1211</v>
      </c>
      <c r="V391" s="255" t="s">
        <v>1212</v>
      </c>
      <c r="W391" s="230" t="s">
        <v>24</v>
      </c>
      <c r="Y391" s="217">
        <v>44609</v>
      </c>
      <c r="Z391" s="217">
        <v>44622</v>
      </c>
      <c r="AA391" s="222">
        <v>44642</v>
      </c>
      <c r="AB391" s="222">
        <v>44642</v>
      </c>
      <c r="AC391" s="222">
        <v>44617</v>
      </c>
      <c r="AD391" s="222">
        <v>44666</v>
      </c>
      <c r="AE391" s="217">
        <v>44634</v>
      </c>
      <c r="AF391" s="127" t="s">
        <v>1658</v>
      </c>
      <c r="AG391" s="152"/>
    </row>
    <row r="392" spans="1:33" ht="22.8">
      <c r="A392" s="272" t="s">
        <v>299</v>
      </c>
      <c r="B392" s="273" t="s">
        <v>1321</v>
      </c>
      <c r="C392" s="135" t="s">
        <v>601</v>
      </c>
      <c r="D392" s="15"/>
      <c r="E392" s="15">
        <v>44652</v>
      </c>
      <c r="F392" s="1213" t="s">
        <v>2986</v>
      </c>
      <c r="G392" s="1215" t="s">
        <v>1853</v>
      </c>
      <c r="H392" s="227" t="s">
        <v>1854</v>
      </c>
      <c r="I392" s="227" t="s">
        <v>1855</v>
      </c>
      <c r="J392" s="275" t="s">
        <v>2841</v>
      </c>
      <c r="K392" s="1346">
        <v>62</v>
      </c>
      <c r="L392" s="1347">
        <v>10874.4</v>
      </c>
      <c r="M392" s="1348">
        <v>12906.4</v>
      </c>
      <c r="N392" s="1322">
        <v>44578</v>
      </c>
      <c r="O392" s="158" t="s">
        <v>1442</v>
      </c>
      <c r="P392" s="1230">
        <v>44651</v>
      </c>
      <c r="Q392" s="228" t="s">
        <v>1250</v>
      </c>
      <c r="R392" s="228">
        <v>44657</v>
      </c>
      <c r="S392" s="228">
        <v>44652</v>
      </c>
      <c r="T392" s="228">
        <v>44652</v>
      </c>
      <c r="U392" s="228" t="s">
        <v>1211</v>
      </c>
      <c r="V392" s="255" t="s">
        <v>1212</v>
      </c>
      <c r="W392" s="1345" t="s">
        <v>43</v>
      </c>
      <c r="Y392" s="1098">
        <v>44573</v>
      </c>
      <c r="Z392" s="1098">
        <v>44613</v>
      </c>
      <c r="AA392" s="1098">
        <v>44638</v>
      </c>
      <c r="AB392" s="1098">
        <v>44650</v>
      </c>
      <c r="AC392" s="233">
        <v>44651</v>
      </c>
      <c r="AD392" s="1098">
        <v>44665</v>
      </c>
      <c r="AE392" s="1098" t="s">
        <v>26</v>
      </c>
      <c r="AG392" s="32"/>
    </row>
    <row r="393" spans="1:33" ht="27.75" customHeight="1">
      <c r="A393" s="272" t="s">
        <v>299</v>
      </c>
      <c r="B393" s="273" t="s">
        <v>1321</v>
      </c>
      <c r="C393" s="135" t="s">
        <v>354</v>
      </c>
      <c r="D393" s="15"/>
      <c r="E393" s="15">
        <v>44652</v>
      </c>
      <c r="F393" s="1213"/>
      <c r="G393" s="1215"/>
      <c r="H393" s="227" t="s">
        <v>1854</v>
      </c>
      <c r="I393" s="227" t="s">
        <v>1856</v>
      </c>
      <c r="J393" s="275" t="s">
        <v>2841</v>
      </c>
      <c r="K393" s="1346"/>
      <c r="L393" s="1347"/>
      <c r="M393" s="1348"/>
      <c r="N393" s="1322"/>
      <c r="O393" s="158" t="s">
        <v>1442</v>
      </c>
      <c r="P393" s="1230"/>
      <c r="Q393" s="228" t="s">
        <v>1250</v>
      </c>
      <c r="R393" s="228">
        <v>44657</v>
      </c>
      <c r="S393" s="228">
        <v>44652</v>
      </c>
      <c r="T393" s="228">
        <v>44652</v>
      </c>
      <c r="U393" s="228" t="s">
        <v>1211</v>
      </c>
      <c r="V393" s="255" t="s">
        <v>1212</v>
      </c>
      <c r="W393" s="1345"/>
      <c r="Y393" s="1098"/>
      <c r="Z393" s="1098"/>
      <c r="AA393" s="1098"/>
      <c r="AB393" s="1098"/>
      <c r="AC393" s="248">
        <v>44651</v>
      </c>
      <c r="AD393" s="1098"/>
      <c r="AE393" s="1098"/>
    </row>
    <row r="394" spans="1:33" ht="18" customHeight="1">
      <c r="A394" s="131" t="s">
        <v>1224</v>
      </c>
      <c r="B394" s="134">
        <v>4290002435</v>
      </c>
      <c r="C394" s="133" t="s">
        <v>385</v>
      </c>
      <c r="D394" s="15">
        <v>44644</v>
      </c>
      <c r="E394" s="15">
        <v>44662</v>
      </c>
      <c r="F394" s="236" t="s">
        <v>2902</v>
      </c>
      <c r="G394" s="227" t="s">
        <v>2903</v>
      </c>
      <c r="H394" s="227" t="s">
        <v>2859</v>
      </c>
      <c r="I394" s="227" t="s">
        <v>2904</v>
      </c>
      <c r="J394" s="275" t="s">
        <v>2841</v>
      </c>
      <c r="K394" s="227">
        <v>20</v>
      </c>
      <c r="L394" s="239">
        <v>16000</v>
      </c>
      <c r="M394" s="239">
        <v>16380</v>
      </c>
      <c r="N394" s="256">
        <v>44631</v>
      </c>
      <c r="O394" s="140" t="s">
        <v>1217</v>
      </c>
      <c r="P394" s="257">
        <v>44652</v>
      </c>
      <c r="Q394" s="277" t="s">
        <v>26</v>
      </c>
      <c r="R394" s="246"/>
      <c r="S394" s="246"/>
      <c r="T394" s="228">
        <v>44663</v>
      </c>
      <c r="U394" s="228" t="s">
        <v>1222</v>
      </c>
      <c r="V394" s="255" t="s">
        <v>1212</v>
      </c>
      <c r="W394" s="254" t="s">
        <v>24</v>
      </c>
      <c r="Y394" s="235">
        <v>44628</v>
      </c>
      <c r="Z394" s="235">
        <v>44638</v>
      </c>
      <c r="AA394" s="235">
        <v>44650</v>
      </c>
      <c r="AB394" s="235">
        <v>44651</v>
      </c>
      <c r="AC394" s="138">
        <v>44650</v>
      </c>
      <c r="AD394" s="235">
        <v>44666</v>
      </c>
      <c r="AE394" s="235">
        <v>44643</v>
      </c>
      <c r="AF394" s="128" t="s">
        <v>3456</v>
      </c>
      <c r="AG394" s="128"/>
    </row>
    <row r="395" spans="1:33" ht="24" customHeight="1">
      <c r="A395" s="131" t="s">
        <v>1224</v>
      </c>
      <c r="B395" s="134">
        <v>4290002435</v>
      </c>
      <c r="C395" s="133" t="s">
        <v>385</v>
      </c>
      <c r="D395" s="15">
        <v>44644</v>
      </c>
      <c r="E395" s="15">
        <v>44662</v>
      </c>
      <c r="F395" s="236" t="s">
        <v>2765</v>
      </c>
      <c r="G395" s="227" t="s">
        <v>2766</v>
      </c>
      <c r="H395" s="227" t="s">
        <v>2767</v>
      </c>
      <c r="I395" s="227" t="s">
        <v>2768</v>
      </c>
      <c r="J395" s="275" t="s">
        <v>2841</v>
      </c>
      <c r="K395" s="227">
        <v>20</v>
      </c>
      <c r="L395" s="239">
        <v>16000</v>
      </c>
      <c r="M395" s="239">
        <v>16380</v>
      </c>
      <c r="N395" s="256">
        <v>44626</v>
      </c>
      <c r="O395" s="140" t="s">
        <v>1217</v>
      </c>
      <c r="P395" s="257">
        <v>44653</v>
      </c>
      <c r="Q395" s="277" t="s">
        <v>26</v>
      </c>
      <c r="R395" s="246"/>
      <c r="S395" s="246"/>
      <c r="T395" s="228">
        <v>44662</v>
      </c>
      <c r="U395" s="228" t="s">
        <v>1222</v>
      </c>
      <c r="V395" s="255" t="s">
        <v>1212</v>
      </c>
      <c r="W395" s="254" t="s">
        <v>24</v>
      </c>
      <c r="Y395" s="235">
        <v>44622</v>
      </c>
      <c r="Z395" s="235">
        <v>44645</v>
      </c>
      <c r="AA395" s="235">
        <v>44650</v>
      </c>
      <c r="AB395" s="235">
        <v>44651</v>
      </c>
      <c r="AC395" s="138">
        <v>44650</v>
      </c>
      <c r="AD395" s="235">
        <v>44666</v>
      </c>
      <c r="AE395" s="235">
        <v>44642</v>
      </c>
      <c r="AF395" s="128"/>
      <c r="AG395" s="128"/>
    </row>
    <row r="396" spans="1:33" ht="24" customHeight="1">
      <c r="A396" s="154" t="s">
        <v>1213</v>
      </c>
      <c r="B396" s="155" t="s">
        <v>2084</v>
      </c>
      <c r="C396" s="156" t="s">
        <v>142</v>
      </c>
      <c r="D396" s="222"/>
      <c r="E396" s="222">
        <v>44666</v>
      </c>
      <c r="F396" s="1093" t="s">
        <v>2085</v>
      </c>
      <c r="G396" s="1344" t="s">
        <v>2086</v>
      </c>
      <c r="H396" s="241" t="s">
        <v>2087</v>
      </c>
      <c r="I396" s="241" t="s">
        <v>2088</v>
      </c>
      <c r="J396" s="283" t="s">
        <v>2841</v>
      </c>
      <c r="K396" s="1123">
        <v>100</v>
      </c>
      <c r="L396" s="1124">
        <v>100000</v>
      </c>
      <c r="M396" s="1125">
        <v>102000</v>
      </c>
      <c r="N396" s="1164">
        <v>44616</v>
      </c>
      <c r="O396" s="298" t="s">
        <v>1210</v>
      </c>
      <c r="P396" s="1220">
        <v>44655</v>
      </c>
      <c r="Q396" s="277">
        <v>44664</v>
      </c>
      <c r="R396" s="228">
        <v>44671</v>
      </c>
      <c r="S396" s="228">
        <v>44666</v>
      </c>
      <c r="T396" s="228">
        <v>44666</v>
      </c>
      <c r="U396" s="228" t="s">
        <v>1211</v>
      </c>
      <c r="V396" s="255" t="s">
        <v>1212</v>
      </c>
      <c r="W396" s="1126" t="s">
        <v>24</v>
      </c>
      <c r="Y396" s="1098">
        <v>44608</v>
      </c>
      <c r="Z396" s="1098">
        <v>44638</v>
      </c>
      <c r="AA396" s="1099">
        <v>44642</v>
      </c>
      <c r="AB396" s="1098">
        <v>44644</v>
      </c>
      <c r="AC396" s="233">
        <v>44664</v>
      </c>
      <c r="AD396" s="1098"/>
      <c r="AE396" s="1099">
        <v>44620</v>
      </c>
      <c r="AF396" s="128"/>
      <c r="AG396" s="128"/>
    </row>
    <row r="397" spans="1:33" ht="24" customHeight="1">
      <c r="A397" s="154" t="s">
        <v>1213</v>
      </c>
      <c r="B397" s="155" t="s">
        <v>2084</v>
      </c>
      <c r="C397" s="156" t="s">
        <v>142</v>
      </c>
      <c r="D397" s="222"/>
      <c r="E397" s="222">
        <v>44673</v>
      </c>
      <c r="F397" s="1093"/>
      <c r="G397" s="1344"/>
      <c r="H397" s="418" t="s">
        <v>2087</v>
      </c>
      <c r="I397" s="418" t="s">
        <v>2089</v>
      </c>
      <c r="J397" s="426" t="s">
        <v>2841</v>
      </c>
      <c r="K397" s="1123"/>
      <c r="L397" s="1124"/>
      <c r="M397" s="1125"/>
      <c r="N397" s="1164"/>
      <c r="O397" s="298" t="s">
        <v>1210</v>
      </c>
      <c r="P397" s="1220"/>
      <c r="Q397" s="423">
        <v>44670</v>
      </c>
      <c r="R397" s="424">
        <v>44677</v>
      </c>
      <c r="S397" s="424">
        <v>44673</v>
      </c>
      <c r="T397" s="424">
        <v>44676</v>
      </c>
      <c r="U397" s="424" t="s">
        <v>1211</v>
      </c>
      <c r="V397" s="425" t="s">
        <v>1212</v>
      </c>
      <c r="W397" s="1126"/>
      <c r="Y397" s="1098"/>
      <c r="Z397" s="1098"/>
      <c r="AA397" s="1099"/>
      <c r="AB397" s="1098"/>
      <c r="AC397" s="231"/>
      <c r="AD397" s="1098"/>
      <c r="AE397" s="1099"/>
      <c r="AF397" s="128"/>
      <c r="AG397" s="128"/>
    </row>
    <row r="398" spans="1:33" ht="24" customHeight="1">
      <c r="A398" s="154" t="s">
        <v>1213</v>
      </c>
      <c r="B398" s="155" t="s">
        <v>2084</v>
      </c>
      <c r="C398" s="156" t="s">
        <v>142</v>
      </c>
      <c r="D398" s="222"/>
      <c r="E398" s="222">
        <v>44686</v>
      </c>
      <c r="F398" s="1093"/>
      <c r="G398" s="1344"/>
      <c r="H398" s="879" t="s">
        <v>2087</v>
      </c>
      <c r="I398" s="879" t="s">
        <v>2090</v>
      </c>
      <c r="J398" s="283" t="s">
        <v>2841</v>
      </c>
      <c r="K398" s="1123"/>
      <c r="L398" s="1124"/>
      <c r="M398" s="1125"/>
      <c r="N398" s="1164"/>
      <c r="O398" s="298" t="s">
        <v>1210</v>
      </c>
      <c r="P398" s="1220"/>
      <c r="Q398" s="874">
        <v>44680</v>
      </c>
      <c r="R398" s="875">
        <v>44687</v>
      </c>
      <c r="S398" s="875">
        <v>44686</v>
      </c>
      <c r="T398" s="875">
        <v>44686</v>
      </c>
      <c r="U398" s="875" t="s">
        <v>1211</v>
      </c>
      <c r="V398" s="876" t="s">
        <v>1212</v>
      </c>
      <c r="W398" s="1126"/>
      <c r="Y398" s="1098"/>
      <c r="Z398" s="1098"/>
      <c r="AA398" s="1099"/>
      <c r="AB398" s="1098"/>
      <c r="AC398" s="614">
        <v>44683</v>
      </c>
      <c r="AD398" s="1098"/>
      <c r="AE398" s="1099"/>
      <c r="AF398" s="128" t="s">
        <v>3882</v>
      </c>
      <c r="AG398" s="128"/>
    </row>
    <row r="399" spans="1:33" ht="24" customHeight="1">
      <c r="A399" s="154" t="s">
        <v>1213</v>
      </c>
      <c r="B399" s="155" t="s">
        <v>2084</v>
      </c>
      <c r="C399" s="156" t="s">
        <v>142</v>
      </c>
      <c r="D399" s="222"/>
      <c r="E399" s="222">
        <v>44679</v>
      </c>
      <c r="F399" s="1093"/>
      <c r="G399" s="1344"/>
      <c r="H399" s="580" t="s">
        <v>2087</v>
      </c>
      <c r="I399" s="580" t="s">
        <v>2091</v>
      </c>
      <c r="J399" s="581" t="s">
        <v>2841</v>
      </c>
      <c r="K399" s="1123"/>
      <c r="L399" s="1124"/>
      <c r="M399" s="1125"/>
      <c r="N399" s="1164"/>
      <c r="O399" s="298" t="s">
        <v>1210</v>
      </c>
      <c r="P399" s="1220"/>
      <c r="Q399" s="582">
        <v>44675</v>
      </c>
      <c r="R399" s="579">
        <v>44680</v>
      </c>
      <c r="S399" s="579">
        <v>44679</v>
      </c>
      <c r="T399" s="579">
        <v>44680</v>
      </c>
      <c r="U399" s="579" t="s">
        <v>1211</v>
      </c>
      <c r="V399" s="586" t="s">
        <v>1212</v>
      </c>
      <c r="W399" s="1126"/>
      <c r="Y399" s="1098"/>
      <c r="Z399" s="1098"/>
      <c r="AA399" s="1099"/>
      <c r="AB399" s="1098"/>
      <c r="AC399" s="231"/>
      <c r="AD399" s="1098"/>
      <c r="AE399" s="1099"/>
      <c r="AF399" s="128"/>
      <c r="AG399" s="128"/>
    </row>
    <row r="400" spans="1:33" ht="24" customHeight="1">
      <c r="A400" s="154" t="s">
        <v>1213</v>
      </c>
      <c r="B400" s="155" t="s">
        <v>2084</v>
      </c>
      <c r="C400" s="156" t="s">
        <v>142</v>
      </c>
      <c r="D400" s="222"/>
      <c r="E400" s="222">
        <v>44691</v>
      </c>
      <c r="F400" s="1093"/>
      <c r="G400" s="1344"/>
      <c r="H400" s="218" t="s">
        <v>2087</v>
      </c>
      <c r="I400" s="218" t="s">
        <v>2092</v>
      </c>
      <c r="J400" s="297" t="s">
        <v>2841</v>
      </c>
      <c r="K400" s="1123"/>
      <c r="L400" s="1124"/>
      <c r="M400" s="1125"/>
      <c r="N400" s="1164"/>
      <c r="O400" s="298" t="s">
        <v>1210</v>
      </c>
      <c r="P400" s="1220"/>
      <c r="Q400" s="303" t="s">
        <v>1297</v>
      </c>
      <c r="R400" s="29"/>
      <c r="S400" s="29"/>
      <c r="T400" s="252"/>
      <c r="U400" s="234" t="s">
        <v>1211</v>
      </c>
      <c r="V400" s="35" t="s">
        <v>1478</v>
      </c>
      <c r="W400" s="1126"/>
      <c r="Y400" s="1098"/>
      <c r="Z400" s="1098"/>
      <c r="AA400" s="1099"/>
      <c r="AB400" s="1098"/>
      <c r="AC400" s="231"/>
      <c r="AD400" s="1098"/>
      <c r="AE400" s="1099"/>
      <c r="AF400" s="128"/>
      <c r="AG400" s="128"/>
    </row>
    <row r="401" spans="1:34" ht="22.8">
      <c r="A401" s="131" t="s">
        <v>2028</v>
      </c>
      <c r="B401" s="134">
        <v>4290002460</v>
      </c>
      <c r="C401" s="133" t="s">
        <v>2029</v>
      </c>
      <c r="D401" s="15">
        <v>44645</v>
      </c>
      <c r="E401" s="15">
        <v>44663</v>
      </c>
      <c r="F401" s="1213" t="s">
        <v>1924</v>
      </c>
      <c r="G401" s="1223" t="s">
        <v>2030</v>
      </c>
      <c r="H401" s="227" t="s">
        <v>2031</v>
      </c>
      <c r="I401" s="227" t="s">
        <v>2032</v>
      </c>
      <c r="J401" s="275" t="s">
        <v>2841</v>
      </c>
      <c r="K401" s="1215">
        <v>60</v>
      </c>
      <c r="L401" s="1216">
        <v>36000</v>
      </c>
      <c r="M401" s="1229">
        <v>37800</v>
      </c>
      <c r="N401" s="1230">
        <v>44619</v>
      </c>
      <c r="O401" s="294" t="s">
        <v>1442</v>
      </c>
      <c r="P401" s="1209">
        <v>44655</v>
      </c>
      <c r="Q401" s="228" t="s">
        <v>26</v>
      </c>
      <c r="R401" s="228">
        <v>44662</v>
      </c>
      <c r="S401" s="228">
        <v>44663</v>
      </c>
      <c r="T401" s="228">
        <v>44663</v>
      </c>
      <c r="U401" s="228" t="s">
        <v>1222</v>
      </c>
      <c r="V401" s="255" t="s">
        <v>1212</v>
      </c>
      <c r="W401" s="1236" t="s">
        <v>24</v>
      </c>
      <c r="Y401" s="1099">
        <v>44613</v>
      </c>
      <c r="Z401" s="1098">
        <v>44641</v>
      </c>
      <c r="AA401" s="1099">
        <v>44650</v>
      </c>
      <c r="AB401" s="1098">
        <v>44651</v>
      </c>
      <c r="AC401" s="1252"/>
      <c r="AD401" s="1098">
        <v>44666</v>
      </c>
      <c r="AE401" s="1099">
        <v>44627</v>
      </c>
      <c r="AF401" s="128"/>
      <c r="AG401" s="128"/>
    </row>
    <row r="402" spans="1:34" ht="22.8">
      <c r="A402" s="131" t="s">
        <v>2028</v>
      </c>
      <c r="B402" s="134">
        <v>4290002460</v>
      </c>
      <c r="C402" s="133" t="s">
        <v>2029</v>
      </c>
      <c r="D402" s="15">
        <v>44645</v>
      </c>
      <c r="E402" s="15">
        <v>44663</v>
      </c>
      <c r="F402" s="1213"/>
      <c r="G402" s="1223"/>
      <c r="H402" s="227" t="s">
        <v>2031</v>
      </c>
      <c r="I402" s="227" t="s">
        <v>2033</v>
      </c>
      <c r="J402" s="275" t="s">
        <v>2841</v>
      </c>
      <c r="K402" s="1215"/>
      <c r="L402" s="1216"/>
      <c r="M402" s="1229"/>
      <c r="N402" s="1230"/>
      <c r="O402" s="294" t="s">
        <v>1442</v>
      </c>
      <c r="P402" s="1209"/>
      <c r="Q402" s="228" t="s">
        <v>26</v>
      </c>
      <c r="R402" s="228">
        <v>44662</v>
      </c>
      <c r="S402" s="228">
        <v>44663</v>
      </c>
      <c r="T402" s="228">
        <v>44663</v>
      </c>
      <c r="U402" s="228" t="s">
        <v>1222</v>
      </c>
      <c r="V402" s="255" t="s">
        <v>1212</v>
      </c>
      <c r="W402" s="1236"/>
      <c r="Y402" s="1099"/>
      <c r="Z402" s="1098"/>
      <c r="AA402" s="1099"/>
      <c r="AB402" s="1098"/>
      <c r="AC402" s="1252"/>
      <c r="AD402" s="1098"/>
      <c r="AE402" s="1099"/>
      <c r="AF402" s="128"/>
      <c r="AG402" s="128"/>
    </row>
    <row r="403" spans="1:34" ht="22.8">
      <c r="A403" s="131" t="s">
        <v>2028</v>
      </c>
      <c r="B403" s="134">
        <v>4290002460</v>
      </c>
      <c r="C403" s="133" t="s">
        <v>2029</v>
      </c>
      <c r="D403" s="15">
        <v>44645</v>
      </c>
      <c r="E403" s="15">
        <v>44663</v>
      </c>
      <c r="F403" s="1213"/>
      <c r="G403" s="1223"/>
      <c r="H403" s="227" t="s">
        <v>2031</v>
      </c>
      <c r="I403" s="227" t="s">
        <v>2034</v>
      </c>
      <c r="J403" s="275" t="s">
        <v>2841</v>
      </c>
      <c r="K403" s="1215"/>
      <c r="L403" s="1216"/>
      <c r="M403" s="1229"/>
      <c r="N403" s="1230"/>
      <c r="O403" s="294" t="s">
        <v>1442</v>
      </c>
      <c r="P403" s="1209"/>
      <c r="Q403" s="228" t="s">
        <v>26</v>
      </c>
      <c r="R403" s="228">
        <v>44662</v>
      </c>
      <c r="S403" s="228">
        <v>44663</v>
      </c>
      <c r="T403" s="228">
        <v>44663</v>
      </c>
      <c r="U403" s="228" t="s">
        <v>1222</v>
      </c>
      <c r="V403" s="255" t="s">
        <v>1212</v>
      </c>
      <c r="W403" s="1236"/>
      <c r="Y403" s="1099"/>
      <c r="Z403" s="1098"/>
      <c r="AA403" s="1099"/>
      <c r="AB403" s="1098"/>
      <c r="AC403" s="1252"/>
      <c r="AD403" s="1098"/>
      <c r="AE403" s="1099"/>
      <c r="AF403" s="128"/>
      <c r="AG403" s="128"/>
    </row>
    <row r="404" spans="1:34" ht="24.75" customHeight="1">
      <c r="A404" s="131" t="s">
        <v>2028</v>
      </c>
      <c r="B404" s="134">
        <v>4290002460</v>
      </c>
      <c r="C404" s="133" t="s">
        <v>2029</v>
      </c>
      <c r="D404" s="15"/>
      <c r="E404" s="15">
        <v>44662</v>
      </c>
      <c r="F404" s="1213" t="s">
        <v>1924</v>
      </c>
      <c r="G404" s="1223" t="s">
        <v>2035</v>
      </c>
      <c r="H404" s="227" t="s">
        <v>2036</v>
      </c>
      <c r="I404" s="241" t="s">
        <v>2037</v>
      </c>
      <c r="J404" s="275" t="s">
        <v>2841</v>
      </c>
      <c r="K404" s="1215">
        <v>48</v>
      </c>
      <c r="L404" s="1216">
        <v>24000</v>
      </c>
      <c r="M404" s="1229">
        <v>25200</v>
      </c>
      <c r="N404" s="1230">
        <v>44619</v>
      </c>
      <c r="O404" s="294" t="s">
        <v>1442</v>
      </c>
      <c r="P404" s="1209">
        <v>44655</v>
      </c>
      <c r="Q404" s="228" t="s">
        <v>26</v>
      </c>
      <c r="R404" s="228">
        <v>44662</v>
      </c>
      <c r="S404" s="228">
        <v>44662</v>
      </c>
      <c r="T404" s="228">
        <v>44662</v>
      </c>
      <c r="U404" s="228" t="s">
        <v>1222</v>
      </c>
      <c r="V404" s="255" t="s">
        <v>1212</v>
      </c>
      <c r="W404" s="1236" t="s">
        <v>3414</v>
      </c>
      <c r="Y404" s="1099">
        <v>44613</v>
      </c>
      <c r="Z404" s="1098">
        <v>44641</v>
      </c>
      <c r="AA404" s="1099">
        <v>44641</v>
      </c>
      <c r="AB404" s="1089">
        <v>44659</v>
      </c>
      <c r="AC404" s="1252"/>
      <c r="AD404" s="1098">
        <v>44666</v>
      </c>
      <c r="AE404" s="1099">
        <v>44627</v>
      </c>
      <c r="AF404" s="128"/>
      <c r="AG404" s="128"/>
    </row>
    <row r="405" spans="1:34" ht="22.8">
      <c r="A405" s="131" t="s">
        <v>2028</v>
      </c>
      <c r="B405" s="134">
        <v>4290002460</v>
      </c>
      <c r="C405" s="133" t="s">
        <v>2029</v>
      </c>
      <c r="D405" s="15"/>
      <c r="E405" s="15">
        <v>44662</v>
      </c>
      <c r="F405" s="1213"/>
      <c r="G405" s="1223"/>
      <c r="H405" s="227" t="s">
        <v>2036</v>
      </c>
      <c r="I405" s="140" t="s">
        <v>2038</v>
      </c>
      <c r="J405" s="275" t="s">
        <v>2841</v>
      </c>
      <c r="K405" s="1215"/>
      <c r="L405" s="1216"/>
      <c r="M405" s="1229"/>
      <c r="N405" s="1230"/>
      <c r="O405" s="294" t="s">
        <v>1442</v>
      </c>
      <c r="P405" s="1209"/>
      <c r="Q405" s="228" t="s">
        <v>26</v>
      </c>
      <c r="R405" s="228">
        <v>44662</v>
      </c>
      <c r="S405" s="228">
        <v>44662</v>
      </c>
      <c r="T405" s="228">
        <v>44662</v>
      </c>
      <c r="U405" s="228" t="s">
        <v>1222</v>
      </c>
      <c r="V405" s="255" t="s">
        <v>1212</v>
      </c>
      <c r="W405" s="1236"/>
      <c r="Y405" s="1099"/>
      <c r="Z405" s="1098"/>
      <c r="AA405" s="1099"/>
      <c r="AB405" s="1089"/>
      <c r="AC405" s="1252"/>
      <c r="AD405" s="1098"/>
      <c r="AE405" s="1099"/>
      <c r="AF405" s="128"/>
      <c r="AG405" s="128"/>
    </row>
    <row r="406" spans="1:34" ht="24" customHeight="1">
      <c r="A406" s="131" t="s">
        <v>1251</v>
      </c>
      <c r="B406" s="134">
        <v>4290002459</v>
      </c>
      <c r="C406" s="133" t="s">
        <v>1252</v>
      </c>
      <c r="D406" s="15">
        <v>44645</v>
      </c>
      <c r="E406" s="15">
        <v>44657</v>
      </c>
      <c r="F406" s="1213" t="s">
        <v>1924</v>
      </c>
      <c r="G406" s="1223" t="s">
        <v>1972</v>
      </c>
      <c r="H406" s="227" t="s">
        <v>1973</v>
      </c>
      <c r="I406" s="227" t="s">
        <v>1974</v>
      </c>
      <c r="J406" s="275" t="s">
        <v>2841</v>
      </c>
      <c r="K406" s="1215">
        <v>60</v>
      </c>
      <c r="L406" s="1216">
        <v>36000</v>
      </c>
      <c r="M406" s="1229">
        <v>37080</v>
      </c>
      <c r="N406" s="1230">
        <v>44624</v>
      </c>
      <c r="O406" s="294" t="s">
        <v>1516</v>
      </c>
      <c r="P406" s="1209">
        <v>44655</v>
      </c>
      <c r="Q406" s="277" t="s">
        <v>26</v>
      </c>
      <c r="R406" s="228">
        <v>44662</v>
      </c>
      <c r="S406" s="228">
        <v>44657</v>
      </c>
      <c r="T406" s="228">
        <v>44657</v>
      </c>
      <c r="U406" s="228" t="s">
        <v>1211</v>
      </c>
      <c r="V406" s="255" t="s">
        <v>1212</v>
      </c>
      <c r="W406" s="1236" t="s">
        <v>24</v>
      </c>
      <c r="Y406" s="1099">
        <v>44595</v>
      </c>
      <c r="Z406" s="1098">
        <v>44638</v>
      </c>
      <c r="AA406" s="1098">
        <v>44653</v>
      </c>
      <c r="AB406" s="1099">
        <v>44655</v>
      </c>
      <c r="AC406" s="1252"/>
      <c r="AD406" s="1098">
        <v>44666</v>
      </c>
      <c r="AE406" s="1099">
        <v>44624</v>
      </c>
      <c r="AF406" s="128"/>
      <c r="AG406" s="128"/>
    </row>
    <row r="407" spans="1:34" ht="24" customHeight="1">
      <c r="A407" s="131" t="s">
        <v>1251</v>
      </c>
      <c r="B407" s="134">
        <v>4290002459</v>
      </c>
      <c r="C407" s="133" t="s">
        <v>1252</v>
      </c>
      <c r="D407" s="15">
        <v>44645</v>
      </c>
      <c r="E407" s="15">
        <v>44659</v>
      </c>
      <c r="F407" s="1213"/>
      <c r="G407" s="1223"/>
      <c r="H407" s="227" t="s">
        <v>1973</v>
      </c>
      <c r="I407" s="227" t="s">
        <v>1975</v>
      </c>
      <c r="J407" s="275" t="s">
        <v>2841</v>
      </c>
      <c r="K407" s="1215"/>
      <c r="L407" s="1216"/>
      <c r="M407" s="1229"/>
      <c r="N407" s="1230"/>
      <c r="O407" s="294" t="s">
        <v>1516</v>
      </c>
      <c r="P407" s="1209"/>
      <c r="Q407" s="277" t="s">
        <v>26</v>
      </c>
      <c r="R407" s="228">
        <v>44662</v>
      </c>
      <c r="S407" s="246"/>
      <c r="T407" s="228" t="s">
        <v>3417</v>
      </c>
      <c r="U407" s="228" t="s">
        <v>1211</v>
      </c>
      <c r="V407" s="255" t="s">
        <v>1212</v>
      </c>
      <c r="W407" s="1236"/>
      <c r="Y407" s="1099"/>
      <c r="Z407" s="1098"/>
      <c r="AA407" s="1098"/>
      <c r="AB407" s="1099"/>
      <c r="AC407" s="1252"/>
      <c r="AD407" s="1098"/>
      <c r="AE407" s="1099"/>
      <c r="AF407" s="128"/>
      <c r="AG407" s="128"/>
    </row>
    <row r="408" spans="1:34" ht="24" customHeight="1">
      <c r="A408" s="131" t="s">
        <v>1251</v>
      </c>
      <c r="B408" s="134">
        <v>4290002459</v>
      </c>
      <c r="C408" s="133" t="s">
        <v>1252</v>
      </c>
      <c r="D408" s="15">
        <v>44645</v>
      </c>
      <c r="E408" s="15">
        <v>44659</v>
      </c>
      <c r="F408" s="1213"/>
      <c r="G408" s="1223"/>
      <c r="H408" s="227" t="s">
        <v>1973</v>
      </c>
      <c r="I408" s="227" t="s">
        <v>1976</v>
      </c>
      <c r="J408" s="275" t="s">
        <v>2841</v>
      </c>
      <c r="K408" s="1215"/>
      <c r="L408" s="1216"/>
      <c r="M408" s="1229"/>
      <c r="N408" s="1230"/>
      <c r="O408" s="294" t="s">
        <v>1516</v>
      </c>
      <c r="P408" s="1209"/>
      <c r="Q408" s="277" t="s">
        <v>26</v>
      </c>
      <c r="R408" s="228">
        <v>44662</v>
      </c>
      <c r="S408" s="246"/>
      <c r="T408" s="228">
        <v>44659</v>
      </c>
      <c r="U408" s="228" t="s">
        <v>1211</v>
      </c>
      <c r="V408" s="255" t="s">
        <v>1212</v>
      </c>
      <c r="W408" s="1236"/>
      <c r="Y408" s="1099"/>
      <c r="Z408" s="1098"/>
      <c r="AA408" s="1098"/>
      <c r="AB408" s="1099"/>
      <c r="AC408" s="1252"/>
      <c r="AD408" s="1098"/>
      <c r="AE408" s="1099"/>
      <c r="AF408" s="128"/>
      <c r="AG408" s="128"/>
    </row>
    <row r="409" spans="1:34" ht="24" customHeight="1">
      <c r="A409" s="131" t="s">
        <v>2028</v>
      </c>
      <c r="B409" s="134">
        <v>4290002520</v>
      </c>
      <c r="C409" s="133" t="s">
        <v>2029</v>
      </c>
      <c r="D409" s="15">
        <v>44661</v>
      </c>
      <c r="E409" s="15">
        <v>44685</v>
      </c>
      <c r="F409" s="1213" t="s">
        <v>1924</v>
      </c>
      <c r="G409" s="1223" t="s">
        <v>2039</v>
      </c>
      <c r="H409" s="957" t="s">
        <v>2040</v>
      </c>
      <c r="I409" s="957" t="s">
        <v>2041</v>
      </c>
      <c r="J409" s="283" t="s">
        <v>2841</v>
      </c>
      <c r="K409" s="1215">
        <v>100</v>
      </c>
      <c r="L409" s="1216">
        <v>60000</v>
      </c>
      <c r="M409" s="1229">
        <v>63000</v>
      </c>
      <c r="N409" s="1230">
        <v>44619</v>
      </c>
      <c r="O409" s="950" t="s">
        <v>1210</v>
      </c>
      <c r="P409" s="1209">
        <v>44655</v>
      </c>
      <c r="Q409" s="951">
        <v>44680</v>
      </c>
      <c r="R409" s="952">
        <v>44687</v>
      </c>
      <c r="S409" s="952">
        <v>44685</v>
      </c>
      <c r="T409" s="952">
        <v>44686</v>
      </c>
      <c r="U409" s="952" t="s">
        <v>1222</v>
      </c>
      <c r="V409" s="953" t="s">
        <v>1212</v>
      </c>
      <c r="W409" s="1236" t="s">
        <v>24</v>
      </c>
      <c r="Y409" s="1099">
        <v>44613</v>
      </c>
      <c r="Z409" s="1098">
        <v>44638</v>
      </c>
      <c r="AA409" s="1098">
        <v>44653</v>
      </c>
      <c r="AB409" s="1098">
        <v>44653</v>
      </c>
      <c r="AC409" s="1343"/>
      <c r="AD409" s="1100"/>
      <c r="AE409" s="1099">
        <v>44627</v>
      </c>
      <c r="AF409" s="128"/>
      <c r="AG409" s="128"/>
    </row>
    <row r="410" spans="1:34" ht="24" customHeight="1">
      <c r="A410" s="131" t="s">
        <v>2028</v>
      </c>
      <c r="B410" s="134">
        <v>4290002520</v>
      </c>
      <c r="C410" s="133" t="s">
        <v>2029</v>
      </c>
      <c r="D410" s="15">
        <v>44661</v>
      </c>
      <c r="E410" s="15">
        <v>44687</v>
      </c>
      <c r="F410" s="1213"/>
      <c r="G410" s="1223"/>
      <c r="H410" s="957" t="s">
        <v>2040</v>
      </c>
      <c r="I410" s="957" t="s">
        <v>2042</v>
      </c>
      <c r="J410" s="283" t="s">
        <v>2841</v>
      </c>
      <c r="K410" s="1215"/>
      <c r="L410" s="1216"/>
      <c r="M410" s="1229"/>
      <c r="N410" s="1230"/>
      <c r="O410" s="950" t="s">
        <v>1210</v>
      </c>
      <c r="P410" s="1209"/>
      <c r="Q410" s="951">
        <v>44682</v>
      </c>
      <c r="R410" s="952">
        <v>44690</v>
      </c>
      <c r="S410" s="952">
        <v>44687</v>
      </c>
      <c r="T410" s="952">
        <v>44690</v>
      </c>
      <c r="U410" s="952" t="s">
        <v>1222</v>
      </c>
      <c r="V410" s="953" t="s">
        <v>1212</v>
      </c>
      <c r="W410" s="1236"/>
      <c r="Y410" s="1099"/>
      <c r="Z410" s="1098"/>
      <c r="AA410" s="1098"/>
      <c r="AB410" s="1098"/>
      <c r="AC410" s="1343"/>
      <c r="AD410" s="1100"/>
      <c r="AE410" s="1099"/>
      <c r="AF410" s="128"/>
      <c r="AG410" s="128"/>
    </row>
    <row r="411" spans="1:34" ht="24" customHeight="1">
      <c r="A411" s="131" t="s">
        <v>2028</v>
      </c>
      <c r="B411" s="134">
        <v>4290002520</v>
      </c>
      <c r="C411" s="133" t="s">
        <v>2029</v>
      </c>
      <c r="D411" s="15">
        <v>44661</v>
      </c>
      <c r="E411" s="15">
        <v>44691</v>
      </c>
      <c r="F411" s="1213"/>
      <c r="G411" s="1223"/>
      <c r="H411" s="947" t="s">
        <v>2040</v>
      </c>
      <c r="I411" s="947" t="s">
        <v>2043</v>
      </c>
      <c r="J411" s="954" t="s">
        <v>2841</v>
      </c>
      <c r="K411" s="1215"/>
      <c r="L411" s="1216"/>
      <c r="M411" s="1229"/>
      <c r="N411" s="1230"/>
      <c r="O411" s="950" t="s">
        <v>1210</v>
      </c>
      <c r="P411" s="1209"/>
      <c r="Q411" s="1033">
        <v>44684</v>
      </c>
      <c r="R411" s="952">
        <v>44691</v>
      </c>
      <c r="S411" s="952">
        <v>44691</v>
      </c>
      <c r="T411" s="952">
        <v>44692</v>
      </c>
      <c r="U411" s="952" t="s">
        <v>1222</v>
      </c>
      <c r="V411" s="996" t="s">
        <v>1212</v>
      </c>
      <c r="W411" s="1236"/>
      <c r="Y411" s="1099"/>
      <c r="Z411" s="1098"/>
      <c r="AA411" s="1098"/>
      <c r="AB411" s="1098"/>
      <c r="AC411" s="1343"/>
      <c r="AD411" s="1100"/>
      <c r="AE411" s="1099"/>
      <c r="AF411" s="128"/>
      <c r="AG411" s="128"/>
    </row>
    <row r="412" spans="1:34" ht="24" customHeight="1">
      <c r="A412" s="131" t="s">
        <v>2028</v>
      </c>
      <c r="B412" s="134">
        <v>4290002520</v>
      </c>
      <c r="C412" s="133" t="s">
        <v>2029</v>
      </c>
      <c r="D412" s="15">
        <v>44661</v>
      </c>
      <c r="E412" s="15">
        <v>44685</v>
      </c>
      <c r="F412" s="1213"/>
      <c r="G412" s="1223"/>
      <c r="H412" s="957" t="s">
        <v>2040</v>
      </c>
      <c r="I412" s="957" t="s">
        <v>2044</v>
      </c>
      <c r="J412" s="283" t="s">
        <v>2841</v>
      </c>
      <c r="K412" s="1215"/>
      <c r="L412" s="1216"/>
      <c r="M412" s="1229"/>
      <c r="N412" s="1230"/>
      <c r="O412" s="950" t="s">
        <v>1210</v>
      </c>
      <c r="P412" s="1209"/>
      <c r="Q412" s="951">
        <v>44681</v>
      </c>
      <c r="R412" s="952">
        <v>44687</v>
      </c>
      <c r="S412" s="952">
        <v>44685</v>
      </c>
      <c r="T412" s="952">
        <v>44686</v>
      </c>
      <c r="U412" s="952" t="s">
        <v>1222</v>
      </c>
      <c r="V412" s="953" t="s">
        <v>1212</v>
      </c>
      <c r="W412" s="1236"/>
      <c r="Y412" s="1099"/>
      <c r="Z412" s="1098"/>
      <c r="AA412" s="1098"/>
      <c r="AB412" s="1098"/>
      <c r="AC412" s="1343"/>
      <c r="AD412" s="1100"/>
      <c r="AE412" s="1099"/>
      <c r="AF412" s="128"/>
    </row>
    <row r="413" spans="1:34" ht="24" customHeight="1">
      <c r="A413" s="131" t="s">
        <v>2028</v>
      </c>
      <c r="B413" s="134">
        <v>4290002520</v>
      </c>
      <c r="C413" s="133" t="s">
        <v>2029</v>
      </c>
      <c r="D413" s="15">
        <v>44661</v>
      </c>
      <c r="E413" s="15">
        <v>44685</v>
      </c>
      <c r="F413" s="1213"/>
      <c r="G413" s="1223"/>
      <c r="H413" s="957" t="s">
        <v>2040</v>
      </c>
      <c r="I413" s="957" t="s">
        <v>2045</v>
      </c>
      <c r="J413" s="283" t="s">
        <v>2841</v>
      </c>
      <c r="K413" s="1215"/>
      <c r="L413" s="1216"/>
      <c r="M413" s="1229"/>
      <c r="N413" s="1230"/>
      <c r="O413" s="950" t="s">
        <v>1210</v>
      </c>
      <c r="P413" s="1209"/>
      <c r="Q413" s="951">
        <v>44680</v>
      </c>
      <c r="R413" s="952">
        <v>44687</v>
      </c>
      <c r="S413" s="952">
        <v>44685</v>
      </c>
      <c r="T413" s="952">
        <v>44686</v>
      </c>
      <c r="U413" s="952" t="s">
        <v>1222</v>
      </c>
      <c r="V413" s="953" t="s">
        <v>1212</v>
      </c>
      <c r="W413" s="1236"/>
      <c r="Y413" s="1099"/>
      <c r="Z413" s="1098"/>
      <c r="AA413" s="1098"/>
      <c r="AB413" s="1098"/>
      <c r="AC413" s="1343"/>
      <c r="AD413" s="1100"/>
      <c r="AE413" s="1099"/>
      <c r="AF413" s="128"/>
      <c r="AG413" s="128"/>
    </row>
    <row r="414" spans="1:34" ht="12" customHeight="1">
      <c r="A414" s="131" t="s">
        <v>1224</v>
      </c>
      <c r="B414" s="134">
        <v>4290002435</v>
      </c>
      <c r="C414" s="133" t="s">
        <v>385</v>
      </c>
      <c r="D414" s="15"/>
      <c r="E414" s="15">
        <v>44690</v>
      </c>
      <c r="F414" s="1213" t="s">
        <v>1924</v>
      </c>
      <c r="G414" s="1223" t="s">
        <v>2864</v>
      </c>
      <c r="H414" s="926" t="s">
        <v>2865</v>
      </c>
      <c r="I414" s="926" t="s">
        <v>2866</v>
      </c>
      <c r="J414" s="927" t="s">
        <v>2841</v>
      </c>
      <c r="K414" s="1215">
        <v>40</v>
      </c>
      <c r="L414" s="1216">
        <v>32000</v>
      </c>
      <c r="M414" s="1229">
        <v>32760</v>
      </c>
      <c r="N414" s="1230">
        <v>44619</v>
      </c>
      <c r="O414" s="922" t="s">
        <v>1210</v>
      </c>
      <c r="P414" s="1209">
        <v>44655</v>
      </c>
      <c r="Q414" s="928">
        <v>44683</v>
      </c>
      <c r="R414" s="923">
        <v>44690</v>
      </c>
      <c r="S414" s="923">
        <v>44687</v>
      </c>
      <c r="T414" s="923">
        <v>44690</v>
      </c>
      <c r="U414" s="923" t="s">
        <v>1211</v>
      </c>
      <c r="V414" s="936" t="s">
        <v>1212</v>
      </c>
      <c r="W414" s="1236" t="s">
        <v>24</v>
      </c>
      <c r="Y414" s="1099">
        <v>44628</v>
      </c>
      <c r="Z414" s="1098">
        <v>44638</v>
      </c>
      <c r="AA414" s="1098">
        <v>44653</v>
      </c>
      <c r="AB414" s="1098">
        <v>44653</v>
      </c>
      <c r="AC414" s="1343"/>
      <c r="AD414" s="1100"/>
      <c r="AE414" s="1098">
        <v>44651</v>
      </c>
      <c r="AF414" s="128"/>
      <c r="AG414" s="305"/>
      <c r="AH414" s="306"/>
    </row>
    <row r="415" spans="1:34" ht="12" customHeight="1">
      <c r="A415" s="131" t="s">
        <v>1224</v>
      </c>
      <c r="B415" s="134">
        <v>4290002435</v>
      </c>
      <c r="C415" s="133" t="s">
        <v>385</v>
      </c>
      <c r="D415" s="15"/>
      <c r="E415" s="15">
        <v>44687</v>
      </c>
      <c r="F415" s="1213"/>
      <c r="G415" s="1223"/>
      <c r="H415" s="931" t="s">
        <v>2865</v>
      </c>
      <c r="I415" s="931" t="s">
        <v>2867</v>
      </c>
      <c r="J415" s="283" t="s">
        <v>2841</v>
      </c>
      <c r="K415" s="1215"/>
      <c r="L415" s="1216"/>
      <c r="M415" s="1229"/>
      <c r="N415" s="1230"/>
      <c r="O415" s="922" t="s">
        <v>1210</v>
      </c>
      <c r="P415" s="1209"/>
      <c r="Q415" s="928">
        <v>44680</v>
      </c>
      <c r="R415" s="923">
        <v>44687</v>
      </c>
      <c r="S415" s="923">
        <v>44686</v>
      </c>
      <c r="T415" s="923">
        <v>44687</v>
      </c>
      <c r="U415" s="923" t="s">
        <v>1222</v>
      </c>
      <c r="V415" s="936" t="s">
        <v>1212</v>
      </c>
      <c r="W415" s="1236"/>
      <c r="Y415" s="1099"/>
      <c r="Z415" s="1098"/>
      <c r="AA415" s="1098"/>
      <c r="AB415" s="1098"/>
      <c r="AC415" s="1343"/>
      <c r="AD415" s="1100"/>
      <c r="AE415" s="1098"/>
      <c r="AF415" s="128"/>
      <c r="AG415" s="305"/>
      <c r="AH415" s="306"/>
    </row>
    <row r="416" spans="1:34" ht="12" customHeight="1">
      <c r="A416" s="131" t="s">
        <v>1634</v>
      </c>
      <c r="B416" s="134">
        <v>4290002295</v>
      </c>
      <c r="C416" s="133" t="s">
        <v>26</v>
      </c>
      <c r="D416" s="15"/>
      <c r="E416" s="15">
        <v>44664</v>
      </c>
      <c r="F416" s="1213" t="s">
        <v>1924</v>
      </c>
      <c r="G416" s="1223" t="s">
        <v>1925</v>
      </c>
      <c r="H416" s="429" t="s">
        <v>1926</v>
      </c>
      <c r="I416" s="429" t="s">
        <v>1927</v>
      </c>
      <c r="J416" s="283" t="s">
        <v>2841</v>
      </c>
      <c r="K416" s="1215">
        <v>195</v>
      </c>
      <c r="L416" s="1216">
        <v>34320</v>
      </c>
      <c r="M416" s="1229">
        <v>36270</v>
      </c>
      <c r="N416" s="1230">
        <v>44624</v>
      </c>
      <c r="O416" s="421" t="s">
        <v>1210</v>
      </c>
      <c r="P416" s="1209">
        <v>44655</v>
      </c>
      <c r="Q416" s="423">
        <v>44659</v>
      </c>
      <c r="R416" s="424">
        <v>44665</v>
      </c>
      <c r="S416" s="424"/>
      <c r="T416" s="424">
        <v>44664</v>
      </c>
      <c r="U416" s="424" t="s">
        <v>1211</v>
      </c>
      <c r="V416" s="425" t="s">
        <v>1212</v>
      </c>
      <c r="W416" s="1236" t="s">
        <v>24</v>
      </c>
      <c r="Y416" s="1099">
        <v>44589</v>
      </c>
      <c r="Z416" s="1098">
        <v>44638</v>
      </c>
      <c r="AA416" s="1098">
        <v>44653</v>
      </c>
      <c r="AB416" s="1098">
        <v>44653</v>
      </c>
      <c r="AC416" s="233">
        <v>44659</v>
      </c>
      <c r="AD416" s="1108">
        <v>44680</v>
      </c>
      <c r="AE416" s="1099">
        <v>44624</v>
      </c>
      <c r="AG416" s="305"/>
      <c r="AH416" s="306"/>
    </row>
    <row r="417" spans="1:34" ht="12" customHeight="1">
      <c r="A417" s="131" t="s">
        <v>1634</v>
      </c>
      <c r="B417" s="134">
        <v>4290002295</v>
      </c>
      <c r="C417" s="133" t="s">
        <v>26</v>
      </c>
      <c r="D417" s="15"/>
      <c r="E417" s="15">
        <v>44676</v>
      </c>
      <c r="F417" s="1213"/>
      <c r="G417" s="1223"/>
      <c r="H417" s="418" t="s">
        <v>1926</v>
      </c>
      <c r="I417" s="418" t="s">
        <v>1929</v>
      </c>
      <c r="J417" s="426" t="s">
        <v>2841</v>
      </c>
      <c r="K417" s="1215"/>
      <c r="L417" s="1216"/>
      <c r="M417" s="1229"/>
      <c r="N417" s="1230"/>
      <c r="O417" s="421" t="s">
        <v>1210</v>
      </c>
      <c r="P417" s="1209"/>
      <c r="Q417" s="423">
        <v>44671</v>
      </c>
      <c r="R417" s="424">
        <v>44678</v>
      </c>
      <c r="S417" s="424">
        <v>44676</v>
      </c>
      <c r="T417" s="424">
        <v>44676</v>
      </c>
      <c r="U417" s="424" t="s">
        <v>1211</v>
      </c>
      <c r="V417" s="425" t="s">
        <v>1212</v>
      </c>
      <c r="W417" s="1236"/>
      <c r="Y417" s="1099"/>
      <c r="Z417" s="1098"/>
      <c r="AA417" s="1098"/>
      <c r="AB417" s="1098"/>
      <c r="AC417" s="248">
        <v>44672</v>
      </c>
      <c r="AD417" s="1108"/>
      <c r="AE417" s="1099"/>
      <c r="AG417" s="305"/>
      <c r="AH417" s="306"/>
    </row>
    <row r="418" spans="1:34" ht="12" customHeight="1">
      <c r="A418" s="131" t="s">
        <v>1634</v>
      </c>
      <c r="B418" s="134">
        <v>4290002295</v>
      </c>
      <c r="C418" s="133" t="s">
        <v>26</v>
      </c>
      <c r="D418" s="15"/>
      <c r="E418" s="15">
        <v>44672</v>
      </c>
      <c r="F418" s="1213"/>
      <c r="G418" s="1223"/>
      <c r="H418" s="429" t="s">
        <v>1926</v>
      </c>
      <c r="I418" s="429" t="s">
        <v>1930</v>
      </c>
      <c r="J418" s="283" t="s">
        <v>2841</v>
      </c>
      <c r="K418" s="1215"/>
      <c r="L418" s="1216"/>
      <c r="M418" s="1229"/>
      <c r="N418" s="1230"/>
      <c r="O418" s="421" t="s">
        <v>1210</v>
      </c>
      <c r="P418" s="1209"/>
      <c r="Q418" s="423">
        <v>44670</v>
      </c>
      <c r="R418" s="424">
        <v>44677</v>
      </c>
      <c r="S418" s="424">
        <v>44672</v>
      </c>
      <c r="T418" s="424">
        <v>44672</v>
      </c>
      <c r="U418" s="424" t="s">
        <v>1211</v>
      </c>
      <c r="V418" s="425" t="s">
        <v>1212</v>
      </c>
      <c r="W418" s="1236"/>
      <c r="Y418" s="1099"/>
      <c r="Z418" s="1098"/>
      <c r="AA418" s="1098"/>
      <c r="AB418" s="1098"/>
      <c r="AC418" s="248">
        <v>44670</v>
      </c>
      <c r="AD418" s="1108"/>
      <c r="AE418" s="1099"/>
      <c r="AG418" s="305"/>
      <c r="AH418" s="306"/>
    </row>
    <row r="419" spans="1:34" ht="12" customHeight="1">
      <c r="A419" s="131" t="s">
        <v>1634</v>
      </c>
      <c r="B419" s="134">
        <v>4290002295</v>
      </c>
      <c r="C419" s="133" t="s">
        <v>26</v>
      </c>
      <c r="D419" s="15"/>
      <c r="E419" s="15">
        <v>44672</v>
      </c>
      <c r="F419" s="1213"/>
      <c r="G419" s="1223"/>
      <c r="H419" s="429" t="s">
        <v>1926</v>
      </c>
      <c r="I419" s="429" t="s">
        <v>1931</v>
      </c>
      <c r="J419" s="283" t="s">
        <v>2841</v>
      </c>
      <c r="K419" s="1215"/>
      <c r="L419" s="1216"/>
      <c r="M419" s="1229"/>
      <c r="N419" s="1230"/>
      <c r="O419" s="421" t="s">
        <v>1210</v>
      </c>
      <c r="P419" s="1209"/>
      <c r="Q419" s="423">
        <v>44670</v>
      </c>
      <c r="R419" s="424">
        <v>44677</v>
      </c>
      <c r="S419" s="424">
        <v>44672</v>
      </c>
      <c r="T419" s="424">
        <v>44672</v>
      </c>
      <c r="U419" s="424" t="s">
        <v>1211</v>
      </c>
      <c r="V419" s="425" t="s">
        <v>1212</v>
      </c>
      <c r="W419" s="1236"/>
      <c r="Y419" s="1099"/>
      <c r="Z419" s="1098"/>
      <c r="AA419" s="1098"/>
      <c r="AB419" s="1098"/>
      <c r="AC419" s="248">
        <v>44670</v>
      </c>
      <c r="AD419" s="1108"/>
      <c r="AE419" s="1099"/>
      <c r="AG419" s="305"/>
      <c r="AH419" s="306"/>
    </row>
    <row r="420" spans="1:34" ht="12" customHeight="1">
      <c r="A420" s="131" t="s">
        <v>1634</v>
      </c>
      <c r="B420" s="134">
        <v>4290002295</v>
      </c>
      <c r="C420" s="133" t="s">
        <v>26</v>
      </c>
      <c r="D420" s="15"/>
      <c r="E420" s="15">
        <v>44673</v>
      </c>
      <c r="F420" s="1213"/>
      <c r="G420" s="1223"/>
      <c r="H420" s="418" t="s">
        <v>1926</v>
      </c>
      <c r="I420" s="418" t="s">
        <v>1932</v>
      </c>
      <c r="J420" s="426" t="s">
        <v>2841</v>
      </c>
      <c r="K420" s="1215"/>
      <c r="L420" s="1216"/>
      <c r="M420" s="1229"/>
      <c r="N420" s="1230"/>
      <c r="O420" s="421" t="s">
        <v>1210</v>
      </c>
      <c r="P420" s="1209"/>
      <c r="Q420" s="423">
        <v>44670</v>
      </c>
      <c r="R420" s="424">
        <v>44677</v>
      </c>
      <c r="S420" s="424">
        <v>44673</v>
      </c>
      <c r="T420" s="424">
        <v>44673</v>
      </c>
      <c r="U420" s="424" t="s">
        <v>1211</v>
      </c>
      <c r="V420" s="425" t="s">
        <v>1212</v>
      </c>
      <c r="W420" s="1236"/>
      <c r="Y420" s="1099"/>
      <c r="Z420" s="1098"/>
      <c r="AA420" s="1098"/>
      <c r="AB420" s="1098"/>
      <c r="AC420" s="248">
        <v>44670</v>
      </c>
      <c r="AD420" s="1108"/>
      <c r="AE420" s="1099"/>
      <c r="AG420" s="305"/>
      <c r="AH420" s="306"/>
    </row>
    <row r="421" spans="1:34" ht="12" customHeight="1">
      <c r="A421" s="131" t="s">
        <v>1634</v>
      </c>
      <c r="B421" s="134">
        <v>4290002295</v>
      </c>
      <c r="C421" s="133" t="s">
        <v>26</v>
      </c>
      <c r="D421" s="15"/>
      <c r="E421" s="15">
        <v>44686</v>
      </c>
      <c r="F421" s="1213" t="s">
        <v>1924</v>
      </c>
      <c r="G421" s="1223" t="s">
        <v>1933</v>
      </c>
      <c r="H421" s="931" t="s">
        <v>1934</v>
      </c>
      <c r="I421" s="931" t="s">
        <v>1935</v>
      </c>
      <c r="J421" s="283" t="s">
        <v>1209</v>
      </c>
      <c r="K421" s="1215">
        <v>252</v>
      </c>
      <c r="L421" s="1216">
        <v>42095</v>
      </c>
      <c r="M421" s="1229">
        <v>44408</v>
      </c>
      <c r="N421" s="1322">
        <v>44624</v>
      </c>
      <c r="O421" s="922" t="s">
        <v>1210</v>
      </c>
      <c r="P421" s="1326">
        <v>44655</v>
      </c>
      <c r="Q421" s="928">
        <v>44679</v>
      </c>
      <c r="R421" s="923">
        <v>44686</v>
      </c>
      <c r="S421" s="923">
        <v>44686</v>
      </c>
      <c r="T421" s="923">
        <v>44686</v>
      </c>
      <c r="U421" s="923" t="s">
        <v>1211</v>
      </c>
      <c r="V421" s="936" t="s">
        <v>1212</v>
      </c>
      <c r="W421" s="1236" t="s">
        <v>24</v>
      </c>
      <c r="Y421" s="1098">
        <v>44608</v>
      </c>
      <c r="Z421" s="1098">
        <v>44638</v>
      </c>
      <c r="AA421" s="1098">
        <v>44653</v>
      </c>
      <c r="AB421" s="1098">
        <v>44653</v>
      </c>
      <c r="AC421" s="614">
        <v>44683</v>
      </c>
      <c r="AD421" s="1100"/>
      <c r="AE421" s="1099">
        <v>44624</v>
      </c>
      <c r="AF421" s="128"/>
      <c r="AG421" s="305"/>
      <c r="AH421" s="306"/>
    </row>
    <row r="422" spans="1:34" ht="12" customHeight="1">
      <c r="A422" s="131" t="s">
        <v>1634</v>
      </c>
      <c r="B422" s="134">
        <v>4290002295</v>
      </c>
      <c r="C422" s="133" t="s">
        <v>26</v>
      </c>
      <c r="D422" s="15"/>
      <c r="E422" s="15">
        <v>44676</v>
      </c>
      <c r="F422" s="1213"/>
      <c r="G422" s="1223"/>
      <c r="H422" s="926" t="s">
        <v>1934</v>
      </c>
      <c r="I422" s="926" t="s">
        <v>1936</v>
      </c>
      <c r="J422" s="927" t="s">
        <v>2841</v>
      </c>
      <c r="K422" s="1215"/>
      <c r="L422" s="1216"/>
      <c r="M422" s="1229"/>
      <c r="N422" s="1322"/>
      <c r="O422" s="922" t="s">
        <v>1210</v>
      </c>
      <c r="P422" s="1326"/>
      <c r="Q422" s="928">
        <v>44671</v>
      </c>
      <c r="R422" s="923">
        <v>44677</v>
      </c>
      <c r="S422" s="923">
        <v>44676</v>
      </c>
      <c r="T422" s="923">
        <v>44676</v>
      </c>
      <c r="U422" s="923" t="s">
        <v>1211</v>
      </c>
      <c r="V422" s="936" t="s">
        <v>1212</v>
      </c>
      <c r="W422" s="1236"/>
      <c r="Y422" s="1098"/>
      <c r="Z422" s="1098"/>
      <c r="AA422" s="1098"/>
      <c r="AB422" s="1098"/>
      <c r="AC422" s="248">
        <v>44672</v>
      </c>
      <c r="AD422" s="1100"/>
      <c r="AE422" s="1099"/>
      <c r="AF422" s="128"/>
      <c r="AG422" s="305"/>
      <c r="AH422" s="306"/>
    </row>
    <row r="423" spans="1:34" ht="12" customHeight="1">
      <c r="A423" s="131" t="s">
        <v>1634</v>
      </c>
      <c r="B423" s="134">
        <v>4290002295</v>
      </c>
      <c r="C423" s="133" t="s">
        <v>26</v>
      </c>
      <c r="D423" s="15"/>
      <c r="E423" s="15">
        <v>44687</v>
      </c>
      <c r="F423" s="1213"/>
      <c r="G423" s="1223"/>
      <c r="H423" s="926" t="s">
        <v>1934</v>
      </c>
      <c r="I423" s="926" t="s">
        <v>1937</v>
      </c>
      <c r="J423" s="927" t="s">
        <v>2841</v>
      </c>
      <c r="K423" s="1215"/>
      <c r="L423" s="1216"/>
      <c r="M423" s="1229"/>
      <c r="N423" s="1322"/>
      <c r="O423" s="922" t="s">
        <v>1210</v>
      </c>
      <c r="P423" s="1326"/>
      <c r="Q423" s="928">
        <v>44682</v>
      </c>
      <c r="R423" s="923">
        <v>44687</v>
      </c>
      <c r="S423" s="923">
        <v>44687</v>
      </c>
      <c r="T423" s="923">
        <v>44690</v>
      </c>
      <c r="U423" s="923" t="s">
        <v>1211</v>
      </c>
      <c r="V423" s="936" t="s">
        <v>1212</v>
      </c>
      <c r="W423" s="1236"/>
      <c r="Y423" s="1098"/>
      <c r="Z423" s="1098"/>
      <c r="AA423" s="1098"/>
      <c r="AB423" s="1098"/>
      <c r="AC423" s="248">
        <v>44683</v>
      </c>
      <c r="AD423" s="1100"/>
      <c r="AE423" s="1099"/>
      <c r="AF423" s="128"/>
      <c r="AG423" s="305"/>
      <c r="AH423" s="306"/>
    </row>
    <row r="424" spans="1:34" ht="12" customHeight="1">
      <c r="A424" s="131" t="s">
        <v>1634</v>
      </c>
      <c r="B424" s="134">
        <v>4290002295</v>
      </c>
      <c r="C424" s="133" t="s">
        <v>26</v>
      </c>
      <c r="D424" s="15"/>
      <c r="E424" s="15">
        <v>44673</v>
      </c>
      <c r="F424" s="1213"/>
      <c r="G424" s="1223"/>
      <c r="H424" s="931" t="s">
        <v>1934</v>
      </c>
      <c r="I424" s="931" t="s">
        <v>1938</v>
      </c>
      <c r="J424" s="283" t="s">
        <v>2841</v>
      </c>
      <c r="K424" s="1215"/>
      <c r="L424" s="1216"/>
      <c r="M424" s="1229"/>
      <c r="N424" s="1322"/>
      <c r="O424" s="922" t="s">
        <v>1210</v>
      </c>
      <c r="P424" s="1326"/>
      <c r="Q424" s="928">
        <v>44670</v>
      </c>
      <c r="R424" s="923">
        <v>44677</v>
      </c>
      <c r="S424" s="923">
        <v>44673</v>
      </c>
      <c r="T424" s="923">
        <v>44673</v>
      </c>
      <c r="U424" s="923" t="s">
        <v>1211</v>
      </c>
      <c r="V424" s="936" t="s">
        <v>1212</v>
      </c>
      <c r="W424" s="1236"/>
      <c r="Y424" s="1098"/>
      <c r="Z424" s="1098"/>
      <c r="AA424" s="1098"/>
      <c r="AB424" s="1098"/>
      <c r="AC424" s="248">
        <v>44670</v>
      </c>
      <c r="AD424" s="1100"/>
      <c r="AE424" s="1099"/>
      <c r="AF424" s="128"/>
      <c r="AG424" s="128"/>
    </row>
    <row r="425" spans="1:34" ht="12" customHeight="1">
      <c r="A425" s="131" t="s">
        <v>1634</v>
      </c>
      <c r="B425" s="134">
        <v>4290002295</v>
      </c>
      <c r="C425" s="133" t="s">
        <v>26</v>
      </c>
      <c r="D425" s="15"/>
      <c r="E425" s="15">
        <v>44664</v>
      </c>
      <c r="F425" s="1213"/>
      <c r="G425" s="1223"/>
      <c r="H425" s="931" t="s">
        <v>1934</v>
      </c>
      <c r="I425" s="931" t="s">
        <v>1939</v>
      </c>
      <c r="J425" s="283" t="s">
        <v>2841</v>
      </c>
      <c r="K425" s="1215"/>
      <c r="L425" s="1216"/>
      <c r="M425" s="1229"/>
      <c r="N425" s="1322"/>
      <c r="O425" s="922" t="s">
        <v>1210</v>
      </c>
      <c r="P425" s="1326"/>
      <c r="Q425" s="928">
        <v>44659</v>
      </c>
      <c r="R425" s="923">
        <v>44666</v>
      </c>
      <c r="S425" s="923"/>
      <c r="T425" s="923">
        <v>44664</v>
      </c>
      <c r="U425" s="923" t="s">
        <v>1211</v>
      </c>
      <c r="V425" s="936" t="s">
        <v>1212</v>
      </c>
      <c r="W425" s="1236"/>
      <c r="Y425" s="1098"/>
      <c r="Z425" s="1098"/>
      <c r="AA425" s="1098"/>
      <c r="AB425" s="1098"/>
      <c r="AC425" s="233">
        <v>44659</v>
      </c>
      <c r="AD425" s="1100"/>
      <c r="AE425" s="1099"/>
      <c r="AF425" s="128"/>
      <c r="AG425" s="128"/>
    </row>
    <row r="426" spans="1:34" ht="12" customHeight="1">
      <c r="A426" s="131" t="s">
        <v>1634</v>
      </c>
      <c r="B426" s="134">
        <v>4290002295</v>
      </c>
      <c r="C426" s="133" t="s">
        <v>26</v>
      </c>
      <c r="D426" s="15"/>
      <c r="E426" s="15">
        <v>44662</v>
      </c>
      <c r="F426" s="1213"/>
      <c r="G426" s="1223"/>
      <c r="H426" s="931" t="s">
        <v>1934</v>
      </c>
      <c r="I426" s="931" t="s">
        <v>1940</v>
      </c>
      <c r="J426" s="283" t="s">
        <v>2841</v>
      </c>
      <c r="K426" s="1215"/>
      <c r="L426" s="1216"/>
      <c r="M426" s="1229"/>
      <c r="N426" s="1322"/>
      <c r="O426" s="922" t="s">
        <v>1210</v>
      </c>
      <c r="P426" s="1326"/>
      <c r="Q426" s="928">
        <v>44659</v>
      </c>
      <c r="R426" s="923"/>
      <c r="S426" s="923"/>
      <c r="T426" s="923">
        <v>44662</v>
      </c>
      <c r="U426" s="923" t="s">
        <v>1211</v>
      </c>
      <c r="V426" s="936" t="s">
        <v>1212</v>
      </c>
      <c r="W426" s="1236"/>
      <c r="Y426" s="1098"/>
      <c r="Z426" s="1098"/>
      <c r="AA426" s="1098"/>
      <c r="AB426" s="1098"/>
      <c r="AC426" s="233">
        <v>44659</v>
      </c>
      <c r="AD426" s="1100"/>
      <c r="AE426" s="1099"/>
      <c r="AF426" s="128"/>
      <c r="AG426" s="128"/>
    </row>
    <row r="427" spans="1:34" ht="12" customHeight="1">
      <c r="A427" s="131" t="s">
        <v>1634</v>
      </c>
      <c r="B427" s="134">
        <v>4290002295</v>
      </c>
      <c r="C427" s="133" t="s">
        <v>26</v>
      </c>
      <c r="D427" s="15"/>
      <c r="E427" s="15">
        <v>44662</v>
      </c>
      <c r="F427" s="1213"/>
      <c r="G427" s="1223"/>
      <c r="H427" s="931" t="s">
        <v>1934</v>
      </c>
      <c r="I427" s="931" t="s">
        <v>1941</v>
      </c>
      <c r="J427" s="283" t="s">
        <v>2841</v>
      </c>
      <c r="K427" s="1215"/>
      <c r="L427" s="1216"/>
      <c r="M427" s="1229"/>
      <c r="N427" s="1322"/>
      <c r="O427" s="922" t="s">
        <v>1210</v>
      </c>
      <c r="P427" s="1326"/>
      <c r="Q427" s="928">
        <v>44659</v>
      </c>
      <c r="R427" s="923"/>
      <c r="S427" s="923"/>
      <c r="T427" s="923">
        <v>44662</v>
      </c>
      <c r="U427" s="923" t="s">
        <v>1211</v>
      </c>
      <c r="V427" s="936" t="s">
        <v>1212</v>
      </c>
      <c r="W427" s="1236"/>
      <c r="Y427" s="1098"/>
      <c r="Z427" s="1098"/>
      <c r="AA427" s="1098"/>
      <c r="AB427" s="1098"/>
      <c r="AC427" s="233">
        <v>44659</v>
      </c>
      <c r="AD427" s="1100"/>
      <c r="AE427" s="1099"/>
      <c r="AF427" s="128"/>
      <c r="AG427" s="128"/>
    </row>
    <row r="428" spans="1:34" ht="12" customHeight="1">
      <c r="A428" s="956" t="s">
        <v>1213</v>
      </c>
      <c r="B428" s="134">
        <v>4290002458</v>
      </c>
      <c r="C428" s="133" t="s">
        <v>142</v>
      </c>
      <c r="D428" s="15">
        <v>44640</v>
      </c>
      <c r="E428" s="15">
        <v>44672</v>
      </c>
      <c r="F428" s="1213" t="s">
        <v>1924</v>
      </c>
      <c r="G428" s="1223" t="s">
        <v>1942</v>
      </c>
      <c r="H428" s="957" t="s">
        <v>1943</v>
      </c>
      <c r="I428" s="957" t="s">
        <v>1944</v>
      </c>
      <c r="J428" s="283" t="s">
        <v>2841</v>
      </c>
      <c r="K428" s="1215">
        <v>180</v>
      </c>
      <c r="L428" s="1339">
        <v>120000</v>
      </c>
      <c r="M428" s="1229">
        <v>183600</v>
      </c>
      <c r="N428" s="1342">
        <v>44624</v>
      </c>
      <c r="O428" s="950" t="s">
        <v>1210</v>
      </c>
      <c r="P428" s="1337">
        <v>44655</v>
      </c>
      <c r="Q428" s="951">
        <v>44670</v>
      </c>
      <c r="R428" s="952">
        <v>44677</v>
      </c>
      <c r="S428" s="952">
        <v>44672</v>
      </c>
      <c r="T428" s="952">
        <v>44673</v>
      </c>
      <c r="U428" s="952" t="s">
        <v>1211</v>
      </c>
      <c r="V428" s="953" t="s">
        <v>1212</v>
      </c>
      <c r="W428" s="1236" t="s">
        <v>24</v>
      </c>
      <c r="Y428" s="1099">
        <v>44596</v>
      </c>
      <c r="Z428" s="1098">
        <v>44638</v>
      </c>
      <c r="AA428" s="1098">
        <v>44653</v>
      </c>
      <c r="AB428" s="1098">
        <v>44653</v>
      </c>
      <c r="AC428" s="231"/>
      <c r="AD428" s="1100"/>
      <c r="AE428" s="1099">
        <v>44624</v>
      </c>
    </row>
    <row r="429" spans="1:34" ht="12" customHeight="1">
      <c r="A429" s="956" t="s">
        <v>1213</v>
      </c>
      <c r="B429" s="134">
        <v>4290002458</v>
      </c>
      <c r="C429" s="133" t="s">
        <v>142</v>
      </c>
      <c r="D429" s="15">
        <v>44640</v>
      </c>
      <c r="E429" s="15">
        <v>44691</v>
      </c>
      <c r="F429" s="1213"/>
      <c r="G429" s="1223"/>
      <c r="H429" s="947" t="s">
        <v>1943</v>
      </c>
      <c r="I429" s="947" t="s">
        <v>1945</v>
      </c>
      <c r="J429" s="954" t="s">
        <v>2841</v>
      </c>
      <c r="K429" s="1338"/>
      <c r="L429" s="1216"/>
      <c r="M429" s="1341"/>
      <c r="N429" s="1322"/>
      <c r="O429" s="1034" t="s">
        <v>1210</v>
      </c>
      <c r="P429" s="1326"/>
      <c r="Q429" s="1035">
        <v>44684</v>
      </c>
      <c r="R429" s="952">
        <v>44691</v>
      </c>
      <c r="S429" s="952">
        <v>44691</v>
      </c>
      <c r="T429" s="952">
        <v>44691</v>
      </c>
      <c r="U429" s="952" t="s">
        <v>1211</v>
      </c>
      <c r="V429" s="996" t="s">
        <v>1212</v>
      </c>
      <c r="W429" s="1236"/>
      <c r="Y429" s="1099"/>
      <c r="Z429" s="1098"/>
      <c r="AA429" s="1098"/>
      <c r="AB429" s="1098"/>
      <c r="AC429" s="917" t="s">
        <v>4216</v>
      </c>
      <c r="AD429" s="1100"/>
      <c r="AE429" s="1099"/>
    </row>
    <row r="430" spans="1:34" ht="12" customHeight="1">
      <c r="A430" s="956" t="s">
        <v>1213</v>
      </c>
      <c r="B430" s="134">
        <v>4290002458</v>
      </c>
      <c r="C430" s="133" t="s">
        <v>142</v>
      </c>
      <c r="D430" s="15">
        <v>44640</v>
      </c>
      <c r="E430" s="15">
        <v>44678</v>
      </c>
      <c r="F430" s="1213"/>
      <c r="G430" s="1223"/>
      <c r="H430" s="947" t="s">
        <v>1943</v>
      </c>
      <c r="I430" s="947" t="s">
        <v>1946</v>
      </c>
      <c r="J430" s="954" t="s">
        <v>2841</v>
      </c>
      <c r="K430" s="1215"/>
      <c r="L430" s="1340"/>
      <c r="M430" s="1229"/>
      <c r="N430" s="1301"/>
      <c r="O430" s="950" t="s">
        <v>1210</v>
      </c>
      <c r="P430" s="1235"/>
      <c r="Q430" s="951">
        <v>44672</v>
      </c>
      <c r="R430" s="952">
        <v>44679</v>
      </c>
      <c r="S430" s="952">
        <v>44678</v>
      </c>
      <c r="T430" s="952">
        <v>44679</v>
      </c>
      <c r="U430" s="952" t="s">
        <v>1211</v>
      </c>
      <c r="V430" s="996" t="s">
        <v>1212</v>
      </c>
      <c r="W430" s="1236"/>
      <c r="Y430" s="1099"/>
      <c r="Z430" s="1098"/>
      <c r="AA430" s="1098"/>
      <c r="AB430" s="1098"/>
      <c r="AC430" s="231"/>
      <c r="AD430" s="1100"/>
      <c r="AE430" s="1099"/>
    </row>
    <row r="431" spans="1:34" ht="12" customHeight="1">
      <c r="A431" s="956" t="s">
        <v>1213</v>
      </c>
      <c r="B431" s="134">
        <v>4290002458</v>
      </c>
      <c r="C431" s="133" t="s">
        <v>142</v>
      </c>
      <c r="D431" s="15">
        <v>44640</v>
      </c>
      <c r="E431" s="15">
        <v>44666</v>
      </c>
      <c r="F431" s="1213"/>
      <c r="G431" s="1223"/>
      <c r="H431" s="957" t="s">
        <v>1943</v>
      </c>
      <c r="I431" s="957" t="s">
        <v>1947</v>
      </c>
      <c r="J431" s="283" t="s">
        <v>2841</v>
      </c>
      <c r="K431" s="1215"/>
      <c r="L431" s="1216"/>
      <c r="M431" s="1229"/>
      <c r="N431" s="1230"/>
      <c r="O431" s="950" t="s">
        <v>1210</v>
      </c>
      <c r="P431" s="1209"/>
      <c r="Q431" s="951">
        <v>44663</v>
      </c>
      <c r="R431" s="952">
        <v>44670</v>
      </c>
      <c r="S431" s="952">
        <v>44666</v>
      </c>
      <c r="T431" s="952">
        <v>44666</v>
      </c>
      <c r="U431" s="952" t="s">
        <v>1211</v>
      </c>
      <c r="V431" s="996" t="s">
        <v>1212</v>
      </c>
      <c r="W431" s="1236"/>
      <c r="Y431" s="1099"/>
      <c r="Z431" s="1098"/>
      <c r="AA431" s="1098"/>
      <c r="AB431" s="1098"/>
      <c r="AC431" s="233">
        <v>44664</v>
      </c>
      <c r="AD431" s="1100"/>
      <c r="AE431" s="1099"/>
    </row>
    <row r="432" spans="1:34" ht="12" customHeight="1">
      <c r="A432" s="956" t="s">
        <v>1213</v>
      </c>
      <c r="B432" s="134">
        <v>4290002458</v>
      </c>
      <c r="C432" s="133" t="s">
        <v>142</v>
      </c>
      <c r="D432" s="15">
        <v>44640</v>
      </c>
      <c r="E432" s="15">
        <v>44676</v>
      </c>
      <c r="F432" s="1213"/>
      <c r="G432" s="1223"/>
      <c r="H432" s="947" t="s">
        <v>1943</v>
      </c>
      <c r="I432" s="947" t="s">
        <v>1948</v>
      </c>
      <c r="J432" s="954" t="s">
        <v>2841</v>
      </c>
      <c r="K432" s="1215"/>
      <c r="L432" s="1216"/>
      <c r="M432" s="1229"/>
      <c r="N432" s="1230"/>
      <c r="O432" s="950" t="s">
        <v>1210</v>
      </c>
      <c r="P432" s="1209"/>
      <c r="Q432" s="951">
        <v>44670</v>
      </c>
      <c r="R432" s="952">
        <v>44677</v>
      </c>
      <c r="S432" s="952">
        <v>44676</v>
      </c>
      <c r="T432" s="952">
        <v>44677</v>
      </c>
      <c r="U432" s="952" t="s">
        <v>1211</v>
      </c>
      <c r="V432" s="996" t="s">
        <v>1212</v>
      </c>
      <c r="W432" s="1236"/>
      <c r="Y432" s="1099"/>
      <c r="Z432" s="1098"/>
      <c r="AA432" s="1098"/>
      <c r="AB432" s="1098"/>
      <c r="AC432" s="231"/>
      <c r="AD432" s="1100"/>
      <c r="AE432" s="1099"/>
    </row>
    <row r="433" spans="1:33" ht="12" customHeight="1">
      <c r="A433" s="956" t="s">
        <v>1213</v>
      </c>
      <c r="B433" s="134">
        <v>4290002458</v>
      </c>
      <c r="C433" s="133" t="s">
        <v>142</v>
      </c>
      <c r="D433" s="15">
        <v>44640</v>
      </c>
      <c r="E433" s="15">
        <v>44687</v>
      </c>
      <c r="F433" s="1213"/>
      <c r="G433" s="1223"/>
      <c r="H433" s="957" t="s">
        <v>1943</v>
      </c>
      <c r="I433" s="957" t="s">
        <v>1949</v>
      </c>
      <c r="J433" s="283" t="s">
        <v>2841</v>
      </c>
      <c r="K433" s="1215"/>
      <c r="L433" s="1216"/>
      <c r="M433" s="1229"/>
      <c r="N433" s="1230"/>
      <c r="O433" s="950" t="s">
        <v>1210</v>
      </c>
      <c r="P433" s="1209"/>
      <c r="Q433" s="951">
        <v>44684</v>
      </c>
      <c r="R433" s="952">
        <v>44690</v>
      </c>
      <c r="S433" s="952">
        <v>44687</v>
      </c>
      <c r="T433" s="952">
        <v>44690</v>
      </c>
      <c r="U433" s="952" t="s">
        <v>1211</v>
      </c>
      <c r="V433" s="996" t="s">
        <v>1212</v>
      </c>
      <c r="W433" s="1236"/>
      <c r="Y433" s="1099"/>
      <c r="Z433" s="1098"/>
      <c r="AA433" s="1098"/>
      <c r="AB433" s="1098"/>
      <c r="AC433" s="231"/>
      <c r="AD433" s="1100"/>
      <c r="AE433" s="1099"/>
    </row>
    <row r="434" spans="1:33" ht="12" customHeight="1">
      <c r="A434" s="956" t="s">
        <v>1213</v>
      </c>
      <c r="B434" s="134">
        <v>4290002458</v>
      </c>
      <c r="C434" s="133" t="s">
        <v>142</v>
      </c>
      <c r="D434" s="15">
        <v>44640</v>
      </c>
      <c r="E434" s="15">
        <v>44678</v>
      </c>
      <c r="F434" s="1213"/>
      <c r="G434" s="1223"/>
      <c r="H434" s="947" t="s">
        <v>1943</v>
      </c>
      <c r="I434" s="947" t="s">
        <v>1950</v>
      </c>
      <c r="J434" s="954" t="s">
        <v>2841</v>
      </c>
      <c r="K434" s="1215"/>
      <c r="L434" s="948">
        <v>20000</v>
      </c>
      <c r="M434" s="1229"/>
      <c r="N434" s="1230"/>
      <c r="O434" s="950" t="s">
        <v>1210</v>
      </c>
      <c r="P434" s="1209"/>
      <c r="Q434" s="951">
        <v>44672</v>
      </c>
      <c r="R434" s="952">
        <v>44678</v>
      </c>
      <c r="S434" s="952">
        <v>44678</v>
      </c>
      <c r="T434" s="952">
        <v>44679</v>
      </c>
      <c r="U434" s="952" t="s">
        <v>1211</v>
      </c>
      <c r="V434" s="996" t="s">
        <v>1212</v>
      </c>
      <c r="W434" s="1236"/>
      <c r="Y434" s="1099"/>
      <c r="Z434" s="1098"/>
      <c r="AA434" s="1098"/>
      <c r="AB434" s="1098"/>
      <c r="AC434" s="231"/>
      <c r="AD434" s="1100"/>
      <c r="AE434" s="1099"/>
    </row>
    <row r="435" spans="1:33" ht="12" customHeight="1">
      <c r="A435" s="956" t="s">
        <v>1213</v>
      </c>
      <c r="B435" s="134" t="s">
        <v>1958</v>
      </c>
      <c r="C435" s="133" t="s">
        <v>142</v>
      </c>
      <c r="D435" s="15">
        <v>44640</v>
      </c>
      <c r="E435" s="15">
        <v>44690</v>
      </c>
      <c r="F435" s="1213"/>
      <c r="G435" s="1223"/>
      <c r="H435" s="947" t="s">
        <v>1943</v>
      </c>
      <c r="I435" s="947" t="s">
        <v>1951</v>
      </c>
      <c r="J435" s="954" t="s">
        <v>2841</v>
      </c>
      <c r="K435" s="1215"/>
      <c r="L435" s="1216">
        <v>40000</v>
      </c>
      <c r="M435" s="1229"/>
      <c r="N435" s="1342"/>
      <c r="O435" s="950" t="s">
        <v>1210</v>
      </c>
      <c r="P435" s="1337"/>
      <c r="Q435" s="951">
        <v>44683</v>
      </c>
      <c r="R435" s="952">
        <v>44690</v>
      </c>
      <c r="S435" s="952">
        <v>44690</v>
      </c>
      <c r="T435" s="952">
        <v>44690</v>
      </c>
      <c r="U435" s="952" t="s">
        <v>1211</v>
      </c>
      <c r="V435" s="996" t="s">
        <v>1212</v>
      </c>
      <c r="W435" s="1236"/>
      <c r="Y435" s="1099"/>
      <c r="Z435" s="1098"/>
      <c r="AA435" s="1098"/>
      <c r="AB435" s="1098"/>
      <c r="AC435" s="924">
        <v>44690</v>
      </c>
      <c r="AD435" s="1100"/>
      <c r="AE435" s="1099"/>
    </row>
    <row r="436" spans="1:33" ht="12" customHeight="1">
      <c r="A436" s="956" t="s">
        <v>1213</v>
      </c>
      <c r="B436" s="134" t="s">
        <v>1958</v>
      </c>
      <c r="C436" s="133" t="s">
        <v>142</v>
      </c>
      <c r="D436" s="15">
        <v>44640</v>
      </c>
      <c r="E436" s="15">
        <v>44690</v>
      </c>
      <c r="F436" s="1213"/>
      <c r="G436" s="1223"/>
      <c r="H436" s="947" t="s">
        <v>1943</v>
      </c>
      <c r="I436" s="947" t="s">
        <v>1952</v>
      </c>
      <c r="J436" s="954" t="s">
        <v>2841</v>
      </c>
      <c r="K436" s="1215"/>
      <c r="L436" s="1216"/>
      <c r="M436" s="1250"/>
      <c r="N436" s="1322"/>
      <c r="O436" s="1034" t="s">
        <v>1210</v>
      </c>
      <c r="P436" s="1326"/>
      <c r="Q436" s="1036">
        <v>44684</v>
      </c>
      <c r="R436" s="952">
        <v>44691</v>
      </c>
      <c r="S436" s="952">
        <v>44691</v>
      </c>
      <c r="T436" s="952">
        <v>44691</v>
      </c>
      <c r="U436" s="952" t="s">
        <v>1211</v>
      </c>
      <c r="V436" s="996" t="s">
        <v>1212</v>
      </c>
      <c r="W436" s="1236"/>
      <c r="Y436" s="1099"/>
      <c r="Z436" s="1098"/>
      <c r="AA436" s="1098"/>
      <c r="AB436" s="1098"/>
      <c r="AC436" s="920" t="s">
        <v>4216</v>
      </c>
      <c r="AD436" s="1100"/>
      <c r="AE436" s="1099"/>
    </row>
    <row r="437" spans="1:33" ht="12" customHeight="1">
      <c r="A437" s="131" t="s">
        <v>125</v>
      </c>
      <c r="B437" s="134">
        <v>4290002527</v>
      </c>
      <c r="C437" s="133" t="s">
        <v>1223</v>
      </c>
      <c r="D437" s="15">
        <v>44661</v>
      </c>
      <c r="E437" s="15">
        <v>44670</v>
      </c>
      <c r="F437" s="1213" t="s">
        <v>1924</v>
      </c>
      <c r="G437" s="1223" t="s">
        <v>1953</v>
      </c>
      <c r="H437" s="606" t="s">
        <v>1954</v>
      </c>
      <c r="I437" s="606" t="s">
        <v>1955</v>
      </c>
      <c r="J437" s="611" t="s">
        <v>2841</v>
      </c>
      <c r="K437" s="1215">
        <v>31</v>
      </c>
      <c r="L437" s="1216">
        <v>46437</v>
      </c>
      <c r="M437" s="1229">
        <v>54000</v>
      </c>
      <c r="N437" s="1301">
        <v>44624</v>
      </c>
      <c r="O437" s="607" t="s">
        <v>1210</v>
      </c>
      <c r="P437" s="1235">
        <v>44655</v>
      </c>
      <c r="Q437" s="608">
        <v>44668</v>
      </c>
      <c r="R437" s="952">
        <v>44673</v>
      </c>
      <c r="S437" s="952">
        <v>44670</v>
      </c>
      <c r="T437" s="609">
        <v>44671</v>
      </c>
      <c r="U437" s="609" t="s">
        <v>1211</v>
      </c>
      <c r="V437" s="610" t="s">
        <v>1212</v>
      </c>
      <c r="W437" s="1236" t="s">
        <v>24</v>
      </c>
      <c r="Y437" s="1099">
        <v>44595</v>
      </c>
      <c r="Z437" s="1098">
        <v>44638</v>
      </c>
      <c r="AA437" s="1098">
        <v>44653</v>
      </c>
      <c r="AB437" s="1098">
        <v>44653</v>
      </c>
      <c r="AC437" s="231"/>
      <c r="AD437" s="1108">
        <v>44680</v>
      </c>
      <c r="AE437" s="1099">
        <v>44624</v>
      </c>
    </row>
    <row r="438" spans="1:33" ht="12" customHeight="1">
      <c r="A438" s="131" t="s">
        <v>125</v>
      </c>
      <c r="B438" s="134">
        <v>4290002527</v>
      </c>
      <c r="C438" s="133" t="s">
        <v>1223</v>
      </c>
      <c r="D438" s="15">
        <v>44661</v>
      </c>
      <c r="E438" s="15">
        <v>44671</v>
      </c>
      <c r="F438" s="1213"/>
      <c r="G438" s="1223"/>
      <c r="H438" s="606" t="s">
        <v>1954</v>
      </c>
      <c r="I438" s="606" t="s">
        <v>1956</v>
      </c>
      <c r="J438" s="611" t="s">
        <v>2841</v>
      </c>
      <c r="K438" s="1215"/>
      <c r="L438" s="1216"/>
      <c r="M438" s="1229"/>
      <c r="N438" s="1230"/>
      <c r="O438" s="607" t="s">
        <v>1210</v>
      </c>
      <c r="P438" s="1209"/>
      <c r="Q438" s="608">
        <v>44665</v>
      </c>
      <c r="R438" s="609">
        <v>44672</v>
      </c>
      <c r="S438" s="609">
        <v>44671</v>
      </c>
      <c r="T438" s="609">
        <v>44672</v>
      </c>
      <c r="U438" s="609" t="s">
        <v>1211</v>
      </c>
      <c r="V438" s="610" t="s">
        <v>1212</v>
      </c>
      <c r="W438" s="1236"/>
      <c r="Y438" s="1099"/>
      <c r="Z438" s="1098"/>
      <c r="AA438" s="1098"/>
      <c r="AB438" s="1098"/>
      <c r="AC438" s="231"/>
      <c r="AD438" s="1108"/>
      <c r="AE438" s="1099"/>
    </row>
    <row r="439" spans="1:33" ht="22.8">
      <c r="A439" s="131" t="s">
        <v>125</v>
      </c>
      <c r="B439" s="134">
        <v>4290002527</v>
      </c>
      <c r="C439" s="133" t="s">
        <v>1223</v>
      </c>
      <c r="D439" s="15">
        <v>44661</v>
      </c>
      <c r="E439" s="15" t="s">
        <v>4189</v>
      </c>
      <c r="F439" s="1213"/>
      <c r="G439" s="1223"/>
      <c r="H439" s="606" t="s">
        <v>1954</v>
      </c>
      <c r="I439" s="606" t="s">
        <v>1957</v>
      </c>
      <c r="J439" s="611" t="s">
        <v>2841</v>
      </c>
      <c r="K439" s="1215"/>
      <c r="L439" s="1216"/>
      <c r="M439" s="1229"/>
      <c r="N439" s="1230"/>
      <c r="O439" s="607" t="s">
        <v>1210</v>
      </c>
      <c r="P439" s="1209"/>
      <c r="Q439" s="608">
        <v>44670</v>
      </c>
      <c r="R439" s="609">
        <v>44677</v>
      </c>
      <c r="S439" s="609">
        <v>44677</v>
      </c>
      <c r="T439" s="609" t="s">
        <v>3899</v>
      </c>
      <c r="U439" s="609" t="s">
        <v>1211</v>
      </c>
      <c r="V439" s="640" t="s">
        <v>1212</v>
      </c>
      <c r="W439" s="1236"/>
      <c r="Y439" s="1099"/>
      <c r="Z439" s="1098"/>
      <c r="AA439" s="1098"/>
      <c r="AB439" s="1098"/>
      <c r="AC439" s="231"/>
      <c r="AD439" s="1108"/>
      <c r="AE439" s="1099"/>
    </row>
    <row r="440" spans="1:33" ht="12" customHeight="1">
      <c r="A440" s="131" t="s">
        <v>1213</v>
      </c>
      <c r="B440" s="134" t="s">
        <v>1958</v>
      </c>
      <c r="C440" s="133" t="s">
        <v>142</v>
      </c>
      <c r="D440" s="15">
        <v>44627</v>
      </c>
      <c r="E440" s="15">
        <v>44664</v>
      </c>
      <c r="F440" s="1213" t="s">
        <v>1924</v>
      </c>
      <c r="G440" s="1223" t="s">
        <v>1959</v>
      </c>
      <c r="H440" s="947" t="s">
        <v>1960</v>
      </c>
      <c r="I440" s="947" t="s">
        <v>1961</v>
      </c>
      <c r="J440" s="954" t="s">
        <v>2841</v>
      </c>
      <c r="K440" s="1215">
        <v>120</v>
      </c>
      <c r="L440" s="1216">
        <v>120000</v>
      </c>
      <c r="M440" s="1229">
        <v>122400</v>
      </c>
      <c r="N440" s="1230">
        <v>44624</v>
      </c>
      <c r="O440" s="950" t="s">
        <v>1210</v>
      </c>
      <c r="P440" s="1209">
        <v>44655</v>
      </c>
      <c r="Q440" s="951">
        <v>44663</v>
      </c>
      <c r="R440" s="958"/>
      <c r="S440" s="952">
        <v>44664</v>
      </c>
      <c r="T440" s="952">
        <v>44665</v>
      </c>
      <c r="U440" s="952" t="s">
        <v>1211</v>
      </c>
      <c r="V440" s="953" t="s">
        <v>1212</v>
      </c>
      <c r="W440" s="1236" t="s">
        <v>24</v>
      </c>
      <c r="Y440" s="1098">
        <v>44608</v>
      </c>
      <c r="Z440" s="1098">
        <v>44638</v>
      </c>
      <c r="AA440" s="1098">
        <v>44653</v>
      </c>
      <c r="AB440" s="1098">
        <v>44653</v>
      </c>
      <c r="AC440" s="267"/>
      <c r="AD440" s="1100"/>
      <c r="AE440" s="1099">
        <v>44624</v>
      </c>
      <c r="AF440" s="128"/>
      <c r="AG440" s="128"/>
    </row>
    <row r="441" spans="1:33" ht="12" customHeight="1">
      <c r="A441" s="131" t="s">
        <v>1213</v>
      </c>
      <c r="B441" s="134" t="s">
        <v>1958</v>
      </c>
      <c r="C441" s="133" t="s">
        <v>142</v>
      </c>
      <c r="D441" s="15">
        <v>44627</v>
      </c>
      <c r="E441" s="15">
        <v>44663</v>
      </c>
      <c r="F441" s="1213"/>
      <c r="G441" s="1223"/>
      <c r="H441" s="947" t="s">
        <v>1960</v>
      </c>
      <c r="I441" s="947" t="s">
        <v>1962</v>
      </c>
      <c r="J441" s="954" t="s">
        <v>2841</v>
      </c>
      <c r="K441" s="1215"/>
      <c r="L441" s="1216"/>
      <c r="M441" s="1229"/>
      <c r="N441" s="1230"/>
      <c r="O441" s="950" t="s">
        <v>1210</v>
      </c>
      <c r="P441" s="1209"/>
      <c r="Q441" s="951">
        <v>44661</v>
      </c>
      <c r="R441" s="958"/>
      <c r="S441" s="952">
        <v>44663</v>
      </c>
      <c r="T441" s="952">
        <v>44664</v>
      </c>
      <c r="U441" s="952" t="s">
        <v>1211</v>
      </c>
      <c r="V441" s="953" t="s">
        <v>1212</v>
      </c>
      <c r="W441" s="1236"/>
      <c r="Y441" s="1098"/>
      <c r="Z441" s="1098"/>
      <c r="AA441" s="1098"/>
      <c r="AB441" s="1098"/>
      <c r="AC441" s="267"/>
      <c r="AD441" s="1100"/>
      <c r="AE441" s="1099"/>
      <c r="AF441" s="128"/>
      <c r="AG441" s="128"/>
    </row>
    <row r="442" spans="1:33" ht="24" customHeight="1">
      <c r="A442" s="131" t="s">
        <v>1213</v>
      </c>
      <c r="B442" s="134" t="s">
        <v>1963</v>
      </c>
      <c r="C442" s="133" t="s">
        <v>142</v>
      </c>
      <c r="D442" s="15">
        <v>44627</v>
      </c>
      <c r="E442" s="15">
        <v>44677</v>
      </c>
      <c r="F442" s="1213"/>
      <c r="G442" s="1223"/>
      <c r="H442" s="947" t="s">
        <v>1960</v>
      </c>
      <c r="I442" s="947" t="s">
        <v>1964</v>
      </c>
      <c r="J442" s="954" t="s">
        <v>2841</v>
      </c>
      <c r="K442" s="1215"/>
      <c r="L442" s="1216"/>
      <c r="M442" s="1229"/>
      <c r="N442" s="1230"/>
      <c r="O442" s="950" t="s">
        <v>1210</v>
      </c>
      <c r="P442" s="1209"/>
      <c r="Q442" s="951">
        <v>44672</v>
      </c>
      <c r="R442" s="952">
        <v>44678</v>
      </c>
      <c r="S442" s="952">
        <v>44677</v>
      </c>
      <c r="T442" s="952" t="s">
        <v>3787</v>
      </c>
      <c r="U442" s="952" t="s">
        <v>1211</v>
      </c>
      <c r="V442" s="953" t="s">
        <v>1212</v>
      </c>
      <c r="W442" s="1236"/>
      <c r="Y442" s="1098"/>
      <c r="Z442" s="1098"/>
      <c r="AA442" s="1098"/>
      <c r="AB442" s="1098"/>
      <c r="AC442" s="233">
        <v>44672</v>
      </c>
      <c r="AD442" s="1100"/>
      <c r="AE442" s="1099"/>
      <c r="AF442" s="128"/>
      <c r="AG442" s="128"/>
    </row>
    <row r="443" spans="1:33" ht="12" customHeight="1">
      <c r="A443" s="131" t="s">
        <v>1213</v>
      </c>
      <c r="B443" s="134" t="s">
        <v>1965</v>
      </c>
      <c r="C443" s="133" t="s">
        <v>142</v>
      </c>
      <c r="D443" s="15">
        <v>44640</v>
      </c>
      <c r="E443" s="15">
        <v>44691</v>
      </c>
      <c r="F443" s="1213"/>
      <c r="G443" s="1223"/>
      <c r="H443" s="947" t="s">
        <v>1960</v>
      </c>
      <c r="I443" s="947" t="s">
        <v>1966</v>
      </c>
      <c r="J443" s="954" t="s">
        <v>2841</v>
      </c>
      <c r="K443" s="1215"/>
      <c r="L443" s="1216"/>
      <c r="M443" s="1229"/>
      <c r="N443" s="1230"/>
      <c r="O443" s="950" t="s">
        <v>1210</v>
      </c>
      <c r="P443" s="1209"/>
      <c r="Q443" s="951">
        <v>44684</v>
      </c>
      <c r="R443" s="952">
        <v>44691</v>
      </c>
      <c r="S443" s="952">
        <v>44691</v>
      </c>
      <c r="T443" s="952">
        <v>44692</v>
      </c>
      <c r="U443" s="952" t="s">
        <v>1211</v>
      </c>
      <c r="V443" s="996" t="s">
        <v>1212</v>
      </c>
      <c r="W443" s="1236"/>
      <c r="Y443" s="1098"/>
      <c r="Z443" s="1098"/>
      <c r="AA443" s="1098"/>
      <c r="AB443" s="1098"/>
      <c r="AC443" s="267"/>
      <c r="AD443" s="1100"/>
      <c r="AE443" s="1099"/>
      <c r="AF443" s="128"/>
      <c r="AG443" s="128"/>
    </row>
    <row r="444" spans="1:33" ht="12" customHeight="1">
      <c r="A444" s="131" t="s">
        <v>1213</v>
      </c>
      <c r="B444" s="134" t="s">
        <v>1965</v>
      </c>
      <c r="C444" s="133" t="s">
        <v>142</v>
      </c>
      <c r="D444" s="15">
        <v>44640</v>
      </c>
      <c r="E444" s="15">
        <v>44663</v>
      </c>
      <c r="F444" s="1213"/>
      <c r="G444" s="1223"/>
      <c r="H444" s="947" t="s">
        <v>1960</v>
      </c>
      <c r="I444" s="947" t="s">
        <v>1967</v>
      </c>
      <c r="J444" s="954" t="s">
        <v>2841</v>
      </c>
      <c r="K444" s="1215"/>
      <c r="L444" s="1216"/>
      <c r="M444" s="1229"/>
      <c r="N444" s="1230"/>
      <c r="O444" s="950" t="s">
        <v>1210</v>
      </c>
      <c r="P444" s="1209"/>
      <c r="Q444" s="951">
        <v>44659</v>
      </c>
      <c r="R444" s="958"/>
      <c r="S444" s="952">
        <v>44663</v>
      </c>
      <c r="T444" s="952">
        <v>44664</v>
      </c>
      <c r="U444" s="952" t="s">
        <v>1211</v>
      </c>
      <c r="V444" s="953" t="s">
        <v>1212</v>
      </c>
      <c r="W444" s="1236"/>
      <c r="Y444" s="1098"/>
      <c r="Z444" s="1098"/>
      <c r="AA444" s="1098"/>
      <c r="AB444" s="1098"/>
      <c r="AC444" s="267"/>
      <c r="AD444" s="1100"/>
      <c r="AE444" s="1099"/>
      <c r="AF444" s="128"/>
      <c r="AG444" s="128"/>
    </row>
    <row r="445" spans="1:33" ht="12" customHeight="1">
      <c r="A445" s="131" t="s">
        <v>1213</v>
      </c>
      <c r="B445" s="134" t="s">
        <v>1965</v>
      </c>
      <c r="C445" s="133" t="s">
        <v>142</v>
      </c>
      <c r="D445" s="15">
        <v>44640</v>
      </c>
      <c r="E445" s="15">
        <v>44676</v>
      </c>
      <c r="F445" s="1213"/>
      <c r="G445" s="1223"/>
      <c r="H445" s="947" t="s">
        <v>1960</v>
      </c>
      <c r="I445" s="947" t="s">
        <v>1968</v>
      </c>
      <c r="J445" s="954" t="s">
        <v>2841</v>
      </c>
      <c r="K445" s="1215"/>
      <c r="L445" s="1216"/>
      <c r="M445" s="1229"/>
      <c r="N445" s="1230"/>
      <c r="O445" s="950" t="s">
        <v>1210</v>
      </c>
      <c r="P445" s="1209"/>
      <c r="Q445" s="951">
        <v>44670</v>
      </c>
      <c r="R445" s="952">
        <v>44676</v>
      </c>
      <c r="S445" s="952">
        <v>44676</v>
      </c>
      <c r="T445" s="952">
        <v>44677</v>
      </c>
      <c r="U445" s="952" t="s">
        <v>1211</v>
      </c>
      <c r="V445" s="953" t="s">
        <v>1212</v>
      </c>
      <c r="W445" s="1236"/>
      <c r="Y445" s="1098"/>
      <c r="Z445" s="1098"/>
      <c r="AA445" s="1098"/>
      <c r="AB445" s="1098"/>
      <c r="AC445" s="267"/>
      <c r="AD445" s="1100"/>
      <c r="AE445" s="1099"/>
      <c r="AF445" s="128"/>
      <c r="AG445" s="128"/>
    </row>
    <row r="446" spans="1:33" ht="24" customHeight="1">
      <c r="A446" s="131" t="s">
        <v>125</v>
      </c>
      <c r="B446" s="134">
        <v>4290002784</v>
      </c>
      <c r="C446" s="133" t="s">
        <v>128</v>
      </c>
      <c r="D446" s="15">
        <v>44656</v>
      </c>
      <c r="E446" s="15">
        <v>44673</v>
      </c>
      <c r="F446" s="236" t="s">
        <v>1924</v>
      </c>
      <c r="G446" s="227" t="s">
        <v>1969</v>
      </c>
      <c r="H446" s="227" t="s">
        <v>1970</v>
      </c>
      <c r="I446" s="227" t="s">
        <v>1971</v>
      </c>
      <c r="J446" s="275" t="s">
        <v>2841</v>
      </c>
      <c r="K446" s="227">
        <v>12</v>
      </c>
      <c r="L446" s="239">
        <v>13112</v>
      </c>
      <c r="M446" s="239">
        <v>18047</v>
      </c>
      <c r="N446" s="287">
        <v>44624</v>
      </c>
      <c r="O446" s="276" t="s">
        <v>1210</v>
      </c>
      <c r="P446" s="264">
        <v>44655</v>
      </c>
      <c r="Q446" s="277">
        <v>44665</v>
      </c>
      <c r="R446" s="228">
        <v>44672</v>
      </c>
      <c r="S446" s="228">
        <v>44672</v>
      </c>
      <c r="T446" s="228">
        <v>44673</v>
      </c>
      <c r="U446" s="228" t="s">
        <v>1211</v>
      </c>
      <c r="V446" s="255" t="s">
        <v>1212</v>
      </c>
      <c r="W446" s="254" t="s">
        <v>24</v>
      </c>
      <c r="Y446" s="235">
        <v>44608</v>
      </c>
      <c r="Z446" s="235">
        <v>44638</v>
      </c>
      <c r="AA446" s="235">
        <v>44653</v>
      </c>
      <c r="AB446" s="137">
        <v>44653</v>
      </c>
      <c r="AC446" s="238"/>
      <c r="AD446" s="235">
        <v>44666</v>
      </c>
      <c r="AE446" s="235">
        <v>44624</v>
      </c>
      <c r="AF446" s="128"/>
      <c r="AG446" s="128"/>
    </row>
    <row r="447" spans="1:33" ht="24" customHeight="1">
      <c r="A447" s="131" t="s">
        <v>1588</v>
      </c>
      <c r="B447" s="134">
        <v>4290002684</v>
      </c>
      <c r="C447" s="133" t="s">
        <v>1781</v>
      </c>
      <c r="D447" s="15">
        <v>44621</v>
      </c>
      <c r="E447" s="15">
        <v>44687</v>
      </c>
      <c r="F447" s="888" t="s">
        <v>1924</v>
      </c>
      <c r="G447" s="885" t="s">
        <v>1977</v>
      </c>
      <c r="H447" s="885" t="s">
        <v>1978</v>
      </c>
      <c r="I447" s="885" t="s">
        <v>1979</v>
      </c>
      <c r="J447" s="886" t="s">
        <v>2841</v>
      </c>
      <c r="K447" s="885">
        <v>15</v>
      </c>
      <c r="L447" s="889" t="s">
        <v>26</v>
      </c>
      <c r="M447" s="889">
        <v>5400</v>
      </c>
      <c r="N447" s="892">
        <v>44624</v>
      </c>
      <c r="O447" s="883" t="s">
        <v>1210</v>
      </c>
      <c r="P447" s="893">
        <v>44655</v>
      </c>
      <c r="Q447" s="887">
        <v>44682</v>
      </c>
      <c r="R447" s="923">
        <v>44687</v>
      </c>
      <c r="S447" s="923">
        <v>44686</v>
      </c>
      <c r="T447" s="923">
        <v>44687</v>
      </c>
      <c r="U447" s="923" t="s">
        <v>1222</v>
      </c>
      <c r="V447" s="936" t="s">
        <v>1212</v>
      </c>
      <c r="W447" s="891" t="s">
        <v>43</v>
      </c>
      <c r="Y447" s="235">
        <v>44595</v>
      </c>
      <c r="Z447" s="235">
        <v>44638</v>
      </c>
      <c r="AA447" s="235">
        <v>44653</v>
      </c>
      <c r="AB447" s="235">
        <v>44653</v>
      </c>
      <c r="AC447" s="238"/>
      <c r="AD447" s="654"/>
      <c r="AE447" s="235" t="s">
        <v>26</v>
      </c>
      <c r="AF447" s="128"/>
      <c r="AG447" s="128"/>
    </row>
    <row r="448" spans="1:33" ht="24" customHeight="1">
      <c r="A448" s="131" t="s">
        <v>1241</v>
      </c>
      <c r="B448" s="134" t="s">
        <v>1980</v>
      </c>
      <c r="C448" s="133" t="s">
        <v>1242</v>
      </c>
      <c r="D448" s="15"/>
      <c r="E448" s="15">
        <v>44673</v>
      </c>
      <c r="F448" s="236" t="s">
        <v>1924</v>
      </c>
      <c r="G448" s="227" t="s">
        <v>1981</v>
      </c>
      <c r="H448" s="227" t="s">
        <v>1982</v>
      </c>
      <c r="I448" s="227" t="s">
        <v>1983</v>
      </c>
      <c r="J448" s="275" t="s">
        <v>1209</v>
      </c>
      <c r="K448" s="227">
        <v>8</v>
      </c>
      <c r="L448" s="239">
        <v>2568</v>
      </c>
      <c r="M448" s="239">
        <v>3347.1</v>
      </c>
      <c r="N448" s="287">
        <v>44624</v>
      </c>
      <c r="O448" s="276" t="s">
        <v>1210</v>
      </c>
      <c r="P448" s="264">
        <v>44655</v>
      </c>
      <c r="Q448" s="277">
        <v>44667</v>
      </c>
      <c r="R448" s="228">
        <v>44673</v>
      </c>
      <c r="S448" s="228">
        <v>44673</v>
      </c>
      <c r="T448" s="228">
        <v>44673</v>
      </c>
      <c r="U448" s="228" t="s">
        <v>1211</v>
      </c>
      <c r="V448" s="255" t="s">
        <v>1212</v>
      </c>
      <c r="W448" s="254" t="s">
        <v>24</v>
      </c>
      <c r="Y448" s="235">
        <v>44608</v>
      </c>
      <c r="Z448" s="235">
        <v>44638</v>
      </c>
      <c r="AA448" s="235">
        <v>44653</v>
      </c>
      <c r="AB448" s="235">
        <v>44653</v>
      </c>
      <c r="AC448" s="244">
        <v>44671</v>
      </c>
      <c r="AD448" s="593">
        <v>44680</v>
      </c>
      <c r="AE448" s="235">
        <v>44624</v>
      </c>
      <c r="AF448" s="128"/>
      <c r="AG448" s="128"/>
    </row>
    <row r="449" spans="1:33" ht="12" customHeight="1">
      <c r="A449" s="154" t="s">
        <v>1261</v>
      </c>
      <c r="B449" s="155" t="s">
        <v>1984</v>
      </c>
      <c r="C449" s="156" t="s">
        <v>91</v>
      </c>
      <c r="D449" s="222">
        <v>44661</v>
      </c>
      <c r="E449" s="222">
        <v>44684</v>
      </c>
      <c r="F449" s="1093" t="s">
        <v>1924</v>
      </c>
      <c r="G449" s="1121" t="s">
        <v>1985</v>
      </c>
      <c r="H449" s="712" t="s">
        <v>1986</v>
      </c>
      <c r="I449" s="712" t="s">
        <v>1987</v>
      </c>
      <c r="J449" s="764" t="s">
        <v>2841</v>
      </c>
      <c r="K449" s="1123">
        <v>180</v>
      </c>
      <c r="L449" s="1124">
        <v>90000</v>
      </c>
      <c r="M449" s="1125">
        <v>92700</v>
      </c>
      <c r="N449" s="1160">
        <v>44624</v>
      </c>
      <c r="O449" s="298" t="s">
        <v>1210</v>
      </c>
      <c r="P449" s="1220">
        <v>44655</v>
      </c>
      <c r="Q449" s="710">
        <v>44678</v>
      </c>
      <c r="R449" s="705">
        <v>44684</v>
      </c>
      <c r="S449" s="705">
        <v>44684</v>
      </c>
      <c r="T449" s="705">
        <v>44684</v>
      </c>
      <c r="U449" s="705" t="s">
        <v>1222</v>
      </c>
      <c r="V449" s="717" t="s">
        <v>1212</v>
      </c>
      <c r="W449" s="1126" t="s">
        <v>24</v>
      </c>
      <c r="Y449" s="1098">
        <v>44608</v>
      </c>
      <c r="Z449" s="1098">
        <v>44638</v>
      </c>
      <c r="AA449" s="1098">
        <v>44653</v>
      </c>
      <c r="AB449" s="1098">
        <v>44653</v>
      </c>
      <c r="AC449" s="502">
        <v>44683</v>
      </c>
      <c r="AD449" s="1099"/>
      <c r="AE449" s="1099">
        <v>44624</v>
      </c>
      <c r="AF449" s="128"/>
      <c r="AG449" s="128"/>
    </row>
    <row r="450" spans="1:33" ht="12" customHeight="1">
      <c r="A450" s="154" t="s">
        <v>1261</v>
      </c>
      <c r="B450" s="155" t="s">
        <v>1984</v>
      </c>
      <c r="C450" s="156" t="s">
        <v>91</v>
      </c>
      <c r="D450" s="222">
        <v>44661</v>
      </c>
      <c r="E450" s="222">
        <v>44693</v>
      </c>
      <c r="F450" s="1093"/>
      <c r="G450" s="1121"/>
      <c r="H450" s="218" t="s">
        <v>1986</v>
      </c>
      <c r="I450" s="218" t="s">
        <v>1988</v>
      </c>
      <c r="J450" s="297" t="s">
        <v>2841</v>
      </c>
      <c r="K450" s="1123"/>
      <c r="L450" s="1124"/>
      <c r="M450" s="1125"/>
      <c r="N450" s="1160"/>
      <c r="O450" s="298" t="s">
        <v>1210</v>
      </c>
      <c r="P450" s="1220"/>
      <c r="Q450" s="299">
        <v>44685</v>
      </c>
      <c r="R450" s="959">
        <v>44692</v>
      </c>
      <c r="S450" s="974">
        <v>44692</v>
      </c>
      <c r="T450" s="769">
        <v>44693</v>
      </c>
      <c r="U450" s="29" t="s">
        <v>1222</v>
      </c>
      <c r="V450" s="35" t="s">
        <v>1478</v>
      </c>
      <c r="W450" s="1126"/>
      <c r="Y450" s="1098"/>
      <c r="Z450" s="1098"/>
      <c r="AA450" s="1098"/>
      <c r="AB450" s="1098"/>
      <c r="AC450" s="231"/>
      <c r="AD450" s="1099"/>
      <c r="AE450" s="1099"/>
      <c r="AF450" s="128"/>
      <c r="AG450" s="128"/>
    </row>
    <row r="451" spans="1:33" ht="12" customHeight="1">
      <c r="A451" s="154" t="s">
        <v>1261</v>
      </c>
      <c r="B451" s="155" t="s">
        <v>1984</v>
      </c>
      <c r="C451" s="156" t="s">
        <v>91</v>
      </c>
      <c r="D451" s="222">
        <v>44661</v>
      </c>
      <c r="E451" s="222">
        <v>44676</v>
      </c>
      <c r="F451" s="1093"/>
      <c r="G451" s="1121"/>
      <c r="H451" s="429" t="s">
        <v>1986</v>
      </c>
      <c r="I451" s="429" t="s">
        <v>1989</v>
      </c>
      <c r="J451" s="283" t="s">
        <v>2841</v>
      </c>
      <c r="K451" s="1123"/>
      <c r="L451" s="1124"/>
      <c r="M451" s="1125"/>
      <c r="N451" s="1160"/>
      <c r="O451" s="298" t="s">
        <v>1210</v>
      </c>
      <c r="P451" s="1220"/>
      <c r="Q451" s="423">
        <v>44671</v>
      </c>
      <c r="R451" s="424">
        <v>44677</v>
      </c>
      <c r="S451" s="424">
        <v>44676</v>
      </c>
      <c r="T451" s="424">
        <v>44676</v>
      </c>
      <c r="U451" s="424" t="s">
        <v>1222</v>
      </c>
      <c r="V451" s="425" t="s">
        <v>1212</v>
      </c>
      <c r="W451" s="1126"/>
      <c r="Y451" s="1098"/>
      <c r="Z451" s="1098"/>
      <c r="AA451" s="1098"/>
      <c r="AB451" s="1098"/>
      <c r="AC451" s="248">
        <v>44672</v>
      </c>
      <c r="AD451" s="1099"/>
      <c r="AE451" s="1099"/>
      <c r="AF451" s="128"/>
      <c r="AG451" s="128"/>
    </row>
    <row r="452" spans="1:33" ht="12" customHeight="1">
      <c r="A452" s="154" t="s">
        <v>1261</v>
      </c>
      <c r="B452" s="155" t="s">
        <v>1984</v>
      </c>
      <c r="C452" s="156" t="s">
        <v>91</v>
      </c>
      <c r="D452" s="222">
        <v>44661</v>
      </c>
      <c r="E452" s="222">
        <v>44687</v>
      </c>
      <c r="F452" s="1093"/>
      <c r="G452" s="1121"/>
      <c r="H452" s="926" t="s">
        <v>1986</v>
      </c>
      <c r="I452" s="926" t="s">
        <v>1990</v>
      </c>
      <c r="J452" s="927" t="s">
        <v>2841</v>
      </c>
      <c r="K452" s="1123"/>
      <c r="L452" s="1124"/>
      <c r="M452" s="1125"/>
      <c r="N452" s="1160"/>
      <c r="O452" s="298" t="s">
        <v>1210</v>
      </c>
      <c r="P452" s="1220"/>
      <c r="Q452" s="928">
        <v>44682</v>
      </c>
      <c r="R452" s="923">
        <v>44687</v>
      </c>
      <c r="S452" s="923">
        <v>44687</v>
      </c>
      <c r="T452" s="923">
        <v>44687</v>
      </c>
      <c r="U452" s="923" t="s">
        <v>1222</v>
      </c>
      <c r="V452" s="936" t="s">
        <v>1212</v>
      </c>
      <c r="W452" s="1126"/>
      <c r="Y452" s="1098"/>
      <c r="Z452" s="1098"/>
      <c r="AA452" s="1098"/>
      <c r="AB452" s="1098"/>
      <c r="AC452" s="614">
        <v>44683</v>
      </c>
      <c r="AD452" s="1099"/>
      <c r="AE452" s="1099"/>
      <c r="AF452" s="128"/>
      <c r="AG452" s="128"/>
    </row>
    <row r="453" spans="1:33" ht="12" customHeight="1">
      <c r="A453" s="154" t="s">
        <v>1261</v>
      </c>
      <c r="B453" s="155" t="s">
        <v>1984</v>
      </c>
      <c r="C453" s="156" t="s">
        <v>91</v>
      </c>
      <c r="D453" s="222">
        <v>44661</v>
      </c>
      <c r="E453" s="222">
        <v>44685</v>
      </c>
      <c r="F453" s="1093"/>
      <c r="G453" s="1121"/>
      <c r="H453" s="781" t="s">
        <v>1986</v>
      </c>
      <c r="I453" s="781" t="s">
        <v>1991</v>
      </c>
      <c r="J453" s="283" t="s">
        <v>2841</v>
      </c>
      <c r="K453" s="1123"/>
      <c r="L453" s="1124"/>
      <c r="M453" s="1125"/>
      <c r="N453" s="1160"/>
      <c r="O453" s="298" t="s">
        <v>1210</v>
      </c>
      <c r="P453" s="1220"/>
      <c r="Q453" s="777">
        <v>44678</v>
      </c>
      <c r="R453" s="778">
        <v>44684</v>
      </c>
      <c r="S453" s="778">
        <v>44684</v>
      </c>
      <c r="T453" s="778">
        <v>44685</v>
      </c>
      <c r="U453" s="778" t="s">
        <v>1222</v>
      </c>
      <c r="V453" s="779" t="s">
        <v>1212</v>
      </c>
      <c r="W453" s="1126"/>
      <c r="Y453" s="1098"/>
      <c r="Z453" s="1098"/>
      <c r="AA453" s="1098"/>
      <c r="AB453" s="1098"/>
      <c r="AC453" s="231"/>
      <c r="AD453" s="1099"/>
      <c r="AE453" s="1099"/>
      <c r="AF453" s="128"/>
      <c r="AG453" s="128"/>
    </row>
    <row r="454" spans="1:33" ht="12" customHeight="1">
      <c r="A454" s="154" t="s">
        <v>1261</v>
      </c>
      <c r="B454" s="155" t="s">
        <v>1984</v>
      </c>
      <c r="C454" s="156" t="s">
        <v>91</v>
      </c>
      <c r="D454" s="222">
        <v>44661</v>
      </c>
      <c r="E454" s="222">
        <v>44685</v>
      </c>
      <c r="F454" s="1093"/>
      <c r="G454" s="1121"/>
      <c r="H454" s="781" t="s">
        <v>1986</v>
      </c>
      <c r="I454" s="781" t="s">
        <v>1992</v>
      </c>
      <c r="J454" s="283" t="s">
        <v>2841</v>
      </c>
      <c r="K454" s="1123"/>
      <c r="L454" s="1124"/>
      <c r="M454" s="1125"/>
      <c r="N454" s="1160"/>
      <c r="O454" s="298" t="s">
        <v>1210</v>
      </c>
      <c r="P454" s="1220"/>
      <c r="Q454" s="777">
        <v>44678</v>
      </c>
      <c r="R454" s="778">
        <v>44685</v>
      </c>
      <c r="S454" s="778">
        <v>44685</v>
      </c>
      <c r="T454" s="778">
        <v>44685</v>
      </c>
      <c r="U454" s="778" t="s">
        <v>1222</v>
      </c>
      <c r="V454" s="779" t="s">
        <v>1212</v>
      </c>
      <c r="W454" s="1126"/>
      <c r="Y454" s="1098"/>
      <c r="Z454" s="1098"/>
      <c r="AA454" s="1098"/>
      <c r="AB454" s="1098"/>
      <c r="AC454" s="614">
        <v>44683</v>
      </c>
      <c r="AD454" s="1099"/>
      <c r="AE454" s="1099"/>
      <c r="AF454" s="128"/>
      <c r="AG454" s="128"/>
    </row>
    <row r="455" spans="1:33" ht="12" customHeight="1">
      <c r="A455" s="154" t="s">
        <v>1261</v>
      </c>
      <c r="B455" s="155" t="s">
        <v>1984</v>
      </c>
      <c r="C455" s="156" t="s">
        <v>91</v>
      </c>
      <c r="D455" s="222">
        <v>44661</v>
      </c>
      <c r="E455" s="222">
        <v>44676</v>
      </c>
      <c r="F455" s="1093"/>
      <c r="G455" s="1121"/>
      <c r="H455" s="429" t="s">
        <v>1986</v>
      </c>
      <c r="I455" s="429" t="s">
        <v>1993</v>
      </c>
      <c r="J455" s="283" t="s">
        <v>2841</v>
      </c>
      <c r="K455" s="1123"/>
      <c r="L455" s="1124"/>
      <c r="M455" s="1125"/>
      <c r="N455" s="1160"/>
      <c r="O455" s="298" t="s">
        <v>1210</v>
      </c>
      <c r="P455" s="1220"/>
      <c r="Q455" s="423">
        <v>44670</v>
      </c>
      <c r="R455" s="424">
        <v>44677</v>
      </c>
      <c r="S455" s="424">
        <v>44673</v>
      </c>
      <c r="T455" s="424">
        <v>44676</v>
      </c>
      <c r="U455" s="424" t="s">
        <v>1222</v>
      </c>
      <c r="V455" s="425" t="s">
        <v>1212</v>
      </c>
      <c r="W455" s="1126"/>
      <c r="Y455" s="1098"/>
      <c r="Z455" s="1098"/>
      <c r="AA455" s="1098"/>
      <c r="AB455" s="1098"/>
      <c r="AC455" s="231"/>
      <c r="AD455" s="1099"/>
      <c r="AE455" s="1099"/>
      <c r="AF455" s="128"/>
      <c r="AG455" s="128"/>
    </row>
    <row r="456" spans="1:33" ht="12" customHeight="1">
      <c r="A456" s="154" t="s">
        <v>1261</v>
      </c>
      <c r="B456" s="155" t="s">
        <v>1984</v>
      </c>
      <c r="C456" s="156" t="s">
        <v>91</v>
      </c>
      <c r="D456" s="222">
        <v>44661</v>
      </c>
      <c r="E456" s="222">
        <v>44670</v>
      </c>
      <c r="F456" s="1093"/>
      <c r="G456" s="1121"/>
      <c r="H456" s="241" t="s">
        <v>1986</v>
      </c>
      <c r="I456" s="241" t="s">
        <v>1994</v>
      </c>
      <c r="J456" s="283" t="s">
        <v>2841</v>
      </c>
      <c r="K456" s="1123"/>
      <c r="L456" s="1124"/>
      <c r="M456" s="1125"/>
      <c r="N456" s="1160"/>
      <c r="O456" s="298" t="s">
        <v>1210</v>
      </c>
      <c r="P456" s="1220"/>
      <c r="Q456" s="277">
        <v>44664</v>
      </c>
      <c r="R456" s="228">
        <v>44670</v>
      </c>
      <c r="S456" s="228">
        <v>44670</v>
      </c>
      <c r="T456" s="228">
        <v>44670</v>
      </c>
      <c r="U456" s="228" t="s">
        <v>1222</v>
      </c>
      <c r="V456" s="255" t="s">
        <v>1212</v>
      </c>
      <c r="W456" s="1126"/>
      <c r="Y456" s="1098"/>
      <c r="Z456" s="1098"/>
      <c r="AA456" s="1098"/>
      <c r="AB456" s="1098"/>
      <c r="AC456" s="233">
        <v>44664</v>
      </c>
      <c r="AD456" s="1099"/>
      <c r="AE456" s="1099"/>
      <c r="AF456" s="128"/>
      <c r="AG456" s="128"/>
    </row>
    <row r="457" spans="1:33" ht="12" customHeight="1">
      <c r="A457" s="154" t="s">
        <v>1261</v>
      </c>
      <c r="B457" s="155" t="s">
        <v>1984</v>
      </c>
      <c r="C457" s="156" t="s">
        <v>91</v>
      </c>
      <c r="D457" s="222">
        <v>44661</v>
      </c>
      <c r="E457" s="222">
        <v>44672</v>
      </c>
      <c r="F457" s="1093"/>
      <c r="G457" s="1121"/>
      <c r="H457" s="241" t="s">
        <v>1986</v>
      </c>
      <c r="I457" s="241" t="s">
        <v>1995</v>
      </c>
      <c r="J457" s="283" t="s">
        <v>2841</v>
      </c>
      <c r="K457" s="1123"/>
      <c r="L457" s="1124"/>
      <c r="M457" s="1125"/>
      <c r="N457" s="1160"/>
      <c r="O457" s="298" t="s">
        <v>1210</v>
      </c>
      <c r="P457" s="1220"/>
      <c r="Q457" s="277">
        <v>44664</v>
      </c>
      <c r="R457" s="228">
        <v>44671</v>
      </c>
      <c r="S457" s="228">
        <v>44671</v>
      </c>
      <c r="T457" s="228">
        <v>44672</v>
      </c>
      <c r="U457" s="228" t="s">
        <v>1222</v>
      </c>
      <c r="V457" s="255" t="s">
        <v>1212</v>
      </c>
      <c r="W457" s="1126"/>
      <c r="Y457" s="1098"/>
      <c r="Z457" s="1098"/>
      <c r="AA457" s="1098"/>
      <c r="AB457" s="1098"/>
      <c r="AC457" s="231"/>
      <c r="AD457" s="1099"/>
      <c r="AE457" s="1099"/>
      <c r="AF457" s="128"/>
      <c r="AG457" s="128"/>
    </row>
    <row r="458" spans="1:33" ht="12">
      <c r="A458" s="131" t="s">
        <v>22</v>
      </c>
      <c r="B458" s="134">
        <v>4290002819</v>
      </c>
      <c r="C458" s="136" t="s">
        <v>123</v>
      </c>
      <c r="D458" s="15"/>
      <c r="E458" s="15">
        <v>44679</v>
      </c>
      <c r="F458" s="1213" t="s">
        <v>1924</v>
      </c>
      <c r="G458" s="1223" t="s">
        <v>1997</v>
      </c>
      <c r="H458" s="564" t="s">
        <v>1998</v>
      </c>
      <c r="I458" s="564" t="s">
        <v>1999</v>
      </c>
      <c r="J458" s="574" t="s">
        <v>2841</v>
      </c>
      <c r="K458" s="564">
        <v>21</v>
      </c>
      <c r="L458" s="1216">
        <v>30041</v>
      </c>
      <c r="M458" s="1229">
        <v>35365</v>
      </c>
      <c r="N458" s="1230">
        <v>44624</v>
      </c>
      <c r="O458" s="570" t="s">
        <v>1210</v>
      </c>
      <c r="P458" s="1209">
        <v>44655</v>
      </c>
      <c r="Q458" s="571">
        <v>44670</v>
      </c>
      <c r="R458" s="572">
        <v>44677</v>
      </c>
      <c r="S458" s="572">
        <v>44677</v>
      </c>
      <c r="T458" s="572">
        <v>44679</v>
      </c>
      <c r="U458" s="572" t="s">
        <v>1211</v>
      </c>
      <c r="V458" s="590" t="s">
        <v>1212</v>
      </c>
      <c r="W458" s="1236" t="s">
        <v>24</v>
      </c>
      <c r="Y458" s="1099">
        <v>44610</v>
      </c>
      <c r="Z458" s="1098">
        <v>44638</v>
      </c>
      <c r="AA458" s="1098">
        <v>44653</v>
      </c>
      <c r="AB458" s="1099">
        <v>44655</v>
      </c>
      <c r="AC458" s="267"/>
      <c r="AD458" s="1108">
        <v>44680</v>
      </c>
      <c r="AE458" s="1099">
        <v>44624</v>
      </c>
      <c r="AF458" s="128"/>
      <c r="AG458" s="128"/>
    </row>
    <row r="459" spans="1:33" ht="24" customHeight="1">
      <c r="A459" s="131" t="s">
        <v>22</v>
      </c>
      <c r="B459" s="134" t="s">
        <v>1996</v>
      </c>
      <c r="C459" s="136" t="s">
        <v>3685</v>
      </c>
      <c r="D459" s="15"/>
      <c r="E459" s="15">
        <v>44677</v>
      </c>
      <c r="F459" s="1213"/>
      <c r="G459" s="1223"/>
      <c r="H459" s="576" t="s">
        <v>1998</v>
      </c>
      <c r="I459" s="576" t="s">
        <v>2000</v>
      </c>
      <c r="J459" s="283" t="s">
        <v>2841</v>
      </c>
      <c r="K459" s="564">
        <v>23</v>
      </c>
      <c r="L459" s="1216"/>
      <c r="M459" s="1229"/>
      <c r="N459" s="1230"/>
      <c r="O459" s="570" t="s">
        <v>1210</v>
      </c>
      <c r="P459" s="1209"/>
      <c r="Q459" s="571">
        <v>44671</v>
      </c>
      <c r="R459" s="572">
        <v>44677</v>
      </c>
      <c r="S459" s="572">
        <v>44676</v>
      </c>
      <c r="T459" s="572">
        <v>44677</v>
      </c>
      <c r="U459" s="572" t="s">
        <v>1211</v>
      </c>
      <c r="V459" s="573" t="s">
        <v>1212</v>
      </c>
      <c r="W459" s="1236"/>
      <c r="Y459" s="1099"/>
      <c r="Z459" s="1098"/>
      <c r="AA459" s="1098"/>
      <c r="AB459" s="1099"/>
      <c r="AC459" s="248">
        <v>44672</v>
      </c>
      <c r="AD459" s="1108"/>
      <c r="AE459" s="1099"/>
      <c r="AF459" s="128"/>
      <c r="AG459" s="128"/>
    </row>
    <row r="460" spans="1:33" ht="12" customHeight="1">
      <c r="A460" s="131" t="s">
        <v>1227</v>
      </c>
      <c r="B460" s="134">
        <v>4290002389</v>
      </c>
      <c r="C460" s="133" t="s">
        <v>1228</v>
      </c>
      <c r="D460" s="15">
        <v>44625</v>
      </c>
      <c r="E460" s="15">
        <v>44674</v>
      </c>
      <c r="F460" s="1213" t="s">
        <v>1924</v>
      </c>
      <c r="G460" s="1223" t="s">
        <v>2001</v>
      </c>
      <c r="H460" s="418" t="s">
        <v>2002</v>
      </c>
      <c r="I460" s="418" t="s">
        <v>2003</v>
      </c>
      <c r="J460" s="426" t="s">
        <v>2841</v>
      </c>
      <c r="K460" s="1215">
        <v>102</v>
      </c>
      <c r="L460" s="1216">
        <v>36724</v>
      </c>
      <c r="M460" s="1229">
        <v>39341</v>
      </c>
      <c r="N460" s="1230">
        <v>44624</v>
      </c>
      <c r="O460" s="421" t="s">
        <v>1210</v>
      </c>
      <c r="P460" s="1209">
        <v>44655</v>
      </c>
      <c r="Q460" s="423">
        <v>44670</v>
      </c>
      <c r="R460" s="424">
        <v>44677</v>
      </c>
      <c r="S460" s="424">
        <v>44674</v>
      </c>
      <c r="T460" s="424">
        <v>44674</v>
      </c>
      <c r="U460" s="424" t="s">
        <v>1211</v>
      </c>
      <c r="V460" s="425" t="s">
        <v>1212</v>
      </c>
      <c r="W460" s="1236" t="s">
        <v>24</v>
      </c>
      <c r="Y460" s="1099">
        <v>44613</v>
      </c>
      <c r="Z460" s="1098">
        <v>44638</v>
      </c>
      <c r="AA460" s="1098">
        <v>44653</v>
      </c>
      <c r="AB460" s="1098">
        <v>44653</v>
      </c>
      <c r="AC460" s="1252">
        <v>44670</v>
      </c>
      <c r="AD460" s="1108">
        <v>44680</v>
      </c>
      <c r="AE460" s="1099">
        <v>44624</v>
      </c>
      <c r="AF460" s="128"/>
      <c r="AG460" s="128"/>
    </row>
    <row r="461" spans="1:33" ht="12" customHeight="1">
      <c r="A461" s="131" t="s">
        <v>1227</v>
      </c>
      <c r="B461" s="134">
        <v>4290002389</v>
      </c>
      <c r="C461" s="133" t="s">
        <v>1228</v>
      </c>
      <c r="D461" s="15">
        <v>44625</v>
      </c>
      <c r="E461" s="15">
        <v>44674</v>
      </c>
      <c r="F461" s="1213"/>
      <c r="G461" s="1223"/>
      <c r="H461" s="418" t="s">
        <v>2002</v>
      </c>
      <c r="I461" s="418" t="s">
        <v>2004</v>
      </c>
      <c r="J461" s="426" t="s">
        <v>2841</v>
      </c>
      <c r="K461" s="1215"/>
      <c r="L461" s="1216"/>
      <c r="M461" s="1229"/>
      <c r="N461" s="1230"/>
      <c r="O461" s="421" t="s">
        <v>1210</v>
      </c>
      <c r="P461" s="1209"/>
      <c r="Q461" s="423">
        <v>44670</v>
      </c>
      <c r="R461" s="424">
        <v>44677</v>
      </c>
      <c r="S461" s="424">
        <v>44674</v>
      </c>
      <c r="T461" s="424">
        <v>44674</v>
      </c>
      <c r="U461" s="424" t="s">
        <v>1211</v>
      </c>
      <c r="V461" s="425" t="s">
        <v>1212</v>
      </c>
      <c r="W461" s="1236"/>
      <c r="Y461" s="1099"/>
      <c r="Z461" s="1098"/>
      <c r="AA461" s="1098"/>
      <c r="AB461" s="1098"/>
      <c r="AC461" s="1252"/>
      <c r="AD461" s="1108"/>
      <c r="AE461" s="1099"/>
      <c r="AF461" s="128"/>
      <c r="AG461" s="128"/>
    </row>
    <row r="462" spans="1:33" ht="24" customHeight="1">
      <c r="A462" s="131" t="s">
        <v>1227</v>
      </c>
      <c r="B462" s="134">
        <v>4290002389</v>
      </c>
      <c r="C462" s="133" t="s">
        <v>1228</v>
      </c>
      <c r="D462" s="15">
        <v>44641</v>
      </c>
      <c r="E462" s="15">
        <v>44673</v>
      </c>
      <c r="F462" s="226" t="s">
        <v>1924</v>
      </c>
      <c r="G462" s="282" t="s">
        <v>2005</v>
      </c>
      <c r="H462" s="227" t="s">
        <v>2006</v>
      </c>
      <c r="I462" s="227" t="s">
        <v>2007</v>
      </c>
      <c r="J462" s="275" t="s">
        <v>2841</v>
      </c>
      <c r="K462" s="227">
        <v>51</v>
      </c>
      <c r="L462" s="239">
        <v>18362</v>
      </c>
      <c r="M462" s="240">
        <v>19668</v>
      </c>
      <c r="N462" s="287">
        <v>44624</v>
      </c>
      <c r="O462" s="276" t="s">
        <v>1210</v>
      </c>
      <c r="P462" s="264">
        <v>44655</v>
      </c>
      <c r="Q462" s="277">
        <v>44670</v>
      </c>
      <c r="R462" s="228">
        <v>44677</v>
      </c>
      <c r="S462" s="228">
        <v>44672</v>
      </c>
      <c r="T462" s="228">
        <v>44673</v>
      </c>
      <c r="U462" s="228" t="s">
        <v>1211</v>
      </c>
      <c r="V462" s="255" t="s">
        <v>1212</v>
      </c>
      <c r="W462" s="415" t="s">
        <v>24</v>
      </c>
      <c r="Y462" s="217">
        <v>44613</v>
      </c>
      <c r="Z462" s="222">
        <v>44638</v>
      </c>
      <c r="AA462" s="222">
        <v>44653</v>
      </c>
      <c r="AB462" s="222">
        <v>44653</v>
      </c>
      <c r="AC462" s="231"/>
      <c r="AD462" s="562">
        <v>44680</v>
      </c>
      <c r="AE462" s="217">
        <v>44624</v>
      </c>
      <c r="AF462" s="128"/>
      <c r="AG462" s="128"/>
    </row>
    <row r="463" spans="1:33" ht="12" customHeight="1">
      <c r="A463" s="131" t="s">
        <v>1224</v>
      </c>
      <c r="B463" s="134">
        <v>4290002088</v>
      </c>
      <c r="C463" s="136" t="s">
        <v>385</v>
      </c>
      <c r="D463" s="15">
        <v>44595</v>
      </c>
      <c r="E463" s="15">
        <v>44685</v>
      </c>
      <c r="F463" s="1213" t="s">
        <v>1924</v>
      </c>
      <c r="G463" s="1223" t="s">
        <v>2008</v>
      </c>
      <c r="H463" s="957" t="s">
        <v>2009</v>
      </c>
      <c r="I463" s="957" t="s">
        <v>2010</v>
      </c>
      <c r="J463" s="283" t="s">
        <v>2841</v>
      </c>
      <c r="K463" s="1215">
        <v>120</v>
      </c>
      <c r="L463" s="1216">
        <v>64000</v>
      </c>
      <c r="M463" s="1229">
        <v>98280</v>
      </c>
      <c r="N463" s="1230">
        <v>44624</v>
      </c>
      <c r="O463" s="950" t="s">
        <v>1210</v>
      </c>
      <c r="P463" s="1209">
        <v>44655</v>
      </c>
      <c r="Q463" s="951">
        <v>44678</v>
      </c>
      <c r="R463" s="952">
        <v>44685</v>
      </c>
      <c r="S463" s="952">
        <v>44685</v>
      </c>
      <c r="T463" s="952">
        <v>44685</v>
      </c>
      <c r="U463" s="952" t="s">
        <v>1222</v>
      </c>
      <c r="V463" s="953" t="s">
        <v>1212</v>
      </c>
      <c r="W463" s="1236" t="s">
        <v>24</v>
      </c>
      <c r="Y463" s="1099">
        <v>44613</v>
      </c>
      <c r="Z463" s="1098">
        <v>44638</v>
      </c>
      <c r="AA463" s="1098">
        <v>44653</v>
      </c>
      <c r="AB463" s="1098">
        <v>44653</v>
      </c>
      <c r="AC463" s="614">
        <v>44683</v>
      </c>
      <c r="AD463" s="1336"/>
      <c r="AE463" s="1099">
        <v>44624</v>
      </c>
      <c r="AF463" s="128"/>
      <c r="AG463" s="128"/>
    </row>
    <row r="464" spans="1:33" ht="12" customHeight="1">
      <c r="A464" s="131" t="s">
        <v>1224</v>
      </c>
      <c r="B464" s="134">
        <v>4290002088</v>
      </c>
      <c r="C464" s="136" t="s">
        <v>385</v>
      </c>
      <c r="D464" s="15">
        <v>44595</v>
      </c>
      <c r="E464" s="15">
        <v>44687</v>
      </c>
      <c r="F464" s="1213"/>
      <c r="G464" s="1223"/>
      <c r="H464" s="947" t="s">
        <v>2009</v>
      </c>
      <c r="I464" s="947" t="s">
        <v>2011</v>
      </c>
      <c r="J464" s="954" t="s">
        <v>2841</v>
      </c>
      <c r="K464" s="1215"/>
      <c r="L464" s="1216"/>
      <c r="M464" s="1229"/>
      <c r="N464" s="1230"/>
      <c r="O464" s="950" t="s">
        <v>1210</v>
      </c>
      <c r="P464" s="1209"/>
      <c r="Q464" s="951">
        <v>44680</v>
      </c>
      <c r="R464" s="952">
        <v>44687</v>
      </c>
      <c r="S464" s="952">
        <v>44687</v>
      </c>
      <c r="T464" s="952">
        <v>44687</v>
      </c>
      <c r="U464" s="952" t="s">
        <v>1222</v>
      </c>
      <c r="V464" s="953" t="s">
        <v>1212</v>
      </c>
      <c r="W464" s="1236"/>
      <c r="Y464" s="1099"/>
      <c r="Z464" s="1098"/>
      <c r="AA464" s="1098"/>
      <c r="AB464" s="1098"/>
      <c r="AC464" s="614">
        <v>44683</v>
      </c>
      <c r="AD464" s="1336"/>
      <c r="AE464" s="1099"/>
      <c r="AF464" s="128"/>
      <c r="AG464" s="128"/>
    </row>
    <row r="465" spans="1:33" ht="12" customHeight="1">
      <c r="A465" s="131" t="s">
        <v>1224</v>
      </c>
      <c r="B465" s="134">
        <v>4290002088</v>
      </c>
      <c r="C465" s="136" t="s">
        <v>385</v>
      </c>
      <c r="D465" s="15">
        <v>44595</v>
      </c>
      <c r="E465" s="15">
        <v>44687</v>
      </c>
      <c r="F465" s="1213"/>
      <c r="G465" s="1223"/>
      <c r="H465" s="947" t="s">
        <v>2009</v>
      </c>
      <c r="I465" s="947" t="s">
        <v>2012</v>
      </c>
      <c r="J465" s="954" t="s">
        <v>2841</v>
      </c>
      <c r="K465" s="1215"/>
      <c r="L465" s="1216"/>
      <c r="M465" s="1229"/>
      <c r="N465" s="1230"/>
      <c r="O465" s="950" t="s">
        <v>1210</v>
      </c>
      <c r="P465" s="1209"/>
      <c r="Q465" s="951">
        <v>44680</v>
      </c>
      <c r="R465" s="952">
        <v>44687</v>
      </c>
      <c r="S465" s="952">
        <v>44687</v>
      </c>
      <c r="T465" s="952">
        <v>44687</v>
      </c>
      <c r="U465" s="952" t="s">
        <v>1222</v>
      </c>
      <c r="V465" s="953" t="s">
        <v>1212</v>
      </c>
      <c r="W465" s="1236"/>
      <c r="Y465" s="1099"/>
      <c r="Z465" s="1098"/>
      <c r="AA465" s="1098"/>
      <c r="AB465" s="1098"/>
      <c r="AC465" s="614">
        <v>44683</v>
      </c>
      <c r="AD465" s="1336"/>
      <c r="AE465" s="1099"/>
      <c r="AF465" s="128"/>
      <c r="AG465" s="128"/>
    </row>
    <row r="466" spans="1:33" ht="12" customHeight="1">
      <c r="A466" s="131" t="s">
        <v>1224</v>
      </c>
      <c r="B466" s="134">
        <v>4290002088</v>
      </c>
      <c r="C466" s="136" t="s">
        <v>385</v>
      </c>
      <c r="D466" s="15">
        <v>44595</v>
      </c>
      <c r="E466" s="15">
        <v>44686</v>
      </c>
      <c r="F466" s="1213"/>
      <c r="G466" s="1223"/>
      <c r="H466" s="947" t="s">
        <v>2009</v>
      </c>
      <c r="I466" s="947" t="s">
        <v>2013</v>
      </c>
      <c r="J466" s="954" t="s">
        <v>2841</v>
      </c>
      <c r="K466" s="1215"/>
      <c r="L466" s="1216"/>
      <c r="M466" s="1229"/>
      <c r="N466" s="1230"/>
      <c r="O466" s="950" t="s">
        <v>1210</v>
      </c>
      <c r="P466" s="1209"/>
      <c r="Q466" s="903">
        <v>44680</v>
      </c>
      <c r="R466" s="952">
        <v>44686</v>
      </c>
      <c r="S466" s="952">
        <v>44685</v>
      </c>
      <c r="T466" s="952">
        <v>44686</v>
      </c>
      <c r="U466" s="952" t="s">
        <v>1211</v>
      </c>
      <c r="V466" s="953" t="s">
        <v>1212</v>
      </c>
      <c r="W466" s="1236"/>
      <c r="Y466" s="1099"/>
      <c r="Z466" s="1098"/>
      <c r="AA466" s="1098"/>
      <c r="AB466" s="1098"/>
      <c r="AC466" s="644"/>
      <c r="AD466" s="1336"/>
      <c r="AE466" s="1099"/>
      <c r="AF466" s="128" t="s">
        <v>3906</v>
      </c>
      <c r="AG466" s="128"/>
    </row>
    <row r="467" spans="1:33" ht="12" customHeight="1">
      <c r="A467" s="131" t="s">
        <v>1224</v>
      </c>
      <c r="B467" s="134">
        <v>4290002434</v>
      </c>
      <c r="C467" s="136" t="s">
        <v>102</v>
      </c>
      <c r="D467" s="15">
        <v>44630</v>
      </c>
      <c r="E467" s="15">
        <v>44691</v>
      </c>
      <c r="F467" s="1213"/>
      <c r="G467" s="1223"/>
      <c r="H467" s="947" t="s">
        <v>2009</v>
      </c>
      <c r="I467" s="947" t="s">
        <v>2014</v>
      </c>
      <c r="J467" s="954" t="s">
        <v>2841</v>
      </c>
      <c r="K467" s="1215"/>
      <c r="L467" s="1216">
        <v>32000</v>
      </c>
      <c r="M467" s="1229"/>
      <c r="N467" s="1230"/>
      <c r="O467" s="950" t="s">
        <v>1210</v>
      </c>
      <c r="P467" s="1209"/>
      <c r="Q467" s="951">
        <v>44683</v>
      </c>
      <c r="R467" s="952">
        <v>44690</v>
      </c>
      <c r="S467" s="952">
        <v>44690</v>
      </c>
      <c r="T467" s="952">
        <v>44691</v>
      </c>
      <c r="U467" s="952" t="s">
        <v>1222</v>
      </c>
      <c r="V467" s="996" t="s">
        <v>1212</v>
      </c>
      <c r="W467" s="1236"/>
      <c r="Y467" s="1099"/>
      <c r="Z467" s="1098"/>
      <c r="AA467" s="1098"/>
      <c r="AB467" s="1098"/>
      <c r="AC467" s="920" t="s">
        <v>4216</v>
      </c>
      <c r="AD467" s="1336"/>
      <c r="AE467" s="1099"/>
      <c r="AF467" s="152"/>
      <c r="AG467" s="128"/>
    </row>
    <row r="468" spans="1:33" ht="12" customHeight="1">
      <c r="A468" s="131" t="s">
        <v>1224</v>
      </c>
      <c r="B468" s="134">
        <v>4290002434</v>
      </c>
      <c r="C468" s="136" t="s">
        <v>102</v>
      </c>
      <c r="D468" s="15">
        <v>44630</v>
      </c>
      <c r="E468" s="15">
        <v>44686</v>
      </c>
      <c r="F468" s="1213"/>
      <c r="G468" s="1223"/>
      <c r="H468" s="957" t="s">
        <v>2009</v>
      </c>
      <c r="I468" s="944" t="s">
        <v>2015</v>
      </c>
      <c r="J468" s="283" t="s">
        <v>2841</v>
      </c>
      <c r="K468" s="1215"/>
      <c r="L468" s="1216"/>
      <c r="M468" s="1229"/>
      <c r="N468" s="1230"/>
      <c r="O468" s="950" t="s">
        <v>1210</v>
      </c>
      <c r="P468" s="1209"/>
      <c r="Q468" s="951">
        <v>44680</v>
      </c>
      <c r="R468" s="952">
        <v>44686</v>
      </c>
      <c r="S468" s="952">
        <v>44686</v>
      </c>
      <c r="T468" s="952">
        <v>44686</v>
      </c>
      <c r="U468" s="952" t="s">
        <v>1222</v>
      </c>
      <c r="V468" s="953" t="s">
        <v>1212</v>
      </c>
      <c r="W468" s="1236"/>
      <c r="Y468" s="1099"/>
      <c r="Z468" s="1098"/>
      <c r="AA468" s="1098"/>
      <c r="AB468" s="1098"/>
      <c r="AC468" s="614">
        <v>44683</v>
      </c>
      <c r="AD468" s="1336"/>
      <c r="AE468" s="1099"/>
      <c r="AF468" s="128"/>
      <c r="AG468" s="128"/>
    </row>
    <row r="469" spans="1:33" ht="24" customHeight="1">
      <c r="A469" s="131" t="s">
        <v>703</v>
      </c>
      <c r="B469" s="134">
        <v>4290002518</v>
      </c>
      <c r="C469" s="133" t="s">
        <v>1010</v>
      </c>
      <c r="D469" s="15">
        <v>44654</v>
      </c>
      <c r="E469" s="15">
        <v>44677</v>
      </c>
      <c r="F469" s="434" t="s">
        <v>1924</v>
      </c>
      <c r="G469" s="435" t="s">
        <v>2016</v>
      </c>
      <c r="H469" s="440" t="s">
        <v>2017</v>
      </c>
      <c r="I469" s="440" t="s">
        <v>2018</v>
      </c>
      <c r="J469" s="442" t="s">
        <v>2841</v>
      </c>
      <c r="K469" s="440">
        <v>20</v>
      </c>
      <c r="L469" s="444">
        <v>10000</v>
      </c>
      <c r="M469" s="445">
        <v>10343</v>
      </c>
      <c r="N469" s="446">
        <v>44624</v>
      </c>
      <c r="O469" s="436" t="s">
        <v>1210</v>
      </c>
      <c r="P469" s="447">
        <v>44655</v>
      </c>
      <c r="Q469" s="443">
        <v>44671</v>
      </c>
      <c r="R469" s="437">
        <v>44677</v>
      </c>
      <c r="S469" s="437">
        <v>44677</v>
      </c>
      <c r="T469" s="437">
        <v>44677</v>
      </c>
      <c r="U469" s="437" t="s">
        <v>1211</v>
      </c>
      <c r="V469" s="452" t="s">
        <v>1212</v>
      </c>
      <c r="W469" s="441" t="s">
        <v>24</v>
      </c>
      <c r="Y469" s="217">
        <v>44613</v>
      </c>
      <c r="Z469" s="222">
        <v>44638</v>
      </c>
      <c r="AA469" s="222">
        <v>44653</v>
      </c>
      <c r="AB469" s="222">
        <v>44653</v>
      </c>
      <c r="AC469" s="412"/>
      <c r="AD469" s="562">
        <v>44680</v>
      </c>
      <c r="AE469" s="217">
        <v>44624</v>
      </c>
      <c r="AF469" s="128"/>
      <c r="AG469" s="128"/>
    </row>
    <row r="470" spans="1:33" ht="24" customHeight="1">
      <c r="A470" s="131" t="s">
        <v>1588</v>
      </c>
      <c r="B470" s="134">
        <v>4290002723</v>
      </c>
      <c r="C470" s="136" t="s">
        <v>1781</v>
      </c>
      <c r="D470" s="15">
        <v>44666</v>
      </c>
      <c r="E470" s="15">
        <v>44678</v>
      </c>
      <c r="F470" s="1213" t="s">
        <v>1924</v>
      </c>
      <c r="G470" s="1223" t="s">
        <v>2019</v>
      </c>
      <c r="H470" s="503" t="s">
        <v>2020</v>
      </c>
      <c r="I470" s="503" t="s">
        <v>2021</v>
      </c>
      <c r="J470" s="504" t="s">
        <v>2841</v>
      </c>
      <c r="K470" s="1215">
        <v>60</v>
      </c>
      <c r="L470" s="1216" t="s">
        <v>26</v>
      </c>
      <c r="M470" s="1229">
        <v>21600</v>
      </c>
      <c r="N470" s="1230">
        <v>44624</v>
      </c>
      <c r="O470" s="500" t="s">
        <v>1210</v>
      </c>
      <c r="P470" s="1209">
        <v>44655</v>
      </c>
      <c r="Q470" s="505">
        <v>44671</v>
      </c>
      <c r="R470" s="501">
        <v>44678</v>
      </c>
      <c r="S470" s="501">
        <v>44678</v>
      </c>
      <c r="T470" s="659">
        <v>44678</v>
      </c>
      <c r="U470" s="501" t="s">
        <v>1222</v>
      </c>
      <c r="V470" s="511" t="s">
        <v>1212</v>
      </c>
      <c r="W470" s="509" t="s">
        <v>43</v>
      </c>
      <c r="Y470" s="1099">
        <v>44615</v>
      </c>
      <c r="Z470" s="1098">
        <v>44638</v>
      </c>
      <c r="AA470" s="1098">
        <v>44653</v>
      </c>
      <c r="AB470" s="1098">
        <v>44653</v>
      </c>
      <c r="AC470" s="233">
        <v>44672</v>
      </c>
      <c r="AD470" s="1108">
        <v>44680</v>
      </c>
      <c r="AE470" s="1099" t="s">
        <v>26</v>
      </c>
      <c r="AF470" s="128"/>
      <c r="AG470" s="128"/>
    </row>
    <row r="471" spans="1:33" ht="24" customHeight="1">
      <c r="A471" s="131" t="s">
        <v>1588</v>
      </c>
      <c r="B471" s="134">
        <v>4290002723</v>
      </c>
      <c r="C471" s="136" t="s">
        <v>1781</v>
      </c>
      <c r="D471" s="15">
        <v>44666</v>
      </c>
      <c r="E471" s="15">
        <v>44664</v>
      </c>
      <c r="F471" s="1213"/>
      <c r="G471" s="1223"/>
      <c r="H471" s="508" t="s">
        <v>2020</v>
      </c>
      <c r="I471" s="508" t="s">
        <v>2022</v>
      </c>
      <c r="J471" s="283" t="s">
        <v>2841</v>
      </c>
      <c r="K471" s="1215"/>
      <c r="L471" s="1216"/>
      <c r="M471" s="1229"/>
      <c r="N471" s="1230"/>
      <c r="O471" s="500" t="s">
        <v>1210</v>
      </c>
      <c r="P471" s="1209"/>
      <c r="Q471" s="505">
        <v>44659</v>
      </c>
      <c r="R471" s="501">
        <v>44666</v>
      </c>
      <c r="S471" s="501">
        <v>44663</v>
      </c>
      <c r="T471" s="501">
        <v>44664</v>
      </c>
      <c r="U471" s="501" t="s">
        <v>1222</v>
      </c>
      <c r="V471" s="511" t="s">
        <v>1212</v>
      </c>
      <c r="W471" s="509"/>
      <c r="Y471" s="1099"/>
      <c r="Z471" s="1098"/>
      <c r="AA471" s="1098"/>
      <c r="AB471" s="1098"/>
      <c r="AC471" s="267"/>
      <c r="AD471" s="1108"/>
      <c r="AE471" s="1099"/>
      <c r="AF471" s="128"/>
      <c r="AG471" s="128"/>
    </row>
    <row r="472" spans="1:33" ht="36">
      <c r="A472" s="131" t="s">
        <v>1588</v>
      </c>
      <c r="B472" s="134">
        <v>4290002723</v>
      </c>
      <c r="C472" s="136" t="s">
        <v>1781</v>
      </c>
      <c r="D472" s="15">
        <v>44666</v>
      </c>
      <c r="E472" s="15">
        <v>44677</v>
      </c>
      <c r="F472" s="1213"/>
      <c r="G472" s="1223"/>
      <c r="H472" s="508" t="s">
        <v>2020</v>
      </c>
      <c r="I472" s="499" t="s">
        <v>2023</v>
      </c>
      <c r="J472" s="283" t="s">
        <v>2841</v>
      </c>
      <c r="K472" s="1215"/>
      <c r="L472" s="1216"/>
      <c r="M472" s="1229"/>
      <c r="N472" s="1230"/>
      <c r="O472" s="500" t="s">
        <v>1210</v>
      </c>
      <c r="P472" s="1209"/>
      <c r="Q472" s="505">
        <v>44671</v>
      </c>
      <c r="R472" s="501">
        <v>44678</v>
      </c>
      <c r="S472" s="501">
        <v>44677</v>
      </c>
      <c r="T472" s="501">
        <v>44677</v>
      </c>
      <c r="U472" s="501" t="s">
        <v>1222</v>
      </c>
      <c r="V472" s="511" t="s">
        <v>1212</v>
      </c>
      <c r="W472" s="509" t="s">
        <v>3786</v>
      </c>
      <c r="Y472" s="1099"/>
      <c r="Z472" s="1098"/>
      <c r="AA472" s="1098"/>
      <c r="AB472" s="1098"/>
      <c r="AC472" s="233">
        <v>44672</v>
      </c>
      <c r="AD472" s="1108"/>
      <c r="AE472" s="1099"/>
      <c r="AF472" s="128"/>
      <c r="AG472" s="128" t="s">
        <v>3788</v>
      </c>
    </row>
    <row r="473" spans="1:33" ht="12" customHeight="1">
      <c r="A473" s="131" t="s">
        <v>1220</v>
      </c>
      <c r="B473" s="134">
        <v>4290002746</v>
      </c>
      <c r="C473" s="136" t="s">
        <v>1781</v>
      </c>
      <c r="D473" s="15">
        <v>44666</v>
      </c>
      <c r="E473" s="15">
        <v>44678</v>
      </c>
      <c r="F473" s="1213" t="s">
        <v>1924</v>
      </c>
      <c r="G473" s="1223" t="s">
        <v>2024</v>
      </c>
      <c r="H473" s="508" t="s">
        <v>2025</v>
      </c>
      <c r="I473" s="508" t="s">
        <v>2026</v>
      </c>
      <c r="J473" s="283" t="s">
        <v>2841</v>
      </c>
      <c r="K473" s="1215">
        <v>8580</v>
      </c>
      <c r="L473" s="1216" t="s">
        <v>26</v>
      </c>
      <c r="M473" s="1229">
        <v>18018</v>
      </c>
      <c r="N473" s="1230">
        <v>44624</v>
      </c>
      <c r="O473" s="500" t="s">
        <v>1210</v>
      </c>
      <c r="P473" s="1209">
        <v>44655</v>
      </c>
      <c r="Q473" s="505">
        <v>44671</v>
      </c>
      <c r="R473" s="501">
        <v>44678</v>
      </c>
      <c r="S473" s="501">
        <v>44678</v>
      </c>
      <c r="T473" s="501">
        <v>44678</v>
      </c>
      <c r="U473" s="501" t="s">
        <v>1222</v>
      </c>
      <c r="V473" s="511" t="s">
        <v>1212</v>
      </c>
      <c r="W473" s="1236" t="s">
        <v>24</v>
      </c>
      <c r="Y473" s="1099">
        <v>44615</v>
      </c>
      <c r="Z473" s="1098">
        <v>44638</v>
      </c>
      <c r="AA473" s="1098">
        <v>44653</v>
      </c>
      <c r="AB473" s="1098">
        <v>44653</v>
      </c>
      <c r="AC473" s="233">
        <v>44672</v>
      </c>
      <c r="AD473" s="1108">
        <v>44680</v>
      </c>
      <c r="AE473" s="1099">
        <v>44624</v>
      </c>
      <c r="AF473" s="128" t="s">
        <v>3881</v>
      </c>
      <c r="AG473" s="128"/>
    </row>
    <row r="474" spans="1:33" ht="12" customHeight="1">
      <c r="A474" s="131" t="s">
        <v>1220</v>
      </c>
      <c r="B474" s="134">
        <v>4290002746</v>
      </c>
      <c r="C474" s="136" t="s">
        <v>1781</v>
      </c>
      <c r="D474" s="15">
        <v>44666</v>
      </c>
      <c r="E474" s="15">
        <v>44678</v>
      </c>
      <c r="F474" s="1213"/>
      <c r="G474" s="1223"/>
      <c r="H474" s="140" t="s">
        <v>2025</v>
      </c>
      <c r="I474" s="507" t="s">
        <v>2027</v>
      </c>
      <c r="J474" s="504" t="s">
        <v>2841</v>
      </c>
      <c r="K474" s="1215"/>
      <c r="L474" s="1216"/>
      <c r="M474" s="1229"/>
      <c r="N474" s="1230"/>
      <c r="O474" s="500" t="s">
        <v>1210</v>
      </c>
      <c r="P474" s="1209"/>
      <c r="Q474" s="505">
        <v>44670</v>
      </c>
      <c r="R474" s="501">
        <v>44677</v>
      </c>
      <c r="S474" s="501">
        <v>44677</v>
      </c>
      <c r="T474" s="501">
        <v>44678</v>
      </c>
      <c r="U474" s="501" t="s">
        <v>1222</v>
      </c>
      <c r="V474" s="511" t="s">
        <v>1212</v>
      </c>
      <c r="W474" s="1236"/>
      <c r="Y474" s="1099"/>
      <c r="Z474" s="1098"/>
      <c r="AA474" s="1098"/>
      <c r="AB474" s="1098"/>
      <c r="AC474" s="231"/>
      <c r="AD474" s="1108"/>
      <c r="AE474" s="1099"/>
      <c r="AF474" s="128"/>
      <c r="AG474" s="128"/>
    </row>
    <row r="475" spans="1:33" ht="12" customHeight="1">
      <c r="A475" s="131" t="s">
        <v>1261</v>
      </c>
      <c r="B475" s="134" t="s">
        <v>2645</v>
      </c>
      <c r="C475" s="136" t="s">
        <v>91</v>
      </c>
      <c r="D475" s="15">
        <v>44668</v>
      </c>
      <c r="E475" s="15">
        <v>44691</v>
      </c>
      <c r="F475" s="1213" t="s">
        <v>1924</v>
      </c>
      <c r="G475" s="1223" t="s">
        <v>2646</v>
      </c>
      <c r="H475" s="926" t="s">
        <v>2647</v>
      </c>
      <c r="I475" s="926" t="s">
        <v>2648</v>
      </c>
      <c r="J475" s="927" t="s">
        <v>2841</v>
      </c>
      <c r="K475" s="1215">
        <v>80</v>
      </c>
      <c r="L475" s="1216">
        <v>40000</v>
      </c>
      <c r="M475" s="1229">
        <v>41200</v>
      </c>
      <c r="N475" s="1230">
        <v>44624</v>
      </c>
      <c r="O475" s="922" t="s">
        <v>1210</v>
      </c>
      <c r="P475" s="1209">
        <v>44655</v>
      </c>
      <c r="Q475" s="928">
        <v>44683</v>
      </c>
      <c r="R475" s="923">
        <v>44690</v>
      </c>
      <c r="S475" s="923">
        <v>44690</v>
      </c>
      <c r="T475" s="923">
        <v>44690</v>
      </c>
      <c r="U475" s="923" t="s">
        <v>1222</v>
      </c>
      <c r="V475" s="936" t="s">
        <v>1212</v>
      </c>
      <c r="W475" s="1236" t="s">
        <v>24</v>
      </c>
      <c r="Y475" s="1099">
        <v>44616</v>
      </c>
      <c r="Z475" s="1098">
        <v>44638</v>
      </c>
      <c r="AA475" s="1098">
        <v>44653</v>
      </c>
      <c r="AB475" s="1098">
        <v>44653</v>
      </c>
      <c r="AC475" s="914">
        <v>44689</v>
      </c>
      <c r="AD475" s="1100"/>
      <c r="AE475" s="1099">
        <v>44624</v>
      </c>
      <c r="AF475" s="128"/>
      <c r="AG475" s="128"/>
    </row>
    <row r="476" spans="1:33" ht="12" customHeight="1">
      <c r="A476" s="131" t="s">
        <v>1261</v>
      </c>
      <c r="B476" s="134" t="s">
        <v>2645</v>
      </c>
      <c r="C476" s="136" t="s">
        <v>91</v>
      </c>
      <c r="D476" s="15">
        <v>44668</v>
      </c>
      <c r="E476" s="15">
        <v>44690</v>
      </c>
      <c r="F476" s="1213"/>
      <c r="G476" s="1223"/>
      <c r="H476" s="926" t="s">
        <v>2647</v>
      </c>
      <c r="I476" s="926" t="s">
        <v>2649</v>
      </c>
      <c r="J476" s="927" t="s">
        <v>2841</v>
      </c>
      <c r="K476" s="1215"/>
      <c r="L476" s="1216"/>
      <c r="M476" s="1229"/>
      <c r="N476" s="1230"/>
      <c r="O476" s="922" t="s">
        <v>1210</v>
      </c>
      <c r="P476" s="1209"/>
      <c r="Q476" s="928">
        <v>44682</v>
      </c>
      <c r="R476" s="923">
        <v>44687</v>
      </c>
      <c r="S476" s="923">
        <v>44687</v>
      </c>
      <c r="T476" s="923">
        <v>44690</v>
      </c>
      <c r="U476" s="923" t="s">
        <v>1222</v>
      </c>
      <c r="V476" s="936" t="s">
        <v>1212</v>
      </c>
      <c r="W476" s="1236"/>
      <c r="Y476" s="1099"/>
      <c r="Z476" s="1098"/>
      <c r="AA476" s="1098"/>
      <c r="AB476" s="1098"/>
      <c r="AC476" s="614">
        <v>44683</v>
      </c>
      <c r="AD476" s="1100"/>
      <c r="AE476" s="1099"/>
      <c r="AF476" s="128"/>
      <c r="AG476" s="128"/>
    </row>
    <row r="477" spans="1:33" ht="12" customHeight="1">
      <c r="A477" s="131" t="s">
        <v>1261</v>
      </c>
      <c r="B477" s="134" t="s">
        <v>2645</v>
      </c>
      <c r="C477" s="136" t="s">
        <v>91</v>
      </c>
      <c r="D477" s="15">
        <v>44668</v>
      </c>
      <c r="E477" s="15">
        <v>44686</v>
      </c>
      <c r="F477" s="1213"/>
      <c r="G477" s="1223"/>
      <c r="H477" s="931" t="s">
        <v>2647</v>
      </c>
      <c r="I477" s="931" t="s">
        <v>2650</v>
      </c>
      <c r="J477" s="283" t="s">
        <v>2841</v>
      </c>
      <c r="K477" s="1215"/>
      <c r="L477" s="1216"/>
      <c r="M477" s="1229"/>
      <c r="N477" s="1230"/>
      <c r="O477" s="922" t="s">
        <v>1210</v>
      </c>
      <c r="P477" s="1209"/>
      <c r="Q477" s="928">
        <v>44679</v>
      </c>
      <c r="R477" s="923">
        <v>44685</v>
      </c>
      <c r="S477" s="923">
        <v>44685</v>
      </c>
      <c r="T477" s="923">
        <v>44686</v>
      </c>
      <c r="U477" s="923" t="s">
        <v>1222</v>
      </c>
      <c r="V477" s="936" t="s">
        <v>1212</v>
      </c>
      <c r="W477" s="1236"/>
      <c r="Y477" s="1099"/>
      <c r="Z477" s="1098"/>
      <c r="AA477" s="1098"/>
      <c r="AB477" s="1098"/>
      <c r="AC477" s="614">
        <v>44683</v>
      </c>
      <c r="AD477" s="1100"/>
      <c r="AE477" s="1099"/>
      <c r="AF477" s="128"/>
      <c r="AG477" s="128"/>
    </row>
    <row r="478" spans="1:33" ht="12" customHeight="1">
      <c r="A478" s="131" t="s">
        <v>1261</v>
      </c>
      <c r="B478" s="134" t="s">
        <v>2645</v>
      </c>
      <c r="C478" s="136" t="s">
        <v>91</v>
      </c>
      <c r="D478" s="15">
        <v>44668</v>
      </c>
      <c r="E478" s="15">
        <v>44678</v>
      </c>
      <c r="F478" s="1213"/>
      <c r="G478" s="1223"/>
      <c r="H478" s="931" t="s">
        <v>2647</v>
      </c>
      <c r="I478" s="931" t="s">
        <v>2651</v>
      </c>
      <c r="J478" s="283" t="s">
        <v>2841</v>
      </c>
      <c r="K478" s="1215"/>
      <c r="L478" s="1216"/>
      <c r="M478" s="1229"/>
      <c r="N478" s="1230"/>
      <c r="O478" s="922" t="s">
        <v>1210</v>
      </c>
      <c r="P478" s="1209"/>
      <c r="Q478" s="928">
        <v>44670</v>
      </c>
      <c r="R478" s="923">
        <v>44677</v>
      </c>
      <c r="S478" s="923">
        <v>44677</v>
      </c>
      <c r="T478" s="923">
        <v>44678</v>
      </c>
      <c r="U478" s="923" t="s">
        <v>1222</v>
      </c>
      <c r="V478" s="936" t="s">
        <v>1212</v>
      </c>
      <c r="W478" s="1236"/>
      <c r="Y478" s="1099"/>
      <c r="Z478" s="1098"/>
      <c r="AA478" s="1098"/>
      <c r="AB478" s="1098"/>
      <c r="AC478" s="618"/>
      <c r="AD478" s="1100"/>
      <c r="AE478" s="1099"/>
      <c r="AF478" s="128"/>
      <c r="AG478" s="128"/>
    </row>
    <row r="479" spans="1:33" ht="48" customHeight="1">
      <c r="A479" s="131" t="s">
        <v>1241</v>
      </c>
      <c r="B479" s="134" t="s">
        <v>2652</v>
      </c>
      <c r="C479" s="136" t="s">
        <v>2653</v>
      </c>
      <c r="D479" s="15"/>
      <c r="E479" s="15">
        <v>44669</v>
      </c>
      <c r="F479" s="226" t="s">
        <v>1924</v>
      </c>
      <c r="G479" s="282" t="s">
        <v>2654</v>
      </c>
      <c r="H479" s="227" t="s">
        <v>2602</v>
      </c>
      <c r="I479" s="227" t="s">
        <v>2655</v>
      </c>
      <c r="J479" s="275" t="s">
        <v>2841</v>
      </c>
      <c r="K479" s="227">
        <v>14</v>
      </c>
      <c r="L479" s="239">
        <v>4935</v>
      </c>
      <c r="M479" s="240">
        <v>6148.79</v>
      </c>
      <c r="N479" s="287">
        <v>44624</v>
      </c>
      <c r="O479" s="276" t="s">
        <v>1210</v>
      </c>
      <c r="P479" s="264">
        <v>44655</v>
      </c>
      <c r="Q479" s="277">
        <v>44666</v>
      </c>
      <c r="R479" s="228">
        <v>44673</v>
      </c>
      <c r="S479" s="228">
        <v>44669</v>
      </c>
      <c r="T479" s="228">
        <v>44669</v>
      </c>
      <c r="U479" s="228" t="s">
        <v>1211</v>
      </c>
      <c r="V479" s="255" t="s">
        <v>1212</v>
      </c>
      <c r="W479" s="230" t="s">
        <v>24</v>
      </c>
      <c r="Y479" s="217">
        <v>44616</v>
      </c>
      <c r="Z479" s="222">
        <v>44638</v>
      </c>
      <c r="AA479" s="222">
        <v>44653</v>
      </c>
      <c r="AB479" s="222">
        <v>44653</v>
      </c>
      <c r="AC479" s="233">
        <v>44666</v>
      </c>
      <c r="AD479" s="562">
        <v>44680</v>
      </c>
      <c r="AE479" s="217">
        <v>44624</v>
      </c>
      <c r="AF479" s="202"/>
      <c r="AG479" s="128"/>
    </row>
    <row r="480" spans="1:33" ht="12">
      <c r="A480" s="131" t="s">
        <v>125</v>
      </c>
      <c r="B480" s="134">
        <v>4290002786</v>
      </c>
      <c r="C480" s="136" t="s">
        <v>1223</v>
      </c>
      <c r="D480" s="15">
        <v>44656</v>
      </c>
      <c r="E480" s="15">
        <v>44678</v>
      </c>
      <c r="F480" s="1213" t="s">
        <v>1924</v>
      </c>
      <c r="G480" s="1223" t="s">
        <v>2660</v>
      </c>
      <c r="H480" s="503" t="s">
        <v>2656</v>
      </c>
      <c r="I480" s="503" t="s">
        <v>2657</v>
      </c>
      <c r="J480" s="504" t="s">
        <v>2841</v>
      </c>
      <c r="K480" s="1215">
        <v>33</v>
      </c>
      <c r="L480" s="1216">
        <v>49669</v>
      </c>
      <c r="M480" s="1229">
        <v>57950</v>
      </c>
      <c r="N480" s="1230">
        <v>44624</v>
      </c>
      <c r="O480" s="500" t="s">
        <v>1210</v>
      </c>
      <c r="P480" s="1209">
        <v>44655</v>
      </c>
      <c r="Q480" s="505">
        <v>44670</v>
      </c>
      <c r="R480" s="501">
        <v>44677</v>
      </c>
      <c r="S480" s="501">
        <v>44676</v>
      </c>
      <c r="T480" s="501">
        <v>44678</v>
      </c>
      <c r="U480" s="501" t="s">
        <v>1211</v>
      </c>
      <c r="V480" s="511" t="s">
        <v>1212</v>
      </c>
      <c r="W480" s="1236" t="s">
        <v>24</v>
      </c>
      <c r="Y480" s="1099">
        <v>44616</v>
      </c>
      <c r="Z480" s="1098">
        <v>44638</v>
      </c>
      <c r="AA480" s="1098">
        <v>44653</v>
      </c>
      <c r="AB480" s="1099">
        <v>44653</v>
      </c>
      <c r="AC480" s="231"/>
      <c r="AD480" s="1108">
        <v>44680</v>
      </c>
      <c r="AE480" s="1099">
        <v>44624</v>
      </c>
      <c r="AF480" s="128"/>
      <c r="AG480" s="128"/>
    </row>
    <row r="481" spans="1:33" ht="12" customHeight="1">
      <c r="A481" s="131" t="s">
        <v>125</v>
      </c>
      <c r="B481" s="134">
        <v>4290002786</v>
      </c>
      <c r="C481" s="136" t="s">
        <v>1223</v>
      </c>
      <c r="D481" s="15">
        <v>44656</v>
      </c>
      <c r="E481" s="15">
        <v>44676</v>
      </c>
      <c r="F481" s="1213"/>
      <c r="G481" s="1223"/>
      <c r="H481" s="503" t="s">
        <v>2656</v>
      </c>
      <c r="I481" s="503" t="s">
        <v>2658</v>
      </c>
      <c r="J481" s="504" t="s">
        <v>2841</v>
      </c>
      <c r="K481" s="1215"/>
      <c r="L481" s="1216"/>
      <c r="M481" s="1229"/>
      <c r="N481" s="1230"/>
      <c r="O481" s="500" t="s">
        <v>1210</v>
      </c>
      <c r="P481" s="1209"/>
      <c r="Q481" s="505">
        <v>44670</v>
      </c>
      <c r="R481" s="501">
        <v>44676</v>
      </c>
      <c r="S481" s="501">
        <v>44673</v>
      </c>
      <c r="T481" s="501">
        <v>44676</v>
      </c>
      <c r="U481" s="501" t="s">
        <v>1211</v>
      </c>
      <c r="V481" s="511" t="s">
        <v>1212</v>
      </c>
      <c r="W481" s="1236"/>
      <c r="Y481" s="1099"/>
      <c r="Z481" s="1098"/>
      <c r="AA481" s="1098"/>
      <c r="AB481" s="1099"/>
      <c r="AC481" s="231"/>
      <c r="AD481" s="1108"/>
      <c r="AE481" s="1099"/>
      <c r="AF481" s="128"/>
      <c r="AG481" s="128"/>
    </row>
    <row r="482" spans="1:33" ht="12" customHeight="1">
      <c r="A482" s="131" t="s">
        <v>125</v>
      </c>
      <c r="B482" s="134">
        <v>4290002786</v>
      </c>
      <c r="C482" s="136" t="s">
        <v>1223</v>
      </c>
      <c r="D482" s="15">
        <v>44656</v>
      </c>
      <c r="E482" s="15">
        <v>44665</v>
      </c>
      <c r="F482" s="1213"/>
      <c r="G482" s="1223"/>
      <c r="H482" s="503" t="s">
        <v>2656</v>
      </c>
      <c r="I482" s="503" t="s">
        <v>2659</v>
      </c>
      <c r="J482" s="504" t="s">
        <v>2841</v>
      </c>
      <c r="K482" s="1215"/>
      <c r="L482" s="1216"/>
      <c r="M482" s="1229"/>
      <c r="N482" s="1230"/>
      <c r="O482" s="500" t="s">
        <v>1210</v>
      </c>
      <c r="P482" s="1209"/>
      <c r="Q482" s="505">
        <v>44664</v>
      </c>
      <c r="R482" s="501">
        <v>44671</v>
      </c>
      <c r="S482" s="501">
        <v>44665</v>
      </c>
      <c r="T482" s="501">
        <v>44665</v>
      </c>
      <c r="U482" s="501" t="s">
        <v>1211</v>
      </c>
      <c r="V482" s="511" t="s">
        <v>1212</v>
      </c>
      <c r="W482" s="1236"/>
      <c r="Y482" s="1099"/>
      <c r="Z482" s="1098"/>
      <c r="AA482" s="1098"/>
      <c r="AB482" s="1099"/>
      <c r="AC482" s="233">
        <v>44664</v>
      </c>
      <c r="AD482" s="1108"/>
      <c r="AE482" s="1099"/>
      <c r="AF482" s="128"/>
      <c r="AG482" s="128"/>
    </row>
    <row r="483" spans="1:33" ht="12" customHeight="1">
      <c r="A483" s="131" t="s">
        <v>1219</v>
      </c>
      <c r="B483" s="134" t="s">
        <v>2701</v>
      </c>
      <c r="C483" s="136" t="s">
        <v>175</v>
      </c>
      <c r="D483" s="15"/>
      <c r="E483" s="15">
        <v>44677</v>
      </c>
      <c r="F483" s="1213" t="s">
        <v>1924</v>
      </c>
      <c r="G483" s="1223" t="s">
        <v>2709</v>
      </c>
      <c r="H483" s="485" t="s">
        <v>2708</v>
      </c>
      <c r="I483" s="485" t="s">
        <v>2706</v>
      </c>
      <c r="J483" s="490" t="s">
        <v>2841</v>
      </c>
      <c r="K483" s="1215">
        <v>40</v>
      </c>
      <c r="L483" s="1229">
        <v>4915.3</v>
      </c>
      <c r="M483" s="1229">
        <v>9600.2000000000007</v>
      </c>
      <c r="N483" s="1230">
        <v>44624</v>
      </c>
      <c r="O483" s="486" t="s">
        <v>1210</v>
      </c>
      <c r="P483" s="1209">
        <v>44655</v>
      </c>
      <c r="Q483" s="487">
        <v>44670</v>
      </c>
      <c r="R483" s="488">
        <v>44676</v>
      </c>
      <c r="S483" s="488">
        <v>44676</v>
      </c>
      <c r="T483" s="488">
        <v>44677</v>
      </c>
      <c r="U483" s="488" t="s">
        <v>1211</v>
      </c>
      <c r="V483" s="489" t="s">
        <v>1212</v>
      </c>
      <c r="W483" s="1236" t="s">
        <v>24</v>
      </c>
      <c r="Y483" s="1099">
        <v>44617</v>
      </c>
      <c r="Z483" s="1098">
        <v>44638</v>
      </c>
      <c r="AA483" s="1098">
        <v>44653</v>
      </c>
      <c r="AB483" s="1098">
        <v>44653</v>
      </c>
      <c r="AC483" s="231"/>
      <c r="AD483" s="1108">
        <v>44680</v>
      </c>
      <c r="AE483" s="1099">
        <v>44624</v>
      </c>
      <c r="AF483" s="128"/>
      <c r="AG483" s="128"/>
    </row>
    <row r="484" spans="1:33" ht="12" customHeight="1">
      <c r="A484" s="131" t="s">
        <v>1219</v>
      </c>
      <c r="B484" s="134" t="s">
        <v>2701</v>
      </c>
      <c r="C484" s="136" t="s">
        <v>175</v>
      </c>
      <c r="D484" s="15"/>
      <c r="E484" s="15">
        <v>44677</v>
      </c>
      <c r="F484" s="1213"/>
      <c r="G484" s="1223"/>
      <c r="H484" s="485" t="s">
        <v>2708</v>
      </c>
      <c r="I484" s="485" t="s">
        <v>2707</v>
      </c>
      <c r="J484" s="490" t="s">
        <v>2841</v>
      </c>
      <c r="K484" s="1215"/>
      <c r="L484" s="1229"/>
      <c r="M484" s="1229"/>
      <c r="N484" s="1230"/>
      <c r="O484" s="486" t="s">
        <v>1210</v>
      </c>
      <c r="P484" s="1209"/>
      <c r="Q484" s="487">
        <v>44671</v>
      </c>
      <c r="R484" s="488">
        <v>44677</v>
      </c>
      <c r="S484" s="488">
        <v>44677</v>
      </c>
      <c r="T484" s="488">
        <v>44677</v>
      </c>
      <c r="U484" s="488" t="s">
        <v>1211</v>
      </c>
      <c r="V484" s="489" t="s">
        <v>1212</v>
      </c>
      <c r="W484" s="1236"/>
      <c r="Y484" s="1099"/>
      <c r="Z484" s="1098"/>
      <c r="AA484" s="1098"/>
      <c r="AB484" s="1098"/>
      <c r="AC484" s="412"/>
      <c r="AD484" s="1108"/>
      <c r="AE484" s="1099"/>
      <c r="AF484" s="128"/>
      <c r="AG484" s="128"/>
    </row>
    <row r="485" spans="1:33" ht="12" customHeight="1">
      <c r="A485" s="131" t="s">
        <v>1219</v>
      </c>
      <c r="B485" s="134" t="s">
        <v>2702</v>
      </c>
      <c r="C485" s="136" t="s">
        <v>967</v>
      </c>
      <c r="D485" s="15"/>
      <c r="E485" s="15">
        <v>44677</v>
      </c>
      <c r="F485" s="1213"/>
      <c r="G485" s="1223"/>
      <c r="H485" s="485" t="s">
        <v>2703</v>
      </c>
      <c r="I485" s="485" t="s">
        <v>2704</v>
      </c>
      <c r="J485" s="490" t="s">
        <v>2841</v>
      </c>
      <c r="K485" s="1215">
        <v>40</v>
      </c>
      <c r="L485" s="1229">
        <v>5520</v>
      </c>
      <c r="M485" s="1229">
        <v>9600.2000000000007</v>
      </c>
      <c r="N485" s="1230">
        <v>44624</v>
      </c>
      <c r="O485" s="486" t="s">
        <v>1210</v>
      </c>
      <c r="P485" s="1209">
        <v>44655</v>
      </c>
      <c r="Q485" s="487">
        <v>44670</v>
      </c>
      <c r="R485" s="488">
        <v>44676</v>
      </c>
      <c r="S485" s="488">
        <v>44676</v>
      </c>
      <c r="T485" s="488">
        <v>44677</v>
      </c>
      <c r="U485" s="488" t="s">
        <v>1211</v>
      </c>
      <c r="V485" s="489" t="s">
        <v>1212</v>
      </c>
      <c r="W485" s="1236"/>
      <c r="Y485" s="1099">
        <v>44617</v>
      </c>
      <c r="Z485" s="1098">
        <v>44638</v>
      </c>
      <c r="AA485" s="1098">
        <v>44653</v>
      </c>
      <c r="AB485" s="1098">
        <v>44653</v>
      </c>
      <c r="AC485" s="231"/>
      <c r="AD485" s="1108">
        <v>44680</v>
      </c>
      <c r="AE485" s="1099">
        <v>44624</v>
      </c>
      <c r="AF485" s="128"/>
      <c r="AG485" s="128"/>
    </row>
    <row r="486" spans="1:33" ht="12" customHeight="1">
      <c r="A486" s="131" t="s">
        <v>1219</v>
      </c>
      <c r="B486" s="134" t="s">
        <v>2702</v>
      </c>
      <c r="C486" s="136" t="s">
        <v>967</v>
      </c>
      <c r="D486" s="15"/>
      <c r="E486" s="15">
        <v>44678</v>
      </c>
      <c r="F486" s="1213"/>
      <c r="G486" s="1223"/>
      <c r="H486" s="485" t="s">
        <v>2703</v>
      </c>
      <c r="I486" s="485" t="s">
        <v>2705</v>
      </c>
      <c r="J486" s="490" t="s">
        <v>2841</v>
      </c>
      <c r="K486" s="1215"/>
      <c r="L486" s="1229"/>
      <c r="M486" s="1229"/>
      <c r="N486" s="1230"/>
      <c r="O486" s="486" t="s">
        <v>1210</v>
      </c>
      <c r="P486" s="1209"/>
      <c r="Q486" s="487">
        <v>44671</v>
      </c>
      <c r="R486" s="488">
        <v>44677</v>
      </c>
      <c r="S486" s="488">
        <v>44677</v>
      </c>
      <c r="T486" s="488">
        <v>44678</v>
      </c>
      <c r="U486" s="488" t="s">
        <v>1222</v>
      </c>
      <c r="V486" s="489" t="s">
        <v>1212</v>
      </c>
      <c r="W486" s="1236"/>
      <c r="Y486" s="1099"/>
      <c r="Z486" s="1098"/>
      <c r="AA486" s="1098"/>
      <c r="AB486" s="1098"/>
      <c r="AC486" s="412"/>
      <c r="AD486" s="1100"/>
      <c r="AE486" s="1099"/>
      <c r="AF486" s="128" t="s">
        <v>3794</v>
      </c>
      <c r="AG486" s="128"/>
    </row>
    <row r="487" spans="1:33" ht="12" customHeight="1">
      <c r="A487" s="560" t="s">
        <v>1227</v>
      </c>
      <c r="B487" s="134">
        <v>4290002680</v>
      </c>
      <c r="C487" s="136" t="s">
        <v>1228</v>
      </c>
      <c r="D487" s="15">
        <v>44661</v>
      </c>
      <c r="E487" s="15">
        <v>44676</v>
      </c>
      <c r="F487" s="1213" t="s">
        <v>1924</v>
      </c>
      <c r="G487" s="1223" t="s">
        <v>2700</v>
      </c>
      <c r="H487" s="547" t="s">
        <v>2699</v>
      </c>
      <c r="I487" s="547" t="s">
        <v>2695</v>
      </c>
      <c r="J487" s="555" t="s">
        <v>2841</v>
      </c>
      <c r="K487" s="1215">
        <v>204</v>
      </c>
      <c r="L487" s="1216">
        <v>73448</v>
      </c>
      <c r="M487" s="1229">
        <v>78663</v>
      </c>
      <c r="N487" s="1230">
        <v>44624</v>
      </c>
      <c r="O487" s="549" t="s">
        <v>1210</v>
      </c>
      <c r="P487" s="1209">
        <v>44655</v>
      </c>
      <c r="Q487" s="551">
        <v>44670</v>
      </c>
      <c r="R487" s="552">
        <v>44677</v>
      </c>
      <c r="S487" s="552">
        <v>44673</v>
      </c>
      <c r="T487" s="552">
        <v>44676</v>
      </c>
      <c r="U487" s="552" t="s">
        <v>1211</v>
      </c>
      <c r="V487" s="432" t="s">
        <v>1212</v>
      </c>
      <c r="W487" s="1333" t="s">
        <v>24</v>
      </c>
      <c r="Y487" s="1099">
        <v>44617</v>
      </c>
      <c r="Z487" s="1098">
        <v>44638</v>
      </c>
      <c r="AA487" s="1098">
        <v>44653</v>
      </c>
      <c r="AB487" s="1098">
        <v>44653</v>
      </c>
      <c r="AC487" s="231"/>
      <c r="AD487" s="1108">
        <v>44680</v>
      </c>
      <c r="AE487" s="1099">
        <v>44624</v>
      </c>
      <c r="AF487" s="128"/>
      <c r="AG487" s="128"/>
    </row>
    <row r="488" spans="1:33" ht="12" customHeight="1">
      <c r="A488" s="560" t="s">
        <v>1227</v>
      </c>
      <c r="B488" s="134">
        <v>4290002680</v>
      </c>
      <c r="C488" s="136" t="s">
        <v>1228</v>
      </c>
      <c r="D488" s="15">
        <v>44661</v>
      </c>
      <c r="E488" s="15">
        <v>44677</v>
      </c>
      <c r="F488" s="1213"/>
      <c r="G488" s="1223"/>
      <c r="H488" s="547" t="s">
        <v>2699</v>
      </c>
      <c r="I488" s="547" t="s">
        <v>2696</v>
      </c>
      <c r="J488" s="555" t="s">
        <v>2841</v>
      </c>
      <c r="K488" s="1215"/>
      <c r="L488" s="1216"/>
      <c r="M488" s="1229"/>
      <c r="N488" s="1230"/>
      <c r="O488" s="549" t="s">
        <v>1210</v>
      </c>
      <c r="P488" s="1209"/>
      <c r="Q488" s="551">
        <v>44670</v>
      </c>
      <c r="R488" s="552">
        <v>44677</v>
      </c>
      <c r="S488" s="552">
        <v>44676</v>
      </c>
      <c r="T488" s="552">
        <v>44677</v>
      </c>
      <c r="U488" s="552" t="s">
        <v>1211</v>
      </c>
      <c r="V488" s="432" t="s">
        <v>1212</v>
      </c>
      <c r="W488" s="1334"/>
      <c r="Y488" s="1099"/>
      <c r="Z488" s="1098"/>
      <c r="AA488" s="1098"/>
      <c r="AB488" s="1098"/>
      <c r="AC488" s="231"/>
      <c r="AD488" s="1108"/>
      <c r="AE488" s="1099"/>
      <c r="AF488" s="128"/>
      <c r="AG488" s="128"/>
    </row>
    <row r="489" spans="1:33" ht="12" customHeight="1">
      <c r="A489" s="560" t="s">
        <v>1227</v>
      </c>
      <c r="B489" s="134">
        <v>4290002680</v>
      </c>
      <c r="C489" s="136" t="s">
        <v>1228</v>
      </c>
      <c r="D489" s="15">
        <v>44661</v>
      </c>
      <c r="E489" s="15">
        <v>44670</v>
      </c>
      <c r="F489" s="1213"/>
      <c r="G489" s="1223"/>
      <c r="H489" s="547" t="s">
        <v>2699</v>
      </c>
      <c r="I489" s="547" t="s">
        <v>2697</v>
      </c>
      <c r="J489" s="555" t="s">
        <v>2841</v>
      </c>
      <c r="K489" s="1215"/>
      <c r="L489" s="1216"/>
      <c r="M489" s="1229"/>
      <c r="N489" s="1230"/>
      <c r="O489" s="549" t="s">
        <v>1210</v>
      </c>
      <c r="P489" s="1209"/>
      <c r="Q489" s="551">
        <v>44663</v>
      </c>
      <c r="R489" s="433">
        <v>44670</v>
      </c>
      <c r="S489" s="433">
        <v>44670</v>
      </c>
      <c r="T489" s="552">
        <v>44670</v>
      </c>
      <c r="U489" s="552" t="s">
        <v>1211</v>
      </c>
      <c r="V489" s="432" t="s">
        <v>1212</v>
      </c>
      <c r="W489" s="1334"/>
      <c r="Y489" s="1099"/>
      <c r="Z489" s="1098"/>
      <c r="AA489" s="1098"/>
      <c r="AB489" s="1098"/>
      <c r="AC489" s="233">
        <v>44664</v>
      </c>
      <c r="AD489" s="1108"/>
      <c r="AE489" s="1099"/>
      <c r="AF489" s="128"/>
      <c r="AG489" s="128"/>
    </row>
    <row r="490" spans="1:33" ht="12" customHeight="1">
      <c r="A490" s="560" t="s">
        <v>1227</v>
      </c>
      <c r="B490" s="134">
        <v>4290002680</v>
      </c>
      <c r="C490" s="136" t="s">
        <v>1228</v>
      </c>
      <c r="D490" s="15">
        <v>44661</v>
      </c>
      <c r="E490" s="15">
        <v>44679</v>
      </c>
      <c r="F490" s="1213"/>
      <c r="G490" s="1223"/>
      <c r="H490" s="547" t="s">
        <v>2699</v>
      </c>
      <c r="I490" s="547" t="s">
        <v>2698</v>
      </c>
      <c r="J490" s="555" t="s">
        <v>2841</v>
      </c>
      <c r="K490" s="1215"/>
      <c r="L490" s="1216"/>
      <c r="M490" s="1229"/>
      <c r="N490" s="1230"/>
      <c r="O490" s="549" t="s">
        <v>1210</v>
      </c>
      <c r="P490" s="1209"/>
      <c r="Q490" s="551">
        <v>44670</v>
      </c>
      <c r="R490" s="552">
        <v>44677</v>
      </c>
      <c r="S490" s="552">
        <v>44677</v>
      </c>
      <c r="T490" s="552">
        <v>44679</v>
      </c>
      <c r="U490" s="552" t="s">
        <v>1222</v>
      </c>
      <c r="V490" s="559" t="s">
        <v>1212</v>
      </c>
      <c r="W490" s="1335"/>
      <c r="Y490" s="1099"/>
      <c r="Z490" s="1098"/>
      <c r="AA490" s="1098"/>
      <c r="AB490" s="1098"/>
      <c r="AC490" s="231"/>
      <c r="AD490" s="1108"/>
      <c r="AE490" s="1099"/>
      <c r="AF490" s="128"/>
      <c r="AG490" s="128"/>
    </row>
    <row r="491" spans="1:33" ht="12" customHeight="1">
      <c r="A491" s="131" t="s">
        <v>1224</v>
      </c>
      <c r="B491" s="134">
        <v>4290002088</v>
      </c>
      <c r="C491" s="136" t="s">
        <v>385</v>
      </c>
      <c r="D491" s="15">
        <v>44623</v>
      </c>
      <c r="E491" s="15">
        <v>44665</v>
      </c>
      <c r="F491" s="1213" t="s">
        <v>1924</v>
      </c>
      <c r="G491" s="1223" t="s">
        <v>2694</v>
      </c>
      <c r="H491" s="931" t="s">
        <v>2689</v>
      </c>
      <c r="I491" s="931" t="s">
        <v>2690</v>
      </c>
      <c r="J491" s="283" t="s">
        <v>2841</v>
      </c>
      <c r="K491" s="926">
        <v>20</v>
      </c>
      <c r="L491" s="930">
        <v>16000</v>
      </c>
      <c r="M491" s="1229">
        <v>65520</v>
      </c>
      <c r="N491" s="1230">
        <v>44624</v>
      </c>
      <c r="O491" s="922" t="s">
        <v>1210</v>
      </c>
      <c r="P491" s="1209">
        <v>44655</v>
      </c>
      <c r="Q491" s="928">
        <v>44664</v>
      </c>
      <c r="R491" s="923">
        <v>44670</v>
      </c>
      <c r="S491" s="923">
        <v>44665</v>
      </c>
      <c r="T491" s="923">
        <v>44665</v>
      </c>
      <c r="U491" s="923" t="s">
        <v>1211</v>
      </c>
      <c r="V491" s="936" t="s">
        <v>1212</v>
      </c>
      <c r="W491" s="1236" t="s">
        <v>24</v>
      </c>
      <c r="Y491" s="1099">
        <v>44617</v>
      </c>
      <c r="Z491" s="1098">
        <v>44638</v>
      </c>
      <c r="AA491" s="1098">
        <v>44653</v>
      </c>
      <c r="AB491" s="1098">
        <v>44659</v>
      </c>
      <c r="AC491" s="233">
        <v>44664</v>
      </c>
      <c r="AD491" s="1100"/>
      <c r="AE491" s="1099">
        <v>44624</v>
      </c>
      <c r="AF491" s="128"/>
      <c r="AG491" s="128"/>
    </row>
    <row r="492" spans="1:33" ht="12" customHeight="1">
      <c r="A492" s="131" t="s">
        <v>1224</v>
      </c>
      <c r="B492" s="134">
        <v>4290002435</v>
      </c>
      <c r="C492" s="136" t="s">
        <v>385</v>
      </c>
      <c r="D492" s="15">
        <v>44630</v>
      </c>
      <c r="E492" s="15">
        <v>44687</v>
      </c>
      <c r="F492" s="1213"/>
      <c r="G492" s="1223"/>
      <c r="H492" s="926" t="s">
        <v>2689</v>
      </c>
      <c r="I492" s="926" t="s">
        <v>2691</v>
      </c>
      <c r="J492" s="927" t="s">
        <v>2841</v>
      </c>
      <c r="K492" s="1226">
        <v>60</v>
      </c>
      <c r="L492" s="1227">
        <v>48000</v>
      </c>
      <c r="M492" s="1229"/>
      <c r="N492" s="1230"/>
      <c r="O492" s="922" t="s">
        <v>1210</v>
      </c>
      <c r="P492" s="1209"/>
      <c r="Q492" s="928">
        <v>44681</v>
      </c>
      <c r="R492" s="923">
        <v>44687</v>
      </c>
      <c r="S492" s="923">
        <v>44686</v>
      </c>
      <c r="T492" s="923">
        <v>44687</v>
      </c>
      <c r="U492" s="923" t="s">
        <v>1222</v>
      </c>
      <c r="V492" s="936" t="s">
        <v>1212</v>
      </c>
      <c r="W492" s="1236"/>
      <c r="Y492" s="1099"/>
      <c r="Z492" s="1098"/>
      <c r="AA492" s="1098"/>
      <c r="AB492" s="1098"/>
      <c r="AC492" s="231"/>
      <c r="AD492" s="1100"/>
      <c r="AE492" s="1099"/>
      <c r="AF492" s="128"/>
      <c r="AG492" s="128"/>
    </row>
    <row r="493" spans="1:33" ht="12" customHeight="1">
      <c r="A493" s="131" t="s">
        <v>1224</v>
      </c>
      <c r="B493" s="134">
        <v>4290002435</v>
      </c>
      <c r="C493" s="136" t="s">
        <v>385</v>
      </c>
      <c r="D493" s="15">
        <v>44630</v>
      </c>
      <c r="E493" s="15">
        <v>44687</v>
      </c>
      <c r="F493" s="1213"/>
      <c r="G493" s="1223"/>
      <c r="H493" s="926" t="s">
        <v>2689</v>
      </c>
      <c r="I493" s="926" t="s">
        <v>2692</v>
      </c>
      <c r="J493" s="927" t="s">
        <v>2841</v>
      </c>
      <c r="K493" s="1226"/>
      <c r="L493" s="1227"/>
      <c r="M493" s="1229"/>
      <c r="N493" s="1230"/>
      <c r="O493" s="922" t="s">
        <v>1210</v>
      </c>
      <c r="P493" s="1209"/>
      <c r="Q493" s="928">
        <v>44679</v>
      </c>
      <c r="R493" s="923">
        <v>44686</v>
      </c>
      <c r="S493" s="923">
        <v>44687</v>
      </c>
      <c r="T493" s="923">
        <v>44687</v>
      </c>
      <c r="U493" s="923" t="s">
        <v>1222</v>
      </c>
      <c r="V493" s="936" t="s">
        <v>1212</v>
      </c>
      <c r="W493" s="1236"/>
      <c r="Y493" s="1099"/>
      <c r="Z493" s="1098"/>
      <c r="AA493" s="1098"/>
      <c r="AB493" s="1098"/>
      <c r="AC493" s="614">
        <v>44683</v>
      </c>
      <c r="AD493" s="1100"/>
      <c r="AE493" s="1099"/>
      <c r="AF493" s="128"/>
      <c r="AG493" s="128"/>
    </row>
    <row r="494" spans="1:33" ht="12" customHeight="1">
      <c r="A494" s="131" t="s">
        <v>1224</v>
      </c>
      <c r="B494" s="134">
        <v>4290002435</v>
      </c>
      <c r="C494" s="136" t="s">
        <v>385</v>
      </c>
      <c r="D494" s="15">
        <v>44630</v>
      </c>
      <c r="E494" s="15">
        <v>44672</v>
      </c>
      <c r="F494" s="1213"/>
      <c r="G494" s="1223"/>
      <c r="H494" s="926" t="s">
        <v>2689</v>
      </c>
      <c r="I494" s="926" t="s">
        <v>2693</v>
      </c>
      <c r="J494" s="927" t="s">
        <v>2841</v>
      </c>
      <c r="K494" s="1226"/>
      <c r="L494" s="1227"/>
      <c r="M494" s="1229"/>
      <c r="N494" s="1230"/>
      <c r="O494" s="922" t="s">
        <v>1210</v>
      </c>
      <c r="P494" s="1209"/>
      <c r="Q494" s="928">
        <v>44665</v>
      </c>
      <c r="R494" s="923">
        <v>44672</v>
      </c>
      <c r="S494" s="923">
        <v>44671</v>
      </c>
      <c r="T494" s="923">
        <v>44672</v>
      </c>
      <c r="U494" s="923" t="s">
        <v>1211</v>
      </c>
      <c r="V494" s="936" t="s">
        <v>1212</v>
      </c>
      <c r="W494" s="1236"/>
      <c r="Y494" s="1099"/>
      <c r="Z494" s="1098"/>
      <c r="AA494" s="1098"/>
      <c r="AB494" s="1098"/>
      <c r="AC494" s="231"/>
      <c r="AD494" s="1100"/>
      <c r="AE494" s="1099"/>
      <c r="AF494" s="128"/>
      <c r="AG494" s="128"/>
    </row>
    <row r="495" spans="1:33" ht="24">
      <c r="A495" s="131" t="s">
        <v>1241</v>
      </c>
      <c r="B495" s="134" t="s">
        <v>2150</v>
      </c>
      <c r="C495" s="136" t="s">
        <v>1245</v>
      </c>
      <c r="D495" s="15"/>
      <c r="E495" s="15">
        <v>44664</v>
      </c>
      <c r="F495" s="1328" t="s">
        <v>2151</v>
      </c>
      <c r="G495" s="1215" t="s">
        <v>2152</v>
      </c>
      <c r="H495" s="227" t="s">
        <v>2153</v>
      </c>
      <c r="I495" s="1215" t="s">
        <v>2154</v>
      </c>
      <c r="J495" s="1329" t="s">
        <v>2841</v>
      </c>
      <c r="K495" s="227">
        <v>6</v>
      </c>
      <c r="L495" s="240">
        <v>1936.8</v>
      </c>
      <c r="M495" s="239">
        <v>2570.0100000000002</v>
      </c>
      <c r="N495" s="1330">
        <v>44620</v>
      </c>
      <c r="O495" s="294" t="s">
        <v>1442</v>
      </c>
      <c r="P495" s="1331">
        <v>44658</v>
      </c>
      <c r="Q495" s="1325" t="s">
        <v>1250</v>
      </c>
      <c r="R495" s="1325">
        <v>44664</v>
      </c>
      <c r="S495" s="1325">
        <v>44664</v>
      </c>
      <c r="T495" s="1325">
        <v>44664</v>
      </c>
      <c r="U495" s="1326" t="s">
        <v>1211</v>
      </c>
      <c r="V495" s="1327" t="s">
        <v>1212</v>
      </c>
      <c r="W495" s="1324" t="s">
        <v>24</v>
      </c>
      <c r="Y495" s="222">
        <v>44614</v>
      </c>
      <c r="Z495" s="222">
        <v>44638</v>
      </c>
      <c r="AA495" s="222">
        <v>44653</v>
      </c>
      <c r="AB495" s="217">
        <v>44655</v>
      </c>
      <c r="AC495" s="248"/>
      <c r="AD495" s="222">
        <v>44666</v>
      </c>
      <c r="AE495" s="222">
        <v>44622</v>
      </c>
    </row>
    <row r="496" spans="1:33" ht="22.8">
      <c r="A496" s="131" t="s">
        <v>2155</v>
      </c>
      <c r="B496" s="134">
        <v>4290002674</v>
      </c>
      <c r="C496" s="133" t="s">
        <v>1264</v>
      </c>
      <c r="D496" s="15">
        <v>44656</v>
      </c>
      <c r="E496" s="15"/>
      <c r="F496" s="1328"/>
      <c r="G496" s="1215"/>
      <c r="H496" s="227" t="s">
        <v>2156</v>
      </c>
      <c r="I496" s="1215"/>
      <c r="J496" s="1329"/>
      <c r="K496" s="227">
        <v>6</v>
      </c>
      <c r="L496" s="240">
        <v>6000</v>
      </c>
      <c r="M496" s="239">
        <v>6348</v>
      </c>
      <c r="N496" s="1330"/>
      <c r="O496" s="294" t="s">
        <v>1442</v>
      </c>
      <c r="P496" s="1332"/>
      <c r="Q496" s="1325"/>
      <c r="R496" s="1325"/>
      <c r="S496" s="1325"/>
      <c r="T496" s="1325"/>
      <c r="U496" s="1326"/>
      <c r="V496" s="1327"/>
      <c r="W496" s="1324"/>
      <c r="Y496" s="222">
        <v>44614</v>
      </c>
      <c r="Z496" s="222">
        <v>44638</v>
      </c>
      <c r="AA496" s="222">
        <v>44653</v>
      </c>
      <c r="AB496" s="222">
        <v>44655</v>
      </c>
      <c r="AC496" s="248"/>
      <c r="AD496" s="222">
        <v>44666</v>
      </c>
      <c r="AE496" s="222">
        <v>44622</v>
      </c>
    </row>
    <row r="497" spans="1:33" ht="12">
      <c r="A497" s="131" t="s">
        <v>2157</v>
      </c>
      <c r="B497" s="134">
        <v>4290001913</v>
      </c>
      <c r="C497" s="133" t="s">
        <v>2158</v>
      </c>
      <c r="D497" s="15"/>
      <c r="E497" s="15"/>
      <c r="F497" s="1328"/>
      <c r="G497" s="1215"/>
      <c r="H497" s="227" t="s">
        <v>2159</v>
      </c>
      <c r="I497" s="1215"/>
      <c r="J497" s="1329"/>
      <c r="K497" s="227">
        <v>1</v>
      </c>
      <c r="L497" s="240">
        <v>560</v>
      </c>
      <c r="M497" s="239">
        <v>590</v>
      </c>
      <c r="N497" s="1330"/>
      <c r="O497" s="294" t="s">
        <v>1442</v>
      </c>
      <c r="P497" s="1332"/>
      <c r="Q497" s="1325"/>
      <c r="R497" s="1325"/>
      <c r="S497" s="1325"/>
      <c r="T497" s="1325"/>
      <c r="U497" s="1326"/>
      <c r="V497" s="1327"/>
      <c r="W497" s="1324"/>
      <c r="Y497" s="222">
        <v>44614</v>
      </c>
      <c r="Z497" s="222">
        <v>44638</v>
      </c>
      <c r="AA497" s="222">
        <v>44653</v>
      </c>
      <c r="AB497" s="222">
        <v>44655</v>
      </c>
      <c r="AC497" s="248"/>
      <c r="AD497" s="222">
        <v>44666</v>
      </c>
      <c r="AE497" s="222">
        <v>44622</v>
      </c>
    </row>
    <row r="498" spans="1:33" ht="12">
      <c r="A498" s="131" t="s">
        <v>125</v>
      </c>
      <c r="B498" s="134">
        <v>4290002948</v>
      </c>
      <c r="C498" s="133" t="s">
        <v>128</v>
      </c>
      <c r="D498" s="15"/>
      <c r="E498" s="15"/>
      <c r="F498" s="1328"/>
      <c r="G498" s="1215"/>
      <c r="H498" s="227" t="s">
        <v>2160</v>
      </c>
      <c r="I498" s="1215"/>
      <c r="J498" s="1329"/>
      <c r="K498" s="227">
        <v>5</v>
      </c>
      <c r="L498" s="240">
        <v>5967</v>
      </c>
      <c r="M498" s="239">
        <v>7117</v>
      </c>
      <c r="N498" s="1330"/>
      <c r="O498" s="294" t="s">
        <v>1442</v>
      </c>
      <c r="P498" s="1332"/>
      <c r="Q498" s="1325"/>
      <c r="R498" s="1325"/>
      <c r="S498" s="1325"/>
      <c r="T498" s="1325"/>
      <c r="U498" s="1326"/>
      <c r="V498" s="1327"/>
      <c r="W498" s="1324"/>
      <c r="Y498" s="222">
        <v>44614</v>
      </c>
      <c r="Z498" s="222">
        <v>44638</v>
      </c>
      <c r="AA498" s="222">
        <v>44653</v>
      </c>
      <c r="AB498" s="222">
        <v>44655</v>
      </c>
      <c r="AC498" s="248"/>
      <c r="AD498" s="222">
        <v>44666</v>
      </c>
      <c r="AE498" s="222">
        <v>44622</v>
      </c>
    </row>
    <row r="499" spans="1:33" ht="22.8">
      <c r="A499" s="131" t="s">
        <v>1257</v>
      </c>
      <c r="B499" s="134">
        <v>4290002523</v>
      </c>
      <c r="C499" s="133" t="s">
        <v>1258</v>
      </c>
      <c r="D499" s="15">
        <v>44671</v>
      </c>
      <c r="E499" s="15">
        <v>44669</v>
      </c>
      <c r="F499" s="1224" t="s">
        <v>3230</v>
      </c>
      <c r="G499" s="1223" t="s">
        <v>2204</v>
      </c>
      <c r="H499" s="776" t="s">
        <v>2205</v>
      </c>
      <c r="I499" s="776" t="s">
        <v>2206</v>
      </c>
      <c r="J499" s="780" t="s">
        <v>2841</v>
      </c>
      <c r="K499" s="1215">
        <v>40</v>
      </c>
      <c r="L499" s="1216">
        <v>3744</v>
      </c>
      <c r="M499" s="1229">
        <v>6768</v>
      </c>
      <c r="N499" s="1230">
        <v>44620</v>
      </c>
      <c r="O499" s="776" t="s">
        <v>1210</v>
      </c>
      <c r="P499" s="1209">
        <v>44659</v>
      </c>
      <c r="Q499" s="777">
        <v>44661</v>
      </c>
      <c r="R499" s="778">
        <v>44666</v>
      </c>
      <c r="S499" s="778">
        <v>44666</v>
      </c>
      <c r="T499" s="778">
        <v>44669</v>
      </c>
      <c r="U499" s="778" t="s">
        <v>1211</v>
      </c>
      <c r="V499" s="779" t="s">
        <v>1212</v>
      </c>
      <c r="W499" s="1236" t="s">
        <v>24</v>
      </c>
      <c r="Y499" s="1099">
        <v>44615</v>
      </c>
      <c r="Z499" s="1099">
        <v>44642</v>
      </c>
      <c r="AA499" s="1098">
        <v>44653</v>
      </c>
      <c r="AB499" s="1098">
        <v>44655</v>
      </c>
      <c r="AC499" s="233">
        <v>44666</v>
      </c>
      <c r="AD499" s="1108">
        <v>44680</v>
      </c>
      <c r="AE499" s="1099">
        <v>44627</v>
      </c>
      <c r="AF499" s="128"/>
      <c r="AG499" s="128"/>
    </row>
    <row r="500" spans="1:33" ht="22.8">
      <c r="A500" s="131" t="s">
        <v>1257</v>
      </c>
      <c r="B500" s="134">
        <v>4290002523</v>
      </c>
      <c r="C500" s="133" t="s">
        <v>1258</v>
      </c>
      <c r="D500" s="15">
        <v>44671</v>
      </c>
      <c r="E500" s="15">
        <v>44671</v>
      </c>
      <c r="F500" s="1224"/>
      <c r="G500" s="1223"/>
      <c r="H500" s="776" t="s">
        <v>2205</v>
      </c>
      <c r="I500" s="776" t="s">
        <v>2207</v>
      </c>
      <c r="J500" s="780" t="s">
        <v>2841</v>
      </c>
      <c r="K500" s="1215"/>
      <c r="L500" s="1216"/>
      <c r="M500" s="1229"/>
      <c r="N500" s="1231"/>
      <c r="O500" s="776" t="s">
        <v>1210</v>
      </c>
      <c r="P500" s="1210"/>
      <c r="Q500" s="777">
        <v>44663</v>
      </c>
      <c r="R500" s="778">
        <v>44669</v>
      </c>
      <c r="S500" s="778" t="s">
        <v>3635</v>
      </c>
      <c r="T500" s="778">
        <v>44671</v>
      </c>
      <c r="U500" s="778" t="s">
        <v>1211</v>
      </c>
      <c r="V500" s="779" t="s">
        <v>1212</v>
      </c>
      <c r="W500" s="1236"/>
      <c r="Y500" s="1099"/>
      <c r="Z500" s="1099"/>
      <c r="AA500" s="1098"/>
      <c r="AB500" s="1098"/>
      <c r="AC500" s="231"/>
      <c r="AD500" s="1108"/>
      <c r="AE500" s="1099"/>
      <c r="AF500" s="128"/>
      <c r="AG500" s="128"/>
    </row>
    <row r="501" spans="1:33" ht="22.8">
      <c r="A501" s="131" t="s">
        <v>1257</v>
      </c>
      <c r="B501" s="134">
        <v>4290002552</v>
      </c>
      <c r="C501" s="133" t="s">
        <v>1258</v>
      </c>
      <c r="D501" s="15">
        <v>44681</v>
      </c>
      <c r="E501" s="15">
        <v>44685</v>
      </c>
      <c r="F501" s="1224" t="s">
        <v>3230</v>
      </c>
      <c r="G501" s="1223" t="s">
        <v>2208</v>
      </c>
      <c r="H501" s="776" t="s">
        <v>2209</v>
      </c>
      <c r="I501" s="776" t="s">
        <v>2210</v>
      </c>
      <c r="J501" s="780" t="s">
        <v>2841</v>
      </c>
      <c r="K501" s="1215">
        <v>40</v>
      </c>
      <c r="L501" s="1216">
        <v>3744</v>
      </c>
      <c r="M501" s="1229">
        <v>6768</v>
      </c>
      <c r="N501" s="1230">
        <v>44620</v>
      </c>
      <c r="O501" s="776" t="s">
        <v>1210</v>
      </c>
      <c r="P501" s="1209">
        <v>44659</v>
      </c>
      <c r="Q501" s="777">
        <v>44677</v>
      </c>
      <c r="R501" s="778">
        <v>44684</v>
      </c>
      <c r="S501" s="778">
        <v>44684</v>
      </c>
      <c r="T501" s="778">
        <v>44685</v>
      </c>
      <c r="U501" s="778" t="s">
        <v>1222</v>
      </c>
      <c r="V501" s="723" t="s">
        <v>1212</v>
      </c>
      <c r="W501" s="1236" t="s">
        <v>24</v>
      </c>
      <c r="Y501" s="1099">
        <v>44615</v>
      </c>
      <c r="Z501" s="1099">
        <v>44642</v>
      </c>
      <c r="AA501" s="1098">
        <v>44653</v>
      </c>
      <c r="AB501" s="1098">
        <v>44655</v>
      </c>
      <c r="AC501" s="643">
        <v>44683</v>
      </c>
      <c r="AD501" s="1100"/>
      <c r="AE501" s="1099">
        <v>44627</v>
      </c>
      <c r="AF501" s="128"/>
      <c r="AG501" s="128"/>
    </row>
    <row r="502" spans="1:33" ht="22.8">
      <c r="A502" s="131" t="s">
        <v>1257</v>
      </c>
      <c r="B502" s="134">
        <v>4290002552</v>
      </c>
      <c r="C502" s="133" t="s">
        <v>1258</v>
      </c>
      <c r="D502" s="15">
        <v>44681</v>
      </c>
      <c r="E502" s="15">
        <v>44685</v>
      </c>
      <c r="F502" s="1224"/>
      <c r="G502" s="1223"/>
      <c r="H502" s="776" t="s">
        <v>2209</v>
      </c>
      <c r="I502" s="776" t="s">
        <v>2211</v>
      </c>
      <c r="J502" s="780" t="s">
        <v>2841</v>
      </c>
      <c r="K502" s="1215"/>
      <c r="L502" s="1216"/>
      <c r="M502" s="1229"/>
      <c r="N502" s="1231"/>
      <c r="O502" s="776" t="s">
        <v>1210</v>
      </c>
      <c r="P502" s="1210"/>
      <c r="Q502" s="777">
        <v>44677</v>
      </c>
      <c r="R502" s="778">
        <v>44684</v>
      </c>
      <c r="S502" s="778">
        <v>44684</v>
      </c>
      <c r="T502" s="778">
        <v>44685</v>
      </c>
      <c r="U502" s="778" t="s">
        <v>1222</v>
      </c>
      <c r="V502" s="723" t="s">
        <v>1212</v>
      </c>
      <c r="W502" s="1236"/>
      <c r="Y502" s="1099"/>
      <c r="Z502" s="1099"/>
      <c r="AA502" s="1098"/>
      <c r="AB502" s="1098"/>
      <c r="AC502" s="644"/>
      <c r="AD502" s="1100"/>
      <c r="AE502" s="1099"/>
      <c r="AF502" s="128" t="s">
        <v>3906</v>
      </c>
      <c r="AG502" s="128"/>
    </row>
    <row r="503" spans="1:33" ht="12" customHeight="1">
      <c r="A503" s="131" t="s">
        <v>1224</v>
      </c>
      <c r="B503" s="134">
        <v>4290002435</v>
      </c>
      <c r="C503" s="133" t="s">
        <v>385</v>
      </c>
      <c r="D503" s="15">
        <v>44644</v>
      </c>
      <c r="E503" s="15">
        <v>44685</v>
      </c>
      <c r="F503" s="1213" t="s">
        <v>3230</v>
      </c>
      <c r="G503" s="1223" t="s">
        <v>2727</v>
      </c>
      <c r="H503" s="781" t="s">
        <v>2719</v>
      </c>
      <c r="I503" s="781" t="s">
        <v>2720</v>
      </c>
      <c r="J503" s="283" t="s">
        <v>2841</v>
      </c>
      <c r="K503" s="1215">
        <v>140</v>
      </c>
      <c r="L503" s="1216">
        <v>112000</v>
      </c>
      <c r="M503" s="1229">
        <v>114660</v>
      </c>
      <c r="N503" s="1322">
        <v>44624</v>
      </c>
      <c r="O503" s="776" t="s">
        <v>1210</v>
      </c>
      <c r="P503" s="1209">
        <v>44659</v>
      </c>
      <c r="Q503" s="777">
        <v>44677</v>
      </c>
      <c r="R503" s="778">
        <v>44684</v>
      </c>
      <c r="S503" s="778">
        <v>44684</v>
      </c>
      <c r="T503" s="778">
        <v>44685</v>
      </c>
      <c r="U503" s="778" t="s">
        <v>1222</v>
      </c>
      <c r="V503" s="779" t="s">
        <v>1212</v>
      </c>
      <c r="W503" s="1236" t="s">
        <v>24</v>
      </c>
      <c r="Y503" s="1099">
        <v>44621</v>
      </c>
      <c r="Z503" s="1099">
        <v>44642</v>
      </c>
      <c r="AA503" s="1098">
        <v>44653</v>
      </c>
      <c r="AB503" s="1098">
        <v>44656</v>
      </c>
      <c r="AC503" s="618"/>
      <c r="AD503" s="1100"/>
      <c r="AE503" s="1098">
        <v>44651</v>
      </c>
      <c r="AF503" s="128"/>
      <c r="AG503" s="128"/>
    </row>
    <row r="504" spans="1:33" ht="12" customHeight="1">
      <c r="A504" s="131" t="s">
        <v>1224</v>
      </c>
      <c r="B504" s="134">
        <v>4290002435</v>
      </c>
      <c r="C504" s="133" t="s">
        <v>385</v>
      </c>
      <c r="D504" s="15">
        <v>44644</v>
      </c>
      <c r="E504" s="15">
        <v>44680</v>
      </c>
      <c r="F504" s="1213"/>
      <c r="G504" s="1223"/>
      <c r="H504" s="781" t="s">
        <v>2719</v>
      </c>
      <c r="I504" s="781" t="s">
        <v>2721</v>
      </c>
      <c r="J504" s="283" t="s">
        <v>2841</v>
      </c>
      <c r="K504" s="1215"/>
      <c r="L504" s="1216"/>
      <c r="M504" s="1229"/>
      <c r="N504" s="1322"/>
      <c r="O504" s="776" t="s">
        <v>1210</v>
      </c>
      <c r="P504" s="1209"/>
      <c r="Q504" s="777">
        <v>44677</v>
      </c>
      <c r="R504" s="778">
        <v>44684</v>
      </c>
      <c r="S504" s="778">
        <v>44679</v>
      </c>
      <c r="T504" s="778">
        <v>44680</v>
      </c>
      <c r="U504" s="778" t="s">
        <v>1222</v>
      </c>
      <c r="V504" s="779" t="s">
        <v>1212</v>
      </c>
      <c r="W504" s="1236"/>
      <c r="Y504" s="1099"/>
      <c r="Z504" s="1099"/>
      <c r="AA504" s="1098"/>
      <c r="AB504" s="1098"/>
      <c r="AC504" s="506"/>
      <c r="AD504" s="1100"/>
      <c r="AE504" s="1098"/>
      <c r="AF504" s="128"/>
      <c r="AG504" s="128"/>
    </row>
    <row r="505" spans="1:33" ht="12" customHeight="1">
      <c r="A505" s="131" t="s">
        <v>1224</v>
      </c>
      <c r="B505" s="134">
        <v>4290002435</v>
      </c>
      <c r="C505" s="133" t="s">
        <v>385</v>
      </c>
      <c r="D505" s="15">
        <v>44644</v>
      </c>
      <c r="E505" s="15">
        <v>44683</v>
      </c>
      <c r="F505" s="1213"/>
      <c r="G505" s="1223"/>
      <c r="H505" s="781" t="s">
        <v>2719</v>
      </c>
      <c r="I505" s="781" t="s">
        <v>2722</v>
      </c>
      <c r="J505" s="283" t="s">
        <v>2841</v>
      </c>
      <c r="K505" s="1215"/>
      <c r="L505" s="1216"/>
      <c r="M505" s="1229"/>
      <c r="N505" s="1322"/>
      <c r="O505" s="776" t="s">
        <v>1210</v>
      </c>
      <c r="P505" s="1209"/>
      <c r="Q505" s="777">
        <v>44677</v>
      </c>
      <c r="R505" s="778">
        <v>44684</v>
      </c>
      <c r="S505" s="778">
        <v>44680</v>
      </c>
      <c r="T505" s="778">
        <v>44683</v>
      </c>
      <c r="U505" s="778" t="s">
        <v>1222</v>
      </c>
      <c r="V505" s="779" t="s">
        <v>1212</v>
      </c>
      <c r="W505" s="1236"/>
      <c r="Y505" s="1099"/>
      <c r="Z505" s="1099"/>
      <c r="AA505" s="1098"/>
      <c r="AB505" s="1098"/>
      <c r="AC505" s="506"/>
      <c r="AD505" s="1100"/>
      <c r="AE505" s="1098"/>
      <c r="AF505" s="128"/>
      <c r="AG505" s="128"/>
    </row>
    <row r="506" spans="1:33" ht="12" customHeight="1">
      <c r="A506" s="131" t="s">
        <v>1224</v>
      </c>
      <c r="B506" s="134">
        <v>4290002435</v>
      </c>
      <c r="C506" s="133" t="s">
        <v>385</v>
      </c>
      <c r="D506" s="15">
        <v>44644</v>
      </c>
      <c r="E506" s="15">
        <v>44683</v>
      </c>
      <c r="F506" s="1213"/>
      <c r="G506" s="1223"/>
      <c r="H506" s="781" t="s">
        <v>2719</v>
      </c>
      <c r="I506" s="781" t="s">
        <v>2723</v>
      </c>
      <c r="J506" s="283" t="s">
        <v>2841</v>
      </c>
      <c r="K506" s="1215"/>
      <c r="L506" s="1216"/>
      <c r="M506" s="1229"/>
      <c r="N506" s="1322"/>
      <c r="O506" s="776" t="s">
        <v>1210</v>
      </c>
      <c r="P506" s="1209"/>
      <c r="Q506" s="777">
        <v>44677</v>
      </c>
      <c r="R506" s="778">
        <v>44684</v>
      </c>
      <c r="S506" s="778">
        <v>44680</v>
      </c>
      <c r="T506" s="778">
        <v>44683</v>
      </c>
      <c r="U506" s="778" t="s">
        <v>1222</v>
      </c>
      <c r="V506" s="779" t="s">
        <v>1212</v>
      </c>
      <c r="W506" s="1236"/>
      <c r="Y506" s="1099"/>
      <c r="Z506" s="1099"/>
      <c r="AA506" s="1098"/>
      <c r="AB506" s="1098"/>
      <c r="AC506" s="506"/>
      <c r="AD506" s="1100"/>
      <c r="AE506" s="1098"/>
      <c r="AF506" s="128"/>
      <c r="AG506" s="128"/>
    </row>
    <row r="507" spans="1:33" ht="12" customHeight="1">
      <c r="A507" s="131" t="s">
        <v>1224</v>
      </c>
      <c r="B507" s="134">
        <v>4290002435</v>
      </c>
      <c r="C507" s="133" t="s">
        <v>385</v>
      </c>
      <c r="D507" s="15">
        <v>44644</v>
      </c>
      <c r="E507" s="15">
        <v>44685</v>
      </c>
      <c r="F507" s="1213"/>
      <c r="G507" s="1223"/>
      <c r="H507" s="776" t="s">
        <v>2719</v>
      </c>
      <c r="I507" s="776" t="s">
        <v>2724</v>
      </c>
      <c r="J507" s="780" t="s">
        <v>2841</v>
      </c>
      <c r="K507" s="1215"/>
      <c r="L507" s="1216"/>
      <c r="M507" s="1229"/>
      <c r="N507" s="1322"/>
      <c r="O507" s="776" t="s">
        <v>1210</v>
      </c>
      <c r="P507" s="1209"/>
      <c r="Q507" s="777">
        <v>44677</v>
      </c>
      <c r="R507" s="778">
        <v>44684</v>
      </c>
      <c r="S507" s="778">
        <v>44684</v>
      </c>
      <c r="T507" s="778">
        <v>44685</v>
      </c>
      <c r="U507" s="778" t="s">
        <v>1222</v>
      </c>
      <c r="V507" s="723" t="s">
        <v>1212</v>
      </c>
      <c r="W507" s="1236"/>
      <c r="Y507" s="1099"/>
      <c r="Z507" s="1099"/>
      <c r="AA507" s="1098"/>
      <c r="AB507" s="1098"/>
      <c r="AC507" s="618"/>
      <c r="AD507" s="1100"/>
      <c r="AE507" s="1098"/>
      <c r="AF507" s="128"/>
      <c r="AG507" s="128"/>
    </row>
    <row r="508" spans="1:33" ht="12" customHeight="1">
      <c r="A508" s="131" t="s">
        <v>1224</v>
      </c>
      <c r="B508" s="134">
        <v>4290002435</v>
      </c>
      <c r="C508" s="133" t="s">
        <v>385</v>
      </c>
      <c r="D508" s="15">
        <v>44644</v>
      </c>
      <c r="E508" s="15">
        <v>44685</v>
      </c>
      <c r="F508" s="1213"/>
      <c r="G508" s="1223"/>
      <c r="H508" s="781" t="s">
        <v>2719</v>
      </c>
      <c r="I508" s="781" t="s">
        <v>2725</v>
      </c>
      <c r="J508" s="283" t="s">
        <v>2841</v>
      </c>
      <c r="K508" s="1215"/>
      <c r="L508" s="1216"/>
      <c r="M508" s="1229"/>
      <c r="N508" s="1322"/>
      <c r="O508" s="776" t="s">
        <v>1210</v>
      </c>
      <c r="P508" s="1209"/>
      <c r="Q508" s="777">
        <v>44677</v>
      </c>
      <c r="R508" s="778">
        <v>44684</v>
      </c>
      <c r="S508" s="778">
        <v>44684</v>
      </c>
      <c r="T508" s="778">
        <v>44685</v>
      </c>
      <c r="U508" s="778" t="s">
        <v>1222</v>
      </c>
      <c r="V508" s="779" t="s">
        <v>1478</v>
      </c>
      <c r="W508" s="1236"/>
      <c r="Y508" s="1099"/>
      <c r="Z508" s="1099"/>
      <c r="AA508" s="1098"/>
      <c r="AB508" s="1098"/>
      <c r="AC508" s="618"/>
      <c r="AD508" s="1100"/>
      <c r="AE508" s="1098"/>
      <c r="AF508" s="128"/>
      <c r="AG508" s="128"/>
    </row>
    <row r="509" spans="1:33" ht="12" customHeight="1">
      <c r="A509" s="131" t="s">
        <v>1224</v>
      </c>
      <c r="B509" s="134">
        <v>4290002435</v>
      </c>
      <c r="C509" s="133" t="s">
        <v>385</v>
      </c>
      <c r="D509" s="15">
        <v>44644</v>
      </c>
      <c r="E509" s="15">
        <v>44683</v>
      </c>
      <c r="F509" s="1213"/>
      <c r="G509" s="1223"/>
      <c r="H509" s="776" t="s">
        <v>2719</v>
      </c>
      <c r="I509" s="776" t="s">
        <v>2726</v>
      </c>
      <c r="J509" s="780" t="s">
        <v>2841</v>
      </c>
      <c r="K509" s="1215"/>
      <c r="L509" s="1216"/>
      <c r="M509" s="1229"/>
      <c r="N509" s="1322"/>
      <c r="O509" s="776" t="s">
        <v>1210</v>
      </c>
      <c r="P509" s="1209"/>
      <c r="Q509" s="777">
        <v>44677</v>
      </c>
      <c r="R509" s="778">
        <v>44683</v>
      </c>
      <c r="S509" s="778">
        <v>44680</v>
      </c>
      <c r="T509" s="778">
        <v>44683</v>
      </c>
      <c r="U509" s="645" t="s">
        <v>1211</v>
      </c>
      <c r="V509" s="779" t="s">
        <v>1212</v>
      </c>
      <c r="W509" s="1236"/>
      <c r="Y509" s="1099"/>
      <c r="Z509" s="1099"/>
      <c r="AA509" s="1098"/>
      <c r="AB509" s="1098"/>
      <c r="AC509" s="506"/>
      <c r="AD509" s="1100"/>
      <c r="AE509" s="1098"/>
      <c r="AF509" s="128"/>
      <c r="AG509" s="128"/>
    </row>
    <row r="510" spans="1:33" ht="24" customHeight="1">
      <c r="A510" s="131" t="s">
        <v>1213</v>
      </c>
      <c r="B510" s="134" t="s">
        <v>3380</v>
      </c>
      <c r="C510" s="133" t="s">
        <v>142</v>
      </c>
      <c r="D510" s="15"/>
      <c r="E510" s="15">
        <v>44684</v>
      </c>
      <c r="F510" s="1213" t="s">
        <v>3230</v>
      </c>
      <c r="G510" s="1223" t="s">
        <v>2764</v>
      </c>
      <c r="H510" s="706" t="s">
        <v>2760</v>
      </c>
      <c r="I510" s="706" t="s">
        <v>2761</v>
      </c>
      <c r="J510" s="709" t="s">
        <v>2841</v>
      </c>
      <c r="K510" s="1215">
        <v>60</v>
      </c>
      <c r="L510" s="1216">
        <v>60000</v>
      </c>
      <c r="M510" s="1229">
        <v>61200</v>
      </c>
      <c r="N510" s="1230">
        <v>44627</v>
      </c>
      <c r="O510" s="706" t="s">
        <v>1210</v>
      </c>
      <c r="P510" s="1209">
        <v>44659</v>
      </c>
      <c r="Q510" s="710">
        <v>44677</v>
      </c>
      <c r="R510" s="705">
        <v>44684</v>
      </c>
      <c r="S510" s="705">
        <v>44683</v>
      </c>
      <c r="T510" s="705">
        <v>44684</v>
      </c>
      <c r="U510" s="705" t="s">
        <v>1211</v>
      </c>
      <c r="V510" s="717" t="s">
        <v>1212</v>
      </c>
      <c r="W510" s="1236" t="s">
        <v>24</v>
      </c>
      <c r="Y510" s="1099">
        <v>44622</v>
      </c>
      <c r="Z510" s="1099">
        <v>44642</v>
      </c>
      <c r="AA510" s="1098">
        <v>44653</v>
      </c>
      <c r="AB510" s="1099">
        <v>44655</v>
      </c>
      <c r="AC510" s="506"/>
      <c r="AD510" s="1100"/>
      <c r="AE510" s="1099">
        <v>44627</v>
      </c>
      <c r="AF510" s="128"/>
      <c r="AG510" s="128"/>
    </row>
    <row r="511" spans="1:33" ht="12" customHeight="1">
      <c r="A511" s="131" t="s">
        <v>1213</v>
      </c>
      <c r="B511" s="134" t="s">
        <v>2623</v>
      </c>
      <c r="C511" s="133" t="s">
        <v>142</v>
      </c>
      <c r="D511" s="15"/>
      <c r="E511" s="15">
        <v>44684</v>
      </c>
      <c r="F511" s="1213"/>
      <c r="G511" s="1223"/>
      <c r="H511" s="706" t="s">
        <v>2760</v>
      </c>
      <c r="I511" s="706" t="s">
        <v>2762</v>
      </c>
      <c r="J511" s="709" t="s">
        <v>2841</v>
      </c>
      <c r="K511" s="1215"/>
      <c r="L511" s="1216"/>
      <c r="M511" s="1229"/>
      <c r="N511" s="1230"/>
      <c r="O511" s="706" t="s">
        <v>1210</v>
      </c>
      <c r="P511" s="1209"/>
      <c r="Q511" s="710">
        <v>44677</v>
      </c>
      <c r="R511" s="705">
        <v>44683</v>
      </c>
      <c r="S511" s="705">
        <v>44683</v>
      </c>
      <c r="T511" s="705">
        <v>44684</v>
      </c>
      <c r="U511" s="705" t="s">
        <v>1211</v>
      </c>
      <c r="V511" s="717" t="s">
        <v>1212</v>
      </c>
      <c r="W511" s="1236"/>
      <c r="Y511" s="1099"/>
      <c r="Z511" s="1099"/>
      <c r="AA511" s="1098"/>
      <c r="AB511" s="1099"/>
      <c r="AC511" s="506"/>
      <c r="AD511" s="1100"/>
      <c r="AE511" s="1099"/>
      <c r="AF511" s="128"/>
      <c r="AG511" s="128"/>
    </row>
    <row r="512" spans="1:33" ht="12" customHeight="1">
      <c r="A512" s="131" t="s">
        <v>1213</v>
      </c>
      <c r="B512" s="134" t="s">
        <v>2623</v>
      </c>
      <c r="C512" s="133" t="s">
        <v>142</v>
      </c>
      <c r="D512" s="15"/>
      <c r="E512" s="15">
        <v>44679</v>
      </c>
      <c r="F512" s="1213"/>
      <c r="G512" s="1223"/>
      <c r="H512" s="706" t="s">
        <v>2760</v>
      </c>
      <c r="I512" s="706" t="s">
        <v>2763</v>
      </c>
      <c r="J512" s="709" t="s">
        <v>2841</v>
      </c>
      <c r="K512" s="1215"/>
      <c r="L512" s="1216"/>
      <c r="M512" s="1229"/>
      <c r="N512" s="1230"/>
      <c r="O512" s="706" t="s">
        <v>1210</v>
      </c>
      <c r="P512" s="1209"/>
      <c r="Q512" s="710">
        <v>44678</v>
      </c>
      <c r="R512" s="705">
        <v>44684</v>
      </c>
      <c r="S512" s="705">
        <v>44679</v>
      </c>
      <c r="T512" s="705">
        <v>44679</v>
      </c>
      <c r="U512" s="705" t="s">
        <v>1211</v>
      </c>
      <c r="V512" s="590" t="s">
        <v>1212</v>
      </c>
      <c r="W512" s="1236"/>
      <c r="Y512" s="1099"/>
      <c r="Z512" s="1099"/>
      <c r="AA512" s="1098"/>
      <c r="AB512" s="1099"/>
      <c r="AC512" s="502">
        <v>44683</v>
      </c>
      <c r="AD512" s="1100"/>
      <c r="AE512" s="1099"/>
      <c r="AF512" s="128"/>
      <c r="AG512" s="128"/>
    </row>
    <row r="513" spans="1:33" ht="12" customHeight="1">
      <c r="A513" s="131" t="s">
        <v>125</v>
      </c>
      <c r="B513" s="134">
        <v>4290002786</v>
      </c>
      <c r="C513" s="133" t="s">
        <v>1223</v>
      </c>
      <c r="D513" s="15">
        <v>44674</v>
      </c>
      <c r="E513" s="15">
        <v>44683</v>
      </c>
      <c r="F513" s="1213" t="s">
        <v>3230</v>
      </c>
      <c r="G513" s="1223" t="s">
        <v>2806</v>
      </c>
      <c r="H513" s="621" t="s">
        <v>2802</v>
      </c>
      <c r="I513" s="621" t="s">
        <v>2803</v>
      </c>
      <c r="J513" s="283" t="s">
        <v>2841</v>
      </c>
      <c r="K513" s="1215">
        <v>31</v>
      </c>
      <c r="L513" s="1216">
        <v>44819</v>
      </c>
      <c r="M513" s="1229">
        <v>52260</v>
      </c>
      <c r="N513" s="1230">
        <v>44627</v>
      </c>
      <c r="O513" s="615" t="s">
        <v>1210</v>
      </c>
      <c r="P513" s="1209">
        <v>44659</v>
      </c>
      <c r="Q513" s="617">
        <v>44678</v>
      </c>
      <c r="R513" s="613">
        <v>44685</v>
      </c>
      <c r="S513" s="613">
        <v>44683</v>
      </c>
      <c r="T513" s="613">
        <v>44683</v>
      </c>
      <c r="U513" s="613" t="s">
        <v>1211</v>
      </c>
      <c r="V513" s="626" t="s">
        <v>1212</v>
      </c>
      <c r="W513" s="1236" t="s">
        <v>24</v>
      </c>
      <c r="Y513" s="1099">
        <v>44623</v>
      </c>
      <c r="Z513" s="1099">
        <v>44642</v>
      </c>
      <c r="AA513" s="1098">
        <v>44653</v>
      </c>
      <c r="AB513" s="1098">
        <v>44655</v>
      </c>
      <c r="AC513" s="502"/>
      <c r="AD513" s="1100"/>
      <c r="AE513" s="1099">
        <v>44627</v>
      </c>
      <c r="AF513" s="128"/>
      <c r="AG513" s="128"/>
    </row>
    <row r="514" spans="1:33" ht="12" customHeight="1">
      <c r="A514" s="131" t="s">
        <v>125</v>
      </c>
      <c r="B514" s="134">
        <v>4290002786</v>
      </c>
      <c r="C514" s="133" t="s">
        <v>1223</v>
      </c>
      <c r="D514" s="15">
        <v>44674</v>
      </c>
      <c r="E514" s="15">
        <v>44679</v>
      </c>
      <c r="F514" s="1213"/>
      <c r="G514" s="1223"/>
      <c r="H514" s="615" t="s">
        <v>2802</v>
      </c>
      <c r="I514" s="615" t="s">
        <v>2804</v>
      </c>
      <c r="J514" s="616" t="s">
        <v>2841</v>
      </c>
      <c r="K514" s="1215"/>
      <c r="L514" s="1216"/>
      <c r="M514" s="1229"/>
      <c r="N514" s="1230"/>
      <c r="O514" s="615" t="s">
        <v>1210</v>
      </c>
      <c r="P514" s="1209"/>
      <c r="Q514" s="617">
        <v>44678</v>
      </c>
      <c r="R514" s="613">
        <v>44684</v>
      </c>
      <c r="S514" s="613">
        <v>44679</v>
      </c>
      <c r="T514" s="613">
        <v>44679</v>
      </c>
      <c r="U514" s="613" t="s">
        <v>1211</v>
      </c>
      <c r="V514" s="590" t="s">
        <v>1212</v>
      </c>
      <c r="W514" s="1236"/>
      <c r="Y514" s="1099"/>
      <c r="Z514" s="1099"/>
      <c r="AA514" s="1098"/>
      <c r="AB514" s="1098"/>
      <c r="AC514" s="614">
        <v>44683</v>
      </c>
      <c r="AD514" s="1100"/>
      <c r="AE514" s="1099"/>
      <c r="AF514" s="128"/>
      <c r="AG514" s="128"/>
    </row>
    <row r="515" spans="1:33" ht="12" customHeight="1">
      <c r="A515" s="131" t="s">
        <v>125</v>
      </c>
      <c r="B515" s="134">
        <v>4290002786</v>
      </c>
      <c r="C515" s="133" t="s">
        <v>1223</v>
      </c>
      <c r="D515" s="15">
        <v>44674</v>
      </c>
      <c r="E515" s="15">
        <v>44683</v>
      </c>
      <c r="F515" s="1213"/>
      <c r="G515" s="1223"/>
      <c r="H515" s="615" t="s">
        <v>2802</v>
      </c>
      <c r="I515" s="615" t="s">
        <v>2805</v>
      </c>
      <c r="J515" s="616" t="s">
        <v>2841</v>
      </c>
      <c r="K515" s="1215"/>
      <c r="L515" s="1216"/>
      <c r="M515" s="1229"/>
      <c r="N515" s="1230"/>
      <c r="O515" s="615" t="s">
        <v>1210</v>
      </c>
      <c r="P515" s="1209"/>
      <c r="Q515" s="617">
        <v>44677</v>
      </c>
      <c r="R515" s="613">
        <v>44684</v>
      </c>
      <c r="S515" s="613">
        <v>44683</v>
      </c>
      <c r="T515" s="613">
        <v>44683</v>
      </c>
      <c r="U515" s="613" t="s">
        <v>1211</v>
      </c>
      <c r="V515" s="590" t="s">
        <v>1212</v>
      </c>
      <c r="W515" s="1236"/>
      <c r="Y515" s="1099"/>
      <c r="Z515" s="1099"/>
      <c r="AA515" s="1098"/>
      <c r="AB515" s="1098"/>
      <c r="AC515" s="502"/>
      <c r="AD515" s="1100"/>
      <c r="AE515" s="1099"/>
      <c r="AF515" s="128"/>
      <c r="AG515" s="128"/>
    </row>
    <row r="516" spans="1:33" ht="22.8">
      <c r="A516" s="131" t="s">
        <v>1243</v>
      </c>
      <c r="B516" s="134">
        <v>4290002905</v>
      </c>
      <c r="C516" s="133" t="s">
        <v>1244</v>
      </c>
      <c r="D516" s="15"/>
      <c r="E516" s="15">
        <v>44663</v>
      </c>
      <c r="F516" s="1213" t="s">
        <v>3230</v>
      </c>
      <c r="G516" s="1223" t="s">
        <v>2755</v>
      </c>
      <c r="H516" s="227" t="s">
        <v>2756</v>
      </c>
      <c r="I516" s="227" t="s">
        <v>2757</v>
      </c>
      <c r="J516" s="275" t="s">
        <v>2841</v>
      </c>
      <c r="K516" s="1215">
        <v>60</v>
      </c>
      <c r="L516" s="1216">
        <v>60000</v>
      </c>
      <c r="M516" s="1229">
        <v>61464</v>
      </c>
      <c r="N516" s="1230">
        <v>44627</v>
      </c>
      <c r="O516" s="294" t="s">
        <v>1516</v>
      </c>
      <c r="P516" s="1209">
        <v>44659</v>
      </c>
      <c r="Q516" s="228" t="s">
        <v>26</v>
      </c>
      <c r="R516" s="246"/>
      <c r="S516" s="246"/>
      <c r="T516" s="228">
        <v>44663</v>
      </c>
      <c r="U516" s="228" t="s">
        <v>1222</v>
      </c>
      <c r="V516" s="255" t="s">
        <v>1212</v>
      </c>
      <c r="W516" s="1236" t="s">
        <v>24</v>
      </c>
      <c r="Y516" s="1099">
        <v>44622</v>
      </c>
      <c r="Z516" s="1099">
        <v>44642</v>
      </c>
      <c r="AA516" s="1098">
        <v>44653</v>
      </c>
      <c r="AB516" s="1098">
        <v>44655</v>
      </c>
      <c r="AC516" s="1323">
        <v>44657</v>
      </c>
      <c r="AD516" s="1098">
        <v>44666</v>
      </c>
      <c r="AE516" s="1099">
        <v>44627</v>
      </c>
      <c r="AF516" s="128"/>
      <c r="AG516" s="128"/>
    </row>
    <row r="517" spans="1:33" ht="22.8">
      <c r="A517" s="131" t="s">
        <v>1243</v>
      </c>
      <c r="B517" s="134">
        <v>4290002905</v>
      </c>
      <c r="C517" s="133" t="s">
        <v>1244</v>
      </c>
      <c r="D517" s="15"/>
      <c r="E517" s="15">
        <v>44662</v>
      </c>
      <c r="F517" s="1213"/>
      <c r="G517" s="1223"/>
      <c r="H517" s="227" t="s">
        <v>2756</v>
      </c>
      <c r="I517" s="227" t="s">
        <v>2758</v>
      </c>
      <c r="J517" s="275" t="s">
        <v>2841</v>
      </c>
      <c r="K517" s="1215"/>
      <c r="L517" s="1216"/>
      <c r="M517" s="1229"/>
      <c r="N517" s="1230"/>
      <c r="O517" s="294" t="s">
        <v>1516</v>
      </c>
      <c r="P517" s="1209"/>
      <c r="Q517" s="228" t="s">
        <v>26</v>
      </c>
      <c r="R517" s="246"/>
      <c r="S517" s="246"/>
      <c r="T517" s="228">
        <v>44662</v>
      </c>
      <c r="U517" s="228" t="s">
        <v>1211</v>
      </c>
      <c r="V517" s="255" t="s">
        <v>1212</v>
      </c>
      <c r="W517" s="1236"/>
      <c r="Y517" s="1099"/>
      <c r="Z517" s="1099"/>
      <c r="AA517" s="1098"/>
      <c r="AB517" s="1098"/>
      <c r="AC517" s="1323"/>
      <c r="AD517" s="1098"/>
      <c r="AE517" s="1099"/>
      <c r="AF517" s="128"/>
      <c r="AG517" s="128"/>
    </row>
    <row r="518" spans="1:33" ht="22.8">
      <c r="A518" s="131" t="s">
        <v>1243</v>
      </c>
      <c r="B518" s="134">
        <v>4290002905</v>
      </c>
      <c r="C518" s="133" t="s">
        <v>1244</v>
      </c>
      <c r="D518" s="15"/>
      <c r="E518" s="15">
        <v>44662</v>
      </c>
      <c r="F518" s="1213"/>
      <c r="G518" s="1223"/>
      <c r="H518" s="227" t="s">
        <v>2756</v>
      </c>
      <c r="I518" s="227" t="s">
        <v>2759</v>
      </c>
      <c r="J518" s="275" t="s">
        <v>2841</v>
      </c>
      <c r="K518" s="1215"/>
      <c r="L518" s="1216"/>
      <c r="M518" s="1229"/>
      <c r="N518" s="1230"/>
      <c r="O518" s="294" t="s">
        <v>1516</v>
      </c>
      <c r="P518" s="1209"/>
      <c r="Q518" s="228" t="s">
        <v>26</v>
      </c>
      <c r="R518" s="246"/>
      <c r="S518" s="246"/>
      <c r="T518" s="228">
        <v>44662</v>
      </c>
      <c r="U518" s="228" t="s">
        <v>1211</v>
      </c>
      <c r="V518" s="255" t="s">
        <v>1212</v>
      </c>
      <c r="W518" s="1236"/>
      <c r="Y518" s="1099"/>
      <c r="Z518" s="1099"/>
      <c r="AA518" s="1098"/>
      <c r="AB518" s="1098"/>
      <c r="AC518" s="1323"/>
      <c r="AD518" s="1098"/>
      <c r="AE518" s="1099"/>
      <c r="AF518" s="128"/>
      <c r="AG518" s="128"/>
    </row>
    <row r="519" spans="1:33" ht="12" customHeight="1">
      <c r="A519" s="131" t="s">
        <v>1251</v>
      </c>
      <c r="B519" s="134">
        <v>4290002663</v>
      </c>
      <c r="C519" s="133" t="s">
        <v>1252</v>
      </c>
      <c r="D519" s="15">
        <v>44676</v>
      </c>
      <c r="E519" s="15">
        <v>44685</v>
      </c>
      <c r="F519" s="1213" t="s">
        <v>3230</v>
      </c>
      <c r="G519" s="1223" t="s">
        <v>2772</v>
      </c>
      <c r="H519" s="776" t="s">
        <v>2773</v>
      </c>
      <c r="I519" s="776" t="s">
        <v>2774</v>
      </c>
      <c r="J519" s="780" t="s">
        <v>2841</v>
      </c>
      <c r="K519" s="1215">
        <v>40</v>
      </c>
      <c r="L519" s="1216">
        <v>24000</v>
      </c>
      <c r="M519" s="1229">
        <v>24720</v>
      </c>
      <c r="N519" s="1230">
        <v>44627</v>
      </c>
      <c r="O519" s="776" t="s">
        <v>1210</v>
      </c>
      <c r="P519" s="1209">
        <v>44659</v>
      </c>
      <c r="Q519" s="777">
        <v>44678</v>
      </c>
      <c r="R519" s="778">
        <v>44684</v>
      </c>
      <c r="S519" s="778">
        <v>44684</v>
      </c>
      <c r="T519" s="778">
        <v>44685</v>
      </c>
      <c r="U519" s="778" t="s">
        <v>1222</v>
      </c>
      <c r="V519" s="723" t="s">
        <v>1212</v>
      </c>
      <c r="W519" s="1236" t="s">
        <v>24</v>
      </c>
      <c r="Y519" s="1099">
        <v>44622</v>
      </c>
      <c r="Z519" s="1099">
        <v>44642</v>
      </c>
      <c r="AA519" s="1098">
        <v>44653</v>
      </c>
      <c r="AB519" s="1098">
        <v>44655</v>
      </c>
      <c r="AC519" s="618"/>
      <c r="AD519" s="1100"/>
      <c r="AE519" s="1099">
        <v>44627</v>
      </c>
      <c r="AF519" s="128"/>
      <c r="AG519" s="128"/>
    </row>
    <row r="520" spans="1:33" ht="12" customHeight="1">
      <c r="A520" s="131" t="s">
        <v>1251</v>
      </c>
      <c r="B520" s="134">
        <v>4290002663</v>
      </c>
      <c r="C520" s="133" t="s">
        <v>1252</v>
      </c>
      <c r="D520" s="15">
        <v>44676</v>
      </c>
      <c r="E520" s="15">
        <v>44685</v>
      </c>
      <c r="F520" s="1213"/>
      <c r="G520" s="1223"/>
      <c r="H520" s="781" t="s">
        <v>2773</v>
      </c>
      <c r="I520" s="781" t="s">
        <v>2775</v>
      </c>
      <c r="J520" s="283" t="s">
        <v>2841</v>
      </c>
      <c r="K520" s="1215"/>
      <c r="L520" s="1216"/>
      <c r="M520" s="1229"/>
      <c r="N520" s="1230"/>
      <c r="O520" s="776" t="s">
        <v>1210</v>
      </c>
      <c r="P520" s="1209"/>
      <c r="Q520" s="777">
        <v>44678</v>
      </c>
      <c r="R520" s="778">
        <v>44685</v>
      </c>
      <c r="S520" s="778">
        <v>44685</v>
      </c>
      <c r="T520" s="778">
        <v>44685</v>
      </c>
      <c r="U520" s="778" t="s">
        <v>1222</v>
      </c>
      <c r="V520" s="779" t="s">
        <v>1212</v>
      </c>
      <c r="W520" s="1236"/>
      <c r="Y520" s="1099"/>
      <c r="Z520" s="1099"/>
      <c r="AA520" s="1098"/>
      <c r="AB520" s="1098"/>
      <c r="AC520" s="614">
        <v>44683</v>
      </c>
      <c r="AD520" s="1100"/>
      <c r="AE520" s="1099"/>
      <c r="AF520" s="128" t="s">
        <v>3907</v>
      </c>
      <c r="AG520" s="128"/>
    </row>
    <row r="521" spans="1:33" ht="24" customHeight="1">
      <c r="A521" s="131" t="s">
        <v>1261</v>
      </c>
      <c r="B521" s="134" t="s">
        <v>2752</v>
      </c>
      <c r="C521" s="133" t="s">
        <v>91</v>
      </c>
      <c r="D521" s="15"/>
      <c r="E521" s="15">
        <v>44683</v>
      </c>
      <c r="F521" s="619" t="s">
        <v>3230</v>
      </c>
      <c r="G521" s="615" t="s">
        <v>2751</v>
      </c>
      <c r="H521" s="615" t="s">
        <v>2753</v>
      </c>
      <c r="I521" s="615" t="s">
        <v>2754</v>
      </c>
      <c r="J521" s="616" t="s">
        <v>2841</v>
      </c>
      <c r="K521" s="615">
        <v>20</v>
      </c>
      <c r="L521" s="620">
        <v>10000</v>
      </c>
      <c r="M521" s="620">
        <v>10300</v>
      </c>
      <c r="N521" s="622">
        <v>44627</v>
      </c>
      <c r="O521" s="615" t="s">
        <v>1210</v>
      </c>
      <c r="P521" s="623">
        <v>44659</v>
      </c>
      <c r="Q521" s="617">
        <v>44677</v>
      </c>
      <c r="R521" s="613">
        <v>44684</v>
      </c>
      <c r="S521" s="613">
        <v>44680</v>
      </c>
      <c r="T521" s="613">
        <v>44683</v>
      </c>
      <c r="U521" s="613" t="s">
        <v>1222</v>
      </c>
      <c r="V521" s="626" t="s">
        <v>1212</v>
      </c>
      <c r="W521" s="625" t="s">
        <v>24</v>
      </c>
      <c r="Y521" s="235">
        <v>44622</v>
      </c>
      <c r="Z521" s="235">
        <v>44642</v>
      </c>
      <c r="AA521" s="235">
        <v>44653</v>
      </c>
      <c r="AB521" s="137">
        <v>44655</v>
      </c>
      <c r="AC521" s="238"/>
      <c r="AD521" s="654"/>
      <c r="AE521" s="235">
        <v>44627</v>
      </c>
      <c r="AF521" s="128"/>
      <c r="AG521" s="128"/>
    </row>
    <row r="522" spans="1:33" ht="24" customHeight="1">
      <c r="A522" s="131" t="s">
        <v>1227</v>
      </c>
      <c r="B522" s="134">
        <v>4290002680</v>
      </c>
      <c r="C522" s="133" t="s">
        <v>1228</v>
      </c>
      <c r="D522" s="15">
        <v>44668</v>
      </c>
      <c r="E522" s="15">
        <v>44685</v>
      </c>
      <c r="F522" s="766" t="s">
        <v>3230</v>
      </c>
      <c r="G522" s="763" t="s">
        <v>2807</v>
      </c>
      <c r="H522" s="763" t="s">
        <v>2809</v>
      </c>
      <c r="I522" s="763" t="s">
        <v>2808</v>
      </c>
      <c r="J522" s="764" t="s">
        <v>2841</v>
      </c>
      <c r="K522" s="763">
        <v>51</v>
      </c>
      <c r="L522" s="767">
        <v>18362</v>
      </c>
      <c r="M522" s="767">
        <v>19667</v>
      </c>
      <c r="N522" s="760">
        <v>44627</v>
      </c>
      <c r="O522" s="763" t="s">
        <v>1210</v>
      </c>
      <c r="P522" s="761">
        <v>44659</v>
      </c>
      <c r="Q522" s="765">
        <v>44677</v>
      </c>
      <c r="R522" s="761">
        <v>44683</v>
      </c>
      <c r="S522" s="761">
        <v>44683</v>
      </c>
      <c r="T522" s="761">
        <v>44685</v>
      </c>
      <c r="U522" s="761" t="s">
        <v>1222</v>
      </c>
      <c r="V522" s="771" t="s">
        <v>1212</v>
      </c>
      <c r="W522" s="770" t="s">
        <v>24</v>
      </c>
      <c r="Y522" s="235">
        <v>44623</v>
      </c>
      <c r="Z522" s="235">
        <v>44642</v>
      </c>
      <c r="AA522" s="235">
        <v>44653</v>
      </c>
      <c r="AB522" s="137">
        <v>44655</v>
      </c>
      <c r="AC522" s="238"/>
      <c r="AD522" s="654"/>
      <c r="AE522" s="235">
        <v>44627</v>
      </c>
      <c r="AF522" s="128"/>
      <c r="AG522" s="128"/>
    </row>
    <row r="523" spans="1:33" ht="36" customHeight="1">
      <c r="A523" s="131" t="s">
        <v>2605</v>
      </c>
      <c r="B523" s="134" t="s">
        <v>2918</v>
      </c>
      <c r="C523" s="136" t="s">
        <v>2923</v>
      </c>
      <c r="D523" s="15">
        <v>44673</v>
      </c>
      <c r="E523" s="15">
        <v>44666</v>
      </c>
      <c r="F523" s="226" t="s">
        <v>2855</v>
      </c>
      <c r="G523" s="282" t="s">
        <v>2917</v>
      </c>
      <c r="H523" s="241" t="s">
        <v>2609</v>
      </c>
      <c r="I523" s="227" t="s">
        <v>2919</v>
      </c>
      <c r="J523" s="275" t="s">
        <v>2841</v>
      </c>
      <c r="K523" s="227">
        <v>37</v>
      </c>
      <c r="L523" s="239">
        <v>19085</v>
      </c>
      <c r="M523" s="240">
        <v>26059.5</v>
      </c>
      <c r="N523" s="287">
        <v>44625</v>
      </c>
      <c r="O523" s="307" t="s">
        <v>1434</v>
      </c>
      <c r="P523" s="264">
        <v>44659</v>
      </c>
      <c r="Q523" s="228" t="s">
        <v>26</v>
      </c>
      <c r="R523" s="228">
        <v>44665</v>
      </c>
      <c r="S523" s="228">
        <v>44664</v>
      </c>
      <c r="T523" s="228">
        <v>44666</v>
      </c>
      <c r="U523" s="228" t="s">
        <v>1222</v>
      </c>
      <c r="V523" s="255" t="s">
        <v>1212</v>
      </c>
      <c r="W523" s="230" t="s">
        <v>2916</v>
      </c>
      <c r="Y523" s="222">
        <v>44629</v>
      </c>
      <c r="Z523" s="217">
        <v>44651</v>
      </c>
      <c r="AA523" s="222">
        <v>44653</v>
      </c>
      <c r="AB523" s="217">
        <v>44655</v>
      </c>
      <c r="AC523" s="258">
        <v>44656</v>
      </c>
      <c r="AD523" s="562">
        <v>44680</v>
      </c>
      <c r="AE523" s="222">
        <v>44638</v>
      </c>
      <c r="AF523" s="128"/>
      <c r="AG523" s="128"/>
    </row>
    <row r="524" spans="1:33" ht="24" customHeight="1">
      <c r="A524" s="131" t="s">
        <v>2028</v>
      </c>
      <c r="B524" s="134">
        <v>4290002917</v>
      </c>
      <c r="C524" s="133" t="s">
        <v>2029</v>
      </c>
      <c r="D524" s="15"/>
      <c r="E524" s="15">
        <v>44683</v>
      </c>
      <c r="F524" s="619" t="s">
        <v>3090</v>
      </c>
      <c r="G524" s="615" t="s">
        <v>3089</v>
      </c>
      <c r="H524" s="615" t="s">
        <v>3088</v>
      </c>
      <c r="I524" s="615" t="s">
        <v>3087</v>
      </c>
      <c r="J524" s="616" t="s">
        <v>2841</v>
      </c>
      <c r="K524" s="615">
        <v>20</v>
      </c>
      <c r="L524" s="620">
        <v>12000</v>
      </c>
      <c r="M524" s="620">
        <v>12600</v>
      </c>
      <c r="N524" s="627">
        <v>44646</v>
      </c>
      <c r="O524" s="140" t="s">
        <v>1217</v>
      </c>
      <c r="P524" s="628">
        <v>44663</v>
      </c>
      <c r="Q524" s="617" t="s">
        <v>26</v>
      </c>
      <c r="R524" s="624"/>
      <c r="S524" s="624"/>
      <c r="T524" s="613">
        <v>44683</v>
      </c>
      <c r="U524" s="613" t="s">
        <v>1222</v>
      </c>
      <c r="V524" s="626" t="s">
        <v>1212</v>
      </c>
      <c r="W524" s="625" t="s">
        <v>24</v>
      </c>
      <c r="Y524" s="235">
        <v>44638</v>
      </c>
      <c r="Z524" s="235">
        <v>44652</v>
      </c>
      <c r="AA524" s="137">
        <v>44658</v>
      </c>
      <c r="AB524" s="137">
        <v>44663</v>
      </c>
      <c r="AC524" s="138">
        <v>44663</v>
      </c>
      <c r="AD524" s="593">
        <v>44680</v>
      </c>
      <c r="AE524" s="235">
        <v>44657</v>
      </c>
      <c r="AF524" s="128"/>
      <c r="AG524" s="128"/>
    </row>
    <row r="525" spans="1:33" ht="24">
      <c r="A525" s="131" t="s">
        <v>22</v>
      </c>
      <c r="B525" s="134" t="s">
        <v>2601</v>
      </c>
      <c r="C525" s="136" t="s">
        <v>2604</v>
      </c>
      <c r="D525" s="15"/>
      <c r="E525" s="15">
        <v>44669</v>
      </c>
      <c r="F525" s="1213" t="s">
        <v>2596</v>
      </c>
      <c r="G525" s="1223" t="s">
        <v>2597</v>
      </c>
      <c r="H525" s="227" t="s">
        <v>2598</v>
      </c>
      <c r="I525" s="227" t="s">
        <v>2599</v>
      </c>
      <c r="J525" s="275" t="s">
        <v>2841</v>
      </c>
      <c r="K525" s="1215">
        <v>46</v>
      </c>
      <c r="L525" s="1216">
        <v>30159</v>
      </c>
      <c r="M525" s="1229">
        <v>35725</v>
      </c>
      <c r="N525" s="1230">
        <v>44624</v>
      </c>
      <c r="O525" s="294" t="s">
        <v>1442</v>
      </c>
      <c r="P525" s="1209">
        <v>44665</v>
      </c>
      <c r="Q525" s="228" t="s">
        <v>26</v>
      </c>
      <c r="R525" s="246"/>
      <c r="S525" s="246"/>
      <c r="T525" s="228">
        <v>44669</v>
      </c>
      <c r="U525" s="228" t="s">
        <v>1211</v>
      </c>
      <c r="V525" s="255" t="s">
        <v>1212</v>
      </c>
      <c r="W525" s="1236" t="s">
        <v>24</v>
      </c>
      <c r="Y525" s="1099">
        <v>44616</v>
      </c>
      <c r="Z525" s="1099">
        <v>44644</v>
      </c>
      <c r="AA525" s="1098">
        <v>44653</v>
      </c>
      <c r="AB525" s="1098">
        <v>44659</v>
      </c>
      <c r="AC525" s="1252">
        <v>44666</v>
      </c>
      <c r="AD525" s="1108">
        <v>44680</v>
      </c>
      <c r="AE525" s="1099">
        <v>44624</v>
      </c>
      <c r="AF525" s="128"/>
      <c r="AG525" s="128"/>
    </row>
    <row r="526" spans="1:33" ht="24">
      <c r="A526" s="131" t="s">
        <v>22</v>
      </c>
      <c r="B526" s="134" t="s">
        <v>2601</v>
      </c>
      <c r="C526" s="136" t="s">
        <v>2604</v>
      </c>
      <c r="D526" s="15"/>
      <c r="E526" s="15">
        <v>44670</v>
      </c>
      <c r="F526" s="1213"/>
      <c r="G526" s="1223"/>
      <c r="H526" s="227" t="s">
        <v>2598</v>
      </c>
      <c r="I526" s="227" t="s">
        <v>2600</v>
      </c>
      <c r="J526" s="275" t="s">
        <v>2841</v>
      </c>
      <c r="K526" s="1215"/>
      <c r="L526" s="1216"/>
      <c r="M526" s="1229"/>
      <c r="N526" s="1231"/>
      <c r="O526" s="294" t="s">
        <v>1442</v>
      </c>
      <c r="P526" s="1210"/>
      <c r="Q526" s="228" t="s">
        <v>26</v>
      </c>
      <c r="R526" s="228">
        <v>44672</v>
      </c>
      <c r="S526" s="246"/>
      <c r="T526" s="228">
        <v>44670</v>
      </c>
      <c r="U526" s="228" t="s">
        <v>1211</v>
      </c>
      <c r="V526" s="255" t="s">
        <v>1212</v>
      </c>
      <c r="W526" s="1236"/>
      <c r="Y526" s="1099"/>
      <c r="Z526" s="1099"/>
      <c r="AA526" s="1098"/>
      <c r="AB526" s="1098"/>
      <c r="AC526" s="1252"/>
      <c r="AD526" s="1108"/>
      <c r="AE526" s="1099"/>
      <c r="AF526" s="128"/>
      <c r="AG526" s="128"/>
    </row>
    <row r="527" spans="1:33" ht="22.8">
      <c r="A527" s="131" t="s">
        <v>22</v>
      </c>
      <c r="B527" s="134">
        <v>4290002818</v>
      </c>
      <c r="C527" s="136" t="s">
        <v>619</v>
      </c>
      <c r="D527" s="15"/>
      <c r="E527" s="15">
        <v>44671</v>
      </c>
      <c r="F527" s="226" t="s">
        <v>2596</v>
      </c>
      <c r="G527" s="282" t="s">
        <v>2688</v>
      </c>
      <c r="H527" s="227" t="s">
        <v>2687</v>
      </c>
      <c r="I527" s="227" t="s">
        <v>2686</v>
      </c>
      <c r="J527" s="275" t="s">
        <v>2841</v>
      </c>
      <c r="K527" s="227">
        <v>25</v>
      </c>
      <c r="L527" s="239">
        <v>16258</v>
      </c>
      <c r="M527" s="240">
        <v>19221</v>
      </c>
      <c r="N527" s="287">
        <v>44624</v>
      </c>
      <c r="O527" s="294" t="s">
        <v>1442</v>
      </c>
      <c r="P527" s="264">
        <v>44665</v>
      </c>
      <c r="Q527" s="228" t="s">
        <v>26</v>
      </c>
      <c r="R527" s="228">
        <v>44672</v>
      </c>
      <c r="S527" s="246"/>
      <c r="T527" s="228">
        <v>44671</v>
      </c>
      <c r="U527" s="228" t="s">
        <v>1211</v>
      </c>
      <c r="V527" s="255" t="s">
        <v>1212</v>
      </c>
      <c r="W527" s="230" t="s">
        <v>24</v>
      </c>
      <c r="Y527" s="217">
        <v>44617</v>
      </c>
      <c r="Z527" s="217">
        <v>44644</v>
      </c>
      <c r="AA527" s="222">
        <v>44653</v>
      </c>
      <c r="AB527" s="222">
        <v>44659</v>
      </c>
      <c r="AC527" s="248">
        <v>44666</v>
      </c>
      <c r="AD527" s="562">
        <v>44680</v>
      </c>
      <c r="AE527" s="217">
        <v>44624</v>
      </c>
      <c r="AF527" s="128"/>
      <c r="AG527" s="128"/>
    </row>
    <row r="528" spans="1:33" ht="24" customHeight="1">
      <c r="A528" s="154" t="s">
        <v>2028</v>
      </c>
      <c r="B528" s="155">
        <v>4290002917</v>
      </c>
      <c r="C528" s="156" t="s">
        <v>2029</v>
      </c>
      <c r="D528" s="222">
        <v>44706</v>
      </c>
      <c r="E528" s="222">
        <v>44691</v>
      </c>
      <c r="F528" s="1093" t="s">
        <v>2366</v>
      </c>
      <c r="G528" s="1121" t="s">
        <v>3231</v>
      </c>
      <c r="H528" s="218" t="s">
        <v>2848</v>
      </c>
      <c r="I528" s="218" t="s">
        <v>2849</v>
      </c>
      <c r="J528" s="297" t="s">
        <v>2841</v>
      </c>
      <c r="K528" s="1123">
        <v>60</v>
      </c>
      <c r="L528" s="1124">
        <v>36000</v>
      </c>
      <c r="M528" s="1125">
        <v>37800</v>
      </c>
      <c r="N528" s="1164">
        <v>44631</v>
      </c>
      <c r="O528" s="259" t="s">
        <v>1210</v>
      </c>
      <c r="P528" s="1220">
        <v>44667</v>
      </c>
      <c r="Q528" s="303">
        <v>44691</v>
      </c>
      <c r="R528" s="29"/>
      <c r="S528" s="29"/>
      <c r="T528" s="252"/>
      <c r="U528" s="29" t="s">
        <v>1222</v>
      </c>
      <c r="V528" s="35" t="s">
        <v>1478</v>
      </c>
      <c r="W528" s="1126" t="s">
        <v>24</v>
      </c>
      <c r="Y528" s="1099">
        <v>44627</v>
      </c>
      <c r="Z528" s="1098">
        <v>44651</v>
      </c>
      <c r="AA528" s="1098">
        <v>44657</v>
      </c>
      <c r="AB528" s="1098">
        <v>44664</v>
      </c>
      <c r="AC528" s="1098"/>
      <c r="AD528" s="1099"/>
      <c r="AE528" s="1098">
        <v>44658</v>
      </c>
      <c r="AF528" s="128"/>
      <c r="AG528" s="128"/>
    </row>
    <row r="529" spans="1:33" ht="24" customHeight="1">
      <c r="A529" s="154" t="s">
        <v>2028</v>
      </c>
      <c r="B529" s="155">
        <v>4290002917</v>
      </c>
      <c r="C529" s="156" t="s">
        <v>2029</v>
      </c>
      <c r="D529" s="222">
        <v>44706</v>
      </c>
      <c r="E529" s="222">
        <v>44691</v>
      </c>
      <c r="F529" s="1093"/>
      <c r="G529" s="1121"/>
      <c r="H529" s="218" t="s">
        <v>2848</v>
      </c>
      <c r="I529" s="218" t="s">
        <v>2850</v>
      </c>
      <c r="J529" s="297" t="s">
        <v>2841</v>
      </c>
      <c r="K529" s="1123"/>
      <c r="L529" s="1124"/>
      <c r="M529" s="1125"/>
      <c r="N529" s="1164"/>
      <c r="O529" s="259" t="s">
        <v>1210</v>
      </c>
      <c r="P529" s="1221"/>
      <c r="Q529" s="303" t="s">
        <v>1297</v>
      </c>
      <c r="R529" s="29"/>
      <c r="S529" s="29"/>
      <c r="T529" s="252"/>
      <c r="U529" s="29" t="s">
        <v>1222</v>
      </c>
      <c r="V529" s="35" t="s">
        <v>1478</v>
      </c>
      <c r="W529" s="1126"/>
      <c r="Y529" s="1099"/>
      <c r="Z529" s="1098"/>
      <c r="AA529" s="1098"/>
      <c r="AB529" s="1098"/>
      <c r="AC529" s="1098"/>
      <c r="AD529" s="1099"/>
      <c r="AE529" s="1098"/>
      <c r="AF529" s="128"/>
      <c r="AG529" s="128"/>
    </row>
    <row r="530" spans="1:33" ht="24" customHeight="1">
      <c r="A530" s="154" t="s">
        <v>2028</v>
      </c>
      <c r="B530" s="155">
        <v>4290002917</v>
      </c>
      <c r="C530" s="156" t="s">
        <v>2029</v>
      </c>
      <c r="D530" s="222">
        <v>44706</v>
      </c>
      <c r="E530" s="222">
        <v>44691</v>
      </c>
      <c r="F530" s="1093"/>
      <c r="G530" s="1121"/>
      <c r="H530" s="308" t="s">
        <v>2848</v>
      </c>
      <c r="I530" s="308" t="s">
        <v>2851</v>
      </c>
      <c r="J530" s="309" t="s">
        <v>2841</v>
      </c>
      <c r="K530" s="1123"/>
      <c r="L530" s="1124"/>
      <c r="M530" s="1125"/>
      <c r="N530" s="1164"/>
      <c r="O530" s="310" t="s">
        <v>1210</v>
      </c>
      <c r="P530" s="1222"/>
      <c r="Q530" s="303">
        <v>44691</v>
      </c>
      <c r="R530" s="311"/>
      <c r="S530" s="311"/>
      <c r="T530" s="263"/>
      <c r="U530" s="29" t="s">
        <v>1222</v>
      </c>
      <c r="V530" s="35" t="s">
        <v>1478</v>
      </c>
      <c r="W530" s="1126"/>
      <c r="Y530" s="1099"/>
      <c r="Z530" s="1098"/>
      <c r="AA530" s="1098"/>
      <c r="AB530" s="1098"/>
      <c r="AC530" s="1098"/>
      <c r="AD530" s="1099"/>
      <c r="AE530" s="1098"/>
      <c r="AF530" s="128"/>
      <c r="AG530" s="128"/>
    </row>
    <row r="531" spans="1:33" ht="36" customHeight="1">
      <c r="A531" s="154" t="s">
        <v>1241</v>
      </c>
      <c r="B531" s="155" t="s">
        <v>2913</v>
      </c>
      <c r="C531" s="162" t="s">
        <v>2924</v>
      </c>
      <c r="D531" s="222"/>
      <c r="E531" s="222">
        <v>44691</v>
      </c>
      <c r="F531" s="223" t="s">
        <v>2366</v>
      </c>
      <c r="G531" s="300" t="s">
        <v>2910</v>
      </c>
      <c r="H531" s="218" t="s">
        <v>2911</v>
      </c>
      <c r="I531" s="218" t="s">
        <v>2912</v>
      </c>
      <c r="J531" s="297" t="s">
        <v>2841</v>
      </c>
      <c r="K531" s="218">
        <v>10</v>
      </c>
      <c r="L531" s="219">
        <v>3462.2</v>
      </c>
      <c r="M531" s="220">
        <v>4387.2700000000004</v>
      </c>
      <c r="N531" s="298">
        <v>44634</v>
      </c>
      <c r="O531" s="259" t="s">
        <v>1210</v>
      </c>
      <c r="P531" s="263">
        <v>44667</v>
      </c>
      <c r="Q531" s="303" t="s">
        <v>1297</v>
      </c>
      <c r="R531" s="29"/>
      <c r="S531" s="29"/>
      <c r="T531" s="252"/>
      <c r="U531" s="234" t="s">
        <v>1211</v>
      </c>
      <c r="V531" s="35" t="s">
        <v>1478</v>
      </c>
      <c r="W531" s="221" t="s">
        <v>24</v>
      </c>
      <c r="Y531" s="217">
        <v>44628</v>
      </c>
      <c r="Z531" s="222">
        <v>44651</v>
      </c>
      <c r="AA531" s="217">
        <v>44658</v>
      </c>
      <c r="AB531" s="222">
        <v>44664</v>
      </c>
      <c r="AC531" s="222"/>
      <c r="AD531" s="217"/>
      <c r="AE531" s="217">
        <v>44634</v>
      </c>
      <c r="AF531" s="128"/>
      <c r="AG531" s="128"/>
    </row>
    <row r="532" spans="1:33" ht="24" customHeight="1">
      <c r="A532" s="131" t="s">
        <v>1243</v>
      </c>
      <c r="B532" s="134">
        <v>4290002905</v>
      </c>
      <c r="C532" s="133" t="s">
        <v>1244</v>
      </c>
      <c r="D532" s="15"/>
      <c r="E532" s="15">
        <v>44672</v>
      </c>
      <c r="F532" s="1213" t="s">
        <v>2366</v>
      </c>
      <c r="G532" s="1223" t="s">
        <v>2906</v>
      </c>
      <c r="H532" s="227" t="s">
        <v>2907</v>
      </c>
      <c r="I532" s="227" t="s">
        <v>2908</v>
      </c>
      <c r="J532" s="275" t="s">
        <v>2841</v>
      </c>
      <c r="K532" s="1215">
        <v>40</v>
      </c>
      <c r="L532" s="1216">
        <v>40000</v>
      </c>
      <c r="M532" s="1229">
        <v>40976</v>
      </c>
      <c r="N532" s="1322">
        <v>44634</v>
      </c>
      <c r="O532" s="294" t="s">
        <v>1516</v>
      </c>
      <c r="P532" s="1209">
        <v>44667</v>
      </c>
      <c r="Q532" s="228" t="s">
        <v>26</v>
      </c>
      <c r="R532" s="228">
        <v>44673</v>
      </c>
      <c r="S532" s="246"/>
      <c r="T532" s="228">
        <v>44672</v>
      </c>
      <c r="U532" s="228" t="s">
        <v>1211</v>
      </c>
      <c r="V532" s="255" t="s">
        <v>1212</v>
      </c>
      <c r="W532" s="1236" t="s">
        <v>24</v>
      </c>
      <c r="Y532" s="1099">
        <v>44628</v>
      </c>
      <c r="Z532" s="1098">
        <v>44651</v>
      </c>
      <c r="AA532" s="1099">
        <v>44658</v>
      </c>
      <c r="AB532" s="1098">
        <v>44664</v>
      </c>
      <c r="AC532" s="1252">
        <v>44666</v>
      </c>
      <c r="AD532" s="1108">
        <v>44680</v>
      </c>
      <c r="AE532" s="1090">
        <v>44634</v>
      </c>
      <c r="AF532" s="128"/>
      <c r="AG532" s="128"/>
    </row>
    <row r="533" spans="1:33" ht="24" customHeight="1">
      <c r="A533" s="131" t="s">
        <v>1243</v>
      </c>
      <c r="B533" s="134">
        <v>4290002905</v>
      </c>
      <c r="C533" s="133" t="s">
        <v>1244</v>
      </c>
      <c r="D533" s="15"/>
      <c r="E533" s="15">
        <v>44673</v>
      </c>
      <c r="F533" s="1213"/>
      <c r="G533" s="1223"/>
      <c r="H533" s="227" t="s">
        <v>2907</v>
      </c>
      <c r="I533" s="227" t="s">
        <v>2909</v>
      </c>
      <c r="J533" s="275" t="s">
        <v>2841</v>
      </c>
      <c r="K533" s="1215"/>
      <c r="L533" s="1216"/>
      <c r="M533" s="1229"/>
      <c r="N533" s="1322"/>
      <c r="O533" s="294" t="s">
        <v>1516</v>
      </c>
      <c r="P533" s="1210"/>
      <c r="Q533" s="228" t="s">
        <v>26</v>
      </c>
      <c r="R533" s="228">
        <v>44673</v>
      </c>
      <c r="S533" s="246"/>
      <c r="T533" s="228">
        <v>44672</v>
      </c>
      <c r="U533" s="228" t="s">
        <v>1211</v>
      </c>
      <c r="V533" s="255" t="s">
        <v>1212</v>
      </c>
      <c r="W533" s="1236"/>
      <c r="Y533" s="1099"/>
      <c r="Z533" s="1098"/>
      <c r="AA533" s="1099"/>
      <c r="AB533" s="1098"/>
      <c r="AC533" s="1252"/>
      <c r="AD533" s="1108"/>
      <c r="AE533" s="1090"/>
      <c r="AF533" s="128"/>
      <c r="AG533" s="128"/>
    </row>
    <row r="534" spans="1:33" ht="12" customHeight="1">
      <c r="A534" s="154" t="s">
        <v>1261</v>
      </c>
      <c r="B534" s="155" t="s">
        <v>2961</v>
      </c>
      <c r="C534" s="156" t="s">
        <v>91</v>
      </c>
      <c r="D534" s="222"/>
      <c r="E534" s="222">
        <v>44691</v>
      </c>
      <c r="F534" s="1093" t="s">
        <v>2366</v>
      </c>
      <c r="G534" s="1121" t="s">
        <v>2962</v>
      </c>
      <c r="H534" s="218" t="s">
        <v>2963</v>
      </c>
      <c r="I534" s="218" t="s">
        <v>2964</v>
      </c>
      <c r="J534" s="297" t="s">
        <v>2841</v>
      </c>
      <c r="K534" s="1123">
        <v>200</v>
      </c>
      <c r="L534" s="1124">
        <v>100000</v>
      </c>
      <c r="M534" s="1125">
        <v>103000</v>
      </c>
      <c r="N534" s="1160">
        <v>44634</v>
      </c>
      <c r="O534" s="259" t="s">
        <v>1210</v>
      </c>
      <c r="P534" s="1220">
        <v>44667</v>
      </c>
      <c r="Q534" s="299">
        <v>44689</v>
      </c>
      <c r="R534" s="29">
        <v>44694</v>
      </c>
      <c r="S534" s="468">
        <v>44692</v>
      </c>
      <c r="T534" s="990">
        <v>44693</v>
      </c>
      <c r="U534" s="29" t="s">
        <v>1222</v>
      </c>
      <c r="V534" s="35" t="s">
        <v>1478</v>
      </c>
      <c r="W534" s="1126" t="s">
        <v>24</v>
      </c>
      <c r="Y534" s="1099">
        <v>44631</v>
      </c>
      <c r="Z534" s="1098">
        <v>44651</v>
      </c>
      <c r="AA534" s="1099">
        <v>44658</v>
      </c>
      <c r="AB534" s="1098">
        <v>44664</v>
      </c>
      <c r="AC534" s="1002"/>
      <c r="AD534" s="1054"/>
      <c r="AE534" s="1099">
        <v>44634</v>
      </c>
      <c r="AF534" s="128"/>
      <c r="AG534" s="128"/>
    </row>
    <row r="535" spans="1:33" ht="12" customHeight="1">
      <c r="A535" s="154" t="s">
        <v>1261</v>
      </c>
      <c r="B535" s="155" t="s">
        <v>2961</v>
      </c>
      <c r="C535" s="156" t="s">
        <v>91</v>
      </c>
      <c r="D535" s="222"/>
      <c r="E535" s="222">
        <v>44696</v>
      </c>
      <c r="F535" s="1093"/>
      <c r="G535" s="1121"/>
      <c r="H535" s="218" t="s">
        <v>2963</v>
      </c>
      <c r="I535" s="218" t="s">
        <v>2965</v>
      </c>
      <c r="J535" s="297" t="s">
        <v>2841</v>
      </c>
      <c r="K535" s="1123"/>
      <c r="L535" s="1124"/>
      <c r="M535" s="1125"/>
      <c r="N535" s="1161"/>
      <c r="O535" s="259" t="s">
        <v>1210</v>
      </c>
      <c r="P535" s="1221"/>
      <c r="Q535" s="303" t="s">
        <v>1297</v>
      </c>
      <c r="R535" s="29"/>
      <c r="S535" s="468"/>
      <c r="T535" s="252"/>
      <c r="U535" s="29" t="s">
        <v>1222</v>
      </c>
      <c r="V535" s="35" t="s">
        <v>1478</v>
      </c>
      <c r="W535" s="1126"/>
      <c r="Y535" s="1099"/>
      <c r="Z535" s="1098"/>
      <c r="AA535" s="1099"/>
      <c r="AB535" s="1098"/>
      <c r="AC535" s="983"/>
      <c r="AD535" s="1280"/>
      <c r="AE535" s="1099"/>
      <c r="AF535" s="128"/>
      <c r="AG535" s="128"/>
    </row>
    <row r="536" spans="1:33" ht="12" customHeight="1">
      <c r="A536" s="154" t="s">
        <v>1261</v>
      </c>
      <c r="B536" s="155" t="s">
        <v>2961</v>
      </c>
      <c r="C536" s="156" t="s">
        <v>91</v>
      </c>
      <c r="D536" s="222"/>
      <c r="E536" s="222">
        <v>44696</v>
      </c>
      <c r="F536" s="1093"/>
      <c r="G536" s="1121"/>
      <c r="H536" s="218" t="s">
        <v>2963</v>
      </c>
      <c r="I536" s="218" t="s">
        <v>2966</v>
      </c>
      <c r="J536" s="297" t="s">
        <v>2841</v>
      </c>
      <c r="K536" s="1123"/>
      <c r="L536" s="1124"/>
      <c r="M536" s="1125"/>
      <c r="N536" s="1161"/>
      <c r="O536" s="259" t="s">
        <v>1210</v>
      </c>
      <c r="P536" s="1221"/>
      <c r="Q536" s="977">
        <v>44691</v>
      </c>
      <c r="R536" s="29">
        <v>44697</v>
      </c>
      <c r="S536" s="1006">
        <v>44693</v>
      </c>
      <c r="T536" s="990">
        <v>44694</v>
      </c>
      <c r="U536" s="29" t="s">
        <v>1222</v>
      </c>
      <c r="V536" s="35" t="s">
        <v>1478</v>
      </c>
      <c r="W536" s="1126"/>
      <c r="Y536" s="1099"/>
      <c r="Z536" s="1098"/>
      <c r="AA536" s="1099"/>
      <c r="AB536" s="1098"/>
      <c r="AC536" s="1002"/>
      <c r="AD536" s="1280"/>
      <c r="AE536" s="1099"/>
      <c r="AF536" s="128"/>
      <c r="AG536" s="128"/>
    </row>
    <row r="537" spans="1:33" ht="12" customHeight="1">
      <c r="A537" s="154" t="s">
        <v>1261</v>
      </c>
      <c r="B537" s="155" t="s">
        <v>2961</v>
      </c>
      <c r="C537" s="156" t="s">
        <v>91</v>
      </c>
      <c r="D537" s="222"/>
      <c r="E537" s="222">
        <v>44696</v>
      </c>
      <c r="F537" s="1093"/>
      <c r="G537" s="1121"/>
      <c r="H537" s="218" t="s">
        <v>2963</v>
      </c>
      <c r="I537" s="218" t="s">
        <v>2967</v>
      </c>
      <c r="J537" s="297" t="s">
        <v>2841</v>
      </c>
      <c r="K537" s="1123"/>
      <c r="L537" s="1124"/>
      <c r="M537" s="1125"/>
      <c r="N537" s="1161"/>
      <c r="O537" s="259" t="s">
        <v>1210</v>
      </c>
      <c r="P537" s="1221"/>
      <c r="Q537" s="303" t="s">
        <v>1297</v>
      </c>
      <c r="R537" s="29"/>
      <c r="S537" s="29"/>
      <c r="T537" s="252"/>
      <c r="U537" s="29" t="s">
        <v>1222</v>
      </c>
      <c r="V537" s="35" t="s">
        <v>1478</v>
      </c>
      <c r="W537" s="1126"/>
      <c r="Y537" s="1099"/>
      <c r="Z537" s="1098"/>
      <c r="AA537" s="1099"/>
      <c r="AB537" s="1098"/>
      <c r="AC537" s="1030"/>
      <c r="AD537" s="1280"/>
      <c r="AE537" s="1099"/>
      <c r="AF537" s="128"/>
      <c r="AG537" s="128"/>
    </row>
    <row r="538" spans="1:33" ht="12" customHeight="1">
      <c r="A538" s="154" t="s">
        <v>1261</v>
      </c>
      <c r="B538" s="155" t="s">
        <v>2961</v>
      </c>
      <c r="C538" s="156" t="s">
        <v>91</v>
      </c>
      <c r="D538" s="222"/>
      <c r="E538" s="222">
        <v>44696</v>
      </c>
      <c r="F538" s="1093"/>
      <c r="G538" s="1121"/>
      <c r="H538" s="218" t="s">
        <v>2963</v>
      </c>
      <c r="I538" s="218" t="s">
        <v>2968</v>
      </c>
      <c r="J538" s="297" t="s">
        <v>2841</v>
      </c>
      <c r="K538" s="1123"/>
      <c r="L538" s="1124"/>
      <c r="M538" s="1125"/>
      <c r="N538" s="1161"/>
      <c r="O538" s="259" t="s">
        <v>1210</v>
      </c>
      <c r="P538" s="1221"/>
      <c r="Q538" s="299">
        <v>44691</v>
      </c>
      <c r="R538" s="29">
        <v>44697</v>
      </c>
      <c r="S538" s="468">
        <v>44693</v>
      </c>
      <c r="T538" s="990">
        <v>44694</v>
      </c>
      <c r="U538" s="29" t="s">
        <v>1222</v>
      </c>
      <c r="V538" s="35" t="s">
        <v>1478</v>
      </c>
      <c r="W538" s="1126"/>
      <c r="Y538" s="1099"/>
      <c r="Z538" s="1098"/>
      <c r="AA538" s="1099"/>
      <c r="AB538" s="1098"/>
      <c r="AC538" s="955"/>
      <c r="AD538" s="1280"/>
      <c r="AE538" s="1099"/>
      <c r="AF538" s="128"/>
      <c r="AG538" s="128"/>
    </row>
    <row r="539" spans="1:33" ht="12" customHeight="1">
      <c r="A539" s="154" t="s">
        <v>1261</v>
      </c>
      <c r="B539" s="155" t="s">
        <v>2961</v>
      </c>
      <c r="C539" s="156" t="s">
        <v>91</v>
      </c>
      <c r="D539" s="222"/>
      <c r="E539" s="222">
        <v>44696</v>
      </c>
      <c r="F539" s="1093"/>
      <c r="G539" s="1121"/>
      <c r="H539" s="218" t="s">
        <v>2963</v>
      </c>
      <c r="I539" s="218" t="s">
        <v>2969</v>
      </c>
      <c r="J539" s="297" t="s">
        <v>2841</v>
      </c>
      <c r="K539" s="1304"/>
      <c r="L539" s="1305"/>
      <c r="M539" s="1321"/>
      <c r="N539" s="1306"/>
      <c r="O539" s="259" t="s">
        <v>1210</v>
      </c>
      <c r="P539" s="1307"/>
      <c r="Q539" s="977">
        <v>44691</v>
      </c>
      <c r="R539" s="29" t="s">
        <v>4229</v>
      </c>
      <c r="S539" s="978">
        <v>44698</v>
      </c>
      <c r="T539" s="990">
        <v>44698</v>
      </c>
      <c r="U539" s="29" t="s">
        <v>1222</v>
      </c>
      <c r="V539" s="35" t="s">
        <v>1478</v>
      </c>
      <c r="W539" s="1126"/>
      <c r="Y539" s="1099"/>
      <c r="Z539" s="1098"/>
      <c r="AA539" s="1099"/>
      <c r="AB539" s="1098"/>
      <c r="AC539" s="1003">
        <v>44691</v>
      </c>
      <c r="AD539" s="1280"/>
      <c r="AE539" s="1099"/>
      <c r="AF539" s="128"/>
      <c r="AG539" s="128"/>
    </row>
    <row r="540" spans="1:33" ht="12" customHeight="1">
      <c r="A540" s="154" t="s">
        <v>1261</v>
      </c>
      <c r="B540" s="155" t="s">
        <v>2961</v>
      </c>
      <c r="C540" s="156" t="s">
        <v>91</v>
      </c>
      <c r="D540" s="222"/>
      <c r="E540" s="222">
        <v>44691</v>
      </c>
      <c r="F540" s="1093"/>
      <c r="G540" s="1121"/>
      <c r="H540" s="218" t="s">
        <v>2963</v>
      </c>
      <c r="I540" s="218" t="s">
        <v>2970</v>
      </c>
      <c r="J540" s="297" t="s">
        <v>2841</v>
      </c>
      <c r="K540" s="1304"/>
      <c r="L540" s="1305"/>
      <c r="M540" s="1321"/>
      <c r="N540" s="1306"/>
      <c r="O540" s="259" t="s">
        <v>1210</v>
      </c>
      <c r="P540" s="1307"/>
      <c r="Q540" s="977">
        <v>44690</v>
      </c>
      <c r="R540" s="29">
        <v>44697</v>
      </c>
      <c r="S540" s="1006">
        <v>44697</v>
      </c>
      <c r="T540" s="990">
        <v>44698</v>
      </c>
      <c r="U540" s="29" t="s">
        <v>1222</v>
      </c>
      <c r="V540" s="35" t="s">
        <v>1478</v>
      </c>
      <c r="W540" s="1126"/>
      <c r="Y540" s="1099"/>
      <c r="Z540" s="1098"/>
      <c r="AA540" s="1099"/>
      <c r="AB540" s="1098"/>
      <c r="AC540" s="1002"/>
      <c r="AD540" s="1280"/>
      <c r="AE540" s="1099"/>
      <c r="AF540" s="128"/>
      <c r="AG540" s="128"/>
    </row>
    <row r="541" spans="1:33" ht="12" customHeight="1">
      <c r="A541" s="154" t="s">
        <v>1261</v>
      </c>
      <c r="B541" s="155" t="s">
        <v>2961</v>
      </c>
      <c r="C541" s="156" t="s">
        <v>91</v>
      </c>
      <c r="D541" s="222"/>
      <c r="E541" s="222">
        <v>44696</v>
      </c>
      <c r="F541" s="1093"/>
      <c r="G541" s="1121"/>
      <c r="H541" s="218" t="s">
        <v>2963</v>
      </c>
      <c r="I541" s="218" t="s">
        <v>2971</v>
      </c>
      <c r="J541" s="297" t="s">
        <v>2841</v>
      </c>
      <c r="K541" s="1123"/>
      <c r="L541" s="1124"/>
      <c r="M541" s="1125"/>
      <c r="N541" s="1161"/>
      <c r="O541" s="259" t="s">
        <v>1210</v>
      </c>
      <c r="P541" s="1221"/>
      <c r="Q541" s="303" t="s">
        <v>1297</v>
      </c>
      <c r="R541" s="29"/>
      <c r="S541" s="468"/>
      <c r="T541" s="252"/>
      <c r="U541" s="29" t="s">
        <v>1222</v>
      </c>
      <c r="V541" s="35" t="s">
        <v>1478</v>
      </c>
      <c r="W541" s="1126"/>
      <c r="Y541" s="1099"/>
      <c r="Z541" s="1098"/>
      <c r="AA541" s="1099"/>
      <c r="AB541" s="1098"/>
      <c r="AC541" s="1002"/>
      <c r="AD541" s="1280"/>
      <c r="AE541" s="1099"/>
      <c r="AF541" s="128"/>
      <c r="AG541" s="128"/>
    </row>
    <row r="542" spans="1:33" ht="12" customHeight="1">
      <c r="A542" s="154" t="s">
        <v>1261</v>
      </c>
      <c r="B542" s="155" t="s">
        <v>2961</v>
      </c>
      <c r="C542" s="156" t="s">
        <v>91</v>
      </c>
      <c r="D542" s="222"/>
      <c r="E542" s="222">
        <v>44696</v>
      </c>
      <c r="F542" s="1093"/>
      <c r="G542" s="1121"/>
      <c r="H542" s="218" t="s">
        <v>2963</v>
      </c>
      <c r="I542" s="218" t="s">
        <v>2972</v>
      </c>
      <c r="J542" s="297" t="s">
        <v>2841</v>
      </c>
      <c r="K542" s="1304"/>
      <c r="L542" s="1305"/>
      <c r="M542" s="1321"/>
      <c r="N542" s="1306"/>
      <c r="O542" s="259" t="s">
        <v>1210</v>
      </c>
      <c r="P542" s="1307"/>
      <c r="Q542" s="299">
        <v>44691</v>
      </c>
      <c r="R542" s="29">
        <v>44697</v>
      </c>
      <c r="S542" s="468">
        <v>44697</v>
      </c>
      <c r="T542" s="990">
        <v>44698</v>
      </c>
      <c r="U542" s="29" t="s">
        <v>1222</v>
      </c>
      <c r="V542" s="35" t="s">
        <v>1478</v>
      </c>
      <c r="W542" s="1126"/>
      <c r="Y542" s="1099"/>
      <c r="Z542" s="1098"/>
      <c r="AA542" s="1099"/>
      <c r="AB542" s="1098"/>
      <c r="AC542" s="1002"/>
      <c r="AD542" s="1280"/>
      <c r="AE542" s="1099"/>
      <c r="AF542" s="128"/>
      <c r="AG542" s="128"/>
    </row>
    <row r="543" spans="1:33" ht="12" customHeight="1">
      <c r="A543" s="154" t="s">
        <v>1261</v>
      </c>
      <c r="B543" s="155" t="s">
        <v>2961</v>
      </c>
      <c r="C543" s="156" t="s">
        <v>91</v>
      </c>
      <c r="D543" s="222"/>
      <c r="E543" s="222">
        <v>44696</v>
      </c>
      <c r="F543" s="1093"/>
      <c r="G543" s="1121"/>
      <c r="H543" s="218" t="s">
        <v>2963</v>
      </c>
      <c r="I543" s="218" t="s">
        <v>2973</v>
      </c>
      <c r="J543" s="297" t="s">
        <v>2841</v>
      </c>
      <c r="K543" s="1123"/>
      <c r="L543" s="1124"/>
      <c r="M543" s="1125"/>
      <c r="N543" s="1082"/>
      <c r="O543" s="259" t="s">
        <v>1210</v>
      </c>
      <c r="P543" s="1222"/>
      <c r="Q543" s="303" t="s">
        <v>1297</v>
      </c>
      <c r="R543" s="29"/>
      <c r="S543" s="989"/>
      <c r="T543" s="990"/>
      <c r="U543" s="29" t="s">
        <v>1222</v>
      </c>
      <c r="V543" s="35" t="s">
        <v>1478</v>
      </c>
      <c r="W543" s="1126"/>
      <c r="Y543" s="1099"/>
      <c r="Z543" s="1098"/>
      <c r="AA543" s="1099"/>
      <c r="AB543" s="1098"/>
      <c r="AC543" s="1002"/>
      <c r="AD543" s="1055"/>
      <c r="AE543" s="1099"/>
      <c r="AF543" s="128"/>
      <c r="AG543" s="128"/>
    </row>
    <row r="544" spans="1:33" ht="12" customHeight="1">
      <c r="A544" s="131" t="s">
        <v>1224</v>
      </c>
      <c r="B544" s="134">
        <v>4290002435</v>
      </c>
      <c r="C544" s="133" t="s">
        <v>385</v>
      </c>
      <c r="D544" s="15">
        <v>44623</v>
      </c>
      <c r="E544" s="15">
        <v>44676</v>
      </c>
      <c r="F544" s="1213" t="s">
        <v>2685</v>
      </c>
      <c r="G544" s="1223" t="s">
        <v>2684</v>
      </c>
      <c r="H544" s="576" t="s">
        <v>2679</v>
      </c>
      <c r="I544" s="576" t="s">
        <v>2683</v>
      </c>
      <c r="J544" s="283" t="s">
        <v>2841</v>
      </c>
      <c r="K544" s="1309">
        <v>100</v>
      </c>
      <c r="L544" s="1310">
        <v>80000</v>
      </c>
      <c r="M544" s="1311">
        <v>81900</v>
      </c>
      <c r="N544" s="1312">
        <v>44623</v>
      </c>
      <c r="O544" s="307" t="s">
        <v>1434</v>
      </c>
      <c r="P544" s="1315">
        <v>44669</v>
      </c>
      <c r="Q544" s="572" t="s">
        <v>26</v>
      </c>
      <c r="R544" s="572">
        <v>44678</v>
      </c>
      <c r="S544" s="572"/>
      <c r="T544" s="572">
        <v>44676</v>
      </c>
      <c r="U544" s="572" t="s">
        <v>1211</v>
      </c>
      <c r="V544" s="573" t="s">
        <v>1212</v>
      </c>
      <c r="W544" s="1236" t="s">
        <v>24</v>
      </c>
      <c r="Y544" s="1099">
        <v>44617</v>
      </c>
      <c r="Z544" s="1098">
        <v>44656</v>
      </c>
      <c r="AA544" s="1099">
        <v>44658</v>
      </c>
      <c r="AB544" s="1098">
        <v>44664</v>
      </c>
      <c r="AC544" s="1255">
        <v>44673</v>
      </c>
      <c r="AD544" s="1108">
        <v>44680</v>
      </c>
      <c r="AE544" s="1099">
        <v>44636</v>
      </c>
      <c r="AF544" s="128"/>
      <c r="AG544" s="128"/>
    </row>
    <row r="545" spans="1:33" ht="12" customHeight="1">
      <c r="A545" s="131" t="s">
        <v>1224</v>
      </c>
      <c r="B545" s="134">
        <v>4290002435</v>
      </c>
      <c r="C545" s="133" t="s">
        <v>385</v>
      </c>
      <c r="D545" s="15">
        <v>44623</v>
      </c>
      <c r="E545" s="15">
        <v>44677</v>
      </c>
      <c r="F545" s="1213"/>
      <c r="G545" s="1223"/>
      <c r="H545" s="564" t="s">
        <v>2679</v>
      </c>
      <c r="I545" s="564" t="s">
        <v>2682</v>
      </c>
      <c r="J545" s="574" t="s">
        <v>2841</v>
      </c>
      <c r="K545" s="1309"/>
      <c r="L545" s="1310"/>
      <c r="M545" s="1311"/>
      <c r="N545" s="1313"/>
      <c r="O545" s="307" t="s">
        <v>1434</v>
      </c>
      <c r="P545" s="1316"/>
      <c r="Q545" s="572" t="s">
        <v>26</v>
      </c>
      <c r="R545" s="572">
        <v>44678</v>
      </c>
      <c r="S545" s="572"/>
      <c r="T545" s="572">
        <v>44677</v>
      </c>
      <c r="U545" s="572" t="s">
        <v>1211</v>
      </c>
      <c r="V545" s="573" t="s">
        <v>1212</v>
      </c>
      <c r="W545" s="1236"/>
      <c r="Y545" s="1099"/>
      <c r="Z545" s="1098"/>
      <c r="AA545" s="1099"/>
      <c r="AB545" s="1098"/>
      <c r="AC545" s="1259"/>
      <c r="AD545" s="1108"/>
      <c r="AE545" s="1099"/>
      <c r="AF545" s="128"/>
      <c r="AG545" s="128"/>
    </row>
    <row r="546" spans="1:33" ht="12" customHeight="1">
      <c r="A546" s="131" t="s">
        <v>1224</v>
      </c>
      <c r="B546" s="134">
        <v>4290002435</v>
      </c>
      <c r="C546" s="133" t="s">
        <v>385</v>
      </c>
      <c r="D546" s="15">
        <v>44623</v>
      </c>
      <c r="E546" s="15">
        <v>44678</v>
      </c>
      <c r="F546" s="1213"/>
      <c r="G546" s="1223"/>
      <c r="H546" s="576" t="s">
        <v>2679</v>
      </c>
      <c r="I546" s="576" t="s">
        <v>2681</v>
      </c>
      <c r="J546" s="283" t="s">
        <v>2841</v>
      </c>
      <c r="K546" s="1309"/>
      <c r="L546" s="1310"/>
      <c r="M546" s="1311"/>
      <c r="N546" s="1313"/>
      <c r="O546" s="307" t="s">
        <v>1434</v>
      </c>
      <c r="P546" s="1316"/>
      <c r="Q546" s="572" t="s">
        <v>26</v>
      </c>
      <c r="R546" s="572">
        <v>44678</v>
      </c>
      <c r="S546" s="572"/>
      <c r="T546" s="572">
        <v>44678</v>
      </c>
      <c r="U546" s="572" t="s">
        <v>1211</v>
      </c>
      <c r="V546" s="573" t="s">
        <v>1212</v>
      </c>
      <c r="W546" s="1236"/>
      <c r="Y546" s="1099"/>
      <c r="Z546" s="1098"/>
      <c r="AA546" s="1099"/>
      <c r="AB546" s="1098"/>
      <c r="AC546" s="1259"/>
      <c r="AD546" s="1108"/>
      <c r="AE546" s="1099"/>
      <c r="AF546" s="128"/>
      <c r="AG546" s="128"/>
    </row>
    <row r="547" spans="1:33" ht="12" customHeight="1">
      <c r="A547" s="131" t="s">
        <v>1224</v>
      </c>
      <c r="B547" s="134">
        <v>4290002435</v>
      </c>
      <c r="C547" s="133" t="s">
        <v>385</v>
      </c>
      <c r="D547" s="15">
        <v>44623</v>
      </c>
      <c r="E547" s="15">
        <v>44678</v>
      </c>
      <c r="F547" s="1213"/>
      <c r="G547" s="1223"/>
      <c r="H547" s="576" t="s">
        <v>2679</v>
      </c>
      <c r="I547" s="576" t="s">
        <v>2680</v>
      </c>
      <c r="J547" s="283" t="s">
        <v>2841</v>
      </c>
      <c r="K547" s="1309"/>
      <c r="L547" s="1310"/>
      <c r="M547" s="1311"/>
      <c r="N547" s="1313"/>
      <c r="O547" s="307" t="s">
        <v>1434</v>
      </c>
      <c r="P547" s="1316"/>
      <c r="Q547" s="572" t="s">
        <v>26</v>
      </c>
      <c r="R547" s="572">
        <v>44678</v>
      </c>
      <c r="S547" s="572"/>
      <c r="T547" s="572">
        <v>44678</v>
      </c>
      <c r="U547" s="572" t="s">
        <v>1211</v>
      </c>
      <c r="V547" s="573" t="s">
        <v>1212</v>
      </c>
      <c r="W547" s="1236"/>
      <c r="Y547" s="1099"/>
      <c r="Z547" s="1098"/>
      <c r="AA547" s="1099"/>
      <c r="AB547" s="1098"/>
      <c r="AC547" s="1259"/>
      <c r="AD547" s="1108"/>
      <c r="AE547" s="1099"/>
      <c r="AF547" s="128"/>
      <c r="AG547" s="128"/>
    </row>
    <row r="548" spans="1:33" ht="12" customHeight="1">
      <c r="A548" s="131" t="s">
        <v>1224</v>
      </c>
      <c r="B548" s="134">
        <v>4290002435</v>
      </c>
      <c r="C548" s="133" t="s">
        <v>385</v>
      </c>
      <c r="D548" s="15">
        <v>44623</v>
      </c>
      <c r="E548" s="15">
        <v>44679</v>
      </c>
      <c r="F548" s="1213"/>
      <c r="G548" s="1223"/>
      <c r="H548" s="564" t="s">
        <v>2679</v>
      </c>
      <c r="I548" s="564" t="s">
        <v>3660</v>
      </c>
      <c r="J548" s="574" t="s">
        <v>2841</v>
      </c>
      <c r="K548" s="1309"/>
      <c r="L548" s="1310"/>
      <c r="M548" s="1311"/>
      <c r="N548" s="1314"/>
      <c r="O548" s="307" t="s">
        <v>1434</v>
      </c>
      <c r="P548" s="1317"/>
      <c r="Q548" s="572" t="s">
        <v>26</v>
      </c>
      <c r="R548" s="572">
        <v>44678</v>
      </c>
      <c r="S548" s="577"/>
      <c r="T548" s="572">
        <v>44679</v>
      </c>
      <c r="U548" s="572" t="s">
        <v>1211</v>
      </c>
      <c r="V548" s="590" t="s">
        <v>1212</v>
      </c>
      <c r="W548" s="1236"/>
      <c r="Y548" s="1099"/>
      <c r="Z548" s="1098"/>
      <c r="AA548" s="1099"/>
      <c r="AB548" s="1098"/>
      <c r="AC548" s="1256"/>
      <c r="AD548" s="1108"/>
      <c r="AE548" s="1099"/>
      <c r="AF548" s="128"/>
      <c r="AG548" s="128"/>
    </row>
    <row r="549" spans="1:33" ht="24" customHeight="1">
      <c r="A549" s="154" t="s">
        <v>1588</v>
      </c>
      <c r="B549" s="155">
        <v>4290002845</v>
      </c>
      <c r="C549" s="156"/>
      <c r="D549" s="222"/>
      <c r="E549" s="222">
        <v>44678</v>
      </c>
      <c r="F549" s="1093" t="s">
        <v>3131</v>
      </c>
      <c r="G549" s="1121" t="s">
        <v>3178</v>
      </c>
      <c r="H549" s="712" t="s">
        <v>3177</v>
      </c>
      <c r="I549" s="712" t="s">
        <v>3179</v>
      </c>
      <c r="J549" s="283" t="s">
        <v>2841</v>
      </c>
      <c r="K549" s="1304">
        <v>115</v>
      </c>
      <c r="L549" s="1305" t="s">
        <v>26</v>
      </c>
      <c r="M549" s="1305">
        <v>37950</v>
      </c>
      <c r="N549" s="1103">
        <v>44648</v>
      </c>
      <c r="O549" s="163" t="s">
        <v>1217</v>
      </c>
      <c r="P549" s="1303">
        <v>44671</v>
      </c>
      <c r="Q549" s="705" t="s">
        <v>26</v>
      </c>
      <c r="R549" s="705"/>
      <c r="S549" s="705"/>
      <c r="T549" s="705">
        <v>44678</v>
      </c>
      <c r="U549" s="705" t="s">
        <v>1222</v>
      </c>
      <c r="V549" s="717" t="s">
        <v>1212</v>
      </c>
      <c r="W549" s="1218" t="s">
        <v>43</v>
      </c>
      <c r="Y549" s="1098">
        <v>44644</v>
      </c>
      <c r="Z549" s="1098">
        <v>44659</v>
      </c>
      <c r="AA549" s="1098">
        <v>44659</v>
      </c>
      <c r="AB549" s="1098">
        <v>44670</v>
      </c>
      <c r="AC549" s="1318">
        <v>44663</v>
      </c>
      <c r="AD549" s="1099"/>
      <c r="AE549" s="1099" t="s">
        <v>26</v>
      </c>
      <c r="AF549" s="128"/>
      <c r="AG549" s="128"/>
    </row>
    <row r="550" spans="1:33" ht="24" customHeight="1">
      <c r="A550" s="154" t="s">
        <v>1588</v>
      </c>
      <c r="B550" s="155">
        <v>4290002845</v>
      </c>
      <c r="C550" s="156"/>
      <c r="D550" s="222"/>
      <c r="E550" s="222">
        <v>44677</v>
      </c>
      <c r="F550" s="1093"/>
      <c r="G550" s="1121"/>
      <c r="H550" s="440" t="s">
        <v>3177</v>
      </c>
      <c r="I550" s="440" t="s">
        <v>3180</v>
      </c>
      <c r="J550" s="442" t="s">
        <v>2841</v>
      </c>
      <c r="K550" s="1304"/>
      <c r="L550" s="1305"/>
      <c r="M550" s="1305"/>
      <c r="N550" s="1306"/>
      <c r="O550" s="163" t="s">
        <v>1217</v>
      </c>
      <c r="P550" s="1307"/>
      <c r="Q550" s="437" t="s">
        <v>26</v>
      </c>
      <c r="R550" s="448"/>
      <c r="S550" s="448"/>
      <c r="T550" s="437">
        <v>44677</v>
      </c>
      <c r="U550" s="437" t="s">
        <v>1222</v>
      </c>
      <c r="V550" s="452" t="s">
        <v>1212</v>
      </c>
      <c r="W550" s="1218"/>
      <c r="Y550" s="1098"/>
      <c r="Z550" s="1098"/>
      <c r="AA550" s="1098"/>
      <c r="AB550" s="1098"/>
      <c r="AC550" s="1319"/>
      <c r="AD550" s="1099"/>
      <c r="AE550" s="1099"/>
      <c r="AF550" s="128"/>
      <c r="AG550" s="128"/>
    </row>
    <row r="551" spans="1:33" ht="34.200000000000003">
      <c r="A551" s="154" t="s">
        <v>1588</v>
      </c>
      <c r="B551" s="155">
        <v>4290002845</v>
      </c>
      <c r="C551" s="156"/>
      <c r="D551" s="222"/>
      <c r="E551" s="222">
        <v>44690</v>
      </c>
      <c r="F551" s="1093"/>
      <c r="G551" s="1121"/>
      <c r="H551" s="218" t="s">
        <v>3177</v>
      </c>
      <c r="I551" s="218" t="s">
        <v>3181</v>
      </c>
      <c r="J551" s="297" t="s">
        <v>2841</v>
      </c>
      <c r="K551" s="1304"/>
      <c r="L551" s="1305"/>
      <c r="M551" s="1305"/>
      <c r="N551" s="1306"/>
      <c r="O551" s="163" t="s">
        <v>1217</v>
      </c>
      <c r="P551" s="1307"/>
      <c r="Q551" s="234" t="s">
        <v>26</v>
      </c>
      <c r="R551" s="29"/>
      <c r="S551" s="29"/>
      <c r="T551" s="703" t="s">
        <v>4230</v>
      </c>
      <c r="U551" s="29" t="s">
        <v>1222</v>
      </c>
      <c r="V551" s="35" t="s">
        <v>4218</v>
      </c>
      <c r="W551" s="1218"/>
      <c r="Y551" s="1098"/>
      <c r="Z551" s="1098"/>
      <c r="AA551" s="1098"/>
      <c r="AB551" s="1098"/>
      <c r="AC551" s="1319"/>
      <c r="AD551" s="1099"/>
      <c r="AE551" s="1099"/>
      <c r="AF551" s="128"/>
      <c r="AG551" s="128"/>
    </row>
    <row r="552" spans="1:33" ht="24" customHeight="1">
      <c r="A552" s="154" t="s">
        <v>1588</v>
      </c>
      <c r="B552" s="155">
        <v>4290002845</v>
      </c>
      <c r="C552" s="156"/>
      <c r="D552" s="222"/>
      <c r="E552" s="222">
        <v>44677</v>
      </c>
      <c r="F552" s="1093"/>
      <c r="G552" s="1121"/>
      <c r="H552" s="621" t="s">
        <v>3177</v>
      </c>
      <c r="I552" s="621" t="s">
        <v>3182</v>
      </c>
      <c r="J552" s="283" t="s">
        <v>2841</v>
      </c>
      <c r="K552" s="1304"/>
      <c r="L552" s="1305"/>
      <c r="M552" s="1305"/>
      <c r="N552" s="1306"/>
      <c r="O552" s="163" t="s">
        <v>1217</v>
      </c>
      <c r="P552" s="1307"/>
      <c r="Q552" s="613" t="s">
        <v>26</v>
      </c>
      <c r="R552" s="613"/>
      <c r="S552" s="613"/>
      <c r="T552" s="613" t="s">
        <v>3877</v>
      </c>
      <c r="U552" s="613" t="s">
        <v>1222</v>
      </c>
      <c r="V552" s="626" t="s">
        <v>1212</v>
      </c>
      <c r="W552" s="1218"/>
      <c r="Y552" s="1098"/>
      <c r="Z552" s="1098"/>
      <c r="AA552" s="1098"/>
      <c r="AB552" s="1098"/>
      <c r="AC552" s="1319"/>
      <c r="AD552" s="1099"/>
      <c r="AE552" s="1099"/>
      <c r="AF552" s="128"/>
      <c r="AG552" s="128"/>
    </row>
    <row r="553" spans="1:33" ht="34.200000000000003">
      <c r="A553" s="154" t="s">
        <v>1588</v>
      </c>
      <c r="B553" s="155">
        <v>4290002845</v>
      </c>
      <c r="C553" s="156"/>
      <c r="D553" s="222"/>
      <c r="E553" s="222">
        <v>44677</v>
      </c>
      <c r="F553" s="1093"/>
      <c r="G553" s="1121"/>
      <c r="H553" s="615" t="s">
        <v>3177</v>
      </c>
      <c r="I553" s="615" t="s">
        <v>3183</v>
      </c>
      <c r="J553" s="616" t="s">
        <v>2841</v>
      </c>
      <c r="K553" s="1304"/>
      <c r="L553" s="1305"/>
      <c r="M553" s="1305"/>
      <c r="N553" s="1306"/>
      <c r="O553" s="163" t="s">
        <v>1217</v>
      </c>
      <c r="P553" s="1307"/>
      <c r="Q553" s="613" t="s">
        <v>26</v>
      </c>
      <c r="R553" s="624"/>
      <c r="S553" s="624"/>
      <c r="T553" s="613" t="s">
        <v>3900</v>
      </c>
      <c r="U553" s="613" t="s">
        <v>1222</v>
      </c>
      <c r="V553" s="626" t="s">
        <v>1212</v>
      </c>
      <c r="W553" s="1218"/>
      <c r="Y553" s="1098"/>
      <c r="Z553" s="1098"/>
      <c r="AA553" s="1098"/>
      <c r="AB553" s="1098"/>
      <c r="AC553" s="1319"/>
      <c r="AD553" s="1099"/>
      <c r="AE553" s="1099"/>
      <c r="AF553" s="128"/>
      <c r="AG553" s="128"/>
    </row>
    <row r="554" spans="1:33" ht="24" customHeight="1">
      <c r="A554" s="154" t="s">
        <v>1588</v>
      </c>
      <c r="B554" s="155">
        <v>4290002845</v>
      </c>
      <c r="C554" s="156"/>
      <c r="D554" s="222"/>
      <c r="E554" s="222">
        <v>44677</v>
      </c>
      <c r="F554" s="1093"/>
      <c r="G554" s="1121"/>
      <c r="H554" s="621" t="s">
        <v>3177</v>
      </c>
      <c r="I554" s="621" t="s">
        <v>3184</v>
      </c>
      <c r="J554" s="283" t="s">
        <v>2841</v>
      </c>
      <c r="K554" s="1304"/>
      <c r="L554" s="1305"/>
      <c r="M554" s="1305"/>
      <c r="N554" s="1104"/>
      <c r="O554" s="163" t="s">
        <v>1217</v>
      </c>
      <c r="P554" s="1308"/>
      <c r="Q554" s="613" t="s">
        <v>26</v>
      </c>
      <c r="R554" s="613"/>
      <c r="S554" s="613"/>
      <c r="T554" s="613">
        <v>44676</v>
      </c>
      <c r="U554" s="613" t="s">
        <v>1222</v>
      </c>
      <c r="V554" s="626" t="s">
        <v>1212</v>
      </c>
      <c r="W554" s="1218"/>
      <c r="Y554" s="1098"/>
      <c r="Z554" s="1098"/>
      <c r="AA554" s="1098"/>
      <c r="AB554" s="1098"/>
      <c r="AC554" s="1320"/>
      <c r="AD554" s="1099"/>
      <c r="AE554" s="1099"/>
      <c r="AF554" s="128"/>
      <c r="AG554" s="128"/>
    </row>
    <row r="555" spans="1:33" ht="24" customHeight="1">
      <c r="A555" s="154" t="s">
        <v>1213</v>
      </c>
      <c r="B555" s="155" t="s">
        <v>3130</v>
      </c>
      <c r="C555" s="156" t="s">
        <v>142</v>
      </c>
      <c r="D555" s="222"/>
      <c r="E555" s="222">
        <v>44686</v>
      </c>
      <c r="F555" s="1093" t="s">
        <v>3131</v>
      </c>
      <c r="G555" s="1121" t="s">
        <v>3132</v>
      </c>
      <c r="H555" s="890" t="s">
        <v>3133</v>
      </c>
      <c r="I555" s="890" t="s">
        <v>3134</v>
      </c>
      <c r="J555" s="283" t="s">
        <v>2841</v>
      </c>
      <c r="K555" s="1304">
        <v>120</v>
      </c>
      <c r="L555" s="1305">
        <v>120000</v>
      </c>
      <c r="M555" s="1305">
        <v>122400</v>
      </c>
      <c r="N555" s="1103">
        <v>44648</v>
      </c>
      <c r="O555" s="163" t="s">
        <v>1217</v>
      </c>
      <c r="P555" s="1303">
        <v>44671</v>
      </c>
      <c r="Q555" s="884" t="s">
        <v>26</v>
      </c>
      <c r="R555" s="884"/>
      <c r="S555" s="884"/>
      <c r="T555" s="884" t="s">
        <v>4183</v>
      </c>
      <c r="U555" s="884" t="s">
        <v>3885</v>
      </c>
      <c r="V555" s="936" t="s">
        <v>1212</v>
      </c>
      <c r="W555" s="1126" t="s">
        <v>24</v>
      </c>
      <c r="Y555" s="1098">
        <v>44643</v>
      </c>
      <c r="Z555" s="1098">
        <v>44659</v>
      </c>
      <c r="AA555" s="1098">
        <v>44659</v>
      </c>
      <c r="AB555" s="1098">
        <v>44670</v>
      </c>
      <c r="AC555" s="1318">
        <v>44663</v>
      </c>
      <c r="AD555" s="1099"/>
      <c r="AE555" s="1098">
        <v>44648</v>
      </c>
      <c r="AF555" s="128"/>
      <c r="AG555" s="128"/>
    </row>
    <row r="556" spans="1:33" ht="24" customHeight="1">
      <c r="A556" s="154" t="s">
        <v>1213</v>
      </c>
      <c r="B556" s="155" t="s">
        <v>3130</v>
      </c>
      <c r="C556" s="156" t="s">
        <v>142</v>
      </c>
      <c r="D556" s="222"/>
      <c r="E556" s="222">
        <v>44686</v>
      </c>
      <c r="F556" s="1093"/>
      <c r="G556" s="1121"/>
      <c r="H556" s="890" t="s">
        <v>3133</v>
      </c>
      <c r="I556" s="890" t="s">
        <v>3135</v>
      </c>
      <c r="J556" s="283" t="s">
        <v>2841</v>
      </c>
      <c r="K556" s="1304"/>
      <c r="L556" s="1305"/>
      <c r="M556" s="1305"/>
      <c r="N556" s="1306"/>
      <c r="O556" s="163" t="s">
        <v>1217</v>
      </c>
      <c r="P556" s="1307"/>
      <c r="Q556" s="884" t="s">
        <v>26</v>
      </c>
      <c r="R556" s="884"/>
      <c r="S556" s="884"/>
      <c r="T556" s="884" t="s">
        <v>4184</v>
      </c>
      <c r="U556" s="884" t="s">
        <v>1211</v>
      </c>
      <c r="V556" s="895" t="s">
        <v>1212</v>
      </c>
      <c r="W556" s="1126"/>
      <c r="Y556" s="1098"/>
      <c r="Z556" s="1098"/>
      <c r="AA556" s="1098"/>
      <c r="AB556" s="1098"/>
      <c r="AC556" s="1319"/>
      <c r="AD556" s="1099"/>
      <c r="AE556" s="1098"/>
      <c r="AF556" s="128"/>
      <c r="AG556" s="128"/>
    </row>
    <row r="557" spans="1:33" ht="24" customHeight="1">
      <c r="A557" s="154" t="s">
        <v>1213</v>
      </c>
      <c r="B557" s="155" t="s">
        <v>3130</v>
      </c>
      <c r="C557" s="156" t="s">
        <v>142</v>
      </c>
      <c r="D557" s="222"/>
      <c r="E557" s="222">
        <v>44686</v>
      </c>
      <c r="F557" s="1093"/>
      <c r="G557" s="1121"/>
      <c r="H557" s="218" t="s">
        <v>3133</v>
      </c>
      <c r="I557" s="218" t="s">
        <v>3136</v>
      </c>
      <c r="J557" s="297" t="s">
        <v>2841</v>
      </c>
      <c r="K557" s="1304"/>
      <c r="L557" s="1305"/>
      <c r="M557" s="1305"/>
      <c r="N557" s="1306"/>
      <c r="O557" s="163" t="s">
        <v>1217</v>
      </c>
      <c r="P557" s="1307"/>
      <c r="Q557" s="234" t="s">
        <v>26</v>
      </c>
      <c r="R557" s="29"/>
      <c r="S557" s="29"/>
      <c r="T557" s="578" t="s">
        <v>4232</v>
      </c>
      <c r="U557" s="234" t="s">
        <v>1211</v>
      </c>
      <c r="V557" s="35" t="s">
        <v>4218</v>
      </c>
      <c r="W557" s="1126"/>
      <c r="Y557" s="1098"/>
      <c r="Z557" s="1098"/>
      <c r="AA557" s="1098"/>
      <c r="AB557" s="1098"/>
      <c r="AC557" s="1319"/>
      <c r="AD557" s="1099"/>
      <c r="AE557" s="1098"/>
      <c r="AF557" s="128"/>
      <c r="AG557" s="128"/>
    </row>
    <row r="558" spans="1:33" ht="24" customHeight="1">
      <c r="A558" s="154" t="s">
        <v>1213</v>
      </c>
      <c r="B558" s="155" t="s">
        <v>3130</v>
      </c>
      <c r="C558" s="156" t="s">
        <v>142</v>
      </c>
      <c r="D558" s="222"/>
      <c r="E558" s="222">
        <v>44686</v>
      </c>
      <c r="F558" s="1093"/>
      <c r="G558" s="1121"/>
      <c r="H558" s="706" t="s">
        <v>3133</v>
      </c>
      <c r="I558" s="706" t="s">
        <v>3137</v>
      </c>
      <c r="J558" s="709" t="s">
        <v>2841</v>
      </c>
      <c r="K558" s="1304"/>
      <c r="L558" s="1305"/>
      <c r="M558" s="1305"/>
      <c r="N558" s="1306"/>
      <c r="O558" s="163" t="s">
        <v>1217</v>
      </c>
      <c r="P558" s="1307"/>
      <c r="Q558" s="705" t="s">
        <v>26</v>
      </c>
      <c r="R558" s="714"/>
      <c r="S558" s="714"/>
      <c r="T558" s="714" t="s">
        <v>3930</v>
      </c>
      <c r="U558" s="705" t="s">
        <v>1211</v>
      </c>
      <c r="V558" s="936" t="s">
        <v>1212</v>
      </c>
      <c r="W558" s="1126"/>
      <c r="Y558" s="1098"/>
      <c r="Z558" s="1098"/>
      <c r="AA558" s="1098"/>
      <c r="AB558" s="1098"/>
      <c r="AC558" s="1319"/>
      <c r="AD558" s="1099"/>
      <c r="AE558" s="1098"/>
      <c r="AF558" s="128"/>
      <c r="AG558" s="128"/>
    </row>
    <row r="559" spans="1:33" ht="24" customHeight="1">
      <c r="A559" s="154" t="s">
        <v>1213</v>
      </c>
      <c r="B559" s="155" t="s">
        <v>3130</v>
      </c>
      <c r="C559" s="156" t="s">
        <v>142</v>
      </c>
      <c r="D559" s="222"/>
      <c r="E559" s="222">
        <v>44686</v>
      </c>
      <c r="F559" s="1093"/>
      <c r="G559" s="1121"/>
      <c r="H559" s="926" t="s">
        <v>3133</v>
      </c>
      <c r="I559" s="926" t="s">
        <v>3138</v>
      </c>
      <c r="J559" s="927" t="s">
        <v>2841</v>
      </c>
      <c r="K559" s="1304"/>
      <c r="L559" s="1305"/>
      <c r="M559" s="1305"/>
      <c r="N559" s="1306"/>
      <c r="O559" s="163" t="s">
        <v>1217</v>
      </c>
      <c r="P559" s="1307"/>
      <c r="Q559" s="923" t="s">
        <v>26</v>
      </c>
      <c r="R559" s="932"/>
      <c r="S559" s="932"/>
      <c r="T559" s="923" t="s">
        <v>4215</v>
      </c>
      <c r="U559" s="923" t="s">
        <v>1211</v>
      </c>
      <c r="V559" s="936" t="s">
        <v>1212</v>
      </c>
      <c r="W559" s="1126"/>
      <c r="Y559" s="1098"/>
      <c r="Z559" s="1098"/>
      <c r="AA559" s="1098"/>
      <c r="AB559" s="1098"/>
      <c r="AC559" s="1319"/>
      <c r="AD559" s="1099"/>
      <c r="AE559" s="1098"/>
      <c r="AF559" s="128"/>
      <c r="AG559" s="128"/>
    </row>
    <row r="560" spans="1:33" ht="24" customHeight="1">
      <c r="A560" s="154" t="s">
        <v>1213</v>
      </c>
      <c r="B560" s="155" t="s">
        <v>3130</v>
      </c>
      <c r="C560" s="156" t="s">
        <v>142</v>
      </c>
      <c r="D560" s="222"/>
      <c r="E560" s="222">
        <v>44686</v>
      </c>
      <c r="F560" s="1093"/>
      <c r="G560" s="1121"/>
      <c r="H560" s="706" t="s">
        <v>3133</v>
      </c>
      <c r="I560" s="706" t="s">
        <v>3139</v>
      </c>
      <c r="J560" s="709" t="s">
        <v>2841</v>
      </c>
      <c r="K560" s="1304"/>
      <c r="L560" s="1305"/>
      <c r="M560" s="1305"/>
      <c r="N560" s="1104"/>
      <c r="O560" s="163" t="s">
        <v>1217</v>
      </c>
      <c r="P560" s="1308"/>
      <c r="Q560" s="705" t="s">
        <v>26</v>
      </c>
      <c r="R560" s="714"/>
      <c r="S560" s="714"/>
      <c r="T560" s="705" t="s">
        <v>3805</v>
      </c>
      <c r="U560" s="705" t="s">
        <v>1211</v>
      </c>
      <c r="V560" s="717" t="s">
        <v>1212</v>
      </c>
      <c r="W560" s="1126"/>
      <c r="Y560" s="1098"/>
      <c r="Z560" s="1098"/>
      <c r="AA560" s="1098"/>
      <c r="AB560" s="1098"/>
      <c r="AC560" s="1320"/>
      <c r="AD560" s="1099"/>
      <c r="AE560" s="1098"/>
      <c r="AF560" s="128"/>
      <c r="AG560" s="128"/>
    </row>
    <row r="561" spans="1:33" ht="12" customHeight="1">
      <c r="A561" s="131" t="s">
        <v>1224</v>
      </c>
      <c r="B561" s="134">
        <v>4290002088</v>
      </c>
      <c r="C561" s="133" t="s">
        <v>385</v>
      </c>
      <c r="D561" s="15">
        <v>44630</v>
      </c>
      <c r="E561" s="15">
        <v>44673</v>
      </c>
      <c r="F561" s="1213" t="s">
        <v>2854</v>
      </c>
      <c r="G561" s="1223" t="s">
        <v>2138</v>
      </c>
      <c r="H561" s="418" t="s">
        <v>2139</v>
      </c>
      <c r="I561" s="418" t="s">
        <v>2140</v>
      </c>
      <c r="J561" s="426" t="s">
        <v>2841</v>
      </c>
      <c r="K561" s="1309">
        <v>100</v>
      </c>
      <c r="L561" s="1310">
        <v>80000</v>
      </c>
      <c r="M561" s="1311">
        <v>81900</v>
      </c>
      <c r="N561" s="1312">
        <v>44638</v>
      </c>
      <c r="O561" s="307" t="s">
        <v>1434</v>
      </c>
      <c r="P561" s="1315">
        <v>44672</v>
      </c>
      <c r="Q561" s="424" t="s">
        <v>26</v>
      </c>
      <c r="R561" s="424">
        <v>44683</v>
      </c>
      <c r="S561" s="430"/>
      <c r="T561" s="424">
        <v>44673</v>
      </c>
      <c r="U561" s="424" t="s">
        <v>1211</v>
      </c>
      <c r="V561" s="425" t="s">
        <v>1212</v>
      </c>
      <c r="W561" s="415" t="s">
        <v>24</v>
      </c>
      <c r="Y561" s="1099">
        <v>44588</v>
      </c>
      <c r="Z561" s="1098">
        <v>44665</v>
      </c>
      <c r="AA561" s="1098">
        <v>44666</v>
      </c>
      <c r="AB561" s="1099">
        <v>44666</v>
      </c>
      <c r="AC561" s="1255">
        <v>44656</v>
      </c>
      <c r="AD561" s="1108">
        <v>44680</v>
      </c>
      <c r="AE561" s="1098">
        <v>44641</v>
      </c>
      <c r="AF561" s="128"/>
      <c r="AG561" s="128"/>
    </row>
    <row r="562" spans="1:33" ht="12" customHeight="1">
      <c r="A562" s="131" t="s">
        <v>1224</v>
      </c>
      <c r="B562" s="134">
        <v>4290002088</v>
      </c>
      <c r="C562" s="133" t="s">
        <v>385</v>
      </c>
      <c r="D562" s="15">
        <v>44630</v>
      </c>
      <c r="E562" s="15">
        <v>44673</v>
      </c>
      <c r="F562" s="1213"/>
      <c r="G562" s="1223"/>
      <c r="H562" s="418" t="s">
        <v>2139</v>
      </c>
      <c r="I562" s="418" t="s">
        <v>2141</v>
      </c>
      <c r="J562" s="426" t="s">
        <v>2841</v>
      </c>
      <c r="K562" s="1309"/>
      <c r="L562" s="1310"/>
      <c r="M562" s="1311"/>
      <c r="N562" s="1313"/>
      <c r="O562" s="307" t="s">
        <v>1434</v>
      </c>
      <c r="P562" s="1316"/>
      <c r="Q562" s="424" t="s">
        <v>26</v>
      </c>
      <c r="R562" s="424">
        <v>44683</v>
      </c>
      <c r="S562" s="430"/>
      <c r="T562" s="424">
        <v>44673</v>
      </c>
      <c r="U562" s="424" t="s">
        <v>1211</v>
      </c>
      <c r="V562" s="425" t="s">
        <v>1212</v>
      </c>
      <c r="W562" s="415"/>
      <c r="Y562" s="1099"/>
      <c r="Z562" s="1098"/>
      <c r="AA562" s="1098"/>
      <c r="AB562" s="1099"/>
      <c r="AC562" s="1259"/>
      <c r="AD562" s="1108"/>
      <c r="AE562" s="1098"/>
      <c r="AF562" s="128"/>
      <c r="AG562" s="128"/>
    </row>
    <row r="563" spans="1:33" ht="36">
      <c r="A563" s="131" t="s">
        <v>1224</v>
      </c>
      <c r="B563" s="134">
        <v>4290002088</v>
      </c>
      <c r="C563" s="133" t="s">
        <v>385</v>
      </c>
      <c r="D563" s="15">
        <v>44630</v>
      </c>
      <c r="E563" s="15">
        <v>44673</v>
      </c>
      <c r="F563" s="1213"/>
      <c r="G563" s="1223"/>
      <c r="H563" s="418" t="s">
        <v>2139</v>
      </c>
      <c r="I563" s="418" t="s">
        <v>2142</v>
      </c>
      <c r="J563" s="426" t="s">
        <v>2841</v>
      </c>
      <c r="K563" s="1309"/>
      <c r="L563" s="1310"/>
      <c r="M563" s="1311"/>
      <c r="N563" s="1313"/>
      <c r="O563" s="307" t="s">
        <v>1434</v>
      </c>
      <c r="P563" s="1316"/>
      <c r="Q563" s="424" t="s">
        <v>26</v>
      </c>
      <c r="R563" s="424">
        <v>44683</v>
      </c>
      <c r="S563" s="430"/>
      <c r="T563" s="424">
        <v>44673</v>
      </c>
      <c r="U563" s="424" t="s">
        <v>1211</v>
      </c>
      <c r="V563" s="425" t="s">
        <v>1212</v>
      </c>
      <c r="W563" s="415" t="s">
        <v>3728</v>
      </c>
      <c r="Y563" s="1099"/>
      <c r="Z563" s="1098"/>
      <c r="AA563" s="1098"/>
      <c r="AB563" s="1099"/>
      <c r="AC563" s="1259"/>
      <c r="AD563" s="1108"/>
      <c r="AE563" s="1098"/>
      <c r="AF563" s="128"/>
      <c r="AG563" s="128"/>
    </row>
    <row r="564" spans="1:33" ht="12" customHeight="1">
      <c r="A564" s="131" t="s">
        <v>1224</v>
      </c>
      <c r="B564" s="134">
        <v>4290002088</v>
      </c>
      <c r="C564" s="133" t="s">
        <v>385</v>
      </c>
      <c r="D564" s="15">
        <v>44630</v>
      </c>
      <c r="E564" s="15">
        <v>44676</v>
      </c>
      <c r="F564" s="1213"/>
      <c r="G564" s="1223"/>
      <c r="H564" s="418" t="s">
        <v>2139</v>
      </c>
      <c r="I564" s="418" t="s">
        <v>2143</v>
      </c>
      <c r="J564" s="426" t="s">
        <v>2841</v>
      </c>
      <c r="K564" s="1309"/>
      <c r="L564" s="1310"/>
      <c r="M564" s="1311"/>
      <c r="N564" s="1313"/>
      <c r="O564" s="307" t="s">
        <v>1434</v>
      </c>
      <c r="P564" s="1316"/>
      <c r="Q564" s="424" t="s">
        <v>26</v>
      </c>
      <c r="R564" s="424">
        <v>44683</v>
      </c>
      <c r="S564" s="430"/>
      <c r="T564" s="424">
        <v>44676</v>
      </c>
      <c r="U564" s="424" t="s">
        <v>1211</v>
      </c>
      <c r="V564" s="425" t="s">
        <v>1212</v>
      </c>
      <c r="W564" s="415"/>
      <c r="Y564" s="1099"/>
      <c r="Z564" s="1098"/>
      <c r="AA564" s="1098"/>
      <c r="AB564" s="1099"/>
      <c r="AC564" s="1259"/>
      <c r="AD564" s="1108"/>
      <c r="AE564" s="1098"/>
      <c r="AF564" s="128"/>
      <c r="AG564" s="128"/>
    </row>
    <row r="565" spans="1:33" ht="12" customHeight="1">
      <c r="A565" s="131" t="s">
        <v>1224</v>
      </c>
      <c r="B565" s="134">
        <v>4290002088</v>
      </c>
      <c r="C565" s="133" t="s">
        <v>385</v>
      </c>
      <c r="D565" s="15">
        <v>44630</v>
      </c>
      <c r="E565" s="15">
        <v>44676</v>
      </c>
      <c r="F565" s="1213"/>
      <c r="G565" s="1223"/>
      <c r="H565" s="418" t="s">
        <v>2139</v>
      </c>
      <c r="I565" s="418" t="s">
        <v>2144</v>
      </c>
      <c r="J565" s="426" t="s">
        <v>2841</v>
      </c>
      <c r="K565" s="1309"/>
      <c r="L565" s="1310"/>
      <c r="M565" s="1311"/>
      <c r="N565" s="1314"/>
      <c r="O565" s="307" t="s">
        <v>1434</v>
      </c>
      <c r="P565" s="1317"/>
      <c r="Q565" s="424" t="s">
        <v>26</v>
      </c>
      <c r="R565" s="424">
        <v>44683</v>
      </c>
      <c r="S565" s="430"/>
      <c r="T565" s="424">
        <v>44676</v>
      </c>
      <c r="U565" s="424" t="s">
        <v>1211</v>
      </c>
      <c r="V565" s="425" t="s">
        <v>1212</v>
      </c>
      <c r="W565" s="415"/>
      <c r="Y565" s="1099"/>
      <c r="Z565" s="1098"/>
      <c r="AA565" s="1098"/>
      <c r="AB565" s="1099"/>
      <c r="AC565" s="1256"/>
      <c r="AD565" s="1108"/>
      <c r="AE565" s="1098"/>
      <c r="AF565" s="128"/>
      <c r="AG565" s="128"/>
    </row>
    <row r="566" spans="1:33" ht="12" customHeight="1">
      <c r="A566" s="154" t="s">
        <v>1224</v>
      </c>
      <c r="B566" s="155">
        <v>4290002504</v>
      </c>
      <c r="C566" s="156" t="s">
        <v>385</v>
      </c>
      <c r="D566" s="222"/>
      <c r="E566" s="222">
        <v>44694</v>
      </c>
      <c r="F566" s="1093" t="s">
        <v>2995</v>
      </c>
      <c r="G566" s="1121" t="s">
        <v>2996</v>
      </c>
      <c r="H566" s="218" t="s">
        <v>2994</v>
      </c>
      <c r="I566" s="218" t="s">
        <v>2997</v>
      </c>
      <c r="J566" s="297" t="s">
        <v>2841</v>
      </c>
      <c r="K566" s="1304">
        <v>80</v>
      </c>
      <c r="L566" s="1305">
        <v>64000</v>
      </c>
      <c r="M566" s="1305">
        <v>65520</v>
      </c>
      <c r="N566" s="1103">
        <v>44645</v>
      </c>
      <c r="O566" s="259" t="s">
        <v>1210</v>
      </c>
      <c r="P566" s="1303">
        <v>44672</v>
      </c>
      <c r="Q566" s="977">
        <v>44691</v>
      </c>
      <c r="R566" s="29">
        <v>44698</v>
      </c>
      <c r="S566" s="978">
        <v>44698</v>
      </c>
      <c r="T566" s="990">
        <v>44698</v>
      </c>
      <c r="U566" s="991" t="s">
        <v>1211</v>
      </c>
      <c r="V566" s="35" t="s">
        <v>1478</v>
      </c>
      <c r="W566" s="1126" t="s">
        <v>24</v>
      </c>
      <c r="Y566" s="1098">
        <v>44635</v>
      </c>
      <c r="Z566" s="1099">
        <v>44662</v>
      </c>
      <c r="AA566" s="1098">
        <v>44669</v>
      </c>
      <c r="AB566" s="1098">
        <v>44671</v>
      </c>
      <c r="AC566" s="1003"/>
      <c r="AD566" s="1108"/>
      <c r="AE566" s="1099">
        <v>44666</v>
      </c>
      <c r="AF566" s="128"/>
      <c r="AG566" s="128"/>
    </row>
    <row r="567" spans="1:33" ht="12" customHeight="1">
      <c r="A567" s="154" t="s">
        <v>1224</v>
      </c>
      <c r="B567" s="155">
        <v>4290002504</v>
      </c>
      <c r="C567" s="156" t="s">
        <v>385</v>
      </c>
      <c r="D567" s="222"/>
      <c r="E567" s="222">
        <v>44694</v>
      </c>
      <c r="F567" s="1093"/>
      <c r="G567" s="1121"/>
      <c r="H567" s="218" t="s">
        <v>2994</v>
      </c>
      <c r="I567" s="218" t="s">
        <v>2998</v>
      </c>
      <c r="J567" s="297" t="s">
        <v>2841</v>
      </c>
      <c r="K567" s="1123"/>
      <c r="L567" s="1124"/>
      <c r="M567" s="1124"/>
      <c r="N567" s="1161"/>
      <c r="O567" s="259" t="s">
        <v>1210</v>
      </c>
      <c r="P567" s="1221"/>
      <c r="Q567" s="303" t="s">
        <v>1297</v>
      </c>
      <c r="R567" s="29"/>
      <c r="S567" s="29"/>
      <c r="T567" s="252"/>
      <c r="U567" s="234" t="s">
        <v>1211</v>
      </c>
      <c r="V567" s="35" t="s">
        <v>1478</v>
      </c>
      <c r="W567" s="1126"/>
      <c r="Y567" s="1098"/>
      <c r="Z567" s="1099"/>
      <c r="AA567" s="1098"/>
      <c r="AB567" s="1098"/>
      <c r="AC567" s="1001"/>
      <c r="AD567" s="1099"/>
      <c r="AE567" s="1099"/>
      <c r="AF567" s="128"/>
      <c r="AG567" s="128"/>
    </row>
    <row r="568" spans="1:33" ht="12" customHeight="1">
      <c r="A568" s="154" t="s">
        <v>1224</v>
      </c>
      <c r="B568" s="155">
        <v>4290002504</v>
      </c>
      <c r="C568" s="156" t="s">
        <v>385</v>
      </c>
      <c r="D568" s="222"/>
      <c r="E568" s="222">
        <v>44694</v>
      </c>
      <c r="F568" s="1093"/>
      <c r="G568" s="1121"/>
      <c r="H568" s="218" t="s">
        <v>2994</v>
      </c>
      <c r="I568" s="218" t="s">
        <v>2999</v>
      </c>
      <c r="J568" s="297" t="s">
        <v>2841</v>
      </c>
      <c r="K568" s="1123"/>
      <c r="L568" s="1124"/>
      <c r="M568" s="1124"/>
      <c r="N568" s="1161"/>
      <c r="O568" s="259" t="s">
        <v>1210</v>
      </c>
      <c r="P568" s="1221"/>
      <c r="Q568" s="303" t="s">
        <v>1297</v>
      </c>
      <c r="R568" s="29"/>
      <c r="S568" s="29"/>
      <c r="T568" s="252"/>
      <c r="U568" s="234" t="s">
        <v>1211</v>
      </c>
      <c r="V568" s="35" t="s">
        <v>1478</v>
      </c>
      <c r="W568" s="1126"/>
      <c r="Y568" s="1098"/>
      <c r="Z568" s="1099"/>
      <c r="AA568" s="1098"/>
      <c r="AB568" s="1098"/>
      <c r="AC568" s="1001"/>
      <c r="AD568" s="1099"/>
      <c r="AE568" s="1099"/>
      <c r="AF568" s="128"/>
      <c r="AG568" s="128"/>
    </row>
    <row r="569" spans="1:33" ht="12" customHeight="1">
      <c r="A569" s="154" t="s">
        <v>1224</v>
      </c>
      <c r="B569" s="155">
        <v>4290002504</v>
      </c>
      <c r="C569" s="156" t="s">
        <v>385</v>
      </c>
      <c r="D569" s="222"/>
      <c r="E569" s="222">
        <v>44694</v>
      </c>
      <c r="F569" s="1093"/>
      <c r="G569" s="1121"/>
      <c r="H569" s="218" t="s">
        <v>2994</v>
      </c>
      <c r="I569" s="218" t="s">
        <v>3000</v>
      </c>
      <c r="J569" s="297" t="s">
        <v>2841</v>
      </c>
      <c r="K569" s="1123"/>
      <c r="L569" s="1124"/>
      <c r="M569" s="1124"/>
      <c r="N569" s="1082"/>
      <c r="O569" s="259" t="s">
        <v>1210</v>
      </c>
      <c r="P569" s="1222"/>
      <c r="Q569" s="303" t="s">
        <v>1297</v>
      </c>
      <c r="R569" s="29"/>
      <c r="S569" s="29"/>
      <c r="T569" s="252"/>
      <c r="U569" s="234" t="s">
        <v>1211</v>
      </c>
      <c r="V569" s="35" t="s">
        <v>1478</v>
      </c>
      <c r="W569" s="1126"/>
      <c r="Y569" s="1098"/>
      <c r="Z569" s="1099"/>
      <c r="AA569" s="1098"/>
      <c r="AB569" s="1098"/>
      <c r="AC569" s="1001"/>
      <c r="AD569" s="1099"/>
      <c r="AE569" s="1099"/>
      <c r="AF569" s="128"/>
      <c r="AG569" s="128"/>
    </row>
    <row r="570" spans="1:33" ht="12" customHeight="1">
      <c r="A570" s="154" t="s">
        <v>22</v>
      </c>
      <c r="B570" s="155">
        <v>4290002986</v>
      </c>
      <c r="C570" s="156" t="s">
        <v>123</v>
      </c>
      <c r="D570" s="222">
        <v>44694</v>
      </c>
      <c r="E570" s="222">
        <v>44694</v>
      </c>
      <c r="F570" s="1093" t="s">
        <v>2995</v>
      </c>
      <c r="G570" s="1121" t="s">
        <v>3012</v>
      </c>
      <c r="H570" s="218" t="s">
        <v>3013</v>
      </c>
      <c r="I570" s="218" t="s">
        <v>3014</v>
      </c>
      <c r="J570" s="297" t="s">
        <v>2841</v>
      </c>
      <c r="K570" s="1304">
        <v>30</v>
      </c>
      <c r="L570" s="1305">
        <v>19136</v>
      </c>
      <c r="M570" s="1305">
        <v>22766</v>
      </c>
      <c r="N570" s="1103">
        <v>44648</v>
      </c>
      <c r="O570" s="259" t="s">
        <v>1210</v>
      </c>
      <c r="P570" s="1303">
        <v>44672</v>
      </c>
      <c r="Q570" s="299">
        <v>44690</v>
      </c>
      <c r="R570" s="29">
        <v>44697</v>
      </c>
      <c r="S570" s="468">
        <v>44693</v>
      </c>
      <c r="T570" s="990">
        <v>44694</v>
      </c>
      <c r="U570" s="234" t="s">
        <v>1211</v>
      </c>
      <c r="V570" s="35" t="s">
        <v>1478</v>
      </c>
      <c r="W570" s="1126" t="s">
        <v>24</v>
      </c>
      <c r="Y570" s="1098">
        <v>44636</v>
      </c>
      <c r="Z570" s="1099">
        <v>44662</v>
      </c>
      <c r="AA570" s="1098">
        <v>44669</v>
      </c>
      <c r="AB570" s="1098">
        <v>44670</v>
      </c>
      <c r="AC570" s="267"/>
      <c r="AD570" s="1108"/>
      <c r="AE570" s="1098">
        <v>44649</v>
      </c>
      <c r="AF570" s="128"/>
      <c r="AG570" s="128"/>
    </row>
    <row r="571" spans="1:33" ht="12" customHeight="1">
      <c r="A571" s="154" t="s">
        <v>22</v>
      </c>
      <c r="B571" s="155">
        <v>4290002986</v>
      </c>
      <c r="C571" s="156" t="s">
        <v>123</v>
      </c>
      <c r="D571" s="222">
        <v>44701</v>
      </c>
      <c r="E571" s="222">
        <v>44701</v>
      </c>
      <c r="F571" s="1093"/>
      <c r="G571" s="1121"/>
      <c r="H571" s="218" t="s">
        <v>3013</v>
      </c>
      <c r="I571" s="218" t="s">
        <v>3015</v>
      </c>
      <c r="J571" s="297" t="s">
        <v>2841</v>
      </c>
      <c r="K571" s="1304"/>
      <c r="L571" s="1305"/>
      <c r="M571" s="1305"/>
      <c r="N571" s="1104"/>
      <c r="O571" s="259" t="s">
        <v>1210</v>
      </c>
      <c r="P571" s="1308"/>
      <c r="Q571" s="303" t="s">
        <v>1297</v>
      </c>
      <c r="R571" s="29"/>
      <c r="S571" s="29"/>
      <c r="T571" s="252"/>
      <c r="U571" s="234" t="s">
        <v>1211</v>
      </c>
      <c r="V571" s="35" t="s">
        <v>1478</v>
      </c>
      <c r="W571" s="1126"/>
      <c r="Y571" s="1098"/>
      <c r="Z571" s="1099"/>
      <c r="AA571" s="1098"/>
      <c r="AB571" s="1098"/>
      <c r="AC571" s="939"/>
      <c r="AD571" s="1099"/>
      <c r="AE571" s="1098"/>
      <c r="AF571" s="128"/>
      <c r="AG571" s="128"/>
    </row>
    <row r="572" spans="1:33" ht="12" customHeight="1">
      <c r="A572" s="154" t="s">
        <v>448</v>
      </c>
      <c r="B572" s="155">
        <v>4290003066</v>
      </c>
      <c r="C572" s="156"/>
      <c r="D572" s="222"/>
      <c r="E572" s="222">
        <v>44694</v>
      </c>
      <c r="F572" s="1093" t="s">
        <v>2995</v>
      </c>
      <c r="G572" s="1121" t="s">
        <v>3086</v>
      </c>
      <c r="H572" s="218" t="s">
        <v>3082</v>
      </c>
      <c r="I572" s="218" t="s">
        <v>3083</v>
      </c>
      <c r="J572" s="297" t="s">
        <v>2841</v>
      </c>
      <c r="K572" s="1304">
        <v>42</v>
      </c>
      <c r="L572" s="1305">
        <v>36654</v>
      </c>
      <c r="M572" s="1305">
        <v>36738</v>
      </c>
      <c r="N572" s="1103">
        <v>44648</v>
      </c>
      <c r="O572" s="259" t="s">
        <v>1210</v>
      </c>
      <c r="P572" s="1303">
        <v>44672</v>
      </c>
      <c r="Q572" s="303" t="s">
        <v>1297</v>
      </c>
      <c r="R572" s="29"/>
      <c r="S572" s="29"/>
      <c r="T572" s="252"/>
      <c r="U572" s="29" t="s">
        <v>1222</v>
      </c>
      <c r="V572" s="35" t="s">
        <v>1478</v>
      </c>
      <c r="W572" s="1126" t="s">
        <v>24</v>
      </c>
      <c r="Y572" s="1098">
        <v>44638</v>
      </c>
      <c r="Z572" s="1099">
        <v>44662</v>
      </c>
      <c r="AA572" s="1098">
        <v>44669</v>
      </c>
      <c r="AB572" s="1098">
        <v>44670</v>
      </c>
      <c r="AC572" s="1001"/>
      <c r="AD572" s="1099"/>
      <c r="AE572" s="1098">
        <v>44649</v>
      </c>
      <c r="AF572" s="128"/>
      <c r="AG572" s="128"/>
    </row>
    <row r="573" spans="1:33" ht="12" customHeight="1">
      <c r="A573" s="154" t="s">
        <v>448</v>
      </c>
      <c r="B573" s="155">
        <v>4290003066</v>
      </c>
      <c r="C573" s="156"/>
      <c r="D573" s="222"/>
      <c r="E573" s="222">
        <v>44694</v>
      </c>
      <c r="F573" s="1093"/>
      <c r="G573" s="1121"/>
      <c r="H573" s="218" t="s">
        <v>3082</v>
      </c>
      <c r="I573" s="218" t="s">
        <v>3084</v>
      </c>
      <c r="J573" s="297" t="s">
        <v>2841</v>
      </c>
      <c r="K573" s="1304"/>
      <c r="L573" s="1305"/>
      <c r="M573" s="1305"/>
      <c r="N573" s="1306"/>
      <c r="O573" s="259" t="s">
        <v>1210</v>
      </c>
      <c r="P573" s="1307"/>
      <c r="Q573" s="299">
        <v>44692</v>
      </c>
      <c r="R573" s="29"/>
      <c r="S573" s="961"/>
      <c r="T573" s="252"/>
      <c r="U573" s="29" t="s">
        <v>1222</v>
      </c>
      <c r="V573" s="35" t="s">
        <v>1478</v>
      </c>
      <c r="W573" s="1126"/>
      <c r="Y573" s="1098"/>
      <c r="Z573" s="1099"/>
      <c r="AA573" s="1098"/>
      <c r="AB573" s="1098"/>
      <c r="AC573" s="1001"/>
      <c r="AD573" s="1099"/>
      <c r="AE573" s="1098"/>
      <c r="AF573" s="128"/>
      <c r="AG573" s="128"/>
    </row>
    <row r="574" spans="1:33" ht="12" customHeight="1">
      <c r="A574" s="154" t="s">
        <v>448</v>
      </c>
      <c r="B574" s="155">
        <v>4290003066</v>
      </c>
      <c r="C574" s="156"/>
      <c r="D574" s="222"/>
      <c r="E574" s="222">
        <v>44694</v>
      </c>
      <c r="F574" s="1093"/>
      <c r="G574" s="1121"/>
      <c r="H574" s="218" t="s">
        <v>3082</v>
      </c>
      <c r="I574" s="218" t="s">
        <v>3085</v>
      </c>
      <c r="J574" s="297" t="s">
        <v>2841</v>
      </c>
      <c r="K574" s="1304"/>
      <c r="L574" s="1305"/>
      <c r="M574" s="1305"/>
      <c r="N574" s="1104"/>
      <c r="O574" s="259" t="s">
        <v>1210</v>
      </c>
      <c r="P574" s="1308"/>
      <c r="Q574" s="303" t="s">
        <v>1297</v>
      </c>
      <c r="R574" s="29"/>
      <c r="S574" s="29"/>
      <c r="T574" s="252"/>
      <c r="U574" s="29" t="s">
        <v>1222</v>
      </c>
      <c r="V574" s="35" t="s">
        <v>1478</v>
      </c>
      <c r="W574" s="1126"/>
      <c r="Y574" s="1098"/>
      <c r="Z574" s="1099"/>
      <c r="AA574" s="1098"/>
      <c r="AB574" s="1098"/>
      <c r="AC574" s="1001"/>
      <c r="AD574" s="1099"/>
      <c r="AE574" s="1098"/>
      <c r="AF574" s="128"/>
      <c r="AG574" s="128"/>
    </row>
    <row r="575" spans="1:33" ht="12" customHeight="1">
      <c r="A575" s="154" t="s">
        <v>1213</v>
      </c>
      <c r="B575" s="155" t="s">
        <v>2828</v>
      </c>
      <c r="C575" s="156" t="s">
        <v>142</v>
      </c>
      <c r="D575" s="222"/>
      <c r="E575" s="222">
        <v>44694</v>
      </c>
      <c r="F575" s="1093" t="s">
        <v>2995</v>
      </c>
      <c r="G575" s="1121" t="s">
        <v>3017</v>
      </c>
      <c r="H575" s="218" t="s">
        <v>3018</v>
      </c>
      <c r="I575" s="218" t="s">
        <v>3019</v>
      </c>
      <c r="J575" s="297" t="s">
        <v>2841</v>
      </c>
      <c r="K575" s="1304">
        <v>40</v>
      </c>
      <c r="L575" s="1305">
        <v>40000</v>
      </c>
      <c r="M575" s="1305">
        <v>40800</v>
      </c>
      <c r="N575" s="1103">
        <v>44648</v>
      </c>
      <c r="O575" s="259" t="s">
        <v>1210</v>
      </c>
      <c r="P575" s="1303">
        <v>44672</v>
      </c>
      <c r="Q575" s="977">
        <v>44691</v>
      </c>
      <c r="R575" s="29">
        <v>44698</v>
      </c>
      <c r="S575" s="978">
        <v>44697</v>
      </c>
      <c r="T575" s="990">
        <v>44697</v>
      </c>
      <c r="U575" s="234" t="s">
        <v>1211</v>
      </c>
      <c r="V575" s="35" t="s">
        <v>1478</v>
      </c>
      <c r="W575" s="1126" t="s">
        <v>24</v>
      </c>
      <c r="Y575" s="1098">
        <v>44636</v>
      </c>
      <c r="Z575" s="1099">
        <v>44662</v>
      </c>
      <c r="AA575" s="1098">
        <v>44669</v>
      </c>
      <c r="AB575" s="1098">
        <v>44670</v>
      </c>
      <c r="AC575" s="1003"/>
      <c r="AD575" s="1300"/>
      <c r="AE575" s="1098">
        <v>44649</v>
      </c>
      <c r="AF575" s="128"/>
      <c r="AG575" s="128"/>
    </row>
    <row r="576" spans="1:33" ht="12" customHeight="1">
      <c r="A576" s="154" t="s">
        <v>1213</v>
      </c>
      <c r="B576" s="155" t="s">
        <v>3016</v>
      </c>
      <c r="C576" s="156" t="s">
        <v>142</v>
      </c>
      <c r="D576" s="222"/>
      <c r="E576" s="222">
        <v>44694</v>
      </c>
      <c r="F576" s="1093"/>
      <c r="G576" s="1121"/>
      <c r="H576" s="218" t="s">
        <v>3018</v>
      </c>
      <c r="I576" s="218" t="s">
        <v>3020</v>
      </c>
      <c r="J576" s="297" t="s">
        <v>2841</v>
      </c>
      <c r="K576" s="1123"/>
      <c r="L576" s="1124"/>
      <c r="M576" s="1124"/>
      <c r="N576" s="1082"/>
      <c r="O576" s="259" t="s">
        <v>1210</v>
      </c>
      <c r="P576" s="1222"/>
      <c r="Q576" s="303" t="s">
        <v>1297</v>
      </c>
      <c r="R576" s="29"/>
      <c r="S576" s="29"/>
      <c r="T576" s="252"/>
      <c r="U576" s="234" t="s">
        <v>1211</v>
      </c>
      <c r="V576" s="35" t="s">
        <v>1478</v>
      </c>
      <c r="W576" s="1126"/>
      <c r="Y576" s="1098"/>
      <c r="Z576" s="1099"/>
      <c r="AA576" s="1098"/>
      <c r="AB576" s="1098"/>
      <c r="AC576" s="1030"/>
      <c r="AD576" s="1300"/>
      <c r="AE576" s="1098"/>
      <c r="AF576" s="128"/>
      <c r="AG576" s="128"/>
    </row>
    <row r="577" spans="1:33" ht="12" customHeight="1">
      <c r="A577" s="154" t="s">
        <v>22</v>
      </c>
      <c r="B577" s="155">
        <v>4290002986</v>
      </c>
      <c r="C577" s="156" t="s">
        <v>123</v>
      </c>
      <c r="D577" s="222">
        <v>44697</v>
      </c>
      <c r="E577" s="222">
        <v>44697</v>
      </c>
      <c r="F577" s="1093" t="s">
        <v>2995</v>
      </c>
      <c r="G577" s="1121" t="s">
        <v>3024</v>
      </c>
      <c r="H577" s="218" t="s">
        <v>3023</v>
      </c>
      <c r="I577" s="218" t="s">
        <v>3021</v>
      </c>
      <c r="J577" s="297" t="s">
        <v>2841</v>
      </c>
      <c r="K577" s="1304">
        <v>27</v>
      </c>
      <c r="L577" s="1305">
        <v>18752</v>
      </c>
      <c r="M577" s="1305">
        <v>22019</v>
      </c>
      <c r="N577" s="1103">
        <v>44648</v>
      </c>
      <c r="O577" s="259" t="s">
        <v>1210</v>
      </c>
      <c r="P577" s="1303">
        <v>44672</v>
      </c>
      <c r="Q577" s="977">
        <v>44691</v>
      </c>
      <c r="R577" s="29">
        <v>44698</v>
      </c>
      <c r="S577" s="978">
        <v>44697</v>
      </c>
      <c r="T577" s="990">
        <v>44697</v>
      </c>
      <c r="U577" s="234" t="s">
        <v>1211</v>
      </c>
      <c r="V577" s="35" t="s">
        <v>1478</v>
      </c>
      <c r="W577" s="1126" t="s">
        <v>24</v>
      </c>
      <c r="Y577" s="1098">
        <v>44636</v>
      </c>
      <c r="Z577" s="1099">
        <v>44662</v>
      </c>
      <c r="AA577" s="1098">
        <v>44669</v>
      </c>
      <c r="AB577" s="1098">
        <v>44670</v>
      </c>
      <c r="AC577" s="1003"/>
      <c r="AD577" s="1054"/>
      <c r="AE577" s="1089">
        <v>44649</v>
      </c>
      <c r="AF577" s="128"/>
      <c r="AG577" s="128"/>
    </row>
    <row r="578" spans="1:33" ht="12" customHeight="1">
      <c r="A578" s="154" t="s">
        <v>22</v>
      </c>
      <c r="B578" s="155">
        <v>4290002986</v>
      </c>
      <c r="C578" s="156" t="s">
        <v>123</v>
      </c>
      <c r="D578" s="222">
        <v>44699</v>
      </c>
      <c r="E578" s="222">
        <v>44699</v>
      </c>
      <c r="F578" s="1093"/>
      <c r="G578" s="1121"/>
      <c r="H578" s="218" t="s">
        <v>3023</v>
      </c>
      <c r="I578" s="218" t="s">
        <v>3022</v>
      </c>
      <c r="J578" s="297" t="s">
        <v>2841</v>
      </c>
      <c r="K578" s="1123"/>
      <c r="L578" s="1124"/>
      <c r="M578" s="1124"/>
      <c r="N578" s="1082"/>
      <c r="O578" s="259" t="s">
        <v>1210</v>
      </c>
      <c r="P578" s="1222"/>
      <c r="Q578" s="303">
        <v>44693</v>
      </c>
      <c r="R578" s="29"/>
      <c r="S578" s="29"/>
      <c r="T578" s="252"/>
      <c r="U578" s="234" t="s">
        <v>1211</v>
      </c>
      <c r="V578" s="35" t="s">
        <v>1478</v>
      </c>
      <c r="W578" s="1126"/>
      <c r="Y578" s="1098"/>
      <c r="Z578" s="1099"/>
      <c r="AA578" s="1098"/>
      <c r="AB578" s="1098"/>
      <c r="AC578" s="1030"/>
      <c r="AD578" s="1054"/>
      <c r="AE578" s="1089"/>
      <c r="AF578" s="128"/>
      <c r="AG578" s="128"/>
    </row>
    <row r="579" spans="1:33" ht="12" customHeight="1">
      <c r="A579" s="154" t="s">
        <v>125</v>
      </c>
      <c r="B579" s="155">
        <v>4290002960</v>
      </c>
      <c r="C579" s="156" t="s">
        <v>1223</v>
      </c>
      <c r="D579" s="222">
        <v>44686</v>
      </c>
      <c r="E579" s="222">
        <v>44694</v>
      </c>
      <c r="F579" s="1093" t="s">
        <v>2995</v>
      </c>
      <c r="G579" s="1121" t="s">
        <v>3072</v>
      </c>
      <c r="H579" s="218" t="s">
        <v>3069</v>
      </c>
      <c r="I579" s="218" t="s">
        <v>3070</v>
      </c>
      <c r="J579" s="297" t="s">
        <v>2841</v>
      </c>
      <c r="K579" s="1123">
        <v>22</v>
      </c>
      <c r="L579" s="1124">
        <v>32002</v>
      </c>
      <c r="M579" s="1124">
        <v>37520</v>
      </c>
      <c r="N579" s="1160">
        <v>44648</v>
      </c>
      <c r="O579" s="259" t="s">
        <v>1210</v>
      </c>
      <c r="P579" s="1220">
        <v>44672</v>
      </c>
      <c r="Q579" s="299">
        <v>44690</v>
      </c>
      <c r="R579" s="29">
        <v>44697</v>
      </c>
      <c r="S579" s="934">
        <v>44692</v>
      </c>
      <c r="T579" s="934">
        <v>44692</v>
      </c>
      <c r="U579" s="234" t="s">
        <v>1211</v>
      </c>
      <c r="V579" s="35" t="s">
        <v>1478</v>
      </c>
      <c r="W579" s="1126" t="s">
        <v>24</v>
      </c>
      <c r="Y579" s="1098">
        <v>44638</v>
      </c>
      <c r="Z579" s="1099">
        <v>44662</v>
      </c>
      <c r="AA579" s="1098">
        <v>44669</v>
      </c>
      <c r="AB579" s="1098">
        <v>44670</v>
      </c>
      <c r="AC579" s="1302">
        <v>44690</v>
      </c>
      <c r="AD579" s="1054"/>
      <c r="AE579" s="1089">
        <v>44649</v>
      </c>
      <c r="AF579" s="128"/>
      <c r="AG579" s="128"/>
    </row>
    <row r="580" spans="1:33" ht="12" customHeight="1">
      <c r="A580" s="154" t="s">
        <v>125</v>
      </c>
      <c r="B580" s="155">
        <v>4290002960</v>
      </c>
      <c r="C580" s="156" t="s">
        <v>1223</v>
      </c>
      <c r="D580" s="222">
        <v>44686</v>
      </c>
      <c r="E580" s="222">
        <v>44694</v>
      </c>
      <c r="F580" s="1093"/>
      <c r="G580" s="1121"/>
      <c r="H580" s="218" t="s">
        <v>3069</v>
      </c>
      <c r="I580" s="218" t="s">
        <v>3071</v>
      </c>
      <c r="J580" s="297" t="s">
        <v>2841</v>
      </c>
      <c r="K580" s="1123"/>
      <c r="L580" s="1124"/>
      <c r="M580" s="1124"/>
      <c r="N580" s="1082"/>
      <c r="O580" s="259" t="s">
        <v>1210</v>
      </c>
      <c r="P580" s="1222"/>
      <c r="Q580" s="299">
        <v>44690</v>
      </c>
      <c r="R580" s="29">
        <v>44697</v>
      </c>
      <c r="S580" s="934">
        <v>44692</v>
      </c>
      <c r="T580" s="934">
        <v>44692</v>
      </c>
      <c r="U580" s="234" t="s">
        <v>1211</v>
      </c>
      <c r="V580" s="35" t="s">
        <v>1478</v>
      </c>
      <c r="W580" s="1126"/>
      <c r="Y580" s="1098"/>
      <c r="Z580" s="1099"/>
      <c r="AA580" s="1098"/>
      <c r="AB580" s="1098"/>
      <c r="AC580" s="1302"/>
      <c r="AD580" s="1054"/>
      <c r="AE580" s="1089"/>
      <c r="AF580" s="128"/>
      <c r="AG580" s="128"/>
    </row>
    <row r="581" spans="1:33" ht="12" customHeight="1">
      <c r="A581" s="154" t="s">
        <v>1243</v>
      </c>
      <c r="B581" s="155">
        <v>4290003124</v>
      </c>
      <c r="C581" s="156" t="s">
        <v>1244</v>
      </c>
      <c r="D581" s="222">
        <v>44686</v>
      </c>
      <c r="E581" s="222">
        <v>44694</v>
      </c>
      <c r="F581" s="1093" t="s">
        <v>2995</v>
      </c>
      <c r="G581" s="1121" t="s">
        <v>3077</v>
      </c>
      <c r="H581" s="218" t="s">
        <v>3078</v>
      </c>
      <c r="I581" s="218" t="s">
        <v>3080</v>
      </c>
      <c r="J581" s="297" t="s">
        <v>2841</v>
      </c>
      <c r="K581" s="1123">
        <v>60</v>
      </c>
      <c r="L581" s="219">
        <v>20000</v>
      </c>
      <c r="M581" s="1124">
        <v>61464</v>
      </c>
      <c r="N581" s="1160">
        <v>44648</v>
      </c>
      <c r="O581" s="259" t="s">
        <v>1210</v>
      </c>
      <c r="P581" s="1220">
        <v>44672</v>
      </c>
      <c r="Q581" s="299">
        <v>44691</v>
      </c>
      <c r="R581" s="29">
        <v>44697</v>
      </c>
      <c r="S581" s="468">
        <v>44692</v>
      </c>
      <c r="T581" s="990">
        <v>44693</v>
      </c>
      <c r="U581" s="991" t="s">
        <v>1211</v>
      </c>
      <c r="V581" s="35" t="s">
        <v>1478</v>
      </c>
      <c r="W581" s="1126" t="s">
        <v>24</v>
      </c>
      <c r="Y581" s="1098">
        <v>44638</v>
      </c>
      <c r="Z581" s="1099">
        <v>44662</v>
      </c>
      <c r="AA581" s="1098">
        <v>44669</v>
      </c>
      <c r="AB581" s="1098">
        <v>44670</v>
      </c>
      <c r="AC581" s="1004"/>
      <c r="AD581" s="1300"/>
      <c r="AE581" s="1098">
        <v>44649</v>
      </c>
      <c r="AF581" s="128"/>
      <c r="AG581" s="128"/>
    </row>
    <row r="582" spans="1:33" ht="12" customHeight="1">
      <c r="A582" s="154" t="s">
        <v>1243</v>
      </c>
      <c r="B582" s="155">
        <v>4290003156</v>
      </c>
      <c r="C582" s="156" t="s">
        <v>1244</v>
      </c>
      <c r="D582" s="222">
        <v>44686</v>
      </c>
      <c r="E582" s="222">
        <v>44694</v>
      </c>
      <c r="F582" s="1093"/>
      <c r="G582" s="1121"/>
      <c r="H582" s="218" t="s">
        <v>3078</v>
      </c>
      <c r="I582" s="218" t="s">
        <v>3079</v>
      </c>
      <c r="J582" s="297" t="s">
        <v>2841</v>
      </c>
      <c r="K582" s="1123"/>
      <c r="L582" s="1086">
        <v>40000</v>
      </c>
      <c r="M582" s="1124"/>
      <c r="N582" s="1161"/>
      <c r="O582" s="259" t="s">
        <v>1210</v>
      </c>
      <c r="P582" s="1221"/>
      <c r="Q582" s="977">
        <v>44691</v>
      </c>
      <c r="R582" s="29">
        <v>44697</v>
      </c>
      <c r="S582" s="1006">
        <v>44692</v>
      </c>
      <c r="T582" s="990">
        <v>44693</v>
      </c>
      <c r="U582" s="991" t="s">
        <v>1211</v>
      </c>
      <c r="V582" s="35" t="s">
        <v>1478</v>
      </c>
      <c r="W582" s="1126"/>
      <c r="Y582" s="1098"/>
      <c r="Z582" s="1099"/>
      <c r="AA582" s="1098"/>
      <c r="AB582" s="1098"/>
      <c r="AC582" s="1004"/>
      <c r="AD582" s="1300"/>
      <c r="AE582" s="1098"/>
      <c r="AF582" s="128"/>
      <c r="AG582" s="128"/>
    </row>
    <row r="583" spans="1:33" ht="12" customHeight="1">
      <c r="A583" s="154" t="s">
        <v>1243</v>
      </c>
      <c r="B583" s="155">
        <v>4290003156</v>
      </c>
      <c r="C583" s="156" t="s">
        <v>1244</v>
      </c>
      <c r="D583" s="222">
        <v>44686</v>
      </c>
      <c r="E583" s="222">
        <v>44694</v>
      </c>
      <c r="F583" s="1093"/>
      <c r="G583" s="1121"/>
      <c r="H583" s="218" t="s">
        <v>3078</v>
      </c>
      <c r="I583" s="218" t="s">
        <v>3081</v>
      </c>
      <c r="J583" s="297" t="s">
        <v>2841</v>
      </c>
      <c r="K583" s="1123"/>
      <c r="L583" s="1086"/>
      <c r="M583" s="1124"/>
      <c r="N583" s="1082"/>
      <c r="O583" s="259" t="s">
        <v>1210</v>
      </c>
      <c r="P583" s="1222"/>
      <c r="Q583" s="303" t="s">
        <v>1297</v>
      </c>
      <c r="R583" s="29"/>
      <c r="S583" s="468"/>
      <c r="T583" s="252"/>
      <c r="U583" s="234" t="s">
        <v>1211</v>
      </c>
      <c r="V583" s="35" t="s">
        <v>1478</v>
      </c>
      <c r="W583" s="1126"/>
      <c r="Y583" s="1098"/>
      <c r="Z583" s="1099"/>
      <c r="AA583" s="1098"/>
      <c r="AB583" s="1098"/>
      <c r="AC583" s="1001"/>
      <c r="AD583" s="1300"/>
      <c r="AE583" s="1098"/>
      <c r="AF583" s="128"/>
      <c r="AG583" s="128"/>
    </row>
    <row r="584" spans="1:33" ht="12" customHeight="1">
      <c r="A584" s="154" t="s">
        <v>1261</v>
      </c>
      <c r="B584" s="155" t="s">
        <v>3062</v>
      </c>
      <c r="C584" s="156" t="s">
        <v>91</v>
      </c>
      <c r="D584" s="222"/>
      <c r="E584" s="222">
        <v>44694</v>
      </c>
      <c r="F584" s="1093" t="s">
        <v>2995</v>
      </c>
      <c r="G584" s="1121" t="s">
        <v>3061</v>
      </c>
      <c r="H584" s="218" t="s">
        <v>3060</v>
      </c>
      <c r="I584" s="218" t="s">
        <v>3063</v>
      </c>
      <c r="J584" s="297" t="s">
        <v>2841</v>
      </c>
      <c r="K584" s="1123">
        <v>120</v>
      </c>
      <c r="L584" s="1124">
        <v>60000</v>
      </c>
      <c r="M584" s="1124">
        <v>61800</v>
      </c>
      <c r="N584" s="1160">
        <v>44648</v>
      </c>
      <c r="O584" s="259" t="s">
        <v>1210</v>
      </c>
      <c r="P584" s="1220">
        <v>44672</v>
      </c>
      <c r="Q584" s="299">
        <v>44690</v>
      </c>
      <c r="R584" s="29">
        <v>44697</v>
      </c>
      <c r="S584" s="468">
        <v>44694</v>
      </c>
      <c r="T584" s="990">
        <v>44697</v>
      </c>
      <c r="U584" s="29" t="s">
        <v>1222</v>
      </c>
      <c r="V584" s="35" t="s">
        <v>1478</v>
      </c>
      <c r="W584" s="1126" t="s">
        <v>24</v>
      </c>
      <c r="Y584" s="1098">
        <v>44638</v>
      </c>
      <c r="Z584" s="1099">
        <v>44662</v>
      </c>
      <c r="AA584" s="1098">
        <v>44669</v>
      </c>
      <c r="AB584" s="1098">
        <v>44670</v>
      </c>
      <c r="AC584" s="1004"/>
      <c r="AD584" s="1300"/>
      <c r="AE584" s="1098">
        <v>44649</v>
      </c>
      <c r="AF584" s="128"/>
      <c r="AG584" s="128"/>
    </row>
    <row r="585" spans="1:33" ht="12" customHeight="1">
      <c r="A585" s="154" t="s">
        <v>1261</v>
      </c>
      <c r="B585" s="155" t="s">
        <v>3062</v>
      </c>
      <c r="C585" s="156" t="s">
        <v>91</v>
      </c>
      <c r="D585" s="222"/>
      <c r="E585" s="222">
        <v>44694</v>
      </c>
      <c r="F585" s="1093"/>
      <c r="G585" s="1121"/>
      <c r="H585" s="218" t="s">
        <v>3060</v>
      </c>
      <c r="I585" s="218" t="s">
        <v>3064</v>
      </c>
      <c r="J585" s="297" t="s">
        <v>2841</v>
      </c>
      <c r="K585" s="1123"/>
      <c r="L585" s="1124"/>
      <c r="M585" s="1124"/>
      <c r="N585" s="1161"/>
      <c r="O585" s="259" t="s">
        <v>1210</v>
      </c>
      <c r="P585" s="1221"/>
      <c r="Q585" s="299">
        <v>44692</v>
      </c>
      <c r="R585" s="29"/>
      <c r="S585" s="961"/>
      <c r="T585" s="252"/>
      <c r="U585" s="29" t="s">
        <v>1222</v>
      </c>
      <c r="V585" s="35" t="s">
        <v>1478</v>
      </c>
      <c r="W585" s="1126"/>
      <c r="Y585" s="1098"/>
      <c r="Z585" s="1099"/>
      <c r="AA585" s="1098"/>
      <c r="AB585" s="1098"/>
      <c r="AC585" s="1004"/>
      <c r="AD585" s="1300"/>
      <c r="AE585" s="1098"/>
      <c r="AF585" s="128"/>
      <c r="AG585" s="128"/>
    </row>
    <row r="586" spans="1:33" ht="12" customHeight="1">
      <c r="A586" s="154" t="s">
        <v>1261</v>
      </c>
      <c r="B586" s="155" t="s">
        <v>3062</v>
      </c>
      <c r="C586" s="156" t="s">
        <v>91</v>
      </c>
      <c r="D586" s="222"/>
      <c r="E586" s="222">
        <v>44694</v>
      </c>
      <c r="F586" s="1093"/>
      <c r="G586" s="1121"/>
      <c r="H586" s="218" t="s">
        <v>3060</v>
      </c>
      <c r="I586" s="218" t="s">
        <v>3065</v>
      </c>
      <c r="J586" s="297" t="s">
        <v>2841</v>
      </c>
      <c r="K586" s="1123"/>
      <c r="L586" s="1124"/>
      <c r="M586" s="1124"/>
      <c r="N586" s="1161"/>
      <c r="O586" s="259" t="s">
        <v>1210</v>
      </c>
      <c r="P586" s="1221"/>
      <c r="Q586" s="299">
        <v>44690</v>
      </c>
      <c r="R586" s="29">
        <v>44697</v>
      </c>
      <c r="S586" s="468">
        <v>44694</v>
      </c>
      <c r="T586" s="990">
        <v>44697</v>
      </c>
      <c r="U586" s="29" t="s">
        <v>1222</v>
      </c>
      <c r="V586" s="35" t="s">
        <v>1478</v>
      </c>
      <c r="W586" s="1126"/>
      <c r="Y586" s="1098"/>
      <c r="Z586" s="1099"/>
      <c r="AA586" s="1098"/>
      <c r="AB586" s="1098"/>
      <c r="AC586" s="1004"/>
      <c r="AD586" s="1300"/>
      <c r="AE586" s="1098"/>
      <c r="AF586" s="128"/>
      <c r="AG586" s="128"/>
    </row>
    <row r="587" spans="1:33" ht="12" customHeight="1">
      <c r="A587" s="154" t="s">
        <v>1261</v>
      </c>
      <c r="B587" s="155" t="s">
        <v>3062</v>
      </c>
      <c r="C587" s="156" t="s">
        <v>91</v>
      </c>
      <c r="D587" s="222"/>
      <c r="E587" s="222">
        <v>44694</v>
      </c>
      <c r="F587" s="1093"/>
      <c r="G587" s="1121"/>
      <c r="H587" s="218" t="s">
        <v>3060</v>
      </c>
      <c r="I587" s="218" t="s">
        <v>3066</v>
      </c>
      <c r="J587" s="297" t="s">
        <v>2841</v>
      </c>
      <c r="K587" s="1123"/>
      <c r="L587" s="1124"/>
      <c r="M587" s="1124"/>
      <c r="N587" s="1161"/>
      <c r="O587" s="259" t="s">
        <v>1210</v>
      </c>
      <c r="P587" s="1221"/>
      <c r="Q587" s="303" t="s">
        <v>1297</v>
      </c>
      <c r="R587" s="29"/>
      <c r="S587" s="468"/>
      <c r="T587" s="252"/>
      <c r="U587" s="29" t="s">
        <v>1222</v>
      </c>
      <c r="V587" s="35" t="s">
        <v>1478</v>
      </c>
      <c r="W587" s="1126"/>
      <c r="Y587" s="1098"/>
      <c r="Z587" s="1099"/>
      <c r="AA587" s="1098"/>
      <c r="AB587" s="1098"/>
      <c r="AC587" s="1001"/>
      <c r="AD587" s="1300"/>
      <c r="AE587" s="1098"/>
      <c r="AF587" s="128"/>
      <c r="AG587" s="128"/>
    </row>
    <row r="588" spans="1:33" ht="12" customHeight="1">
      <c r="A588" s="154" t="s">
        <v>1261</v>
      </c>
      <c r="B588" s="155" t="s">
        <v>3062</v>
      </c>
      <c r="C588" s="156" t="s">
        <v>91</v>
      </c>
      <c r="D588" s="222"/>
      <c r="E588" s="222">
        <v>44694</v>
      </c>
      <c r="F588" s="1093"/>
      <c r="G588" s="1121"/>
      <c r="H588" s="218" t="s">
        <v>3060</v>
      </c>
      <c r="I588" s="218" t="s">
        <v>3067</v>
      </c>
      <c r="J588" s="297" t="s">
        <v>2841</v>
      </c>
      <c r="K588" s="1123"/>
      <c r="L588" s="1124"/>
      <c r="M588" s="1124"/>
      <c r="N588" s="1161"/>
      <c r="O588" s="259" t="s">
        <v>1210</v>
      </c>
      <c r="P588" s="1221"/>
      <c r="Q588" s="303" t="s">
        <v>1297</v>
      </c>
      <c r="R588" s="29"/>
      <c r="S588" s="468"/>
      <c r="T588" s="252"/>
      <c r="U588" s="29" t="s">
        <v>1222</v>
      </c>
      <c r="V588" s="35" t="s">
        <v>1478</v>
      </c>
      <c r="W588" s="1126"/>
      <c r="Y588" s="1098"/>
      <c r="Z588" s="1099"/>
      <c r="AA588" s="1098"/>
      <c r="AB588" s="1098"/>
      <c r="AC588" s="1001"/>
      <c r="AD588" s="1300"/>
      <c r="AE588" s="1098"/>
      <c r="AF588" s="128"/>
      <c r="AG588" s="128"/>
    </row>
    <row r="589" spans="1:33" ht="12" customHeight="1">
      <c r="A589" s="154" t="s">
        <v>1261</v>
      </c>
      <c r="B589" s="155" t="s">
        <v>3062</v>
      </c>
      <c r="C589" s="156" t="s">
        <v>91</v>
      </c>
      <c r="D589" s="222"/>
      <c r="E589" s="222">
        <v>44694</v>
      </c>
      <c r="F589" s="1093"/>
      <c r="G589" s="1121"/>
      <c r="H589" s="218" t="s">
        <v>3060</v>
      </c>
      <c r="I589" s="218" t="s">
        <v>3068</v>
      </c>
      <c r="J589" s="297" t="s">
        <v>2841</v>
      </c>
      <c r="K589" s="1123"/>
      <c r="L589" s="1124"/>
      <c r="M589" s="1124"/>
      <c r="N589" s="1082"/>
      <c r="O589" s="259" t="s">
        <v>1210</v>
      </c>
      <c r="P589" s="1222"/>
      <c r="Q589" s="299">
        <v>44689</v>
      </c>
      <c r="R589" s="29">
        <v>44694</v>
      </c>
      <c r="S589" s="468">
        <v>44692</v>
      </c>
      <c r="T589" s="990">
        <v>44693</v>
      </c>
      <c r="U589" s="29" t="s">
        <v>1222</v>
      </c>
      <c r="V589" s="35" t="s">
        <v>1478</v>
      </c>
      <c r="W589" s="1126"/>
      <c r="Y589" s="1098"/>
      <c r="Z589" s="1099"/>
      <c r="AA589" s="1098"/>
      <c r="AB589" s="1098"/>
      <c r="AC589" s="1002"/>
      <c r="AD589" s="1300"/>
      <c r="AE589" s="1098"/>
      <c r="AF589" s="128"/>
      <c r="AG589" s="128"/>
    </row>
    <row r="590" spans="1:33" ht="12" customHeight="1">
      <c r="A590" s="154" t="s">
        <v>1224</v>
      </c>
      <c r="B590" s="155">
        <v>4290002502</v>
      </c>
      <c r="C590" s="156" t="s">
        <v>102</v>
      </c>
      <c r="D590" s="222">
        <v>44668</v>
      </c>
      <c r="E590" s="222">
        <v>44694</v>
      </c>
      <c r="F590" s="1093" t="s">
        <v>2995</v>
      </c>
      <c r="G590" s="1121" t="s">
        <v>3040</v>
      </c>
      <c r="H590" s="218" t="s">
        <v>3041</v>
      </c>
      <c r="I590" s="218" t="s">
        <v>3042</v>
      </c>
      <c r="J590" s="297" t="s">
        <v>1209</v>
      </c>
      <c r="K590" s="1123">
        <v>30</v>
      </c>
      <c r="L590" s="1124">
        <v>24000</v>
      </c>
      <c r="M590" s="1124">
        <v>24570</v>
      </c>
      <c r="N590" s="1160">
        <v>44648</v>
      </c>
      <c r="O590" s="259" t="s">
        <v>1210</v>
      </c>
      <c r="P590" s="1220">
        <v>44672</v>
      </c>
      <c r="Q590" s="303" t="s">
        <v>1297</v>
      </c>
      <c r="R590" s="29"/>
      <c r="S590" s="468"/>
      <c r="T590" s="252"/>
      <c r="U590" s="234" t="s">
        <v>1211</v>
      </c>
      <c r="V590" s="35" t="s">
        <v>1478</v>
      </c>
      <c r="W590" s="1126" t="s">
        <v>24</v>
      </c>
      <c r="Y590" s="1098">
        <v>44638</v>
      </c>
      <c r="Z590" s="1099">
        <v>44662</v>
      </c>
      <c r="AA590" s="1098">
        <v>44669</v>
      </c>
      <c r="AB590" s="1098">
        <v>44670</v>
      </c>
      <c r="AC590" s="1001"/>
      <c r="AD590" s="1300"/>
      <c r="AE590" s="1098">
        <v>14333</v>
      </c>
      <c r="AF590" s="128"/>
      <c r="AG590" s="128"/>
    </row>
    <row r="591" spans="1:33" ht="12" customHeight="1">
      <c r="A591" s="154" t="s">
        <v>1224</v>
      </c>
      <c r="B591" s="155">
        <v>4290002502</v>
      </c>
      <c r="C591" s="156" t="s">
        <v>102</v>
      </c>
      <c r="D591" s="222">
        <v>44668</v>
      </c>
      <c r="E591" s="222">
        <v>44694</v>
      </c>
      <c r="F591" s="1093"/>
      <c r="G591" s="1121"/>
      <c r="H591" s="218" t="s">
        <v>3041</v>
      </c>
      <c r="I591" s="218" t="s">
        <v>3043</v>
      </c>
      <c r="J591" s="297" t="s">
        <v>2841</v>
      </c>
      <c r="K591" s="1123"/>
      <c r="L591" s="1124"/>
      <c r="M591" s="1124"/>
      <c r="N591" s="1082"/>
      <c r="O591" s="259" t="s">
        <v>1210</v>
      </c>
      <c r="P591" s="1222"/>
      <c r="Q591" s="303" t="s">
        <v>1297</v>
      </c>
      <c r="R591" s="29"/>
      <c r="S591" s="468"/>
      <c r="T591" s="252"/>
      <c r="U591" s="234" t="s">
        <v>1211</v>
      </c>
      <c r="V591" s="35" t="s">
        <v>1478</v>
      </c>
      <c r="W591" s="1126"/>
      <c r="Y591" s="1098"/>
      <c r="Z591" s="1099"/>
      <c r="AA591" s="1098"/>
      <c r="AB591" s="1098"/>
      <c r="AC591" s="1001"/>
      <c r="AD591" s="1300"/>
      <c r="AE591" s="1098"/>
      <c r="AF591" s="128"/>
      <c r="AG591" s="128"/>
    </row>
    <row r="592" spans="1:33" ht="12" customHeight="1">
      <c r="A592" s="154" t="s">
        <v>1224</v>
      </c>
      <c r="B592" s="155">
        <v>4290002502</v>
      </c>
      <c r="C592" s="156" t="s">
        <v>102</v>
      </c>
      <c r="D592" s="222">
        <v>44654</v>
      </c>
      <c r="E592" s="222">
        <v>44694</v>
      </c>
      <c r="F592" s="1093" t="s">
        <v>2995</v>
      </c>
      <c r="G592" s="1121" t="s">
        <v>3045</v>
      </c>
      <c r="H592" s="987" t="s">
        <v>3044</v>
      </c>
      <c r="I592" s="218" t="s">
        <v>3046</v>
      </c>
      <c r="J592" s="297" t="s">
        <v>2841</v>
      </c>
      <c r="K592" s="1123">
        <v>80</v>
      </c>
      <c r="L592" s="1086">
        <v>32000</v>
      </c>
      <c r="M592" s="1124">
        <v>65520</v>
      </c>
      <c r="N592" s="1160">
        <v>44648</v>
      </c>
      <c r="O592" s="259" t="s">
        <v>1210</v>
      </c>
      <c r="P592" s="1220">
        <v>44672</v>
      </c>
      <c r="Q592" s="303" t="s">
        <v>1297</v>
      </c>
      <c r="R592" s="29"/>
      <c r="S592" s="468"/>
      <c r="T592" s="252"/>
      <c r="U592" s="234" t="s">
        <v>1211</v>
      </c>
      <c r="V592" s="35" t="s">
        <v>1478</v>
      </c>
      <c r="W592" s="1126" t="s">
        <v>24</v>
      </c>
      <c r="Y592" s="1098">
        <v>44638</v>
      </c>
      <c r="Z592" s="1099">
        <v>44662</v>
      </c>
      <c r="AA592" s="1098">
        <v>44669</v>
      </c>
      <c r="AB592" s="1098">
        <v>44673</v>
      </c>
      <c r="AC592" s="1001"/>
      <c r="AD592" s="1300"/>
      <c r="AE592" s="1098">
        <v>44649</v>
      </c>
      <c r="AF592" s="128"/>
      <c r="AG592" s="128"/>
    </row>
    <row r="593" spans="1:33" ht="12" customHeight="1">
      <c r="A593" s="154" t="s">
        <v>1224</v>
      </c>
      <c r="B593" s="155">
        <v>4290002502</v>
      </c>
      <c r="C593" s="156" t="s">
        <v>102</v>
      </c>
      <c r="D593" s="222">
        <v>44654</v>
      </c>
      <c r="E593" s="222">
        <v>44694</v>
      </c>
      <c r="F593" s="1093"/>
      <c r="G593" s="1121"/>
      <c r="H593" s="218" t="s">
        <v>3044</v>
      </c>
      <c r="I593" s="218" t="s">
        <v>3048</v>
      </c>
      <c r="J593" s="297" t="s">
        <v>2841</v>
      </c>
      <c r="K593" s="1123"/>
      <c r="L593" s="1086"/>
      <c r="M593" s="1124"/>
      <c r="N593" s="1161"/>
      <c r="O593" s="259" t="s">
        <v>1210</v>
      </c>
      <c r="P593" s="1221"/>
      <c r="Q593" s="303" t="s">
        <v>1297</v>
      </c>
      <c r="R593" s="29"/>
      <c r="S593" s="468"/>
      <c r="T593" s="252"/>
      <c r="U593" s="234" t="s">
        <v>1211</v>
      </c>
      <c r="V593" s="35" t="s">
        <v>1478</v>
      </c>
      <c r="W593" s="1126"/>
      <c r="Y593" s="1098"/>
      <c r="Z593" s="1099"/>
      <c r="AA593" s="1098"/>
      <c r="AB593" s="1098"/>
      <c r="AC593" s="1001"/>
      <c r="AD593" s="1300"/>
      <c r="AE593" s="1098"/>
      <c r="AF593" s="128"/>
      <c r="AG593" s="128"/>
    </row>
    <row r="594" spans="1:33" ht="12" customHeight="1">
      <c r="A594" s="154" t="s">
        <v>1224</v>
      </c>
      <c r="B594" s="155">
        <v>4290002435</v>
      </c>
      <c r="C594" s="156" t="s">
        <v>385</v>
      </c>
      <c r="D594" s="222">
        <v>44637</v>
      </c>
      <c r="E594" s="222">
        <v>44694</v>
      </c>
      <c r="F594" s="1093"/>
      <c r="G594" s="1121"/>
      <c r="H594" s="218" t="s">
        <v>3044</v>
      </c>
      <c r="I594" s="218" t="s">
        <v>3047</v>
      </c>
      <c r="J594" s="297" t="s">
        <v>2841</v>
      </c>
      <c r="K594" s="1123"/>
      <c r="L594" s="1086">
        <v>32000</v>
      </c>
      <c r="M594" s="1124"/>
      <c r="N594" s="1161"/>
      <c r="O594" s="259" t="s">
        <v>1210</v>
      </c>
      <c r="P594" s="1221"/>
      <c r="Q594" s="303" t="s">
        <v>1297</v>
      </c>
      <c r="R594" s="29"/>
      <c r="S594" s="468"/>
      <c r="T594" s="252"/>
      <c r="U594" s="234" t="s">
        <v>1211</v>
      </c>
      <c r="V594" s="35" t="s">
        <v>1478</v>
      </c>
      <c r="W594" s="1126"/>
      <c r="Y594" s="1098"/>
      <c r="Z594" s="1099"/>
      <c r="AA594" s="1098"/>
      <c r="AB594" s="1098"/>
      <c r="AC594" s="1001"/>
      <c r="AD594" s="1300"/>
      <c r="AE594" s="1098"/>
      <c r="AF594" s="128"/>
      <c r="AG594" s="128"/>
    </row>
    <row r="595" spans="1:33" ht="12" customHeight="1">
      <c r="A595" s="154" t="s">
        <v>1224</v>
      </c>
      <c r="B595" s="155">
        <v>4290002435</v>
      </c>
      <c r="C595" s="156" t="s">
        <v>385</v>
      </c>
      <c r="D595" s="222">
        <v>44637</v>
      </c>
      <c r="E595" s="222">
        <v>44694</v>
      </c>
      <c r="F595" s="1093"/>
      <c r="G595" s="1121"/>
      <c r="H595" s="218" t="s">
        <v>3044</v>
      </c>
      <c r="I595" s="218" t="s">
        <v>3049</v>
      </c>
      <c r="J595" s="297" t="s">
        <v>2841</v>
      </c>
      <c r="K595" s="1123"/>
      <c r="L595" s="1086"/>
      <c r="M595" s="1124"/>
      <c r="N595" s="1082"/>
      <c r="O595" s="259" t="s">
        <v>1210</v>
      </c>
      <c r="P595" s="1222"/>
      <c r="Q595" s="303" t="s">
        <v>1297</v>
      </c>
      <c r="R595" s="29"/>
      <c r="S595" s="468"/>
      <c r="T595" s="252"/>
      <c r="U595" s="234" t="s">
        <v>1211</v>
      </c>
      <c r="V595" s="35" t="s">
        <v>1478</v>
      </c>
      <c r="W595" s="1126"/>
      <c r="Y595" s="1098"/>
      <c r="Z595" s="1099"/>
      <c r="AA595" s="1098"/>
      <c r="AB595" s="1098"/>
      <c r="AC595" s="1001"/>
      <c r="AD595" s="1300"/>
      <c r="AE595" s="1098"/>
      <c r="AF595" s="128"/>
      <c r="AG595" s="128"/>
    </row>
    <row r="596" spans="1:33" ht="12" customHeight="1">
      <c r="A596" s="154" t="s">
        <v>703</v>
      </c>
      <c r="B596" s="155">
        <v>4290002919</v>
      </c>
      <c r="C596" s="156" t="s">
        <v>1010</v>
      </c>
      <c r="D596" s="222">
        <v>44689</v>
      </c>
      <c r="E596" s="222">
        <v>44694</v>
      </c>
      <c r="F596" s="223" t="s">
        <v>2995</v>
      </c>
      <c r="G596" s="300" t="s">
        <v>3058</v>
      </c>
      <c r="H596" s="218" t="s">
        <v>3057</v>
      </c>
      <c r="I596" s="218" t="s">
        <v>3059</v>
      </c>
      <c r="J596" s="297" t="s">
        <v>2841</v>
      </c>
      <c r="K596" s="218">
        <v>20</v>
      </c>
      <c r="L596" s="219">
        <v>10000</v>
      </c>
      <c r="M596" s="219">
        <v>10434</v>
      </c>
      <c r="N596" s="301">
        <v>44648</v>
      </c>
      <c r="O596" s="259" t="s">
        <v>1210</v>
      </c>
      <c r="P596" s="263">
        <v>44672</v>
      </c>
      <c r="Q596" s="303">
        <v>44692</v>
      </c>
      <c r="R596" s="29"/>
      <c r="S596" s="468"/>
      <c r="T596" s="252"/>
      <c r="U596" s="234" t="s">
        <v>1211</v>
      </c>
      <c r="V596" s="35" t="s">
        <v>1478</v>
      </c>
      <c r="W596" s="221" t="s">
        <v>24</v>
      </c>
      <c r="Y596" s="222">
        <v>44638</v>
      </c>
      <c r="Z596" s="217">
        <v>44662</v>
      </c>
      <c r="AA596" s="222">
        <v>44669</v>
      </c>
      <c r="AB596" s="459">
        <v>44671</v>
      </c>
      <c r="AC596" s="222"/>
      <c r="AD596" s="983"/>
      <c r="AE596" s="222">
        <v>44649</v>
      </c>
      <c r="AF596" s="128"/>
      <c r="AG596" s="128"/>
    </row>
    <row r="597" spans="1:33" ht="12" customHeight="1">
      <c r="A597" s="154" t="s">
        <v>1227</v>
      </c>
      <c r="B597" s="155">
        <v>4290002680</v>
      </c>
      <c r="C597" s="156" t="s">
        <v>1228</v>
      </c>
      <c r="D597" s="222">
        <v>44675</v>
      </c>
      <c r="E597" s="222">
        <v>44694</v>
      </c>
      <c r="F597" s="223" t="s">
        <v>2995</v>
      </c>
      <c r="G597" s="300" t="s">
        <v>3054</v>
      </c>
      <c r="H597" s="218" t="s">
        <v>3055</v>
      </c>
      <c r="I597" s="218" t="s">
        <v>3056</v>
      </c>
      <c r="J597" s="297" t="s">
        <v>2841</v>
      </c>
      <c r="K597" s="218">
        <v>51</v>
      </c>
      <c r="L597" s="219">
        <v>18364</v>
      </c>
      <c r="M597" s="219">
        <v>19732</v>
      </c>
      <c r="N597" s="301">
        <v>44648</v>
      </c>
      <c r="O597" s="259" t="s">
        <v>1210</v>
      </c>
      <c r="P597" s="263">
        <v>44672</v>
      </c>
      <c r="Q597" s="303" t="s">
        <v>1297</v>
      </c>
      <c r="R597" s="29"/>
      <c r="S597" s="468"/>
      <c r="T597" s="252"/>
      <c r="U597" s="29" t="s">
        <v>1222</v>
      </c>
      <c r="V597" s="35" t="s">
        <v>1478</v>
      </c>
      <c r="W597" s="221" t="s">
        <v>24</v>
      </c>
      <c r="Y597" s="222">
        <v>44638</v>
      </c>
      <c r="Z597" s="217">
        <v>44662</v>
      </c>
      <c r="AA597" s="222">
        <v>44669</v>
      </c>
      <c r="AB597" s="222">
        <v>44670</v>
      </c>
      <c r="AC597" s="222"/>
      <c r="AD597" s="983"/>
      <c r="AE597" s="222">
        <v>44649</v>
      </c>
      <c r="AF597" s="128"/>
      <c r="AG597" s="128"/>
    </row>
    <row r="598" spans="1:33" ht="12" customHeight="1">
      <c r="A598" s="154" t="s">
        <v>1227</v>
      </c>
      <c r="B598" s="155">
        <v>4290002888</v>
      </c>
      <c r="C598" s="156" t="s">
        <v>1228</v>
      </c>
      <c r="D598" s="222">
        <v>44717</v>
      </c>
      <c r="E598" s="222">
        <v>44694</v>
      </c>
      <c r="F598" s="223" t="s">
        <v>2995</v>
      </c>
      <c r="G598" s="300" t="s">
        <v>3051</v>
      </c>
      <c r="H598" s="218" t="s">
        <v>3052</v>
      </c>
      <c r="I598" s="218" t="s">
        <v>3053</v>
      </c>
      <c r="J598" s="297" t="s">
        <v>2841</v>
      </c>
      <c r="K598" s="218">
        <v>51</v>
      </c>
      <c r="L598" s="219">
        <v>18365</v>
      </c>
      <c r="M598" s="219">
        <v>19750</v>
      </c>
      <c r="N598" s="474">
        <v>44648</v>
      </c>
      <c r="O598" s="484" t="s">
        <v>1210</v>
      </c>
      <c r="P598" s="491">
        <v>44672</v>
      </c>
      <c r="Q598" s="299">
        <v>44691</v>
      </c>
      <c r="R598" s="29">
        <v>44697</v>
      </c>
      <c r="S598" s="468">
        <v>44694</v>
      </c>
      <c r="T598" s="990">
        <v>44697</v>
      </c>
      <c r="U598" s="29" t="s">
        <v>1222</v>
      </c>
      <c r="V598" s="35" t="s">
        <v>1478</v>
      </c>
      <c r="W598" s="221" t="s">
        <v>24</v>
      </c>
      <c r="Y598" s="222">
        <v>44638</v>
      </c>
      <c r="Z598" s="217">
        <v>44662</v>
      </c>
      <c r="AA598" s="222">
        <v>44669</v>
      </c>
      <c r="AB598" s="222">
        <v>44670</v>
      </c>
      <c r="AC598" s="1002"/>
      <c r="AD598" s="983"/>
      <c r="AE598" s="222">
        <v>44649</v>
      </c>
      <c r="AF598" s="128"/>
      <c r="AG598" s="128"/>
    </row>
    <row r="599" spans="1:33" ht="24" customHeight="1">
      <c r="A599" s="131" t="s">
        <v>1224</v>
      </c>
      <c r="B599" s="134">
        <v>4290002088</v>
      </c>
      <c r="C599" s="144" t="s">
        <v>385</v>
      </c>
      <c r="D599" s="15">
        <v>44630</v>
      </c>
      <c r="E599" s="15">
        <v>44679</v>
      </c>
      <c r="F599" s="1213" t="s">
        <v>2853</v>
      </c>
      <c r="G599" s="1223" t="s">
        <v>2131</v>
      </c>
      <c r="H599" s="564" t="s">
        <v>2132</v>
      </c>
      <c r="I599" s="564" t="s">
        <v>2133</v>
      </c>
      <c r="J599" s="574" t="s">
        <v>2841</v>
      </c>
      <c r="K599" s="1215">
        <v>100</v>
      </c>
      <c r="L599" s="1216">
        <v>80000</v>
      </c>
      <c r="M599" s="1229">
        <v>81900</v>
      </c>
      <c r="N599" s="1230">
        <v>44636</v>
      </c>
      <c r="O599" s="307" t="s">
        <v>3379</v>
      </c>
      <c r="P599" s="1209">
        <v>44675</v>
      </c>
      <c r="Q599" s="572" t="s">
        <v>26</v>
      </c>
      <c r="R599" s="572">
        <v>44683</v>
      </c>
      <c r="S599" s="572">
        <v>44679</v>
      </c>
      <c r="T599" s="572">
        <v>44679</v>
      </c>
      <c r="U599" s="577" t="s">
        <v>3804</v>
      </c>
      <c r="V599" s="590" t="s">
        <v>1212</v>
      </c>
      <c r="W599" s="1236" t="s">
        <v>24</v>
      </c>
      <c r="Y599" s="1099">
        <v>44581</v>
      </c>
      <c r="Z599" s="1098">
        <v>44666</v>
      </c>
      <c r="AA599" s="1098">
        <v>44666</v>
      </c>
      <c r="AB599" s="1099">
        <v>44669</v>
      </c>
      <c r="AC599" s="1255">
        <v>44656</v>
      </c>
      <c r="AD599" s="1054">
        <v>44680</v>
      </c>
      <c r="AE599" s="1099">
        <v>44644</v>
      </c>
      <c r="AF599" s="128"/>
      <c r="AG599" s="143"/>
    </row>
    <row r="600" spans="1:33" ht="24" customHeight="1">
      <c r="A600" s="131" t="s">
        <v>1224</v>
      </c>
      <c r="B600" s="134">
        <v>4290002088</v>
      </c>
      <c r="C600" s="144" t="s">
        <v>385</v>
      </c>
      <c r="D600" s="15">
        <v>44630</v>
      </c>
      <c r="E600" s="15">
        <v>44679</v>
      </c>
      <c r="F600" s="1213"/>
      <c r="G600" s="1223"/>
      <c r="H600" s="564" t="s">
        <v>2132</v>
      </c>
      <c r="I600" s="564" t="s">
        <v>2134</v>
      </c>
      <c r="J600" s="574" t="s">
        <v>2841</v>
      </c>
      <c r="K600" s="1215"/>
      <c r="L600" s="1216"/>
      <c r="M600" s="1229"/>
      <c r="N600" s="1301"/>
      <c r="O600" s="307" t="s">
        <v>3379</v>
      </c>
      <c r="P600" s="1235"/>
      <c r="Q600" s="572" t="s">
        <v>26</v>
      </c>
      <c r="R600" s="572">
        <v>44683</v>
      </c>
      <c r="S600" s="572">
        <v>44679</v>
      </c>
      <c r="T600" s="572">
        <v>44679</v>
      </c>
      <c r="U600" s="577" t="s">
        <v>3804</v>
      </c>
      <c r="V600" s="590" t="s">
        <v>1212</v>
      </c>
      <c r="W600" s="1236"/>
      <c r="Y600" s="1099"/>
      <c r="Z600" s="1098"/>
      <c r="AA600" s="1098"/>
      <c r="AB600" s="1099"/>
      <c r="AC600" s="1259"/>
      <c r="AD600" s="1280"/>
      <c r="AE600" s="1099"/>
      <c r="AF600" s="128"/>
      <c r="AG600" s="143"/>
    </row>
    <row r="601" spans="1:33" ht="24" customHeight="1">
      <c r="A601" s="131" t="s">
        <v>1224</v>
      </c>
      <c r="B601" s="134">
        <v>4290002088</v>
      </c>
      <c r="C601" s="144" t="s">
        <v>385</v>
      </c>
      <c r="D601" s="15">
        <v>44630</v>
      </c>
      <c r="E601" s="15">
        <v>44679</v>
      </c>
      <c r="F601" s="1213"/>
      <c r="G601" s="1223"/>
      <c r="H601" s="564" t="s">
        <v>2132</v>
      </c>
      <c r="I601" s="564" t="s">
        <v>2135</v>
      </c>
      <c r="J601" s="574" t="s">
        <v>2841</v>
      </c>
      <c r="K601" s="1215"/>
      <c r="L601" s="1216"/>
      <c r="M601" s="1229"/>
      <c r="N601" s="1301"/>
      <c r="O601" s="307" t="s">
        <v>3379</v>
      </c>
      <c r="P601" s="1235"/>
      <c r="Q601" s="572" t="s">
        <v>26</v>
      </c>
      <c r="R601" s="572">
        <v>44683</v>
      </c>
      <c r="S601" s="572">
        <v>44679</v>
      </c>
      <c r="T601" s="572">
        <v>44679</v>
      </c>
      <c r="U601" s="577" t="s">
        <v>3804</v>
      </c>
      <c r="V601" s="590" t="s">
        <v>1212</v>
      </c>
      <c r="W601" s="1236"/>
      <c r="Y601" s="1099"/>
      <c r="Z601" s="1098"/>
      <c r="AA601" s="1098"/>
      <c r="AB601" s="1099"/>
      <c r="AC601" s="1259"/>
      <c r="AD601" s="1280"/>
      <c r="AE601" s="1099"/>
      <c r="AF601" s="128"/>
      <c r="AG601" s="143"/>
    </row>
    <row r="602" spans="1:33" ht="24" customHeight="1">
      <c r="A602" s="131" t="s">
        <v>1224</v>
      </c>
      <c r="B602" s="134">
        <v>4290002088</v>
      </c>
      <c r="C602" s="144" t="s">
        <v>385</v>
      </c>
      <c r="D602" s="15">
        <v>44630</v>
      </c>
      <c r="E602" s="15">
        <v>44679</v>
      </c>
      <c r="F602" s="1213"/>
      <c r="G602" s="1223"/>
      <c r="H602" s="564" t="s">
        <v>2132</v>
      </c>
      <c r="I602" s="564" t="s">
        <v>2136</v>
      </c>
      <c r="J602" s="574" t="s">
        <v>2841</v>
      </c>
      <c r="K602" s="1215"/>
      <c r="L602" s="1216"/>
      <c r="M602" s="1229"/>
      <c r="N602" s="1301"/>
      <c r="O602" s="307" t="s">
        <v>3379</v>
      </c>
      <c r="P602" s="1235"/>
      <c r="Q602" s="572" t="s">
        <v>26</v>
      </c>
      <c r="R602" s="572">
        <v>44683</v>
      </c>
      <c r="S602" s="572">
        <v>44679</v>
      </c>
      <c r="T602" s="572">
        <v>44679</v>
      </c>
      <c r="U602" s="577" t="s">
        <v>3804</v>
      </c>
      <c r="V602" s="590" t="s">
        <v>1212</v>
      </c>
      <c r="W602" s="1236"/>
      <c r="Y602" s="1099"/>
      <c r="Z602" s="1098"/>
      <c r="AA602" s="1098"/>
      <c r="AB602" s="1099"/>
      <c r="AC602" s="1259"/>
      <c r="AD602" s="1280"/>
      <c r="AE602" s="1099"/>
      <c r="AF602" s="128"/>
      <c r="AG602" s="143"/>
    </row>
    <row r="603" spans="1:33" ht="24" customHeight="1">
      <c r="A603" s="131" t="s">
        <v>1224</v>
      </c>
      <c r="B603" s="134">
        <v>4290002088</v>
      </c>
      <c r="C603" s="144" t="s">
        <v>385</v>
      </c>
      <c r="D603" s="15">
        <v>44630</v>
      </c>
      <c r="E603" s="15">
        <v>44679</v>
      </c>
      <c r="F603" s="1213"/>
      <c r="G603" s="1223"/>
      <c r="H603" s="564" t="s">
        <v>2132</v>
      </c>
      <c r="I603" s="564" t="s">
        <v>2137</v>
      </c>
      <c r="J603" s="574" t="s">
        <v>2841</v>
      </c>
      <c r="K603" s="1215"/>
      <c r="L603" s="1216"/>
      <c r="M603" s="1229"/>
      <c r="N603" s="1231"/>
      <c r="O603" s="307" t="s">
        <v>3379</v>
      </c>
      <c r="P603" s="1210"/>
      <c r="Q603" s="572" t="s">
        <v>26</v>
      </c>
      <c r="R603" s="572">
        <v>44683</v>
      </c>
      <c r="S603" s="572">
        <v>44679</v>
      </c>
      <c r="T603" s="572">
        <v>44679</v>
      </c>
      <c r="U603" s="577" t="s">
        <v>3804</v>
      </c>
      <c r="V603" s="590" t="s">
        <v>1212</v>
      </c>
      <c r="W603" s="1236"/>
      <c r="Y603" s="1099"/>
      <c r="Z603" s="1098"/>
      <c r="AA603" s="1098"/>
      <c r="AB603" s="1099"/>
      <c r="AC603" s="1256"/>
      <c r="AD603" s="1055"/>
      <c r="AE603" s="1099"/>
      <c r="AF603" s="128"/>
      <c r="AG603" s="143"/>
    </row>
    <row r="604" spans="1:33" ht="12" customHeight="1">
      <c r="A604" s="131" t="s">
        <v>1219</v>
      </c>
      <c r="B604" s="134" t="s">
        <v>2101</v>
      </c>
      <c r="C604" s="133" t="s">
        <v>175</v>
      </c>
      <c r="D604" s="15"/>
      <c r="E604" s="15">
        <v>44679</v>
      </c>
      <c r="F604" s="1213" t="s">
        <v>2947</v>
      </c>
      <c r="G604" s="1223" t="s">
        <v>2102</v>
      </c>
      <c r="H604" s="584" t="s">
        <v>2103</v>
      </c>
      <c r="I604" s="584" t="s">
        <v>2104</v>
      </c>
      <c r="J604" s="283" t="s">
        <v>2841</v>
      </c>
      <c r="K604" s="580">
        <v>20</v>
      </c>
      <c r="L604" s="583">
        <v>2457.6</v>
      </c>
      <c r="M604" s="583">
        <v>4800.2</v>
      </c>
      <c r="N604" s="587">
        <v>44649</v>
      </c>
      <c r="O604" s="307" t="s">
        <v>1434</v>
      </c>
      <c r="P604" s="588">
        <v>44675</v>
      </c>
      <c r="Q604" s="579" t="s">
        <v>26</v>
      </c>
      <c r="R604" s="579">
        <v>44683</v>
      </c>
      <c r="S604" s="579">
        <v>44679</v>
      </c>
      <c r="T604" s="579">
        <v>44679</v>
      </c>
      <c r="U604" s="586" t="s">
        <v>1222</v>
      </c>
      <c r="V604" s="586" t="s">
        <v>1212</v>
      </c>
      <c r="W604" s="1236" t="s">
        <v>24</v>
      </c>
      <c r="Y604" s="222">
        <v>44609</v>
      </c>
      <c r="Z604" s="222">
        <v>44669</v>
      </c>
      <c r="AA604" s="222">
        <v>44670</v>
      </c>
      <c r="AB604" s="222">
        <v>44670</v>
      </c>
      <c r="AC604" s="258">
        <v>44656</v>
      </c>
      <c r="AD604" s="562">
        <v>44680</v>
      </c>
      <c r="AE604" s="222">
        <v>44649</v>
      </c>
      <c r="AF604" s="128"/>
      <c r="AG604" s="143"/>
    </row>
    <row r="605" spans="1:33" ht="12" customHeight="1">
      <c r="A605" s="131" t="s">
        <v>1219</v>
      </c>
      <c r="B605" s="134" t="s">
        <v>2105</v>
      </c>
      <c r="C605" s="133" t="s">
        <v>967</v>
      </c>
      <c r="D605" s="15"/>
      <c r="E605" s="15">
        <v>44679</v>
      </c>
      <c r="F605" s="1213"/>
      <c r="G605" s="1223"/>
      <c r="H605" s="584" t="s">
        <v>2106</v>
      </c>
      <c r="I605" s="584" t="s">
        <v>2107</v>
      </c>
      <c r="J605" s="283" t="s">
        <v>2841</v>
      </c>
      <c r="K605" s="1215">
        <v>40</v>
      </c>
      <c r="L605" s="1229">
        <v>5520</v>
      </c>
      <c r="M605" s="1229">
        <v>9600</v>
      </c>
      <c r="N605" s="1282">
        <v>44649</v>
      </c>
      <c r="O605" s="307" t="s">
        <v>1434</v>
      </c>
      <c r="P605" s="1281">
        <v>44675</v>
      </c>
      <c r="Q605" s="579" t="s">
        <v>26</v>
      </c>
      <c r="R605" s="579">
        <v>44683</v>
      </c>
      <c r="S605" s="579">
        <v>44679</v>
      </c>
      <c r="T605" s="579">
        <v>44679</v>
      </c>
      <c r="U605" s="586" t="s">
        <v>1222</v>
      </c>
      <c r="V605" s="586" t="s">
        <v>1212</v>
      </c>
      <c r="W605" s="1236"/>
      <c r="Y605" s="1098">
        <v>44609</v>
      </c>
      <c r="Z605" s="1098">
        <v>44669</v>
      </c>
      <c r="AA605" s="1098">
        <v>44670</v>
      </c>
      <c r="AB605" s="1098">
        <v>44670</v>
      </c>
      <c r="AC605" s="1255">
        <v>44656</v>
      </c>
      <c r="AD605" s="1054">
        <v>44680</v>
      </c>
      <c r="AE605" s="1098">
        <v>44649</v>
      </c>
      <c r="AF605" s="128"/>
      <c r="AG605" s="143"/>
    </row>
    <row r="606" spans="1:33" ht="12" customHeight="1">
      <c r="A606" s="131" t="s">
        <v>1219</v>
      </c>
      <c r="B606" s="134" t="s">
        <v>2105</v>
      </c>
      <c r="C606" s="133" t="s">
        <v>967</v>
      </c>
      <c r="D606" s="15"/>
      <c r="E606" s="15">
        <v>44679</v>
      </c>
      <c r="F606" s="1213"/>
      <c r="G606" s="1223"/>
      <c r="H606" s="584" t="s">
        <v>2106</v>
      </c>
      <c r="I606" s="584" t="s">
        <v>2108</v>
      </c>
      <c r="J606" s="283" t="s">
        <v>2841</v>
      </c>
      <c r="K606" s="1215"/>
      <c r="L606" s="1229"/>
      <c r="M606" s="1229"/>
      <c r="N606" s="1273"/>
      <c r="O606" s="307" t="s">
        <v>1434</v>
      </c>
      <c r="P606" s="1299"/>
      <c r="Q606" s="579" t="s">
        <v>26</v>
      </c>
      <c r="R606" s="579">
        <v>44683</v>
      </c>
      <c r="S606" s="579">
        <v>44679</v>
      </c>
      <c r="T606" s="579">
        <v>44679</v>
      </c>
      <c r="U606" s="586" t="s">
        <v>1222</v>
      </c>
      <c r="V606" s="586" t="s">
        <v>1212</v>
      </c>
      <c r="W606" s="1236"/>
      <c r="Y606" s="1098"/>
      <c r="Z606" s="1098"/>
      <c r="AA606" s="1098"/>
      <c r="AB606" s="1098"/>
      <c r="AC606" s="1256"/>
      <c r="AD606" s="1055"/>
      <c r="AE606" s="1098"/>
      <c r="AF606" s="128"/>
      <c r="AG606" s="143"/>
    </row>
    <row r="607" spans="1:33" ht="12.75" customHeight="1">
      <c r="A607" s="131" t="s">
        <v>1219</v>
      </c>
      <c r="B607" s="134" t="s">
        <v>2109</v>
      </c>
      <c r="C607" s="133" t="s">
        <v>175</v>
      </c>
      <c r="D607" s="15"/>
      <c r="E607" s="15">
        <v>44680</v>
      </c>
      <c r="F607" s="1213"/>
      <c r="G607" s="1223"/>
      <c r="H607" s="580" t="s">
        <v>2110</v>
      </c>
      <c r="I607" s="580" t="s">
        <v>2111</v>
      </c>
      <c r="J607" s="581" t="s">
        <v>2841</v>
      </c>
      <c r="K607" s="1215">
        <v>40</v>
      </c>
      <c r="L607" s="1229">
        <v>4915.2</v>
      </c>
      <c r="M607" s="1229">
        <v>9600</v>
      </c>
      <c r="N607" s="1282">
        <v>44649</v>
      </c>
      <c r="O607" s="307" t="s">
        <v>1434</v>
      </c>
      <c r="P607" s="1281">
        <v>44675</v>
      </c>
      <c r="Q607" s="579" t="s">
        <v>26</v>
      </c>
      <c r="R607" s="579">
        <v>44683</v>
      </c>
      <c r="S607" s="579">
        <v>44680</v>
      </c>
      <c r="T607" s="579">
        <v>44680</v>
      </c>
      <c r="U607" s="586" t="s">
        <v>1222</v>
      </c>
      <c r="V607" s="586" t="s">
        <v>1212</v>
      </c>
      <c r="W607" s="1236"/>
      <c r="Y607" s="1098">
        <v>44609</v>
      </c>
      <c r="Z607" s="1098">
        <v>44669</v>
      </c>
      <c r="AA607" s="1098">
        <v>44670</v>
      </c>
      <c r="AB607" s="1098">
        <v>44670</v>
      </c>
      <c r="AC607" s="1255">
        <v>44656</v>
      </c>
      <c r="AD607" s="1054">
        <v>44680</v>
      </c>
      <c r="AE607" s="1089">
        <v>44649</v>
      </c>
      <c r="AF607" s="128"/>
      <c r="AG607" s="143"/>
    </row>
    <row r="608" spans="1:33" ht="12" customHeight="1">
      <c r="A608" s="131" t="s">
        <v>1219</v>
      </c>
      <c r="B608" s="134" t="s">
        <v>2109</v>
      </c>
      <c r="C608" s="133" t="s">
        <v>175</v>
      </c>
      <c r="D608" s="15"/>
      <c r="E608" s="15">
        <v>44679</v>
      </c>
      <c r="F608" s="1213"/>
      <c r="G608" s="1223"/>
      <c r="H608" s="584" t="s">
        <v>2110</v>
      </c>
      <c r="I608" s="584" t="s">
        <v>2112</v>
      </c>
      <c r="J608" s="283" t="s">
        <v>2841</v>
      </c>
      <c r="K608" s="1215"/>
      <c r="L608" s="1229"/>
      <c r="M608" s="1229"/>
      <c r="N608" s="1273"/>
      <c r="O608" s="307" t="s">
        <v>1434</v>
      </c>
      <c r="P608" s="1299"/>
      <c r="Q608" s="579" t="s">
        <v>26</v>
      </c>
      <c r="R608" s="579">
        <v>44683</v>
      </c>
      <c r="S608" s="579">
        <v>44679</v>
      </c>
      <c r="T608" s="579">
        <v>44679</v>
      </c>
      <c r="U608" s="586" t="s">
        <v>1222</v>
      </c>
      <c r="V608" s="590" t="s">
        <v>1212</v>
      </c>
      <c r="W608" s="1236"/>
      <c r="Y608" s="1098"/>
      <c r="Z608" s="1098"/>
      <c r="AA608" s="1098"/>
      <c r="AB608" s="1098"/>
      <c r="AC608" s="1256"/>
      <c r="AD608" s="1055"/>
      <c r="AE608" s="1089"/>
      <c r="AF608" s="128"/>
      <c r="AG608" s="143"/>
    </row>
    <row r="609" spans="1:33" ht="12" customHeight="1">
      <c r="A609" s="131" t="s">
        <v>125</v>
      </c>
      <c r="B609" s="134">
        <v>4290002527</v>
      </c>
      <c r="C609" s="136" t="s">
        <v>3878</v>
      </c>
      <c r="D609" s="15">
        <v>44661</v>
      </c>
      <c r="E609" s="15">
        <v>44679</v>
      </c>
      <c r="F609" s="554" t="s">
        <v>2947</v>
      </c>
      <c r="G609" s="547" t="s">
        <v>2093</v>
      </c>
      <c r="H609" s="576" t="s">
        <v>2094</v>
      </c>
      <c r="I609" s="576" t="s">
        <v>2095</v>
      </c>
      <c r="J609" s="283" t="s">
        <v>2841</v>
      </c>
      <c r="K609" s="547">
        <v>11</v>
      </c>
      <c r="L609" s="548">
        <v>16977</v>
      </c>
      <c r="M609" s="548">
        <v>19669</v>
      </c>
      <c r="N609" s="556">
        <v>44649</v>
      </c>
      <c r="O609" s="307" t="s">
        <v>1434</v>
      </c>
      <c r="P609" s="557">
        <v>44675</v>
      </c>
      <c r="Q609" s="572" t="s">
        <v>26</v>
      </c>
      <c r="R609" s="572">
        <v>44683</v>
      </c>
      <c r="S609" s="572">
        <v>44679</v>
      </c>
      <c r="T609" s="572">
        <v>44679</v>
      </c>
      <c r="U609" s="572" t="s">
        <v>1211</v>
      </c>
      <c r="V609" s="553" t="s">
        <v>1212</v>
      </c>
      <c r="W609" s="550" t="s">
        <v>24</v>
      </c>
      <c r="Y609" s="235">
        <v>44608</v>
      </c>
      <c r="Z609" s="235">
        <v>44669</v>
      </c>
      <c r="AA609" s="139">
        <v>44670</v>
      </c>
      <c r="AB609" s="222">
        <v>44670</v>
      </c>
      <c r="AC609" s="165">
        <v>44656</v>
      </c>
      <c r="AD609" s="593">
        <v>44680</v>
      </c>
      <c r="AE609" s="222">
        <v>44649</v>
      </c>
      <c r="AF609" s="128"/>
      <c r="AG609" s="143"/>
    </row>
    <row r="610" spans="1:33" ht="12" customHeight="1">
      <c r="A610" s="131" t="s">
        <v>1261</v>
      </c>
      <c r="B610" s="134" t="s">
        <v>2096</v>
      </c>
      <c r="C610" s="133" t="s">
        <v>91</v>
      </c>
      <c r="D610" s="15">
        <v>44654</v>
      </c>
      <c r="E610" s="15">
        <v>44680</v>
      </c>
      <c r="F610" s="1213" t="s">
        <v>2947</v>
      </c>
      <c r="G610" s="1223" t="s">
        <v>2097</v>
      </c>
      <c r="H610" s="580" t="s">
        <v>2098</v>
      </c>
      <c r="I610" s="580" t="s">
        <v>2099</v>
      </c>
      <c r="J610" s="581" t="s">
        <v>2841</v>
      </c>
      <c r="K610" s="1215">
        <v>40</v>
      </c>
      <c r="L610" s="1216">
        <v>20000</v>
      </c>
      <c r="M610" s="1229">
        <v>20600</v>
      </c>
      <c r="N610" s="1282">
        <v>44649</v>
      </c>
      <c r="O610" s="307" t="s">
        <v>1434</v>
      </c>
      <c r="P610" s="1281">
        <v>44675</v>
      </c>
      <c r="Q610" s="579" t="s">
        <v>26</v>
      </c>
      <c r="R610" s="579">
        <v>44683</v>
      </c>
      <c r="S610" s="579">
        <v>44680</v>
      </c>
      <c r="T610" s="579">
        <v>44680</v>
      </c>
      <c r="U610" s="586" t="s">
        <v>1222</v>
      </c>
      <c r="V610" s="586" t="s">
        <v>1212</v>
      </c>
      <c r="W610" s="1236" t="s">
        <v>24</v>
      </c>
      <c r="Y610" s="1098">
        <v>44609</v>
      </c>
      <c r="Z610" s="1098">
        <v>44669</v>
      </c>
      <c r="AA610" s="1098">
        <v>44670</v>
      </c>
      <c r="AB610" s="1099">
        <v>44670</v>
      </c>
      <c r="AC610" s="1255">
        <v>44656</v>
      </c>
      <c r="AD610" s="1054">
        <v>44680</v>
      </c>
      <c r="AE610" s="1089">
        <v>44649</v>
      </c>
      <c r="AF610" s="128"/>
      <c r="AG610" s="143"/>
    </row>
    <row r="611" spans="1:33" ht="12" customHeight="1">
      <c r="A611" s="131" t="s">
        <v>1261</v>
      </c>
      <c r="B611" s="134" t="s">
        <v>2096</v>
      </c>
      <c r="C611" s="133" t="s">
        <v>91</v>
      </c>
      <c r="D611" s="15">
        <v>44654</v>
      </c>
      <c r="E611" s="15">
        <v>44680</v>
      </c>
      <c r="F611" s="1213"/>
      <c r="G611" s="1223"/>
      <c r="H611" s="580" t="s">
        <v>2098</v>
      </c>
      <c r="I611" s="580" t="s">
        <v>2100</v>
      </c>
      <c r="J611" s="581" t="s">
        <v>2841</v>
      </c>
      <c r="K611" s="1215"/>
      <c r="L611" s="1216"/>
      <c r="M611" s="1229"/>
      <c r="N611" s="1273"/>
      <c r="O611" s="307" t="s">
        <v>1434</v>
      </c>
      <c r="P611" s="1299"/>
      <c r="Q611" s="579" t="s">
        <v>26</v>
      </c>
      <c r="R611" s="579">
        <v>44683</v>
      </c>
      <c r="S611" s="579">
        <v>44680</v>
      </c>
      <c r="T611" s="579">
        <v>44680</v>
      </c>
      <c r="U611" s="586" t="s">
        <v>1222</v>
      </c>
      <c r="V611" s="586" t="s">
        <v>1212</v>
      </c>
      <c r="W611" s="1236"/>
      <c r="Y611" s="1098"/>
      <c r="Z611" s="1098"/>
      <c r="AA611" s="1098"/>
      <c r="AB611" s="1099"/>
      <c r="AC611" s="1256"/>
      <c r="AD611" s="1055"/>
      <c r="AE611" s="1089"/>
      <c r="AF611" s="128"/>
      <c r="AG611" s="143"/>
    </row>
    <row r="612" spans="1:33" ht="12" customHeight="1">
      <c r="A612" s="131" t="s">
        <v>1224</v>
      </c>
      <c r="B612" s="134">
        <v>4290002434</v>
      </c>
      <c r="C612" s="133" t="s">
        <v>102</v>
      </c>
      <c r="D612" s="15">
        <v>44630</v>
      </c>
      <c r="E612" s="15">
        <v>44680</v>
      </c>
      <c r="F612" s="1213" t="s">
        <v>2947</v>
      </c>
      <c r="G612" s="1223" t="s">
        <v>2118</v>
      </c>
      <c r="H612" s="580" t="s">
        <v>2119</v>
      </c>
      <c r="I612" s="580" t="s">
        <v>2120</v>
      </c>
      <c r="J612" s="581" t="s">
        <v>2841</v>
      </c>
      <c r="K612" s="1215">
        <v>60</v>
      </c>
      <c r="L612" s="1216">
        <v>48000</v>
      </c>
      <c r="M612" s="1229">
        <v>49140</v>
      </c>
      <c r="N612" s="1282">
        <v>44649</v>
      </c>
      <c r="O612" s="307" t="s">
        <v>1434</v>
      </c>
      <c r="P612" s="1281">
        <v>44675</v>
      </c>
      <c r="Q612" s="579" t="s">
        <v>26</v>
      </c>
      <c r="R612" s="579">
        <v>44683</v>
      </c>
      <c r="S612" s="579">
        <v>44680</v>
      </c>
      <c r="T612" s="579">
        <v>44680</v>
      </c>
      <c r="U612" s="586" t="s">
        <v>1222</v>
      </c>
      <c r="V612" s="586" t="s">
        <v>1212</v>
      </c>
      <c r="W612" s="1236" t="s">
        <v>24</v>
      </c>
      <c r="Y612" s="1098">
        <v>44609</v>
      </c>
      <c r="Z612" s="1098">
        <v>44669</v>
      </c>
      <c r="AA612" s="1098">
        <v>44670</v>
      </c>
      <c r="AB612" s="1099">
        <v>44670</v>
      </c>
      <c r="AC612" s="1255">
        <v>44656</v>
      </c>
      <c r="AD612" s="1054">
        <v>44680</v>
      </c>
      <c r="AE612" s="1098">
        <v>44650</v>
      </c>
      <c r="AF612" s="128"/>
      <c r="AG612" s="143"/>
    </row>
    <row r="613" spans="1:33" ht="12" customHeight="1">
      <c r="A613" s="131" t="s">
        <v>1224</v>
      </c>
      <c r="B613" s="134">
        <v>4290002434</v>
      </c>
      <c r="C613" s="133" t="s">
        <v>102</v>
      </c>
      <c r="D613" s="15">
        <v>44630</v>
      </c>
      <c r="E613" s="15">
        <v>44680</v>
      </c>
      <c r="F613" s="1213"/>
      <c r="G613" s="1223"/>
      <c r="H613" s="580" t="s">
        <v>2119</v>
      </c>
      <c r="I613" s="580" t="s">
        <v>2121</v>
      </c>
      <c r="J613" s="581" t="s">
        <v>2841</v>
      </c>
      <c r="K613" s="1215"/>
      <c r="L613" s="1216"/>
      <c r="M613" s="1229"/>
      <c r="N613" s="1273"/>
      <c r="O613" s="307" t="s">
        <v>1434</v>
      </c>
      <c r="P613" s="1271"/>
      <c r="Q613" s="579" t="s">
        <v>26</v>
      </c>
      <c r="R613" s="579">
        <v>44683</v>
      </c>
      <c r="S613" s="579">
        <v>44680</v>
      </c>
      <c r="T613" s="579">
        <v>44680</v>
      </c>
      <c r="U613" s="586" t="s">
        <v>1222</v>
      </c>
      <c r="V613" s="586" t="s">
        <v>1212</v>
      </c>
      <c r="W613" s="1236"/>
      <c r="Y613" s="1098"/>
      <c r="Z613" s="1098"/>
      <c r="AA613" s="1098"/>
      <c r="AB613" s="1099"/>
      <c r="AC613" s="1259"/>
      <c r="AD613" s="1280"/>
      <c r="AE613" s="1098"/>
      <c r="AF613" s="128"/>
      <c r="AG613" s="143"/>
    </row>
    <row r="614" spans="1:33" ht="12" customHeight="1">
      <c r="A614" s="131" t="s">
        <v>1224</v>
      </c>
      <c r="B614" s="134">
        <v>4290002434</v>
      </c>
      <c r="C614" s="133" t="s">
        <v>102</v>
      </c>
      <c r="D614" s="15">
        <v>44630</v>
      </c>
      <c r="E614" s="15">
        <v>44680</v>
      </c>
      <c r="F614" s="1285"/>
      <c r="G614" s="1288"/>
      <c r="H614" s="580" t="s">
        <v>2119</v>
      </c>
      <c r="I614" s="580" t="s">
        <v>2122</v>
      </c>
      <c r="J614" s="581" t="s">
        <v>2841</v>
      </c>
      <c r="K614" s="1291"/>
      <c r="L614" s="1294"/>
      <c r="M614" s="1297"/>
      <c r="N614" s="1275"/>
      <c r="O614" s="307" t="s">
        <v>1434</v>
      </c>
      <c r="P614" s="1270"/>
      <c r="Q614" s="579" t="s">
        <v>26</v>
      </c>
      <c r="R614" s="579">
        <v>44683</v>
      </c>
      <c r="S614" s="579">
        <v>44680</v>
      </c>
      <c r="T614" s="579">
        <v>44680</v>
      </c>
      <c r="U614" s="585" t="s">
        <v>3804</v>
      </c>
      <c r="V614" s="586" t="s">
        <v>1212</v>
      </c>
      <c r="W614" s="1236"/>
      <c r="Y614" s="1098"/>
      <c r="Z614" s="1098"/>
      <c r="AA614" s="1098"/>
      <c r="AB614" s="1099"/>
      <c r="AC614" s="1256"/>
      <c r="AD614" s="1055"/>
      <c r="AE614" s="1098"/>
      <c r="AF614" s="128"/>
      <c r="AG614" s="143"/>
    </row>
    <row r="615" spans="1:33" ht="12" customHeight="1">
      <c r="A615" s="131" t="s">
        <v>1224</v>
      </c>
      <c r="B615" s="134">
        <v>4290002434</v>
      </c>
      <c r="C615" s="133" t="s">
        <v>102</v>
      </c>
      <c r="D615" s="15">
        <v>44630</v>
      </c>
      <c r="E615" s="15">
        <v>44680</v>
      </c>
      <c r="F615" s="1283" t="s">
        <v>2947</v>
      </c>
      <c r="G615" s="1298" t="s">
        <v>2113</v>
      </c>
      <c r="H615" s="580" t="s">
        <v>2114</v>
      </c>
      <c r="I615" s="580" t="s">
        <v>2115</v>
      </c>
      <c r="J615" s="581" t="s">
        <v>2841</v>
      </c>
      <c r="K615" s="1289">
        <v>60</v>
      </c>
      <c r="L615" s="1292">
        <v>48000</v>
      </c>
      <c r="M615" s="1295">
        <v>49140</v>
      </c>
      <c r="N615" s="1272">
        <v>44649</v>
      </c>
      <c r="O615" s="307" t="s">
        <v>1434</v>
      </c>
      <c r="P615" s="1268">
        <v>44675</v>
      </c>
      <c r="Q615" s="579" t="s">
        <v>26</v>
      </c>
      <c r="R615" s="579">
        <v>44683</v>
      </c>
      <c r="S615" s="579">
        <v>44680</v>
      </c>
      <c r="T615" s="579">
        <v>44680</v>
      </c>
      <c r="U615" s="585" t="s">
        <v>3804</v>
      </c>
      <c r="V615" s="586" t="s">
        <v>1212</v>
      </c>
      <c r="W615" s="1236" t="s">
        <v>24</v>
      </c>
      <c r="Y615" s="1098">
        <v>44609</v>
      </c>
      <c r="Z615" s="1098">
        <v>44669</v>
      </c>
      <c r="AA615" s="1098">
        <v>44670</v>
      </c>
      <c r="AB615" s="1099">
        <v>44670</v>
      </c>
      <c r="AC615" s="1255">
        <v>44656</v>
      </c>
      <c r="AD615" s="1054">
        <v>44680</v>
      </c>
      <c r="AE615" s="1098">
        <v>44650</v>
      </c>
      <c r="AF615" s="128"/>
      <c r="AG615" s="143"/>
    </row>
    <row r="616" spans="1:33" ht="12" customHeight="1">
      <c r="A616" s="131" t="s">
        <v>1224</v>
      </c>
      <c r="B616" s="134">
        <v>4290002434</v>
      </c>
      <c r="C616" s="133" t="s">
        <v>102</v>
      </c>
      <c r="D616" s="15">
        <v>44630</v>
      </c>
      <c r="E616" s="15">
        <v>44680</v>
      </c>
      <c r="F616" s="1284"/>
      <c r="G616" s="1287"/>
      <c r="H616" s="580" t="s">
        <v>2114</v>
      </c>
      <c r="I616" s="580" t="s">
        <v>2116</v>
      </c>
      <c r="J616" s="581" t="s">
        <v>2841</v>
      </c>
      <c r="K616" s="1290"/>
      <c r="L616" s="1293"/>
      <c r="M616" s="1296"/>
      <c r="N616" s="1274"/>
      <c r="O616" s="307" t="s">
        <v>1434</v>
      </c>
      <c r="P616" s="1269"/>
      <c r="Q616" s="579" t="s">
        <v>26</v>
      </c>
      <c r="R616" s="579">
        <v>44683</v>
      </c>
      <c r="S616" s="579">
        <v>44680</v>
      </c>
      <c r="T616" s="579">
        <v>44680</v>
      </c>
      <c r="U616" s="585" t="s">
        <v>3804</v>
      </c>
      <c r="V616" s="586" t="s">
        <v>1212</v>
      </c>
      <c r="W616" s="1236"/>
      <c r="Y616" s="1098"/>
      <c r="Z616" s="1098"/>
      <c r="AA616" s="1098"/>
      <c r="AB616" s="1099"/>
      <c r="AC616" s="1259"/>
      <c r="AD616" s="1280"/>
      <c r="AE616" s="1098"/>
      <c r="AF616" s="128"/>
      <c r="AG616" s="143"/>
    </row>
    <row r="617" spans="1:33" ht="12" customHeight="1">
      <c r="A617" s="131" t="s">
        <v>1224</v>
      </c>
      <c r="B617" s="134">
        <v>4290002434</v>
      </c>
      <c r="C617" s="133" t="s">
        <v>102</v>
      </c>
      <c r="D617" s="15">
        <v>44630</v>
      </c>
      <c r="E617" s="15">
        <v>44680</v>
      </c>
      <c r="F617" s="1285"/>
      <c r="G617" s="1288"/>
      <c r="H617" s="580" t="s">
        <v>2114</v>
      </c>
      <c r="I617" s="580" t="s">
        <v>2117</v>
      </c>
      <c r="J617" s="581" t="s">
        <v>2841</v>
      </c>
      <c r="K617" s="1291"/>
      <c r="L617" s="1294"/>
      <c r="M617" s="1297"/>
      <c r="N617" s="1275"/>
      <c r="O617" s="307" t="s">
        <v>1434</v>
      </c>
      <c r="P617" s="1270"/>
      <c r="Q617" s="579" t="s">
        <v>26</v>
      </c>
      <c r="R617" s="579">
        <v>44683</v>
      </c>
      <c r="S617" s="579">
        <v>44680</v>
      </c>
      <c r="T617" s="579">
        <v>44680</v>
      </c>
      <c r="U617" s="585" t="s">
        <v>3804</v>
      </c>
      <c r="V617" s="586" t="s">
        <v>1212</v>
      </c>
      <c r="W617" s="1236"/>
      <c r="Y617" s="1098"/>
      <c r="Z617" s="1098"/>
      <c r="AA617" s="1098"/>
      <c r="AB617" s="1099"/>
      <c r="AC617" s="1256"/>
      <c r="AD617" s="1055"/>
      <c r="AE617" s="1098"/>
      <c r="AF617" s="128"/>
      <c r="AG617" s="143"/>
    </row>
    <row r="618" spans="1:33" ht="12" customHeight="1">
      <c r="A618" s="131" t="s">
        <v>1224</v>
      </c>
      <c r="B618" s="134">
        <v>4290002434</v>
      </c>
      <c r="C618" s="133" t="s">
        <v>102</v>
      </c>
      <c r="D618" s="15">
        <v>44637</v>
      </c>
      <c r="E618" s="15">
        <v>44680</v>
      </c>
      <c r="F618" s="1283" t="s">
        <v>2947</v>
      </c>
      <c r="G618" s="1286" t="s">
        <v>2123</v>
      </c>
      <c r="H618" s="615" t="s">
        <v>2124</v>
      </c>
      <c r="I618" s="615" t="s">
        <v>2125</v>
      </c>
      <c r="J618" s="616" t="s">
        <v>2841</v>
      </c>
      <c r="K618" s="1289">
        <v>120</v>
      </c>
      <c r="L618" s="1292">
        <v>96000</v>
      </c>
      <c r="M618" s="1295">
        <v>98280</v>
      </c>
      <c r="N618" s="1272">
        <v>44649</v>
      </c>
      <c r="O618" s="307" t="s">
        <v>1434</v>
      </c>
      <c r="P618" s="1268">
        <v>44675</v>
      </c>
      <c r="Q618" s="613" t="s">
        <v>26</v>
      </c>
      <c r="R618" s="613">
        <v>44683</v>
      </c>
      <c r="S618" s="613">
        <v>44680</v>
      </c>
      <c r="T618" s="613">
        <v>44680</v>
      </c>
      <c r="U618" s="624" t="s">
        <v>3804</v>
      </c>
      <c r="V618" s="626" t="s">
        <v>1212</v>
      </c>
      <c r="W618" s="1236" t="s">
        <v>24</v>
      </c>
      <c r="Y618" s="1098">
        <v>44609</v>
      </c>
      <c r="Z618" s="1098">
        <v>44669</v>
      </c>
      <c r="AA618" s="1098">
        <v>44670</v>
      </c>
      <c r="AB618" s="1099">
        <v>44670</v>
      </c>
      <c r="AC618" s="1255">
        <v>44656</v>
      </c>
      <c r="AD618" s="1054">
        <v>44680</v>
      </c>
      <c r="AE618" s="1098">
        <v>44650</v>
      </c>
      <c r="AF618" s="128"/>
      <c r="AG618" s="143"/>
    </row>
    <row r="619" spans="1:33" ht="12" customHeight="1">
      <c r="A619" s="131" t="s">
        <v>1224</v>
      </c>
      <c r="B619" s="134">
        <v>4290002434</v>
      </c>
      <c r="C619" s="133" t="s">
        <v>102</v>
      </c>
      <c r="D619" s="15">
        <v>44637</v>
      </c>
      <c r="E619" s="15">
        <v>44683</v>
      </c>
      <c r="F619" s="1213"/>
      <c r="G619" s="1223"/>
      <c r="H619" s="615" t="s">
        <v>2124</v>
      </c>
      <c r="I619" s="615" t="s">
        <v>2126</v>
      </c>
      <c r="J619" s="616" t="s">
        <v>2841</v>
      </c>
      <c r="K619" s="1215"/>
      <c r="L619" s="1216"/>
      <c r="M619" s="1229"/>
      <c r="N619" s="1273"/>
      <c r="O619" s="307" t="s">
        <v>1434</v>
      </c>
      <c r="P619" s="1271"/>
      <c r="Q619" s="613" t="s">
        <v>26</v>
      </c>
      <c r="R619" s="613">
        <v>44683</v>
      </c>
      <c r="S619" s="613">
        <v>44683</v>
      </c>
      <c r="T619" s="613">
        <v>44683</v>
      </c>
      <c r="U619" s="626" t="s">
        <v>1222</v>
      </c>
      <c r="V619" s="626" t="s">
        <v>1212</v>
      </c>
      <c r="W619" s="1236"/>
      <c r="Y619" s="1098"/>
      <c r="Z619" s="1098"/>
      <c r="AA619" s="1098"/>
      <c r="AB619" s="1099"/>
      <c r="AC619" s="1259"/>
      <c r="AD619" s="1280"/>
      <c r="AE619" s="1098"/>
      <c r="AF619" s="128"/>
      <c r="AG619" s="143"/>
    </row>
    <row r="620" spans="1:33" ht="12" customHeight="1">
      <c r="A620" s="131" t="s">
        <v>1224</v>
      </c>
      <c r="B620" s="134">
        <v>4290002434</v>
      </c>
      <c r="C620" s="133" t="s">
        <v>102</v>
      </c>
      <c r="D620" s="15">
        <v>44637</v>
      </c>
      <c r="E620" s="15">
        <v>44683</v>
      </c>
      <c r="F620" s="1213"/>
      <c r="G620" s="1223"/>
      <c r="H620" s="615" t="s">
        <v>2124</v>
      </c>
      <c r="I620" s="615" t="s">
        <v>2127</v>
      </c>
      <c r="J620" s="616" t="s">
        <v>2841</v>
      </c>
      <c r="K620" s="1215"/>
      <c r="L620" s="1216"/>
      <c r="M620" s="1229"/>
      <c r="N620" s="1273"/>
      <c r="O620" s="307" t="s">
        <v>1434</v>
      </c>
      <c r="P620" s="1271"/>
      <c r="Q620" s="613" t="s">
        <v>26</v>
      </c>
      <c r="R620" s="613">
        <v>44683</v>
      </c>
      <c r="S620" s="613">
        <v>44683</v>
      </c>
      <c r="T620" s="613">
        <v>44683</v>
      </c>
      <c r="U620" s="626" t="s">
        <v>1222</v>
      </c>
      <c r="V620" s="626" t="s">
        <v>1212</v>
      </c>
      <c r="W620" s="1236"/>
      <c r="Y620" s="1098"/>
      <c r="Z620" s="1098"/>
      <c r="AA620" s="1098"/>
      <c r="AB620" s="1099"/>
      <c r="AC620" s="1259"/>
      <c r="AD620" s="1280"/>
      <c r="AE620" s="1098"/>
      <c r="AF620" s="128"/>
      <c r="AG620" s="143"/>
    </row>
    <row r="621" spans="1:33" ht="12" customHeight="1">
      <c r="A621" s="131" t="s">
        <v>1224</v>
      </c>
      <c r="B621" s="134">
        <v>4290002434</v>
      </c>
      <c r="C621" s="133" t="s">
        <v>102</v>
      </c>
      <c r="D621" s="15">
        <v>44637</v>
      </c>
      <c r="E621" s="15">
        <v>44683</v>
      </c>
      <c r="F621" s="1213"/>
      <c r="G621" s="1223"/>
      <c r="H621" s="615" t="s">
        <v>2124</v>
      </c>
      <c r="I621" s="615" t="s">
        <v>2128</v>
      </c>
      <c r="J621" s="616" t="s">
        <v>2841</v>
      </c>
      <c r="K621" s="1215"/>
      <c r="L621" s="1216"/>
      <c r="M621" s="1229"/>
      <c r="N621" s="1273"/>
      <c r="O621" s="307" t="s">
        <v>1434</v>
      </c>
      <c r="P621" s="1271"/>
      <c r="Q621" s="613" t="s">
        <v>26</v>
      </c>
      <c r="R621" s="613">
        <v>44683</v>
      </c>
      <c r="S621" s="613">
        <v>44683</v>
      </c>
      <c r="T621" s="613">
        <v>44683</v>
      </c>
      <c r="U621" s="626" t="s">
        <v>1222</v>
      </c>
      <c r="V621" s="626" t="s">
        <v>1212</v>
      </c>
      <c r="W621" s="1236"/>
      <c r="Y621" s="1098"/>
      <c r="Z621" s="1098"/>
      <c r="AA621" s="1098"/>
      <c r="AB621" s="1099"/>
      <c r="AC621" s="1259"/>
      <c r="AD621" s="1280"/>
      <c r="AE621" s="1098"/>
      <c r="AF621" s="128"/>
      <c r="AG621" s="143"/>
    </row>
    <row r="622" spans="1:33" ht="12.75" customHeight="1">
      <c r="A622" s="131" t="s">
        <v>1224</v>
      </c>
      <c r="B622" s="134">
        <v>4290002434</v>
      </c>
      <c r="C622" s="133" t="s">
        <v>102</v>
      </c>
      <c r="D622" s="15">
        <v>44637</v>
      </c>
      <c r="E622" s="15">
        <v>44680</v>
      </c>
      <c r="F622" s="1284"/>
      <c r="G622" s="1287"/>
      <c r="H622" s="615" t="s">
        <v>2124</v>
      </c>
      <c r="I622" s="615" t="s">
        <v>2129</v>
      </c>
      <c r="J622" s="616" t="s">
        <v>2841</v>
      </c>
      <c r="K622" s="1290"/>
      <c r="L622" s="1293"/>
      <c r="M622" s="1296"/>
      <c r="N622" s="1274"/>
      <c r="O622" s="307" t="s">
        <v>1434</v>
      </c>
      <c r="P622" s="1269"/>
      <c r="Q622" s="613" t="s">
        <v>26</v>
      </c>
      <c r="R622" s="613">
        <v>44683</v>
      </c>
      <c r="S622" s="613">
        <v>44680</v>
      </c>
      <c r="T622" s="595">
        <v>44680</v>
      </c>
      <c r="U622" s="596" t="s">
        <v>3804</v>
      </c>
      <c r="V622" s="626" t="s">
        <v>1212</v>
      </c>
      <c r="W622" s="1236"/>
      <c r="Y622" s="1098"/>
      <c r="Z622" s="1098"/>
      <c r="AA622" s="1098"/>
      <c r="AB622" s="1099"/>
      <c r="AC622" s="1259"/>
      <c r="AD622" s="1280"/>
      <c r="AE622" s="1098"/>
      <c r="AF622" s="128"/>
      <c r="AG622" s="143"/>
    </row>
    <row r="623" spans="1:33" ht="12" customHeight="1">
      <c r="A623" s="131" t="s">
        <v>1224</v>
      </c>
      <c r="B623" s="134">
        <v>4290002434</v>
      </c>
      <c r="C623" s="133" t="s">
        <v>102</v>
      </c>
      <c r="D623" s="15">
        <v>44637</v>
      </c>
      <c r="E623" s="15">
        <v>44680</v>
      </c>
      <c r="F623" s="1285"/>
      <c r="G623" s="1288"/>
      <c r="H623" s="615" t="s">
        <v>2124</v>
      </c>
      <c r="I623" s="615" t="s">
        <v>2130</v>
      </c>
      <c r="J623" s="616" t="s">
        <v>2841</v>
      </c>
      <c r="K623" s="1291"/>
      <c r="L623" s="1294"/>
      <c r="M623" s="1297"/>
      <c r="N623" s="1275"/>
      <c r="O623" s="307" t="s">
        <v>1434</v>
      </c>
      <c r="P623" s="1270"/>
      <c r="Q623" s="613" t="s">
        <v>26</v>
      </c>
      <c r="R623" s="613">
        <v>44683</v>
      </c>
      <c r="S623" s="613">
        <v>44680</v>
      </c>
      <c r="T623" s="595">
        <v>44680</v>
      </c>
      <c r="U623" s="624" t="s">
        <v>3804</v>
      </c>
      <c r="V623" s="626" t="s">
        <v>1212</v>
      </c>
      <c r="W623" s="1236"/>
      <c r="Y623" s="1098"/>
      <c r="Z623" s="1098"/>
      <c r="AA623" s="1098"/>
      <c r="AB623" s="1099"/>
      <c r="AC623" s="1256"/>
      <c r="AD623" s="1055"/>
      <c r="AE623" s="1098"/>
      <c r="AF623" s="128"/>
      <c r="AG623" s="143"/>
    </row>
    <row r="624" spans="1:33" ht="12" customHeight="1">
      <c r="A624" s="131" t="s">
        <v>1224</v>
      </c>
      <c r="B624" s="134">
        <v>4290002435</v>
      </c>
      <c r="C624" s="594" t="s">
        <v>385</v>
      </c>
      <c r="D624" s="15">
        <v>44623</v>
      </c>
      <c r="E624" s="15">
        <v>44680</v>
      </c>
      <c r="F624" s="1283" t="s">
        <v>2947</v>
      </c>
      <c r="G624" s="1286" t="s">
        <v>2199</v>
      </c>
      <c r="H624" s="580" t="s">
        <v>2200</v>
      </c>
      <c r="I624" s="580" t="s">
        <v>2201</v>
      </c>
      <c r="J624" s="581" t="s">
        <v>2841</v>
      </c>
      <c r="K624" s="1289">
        <v>60</v>
      </c>
      <c r="L624" s="1292">
        <v>48000</v>
      </c>
      <c r="M624" s="1295">
        <v>49140</v>
      </c>
      <c r="N624" s="1272">
        <v>44649</v>
      </c>
      <c r="O624" s="307" t="s">
        <v>1434</v>
      </c>
      <c r="P624" s="1268">
        <v>44675</v>
      </c>
      <c r="Q624" s="579" t="s">
        <v>26</v>
      </c>
      <c r="R624" s="579">
        <v>44683</v>
      </c>
      <c r="S624" s="579">
        <v>44680</v>
      </c>
      <c r="T624" s="595">
        <v>44680</v>
      </c>
      <c r="U624" s="585" t="s">
        <v>3804</v>
      </c>
      <c r="V624" s="586" t="s">
        <v>1212</v>
      </c>
      <c r="W624" s="1236" t="s">
        <v>24</v>
      </c>
      <c r="Y624" s="1099">
        <v>44615</v>
      </c>
      <c r="Z624" s="1098">
        <v>44662</v>
      </c>
      <c r="AA624" s="1098">
        <v>44669</v>
      </c>
      <c r="AB624" s="1098">
        <v>44671</v>
      </c>
      <c r="AC624" s="1255">
        <v>44656</v>
      </c>
      <c r="AD624" s="1054">
        <v>44680</v>
      </c>
      <c r="AE624" s="1098">
        <v>44650</v>
      </c>
      <c r="AF624" s="128"/>
      <c r="AG624" s="143"/>
    </row>
    <row r="625" spans="1:33" ht="12" customHeight="1">
      <c r="A625" s="131" t="s">
        <v>1224</v>
      </c>
      <c r="B625" s="134">
        <v>4290002435</v>
      </c>
      <c r="C625" s="594" t="s">
        <v>385</v>
      </c>
      <c r="D625" s="15">
        <v>44623</v>
      </c>
      <c r="E625" s="15">
        <v>44680</v>
      </c>
      <c r="F625" s="1284"/>
      <c r="G625" s="1287"/>
      <c r="H625" s="580" t="s">
        <v>2200</v>
      </c>
      <c r="I625" s="580" t="s">
        <v>2202</v>
      </c>
      <c r="J625" s="581" t="s">
        <v>2841</v>
      </c>
      <c r="K625" s="1290"/>
      <c r="L625" s="1293"/>
      <c r="M625" s="1296"/>
      <c r="N625" s="1274"/>
      <c r="O625" s="307" t="s">
        <v>1434</v>
      </c>
      <c r="P625" s="1269"/>
      <c r="Q625" s="579" t="s">
        <v>26</v>
      </c>
      <c r="R625" s="579">
        <v>44683</v>
      </c>
      <c r="S625" s="579">
        <v>44680</v>
      </c>
      <c r="T625" s="595">
        <v>44680</v>
      </c>
      <c r="U625" s="585" t="s">
        <v>3804</v>
      </c>
      <c r="V625" s="586" t="s">
        <v>1212</v>
      </c>
      <c r="W625" s="1236"/>
      <c r="Y625" s="1099"/>
      <c r="Z625" s="1098"/>
      <c r="AA625" s="1098"/>
      <c r="AB625" s="1098"/>
      <c r="AC625" s="1259"/>
      <c r="AD625" s="1280"/>
      <c r="AE625" s="1098"/>
      <c r="AF625" s="128"/>
      <c r="AG625" s="143"/>
    </row>
    <row r="626" spans="1:33" ht="12" customHeight="1">
      <c r="A626" s="131" t="s">
        <v>1224</v>
      </c>
      <c r="B626" s="134">
        <v>4290002435</v>
      </c>
      <c r="C626" s="594" t="s">
        <v>385</v>
      </c>
      <c r="D626" s="15">
        <v>44623</v>
      </c>
      <c r="E626" s="15">
        <v>44680</v>
      </c>
      <c r="F626" s="1285"/>
      <c r="G626" s="1288"/>
      <c r="H626" s="580" t="s">
        <v>2200</v>
      </c>
      <c r="I626" s="580" t="s">
        <v>2203</v>
      </c>
      <c r="J626" s="581" t="s">
        <v>2841</v>
      </c>
      <c r="K626" s="1291"/>
      <c r="L626" s="1294"/>
      <c r="M626" s="1297"/>
      <c r="N626" s="1275"/>
      <c r="O626" s="307" t="s">
        <v>1434</v>
      </c>
      <c r="P626" s="1270"/>
      <c r="Q626" s="579" t="s">
        <v>26</v>
      </c>
      <c r="R626" s="579">
        <v>44683</v>
      </c>
      <c r="S626" s="579">
        <v>44680</v>
      </c>
      <c r="T626" s="595">
        <v>44680</v>
      </c>
      <c r="U626" s="585" t="s">
        <v>3804</v>
      </c>
      <c r="V626" s="586" t="s">
        <v>1212</v>
      </c>
      <c r="W626" s="1236"/>
      <c r="Y626" s="1099"/>
      <c r="Z626" s="1098"/>
      <c r="AA626" s="1098"/>
      <c r="AB626" s="1098"/>
      <c r="AC626" s="1256"/>
      <c r="AD626" s="1055"/>
      <c r="AE626" s="1098"/>
      <c r="AF626" s="128"/>
      <c r="AG626" s="143"/>
    </row>
    <row r="627" spans="1:33" ht="26.25" customHeight="1">
      <c r="A627" s="131" t="s">
        <v>2605</v>
      </c>
      <c r="B627" s="134" t="s">
        <v>2933</v>
      </c>
      <c r="C627" s="136" t="s">
        <v>2923</v>
      </c>
      <c r="D627" s="15">
        <v>44673</v>
      </c>
      <c r="E627" s="15">
        <v>44683</v>
      </c>
      <c r="F627" s="1213" t="s">
        <v>2935</v>
      </c>
      <c r="G627" s="1223" t="s">
        <v>2931</v>
      </c>
      <c r="H627" s="712" t="s">
        <v>2609</v>
      </c>
      <c r="I627" s="712" t="s">
        <v>3568</v>
      </c>
      <c r="J627" s="283" t="s">
        <v>2841</v>
      </c>
      <c r="K627" s="706">
        <v>36</v>
      </c>
      <c r="L627" s="1216">
        <v>37739</v>
      </c>
      <c r="M627" s="1229">
        <v>51311</v>
      </c>
      <c r="N627" s="1230">
        <v>44632</v>
      </c>
      <c r="O627" s="307" t="s">
        <v>1434</v>
      </c>
      <c r="P627" s="1209">
        <v>44676</v>
      </c>
      <c r="Q627" s="705" t="s">
        <v>26</v>
      </c>
      <c r="R627" s="705">
        <v>44683</v>
      </c>
      <c r="S627" s="705">
        <v>44683</v>
      </c>
      <c r="T627" s="705">
        <v>44683</v>
      </c>
      <c r="U627" s="717" t="s">
        <v>1222</v>
      </c>
      <c r="V627" s="717" t="s">
        <v>1212</v>
      </c>
      <c r="W627" s="1236" t="s">
        <v>2932</v>
      </c>
      <c r="Y627" s="1098">
        <v>44630</v>
      </c>
      <c r="Z627" s="1098">
        <v>44662</v>
      </c>
      <c r="AA627" s="1098">
        <v>44662</v>
      </c>
      <c r="AB627" s="1098">
        <v>44669</v>
      </c>
      <c r="AC627" s="1255">
        <v>44671</v>
      </c>
      <c r="AD627" s="1233"/>
      <c r="AE627" s="1108">
        <v>44638</v>
      </c>
      <c r="AF627" s="128"/>
      <c r="AG627" s="143"/>
    </row>
    <row r="628" spans="1:33" ht="26.25" customHeight="1">
      <c r="A628" s="131" t="s">
        <v>2605</v>
      </c>
      <c r="B628" s="134" t="s">
        <v>2934</v>
      </c>
      <c r="C628" s="136" t="s">
        <v>2923</v>
      </c>
      <c r="D628" s="15">
        <v>44673</v>
      </c>
      <c r="E628" s="15">
        <v>44684</v>
      </c>
      <c r="F628" s="1213"/>
      <c r="G628" s="1223"/>
      <c r="H628" s="712" t="s">
        <v>2609</v>
      </c>
      <c r="I628" s="706" t="s">
        <v>3567</v>
      </c>
      <c r="J628" s="709" t="s">
        <v>2841</v>
      </c>
      <c r="K628" s="706">
        <v>36</v>
      </c>
      <c r="L628" s="1216"/>
      <c r="M628" s="1229"/>
      <c r="N628" s="1231"/>
      <c r="O628" s="307" t="s">
        <v>1434</v>
      </c>
      <c r="P628" s="1210"/>
      <c r="Q628" s="705" t="s">
        <v>26</v>
      </c>
      <c r="R628" s="705">
        <v>44684</v>
      </c>
      <c r="S628" s="705">
        <v>44684</v>
      </c>
      <c r="T628" s="705">
        <v>44684</v>
      </c>
      <c r="U628" s="717" t="s">
        <v>1222</v>
      </c>
      <c r="V628" s="717" t="s">
        <v>1212</v>
      </c>
      <c r="W628" s="1236"/>
      <c r="Y628" s="1098"/>
      <c r="Z628" s="1098"/>
      <c r="AA628" s="1098"/>
      <c r="AB628" s="1098"/>
      <c r="AC628" s="1256"/>
      <c r="AD628" s="1234"/>
      <c r="AE628" s="1108"/>
      <c r="AF628" s="128"/>
      <c r="AG628" s="143"/>
    </row>
    <row r="629" spans="1:33" ht="36" customHeight="1">
      <c r="A629" s="131" t="s">
        <v>1241</v>
      </c>
      <c r="B629" s="134" t="s">
        <v>3073</v>
      </c>
      <c r="C629" s="136" t="s">
        <v>2653</v>
      </c>
      <c r="D629" s="15">
        <v>44697</v>
      </c>
      <c r="E629" s="15">
        <v>44685</v>
      </c>
      <c r="F629" s="866" t="s">
        <v>2995</v>
      </c>
      <c r="G629" s="867" t="s">
        <v>3074</v>
      </c>
      <c r="H629" s="869" t="s">
        <v>3075</v>
      </c>
      <c r="I629" s="869" t="s">
        <v>3076</v>
      </c>
      <c r="J629" s="877" t="s">
        <v>2841</v>
      </c>
      <c r="K629" s="869">
        <v>13</v>
      </c>
      <c r="L629" s="870">
        <v>3821</v>
      </c>
      <c r="M629" s="870">
        <v>5090.84</v>
      </c>
      <c r="N629" s="873">
        <v>44648</v>
      </c>
      <c r="O629" s="904" t="s">
        <v>3379</v>
      </c>
      <c r="P629" s="875">
        <v>44676</v>
      </c>
      <c r="Q629" s="874" t="s">
        <v>26</v>
      </c>
      <c r="R629" s="875">
        <v>44684</v>
      </c>
      <c r="S629" s="875">
        <v>44685</v>
      </c>
      <c r="T629" s="875">
        <v>44686</v>
      </c>
      <c r="U629" s="875" t="s">
        <v>1211</v>
      </c>
      <c r="V629" s="876" t="s">
        <v>1212</v>
      </c>
      <c r="W629" s="872" t="s">
        <v>24</v>
      </c>
      <c r="Y629" s="222">
        <v>44638</v>
      </c>
      <c r="Z629" s="222">
        <v>44669</v>
      </c>
      <c r="AA629" s="222">
        <v>44670</v>
      </c>
      <c r="AB629" s="222">
        <v>44670</v>
      </c>
      <c r="AC629" s="258">
        <v>44656</v>
      </c>
      <c r="AD629" s="935"/>
      <c r="AE629" s="222">
        <v>44649</v>
      </c>
      <c r="AF629" s="453"/>
      <c r="AG629" s="143"/>
    </row>
    <row r="630" spans="1:33" ht="12" customHeight="1">
      <c r="A630" s="131" t="s">
        <v>164</v>
      </c>
      <c r="B630" s="134">
        <v>4290002813</v>
      </c>
      <c r="C630" s="133" t="s">
        <v>167</v>
      </c>
      <c r="D630" s="15"/>
      <c r="E630" s="15">
        <v>44684</v>
      </c>
      <c r="F630" s="646" t="s">
        <v>3364</v>
      </c>
      <c r="G630" s="646" t="s">
        <v>3368</v>
      </c>
      <c r="H630" s="704" t="s">
        <v>3369</v>
      </c>
      <c r="I630" s="647" t="s">
        <v>3370</v>
      </c>
      <c r="J630" s="286" t="s">
        <v>1657</v>
      </c>
      <c r="K630" s="706">
        <v>17</v>
      </c>
      <c r="L630" s="711">
        <v>13860</v>
      </c>
      <c r="M630" s="711">
        <v>17614</v>
      </c>
      <c r="N630" s="718">
        <v>44658</v>
      </c>
      <c r="O630" s="648" t="s">
        <v>3334</v>
      </c>
      <c r="P630" s="718">
        <v>44677</v>
      </c>
      <c r="Q630" s="705" t="s">
        <v>26</v>
      </c>
      <c r="R630" s="714"/>
      <c r="S630" s="714"/>
      <c r="T630" s="705">
        <v>44683</v>
      </c>
      <c r="U630" s="705" t="s">
        <v>1211</v>
      </c>
      <c r="V630" s="717" t="s">
        <v>1212</v>
      </c>
      <c r="W630" s="707" t="s">
        <v>24</v>
      </c>
      <c r="Y630" s="235">
        <v>44652</v>
      </c>
      <c r="Z630" s="315">
        <v>44670</v>
      </c>
      <c r="AA630" s="235">
        <v>44671</v>
      </c>
      <c r="AB630" s="315">
        <v>44671</v>
      </c>
      <c r="AC630" s="166">
        <v>44673</v>
      </c>
      <c r="AD630" s="654"/>
      <c r="AE630" s="167"/>
      <c r="AF630" s="128"/>
      <c r="AG630" s="128"/>
    </row>
    <row r="631" spans="1:33" ht="12" customHeight="1">
      <c r="A631" s="131" t="s">
        <v>164</v>
      </c>
      <c r="B631" s="134">
        <v>4290002813</v>
      </c>
      <c r="C631" s="133" t="s">
        <v>167</v>
      </c>
      <c r="D631" s="15"/>
      <c r="E631" s="15">
        <v>44684</v>
      </c>
      <c r="F631" s="646" t="s">
        <v>3364</v>
      </c>
      <c r="G631" s="646" t="s">
        <v>3367</v>
      </c>
      <c r="H631" s="704" t="s">
        <v>3365</v>
      </c>
      <c r="I631" s="647" t="s">
        <v>3366</v>
      </c>
      <c r="J631" s="286" t="s">
        <v>1657</v>
      </c>
      <c r="K631" s="706">
        <v>17</v>
      </c>
      <c r="L631" s="711">
        <v>13860</v>
      </c>
      <c r="M631" s="711">
        <v>17614</v>
      </c>
      <c r="N631" s="718">
        <v>44658</v>
      </c>
      <c r="O631" s="648" t="s">
        <v>3334</v>
      </c>
      <c r="P631" s="718">
        <v>44677</v>
      </c>
      <c r="Q631" s="705" t="s">
        <v>26</v>
      </c>
      <c r="R631" s="714"/>
      <c r="S631" s="714"/>
      <c r="T631" s="705">
        <v>44684</v>
      </c>
      <c r="U631" s="705" t="s">
        <v>1211</v>
      </c>
      <c r="V631" s="717" t="s">
        <v>1212</v>
      </c>
      <c r="W631" s="707" t="s">
        <v>24</v>
      </c>
      <c r="Y631" s="235">
        <v>44652</v>
      </c>
      <c r="Z631" s="315">
        <v>44670</v>
      </c>
      <c r="AA631" s="235">
        <v>44671</v>
      </c>
      <c r="AB631" s="315">
        <v>44671</v>
      </c>
      <c r="AC631" s="166">
        <v>44673</v>
      </c>
      <c r="AD631" s="654"/>
      <c r="AE631" s="167"/>
      <c r="AF631" s="128"/>
      <c r="AG631" s="128"/>
    </row>
    <row r="632" spans="1:33" ht="12" customHeight="1">
      <c r="A632" s="131" t="s">
        <v>164</v>
      </c>
      <c r="B632" s="134">
        <v>4290002814</v>
      </c>
      <c r="C632" s="133" t="s">
        <v>167</v>
      </c>
      <c r="D632" s="15"/>
      <c r="E632" s="15">
        <v>44684</v>
      </c>
      <c r="F632" s="646" t="s">
        <v>3364</v>
      </c>
      <c r="G632" s="646" t="s">
        <v>3361</v>
      </c>
      <c r="H632" s="704" t="s">
        <v>3362</v>
      </c>
      <c r="I632" s="647" t="s">
        <v>3363</v>
      </c>
      <c r="J632" s="286" t="s">
        <v>1657</v>
      </c>
      <c r="K632" s="706">
        <v>17</v>
      </c>
      <c r="L632" s="711">
        <v>13860</v>
      </c>
      <c r="M632" s="711">
        <v>17614</v>
      </c>
      <c r="N632" s="718">
        <v>44658</v>
      </c>
      <c r="O632" s="648" t="s">
        <v>3334</v>
      </c>
      <c r="P632" s="718">
        <v>44677</v>
      </c>
      <c r="Q632" s="705" t="s">
        <v>26</v>
      </c>
      <c r="R632" s="714"/>
      <c r="S632" s="714"/>
      <c r="T632" s="705">
        <v>44683</v>
      </c>
      <c r="U632" s="705" t="s">
        <v>1211</v>
      </c>
      <c r="V632" s="717" t="s">
        <v>1212</v>
      </c>
      <c r="W632" s="707" t="s">
        <v>24</v>
      </c>
      <c r="Y632" s="235">
        <v>44652</v>
      </c>
      <c r="Z632" s="315">
        <v>44670</v>
      </c>
      <c r="AA632" s="235">
        <v>44671</v>
      </c>
      <c r="AB632" s="315">
        <v>44671</v>
      </c>
      <c r="AC632" s="166">
        <v>44673</v>
      </c>
      <c r="AD632" s="654"/>
      <c r="AE632" s="167"/>
      <c r="AF632" s="128"/>
      <c r="AG632" s="128"/>
    </row>
    <row r="633" spans="1:33" ht="12" customHeight="1">
      <c r="A633" s="131" t="s">
        <v>1265</v>
      </c>
      <c r="B633" s="134">
        <v>4290003076</v>
      </c>
      <c r="C633" s="133" t="s">
        <v>1266</v>
      </c>
      <c r="D633" s="15">
        <v>44684</v>
      </c>
      <c r="E633" s="15">
        <v>44684</v>
      </c>
      <c r="F633" s="944" t="s">
        <v>3354</v>
      </c>
      <c r="G633" s="945" t="s">
        <v>3358</v>
      </c>
      <c r="H633" s="947" t="s">
        <v>3349</v>
      </c>
      <c r="I633" s="947" t="s">
        <v>3357</v>
      </c>
      <c r="J633" s="954" t="s">
        <v>2841</v>
      </c>
      <c r="K633" s="947">
        <v>20</v>
      </c>
      <c r="L633" s="948">
        <v>10240</v>
      </c>
      <c r="M633" s="948">
        <v>11360</v>
      </c>
      <c r="N633" s="950">
        <v>44665</v>
      </c>
      <c r="O633" s="140" t="s">
        <v>1217</v>
      </c>
      <c r="P633" s="952">
        <v>44677</v>
      </c>
      <c r="Q633" s="951" t="s">
        <v>26</v>
      </c>
      <c r="R633" s="958"/>
      <c r="S633" s="958"/>
      <c r="T633" s="952">
        <v>44684</v>
      </c>
      <c r="U633" s="952" t="s">
        <v>1211</v>
      </c>
      <c r="V633" s="996" t="s">
        <v>1212</v>
      </c>
      <c r="W633" s="949" t="s">
        <v>24</v>
      </c>
      <c r="Y633" s="266">
        <v>44652</v>
      </c>
      <c r="Z633" s="266">
        <v>44666</v>
      </c>
      <c r="AA633" s="222">
        <v>44669</v>
      </c>
      <c r="AB633" s="459">
        <v>44676</v>
      </c>
      <c r="AC633" s="929">
        <v>44663</v>
      </c>
      <c r="AD633" s="935"/>
      <c r="AE633" s="546">
        <v>44666</v>
      </c>
      <c r="AF633" s="128"/>
      <c r="AG633" s="128"/>
    </row>
    <row r="634" spans="1:33" ht="22.8">
      <c r="A634" s="154" t="s">
        <v>1261</v>
      </c>
      <c r="B634" s="155" t="s">
        <v>3353</v>
      </c>
      <c r="C634" s="156" t="s">
        <v>91</v>
      </c>
      <c r="D634" s="222"/>
      <c r="E634" s="222">
        <v>44690</v>
      </c>
      <c r="F634" s="223" t="s">
        <v>3354</v>
      </c>
      <c r="G634" s="317" t="s">
        <v>3355</v>
      </c>
      <c r="H634" s="218" t="s">
        <v>3350</v>
      </c>
      <c r="I634" s="783" t="s">
        <v>3356</v>
      </c>
      <c r="J634" s="297" t="s">
        <v>2841</v>
      </c>
      <c r="K634" s="218">
        <v>20</v>
      </c>
      <c r="L634" s="219">
        <v>10000</v>
      </c>
      <c r="M634" s="219">
        <v>10300</v>
      </c>
      <c r="N634" s="298">
        <v>44665</v>
      </c>
      <c r="O634" s="163" t="s">
        <v>1217</v>
      </c>
      <c r="P634" s="526">
        <v>44677</v>
      </c>
      <c r="Q634" s="299" t="s">
        <v>26</v>
      </c>
      <c r="R634" s="29"/>
      <c r="S634" s="29"/>
      <c r="T634" s="703" t="s">
        <v>4231</v>
      </c>
      <c r="U634" s="29" t="s">
        <v>1222</v>
      </c>
      <c r="V634" s="35" t="s">
        <v>1478</v>
      </c>
      <c r="W634" s="221" t="s">
        <v>24</v>
      </c>
      <c r="Y634" s="222">
        <v>44652</v>
      </c>
      <c r="Z634" s="222">
        <v>44666</v>
      </c>
      <c r="AA634" s="222">
        <v>44669</v>
      </c>
      <c r="AB634" s="459">
        <v>44676</v>
      </c>
      <c r="AC634" s="929">
        <v>44663</v>
      </c>
      <c r="AD634" s="217"/>
      <c r="AE634" s="546">
        <v>44666</v>
      </c>
      <c r="AF634" s="128"/>
      <c r="AG634" s="128"/>
    </row>
    <row r="635" spans="1:33" ht="12" customHeight="1">
      <c r="A635" s="726" t="s">
        <v>164</v>
      </c>
      <c r="B635" s="727">
        <v>4290002811</v>
      </c>
      <c r="C635" s="133" t="s">
        <v>167</v>
      </c>
      <c r="D635" s="15"/>
      <c r="E635" s="15">
        <v>44683</v>
      </c>
      <c r="F635" s="1224" t="s">
        <v>3112</v>
      </c>
      <c r="G635" s="1225" t="s">
        <v>3113</v>
      </c>
      <c r="H635" s="715" t="s">
        <v>3116</v>
      </c>
      <c r="I635" s="706" t="s">
        <v>3359</v>
      </c>
      <c r="J635" s="286" t="s">
        <v>1657</v>
      </c>
      <c r="K635" s="1226">
        <v>34</v>
      </c>
      <c r="L635" s="1227">
        <v>27720</v>
      </c>
      <c r="M635" s="1228">
        <v>34832</v>
      </c>
      <c r="N635" s="1230">
        <v>44658</v>
      </c>
      <c r="O635" s="304" t="s">
        <v>1442</v>
      </c>
      <c r="P635" s="1209">
        <v>44678</v>
      </c>
      <c r="Q635" s="710" t="s">
        <v>26</v>
      </c>
      <c r="R635" s="705">
        <v>44683</v>
      </c>
      <c r="S635" s="705">
        <v>44683</v>
      </c>
      <c r="T635" s="705">
        <v>44683</v>
      </c>
      <c r="U635" s="705" t="s">
        <v>1211</v>
      </c>
      <c r="V635" s="717" t="s">
        <v>1212</v>
      </c>
      <c r="W635" s="1232" t="s">
        <v>24</v>
      </c>
      <c r="Y635" s="1099">
        <v>44652</v>
      </c>
      <c r="Z635" s="1089">
        <v>44671</v>
      </c>
      <c r="AA635" s="1089">
        <v>44672</v>
      </c>
      <c r="AB635" s="1090">
        <v>44673</v>
      </c>
      <c r="AC635" s="1056" t="s">
        <v>3620</v>
      </c>
      <c r="AD635" s="1054">
        <v>44680</v>
      </c>
      <c r="AE635" s="1089">
        <v>44665</v>
      </c>
      <c r="AG635" s="128"/>
    </row>
    <row r="636" spans="1:33" ht="12" customHeight="1">
      <c r="A636" s="726" t="s">
        <v>164</v>
      </c>
      <c r="B636" s="727">
        <v>4290002811</v>
      </c>
      <c r="C636" s="728" t="s">
        <v>167</v>
      </c>
      <c r="D636" s="729"/>
      <c r="E636" s="15">
        <v>44684</v>
      </c>
      <c r="F636" s="1224"/>
      <c r="G636" s="1225"/>
      <c r="H636" s="715" t="s">
        <v>3116</v>
      </c>
      <c r="I636" s="715" t="s">
        <v>3360</v>
      </c>
      <c r="J636" s="730" t="s">
        <v>1657</v>
      </c>
      <c r="K636" s="1226"/>
      <c r="L636" s="1227"/>
      <c r="M636" s="1228"/>
      <c r="N636" s="1231"/>
      <c r="O636" s="304" t="s">
        <v>1442</v>
      </c>
      <c r="P636" s="1210"/>
      <c r="Q636" s="710" t="s">
        <v>26</v>
      </c>
      <c r="R636" s="705">
        <v>44683</v>
      </c>
      <c r="S636" s="713">
        <v>44683</v>
      </c>
      <c r="T636" s="705">
        <v>44684</v>
      </c>
      <c r="U636" s="713" t="s">
        <v>1211</v>
      </c>
      <c r="V636" s="717" t="s">
        <v>1212</v>
      </c>
      <c r="W636" s="1232"/>
      <c r="Y636" s="1090"/>
      <c r="Z636" s="1067"/>
      <c r="AA636" s="1067"/>
      <c r="AB636" s="1069"/>
      <c r="AC636" s="1057"/>
      <c r="AD636" s="1055"/>
      <c r="AE636" s="1067"/>
      <c r="AG636" s="128"/>
    </row>
    <row r="637" spans="1:33" ht="12" customHeight="1">
      <c r="A637" s="726" t="s">
        <v>164</v>
      </c>
      <c r="B637" s="134">
        <v>4290002812</v>
      </c>
      <c r="C637" s="133" t="s">
        <v>167</v>
      </c>
      <c r="D637" s="15"/>
      <c r="E637" s="15">
        <v>44684</v>
      </c>
      <c r="F637" s="1224" t="s">
        <v>3112</v>
      </c>
      <c r="G637" s="1225" t="s">
        <v>3114</v>
      </c>
      <c r="H637" s="706" t="s">
        <v>3115</v>
      </c>
      <c r="I637" s="706" t="s">
        <v>3332</v>
      </c>
      <c r="J637" s="731" t="s">
        <v>1657</v>
      </c>
      <c r="K637" s="1226">
        <v>34</v>
      </c>
      <c r="L637" s="1227">
        <v>27720.720000000001</v>
      </c>
      <c r="M637" s="1228">
        <v>34832</v>
      </c>
      <c r="N637" s="1230">
        <v>44658</v>
      </c>
      <c r="O637" s="304" t="s">
        <v>1442</v>
      </c>
      <c r="P637" s="1209">
        <v>44678</v>
      </c>
      <c r="Q637" s="710" t="s">
        <v>26</v>
      </c>
      <c r="R637" s="705">
        <v>44683</v>
      </c>
      <c r="S637" s="705">
        <v>44683</v>
      </c>
      <c r="T637" s="705">
        <v>44684</v>
      </c>
      <c r="U637" s="705" t="s">
        <v>1211</v>
      </c>
      <c r="V637" s="717" t="s">
        <v>1212</v>
      </c>
      <c r="W637" s="1232" t="s">
        <v>24</v>
      </c>
      <c r="Y637" s="1090">
        <v>44651</v>
      </c>
      <c r="Z637" s="1089">
        <v>44671</v>
      </c>
      <c r="AA637" s="1089">
        <v>44672</v>
      </c>
      <c r="AB637" s="1090">
        <v>44673</v>
      </c>
      <c r="AC637" s="1056" t="s">
        <v>3620</v>
      </c>
      <c r="AD637" s="1233"/>
      <c r="AE637" s="1089">
        <v>44665</v>
      </c>
      <c r="AG637" s="128"/>
    </row>
    <row r="638" spans="1:33" ht="12" customHeight="1">
      <c r="A638" s="708" t="s">
        <v>164</v>
      </c>
      <c r="B638" s="134">
        <v>4290002811</v>
      </c>
      <c r="C638" s="133" t="s">
        <v>167</v>
      </c>
      <c r="D638" s="15"/>
      <c r="E638" s="15">
        <v>44684</v>
      </c>
      <c r="F638" s="1213"/>
      <c r="G638" s="1223"/>
      <c r="H638" s="706" t="s">
        <v>3115</v>
      </c>
      <c r="I638" s="706" t="s">
        <v>3333</v>
      </c>
      <c r="J638" s="731" t="s">
        <v>1657</v>
      </c>
      <c r="K638" s="1215"/>
      <c r="L638" s="1216"/>
      <c r="M638" s="1229"/>
      <c r="N638" s="1231"/>
      <c r="O638" s="294" t="s">
        <v>1442</v>
      </c>
      <c r="P638" s="1235"/>
      <c r="Q638" s="721" t="s">
        <v>26</v>
      </c>
      <c r="R638" s="705">
        <v>44683</v>
      </c>
      <c r="S638" s="705">
        <v>44683</v>
      </c>
      <c r="T638" s="705">
        <v>44684</v>
      </c>
      <c r="U638" s="705" t="s">
        <v>1211</v>
      </c>
      <c r="V638" s="717" t="s">
        <v>1212</v>
      </c>
      <c r="W638" s="1236"/>
      <c r="Y638" s="1099"/>
      <c r="Z638" s="1067"/>
      <c r="AA638" s="1098"/>
      <c r="AB638" s="1099"/>
      <c r="AC638" s="1057"/>
      <c r="AD638" s="1234"/>
      <c r="AE638" s="1098"/>
      <c r="AG638" s="128"/>
    </row>
    <row r="639" spans="1:33" ht="12" customHeight="1">
      <c r="A639" s="131" t="s">
        <v>1213</v>
      </c>
      <c r="B639" s="134" t="s">
        <v>2828</v>
      </c>
      <c r="C639" s="133" t="s">
        <v>142</v>
      </c>
      <c r="D639" s="15"/>
      <c r="E639" s="15">
        <v>44683</v>
      </c>
      <c r="F639" s="1224" t="s">
        <v>3008</v>
      </c>
      <c r="G639" s="1225" t="s">
        <v>3039</v>
      </c>
      <c r="H639" s="712" t="s">
        <v>3036</v>
      </c>
      <c r="I639" s="712" t="s">
        <v>3037</v>
      </c>
      <c r="J639" s="283" t="s">
        <v>2841</v>
      </c>
      <c r="K639" s="1226">
        <v>40</v>
      </c>
      <c r="L639" s="1228">
        <v>40000</v>
      </c>
      <c r="M639" s="1279">
        <v>40800</v>
      </c>
      <c r="N639" s="1237">
        <v>44650</v>
      </c>
      <c r="O639" s="725" t="s">
        <v>1434</v>
      </c>
      <c r="P639" s="1240">
        <v>44678</v>
      </c>
      <c r="Q639" s="710" t="s">
        <v>26</v>
      </c>
      <c r="R639" s="705">
        <v>44687</v>
      </c>
      <c r="S639" s="705">
        <v>44683</v>
      </c>
      <c r="T639" s="705">
        <v>44683</v>
      </c>
      <c r="U639" s="705" t="s">
        <v>1211</v>
      </c>
      <c r="V639" s="717" t="s">
        <v>1212</v>
      </c>
      <c r="W639" s="1232" t="s">
        <v>24</v>
      </c>
      <c r="Y639" s="1098">
        <v>44644</v>
      </c>
      <c r="Z639" s="1098">
        <v>44671</v>
      </c>
      <c r="AA639" s="1098">
        <v>44672</v>
      </c>
      <c r="AB639" s="1099">
        <v>44673</v>
      </c>
      <c r="AC639" s="1255">
        <v>44656</v>
      </c>
      <c r="AD639" s="1233"/>
      <c r="AE639" s="1098">
        <v>44650</v>
      </c>
      <c r="AF639" s="128"/>
      <c r="AG639" s="128"/>
    </row>
    <row r="640" spans="1:33" ht="12" customHeight="1">
      <c r="A640" s="131" t="s">
        <v>1213</v>
      </c>
      <c r="B640" s="134" t="s">
        <v>2828</v>
      </c>
      <c r="C640" s="133" t="s">
        <v>142</v>
      </c>
      <c r="D640" s="15"/>
      <c r="E640" s="15">
        <v>44684</v>
      </c>
      <c r="F640" s="1224"/>
      <c r="G640" s="1225"/>
      <c r="H640" s="715" t="s">
        <v>3036</v>
      </c>
      <c r="I640" s="715" t="s">
        <v>3038</v>
      </c>
      <c r="J640" s="709" t="s">
        <v>2841</v>
      </c>
      <c r="K640" s="1226"/>
      <c r="L640" s="1228"/>
      <c r="M640" s="1279"/>
      <c r="N640" s="1239"/>
      <c r="O640" s="725" t="s">
        <v>1434</v>
      </c>
      <c r="P640" s="1242"/>
      <c r="Q640" s="710" t="s">
        <v>26</v>
      </c>
      <c r="R640" s="705">
        <v>44687</v>
      </c>
      <c r="S640" s="713">
        <v>44684</v>
      </c>
      <c r="T640" s="713">
        <v>44684</v>
      </c>
      <c r="U640" s="713" t="s">
        <v>1211</v>
      </c>
      <c r="V640" s="717" t="s">
        <v>1212</v>
      </c>
      <c r="W640" s="1232"/>
      <c r="Y640" s="1098"/>
      <c r="Z640" s="1098"/>
      <c r="AA640" s="1098"/>
      <c r="AB640" s="1099"/>
      <c r="AC640" s="1256"/>
      <c r="AD640" s="1234"/>
      <c r="AE640" s="1098"/>
      <c r="AF640" s="128"/>
      <c r="AG640" s="128"/>
    </row>
    <row r="641" spans="1:33" ht="12" customHeight="1">
      <c r="A641" s="131" t="s">
        <v>1213</v>
      </c>
      <c r="B641" s="134" t="s">
        <v>3016</v>
      </c>
      <c r="C641" s="133" t="s">
        <v>142</v>
      </c>
      <c r="D641" s="15"/>
      <c r="E641" s="15">
        <v>44685</v>
      </c>
      <c r="F641" s="1276" t="s">
        <v>3008</v>
      </c>
      <c r="G641" s="1277" t="s">
        <v>3091</v>
      </c>
      <c r="H641" s="879" t="s">
        <v>3092</v>
      </c>
      <c r="I641" s="879" t="s">
        <v>3093</v>
      </c>
      <c r="J641" s="283" t="s">
        <v>2841</v>
      </c>
      <c r="K641" s="1253">
        <v>40</v>
      </c>
      <c r="L641" s="1278">
        <v>40000</v>
      </c>
      <c r="M641" s="1278">
        <v>40800</v>
      </c>
      <c r="N641" s="1237">
        <v>44650</v>
      </c>
      <c r="O641" s="307" t="s">
        <v>1434</v>
      </c>
      <c r="P641" s="1240">
        <v>44678</v>
      </c>
      <c r="Q641" s="874" t="s">
        <v>26</v>
      </c>
      <c r="R641" s="875">
        <v>44687</v>
      </c>
      <c r="S641" s="875">
        <v>44685</v>
      </c>
      <c r="T641" s="875">
        <v>44685</v>
      </c>
      <c r="U641" s="875" t="s">
        <v>1211</v>
      </c>
      <c r="V641" s="876" t="s">
        <v>1212</v>
      </c>
      <c r="W641" s="1232" t="s">
        <v>24</v>
      </c>
      <c r="Y641" s="1098">
        <v>44638</v>
      </c>
      <c r="Z641" s="1098">
        <v>44671</v>
      </c>
      <c r="AA641" s="1098">
        <v>44672</v>
      </c>
      <c r="AB641" s="1099">
        <v>44673</v>
      </c>
      <c r="AC641" s="1255">
        <v>44656</v>
      </c>
      <c r="AD641" s="1233"/>
      <c r="AE641" s="1098">
        <v>44650</v>
      </c>
      <c r="AF641" s="128"/>
      <c r="AG641" s="128"/>
    </row>
    <row r="642" spans="1:33" ht="12" customHeight="1">
      <c r="A642" s="131" t="s">
        <v>1213</v>
      </c>
      <c r="B642" s="134" t="s">
        <v>3016</v>
      </c>
      <c r="C642" s="133" t="s">
        <v>142</v>
      </c>
      <c r="D642" s="15"/>
      <c r="E642" s="902">
        <v>44686</v>
      </c>
      <c r="F642" s="1213"/>
      <c r="G642" s="1223"/>
      <c r="H642" s="905" t="s">
        <v>3092</v>
      </c>
      <c r="I642" s="868" t="s">
        <v>3094</v>
      </c>
      <c r="J642" s="906" t="s">
        <v>2841</v>
      </c>
      <c r="K642" s="1215"/>
      <c r="L642" s="1229"/>
      <c r="M642" s="1229"/>
      <c r="N642" s="1249"/>
      <c r="O642" s="307" t="s">
        <v>1434</v>
      </c>
      <c r="P642" s="1242"/>
      <c r="Q642" s="874" t="s">
        <v>26</v>
      </c>
      <c r="R642" s="875">
        <v>44687</v>
      </c>
      <c r="S642" s="871">
        <v>44686</v>
      </c>
      <c r="T642" s="871">
        <v>44686</v>
      </c>
      <c r="U642" s="875" t="s">
        <v>1211</v>
      </c>
      <c r="V642" s="876" t="s">
        <v>1212</v>
      </c>
      <c r="W642" s="1236"/>
      <c r="Y642" s="1098"/>
      <c r="Z642" s="1098"/>
      <c r="AA642" s="1098"/>
      <c r="AB642" s="1099"/>
      <c r="AC642" s="1256"/>
      <c r="AD642" s="1234"/>
      <c r="AE642" s="1098"/>
      <c r="AF642" s="128"/>
      <c r="AG642" s="128"/>
    </row>
    <row r="643" spans="1:33" ht="12" customHeight="1">
      <c r="A643" s="131" t="s">
        <v>1261</v>
      </c>
      <c r="B643" s="819" t="s">
        <v>3095</v>
      </c>
      <c r="C643" s="818" t="s">
        <v>91</v>
      </c>
      <c r="D643" s="15"/>
      <c r="E643" s="15">
        <v>44684</v>
      </c>
      <c r="F643" s="1261" t="s">
        <v>3008</v>
      </c>
      <c r="G643" s="1262" t="s">
        <v>3096</v>
      </c>
      <c r="H643" s="817" t="s">
        <v>3097</v>
      </c>
      <c r="I643" s="817" t="s">
        <v>3098</v>
      </c>
      <c r="J643" s="816" t="s">
        <v>2841</v>
      </c>
      <c r="K643" s="1264">
        <v>120</v>
      </c>
      <c r="L643" s="1266">
        <v>60000</v>
      </c>
      <c r="M643" s="1266">
        <v>61800</v>
      </c>
      <c r="N643" s="1245">
        <v>44650</v>
      </c>
      <c r="O643" s="815" t="s">
        <v>1434</v>
      </c>
      <c r="P643" s="1247">
        <v>44678</v>
      </c>
      <c r="Q643" s="777" t="s">
        <v>26</v>
      </c>
      <c r="R643" s="778">
        <v>44687</v>
      </c>
      <c r="S643" s="778">
        <v>44684</v>
      </c>
      <c r="T643" s="778">
        <v>44684</v>
      </c>
      <c r="U643" s="778" t="s">
        <v>1222</v>
      </c>
      <c r="V643" s="779" t="s">
        <v>1212</v>
      </c>
      <c r="W643" s="1232" t="s">
        <v>24</v>
      </c>
      <c r="Y643" s="1098">
        <v>44638</v>
      </c>
      <c r="Z643" s="1098">
        <v>44671</v>
      </c>
      <c r="AA643" s="1098">
        <v>44672</v>
      </c>
      <c r="AB643" s="1099">
        <v>44673</v>
      </c>
      <c r="AC643" s="1255">
        <v>44656</v>
      </c>
      <c r="AD643" s="1233"/>
      <c r="AE643" s="1098">
        <v>44650</v>
      </c>
      <c r="AF643" s="128"/>
      <c r="AG643" s="128"/>
    </row>
    <row r="644" spans="1:33" ht="12" customHeight="1">
      <c r="A644" s="131" t="s">
        <v>1261</v>
      </c>
      <c r="B644" s="819" t="s">
        <v>3095</v>
      </c>
      <c r="C644" s="818" t="s">
        <v>91</v>
      </c>
      <c r="D644" s="15"/>
      <c r="E644" s="15">
        <v>44684</v>
      </c>
      <c r="F644" s="1224"/>
      <c r="G644" s="1263"/>
      <c r="H644" s="817" t="s">
        <v>3097</v>
      </c>
      <c r="I644" s="814" t="s">
        <v>3099</v>
      </c>
      <c r="J644" s="816" t="s">
        <v>2841</v>
      </c>
      <c r="K644" s="1265"/>
      <c r="L644" s="1267"/>
      <c r="M644" s="1267"/>
      <c r="N644" s="1246"/>
      <c r="O644" s="815" t="s">
        <v>1434</v>
      </c>
      <c r="P644" s="1248"/>
      <c r="Q644" s="777" t="s">
        <v>26</v>
      </c>
      <c r="R644" s="778">
        <v>44687</v>
      </c>
      <c r="S644" s="820">
        <v>44684</v>
      </c>
      <c r="T644" s="778">
        <v>44684</v>
      </c>
      <c r="U644" s="778" t="s">
        <v>1222</v>
      </c>
      <c r="V644" s="779" t="s">
        <v>1212</v>
      </c>
      <c r="W644" s="1232"/>
      <c r="Y644" s="1098"/>
      <c r="Z644" s="1098"/>
      <c r="AA644" s="1098"/>
      <c r="AB644" s="1099"/>
      <c r="AC644" s="1259"/>
      <c r="AD644" s="1260"/>
      <c r="AE644" s="1098"/>
      <c r="AF644" s="128"/>
      <c r="AG644" s="128"/>
    </row>
    <row r="645" spans="1:33" ht="12" customHeight="1">
      <c r="A645" s="131" t="s">
        <v>1261</v>
      </c>
      <c r="B645" s="819" t="s">
        <v>3095</v>
      </c>
      <c r="C645" s="818" t="s">
        <v>91</v>
      </c>
      <c r="D645" s="15"/>
      <c r="E645" s="15">
        <v>44684</v>
      </c>
      <c r="F645" s="1224"/>
      <c r="G645" s="1263"/>
      <c r="H645" s="817" t="s">
        <v>3097</v>
      </c>
      <c r="I645" s="814" t="s">
        <v>3100</v>
      </c>
      <c r="J645" s="816" t="s">
        <v>2841</v>
      </c>
      <c r="K645" s="1265"/>
      <c r="L645" s="1267"/>
      <c r="M645" s="1267"/>
      <c r="N645" s="1246"/>
      <c r="O645" s="815" t="s">
        <v>1434</v>
      </c>
      <c r="P645" s="1248"/>
      <c r="Q645" s="777" t="s">
        <v>26</v>
      </c>
      <c r="R645" s="778">
        <v>44687</v>
      </c>
      <c r="S645" s="820">
        <v>44684</v>
      </c>
      <c r="T645" s="778">
        <v>44684</v>
      </c>
      <c r="U645" s="778" t="s">
        <v>1222</v>
      </c>
      <c r="V645" s="779" t="s">
        <v>1212</v>
      </c>
      <c r="W645" s="1232"/>
      <c r="Y645" s="1098"/>
      <c r="Z645" s="1098"/>
      <c r="AA645" s="1098"/>
      <c r="AB645" s="1099"/>
      <c r="AC645" s="1259"/>
      <c r="AD645" s="1260"/>
      <c r="AE645" s="1098"/>
      <c r="AF645" s="128"/>
      <c r="AG645" s="128"/>
    </row>
    <row r="646" spans="1:33" ht="12" customHeight="1">
      <c r="A646" s="131" t="s">
        <v>1261</v>
      </c>
      <c r="B646" s="819" t="s">
        <v>3095</v>
      </c>
      <c r="C646" s="818" t="s">
        <v>91</v>
      </c>
      <c r="D646" s="15"/>
      <c r="E646" s="15">
        <v>44684</v>
      </c>
      <c r="F646" s="1224"/>
      <c r="G646" s="1263"/>
      <c r="H646" s="817" t="s">
        <v>3097</v>
      </c>
      <c r="I646" s="814" t="s">
        <v>3101</v>
      </c>
      <c r="J646" s="816" t="s">
        <v>2841</v>
      </c>
      <c r="K646" s="1265"/>
      <c r="L646" s="1267"/>
      <c r="M646" s="1267"/>
      <c r="N646" s="1246"/>
      <c r="O646" s="815" t="s">
        <v>1434</v>
      </c>
      <c r="P646" s="1248"/>
      <c r="Q646" s="777" t="s">
        <v>26</v>
      </c>
      <c r="R646" s="778">
        <v>44687</v>
      </c>
      <c r="S646" s="820">
        <v>44684</v>
      </c>
      <c r="T646" s="778">
        <v>44684</v>
      </c>
      <c r="U646" s="778" t="s">
        <v>1222</v>
      </c>
      <c r="V646" s="779" t="s">
        <v>1212</v>
      </c>
      <c r="W646" s="1232"/>
      <c r="Y646" s="1098"/>
      <c r="Z646" s="1098"/>
      <c r="AA646" s="1098"/>
      <c r="AB646" s="1099"/>
      <c r="AC646" s="1259"/>
      <c r="AD646" s="1260"/>
      <c r="AE646" s="1098"/>
      <c r="AF646" s="128"/>
      <c r="AG646" s="128"/>
    </row>
    <row r="647" spans="1:33" ht="12" customHeight="1">
      <c r="A647" s="131" t="s">
        <v>1261</v>
      </c>
      <c r="B647" s="819" t="s">
        <v>3095</v>
      </c>
      <c r="C647" s="818" t="s">
        <v>91</v>
      </c>
      <c r="D647" s="15"/>
      <c r="E647" s="15">
        <v>44684</v>
      </c>
      <c r="F647" s="1224"/>
      <c r="G647" s="1263"/>
      <c r="H647" s="817" t="s">
        <v>3097</v>
      </c>
      <c r="I647" s="814" t="s">
        <v>3102</v>
      </c>
      <c r="J647" s="816" t="s">
        <v>2841</v>
      </c>
      <c r="K647" s="1265"/>
      <c r="L647" s="1267"/>
      <c r="M647" s="1267"/>
      <c r="N647" s="1246"/>
      <c r="O647" s="815" t="s">
        <v>1434</v>
      </c>
      <c r="P647" s="1248"/>
      <c r="Q647" s="777" t="s">
        <v>26</v>
      </c>
      <c r="R647" s="778">
        <v>44687</v>
      </c>
      <c r="S647" s="820">
        <v>44684</v>
      </c>
      <c r="T647" s="778">
        <v>44684</v>
      </c>
      <c r="U647" s="778" t="s">
        <v>1222</v>
      </c>
      <c r="V647" s="779" t="s">
        <v>1212</v>
      </c>
      <c r="W647" s="1232"/>
      <c r="Y647" s="1098"/>
      <c r="Z647" s="1098"/>
      <c r="AA647" s="1098"/>
      <c r="AB647" s="1099"/>
      <c r="AC647" s="1259"/>
      <c r="AD647" s="1260"/>
      <c r="AE647" s="1098"/>
      <c r="AF647" s="128"/>
      <c r="AG647" s="128"/>
    </row>
    <row r="648" spans="1:33" ht="12" customHeight="1">
      <c r="A648" s="131" t="s">
        <v>1261</v>
      </c>
      <c r="B648" s="819" t="s">
        <v>3095</v>
      </c>
      <c r="C648" s="818" t="s">
        <v>91</v>
      </c>
      <c r="D648" s="15"/>
      <c r="E648" s="15">
        <v>44684</v>
      </c>
      <c r="F648" s="1224"/>
      <c r="G648" s="1263"/>
      <c r="H648" s="817" t="s">
        <v>3097</v>
      </c>
      <c r="I648" s="814" t="s">
        <v>3103</v>
      </c>
      <c r="J648" s="816" t="s">
        <v>2841</v>
      </c>
      <c r="K648" s="1265"/>
      <c r="L648" s="1267"/>
      <c r="M648" s="1267"/>
      <c r="N648" s="1246"/>
      <c r="O648" s="815" t="s">
        <v>1434</v>
      </c>
      <c r="P648" s="1248"/>
      <c r="Q648" s="777" t="s">
        <v>26</v>
      </c>
      <c r="R648" s="778">
        <v>44687</v>
      </c>
      <c r="S648" s="820">
        <v>44684</v>
      </c>
      <c r="T648" s="778">
        <v>44684</v>
      </c>
      <c r="U648" s="778" t="s">
        <v>1222</v>
      </c>
      <c r="V648" s="779" t="s">
        <v>1212</v>
      </c>
      <c r="W648" s="1232"/>
      <c r="Y648" s="1098"/>
      <c r="Z648" s="1098"/>
      <c r="AA648" s="1098"/>
      <c r="AB648" s="1099"/>
      <c r="AC648" s="1256"/>
      <c r="AD648" s="1234"/>
      <c r="AE648" s="1098"/>
      <c r="AF648" s="128"/>
      <c r="AG648" s="128"/>
    </row>
    <row r="649" spans="1:33" ht="12" customHeight="1">
      <c r="A649" s="131" t="s">
        <v>1219</v>
      </c>
      <c r="B649" s="134" t="s">
        <v>3343</v>
      </c>
      <c r="C649" s="133" t="s">
        <v>967</v>
      </c>
      <c r="D649" s="15"/>
      <c r="E649" s="902">
        <v>44685</v>
      </c>
      <c r="F649" s="1257" t="s">
        <v>3008</v>
      </c>
      <c r="G649" s="1258" t="s">
        <v>3339</v>
      </c>
      <c r="H649" s="869" t="s">
        <v>3340</v>
      </c>
      <c r="I649" s="869" t="s">
        <v>3344</v>
      </c>
      <c r="J649" s="877" t="s">
        <v>1209</v>
      </c>
      <c r="K649" s="1226">
        <v>30</v>
      </c>
      <c r="L649" s="1228">
        <v>4140.1000000000004</v>
      </c>
      <c r="M649" s="1228">
        <v>7200.2</v>
      </c>
      <c r="N649" s="1237">
        <v>44650</v>
      </c>
      <c r="O649" s="307" t="s">
        <v>1434</v>
      </c>
      <c r="P649" s="1240">
        <v>44678</v>
      </c>
      <c r="Q649" s="875" t="s">
        <v>26</v>
      </c>
      <c r="R649" s="875">
        <v>44687</v>
      </c>
      <c r="S649" s="875">
        <v>44685</v>
      </c>
      <c r="T649" s="875">
        <v>44685</v>
      </c>
      <c r="U649" s="875" t="s">
        <v>1222</v>
      </c>
      <c r="V649" s="723" t="s">
        <v>1212</v>
      </c>
      <c r="W649" s="1232" t="s">
        <v>24</v>
      </c>
      <c r="Y649" s="1090">
        <v>44635</v>
      </c>
      <c r="Z649" s="1089">
        <v>44671</v>
      </c>
      <c r="AA649" s="1089">
        <v>44672</v>
      </c>
      <c r="AB649" s="1090">
        <v>44673</v>
      </c>
      <c r="AC649" s="1255">
        <v>44656</v>
      </c>
      <c r="AD649" s="1233"/>
      <c r="AE649" s="1089">
        <v>44650</v>
      </c>
      <c r="AF649" s="128"/>
      <c r="AG649" s="128"/>
    </row>
    <row r="650" spans="1:33" ht="12" customHeight="1">
      <c r="A650" s="131" t="s">
        <v>1219</v>
      </c>
      <c r="B650" s="134" t="s">
        <v>3343</v>
      </c>
      <c r="C650" s="133" t="s">
        <v>967</v>
      </c>
      <c r="D650" s="15"/>
      <c r="E650" s="902">
        <v>44685</v>
      </c>
      <c r="F650" s="1213"/>
      <c r="G650" s="1223"/>
      <c r="H650" s="869" t="s">
        <v>3340</v>
      </c>
      <c r="I650" s="869" t="s">
        <v>3345</v>
      </c>
      <c r="J650" s="877" t="s">
        <v>2841</v>
      </c>
      <c r="K650" s="1226"/>
      <c r="L650" s="1228"/>
      <c r="M650" s="1228"/>
      <c r="N650" s="1239"/>
      <c r="O650" s="307" t="s">
        <v>1434</v>
      </c>
      <c r="P650" s="1242"/>
      <c r="Q650" s="875" t="s">
        <v>26</v>
      </c>
      <c r="R650" s="875">
        <v>44687</v>
      </c>
      <c r="S650" s="875">
        <v>44685</v>
      </c>
      <c r="T650" s="875">
        <v>44685</v>
      </c>
      <c r="U650" s="875" t="s">
        <v>1222</v>
      </c>
      <c r="V650" s="723" t="s">
        <v>1212</v>
      </c>
      <c r="W650" s="1232"/>
      <c r="Y650" s="1090"/>
      <c r="Z650" s="1089"/>
      <c r="AA650" s="1089"/>
      <c r="AB650" s="1090"/>
      <c r="AC650" s="1256"/>
      <c r="AD650" s="1234"/>
      <c r="AE650" s="1089"/>
      <c r="AF650" s="128"/>
      <c r="AG650" s="128"/>
    </row>
    <row r="651" spans="1:33" ht="12" customHeight="1">
      <c r="A651" s="131" t="s">
        <v>1219</v>
      </c>
      <c r="B651" s="134" t="s">
        <v>3342</v>
      </c>
      <c r="C651" s="133" t="s">
        <v>175</v>
      </c>
      <c r="D651" s="15"/>
      <c r="E651" s="15">
        <v>44686</v>
      </c>
      <c r="F651" s="1224"/>
      <c r="G651" s="1225"/>
      <c r="H651" s="869" t="s">
        <v>3341</v>
      </c>
      <c r="I651" s="868" t="s">
        <v>3346</v>
      </c>
      <c r="J651" s="877" t="s">
        <v>2841</v>
      </c>
      <c r="K651" s="1226">
        <v>40</v>
      </c>
      <c r="L651" s="1228">
        <v>4915.3</v>
      </c>
      <c r="M651" s="1228">
        <v>9600.2000000000007</v>
      </c>
      <c r="N651" s="1237">
        <v>44650</v>
      </c>
      <c r="O651" s="307" t="s">
        <v>1434</v>
      </c>
      <c r="P651" s="1240">
        <v>44678</v>
      </c>
      <c r="Q651" s="875" t="s">
        <v>26</v>
      </c>
      <c r="R651" s="875">
        <v>44687</v>
      </c>
      <c r="S651" s="875">
        <v>44686</v>
      </c>
      <c r="T651" s="871">
        <v>44686</v>
      </c>
      <c r="U651" s="875" t="s">
        <v>1222</v>
      </c>
      <c r="V651" s="876" t="s">
        <v>1212</v>
      </c>
      <c r="W651" s="1232"/>
      <c r="Y651" s="1090">
        <v>44635</v>
      </c>
      <c r="Z651" s="1089">
        <v>44671</v>
      </c>
      <c r="AA651" s="1089">
        <v>44672</v>
      </c>
      <c r="AB651" s="1090">
        <v>44673</v>
      </c>
      <c r="AC651" s="1255">
        <v>44656</v>
      </c>
      <c r="AD651" s="1233"/>
      <c r="AE651" s="1089"/>
      <c r="AF651" s="128"/>
      <c r="AG651" s="128"/>
    </row>
    <row r="652" spans="1:33" ht="12" customHeight="1">
      <c r="A652" s="131" t="s">
        <v>1219</v>
      </c>
      <c r="B652" s="134" t="s">
        <v>3342</v>
      </c>
      <c r="C652" s="133" t="s">
        <v>175</v>
      </c>
      <c r="D652" s="15"/>
      <c r="E652" s="15">
        <v>44686</v>
      </c>
      <c r="F652" s="1224"/>
      <c r="G652" s="1225"/>
      <c r="H652" s="869" t="s">
        <v>3341</v>
      </c>
      <c r="I652" s="868" t="s">
        <v>3347</v>
      </c>
      <c r="J652" s="877" t="s">
        <v>2841</v>
      </c>
      <c r="K652" s="1226"/>
      <c r="L652" s="1228"/>
      <c r="M652" s="1228"/>
      <c r="N652" s="1239"/>
      <c r="O652" s="307" t="s">
        <v>1434</v>
      </c>
      <c r="P652" s="1242"/>
      <c r="Q652" s="875" t="s">
        <v>26</v>
      </c>
      <c r="R652" s="875">
        <v>44687</v>
      </c>
      <c r="S652" s="875">
        <v>44686</v>
      </c>
      <c r="T652" s="871">
        <v>44686</v>
      </c>
      <c r="U652" s="875" t="s">
        <v>1222</v>
      </c>
      <c r="V652" s="876" t="s">
        <v>1212</v>
      </c>
      <c r="W652" s="1232"/>
      <c r="Y652" s="1090"/>
      <c r="Z652" s="1089"/>
      <c r="AA652" s="1089"/>
      <c r="AB652" s="1090"/>
      <c r="AC652" s="1256"/>
      <c r="AD652" s="1234"/>
      <c r="AE652" s="1089"/>
      <c r="AF652" s="128"/>
      <c r="AG652" s="128"/>
    </row>
    <row r="653" spans="1:33" ht="12" customHeight="1">
      <c r="A653" s="131" t="s">
        <v>1219</v>
      </c>
      <c r="B653" s="134" t="s">
        <v>3129</v>
      </c>
      <c r="C653" s="133" t="s">
        <v>175</v>
      </c>
      <c r="D653" s="15"/>
      <c r="E653" s="15">
        <v>44690</v>
      </c>
      <c r="F653" s="1224" t="s">
        <v>3008</v>
      </c>
      <c r="G653" s="1225" t="s">
        <v>3125</v>
      </c>
      <c r="H653" s="926" t="s">
        <v>3126</v>
      </c>
      <c r="I653" s="926" t="s">
        <v>3127</v>
      </c>
      <c r="J653" s="927" t="s">
        <v>2841</v>
      </c>
      <c r="K653" s="1226">
        <v>40</v>
      </c>
      <c r="L653" s="1228">
        <v>4915.3</v>
      </c>
      <c r="M653" s="1228">
        <v>9600.2000000000007</v>
      </c>
      <c r="N653" s="1237">
        <v>44650</v>
      </c>
      <c r="O653" s="307" t="s">
        <v>1434</v>
      </c>
      <c r="P653" s="1240">
        <v>44678</v>
      </c>
      <c r="Q653" s="928" t="s">
        <v>26</v>
      </c>
      <c r="R653" s="923">
        <v>44687</v>
      </c>
      <c r="S653" s="923">
        <v>44687</v>
      </c>
      <c r="T653" s="923">
        <v>44690</v>
      </c>
      <c r="U653" s="923" t="s">
        <v>1222</v>
      </c>
      <c r="V653" s="936" t="s">
        <v>1212</v>
      </c>
      <c r="W653" s="1232" t="s">
        <v>24</v>
      </c>
      <c r="Y653" s="1090">
        <v>44643</v>
      </c>
      <c r="Z653" s="1089">
        <v>44671</v>
      </c>
      <c r="AA653" s="1089">
        <v>44672</v>
      </c>
      <c r="AB653" s="1090">
        <v>44673</v>
      </c>
      <c r="AC653" s="1255">
        <v>44656</v>
      </c>
      <c r="AD653" s="1233"/>
      <c r="AE653" s="1089">
        <v>44650</v>
      </c>
      <c r="AF653" s="128"/>
      <c r="AG653" s="128"/>
    </row>
    <row r="654" spans="1:33" ht="12" customHeight="1">
      <c r="A654" s="131" t="s">
        <v>1219</v>
      </c>
      <c r="B654" s="134" t="s">
        <v>3129</v>
      </c>
      <c r="C654" s="133" t="s">
        <v>175</v>
      </c>
      <c r="D654" s="15"/>
      <c r="E654" s="15">
        <v>44687</v>
      </c>
      <c r="F654" s="1224"/>
      <c r="G654" s="1225"/>
      <c r="H654" s="926" t="s">
        <v>3126</v>
      </c>
      <c r="I654" s="926" t="s">
        <v>3128</v>
      </c>
      <c r="J654" s="927" t="s">
        <v>2841</v>
      </c>
      <c r="K654" s="1226"/>
      <c r="L654" s="1228"/>
      <c r="M654" s="1228"/>
      <c r="N654" s="1239"/>
      <c r="O654" s="307" t="s">
        <v>1434</v>
      </c>
      <c r="P654" s="1242"/>
      <c r="Q654" s="928" t="s">
        <v>26</v>
      </c>
      <c r="R654" s="923">
        <v>44687</v>
      </c>
      <c r="S654" s="923">
        <v>44687</v>
      </c>
      <c r="T654" s="923">
        <v>44687</v>
      </c>
      <c r="U654" s="923" t="s">
        <v>1222</v>
      </c>
      <c r="V654" s="936" t="s">
        <v>1212</v>
      </c>
      <c r="W654" s="1232"/>
      <c r="Y654" s="1090"/>
      <c r="Z654" s="1089"/>
      <c r="AA654" s="1089"/>
      <c r="AB654" s="1090"/>
      <c r="AC654" s="1256"/>
      <c r="AD654" s="1234"/>
      <c r="AE654" s="1089"/>
      <c r="AF654" s="128"/>
      <c r="AG654" s="128"/>
    </row>
    <row r="655" spans="1:33" ht="12" customHeight="1">
      <c r="A655" s="154" t="s">
        <v>1224</v>
      </c>
      <c r="B655" s="155">
        <v>4290002504</v>
      </c>
      <c r="C655" s="156" t="s">
        <v>385</v>
      </c>
      <c r="D655" s="222"/>
      <c r="E655" s="222">
        <v>44690</v>
      </c>
      <c r="F655" s="1093" t="s">
        <v>2853</v>
      </c>
      <c r="G655" s="1121" t="s">
        <v>3001</v>
      </c>
      <c r="H655" s="218" t="s">
        <v>3002</v>
      </c>
      <c r="I655" s="218" t="s">
        <v>3003</v>
      </c>
      <c r="J655" s="297" t="s">
        <v>2841</v>
      </c>
      <c r="K655" s="1123">
        <v>100</v>
      </c>
      <c r="L655" s="1124">
        <v>80000</v>
      </c>
      <c r="M655" s="1124">
        <v>81900</v>
      </c>
      <c r="N655" s="1160">
        <v>44642</v>
      </c>
      <c r="O655" s="259" t="s">
        <v>1210</v>
      </c>
      <c r="P655" s="1220">
        <v>44680</v>
      </c>
      <c r="Q655" s="303" t="s">
        <v>1297</v>
      </c>
      <c r="R655" s="29"/>
      <c r="S655" s="29"/>
      <c r="T655" s="252"/>
      <c r="U655" s="234" t="s">
        <v>1211</v>
      </c>
      <c r="V655" s="35" t="s">
        <v>1478</v>
      </c>
      <c r="W655" s="1126" t="s">
        <v>24</v>
      </c>
      <c r="Y655" s="1098">
        <v>44635</v>
      </c>
      <c r="Z655" s="1098">
        <v>44666</v>
      </c>
      <c r="AA655" s="1098">
        <v>44666</v>
      </c>
      <c r="AB655" s="1099">
        <v>44673</v>
      </c>
      <c r="AC655" s="1001"/>
      <c r="AD655" s="1056"/>
      <c r="AE655" s="1098">
        <v>44659</v>
      </c>
      <c r="AF655" s="128"/>
      <c r="AG655" s="128"/>
    </row>
    <row r="656" spans="1:33" ht="12" customHeight="1">
      <c r="A656" s="154" t="s">
        <v>1224</v>
      </c>
      <c r="B656" s="155">
        <v>4290002504</v>
      </c>
      <c r="C656" s="156" t="s">
        <v>385</v>
      </c>
      <c r="D656" s="222"/>
      <c r="E656" s="222">
        <v>44690</v>
      </c>
      <c r="F656" s="1093"/>
      <c r="G656" s="1121"/>
      <c r="H656" s="218" t="s">
        <v>3002</v>
      </c>
      <c r="I656" s="218" t="s">
        <v>3004</v>
      </c>
      <c r="J656" s="297" t="s">
        <v>2841</v>
      </c>
      <c r="K656" s="1123"/>
      <c r="L656" s="1124"/>
      <c r="M656" s="1124"/>
      <c r="N656" s="1161"/>
      <c r="O656" s="259" t="s">
        <v>1210</v>
      </c>
      <c r="P656" s="1221"/>
      <c r="Q656" s="303" t="s">
        <v>1297</v>
      </c>
      <c r="R656" s="29"/>
      <c r="S656" s="29"/>
      <c r="T656" s="252"/>
      <c r="U656" s="234" t="s">
        <v>1211</v>
      </c>
      <c r="V656" s="35" t="s">
        <v>1478</v>
      </c>
      <c r="W656" s="1126"/>
      <c r="Y656" s="1098"/>
      <c r="Z656" s="1098"/>
      <c r="AA656" s="1098"/>
      <c r="AB656" s="1099"/>
      <c r="AC656" s="1001"/>
      <c r="AD656" s="1244"/>
      <c r="AE656" s="1098"/>
      <c r="AF656" s="128"/>
      <c r="AG656" s="128"/>
    </row>
    <row r="657" spans="1:33" ht="12" customHeight="1">
      <c r="A657" s="154" t="s">
        <v>1224</v>
      </c>
      <c r="B657" s="155">
        <v>4290002504</v>
      </c>
      <c r="C657" s="156" t="s">
        <v>385</v>
      </c>
      <c r="D657" s="222"/>
      <c r="E657" s="222">
        <v>44690</v>
      </c>
      <c r="F657" s="1093"/>
      <c r="G657" s="1121"/>
      <c r="H657" s="218" t="s">
        <v>3002</v>
      </c>
      <c r="I657" s="218" t="s">
        <v>3005</v>
      </c>
      <c r="J657" s="297" t="s">
        <v>2841</v>
      </c>
      <c r="K657" s="1123"/>
      <c r="L657" s="1124"/>
      <c r="M657" s="1124"/>
      <c r="N657" s="1161"/>
      <c r="O657" s="259" t="s">
        <v>1210</v>
      </c>
      <c r="P657" s="1221"/>
      <c r="Q657" s="303" t="s">
        <v>1297</v>
      </c>
      <c r="R657" s="29"/>
      <c r="S657" s="29"/>
      <c r="T657" s="252"/>
      <c r="U657" s="234" t="s">
        <v>1211</v>
      </c>
      <c r="V657" s="35" t="s">
        <v>1478</v>
      </c>
      <c r="W657" s="1126"/>
      <c r="Y657" s="1098"/>
      <c r="Z657" s="1098"/>
      <c r="AA657" s="1098"/>
      <c r="AB657" s="1099"/>
      <c r="AC657" s="1001"/>
      <c r="AD657" s="1244"/>
      <c r="AE657" s="1098"/>
      <c r="AF657" s="128"/>
      <c r="AG657" s="128"/>
    </row>
    <row r="658" spans="1:33" ht="12" customHeight="1">
      <c r="A658" s="154" t="s">
        <v>1224</v>
      </c>
      <c r="B658" s="155">
        <v>4290002504</v>
      </c>
      <c r="C658" s="156" t="s">
        <v>385</v>
      </c>
      <c r="D658" s="222"/>
      <c r="E658" s="222">
        <v>44690</v>
      </c>
      <c r="F658" s="1093"/>
      <c r="G658" s="1121"/>
      <c r="H658" s="218" t="s">
        <v>3002</v>
      </c>
      <c r="I658" s="218" t="s">
        <v>3006</v>
      </c>
      <c r="J658" s="297" t="s">
        <v>2841</v>
      </c>
      <c r="K658" s="1123"/>
      <c r="L658" s="1124"/>
      <c r="M658" s="1124"/>
      <c r="N658" s="1161"/>
      <c r="O658" s="259" t="s">
        <v>1210</v>
      </c>
      <c r="P658" s="1221"/>
      <c r="Q658" s="303" t="s">
        <v>1297</v>
      </c>
      <c r="R658" s="29"/>
      <c r="S658" s="29"/>
      <c r="T658" s="252"/>
      <c r="U658" s="234" t="s">
        <v>1211</v>
      </c>
      <c r="V658" s="35" t="s">
        <v>1478</v>
      </c>
      <c r="W658" s="1126"/>
      <c r="Y658" s="1098"/>
      <c r="Z658" s="1098"/>
      <c r="AA658" s="1098"/>
      <c r="AB658" s="1099"/>
      <c r="AC658" s="1001"/>
      <c r="AD658" s="1244"/>
      <c r="AE658" s="1098"/>
      <c r="AF658" s="128"/>
      <c r="AG658" s="128"/>
    </row>
    <row r="659" spans="1:33" ht="12" customHeight="1">
      <c r="A659" s="154" t="s">
        <v>1224</v>
      </c>
      <c r="B659" s="155">
        <v>4290002504</v>
      </c>
      <c r="C659" s="156" t="s">
        <v>385</v>
      </c>
      <c r="D659" s="222"/>
      <c r="E659" s="222">
        <v>44690</v>
      </c>
      <c r="F659" s="1093"/>
      <c r="G659" s="1121"/>
      <c r="H659" s="218" t="s">
        <v>3002</v>
      </c>
      <c r="I659" s="218" t="s">
        <v>3007</v>
      </c>
      <c r="J659" s="297" t="s">
        <v>2841</v>
      </c>
      <c r="K659" s="1123"/>
      <c r="L659" s="1124"/>
      <c r="M659" s="1124"/>
      <c r="N659" s="1082"/>
      <c r="O659" s="259" t="s">
        <v>1210</v>
      </c>
      <c r="P659" s="1222"/>
      <c r="Q659" s="303" t="s">
        <v>1297</v>
      </c>
      <c r="R659" s="29"/>
      <c r="S659" s="29"/>
      <c r="T659" s="252"/>
      <c r="U659" s="234" t="s">
        <v>1211</v>
      </c>
      <c r="V659" s="35" t="s">
        <v>1478</v>
      </c>
      <c r="W659" s="1126"/>
      <c r="Y659" s="1098"/>
      <c r="Z659" s="1098"/>
      <c r="AA659" s="1098"/>
      <c r="AB659" s="1099"/>
      <c r="AC659" s="1001"/>
      <c r="AD659" s="1057"/>
      <c r="AE659" s="1098"/>
      <c r="AF659" s="128"/>
      <c r="AG659" s="128"/>
    </row>
    <row r="660" spans="1:33" ht="12" customHeight="1">
      <c r="A660" s="154" t="s">
        <v>448</v>
      </c>
      <c r="B660" s="155">
        <v>4290003066</v>
      </c>
      <c r="C660" s="156"/>
      <c r="D660" s="222"/>
      <c r="E660" s="222">
        <v>44690</v>
      </c>
      <c r="F660" s="1093" t="s">
        <v>3142</v>
      </c>
      <c r="G660" s="1121" t="s">
        <v>3294</v>
      </c>
      <c r="H660" s="229" t="s">
        <v>3295</v>
      </c>
      <c r="I660" s="218" t="s">
        <v>3296</v>
      </c>
      <c r="J660" s="297" t="s">
        <v>2841</v>
      </c>
      <c r="K660" s="1123">
        <v>44</v>
      </c>
      <c r="L660" s="1124">
        <v>36072</v>
      </c>
      <c r="M660" s="1124">
        <v>36154</v>
      </c>
      <c r="N660" s="1160">
        <v>44654</v>
      </c>
      <c r="O660" s="259" t="s">
        <v>1210</v>
      </c>
      <c r="P660" s="1220">
        <v>44681</v>
      </c>
      <c r="Q660" s="303" t="s">
        <v>1297</v>
      </c>
      <c r="R660" s="29"/>
      <c r="S660" s="29"/>
      <c r="T660" s="252"/>
      <c r="U660" s="29" t="s">
        <v>1222</v>
      </c>
      <c r="V660" s="35" t="s">
        <v>1478</v>
      </c>
      <c r="W660" s="1126" t="s">
        <v>24</v>
      </c>
      <c r="Y660" s="1089">
        <v>44650</v>
      </c>
      <c r="Z660" s="1089">
        <v>44670</v>
      </c>
      <c r="AA660" s="1118">
        <v>44677</v>
      </c>
      <c r="AB660" s="1099">
        <v>44678</v>
      </c>
      <c r="AC660" s="939"/>
      <c r="AD660" s="1056"/>
      <c r="AE660" s="1098">
        <v>44655</v>
      </c>
      <c r="AF660" s="128"/>
      <c r="AG660" s="128"/>
    </row>
    <row r="661" spans="1:33" ht="12" customHeight="1">
      <c r="A661" s="154" t="s">
        <v>448</v>
      </c>
      <c r="B661" s="155">
        <v>4290003066</v>
      </c>
      <c r="C661" s="156"/>
      <c r="D661" s="222"/>
      <c r="E661" s="222">
        <v>44690</v>
      </c>
      <c r="F661" s="1093"/>
      <c r="G661" s="1121"/>
      <c r="H661" s="308" t="s">
        <v>3295</v>
      </c>
      <c r="I661" s="218" t="s">
        <v>3297</v>
      </c>
      <c r="J661" s="297" t="s">
        <v>2841</v>
      </c>
      <c r="K661" s="1123"/>
      <c r="L661" s="1124"/>
      <c r="M661" s="1124"/>
      <c r="N661" s="1161"/>
      <c r="O661" s="259" t="s">
        <v>1210</v>
      </c>
      <c r="P661" s="1221"/>
      <c r="Q661" s="299">
        <v>44691</v>
      </c>
      <c r="R661" s="29">
        <v>44697</v>
      </c>
      <c r="S661" s="468">
        <v>44693</v>
      </c>
      <c r="T661" s="990">
        <v>44694</v>
      </c>
      <c r="U661" s="29" t="s">
        <v>1222</v>
      </c>
      <c r="V661" s="35" t="s">
        <v>1478</v>
      </c>
      <c r="W661" s="1126"/>
      <c r="Y661" s="1089"/>
      <c r="Z661" s="1089"/>
      <c r="AA661" s="1118"/>
      <c r="AB661" s="1099"/>
      <c r="AC661" s="267"/>
      <c r="AD661" s="1244"/>
      <c r="AE661" s="1098"/>
      <c r="AF661" s="128"/>
      <c r="AG661" s="128"/>
    </row>
    <row r="662" spans="1:33" ht="12" customHeight="1">
      <c r="A662" s="154" t="s">
        <v>448</v>
      </c>
      <c r="B662" s="155">
        <v>4290003066</v>
      </c>
      <c r="C662" s="156"/>
      <c r="D662" s="222"/>
      <c r="E662" s="222">
        <v>44690</v>
      </c>
      <c r="F662" s="1093"/>
      <c r="G662" s="1121"/>
      <c r="H662" s="308" t="s">
        <v>3295</v>
      </c>
      <c r="I662" s="218" t="s">
        <v>3298</v>
      </c>
      <c r="J662" s="297" t="s">
        <v>2841</v>
      </c>
      <c r="K662" s="1123"/>
      <c r="L662" s="1124"/>
      <c r="M662" s="1124"/>
      <c r="N662" s="1082"/>
      <c r="O662" s="259" t="s">
        <v>1210</v>
      </c>
      <c r="P662" s="1222"/>
      <c r="Q662" s="299">
        <v>44690</v>
      </c>
      <c r="R662" s="29">
        <v>44697</v>
      </c>
      <c r="S662" s="468">
        <v>44693</v>
      </c>
      <c r="T662" s="990">
        <v>44694</v>
      </c>
      <c r="U662" s="29" t="s">
        <v>1222</v>
      </c>
      <c r="V662" s="35" t="s">
        <v>1478</v>
      </c>
      <c r="W662" s="1126"/>
      <c r="Y662" s="1089"/>
      <c r="Z662" s="1089"/>
      <c r="AA662" s="1118"/>
      <c r="AB662" s="1099"/>
      <c r="AC662" s="267"/>
      <c r="AD662" s="1057"/>
      <c r="AE662" s="1098"/>
      <c r="AF662" s="128"/>
      <c r="AG662" s="128"/>
    </row>
    <row r="663" spans="1:33" ht="12" customHeight="1">
      <c r="A663" s="131" t="s">
        <v>125</v>
      </c>
      <c r="B663" s="134">
        <v>4290003134</v>
      </c>
      <c r="C663" s="133" t="s">
        <v>1223</v>
      </c>
      <c r="D663" s="15">
        <v>44715</v>
      </c>
      <c r="E663" s="15">
        <v>44685</v>
      </c>
      <c r="F663" s="1213" t="s">
        <v>3142</v>
      </c>
      <c r="G663" s="1223" t="s">
        <v>3270</v>
      </c>
      <c r="H663" s="868" t="s">
        <v>3271</v>
      </c>
      <c r="I663" s="869" t="s">
        <v>3273</v>
      </c>
      <c r="J663" s="877" t="s">
        <v>2841</v>
      </c>
      <c r="K663" s="1215">
        <v>23</v>
      </c>
      <c r="L663" s="1216">
        <v>31225</v>
      </c>
      <c r="M663" s="1243">
        <v>36690</v>
      </c>
      <c r="N663" s="1237">
        <v>44654</v>
      </c>
      <c r="O663" s="821" t="s">
        <v>1442</v>
      </c>
      <c r="P663" s="1240">
        <v>44681</v>
      </c>
      <c r="Q663" s="721" t="s">
        <v>26</v>
      </c>
      <c r="R663" s="875">
        <v>44686</v>
      </c>
      <c r="S663" s="875">
        <v>44685</v>
      </c>
      <c r="T663" s="875">
        <v>44685</v>
      </c>
      <c r="U663" s="875" t="s">
        <v>1211</v>
      </c>
      <c r="V663" s="723" t="s">
        <v>1212</v>
      </c>
      <c r="W663" s="1236" t="s">
        <v>24</v>
      </c>
      <c r="Y663" s="1089">
        <v>44650</v>
      </c>
      <c r="Z663" s="1089">
        <v>44670</v>
      </c>
      <c r="AA663" s="1118">
        <v>44677</v>
      </c>
      <c r="AB663" s="1099">
        <v>44678</v>
      </c>
      <c r="AC663" s="1252">
        <v>44677</v>
      </c>
      <c r="AD663" s="1100"/>
      <c r="AE663" s="1098">
        <v>44656</v>
      </c>
      <c r="AF663" s="128"/>
      <c r="AG663" s="128"/>
    </row>
    <row r="664" spans="1:33" ht="12" customHeight="1">
      <c r="A664" s="131" t="s">
        <v>125</v>
      </c>
      <c r="B664" s="134">
        <v>4290003134</v>
      </c>
      <c r="C664" s="133" t="s">
        <v>1223</v>
      </c>
      <c r="D664" s="15">
        <v>44715</v>
      </c>
      <c r="E664" s="15">
        <v>44684</v>
      </c>
      <c r="F664" s="1213"/>
      <c r="G664" s="1223"/>
      <c r="H664" s="869" t="s">
        <v>3271</v>
      </c>
      <c r="I664" s="722" t="s">
        <v>3272</v>
      </c>
      <c r="J664" s="877" t="s">
        <v>2841</v>
      </c>
      <c r="K664" s="1215"/>
      <c r="L664" s="1216"/>
      <c r="M664" s="1243"/>
      <c r="N664" s="1239"/>
      <c r="O664" s="821" t="s">
        <v>1442</v>
      </c>
      <c r="P664" s="1242"/>
      <c r="Q664" s="721" t="s">
        <v>26</v>
      </c>
      <c r="R664" s="875">
        <v>44686</v>
      </c>
      <c r="S664" s="875"/>
      <c r="T664" s="875">
        <v>44684</v>
      </c>
      <c r="U664" s="875" t="s">
        <v>1211</v>
      </c>
      <c r="V664" s="876" t="s">
        <v>1212</v>
      </c>
      <c r="W664" s="1236"/>
      <c r="Y664" s="1089"/>
      <c r="Z664" s="1089"/>
      <c r="AA664" s="1118"/>
      <c r="AB664" s="1099"/>
      <c r="AC664" s="1252"/>
      <c r="AD664" s="1100"/>
      <c r="AE664" s="1098"/>
      <c r="AF664" s="128"/>
      <c r="AG664" s="128"/>
    </row>
    <row r="665" spans="1:33" ht="12" customHeight="1">
      <c r="A665" s="131" t="s">
        <v>1251</v>
      </c>
      <c r="B665" s="134">
        <v>4290002918</v>
      </c>
      <c r="C665" s="133" t="s">
        <v>1252</v>
      </c>
      <c r="D665" s="15">
        <v>44706</v>
      </c>
      <c r="E665" s="15">
        <v>44686</v>
      </c>
      <c r="F665" s="1213" t="s">
        <v>3142</v>
      </c>
      <c r="G665" s="1223" t="s">
        <v>3266</v>
      </c>
      <c r="H665" s="869" t="s">
        <v>3267</v>
      </c>
      <c r="I665" s="869" t="s">
        <v>3268</v>
      </c>
      <c r="J665" s="877" t="s">
        <v>2841</v>
      </c>
      <c r="K665" s="1215">
        <v>40</v>
      </c>
      <c r="L665" s="1216">
        <v>24000</v>
      </c>
      <c r="M665" s="1216">
        <v>24720</v>
      </c>
      <c r="N665" s="1237">
        <v>44654</v>
      </c>
      <c r="O665" s="304" t="s">
        <v>1442</v>
      </c>
      <c r="P665" s="1240">
        <v>44681</v>
      </c>
      <c r="Q665" s="875" t="s">
        <v>26</v>
      </c>
      <c r="R665" s="875">
        <v>44686</v>
      </c>
      <c r="S665" s="875">
        <v>44686</v>
      </c>
      <c r="T665" s="875">
        <v>44686</v>
      </c>
      <c r="U665" s="875" t="s">
        <v>1222</v>
      </c>
      <c r="V665" s="897" t="s">
        <v>1212</v>
      </c>
      <c r="W665" s="1236" t="s">
        <v>24</v>
      </c>
      <c r="Y665" s="1089">
        <v>44650</v>
      </c>
      <c r="Z665" s="1089">
        <v>44670</v>
      </c>
      <c r="AA665" s="1118">
        <v>44677</v>
      </c>
      <c r="AB665" s="1099">
        <v>44678</v>
      </c>
      <c r="AC665" s="1252">
        <v>44677</v>
      </c>
      <c r="AD665" s="1100"/>
      <c r="AE665" s="1098">
        <v>44656</v>
      </c>
      <c r="AF665" s="128"/>
      <c r="AG665" s="128"/>
    </row>
    <row r="666" spans="1:33" ht="12" customHeight="1">
      <c r="A666" s="131" t="s">
        <v>1251</v>
      </c>
      <c r="B666" s="134">
        <v>4290002918</v>
      </c>
      <c r="C666" s="133" t="s">
        <v>1252</v>
      </c>
      <c r="D666" s="15">
        <v>44706</v>
      </c>
      <c r="E666" s="15">
        <v>44686</v>
      </c>
      <c r="F666" s="1213"/>
      <c r="G666" s="1223"/>
      <c r="H666" s="900" t="s">
        <v>3267</v>
      </c>
      <c r="I666" s="900" t="s">
        <v>3269</v>
      </c>
      <c r="J666" s="901" t="s">
        <v>2841</v>
      </c>
      <c r="K666" s="1215"/>
      <c r="L666" s="1216"/>
      <c r="M666" s="1216"/>
      <c r="N666" s="1239"/>
      <c r="O666" s="304" t="s">
        <v>1442</v>
      </c>
      <c r="P666" s="1242"/>
      <c r="Q666" s="899" t="s">
        <v>26</v>
      </c>
      <c r="R666" s="899">
        <v>44686</v>
      </c>
      <c r="S666" s="899">
        <v>44686</v>
      </c>
      <c r="T666" s="899">
        <v>44686</v>
      </c>
      <c r="U666" s="898" t="s">
        <v>1211</v>
      </c>
      <c r="V666" s="897" t="s">
        <v>1212</v>
      </c>
      <c r="W666" s="1236"/>
      <c r="Y666" s="1089"/>
      <c r="Z666" s="1089"/>
      <c r="AA666" s="1118"/>
      <c r="AB666" s="1099"/>
      <c r="AC666" s="1252"/>
      <c r="AD666" s="1100"/>
      <c r="AE666" s="1098"/>
      <c r="AF666" s="128"/>
      <c r="AG666" s="128"/>
    </row>
    <row r="667" spans="1:33" ht="12" customHeight="1">
      <c r="A667" s="131" t="s">
        <v>1219</v>
      </c>
      <c r="B667" s="134" t="s">
        <v>3285</v>
      </c>
      <c r="C667" s="133" t="s">
        <v>967</v>
      </c>
      <c r="D667" s="15"/>
      <c r="E667" s="15">
        <v>44684</v>
      </c>
      <c r="F667" s="1253" t="s">
        <v>3142</v>
      </c>
      <c r="G667" s="1253" t="s">
        <v>3287</v>
      </c>
      <c r="H667" s="894" t="s">
        <v>3288</v>
      </c>
      <c r="I667" s="885" t="s">
        <v>3290</v>
      </c>
      <c r="J667" s="886" t="s">
        <v>1209</v>
      </c>
      <c r="K667" s="1226">
        <v>30</v>
      </c>
      <c r="L667" s="1228">
        <v>4140</v>
      </c>
      <c r="M667" s="1228">
        <v>7200.2</v>
      </c>
      <c r="N667" s="1237">
        <v>44654</v>
      </c>
      <c r="O667" s="304" t="s">
        <v>1442</v>
      </c>
      <c r="P667" s="1240">
        <v>44681</v>
      </c>
      <c r="Q667" s="884" t="s">
        <v>26</v>
      </c>
      <c r="R667" s="884">
        <v>44687</v>
      </c>
      <c r="S667" s="884"/>
      <c r="T667" s="884">
        <v>44684</v>
      </c>
      <c r="U667" s="724" t="s">
        <v>1211</v>
      </c>
      <c r="V667" s="723" t="s">
        <v>1212</v>
      </c>
      <c r="W667" s="1232" t="s">
        <v>24</v>
      </c>
      <c r="Y667" s="1099">
        <v>44650</v>
      </c>
      <c r="Z667" s="1098">
        <v>44670</v>
      </c>
      <c r="AA667" s="1108">
        <v>44677</v>
      </c>
      <c r="AB667" s="1099">
        <v>44678</v>
      </c>
      <c r="AC667" s="466">
        <v>44677</v>
      </c>
      <c r="AD667" s="1100"/>
      <c r="AE667" s="1098">
        <v>44656</v>
      </c>
      <c r="AF667" s="128"/>
      <c r="AG667" s="128"/>
    </row>
    <row r="668" spans="1:33" ht="12" customHeight="1">
      <c r="A668" s="131" t="s">
        <v>1219</v>
      </c>
      <c r="B668" s="134" t="s">
        <v>3285</v>
      </c>
      <c r="C668" s="133" t="s">
        <v>967</v>
      </c>
      <c r="D668" s="15"/>
      <c r="E668" s="902">
        <v>44686</v>
      </c>
      <c r="F668" s="1215"/>
      <c r="G668" s="1215"/>
      <c r="H668" s="905" t="s">
        <v>3288</v>
      </c>
      <c r="I668" s="885" t="s">
        <v>3291</v>
      </c>
      <c r="J668" s="886" t="s">
        <v>2841</v>
      </c>
      <c r="K668" s="1226"/>
      <c r="L668" s="1228"/>
      <c r="M668" s="1228"/>
      <c r="N668" s="1239"/>
      <c r="O668" s="304" t="s">
        <v>1442</v>
      </c>
      <c r="P668" s="1242"/>
      <c r="Q668" s="884" t="s">
        <v>26</v>
      </c>
      <c r="R668" s="884">
        <v>44686</v>
      </c>
      <c r="S668" s="884">
        <v>44685</v>
      </c>
      <c r="T668" s="724">
        <v>44686</v>
      </c>
      <c r="U668" s="907" t="s">
        <v>1211</v>
      </c>
      <c r="V668" s="895" t="s">
        <v>1212</v>
      </c>
      <c r="W668" s="1236"/>
      <c r="Y668" s="1099"/>
      <c r="Z668" s="1100"/>
      <c r="AA668" s="1108"/>
      <c r="AB668" s="1099"/>
      <c r="AC668" s="462">
        <v>44677</v>
      </c>
      <c r="AD668" s="1100"/>
      <c r="AE668" s="1098"/>
      <c r="AF668" s="128"/>
      <c r="AG668" s="128"/>
    </row>
    <row r="669" spans="1:33" ht="12" customHeight="1">
      <c r="A669" s="131" t="s">
        <v>1219</v>
      </c>
      <c r="B669" s="134" t="s">
        <v>3286</v>
      </c>
      <c r="C669" s="133" t="s">
        <v>967</v>
      </c>
      <c r="D669" s="15"/>
      <c r="E669" s="15">
        <v>44685</v>
      </c>
      <c r="F669" s="1254"/>
      <c r="G669" s="1254"/>
      <c r="H669" s="811" t="s">
        <v>3289</v>
      </c>
      <c r="I669" s="890" t="s">
        <v>3292</v>
      </c>
      <c r="J669" s="283" t="s">
        <v>1209</v>
      </c>
      <c r="K669" s="1226">
        <v>30</v>
      </c>
      <c r="L669" s="1228">
        <v>4140</v>
      </c>
      <c r="M669" s="1228">
        <v>7200.2</v>
      </c>
      <c r="N669" s="1237">
        <v>44654</v>
      </c>
      <c r="O669" s="304" t="s">
        <v>1442</v>
      </c>
      <c r="P669" s="1240">
        <v>44681</v>
      </c>
      <c r="Q669" s="884" t="s">
        <v>26</v>
      </c>
      <c r="R669" s="884">
        <v>44686</v>
      </c>
      <c r="S669" s="884"/>
      <c r="T669" s="884">
        <v>44685</v>
      </c>
      <c r="U669" s="884" t="s">
        <v>1222</v>
      </c>
      <c r="V669" s="895" t="s">
        <v>1212</v>
      </c>
      <c r="W669" s="1232"/>
      <c r="Y669" s="1099"/>
      <c r="Z669" s="1100"/>
      <c r="AA669" s="1108"/>
      <c r="AB669" s="1099"/>
      <c r="AC669" s="466">
        <v>44677</v>
      </c>
      <c r="AD669" s="1100"/>
      <c r="AE669" s="1098"/>
      <c r="AF669" s="128"/>
      <c r="AG669" s="128"/>
    </row>
    <row r="670" spans="1:33" ht="12" customHeight="1">
      <c r="A670" s="131" t="s">
        <v>1219</v>
      </c>
      <c r="B670" s="134" t="s">
        <v>3286</v>
      </c>
      <c r="C670" s="133" t="s">
        <v>967</v>
      </c>
      <c r="D670" s="15"/>
      <c r="E670" s="15">
        <v>44687</v>
      </c>
      <c r="F670" s="1215"/>
      <c r="G670" s="1215"/>
      <c r="H670" s="894" t="s">
        <v>3289</v>
      </c>
      <c r="I670" s="885" t="s">
        <v>3293</v>
      </c>
      <c r="J670" s="886" t="s">
        <v>2841</v>
      </c>
      <c r="K670" s="1226"/>
      <c r="L670" s="1228"/>
      <c r="M670" s="1228"/>
      <c r="N670" s="1239"/>
      <c r="O670" s="304" t="s">
        <v>1442</v>
      </c>
      <c r="P670" s="1242"/>
      <c r="Q670" s="884" t="s">
        <v>26</v>
      </c>
      <c r="R670" s="884">
        <v>44686</v>
      </c>
      <c r="S670" s="893">
        <v>44686</v>
      </c>
      <c r="T670" s="893">
        <v>44687</v>
      </c>
      <c r="U670" s="884" t="s">
        <v>1222</v>
      </c>
      <c r="V670" s="895" t="s">
        <v>1212</v>
      </c>
      <c r="W670" s="1232"/>
      <c r="Y670" s="1099"/>
      <c r="Z670" s="1100"/>
      <c r="AA670" s="1108"/>
      <c r="AB670" s="1099"/>
      <c r="AC670" s="462">
        <v>44677</v>
      </c>
      <c r="AD670" s="1100"/>
      <c r="AE670" s="1098"/>
      <c r="AF670" s="128"/>
      <c r="AG670" s="128"/>
    </row>
    <row r="671" spans="1:33" ht="12">
      <c r="A671" s="131" t="s">
        <v>1261</v>
      </c>
      <c r="B671" s="134" t="s">
        <v>3277</v>
      </c>
      <c r="C671" s="133" t="s">
        <v>91</v>
      </c>
      <c r="D671" s="15"/>
      <c r="E671" s="15">
        <v>44685</v>
      </c>
      <c r="F671" s="1213" t="s">
        <v>3142</v>
      </c>
      <c r="G671" s="1214" t="s">
        <v>3278</v>
      </c>
      <c r="H671" s="806" t="s">
        <v>3279</v>
      </c>
      <c r="I671" s="807" t="s">
        <v>3280</v>
      </c>
      <c r="J671" s="808" t="s">
        <v>2841</v>
      </c>
      <c r="K671" s="1215">
        <v>80</v>
      </c>
      <c r="L671" s="1216">
        <v>40000</v>
      </c>
      <c r="M671" s="1216">
        <v>41200</v>
      </c>
      <c r="N671" s="1237">
        <v>44654</v>
      </c>
      <c r="O671" s="304" t="s">
        <v>1442</v>
      </c>
      <c r="P671" s="1240">
        <v>44681</v>
      </c>
      <c r="Q671" s="724" t="s">
        <v>26</v>
      </c>
      <c r="R671" s="952">
        <v>44686</v>
      </c>
      <c r="S671" s="952">
        <v>44685</v>
      </c>
      <c r="T671" s="952">
        <v>44685</v>
      </c>
      <c r="U671" s="952" t="s">
        <v>1222</v>
      </c>
      <c r="V671" s="953" t="s">
        <v>1212</v>
      </c>
      <c r="W671" s="1236" t="s">
        <v>24</v>
      </c>
      <c r="Y671" s="1089">
        <v>44650</v>
      </c>
      <c r="Z671" s="1098">
        <v>44670</v>
      </c>
      <c r="AA671" s="1118">
        <v>44677</v>
      </c>
      <c r="AB671" s="1108">
        <v>44678</v>
      </c>
      <c r="AC671" s="1252">
        <v>44677</v>
      </c>
      <c r="AD671" s="1100"/>
      <c r="AE671" s="1098">
        <v>44656</v>
      </c>
      <c r="AF671" s="128"/>
      <c r="AG671" s="128"/>
    </row>
    <row r="672" spans="1:33" ht="12">
      <c r="A672" s="131" t="s">
        <v>1261</v>
      </c>
      <c r="B672" s="134" t="s">
        <v>3277</v>
      </c>
      <c r="C672" s="133" t="s">
        <v>91</v>
      </c>
      <c r="D672" s="15"/>
      <c r="E672" s="15">
        <v>44686</v>
      </c>
      <c r="F672" s="1213"/>
      <c r="G672" s="1214"/>
      <c r="H672" s="946" t="s">
        <v>3279</v>
      </c>
      <c r="I672" s="722" t="s">
        <v>3281</v>
      </c>
      <c r="J672" s="954" t="s">
        <v>2841</v>
      </c>
      <c r="K672" s="1215"/>
      <c r="L672" s="1216"/>
      <c r="M672" s="1216"/>
      <c r="N672" s="1238"/>
      <c r="O672" s="304" t="s">
        <v>1442</v>
      </c>
      <c r="P672" s="1241"/>
      <c r="Q672" s="952" t="s">
        <v>26</v>
      </c>
      <c r="R672" s="952">
        <v>44686</v>
      </c>
      <c r="S672" s="952">
        <v>44685</v>
      </c>
      <c r="T672" s="952">
        <v>44686</v>
      </c>
      <c r="U672" s="952" t="s">
        <v>1222</v>
      </c>
      <c r="V672" s="953" t="s">
        <v>1212</v>
      </c>
      <c r="W672" s="1236"/>
      <c r="Y672" s="1089"/>
      <c r="Z672" s="1100"/>
      <c r="AA672" s="1118"/>
      <c r="AB672" s="1108"/>
      <c r="AC672" s="1252"/>
      <c r="AD672" s="1100"/>
      <c r="AE672" s="1098"/>
      <c r="AF672" s="128"/>
      <c r="AG672" s="128"/>
    </row>
    <row r="673" spans="1:33" ht="12">
      <c r="A673" s="131" t="s">
        <v>1261</v>
      </c>
      <c r="B673" s="134" t="s">
        <v>3277</v>
      </c>
      <c r="C673" s="133" t="s">
        <v>91</v>
      </c>
      <c r="D673" s="15"/>
      <c r="E673" s="15">
        <v>44686</v>
      </c>
      <c r="F673" s="1213"/>
      <c r="G673" s="1214"/>
      <c r="H673" s="946" t="s">
        <v>3279</v>
      </c>
      <c r="I673" s="722" t="s">
        <v>3282</v>
      </c>
      <c r="J673" s="954" t="s">
        <v>2841</v>
      </c>
      <c r="K673" s="1215"/>
      <c r="L673" s="1216"/>
      <c r="M673" s="1216"/>
      <c r="N673" s="1238"/>
      <c r="O673" s="304" t="s">
        <v>1442</v>
      </c>
      <c r="P673" s="1241"/>
      <c r="Q673" s="952" t="s">
        <v>26</v>
      </c>
      <c r="R673" s="952">
        <v>44686</v>
      </c>
      <c r="S673" s="952">
        <v>44686</v>
      </c>
      <c r="T673" s="952">
        <v>44686</v>
      </c>
      <c r="U673" s="952" t="s">
        <v>1222</v>
      </c>
      <c r="V673" s="953" t="s">
        <v>1212</v>
      </c>
      <c r="W673" s="1236"/>
      <c r="Y673" s="1089"/>
      <c r="Z673" s="1100"/>
      <c r="AA673" s="1118"/>
      <c r="AB673" s="1108"/>
      <c r="AC673" s="1252"/>
      <c r="AD673" s="1100"/>
      <c r="AE673" s="1098"/>
      <c r="AF673" s="128"/>
      <c r="AG673" s="128"/>
    </row>
    <row r="674" spans="1:33" ht="12">
      <c r="A674" s="131" t="s">
        <v>1261</v>
      </c>
      <c r="B674" s="134" t="s">
        <v>3277</v>
      </c>
      <c r="C674" s="133" t="s">
        <v>91</v>
      </c>
      <c r="D674" s="15"/>
      <c r="E674" s="15">
        <v>44687</v>
      </c>
      <c r="F674" s="1213"/>
      <c r="G674" s="1214"/>
      <c r="H674" s="957" t="s">
        <v>3279</v>
      </c>
      <c r="I674" s="971" t="s">
        <v>3283</v>
      </c>
      <c r="J674" s="283" t="s">
        <v>2841</v>
      </c>
      <c r="K674" s="1215"/>
      <c r="L674" s="1216"/>
      <c r="M674" s="1216"/>
      <c r="N674" s="1239"/>
      <c r="O674" s="304" t="s">
        <v>1442</v>
      </c>
      <c r="P674" s="1242"/>
      <c r="Q674" s="952" t="s">
        <v>26</v>
      </c>
      <c r="R674" s="952">
        <v>44686</v>
      </c>
      <c r="S674" s="952">
        <v>44686</v>
      </c>
      <c r="T674" s="952">
        <v>44687</v>
      </c>
      <c r="U674" s="952" t="s">
        <v>1222</v>
      </c>
      <c r="V674" s="953" t="s">
        <v>1212</v>
      </c>
      <c r="W674" s="1236"/>
      <c r="Y674" s="1089"/>
      <c r="Z674" s="1100"/>
      <c r="AA674" s="1118"/>
      <c r="AB674" s="1108"/>
      <c r="AC674" s="1252"/>
      <c r="AD674" s="1100"/>
      <c r="AE674" s="1098"/>
      <c r="AF674" s="128"/>
      <c r="AG674" s="128"/>
    </row>
    <row r="675" spans="1:33" ht="12" customHeight="1">
      <c r="A675" s="131" t="s">
        <v>2605</v>
      </c>
      <c r="B675" s="134">
        <v>4290002526</v>
      </c>
      <c r="C675" s="136" t="s">
        <v>2923</v>
      </c>
      <c r="D675" s="15">
        <v>44650</v>
      </c>
      <c r="E675" s="15">
        <v>44690</v>
      </c>
      <c r="F675" s="1213" t="s">
        <v>2739</v>
      </c>
      <c r="G675" s="1223" t="s">
        <v>2740</v>
      </c>
      <c r="H675" s="957" t="s">
        <v>2609</v>
      </c>
      <c r="I675" s="957" t="s">
        <v>3898</v>
      </c>
      <c r="J675" s="283" t="s">
        <v>2841</v>
      </c>
      <c r="K675" s="947">
        <v>39</v>
      </c>
      <c r="L675" s="1216">
        <v>38060</v>
      </c>
      <c r="M675" s="1250">
        <v>52197.5</v>
      </c>
      <c r="N675" s="1251">
        <v>44612</v>
      </c>
      <c r="O675" s="307" t="s">
        <v>1434</v>
      </c>
      <c r="P675" s="1209">
        <v>44682</v>
      </c>
      <c r="Q675" s="952" t="s">
        <v>26</v>
      </c>
      <c r="R675" s="952">
        <v>44691</v>
      </c>
      <c r="S675" s="952">
        <v>44690</v>
      </c>
      <c r="T675" s="952">
        <v>44690</v>
      </c>
      <c r="U675" s="953" t="s">
        <v>1222</v>
      </c>
      <c r="V675" s="953" t="s">
        <v>1212</v>
      </c>
      <c r="W675" s="1236" t="s">
        <v>2743</v>
      </c>
      <c r="Y675" s="1098">
        <v>44627</v>
      </c>
      <c r="Z675" s="1099">
        <v>44666</v>
      </c>
      <c r="AA675" s="1098">
        <v>44671</v>
      </c>
      <c r="AB675" s="1099">
        <v>44676</v>
      </c>
      <c r="AC675" s="1132">
        <v>44672</v>
      </c>
      <c r="AD675" s="1099"/>
      <c r="AE675" s="1099">
        <v>44630</v>
      </c>
      <c r="AF675" s="128"/>
      <c r="AG675" s="128"/>
    </row>
    <row r="676" spans="1:33" ht="12" customHeight="1">
      <c r="A676" s="131" t="s">
        <v>2605</v>
      </c>
      <c r="B676" s="134">
        <v>4290002526</v>
      </c>
      <c r="C676" s="136" t="s">
        <v>2923</v>
      </c>
      <c r="D676" s="15">
        <v>44650</v>
      </c>
      <c r="E676" s="15">
        <v>44690</v>
      </c>
      <c r="F676" s="1213"/>
      <c r="G676" s="1223"/>
      <c r="H676" s="140" t="s">
        <v>2609</v>
      </c>
      <c r="I676" s="947" t="s">
        <v>2741</v>
      </c>
      <c r="J676" s="954" t="s">
        <v>2841</v>
      </c>
      <c r="K676" s="947">
        <v>36</v>
      </c>
      <c r="L676" s="1216"/>
      <c r="M676" s="1250"/>
      <c r="N676" s="1231"/>
      <c r="O676" s="307" t="s">
        <v>1434</v>
      </c>
      <c r="P676" s="1210"/>
      <c r="Q676" s="952" t="s">
        <v>26</v>
      </c>
      <c r="R676" s="952">
        <v>44691</v>
      </c>
      <c r="S676" s="952">
        <v>44690</v>
      </c>
      <c r="T676" s="952">
        <v>44691</v>
      </c>
      <c r="U676" s="953" t="s">
        <v>1222</v>
      </c>
      <c r="V676" s="953" t="s">
        <v>1212</v>
      </c>
      <c r="W676" s="1236"/>
      <c r="Y676" s="1098"/>
      <c r="Z676" s="1099"/>
      <c r="AA676" s="1098"/>
      <c r="AB676" s="1099"/>
      <c r="AC676" s="1132"/>
      <c r="AD676" s="1099"/>
      <c r="AE676" s="1099"/>
      <c r="AF676" s="128"/>
      <c r="AG676" s="128"/>
    </row>
    <row r="677" spans="1:33" ht="36" customHeight="1">
      <c r="A677" s="154" t="s">
        <v>1241</v>
      </c>
      <c r="B677" s="155" t="s">
        <v>3073</v>
      </c>
      <c r="C677" s="162" t="s">
        <v>2653</v>
      </c>
      <c r="D677" s="222"/>
      <c r="E677" s="222">
        <v>44694</v>
      </c>
      <c r="F677" s="213" t="s">
        <v>3326</v>
      </c>
      <c r="G677" s="223" t="s">
        <v>3327</v>
      </c>
      <c r="H677" s="223" t="s">
        <v>3328</v>
      </c>
      <c r="I677" s="223" t="s">
        <v>3329</v>
      </c>
      <c r="J677" s="297" t="s">
        <v>1209</v>
      </c>
      <c r="K677" s="218">
        <v>10</v>
      </c>
      <c r="L677" s="219">
        <v>3094</v>
      </c>
      <c r="M677" s="863">
        <v>3959.4</v>
      </c>
      <c r="N677" s="862">
        <v>44658</v>
      </c>
      <c r="O677" s="910" t="s">
        <v>1217</v>
      </c>
      <c r="P677" s="909">
        <v>44681</v>
      </c>
      <c r="Q677" s="299" t="s">
        <v>26</v>
      </c>
      <c r="R677" s="29"/>
      <c r="S677" s="29"/>
      <c r="T677" s="252"/>
      <c r="U677" s="234" t="s">
        <v>1211</v>
      </c>
      <c r="V677" s="35" t="s">
        <v>1478</v>
      </c>
      <c r="W677" s="221" t="s">
        <v>24</v>
      </c>
      <c r="Y677" s="222">
        <v>44650</v>
      </c>
      <c r="Z677" s="222">
        <v>44671</v>
      </c>
      <c r="AA677" s="222">
        <v>44672</v>
      </c>
      <c r="AB677" s="481">
        <v>44678</v>
      </c>
      <c r="AC677" s="929">
        <v>44663</v>
      </c>
      <c r="AD677" s="217"/>
      <c r="AE677" s="222">
        <v>44659</v>
      </c>
      <c r="AF677" s="128"/>
      <c r="AG677" s="128"/>
    </row>
    <row r="678" spans="1:33" ht="12" customHeight="1">
      <c r="A678" s="168" t="s">
        <v>188</v>
      </c>
      <c r="B678" s="169">
        <v>4290001937</v>
      </c>
      <c r="C678" s="170" t="s">
        <v>1242</v>
      </c>
      <c r="D678" s="208"/>
      <c r="E678" s="222">
        <v>44697</v>
      </c>
      <c r="F678" s="213" t="s">
        <v>3326</v>
      </c>
      <c r="G678" s="320" t="s">
        <v>3352</v>
      </c>
      <c r="H678" s="223" t="s">
        <v>3619</v>
      </c>
      <c r="I678" s="214" t="s">
        <v>3351</v>
      </c>
      <c r="J678" s="321" t="s">
        <v>1657</v>
      </c>
      <c r="K678" s="214">
        <v>40</v>
      </c>
      <c r="L678" s="215">
        <v>10560</v>
      </c>
      <c r="M678" s="215">
        <v>11160</v>
      </c>
      <c r="N678" s="862">
        <v>44658</v>
      </c>
      <c r="O678" s="171" t="s">
        <v>1217</v>
      </c>
      <c r="P678" s="909">
        <v>44681</v>
      </c>
      <c r="Q678" s="299" t="s">
        <v>26</v>
      </c>
      <c r="R678" s="172"/>
      <c r="S678" s="172"/>
      <c r="T678" s="251"/>
      <c r="U678" s="173" t="s">
        <v>1211</v>
      </c>
      <c r="V678" s="35" t="s">
        <v>1478</v>
      </c>
      <c r="W678" s="34" t="s">
        <v>43</v>
      </c>
      <c r="Y678" s="222">
        <v>44652</v>
      </c>
      <c r="Z678" s="222">
        <v>44671</v>
      </c>
      <c r="AA678" s="222">
        <v>44672</v>
      </c>
      <c r="AB678" s="481">
        <v>44678</v>
      </c>
      <c r="AC678" s="929">
        <v>44663</v>
      </c>
      <c r="AD678" s="217"/>
      <c r="AE678" s="222" t="s">
        <v>26</v>
      </c>
      <c r="AF678" s="128"/>
      <c r="AG678" s="128"/>
    </row>
    <row r="679" spans="1:33" ht="12" customHeight="1">
      <c r="A679" s="154" t="s">
        <v>22</v>
      </c>
      <c r="B679" s="155">
        <v>4290002819</v>
      </c>
      <c r="C679" s="156" t="s">
        <v>123</v>
      </c>
      <c r="D679" s="222">
        <v>44704</v>
      </c>
      <c r="E679" s="208">
        <v>44701</v>
      </c>
      <c r="F679" s="1093" t="s">
        <v>2947</v>
      </c>
      <c r="G679" s="1121" t="s">
        <v>2836</v>
      </c>
      <c r="H679" s="218" t="s">
        <v>2781</v>
      </c>
      <c r="I679" s="218" t="s">
        <v>2837</v>
      </c>
      <c r="J679" s="297" t="s">
        <v>2841</v>
      </c>
      <c r="K679" s="1123">
        <v>63</v>
      </c>
      <c r="L679" s="1124">
        <v>43039</v>
      </c>
      <c r="M679" s="1125">
        <v>50662</v>
      </c>
      <c r="N679" s="1073">
        <v>44649</v>
      </c>
      <c r="O679" s="298" t="s">
        <v>1210</v>
      </c>
      <c r="P679" s="1070">
        <v>44683</v>
      </c>
      <c r="Q679" s="234" t="s">
        <v>1297</v>
      </c>
      <c r="R679" s="29"/>
      <c r="S679" s="29"/>
      <c r="T679" s="252"/>
      <c r="U679" s="234" t="s">
        <v>1211</v>
      </c>
      <c r="V679" s="35" t="s">
        <v>1478</v>
      </c>
      <c r="W679" s="1126" t="s">
        <v>24</v>
      </c>
      <c r="Y679" s="1098">
        <v>44624</v>
      </c>
      <c r="Z679" s="1098">
        <v>44672</v>
      </c>
      <c r="AA679" s="1099">
        <v>44672</v>
      </c>
      <c r="AB679" s="1099">
        <v>44676</v>
      </c>
      <c r="AC679" s="1098"/>
      <c r="AD679" s="1099"/>
      <c r="AE679" s="1098">
        <v>44649</v>
      </c>
      <c r="AF679" s="128"/>
      <c r="AG679" s="128"/>
    </row>
    <row r="680" spans="1:33" ht="12" customHeight="1">
      <c r="A680" s="154" t="s">
        <v>22</v>
      </c>
      <c r="B680" s="155">
        <v>4290002819</v>
      </c>
      <c r="C680" s="156" t="s">
        <v>123</v>
      </c>
      <c r="D680" s="222">
        <v>44706</v>
      </c>
      <c r="E680" s="208">
        <v>44701</v>
      </c>
      <c r="F680" s="1093"/>
      <c r="G680" s="1121"/>
      <c r="H680" s="218" t="s">
        <v>2781</v>
      </c>
      <c r="I680" s="218" t="s">
        <v>2838</v>
      </c>
      <c r="J680" s="297" t="s">
        <v>2841</v>
      </c>
      <c r="K680" s="1123"/>
      <c r="L680" s="1124"/>
      <c r="M680" s="1125"/>
      <c r="N680" s="1074"/>
      <c r="O680" s="298" t="s">
        <v>1210</v>
      </c>
      <c r="P680" s="1071"/>
      <c r="Q680" s="234" t="s">
        <v>1297</v>
      </c>
      <c r="R680" s="29"/>
      <c r="S680" s="29"/>
      <c r="T680" s="252"/>
      <c r="U680" s="234" t="s">
        <v>1211</v>
      </c>
      <c r="V680" s="35" t="s">
        <v>1478</v>
      </c>
      <c r="W680" s="1126"/>
      <c r="Y680" s="1098"/>
      <c r="Z680" s="1098"/>
      <c r="AA680" s="1099"/>
      <c r="AB680" s="1099"/>
      <c r="AC680" s="1098"/>
      <c r="AD680" s="1099"/>
      <c r="AE680" s="1098"/>
      <c r="AF680" s="128"/>
      <c r="AG680" s="128"/>
    </row>
    <row r="681" spans="1:33" ht="12" customHeight="1">
      <c r="A681" s="154" t="s">
        <v>22</v>
      </c>
      <c r="B681" s="155">
        <v>4290002819</v>
      </c>
      <c r="C681" s="156" t="s">
        <v>123</v>
      </c>
      <c r="D681" s="222">
        <v>44708</v>
      </c>
      <c r="E681" s="208">
        <v>44701</v>
      </c>
      <c r="F681" s="1093"/>
      <c r="G681" s="1121"/>
      <c r="H681" s="218" t="s">
        <v>2781</v>
      </c>
      <c r="I681" s="218" t="s">
        <v>2839</v>
      </c>
      <c r="J681" s="297" t="s">
        <v>2841</v>
      </c>
      <c r="K681" s="1123"/>
      <c r="L681" s="1124"/>
      <c r="M681" s="1125"/>
      <c r="N681" s="1075"/>
      <c r="O681" s="298" t="s">
        <v>1210</v>
      </c>
      <c r="P681" s="1072"/>
      <c r="Q681" s="234" t="s">
        <v>1297</v>
      </c>
      <c r="R681" s="29"/>
      <c r="S681" s="29"/>
      <c r="T681" s="252"/>
      <c r="U681" s="234" t="s">
        <v>1211</v>
      </c>
      <c r="V681" s="35" t="s">
        <v>1478</v>
      </c>
      <c r="W681" s="1126"/>
      <c r="Y681" s="1098"/>
      <c r="Z681" s="1098"/>
      <c r="AA681" s="1099"/>
      <c r="AB681" s="1099"/>
      <c r="AC681" s="1098"/>
      <c r="AD681" s="1099"/>
      <c r="AE681" s="1098"/>
      <c r="AF681" s="128"/>
      <c r="AG681" s="128"/>
    </row>
    <row r="682" spans="1:33" ht="12" customHeight="1">
      <c r="A682" s="154" t="s">
        <v>1315</v>
      </c>
      <c r="B682" s="155">
        <v>4290003054</v>
      </c>
      <c r="C682" s="156" t="s">
        <v>1316</v>
      </c>
      <c r="D682" s="222">
        <v>44686</v>
      </c>
      <c r="E682" s="208">
        <v>44701</v>
      </c>
      <c r="F682" s="262" t="s">
        <v>2947</v>
      </c>
      <c r="G682" s="259" t="s">
        <v>2833</v>
      </c>
      <c r="H682" s="218" t="s">
        <v>2834</v>
      </c>
      <c r="I682" s="218" t="s">
        <v>2835</v>
      </c>
      <c r="J682" s="297" t="s">
        <v>1209</v>
      </c>
      <c r="K682" s="259">
        <v>10</v>
      </c>
      <c r="L682" s="160">
        <v>2000</v>
      </c>
      <c r="M682" s="160">
        <v>2605</v>
      </c>
      <c r="N682" s="908">
        <v>44649</v>
      </c>
      <c r="O682" s="298" t="s">
        <v>1210</v>
      </c>
      <c r="P682" s="911">
        <v>44683</v>
      </c>
      <c r="Q682" s="234" t="s">
        <v>1297</v>
      </c>
      <c r="R682" s="29"/>
      <c r="S682" s="29"/>
      <c r="T682" s="252"/>
      <c r="U682" s="234" t="s">
        <v>1211</v>
      </c>
      <c r="V682" s="35" t="s">
        <v>1478</v>
      </c>
      <c r="W682" s="161" t="s">
        <v>24</v>
      </c>
      <c r="Y682" s="235">
        <v>44624</v>
      </c>
      <c r="Z682" s="235">
        <v>44669</v>
      </c>
      <c r="AA682" s="235">
        <v>44671</v>
      </c>
      <c r="AB682" s="235">
        <v>44673</v>
      </c>
      <c r="AC682" s="235"/>
      <c r="AD682" s="235"/>
      <c r="AE682" s="222">
        <v>44649</v>
      </c>
      <c r="AF682" s="128"/>
      <c r="AG682" s="128"/>
    </row>
    <row r="683" spans="1:33" ht="12">
      <c r="A683" s="154" t="s">
        <v>1358</v>
      </c>
      <c r="B683" s="155">
        <v>4290002679</v>
      </c>
      <c r="C683" s="156" t="s">
        <v>1359</v>
      </c>
      <c r="D683" s="222">
        <v>44668</v>
      </c>
      <c r="E683" s="208">
        <v>44701</v>
      </c>
      <c r="F683" s="262" t="s">
        <v>2947</v>
      </c>
      <c r="G683" s="259" t="s">
        <v>2889</v>
      </c>
      <c r="H683" s="218" t="s">
        <v>2890</v>
      </c>
      <c r="I683" s="218" t="s">
        <v>2891</v>
      </c>
      <c r="J683" s="297" t="s">
        <v>2841</v>
      </c>
      <c r="K683" s="259">
        <v>40</v>
      </c>
      <c r="L683" s="160">
        <v>16000</v>
      </c>
      <c r="M683" s="160">
        <v>16820</v>
      </c>
      <c r="N683" s="908">
        <v>44649</v>
      </c>
      <c r="O683" s="298" t="s">
        <v>1210</v>
      </c>
      <c r="P683" s="911">
        <v>44683</v>
      </c>
      <c r="Q683" s="234" t="s">
        <v>1297</v>
      </c>
      <c r="R683" s="29"/>
      <c r="S683" s="29"/>
      <c r="T683" s="252"/>
      <c r="U683" s="234" t="s">
        <v>1211</v>
      </c>
      <c r="V683" s="35" t="s">
        <v>1478</v>
      </c>
      <c r="W683" s="161" t="s">
        <v>24</v>
      </c>
      <c r="Y683" s="235">
        <v>44628</v>
      </c>
      <c r="Z683" s="235">
        <v>44669</v>
      </c>
      <c r="AA683" s="235">
        <v>44671</v>
      </c>
      <c r="AB683" s="235">
        <v>44673</v>
      </c>
      <c r="AC683" s="235"/>
      <c r="AD683" s="235"/>
      <c r="AE683" s="222">
        <v>44650</v>
      </c>
      <c r="AF683" s="128"/>
      <c r="AG683" s="128"/>
    </row>
    <row r="684" spans="1:33" ht="28.5" customHeight="1">
      <c r="A684" s="154" t="s">
        <v>1243</v>
      </c>
      <c r="B684" s="155">
        <v>4290003156</v>
      </c>
      <c r="C684" s="156" t="s">
        <v>1244</v>
      </c>
      <c r="D684" s="222">
        <v>44693</v>
      </c>
      <c r="E684" s="222">
        <v>44697</v>
      </c>
      <c r="F684" s="223" t="s">
        <v>3658</v>
      </c>
      <c r="G684" s="300" t="s">
        <v>3650</v>
      </c>
      <c r="H684" s="938" t="s">
        <v>3188</v>
      </c>
      <c r="I684" s="218" t="s">
        <v>3659</v>
      </c>
      <c r="J684" s="297" t="s">
        <v>2841</v>
      </c>
      <c r="K684" s="218">
        <v>20</v>
      </c>
      <c r="L684" s="219">
        <v>20000</v>
      </c>
      <c r="M684" s="219">
        <v>20488</v>
      </c>
      <c r="N684" s="298">
        <v>44669</v>
      </c>
      <c r="O684" s="163" t="s">
        <v>1217</v>
      </c>
      <c r="P684" s="934">
        <v>44687</v>
      </c>
      <c r="Q684" s="299" t="s">
        <v>26</v>
      </c>
      <c r="R684" s="29"/>
      <c r="S684" s="29"/>
      <c r="T684" s="252"/>
      <c r="U684" s="234" t="s">
        <v>1211</v>
      </c>
      <c r="V684" s="35" t="s">
        <v>1478</v>
      </c>
      <c r="W684" s="221" t="s">
        <v>24</v>
      </c>
      <c r="Y684" s="208">
        <v>44645</v>
      </c>
      <c r="Z684" s="212">
        <v>44670</v>
      </c>
      <c r="AA684" s="222">
        <v>44670</v>
      </c>
      <c r="AB684" s="716">
        <v>44684</v>
      </c>
      <c r="AC684" s="929">
        <v>44690</v>
      </c>
      <c r="AD684" s="217"/>
      <c r="AE684" s="546">
        <v>44670</v>
      </c>
      <c r="AF684" s="128"/>
      <c r="AG684" s="128"/>
    </row>
    <row r="685" spans="1:33" ht="12" customHeight="1">
      <c r="A685" s="323" t="s">
        <v>1224</v>
      </c>
      <c r="B685" s="155">
        <v>4290002854</v>
      </c>
      <c r="C685" s="156" t="s">
        <v>385</v>
      </c>
      <c r="D685" s="222">
        <v>44682</v>
      </c>
      <c r="E685" s="216">
        <v>44692</v>
      </c>
      <c r="F685" s="1170" t="s">
        <v>3325</v>
      </c>
      <c r="G685" s="1217" t="s">
        <v>3315</v>
      </c>
      <c r="H685" s="259" t="s">
        <v>3316</v>
      </c>
      <c r="I685" s="218" t="s">
        <v>3318</v>
      </c>
      <c r="J685" s="297" t="s">
        <v>2841</v>
      </c>
      <c r="K685" s="1195">
        <v>140</v>
      </c>
      <c r="L685" s="1125">
        <v>112000</v>
      </c>
      <c r="M685" s="1190">
        <v>114660</v>
      </c>
      <c r="N685" s="1143">
        <v>44658</v>
      </c>
      <c r="O685" s="313" t="s">
        <v>1434</v>
      </c>
      <c r="P685" s="1196">
        <v>44688</v>
      </c>
      <c r="Q685" s="30" t="s">
        <v>26</v>
      </c>
      <c r="R685" s="989">
        <v>44697</v>
      </c>
      <c r="S685" s="29"/>
      <c r="T685" s="1011">
        <v>44693</v>
      </c>
      <c r="U685" s="991" t="s">
        <v>1211</v>
      </c>
      <c r="V685" s="31" t="s">
        <v>1478</v>
      </c>
      <c r="W685" s="1145" t="s">
        <v>24</v>
      </c>
      <c r="Y685" s="1099">
        <v>44650</v>
      </c>
      <c r="Z685" s="1108">
        <v>44684</v>
      </c>
      <c r="AA685" s="1099">
        <v>44684</v>
      </c>
      <c r="AB685" s="1099">
        <v>44687</v>
      </c>
      <c r="AC685" s="1132">
        <v>44685</v>
      </c>
      <c r="AD685" s="1099"/>
      <c r="AE685" s="1098">
        <v>44663</v>
      </c>
      <c r="AF685" s="128"/>
      <c r="AG685" s="128"/>
    </row>
    <row r="686" spans="1:33" ht="12" customHeight="1">
      <c r="A686" s="323" t="s">
        <v>1224</v>
      </c>
      <c r="B686" s="155">
        <v>4290002854</v>
      </c>
      <c r="C686" s="156" t="s">
        <v>385</v>
      </c>
      <c r="D686" s="222">
        <v>44682</v>
      </c>
      <c r="E686" s="216">
        <v>44692</v>
      </c>
      <c r="F686" s="1170"/>
      <c r="G686" s="1217"/>
      <c r="H686" s="259" t="s">
        <v>3316</v>
      </c>
      <c r="I686" s="218" t="s">
        <v>3319</v>
      </c>
      <c r="J686" s="297" t="s">
        <v>2841</v>
      </c>
      <c r="K686" s="1195"/>
      <c r="L686" s="1125"/>
      <c r="M686" s="1190"/>
      <c r="N686" s="1074"/>
      <c r="O686" s="313" t="s">
        <v>1434</v>
      </c>
      <c r="P686" s="1071"/>
      <c r="Q686" s="30" t="s">
        <v>26</v>
      </c>
      <c r="R686" s="989">
        <v>44697</v>
      </c>
      <c r="S686" s="29"/>
      <c r="T686" s="1011">
        <v>44693</v>
      </c>
      <c r="U686" s="991" t="s">
        <v>1211</v>
      </c>
      <c r="V686" s="31" t="s">
        <v>1478</v>
      </c>
      <c r="W686" s="1145"/>
      <c r="Y686" s="1099"/>
      <c r="Z686" s="1108"/>
      <c r="AA686" s="1099"/>
      <c r="AB686" s="1099"/>
      <c r="AC686" s="1132"/>
      <c r="AD686" s="1099"/>
      <c r="AE686" s="1098"/>
      <c r="AF686" s="128"/>
      <c r="AG686" s="128"/>
    </row>
    <row r="687" spans="1:33" ht="12" customHeight="1">
      <c r="A687" s="323" t="s">
        <v>1224</v>
      </c>
      <c r="B687" s="155">
        <v>4290002854</v>
      </c>
      <c r="C687" s="156" t="s">
        <v>385</v>
      </c>
      <c r="D687" s="222">
        <v>44682</v>
      </c>
      <c r="E687" s="216">
        <v>44692</v>
      </c>
      <c r="F687" s="1170"/>
      <c r="G687" s="1217"/>
      <c r="H687" s="259" t="s">
        <v>3316</v>
      </c>
      <c r="I687" s="218" t="s">
        <v>3320</v>
      </c>
      <c r="J687" s="297" t="s">
        <v>2841</v>
      </c>
      <c r="K687" s="1195"/>
      <c r="L687" s="1125"/>
      <c r="M687" s="1190"/>
      <c r="N687" s="1074"/>
      <c r="O687" s="313" t="s">
        <v>1434</v>
      </c>
      <c r="P687" s="1071"/>
      <c r="Q687" s="30" t="s">
        <v>26</v>
      </c>
      <c r="R687" s="989">
        <v>44697</v>
      </c>
      <c r="S687" s="29"/>
      <c r="T687" s="1011">
        <v>44693</v>
      </c>
      <c r="U687" s="991" t="s">
        <v>1211</v>
      </c>
      <c r="V687" s="31" t="s">
        <v>1478</v>
      </c>
      <c r="W687" s="1145"/>
      <c r="Y687" s="1099"/>
      <c r="Z687" s="1108"/>
      <c r="AA687" s="1099"/>
      <c r="AB687" s="1099"/>
      <c r="AC687" s="1132"/>
      <c r="AD687" s="1099"/>
      <c r="AE687" s="1098"/>
      <c r="AF687" s="128"/>
      <c r="AG687" s="128"/>
    </row>
    <row r="688" spans="1:33" ht="12" customHeight="1">
      <c r="A688" s="323" t="s">
        <v>1224</v>
      </c>
      <c r="B688" s="155">
        <v>4290002854</v>
      </c>
      <c r="C688" s="156" t="s">
        <v>385</v>
      </c>
      <c r="D688" s="222">
        <v>44682</v>
      </c>
      <c r="E688" s="216">
        <v>44692</v>
      </c>
      <c r="F688" s="1170"/>
      <c r="G688" s="1217"/>
      <c r="H688" s="259" t="s">
        <v>3316</v>
      </c>
      <c r="I688" s="174" t="s">
        <v>3321</v>
      </c>
      <c r="J688" s="297" t="s">
        <v>2841</v>
      </c>
      <c r="K688" s="1195"/>
      <c r="L688" s="1125"/>
      <c r="M688" s="1190"/>
      <c r="N688" s="1074"/>
      <c r="O688" s="313" t="s">
        <v>1434</v>
      </c>
      <c r="P688" s="1071"/>
      <c r="Q688" s="30" t="s">
        <v>26</v>
      </c>
      <c r="R688" s="989">
        <v>44697</v>
      </c>
      <c r="S688" s="29"/>
      <c r="T688" s="252">
        <v>44693</v>
      </c>
      <c r="U688" s="825" t="s">
        <v>1222</v>
      </c>
      <c r="V688" s="31" t="s">
        <v>1478</v>
      </c>
      <c r="W688" s="1145"/>
      <c r="Y688" s="1099"/>
      <c r="Z688" s="1108"/>
      <c r="AA688" s="1099"/>
      <c r="AB688" s="1099"/>
      <c r="AC688" s="1132"/>
      <c r="AD688" s="1099"/>
      <c r="AE688" s="1098"/>
      <c r="AF688" s="128"/>
      <c r="AG688" s="128"/>
    </row>
    <row r="689" spans="1:33" ht="12" customHeight="1">
      <c r="A689" s="323" t="s">
        <v>1224</v>
      </c>
      <c r="B689" s="155">
        <v>4290002854</v>
      </c>
      <c r="C689" s="156" t="s">
        <v>385</v>
      </c>
      <c r="D689" s="222">
        <v>44682</v>
      </c>
      <c r="E689" s="216">
        <v>44692</v>
      </c>
      <c r="F689" s="1170"/>
      <c r="G689" s="1217"/>
      <c r="H689" s="259" t="s">
        <v>3316</v>
      </c>
      <c r="I689" s="218" t="s">
        <v>3322</v>
      </c>
      <c r="J689" s="297" t="s">
        <v>2841</v>
      </c>
      <c r="K689" s="1195"/>
      <c r="L689" s="1125"/>
      <c r="M689" s="1190"/>
      <c r="N689" s="1074"/>
      <c r="O689" s="313" t="s">
        <v>1434</v>
      </c>
      <c r="P689" s="1071"/>
      <c r="Q689" s="30" t="s">
        <v>26</v>
      </c>
      <c r="R689" s="989">
        <v>44697</v>
      </c>
      <c r="S689" s="29"/>
      <c r="T689" s="252">
        <v>44693</v>
      </c>
      <c r="U689" s="825" t="s">
        <v>1222</v>
      </c>
      <c r="V689" s="31" t="s">
        <v>1478</v>
      </c>
      <c r="W689" s="1145"/>
      <c r="Y689" s="1099"/>
      <c r="Z689" s="1108"/>
      <c r="AA689" s="1099"/>
      <c r="AB689" s="1099"/>
      <c r="AC689" s="1132"/>
      <c r="AD689" s="1099"/>
      <c r="AE689" s="1098"/>
      <c r="AF689" s="128"/>
      <c r="AG689" s="128"/>
    </row>
    <row r="690" spans="1:33" ht="12" customHeight="1">
      <c r="A690" s="323" t="s">
        <v>1224</v>
      </c>
      <c r="B690" s="155">
        <v>4290002854</v>
      </c>
      <c r="C690" s="156" t="s">
        <v>385</v>
      </c>
      <c r="D690" s="222">
        <v>44682</v>
      </c>
      <c r="E690" s="216">
        <v>44692</v>
      </c>
      <c r="F690" s="1170"/>
      <c r="G690" s="1217"/>
      <c r="H690" s="259" t="s">
        <v>3316</v>
      </c>
      <c r="I690" s="308" t="s">
        <v>3323</v>
      </c>
      <c r="J690" s="297" t="s">
        <v>2841</v>
      </c>
      <c r="K690" s="1195"/>
      <c r="L690" s="1125"/>
      <c r="M690" s="1190"/>
      <c r="N690" s="1074"/>
      <c r="O690" s="313" t="s">
        <v>1434</v>
      </c>
      <c r="P690" s="1071"/>
      <c r="Q690" s="30" t="s">
        <v>26</v>
      </c>
      <c r="R690" s="989">
        <v>44697</v>
      </c>
      <c r="S690" s="29"/>
      <c r="T690" s="252">
        <v>44693</v>
      </c>
      <c r="U690" s="825" t="s">
        <v>1222</v>
      </c>
      <c r="V690" s="31" t="s">
        <v>1478</v>
      </c>
      <c r="W690" s="1145"/>
      <c r="Y690" s="1099"/>
      <c r="Z690" s="1108"/>
      <c r="AA690" s="1099"/>
      <c r="AB690" s="1099"/>
      <c r="AC690" s="1132"/>
      <c r="AD690" s="1099"/>
      <c r="AE690" s="1098"/>
      <c r="AF690" s="128"/>
      <c r="AG690" s="128"/>
    </row>
    <row r="691" spans="1:33" ht="12" customHeight="1">
      <c r="A691" s="323" t="s">
        <v>1224</v>
      </c>
      <c r="B691" s="318">
        <v>4290002854</v>
      </c>
      <c r="C691" s="319" t="s">
        <v>385</v>
      </c>
      <c r="D691" s="266">
        <v>44682</v>
      </c>
      <c r="E691" s="216">
        <v>44692</v>
      </c>
      <c r="F691" s="1170"/>
      <c r="G691" s="1217"/>
      <c r="H691" s="259" t="s">
        <v>3316</v>
      </c>
      <c r="I691" s="308" t="s">
        <v>3324</v>
      </c>
      <c r="J691" s="309" t="s">
        <v>2841</v>
      </c>
      <c r="K691" s="1195"/>
      <c r="L691" s="1125"/>
      <c r="M691" s="1190"/>
      <c r="N691" s="1075"/>
      <c r="O691" s="324" t="s">
        <v>1434</v>
      </c>
      <c r="P691" s="1072"/>
      <c r="Q691" s="176" t="s">
        <v>26</v>
      </c>
      <c r="R691" s="1031">
        <v>44697</v>
      </c>
      <c r="S691" s="311"/>
      <c r="T691" s="263">
        <v>44693</v>
      </c>
      <c r="U691" s="991" t="s">
        <v>1211</v>
      </c>
      <c r="V691" s="31" t="s">
        <v>1478</v>
      </c>
      <c r="W691" s="1145"/>
      <c r="Y691" s="1099"/>
      <c r="Z691" s="1108"/>
      <c r="AA691" s="1099"/>
      <c r="AB691" s="1099"/>
      <c r="AC691" s="1132"/>
      <c r="AD691" s="1099"/>
      <c r="AE691" s="1098"/>
      <c r="AF691" s="128"/>
      <c r="AG691" s="128"/>
    </row>
    <row r="692" spans="1:33" ht="12" customHeight="1">
      <c r="A692" s="154" t="s">
        <v>3707</v>
      </c>
      <c r="B692" s="155">
        <v>4290003129</v>
      </c>
      <c r="C692" s="156" t="s">
        <v>385</v>
      </c>
      <c r="D692" s="222"/>
      <c r="E692" s="222">
        <v>44693</v>
      </c>
      <c r="F692" s="1093" t="s">
        <v>3708</v>
      </c>
      <c r="G692" s="1121" t="s">
        <v>3706</v>
      </c>
      <c r="H692" s="157" t="s">
        <v>2609</v>
      </c>
      <c r="I692" s="218" t="s">
        <v>3709</v>
      </c>
      <c r="J692" s="297" t="s">
        <v>2841</v>
      </c>
      <c r="K692" s="218">
        <v>20</v>
      </c>
      <c r="L692" s="1124">
        <v>60000</v>
      </c>
      <c r="M692" s="1125">
        <v>61425</v>
      </c>
      <c r="N692" s="1160">
        <v>44648</v>
      </c>
      <c r="O692" s="313" t="s">
        <v>1434</v>
      </c>
      <c r="P692" s="1088">
        <v>44692</v>
      </c>
      <c r="Q692" s="234" t="s">
        <v>26</v>
      </c>
      <c r="R692" s="29"/>
      <c r="S692" s="29"/>
      <c r="T692" s="252"/>
      <c r="U692" s="825" t="s">
        <v>1222</v>
      </c>
      <c r="V692" s="35" t="s">
        <v>1478</v>
      </c>
      <c r="W692" s="1218" t="s">
        <v>3713</v>
      </c>
      <c r="Y692" s="1219">
        <v>44677</v>
      </c>
      <c r="Z692" s="1108">
        <v>44683</v>
      </c>
      <c r="AA692" s="1192">
        <v>44686</v>
      </c>
      <c r="AB692" s="1099"/>
      <c r="AC692" s="1132">
        <v>44685</v>
      </c>
      <c r="AD692" s="1099"/>
      <c r="AE692" s="1099" t="s">
        <v>26</v>
      </c>
      <c r="AF692" s="128"/>
      <c r="AG692" s="128"/>
    </row>
    <row r="693" spans="1:33" ht="12" customHeight="1">
      <c r="A693" s="154" t="s">
        <v>3707</v>
      </c>
      <c r="B693" s="155">
        <v>4290003129</v>
      </c>
      <c r="C693" s="156" t="s">
        <v>385</v>
      </c>
      <c r="D693" s="222"/>
      <c r="E693" s="222">
        <v>44693</v>
      </c>
      <c r="F693" s="1093"/>
      <c r="G693" s="1121"/>
      <c r="H693" s="157" t="s">
        <v>2609</v>
      </c>
      <c r="I693" s="218" t="s">
        <v>3710</v>
      </c>
      <c r="J693" s="297" t="s">
        <v>2841</v>
      </c>
      <c r="K693" s="218">
        <v>20</v>
      </c>
      <c r="L693" s="1124"/>
      <c r="M693" s="1125"/>
      <c r="N693" s="1161"/>
      <c r="O693" s="313" t="s">
        <v>1434</v>
      </c>
      <c r="P693" s="1162"/>
      <c r="Q693" s="234" t="s">
        <v>26</v>
      </c>
      <c r="R693" s="29"/>
      <c r="S693" s="29"/>
      <c r="T693" s="252"/>
      <c r="U693" s="825" t="s">
        <v>1222</v>
      </c>
      <c r="V693" s="35" t="s">
        <v>1478</v>
      </c>
      <c r="W693" s="1218"/>
      <c r="Y693" s="1219"/>
      <c r="Z693" s="1108"/>
      <c r="AA693" s="1192"/>
      <c r="AB693" s="1099"/>
      <c r="AC693" s="1132"/>
      <c r="AD693" s="1099"/>
      <c r="AE693" s="1099"/>
      <c r="AF693" s="128"/>
      <c r="AG693" s="128"/>
    </row>
    <row r="694" spans="1:33" ht="12" customHeight="1">
      <c r="A694" s="154" t="s">
        <v>3707</v>
      </c>
      <c r="B694" s="155">
        <v>4290003129</v>
      </c>
      <c r="C694" s="156" t="s">
        <v>385</v>
      </c>
      <c r="D694" s="222"/>
      <c r="E694" s="222">
        <v>44693</v>
      </c>
      <c r="F694" s="1093"/>
      <c r="G694" s="1121"/>
      <c r="H694" s="157" t="s">
        <v>2609</v>
      </c>
      <c r="I694" s="218" t="s">
        <v>3711</v>
      </c>
      <c r="J694" s="297" t="s">
        <v>2841</v>
      </c>
      <c r="K694" s="218">
        <v>20</v>
      </c>
      <c r="L694" s="1124"/>
      <c r="M694" s="1125"/>
      <c r="N694" s="1161"/>
      <c r="O694" s="313" t="s">
        <v>1434</v>
      </c>
      <c r="P694" s="1162"/>
      <c r="Q694" s="234" t="s">
        <v>26</v>
      </c>
      <c r="R694" s="29"/>
      <c r="S694" s="29"/>
      <c r="T694" s="252"/>
      <c r="U694" s="825" t="s">
        <v>1222</v>
      </c>
      <c r="V694" s="35" t="s">
        <v>1478</v>
      </c>
      <c r="W694" s="1218"/>
      <c r="Y694" s="1219"/>
      <c r="Z694" s="1108"/>
      <c r="AA694" s="1192"/>
      <c r="AB694" s="1099"/>
      <c r="AC694" s="1132"/>
      <c r="AD694" s="1099"/>
      <c r="AE694" s="1099"/>
      <c r="AF694" s="128"/>
      <c r="AG694" s="128"/>
    </row>
    <row r="695" spans="1:33" ht="12" customHeight="1">
      <c r="A695" s="154" t="s">
        <v>3707</v>
      </c>
      <c r="B695" s="155">
        <v>4290003129</v>
      </c>
      <c r="C695" s="156" t="s">
        <v>385</v>
      </c>
      <c r="D695" s="222"/>
      <c r="E695" s="222">
        <v>44693</v>
      </c>
      <c r="F695" s="1093"/>
      <c r="G695" s="1121"/>
      <c r="H695" s="157" t="s">
        <v>2609</v>
      </c>
      <c r="I695" s="218" t="s">
        <v>3712</v>
      </c>
      <c r="J695" s="297" t="s">
        <v>2841</v>
      </c>
      <c r="K695" s="218">
        <v>15</v>
      </c>
      <c r="L695" s="1124"/>
      <c r="M695" s="1125"/>
      <c r="N695" s="1082"/>
      <c r="O695" s="313" t="s">
        <v>1434</v>
      </c>
      <c r="P695" s="1065"/>
      <c r="Q695" s="234" t="s">
        <v>26</v>
      </c>
      <c r="R695" s="29"/>
      <c r="S695" s="29"/>
      <c r="T695" s="252"/>
      <c r="U695" s="825" t="s">
        <v>1222</v>
      </c>
      <c r="V695" s="35" t="s">
        <v>1478</v>
      </c>
      <c r="W695" s="1218"/>
      <c r="Y695" s="1219"/>
      <c r="Z695" s="1108"/>
      <c r="AA695" s="1192"/>
      <c r="AB695" s="1099"/>
      <c r="AC695" s="1132"/>
      <c r="AD695" s="1099"/>
      <c r="AE695" s="1099"/>
      <c r="AF695" s="128"/>
      <c r="AG695" s="128"/>
    </row>
    <row r="696" spans="1:33" ht="24.6" customHeight="1">
      <c r="A696" s="154" t="s">
        <v>1261</v>
      </c>
      <c r="B696" s="155" t="s">
        <v>3241</v>
      </c>
      <c r="C696" s="156" t="s">
        <v>91</v>
      </c>
      <c r="D696" s="222"/>
      <c r="E696" s="222">
        <v>44696</v>
      </c>
      <c r="F696" s="1093" t="s">
        <v>3348</v>
      </c>
      <c r="G696" s="1121" t="s">
        <v>3242</v>
      </c>
      <c r="H696" s="218" t="s">
        <v>3243</v>
      </c>
      <c r="I696" s="218" t="s">
        <v>3244</v>
      </c>
      <c r="J696" s="297" t="s">
        <v>2841</v>
      </c>
      <c r="K696" s="1123">
        <v>60</v>
      </c>
      <c r="L696" s="1124">
        <v>30000</v>
      </c>
      <c r="M696" s="1124">
        <v>30900</v>
      </c>
      <c r="N696" s="1160">
        <v>44655</v>
      </c>
      <c r="O696" s="514" t="s">
        <v>1516</v>
      </c>
      <c r="P696" s="1088">
        <v>44693</v>
      </c>
      <c r="Q696" s="299" t="s">
        <v>26</v>
      </c>
      <c r="R696" s="29"/>
      <c r="S696" s="29"/>
      <c r="T696" s="252"/>
      <c r="U696" s="29" t="s">
        <v>1222</v>
      </c>
      <c r="V696" s="35" t="s">
        <v>1478</v>
      </c>
      <c r="W696" s="1126" t="s">
        <v>24</v>
      </c>
      <c r="Y696" s="1098">
        <v>44649</v>
      </c>
      <c r="Z696" s="1197">
        <v>44684</v>
      </c>
      <c r="AA696" s="1201">
        <v>44686</v>
      </c>
      <c r="AB696" s="1099"/>
      <c r="AC696" s="1189"/>
      <c r="AD696" s="1099"/>
      <c r="AE696" s="1098">
        <v>44655</v>
      </c>
      <c r="AF696" s="128"/>
      <c r="AG696" s="128"/>
    </row>
    <row r="697" spans="1:33" ht="22.8">
      <c r="A697" s="154" t="s">
        <v>1261</v>
      </c>
      <c r="B697" s="155" t="s">
        <v>3241</v>
      </c>
      <c r="C697" s="156" t="s">
        <v>91</v>
      </c>
      <c r="D697" s="222"/>
      <c r="E697" s="856">
        <v>44696</v>
      </c>
      <c r="F697" s="1093"/>
      <c r="G697" s="1121"/>
      <c r="H697" s="218" t="s">
        <v>3243</v>
      </c>
      <c r="I697" s="218" t="s">
        <v>3245</v>
      </c>
      <c r="J697" s="297" t="s">
        <v>2841</v>
      </c>
      <c r="K697" s="1123"/>
      <c r="L697" s="1124"/>
      <c r="M697" s="1124"/>
      <c r="N697" s="1161"/>
      <c r="O697" s="514" t="s">
        <v>1516</v>
      </c>
      <c r="P697" s="1162"/>
      <c r="Q697" s="299" t="s">
        <v>26</v>
      </c>
      <c r="R697" s="29"/>
      <c r="S697" s="29"/>
      <c r="T697" s="252"/>
      <c r="U697" s="29" t="s">
        <v>1222</v>
      </c>
      <c r="V697" s="35" t="s">
        <v>1478</v>
      </c>
      <c r="W697" s="1126"/>
      <c r="Y697" s="1098"/>
      <c r="Z697" s="1197"/>
      <c r="AA697" s="1201"/>
      <c r="AB697" s="1099"/>
      <c r="AC697" s="1189"/>
      <c r="AD697" s="1099"/>
      <c r="AE697" s="1098"/>
      <c r="AF697" s="128"/>
      <c r="AG697" s="128"/>
    </row>
    <row r="698" spans="1:33" ht="22.8">
      <c r="A698" s="154" t="s">
        <v>1261</v>
      </c>
      <c r="B698" s="155" t="s">
        <v>3241</v>
      </c>
      <c r="C698" s="156" t="s">
        <v>91</v>
      </c>
      <c r="D698" s="222"/>
      <c r="E698" s="856">
        <v>44696</v>
      </c>
      <c r="F698" s="1093"/>
      <c r="G698" s="1121"/>
      <c r="H698" s="218" t="s">
        <v>3243</v>
      </c>
      <c r="I698" s="218" t="s">
        <v>3246</v>
      </c>
      <c r="J698" s="297" t="s">
        <v>2841</v>
      </c>
      <c r="K698" s="1123"/>
      <c r="L698" s="1124"/>
      <c r="M698" s="1124"/>
      <c r="N698" s="1082"/>
      <c r="O698" s="514" t="s">
        <v>1516</v>
      </c>
      <c r="P698" s="1065"/>
      <c r="Q698" s="299" t="s">
        <v>26</v>
      </c>
      <c r="R698" s="29"/>
      <c r="S698" s="29"/>
      <c r="T698" s="252"/>
      <c r="U698" s="29" t="s">
        <v>1222</v>
      </c>
      <c r="V698" s="35" t="s">
        <v>1478</v>
      </c>
      <c r="W698" s="1126"/>
      <c r="Y698" s="1098"/>
      <c r="Z698" s="1197"/>
      <c r="AA698" s="1201"/>
      <c r="AB698" s="1099"/>
      <c r="AC698" s="1189"/>
      <c r="AD698" s="1099"/>
      <c r="AE698" s="1098"/>
      <c r="AF698" s="128"/>
      <c r="AG698" s="128"/>
    </row>
    <row r="699" spans="1:33" ht="12" customHeight="1">
      <c r="A699" s="323" t="s">
        <v>1213</v>
      </c>
      <c r="B699" s="155" t="s">
        <v>3488</v>
      </c>
      <c r="C699" s="156" t="s">
        <v>142</v>
      </c>
      <c r="D699" s="222"/>
      <c r="E699" s="222">
        <v>44713</v>
      </c>
      <c r="F699" s="1131" t="s">
        <v>3374</v>
      </c>
      <c r="G699" s="1131" t="s">
        <v>3489</v>
      </c>
      <c r="H699" s="223" t="s">
        <v>3490</v>
      </c>
      <c r="I699" s="223" t="s">
        <v>3491</v>
      </c>
      <c r="J699" s="297" t="s">
        <v>2841</v>
      </c>
      <c r="K699" s="1123">
        <v>60</v>
      </c>
      <c r="L699" s="1124">
        <v>60000</v>
      </c>
      <c r="M699" s="1124">
        <v>61200</v>
      </c>
      <c r="N699" s="1160">
        <v>44670</v>
      </c>
      <c r="O699" s="259" t="s">
        <v>1210</v>
      </c>
      <c r="P699" s="1206">
        <v>44693</v>
      </c>
      <c r="Q699" s="303" t="s">
        <v>1297</v>
      </c>
      <c r="R699" s="29"/>
      <c r="S699" s="29"/>
      <c r="T699" s="252"/>
      <c r="U699" s="234" t="s">
        <v>1211</v>
      </c>
      <c r="V699" s="35" t="s">
        <v>1478</v>
      </c>
      <c r="W699" s="1126" t="s">
        <v>24</v>
      </c>
      <c r="Y699" s="1089">
        <v>44663</v>
      </c>
      <c r="Z699" s="1118">
        <v>44684</v>
      </c>
      <c r="AA699" s="1193">
        <v>44685</v>
      </c>
      <c r="AB699" s="1099"/>
      <c r="AC699" s="1098"/>
      <c r="AD699" s="1099"/>
      <c r="AE699" s="1108">
        <v>44670</v>
      </c>
      <c r="AF699" s="128"/>
      <c r="AG699" s="128"/>
    </row>
    <row r="700" spans="1:33" ht="12">
      <c r="A700" s="323" t="s">
        <v>1213</v>
      </c>
      <c r="B700" s="155" t="s">
        <v>3488</v>
      </c>
      <c r="C700" s="156" t="s">
        <v>142</v>
      </c>
      <c r="D700" s="222"/>
      <c r="E700" s="222">
        <v>44713</v>
      </c>
      <c r="F700" s="1131"/>
      <c r="G700" s="1131"/>
      <c r="H700" s="223" t="s">
        <v>3490</v>
      </c>
      <c r="I700" s="223" t="s">
        <v>3492</v>
      </c>
      <c r="J700" s="297" t="s">
        <v>2841</v>
      </c>
      <c r="K700" s="1123"/>
      <c r="L700" s="1124"/>
      <c r="M700" s="1124"/>
      <c r="N700" s="1161"/>
      <c r="O700" s="259" t="s">
        <v>1210</v>
      </c>
      <c r="P700" s="1162"/>
      <c r="Q700" s="303" t="s">
        <v>1297</v>
      </c>
      <c r="R700" s="29"/>
      <c r="S700" s="29"/>
      <c r="T700" s="252"/>
      <c r="U700" s="234" t="s">
        <v>1211</v>
      </c>
      <c r="V700" s="35" t="s">
        <v>1478</v>
      </c>
      <c r="W700" s="1126"/>
      <c r="Y700" s="1089"/>
      <c r="Z700" s="1118"/>
      <c r="AA700" s="1193"/>
      <c r="AB700" s="1099"/>
      <c r="AC700" s="1098"/>
      <c r="AD700" s="1099"/>
      <c r="AE700" s="1108"/>
      <c r="AF700" s="128"/>
      <c r="AG700" s="128"/>
    </row>
    <row r="701" spans="1:33" ht="12">
      <c r="A701" s="323" t="s">
        <v>1213</v>
      </c>
      <c r="B701" s="155" t="s">
        <v>3488</v>
      </c>
      <c r="C701" s="156" t="s">
        <v>142</v>
      </c>
      <c r="D701" s="222"/>
      <c r="E701" s="222">
        <v>44713</v>
      </c>
      <c r="F701" s="1093"/>
      <c r="G701" s="1131"/>
      <c r="H701" s="326" t="s">
        <v>3490</v>
      </c>
      <c r="I701" s="223" t="s">
        <v>3493</v>
      </c>
      <c r="J701" s="297" t="s">
        <v>2841</v>
      </c>
      <c r="K701" s="1123"/>
      <c r="L701" s="1124"/>
      <c r="M701" s="1124"/>
      <c r="N701" s="1161"/>
      <c r="O701" s="259" t="s">
        <v>1210</v>
      </c>
      <c r="P701" s="1162"/>
      <c r="Q701" s="303" t="s">
        <v>1297</v>
      </c>
      <c r="R701" s="29"/>
      <c r="S701" s="29"/>
      <c r="T701" s="252"/>
      <c r="U701" s="234" t="s">
        <v>1211</v>
      </c>
      <c r="V701" s="35" t="s">
        <v>1478</v>
      </c>
      <c r="W701" s="1126"/>
      <c r="Y701" s="1089"/>
      <c r="Z701" s="1118"/>
      <c r="AA701" s="1193"/>
      <c r="AB701" s="1099"/>
      <c r="AC701" s="1098"/>
      <c r="AD701" s="1099"/>
      <c r="AE701" s="1108"/>
      <c r="AF701" s="128"/>
      <c r="AG701" s="128"/>
    </row>
    <row r="702" spans="1:33" ht="24">
      <c r="A702" s="154" t="s">
        <v>1220</v>
      </c>
      <c r="B702" s="155" t="s">
        <v>3477</v>
      </c>
      <c r="C702" s="156" t="s">
        <v>1781</v>
      </c>
      <c r="D702" s="222">
        <v>44696</v>
      </c>
      <c r="E702" s="222">
        <v>44713</v>
      </c>
      <c r="F702" s="1131" t="s">
        <v>3374</v>
      </c>
      <c r="G702" s="1131" t="s">
        <v>3478</v>
      </c>
      <c r="H702" s="223" t="s">
        <v>3479</v>
      </c>
      <c r="I702" s="223" t="s">
        <v>3480</v>
      </c>
      <c r="J702" s="297" t="s">
        <v>2841</v>
      </c>
      <c r="K702" s="1085">
        <v>22100</v>
      </c>
      <c r="L702" s="1086" t="s">
        <v>26</v>
      </c>
      <c r="M702" s="1086">
        <v>46410</v>
      </c>
      <c r="N702" s="1161"/>
      <c r="O702" s="259" t="s">
        <v>1210</v>
      </c>
      <c r="P702" s="1162"/>
      <c r="Q702" s="303" t="s">
        <v>1297</v>
      </c>
      <c r="R702" s="29"/>
      <c r="S702" s="29"/>
      <c r="T702" s="252"/>
      <c r="U702" s="234" t="s">
        <v>1211</v>
      </c>
      <c r="V702" s="35" t="s">
        <v>1478</v>
      </c>
      <c r="W702" s="1109" t="s">
        <v>24</v>
      </c>
      <c r="Y702" s="1089">
        <v>44663</v>
      </c>
      <c r="Z702" s="1118">
        <v>44684</v>
      </c>
      <c r="AA702" s="1193">
        <v>44685</v>
      </c>
      <c r="AB702" s="1090"/>
      <c r="AC702" s="1089"/>
      <c r="AD702" s="1090"/>
      <c r="AE702" s="1118">
        <v>44670</v>
      </c>
      <c r="AF702" s="128"/>
      <c r="AG702" s="128"/>
    </row>
    <row r="703" spans="1:33" ht="24">
      <c r="A703" s="154" t="s">
        <v>1220</v>
      </c>
      <c r="B703" s="155" t="s">
        <v>3477</v>
      </c>
      <c r="C703" s="156" t="s">
        <v>1781</v>
      </c>
      <c r="D703" s="790">
        <v>44696</v>
      </c>
      <c r="E703" s="222">
        <v>44713</v>
      </c>
      <c r="F703" s="1153"/>
      <c r="G703" s="1153"/>
      <c r="H703" s="223" t="s">
        <v>3479</v>
      </c>
      <c r="I703" s="223" t="s">
        <v>3481</v>
      </c>
      <c r="J703" s="297" t="s">
        <v>2841</v>
      </c>
      <c r="K703" s="1175"/>
      <c r="L703" s="1205"/>
      <c r="M703" s="1205"/>
      <c r="N703" s="1161"/>
      <c r="O703" s="259" t="s">
        <v>1210</v>
      </c>
      <c r="P703" s="1162"/>
      <c r="Q703" s="303" t="s">
        <v>1297</v>
      </c>
      <c r="R703" s="29"/>
      <c r="S703" s="29"/>
      <c r="T703" s="252"/>
      <c r="U703" s="234" t="s">
        <v>1211</v>
      </c>
      <c r="V703" s="35" t="s">
        <v>1478</v>
      </c>
      <c r="W703" s="1110"/>
      <c r="Y703" s="1113"/>
      <c r="Z703" s="1120"/>
      <c r="AA703" s="1208"/>
      <c r="AB703" s="1112"/>
      <c r="AC703" s="1113"/>
      <c r="AD703" s="1112"/>
      <c r="AE703" s="1120"/>
      <c r="AF703" s="128"/>
      <c r="AG703" s="128"/>
    </row>
    <row r="704" spans="1:33" ht="24">
      <c r="A704" s="154" t="s">
        <v>1220</v>
      </c>
      <c r="B704" s="155" t="s">
        <v>3477</v>
      </c>
      <c r="C704" s="156" t="s">
        <v>1781</v>
      </c>
      <c r="D704" s="790">
        <v>44696</v>
      </c>
      <c r="E704" s="222">
        <v>44713</v>
      </c>
      <c r="F704" s="1153"/>
      <c r="G704" s="1153"/>
      <c r="H704" s="223" t="s">
        <v>3479</v>
      </c>
      <c r="I704" s="223" t="s">
        <v>3482</v>
      </c>
      <c r="J704" s="297" t="s">
        <v>2841</v>
      </c>
      <c r="K704" s="1175"/>
      <c r="L704" s="1205"/>
      <c r="M704" s="1205"/>
      <c r="N704" s="1161"/>
      <c r="O704" s="259" t="s">
        <v>1210</v>
      </c>
      <c r="P704" s="1162"/>
      <c r="Q704" s="303" t="s">
        <v>1297</v>
      </c>
      <c r="R704" s="29"/>
      <c r="S704" s="29"/>
      <c r="T704" s="252"/>
      <c r="U704" s="234" t="s">
        <v>1211</v>
      </c>
      <c r="V704" s="35" t="s">
        <v>1478</v>
      </c>
      <c r="W704" s="1110"/>
      <c r="Y704" s="1113"/>
      <c r="Z704" s="1120"/>
      <c r="AA704" s="1208"/>
      <c r="AB704" s="1112"/>
      <c r="AC704" s="1113"/>
      <c r="AD704" s="1112"/>
      <c r="AE704" s="1120"/>
      <c r="AF704" s="128"/>
      <c r="AG704" s="128"/>
    </row>
    <row r="705" spans="1:33" ht="24">
      <c r="A705" s="154" t="s">
        <v>1220</v>
      </c>
      <c r="B705" s="155" t="s">
        <v>3477</v>
      </c>
      <c r="C705" s="156" t="s">
        <v>1781</v>
      </c>
      <c r="D705" s="790">
        <v>44696</v>
      </c>
      <c r="E705" s="222">
        <v>44713</v>
      </c>
      <c r="F705" s="1153"/>
      <c r="G705" s="1153"/>
      <c r="H705" s="223" t="s">
        <v>3479</v>
      </c>
      <c r="I705" s="223" t="s">
        <v>3483</v>
      </c>
      <c r="J705" s="297" t="s">
        <v>2841</v>
      </c>
      <c r="K705" s="1175"/>
      <c r="L705" s="1205"/>
      <c r="M705" s="1205"/>
      <c r="N705" s="1161"/>
      <c r="O705" s="259" t="s">
        <v>1210</v>
      </c>
      <c r="P705" s="1162"/>
      <c r="Q705" s="303" t="s">
        <v>1297</v>
      </c>
      <c r="R705" s="29"/>
      <c r="S705" s="29"/>
      <c r="T705" s="252"/>
      <c r="U705" s="234" t="s">
        <v>1211</v>
      </c>
      <c r="V705" s="35" t="s">
        <v>1478</v>
      </c>
      <c r="W705" s="1110"/>
      <c r="Y705" s="1113"/>
      <c r="Z705" s="1120"/>
      <c r="AA705" s="1208"/>
      <c r="AB705" s="1112"/>
      <c r="AC705" s="1113"/>
      <c r="AD705" s="1112"/>
      <c r="AE705" s="1120"/>
      <c r="AF705" s="128"/>
      <c r="AG705" s="128"/>
    </row>
    <row r="706" spans="1:33" ht="24">
      <c r="A706" s="154" t="s">
        <v>1220</v>
      </c>
      <c r="B706" s="155" t="s">
        <v>3477</v>
      </c>
      <c r="C706" s="156" t="s">
        <v>1781</v>
      </c>
      <c r="D706" s="790">
        <v>44696</v>
      </c>
      <c r="E706" s="222">
        <v>44713</v>
      </c>
      <c r="F706" s="1077"/>
      <c r="G706" s="1077"/>
      <c r="H706" s="223" t="s">
        <v>3479</v>
      </c>
      <c r="I706" s="223" t="s">
        <v>3484</v>
      </c>
      <c r="J706" s="297" t="s">
        <v>2841</v>
      </c>
      <c r="K706" s="1080"/>
      <c r="L706" s="1061"/>
      <c r="M706" s="1061"/>
      <c r="N706" s="1161"/>
      <c r="O706" s="259" t="s">
        <v>1210</v>
      </c>
      <c r="P706" s="1162"/>
      <c r="Q706" s="303" t="s">
        <v>1297</v>
      </c>
      <c r="R706" s="29"/>
      <c r="S706" s="29"/>
      <c r="T706" s="252"/>
      <c r="U706" s="234" t="s">
        <v>1211</v>
      </c>
      <c r="V706" s="35" t="s">
        <v>1478</v>
      </c>
      <c r="W706" s="1111"/>
      <c r="Y706" s="1067"/>
      <c r="Z706" s="1102"/>
      <c r="AA706" s="1194"/>
      <c r="AB706" s="1069"/>
      <c r="AC706" s="1067"/>
      <c r="AD706" s="1069"/>
      <c r="AE706" s="1102"/>
      <c r="AF706" s="128"/>
      <c r="AG706" s="128"/>
    </row>
    <row r="707" spans="1:33" ht="24">
      <c r="A707" s="154" t="s">
        <v>22</v>
      </c>
      <c r="B707" s="155" t="s">
        <v>4154</v>
      </c>
      <c r="C707" s="162" t="s">
        <v>2604</v>
      </c>
      <c r="D707" s="222">
        <v>44692</v>
      </c>
      <c r="E707" s="222">
        <v>44713</v>
      </c>
      <c r="F707" s="1093" t="s">
        <v>3374</v>
      </c>
      <c r="G707" s="1204" t="s">
        <v>3420</v>
      </c>
      <c r="H707" s="223" t="s">
        <v>3421</v>
      </c>
      <c r="I707" s="223" t="s">
        <v>3422</v>
      </c>
      <c r="J707" s="297" t="s">
        <v>2841</v>
      </c>
      <c r="K707" s="1123">
        <v>45</v>
      </c>
      <c r="L707" s="1124">
        <v>28522</v>
      </c>
      <c r="M707" s="1124">
        <v>33967</v>
      </c>
      <c r="N707" s="1161"/>
      <c r="O707" s="259" t="s">
        <v>1210</v>
      </c>
      <c r="P707" s="1162"/>
      <c r="Q707" s="303" t="s">
        <v>1297</v>
      </c>
      <c r="R707" s="29"/>
      <c r="S707" s="29"/>
      <c r="T707" s="252"/>
      <c r="U707" s="234" t="s">
        <v>1211</v>
      </c>
      <c r="V707" s="35" t="s">
        <v>1478</v>
      </c>
      <c r="W707" s="1126" t="s">
        <v>24</v>
      </c>
      <c r="Y707" s="1098">
        <v>44659</v>
      </c>
      <c r="Z707" s="1197">
        <v>44684</v>
      </c>
      <c r="AA707" s="1201">
        <v>44685</v>
      </c>
      <c r="AB707" s="1099"/>
      <c r="AC707" s="1098"/>
      <c r="AD707" s="1099"/>
      <c r="AE707" s="1108">
        <v>44670</v>
      </c>
      <c r="AF707" s="128"/>
      <c r="AG707" s="128"/>
    </row>
    <row r="708" spans="1:33" ht="24">
      <c r="A708" s="154" t="s">
        <v>22</v>
      </c>
      <c r="B708" s="155" t="s">
        <v>4154</v>
      </c>
      <c r="C708" s="162" t="s">
        <v>2604</v>
      </c>
      <c r="D708" s="222">
        <v>44692</v>
      </c>
      <c r="E708" s="222">
        <v>44713</v>
      </c>
      <c r="F708" s="1093"/>
      <c r="G708" s="1204"/>
      <c r="H708" s="223" t="s">
        <v>3421</v>
      </c>
      <c r="I708" s="223" t="s">
        <v>3423</v>
      </c>
      <c r="J708" s="297" t="s">
        <v>2841</v>
      </c>
      <c r="K708" s="1123"/>
      <c r="L708" s="1124"/>
      <c r="M708" s="1124"/>
      <c r="N708" s="1161"/>
      <c r="O708" s="259" t="s">
        <v>1210</v>
      </c>
      <c r="P708" s="1162"/>
      <c r="Q708" s="303" t="s">
        <v>1297</v>
      </c>
      <c r="R708" s="29"/>
      <c r="S708" s="29"/>
      <c r="T708" s="252"/>
      <c r="U708" s="234" t="s">
        <v>1211</v>
      </c>
      <c r="V708" s="35" t="s">
        <v>1478</v>
      </c>
      <c r="W708" s="1126"/>
      <c r="Y708" s="1098"/>
      <c r="Z708" s="1197"/>
      <c r="AA708" s="1201"/>
      <c r="AB708" s="1099"/>
      <c r="AC708" s="1098"/>
      <c r="AD708" s="1099"/>
      <c r="AE708" s="1108"/>
      <c r="AF708" s="128"/>
      <c r="AG708" s="128"/>
    </row>
    <row r="709" spans="1:33" ht="12">
      <c r="A709" s="154" t="s">
        <v>125</v>
      </c>
      <c r="B709" s="155">
        <v>4290003134</v>
      </c>
      <c r="C709" s="156" t="s">
        <v>1223</v>
      </c>
      <c r="D709" s="222">
        <v>44715</v>
      </c>
      <c r="E709" s="222">
        <v>44713</v>
      </c>
      <c r="F709" s="1131" t="s">
        <v>3374</v>
      </c>
      <c r="G709" s="1095" t="s">
        <v>3465</v>
      </c>
      <c r="H709" s="223" t="s">
        <v>3466</v>
      </c>
      <c r="I709" s="261" t="s">
        <v>3467</v>
      </c>
      <c r="J709" s="297" t="s">
        <v>2841</v>
      </c>
      <c r="K709" s="1085">
        <v>23</v>
      </c>
      <c r="L709" s="1086">
        <v>32497</v>
      </c>
      <c r="M709" s="1202">
        <v>37960</v>
      </c>
      <c r="N709" s="1161"/>
      <c r="O709" s="719" t="s">
        <v>1210</v>
      </c>
      <c r="P709" s="1162"/>
      <c r="Q709" s="333" t="s">
        <v>1297</v>
      </c>
      <c r="R709" s="29"/>
      <c r="S709" s="29"/>
      <c r="T709" s="252"/>
      <c r="U709" s="234" t="s">
        <v>1211</v>
      </c>
      <c r="V709" s="35" t="s">
        <v>1478</v>
      </c>
      <c r="W709" s="1109" t="s">
        <v>24</v>
      </c>
      <c r="Y709" s="1089">
        <v>44662</v>
      </c>
      <c r="Z709" s="1118">
        <v>44684</v>
      </c>
      <c r="AA709" s="1193">
        <v>44685</v>
      </c>
      <c r="AB709" s="1090"/>
      <c r="AC709" s="1089"/>
      <c r="AD709" s="1090"/>
      <c r="AE709" s="1118">
        <v>44670</v>
      </c>
      <c r="AF709" s="128"/>
      <c r="AG709" s="128"/>
    </row>
    <row r="710" spans="1:33" ht="12">
      <c r="A710" s="154" t="s">
        <v>125</v>
      </c>
      <c r="B710" s="155">
        <v>4290003134</v>
      </c>
      <c r="C710" s="156" t="s">
        <v>1223</v>
      </c>
      <c r="D710" s="222">
        <v>44715</v>
      </c>
      <c r="E710" s="222">
        <v>44713</v>
      </c>
      <c r="F710" s="1077"/>
      <c r="G710" s="1077"/>
      <c r="H710" s="223" t="s">
        <v>3466</v>
      </c>
      <c r="I710" s="223" t="s">
        <v>3468</v>
      </c>
      <c r="J710" s="297" t="s">
        <v>2841</v>
      </c>
      <c r="K710" s="1080"/>
      <c r="L710" s="1061"/>
      <c r="M710" s="1203"/>
      <c r="N710" s="1082"/>
      <c r="O710" s="719" t="s">
        <v>1210</v>
      </c>
      <c r="P710" s="1065"/>
      <c r="Q710" s="333" t="s">
        <v>1297</v>
      </c>
      <c r="R710" s="29"/>
      <c r="S710" s="29"/>
      <c r="T710" s="252"/>
      <c r="U710" s="234" t="s">
        <v>1211</v>
      </c>
      <c r="V710" s="35" t="s">
        <v>1478</v>
      </c>
      <c r="W710" s="1111"/>
      <c r="Y710" s="1067"/>
      <c r="Z710" s="1102"/>
      <c r="AA710" s="1194"/>
      <c r="AB710" s="1069"/>
      <c r="AC710" s="1067"/>
      <c r="AD710" s="1069"/>
      <c r="AE710" s="1102"/>
      <c r="AF710" s="128"/>
      <c r="AG710" s="128"/>
    </row>
    <row r="711" spans="1:33" ht="12">
      <c r="A711" s="154" t="s">
        <v>1315</v>
      </c>
      <c r="B711" s="155">
        <v>4290003182</v>
      </c>
      <c r="C711" s="156" t="s">
        <v>1316</v>
      </c>
      <c r="D711" s="222">
        <v>44717</v>
      </c>
      <c r="E711" s="222">
        <v>44713</v>
      </c>
      <c r="F711" s="213" t="s">
        <v>3374</v>
      </c>
      <c r="G711" s="223" t="s">
        <v>3469</v>
      </c>
      <c r="H711" s="223" t="s">
        <v>3470</v>
      </c>
      <c r="I711" s="223" t="s">
        <v>3471</v>
      </c>
      <c r="J711" s="297" t="s">
        <v>2841</v>
      </c>
      <c r="K711" s="218">
        <v>20</v>
      </c>
      <c r="L711" s="219">
        <v>4000</v>
      </c>
      <c r="M711" s="219">
        <v>5210</v>
      </c>
      <c r="N711" s="1161"/>
      <c r="O711" s="720" t="s">
        <v>1210</v>
      </c>
      <c r="P711" s="1162"/>
      <c r="Q711" s="303" t="s">
        <v>1297</v>
      </c>
      <c r="R711" s="29"/>
      <c r="S711" s="29"/>
      <c r="T711" s="252"/>
      <c r="U711" s="234" t="s">
        <v>1211</v>
      </c>
      <c r="V711" s="35" t="s">
        <v>1478</v>
      </c>
      <c r="W711" s="221" t="s">
        <v>24</v>
      </c>
      <c r="Y711" s="222">
        <v>44662</v>
      </c>
      <c r="Z711" s="754">
        <v>44684</v>
      </c>
      <c r="AA711" s="812">
        <v>44685</v>
      </c>
      <c r="AB711" s="217"/>
      <c r="AC711" s="222"/>
      <c r="AD711" s="217"/>
      <c r="AE711" s="546">
        <v>44670</v>
      </c>
      <c r="AF711" s="128"/>
      <c r="AG711" s="128"/>
    </row>
    <row r="712" spans="1:33" ht="12">
      <c r="A712" s="154" t="s">
        <v>1219</v>
      </c>
      <c r="B712" s="155" t="s">
        <v>3457</v>
      </c>
      <c r="C712" s="156" t="s">
        <v>967</v>
      </c>
      <c r="D712" s="222"/>
      <c r="E712" s="222">
        <v>44713</v>
      </c>
      <c r="F712" s="1131" t="s">
        <v>3374</v>
      </c>
      <c r="G712" s="1131" t="s">
        <v>3458</v>
      </c>
      <c r="H712" s="223" t="s">
        <v>3459</v>
      </c>
      <c r="I712" s="223" t="s">
        <v>3460</v>
      </c>
      <c r="J712" s="297" t="s">
        <v>2841</v>
      </c>
      <c r="K712" s="1085">
        <v>40</v>
      </c>
      <c r="L712" s="1086">
        <v>5520.1</v>
      </c>
      <c r="M712" s="1086">
        <v>9600.2000000000007</v>
      </c>
      <c r="N712" s="1161"/>
      <c r="O712" s="259" t="s">
        <v>1210</v>
      </c>
      <c r="P712" s="1162"/>
      <c r="Q712" s="303" t="s">
        <v>1297</v>
      </c>
      <c r="R712" s="29"/>
      <c r="S712" s="29"/>
      <c r="T712" s="252"/>
      <c r="U712" s="234" t="s">
        <v>1211</v>
      </c>
      <c r="V712" s="35" t="s">
        <v>1478</v>
      </c>
      <c r="W712" s="1109" t="s">
        <v>24</v>
      </c>
      <c r="Y712" s="1089">
        <v>44662</v>
      </c>
      <c r="Z712" s="1118">
        <v>44684</v>
      </c>
      <c r="AA712" s="1193">
        <v>44685</v>
      </c>
      <c r="AB712" s="1090"/>
      <c r="AC712" s="1089"/>
      <c r="AD712" s="1090"/>
      <c r="AE712" s="1118">
        <v>44670</v>
      </c>
      <c r="AF712" s="128"/>
      <c r="AG712" s="128"/>
    </row>
    <row r="713" spans="1:33" ht="12">
      <c r="A713" s="154" t="s">
        <v>1219</v>
      </c>
      <c r="B713" s="155" t="s">
        <v>3457</v>
      </c>
      <c r="C713" s="156" t="s">
        <v>967</v>
      </c>
      <c r="D713" s="222"/>
      <c r="E713" s="222">
        <v>44713</v>
      </c>
      <c r="F713" s="1077"/>
      <c r="G713" s="1077"/>
      <c r="H713" s="223" t="s">
        <v>3459</v>
      </c>
      <c r="I713" s="223" t="s">
        <v>3461</v>
      </c>
      <c r="J713" s="297" t="s">
        <v>2841</v>
      </c>
      <c r="K713" s="1080"/>
      <c r="L713" s="1061"/>
      <c r="M713" s="1061"/>
      <c r="N713" s="1161"/>
      <c r="O713" s="259" t="s">
        <v>1210</v>
      </c>
      <c r="P713" s="1162"/>
      <c r="Q713" s="303" t="s">
        <v>1297</v>
      </c>
      <c r="R713" s="29"/>
      <c r="S713" s="29"/>
      <c r="T713" s="252"/>
      <c r="U713" s="234" t="s">
        <v>1211</v>
      </c>
      <c r="V713" s="35" t="s">
        <v>1478</v>
      </c>
      <c r="W713" s="1111"/>
      <c r="Y713" s="1067"/>
      <c r="Z713" s="1102"/>
      <c r="AA713" s="1194"/>
      <c r="AB713" s="1069"/>
      <c r="AC713" s="1067"/>
      <c r="AD713" s="1069"/>
      <c r="AE713" s="1102"/>
      <c r="AF713" s="128"/>
      <c r="AG713" s="128"/>
    </row>
    <row r="714" spans="1:33" ht="24">
      <c r="A714" s="154" t="s">
        <v>1729</v>
      </c>
      <c r="B714" s="177" t="s">
        <v>4153</v>
      </c>
      <c r="C714" s="156" t="s">
        <v>628</v>
      </c>
      <c r="D714" s="222" t="s">
        <v>4155</v>
      </c>
      <c r="E714" s="222">
        <v>44713</v>
      </c>
      <c r="F714" s="802" t="s">
        <v>3374</v>
      </c>
      <c r="G714" s="802" t="s">
        <v>3462</v>
      </c>
      <c r="H714" s="223" t="s">
        <v>3463</v>
      </c>
      <c r="I714" s="802" t="s">
        <v>3464</v>
      </c>
      <c r="J714" s="805" t="s">
        <v>1209</v>
      </c>
      <c r="K714" s="800">
        <v>4</v>
      </c>
      <c r="L714" s="801">
        <v>1576</v>
      </c>
      <c r="M714" s="801">
        <v>1600</v>
      </c>
      <c r="N714" s="1161"/>
      <c r="O714" s="259" t="s">
        <v>1210</v>
      </c>
      <c r="P714" s="1162"/>
      <c r="Q714" s="303" t="s">
        <v>1297</v>
      </c>
      <c r="R714" s="29"/>
      <c r="S714" s="29"/>
      <c r="T714" s="252"/>
      <c r="U714" s="234" t="s">
        <v>1211</v>
      </c>
      <c r="V714" s="35" t="s">
        <v>1478</v>
      </c>
      <c r="W714" s="803" t="s">
        <v>24</v>
      </c>
      <c r="Y714" s="797">
        <v>44662</v>
      </c>
      <c r="Z714" s="798">
        <v>44684</v>
      </c>
      <c r="AA714" s="810">
        <v>44685</v>
      </c>
      <c r="AB714" s="796"/>
      <c r="AC714" s="797"/>
      <c r="AD714" s="796"/>
      <c r="AE714" s="798">
        <v>44670</v>
      </c>
      <c r="AF714" s="128"/>
      <c r="AG714" s="128"/>
    </row>
    <row r="715" spans="1:33" ht="12">
      <c r="A715" s="154" t="s">
        <v>1207</v>
      </c>
      <c r="B715" s="155" t="s">
        <v>1321</v>
      </c>
      <c r="C715" s="156"/>
      <c r="D715" s="222"/>
      <c r="E715" s="222">
        <v>44713</v>
      </c>
      <c r="F715" s="223" t="s">
        <v>3374</v>
      </c>
      <c r="G715" s="300" t="s">
        <v>3485</v>
      </c>
      <c r="H715" s="218" t="s">
        <v>3486</v>
      </c>
      <c r="I715" s="218" t="s">
        <v>3487</v>
      </c>
      <c r="J715" s="297" t="s">
        <v>1209</v>
      </c>
      <c r="K715" s="218">
        <v>20</v>
      </c>
      <c r="L715" s="219">
        <v>8640</v>
      </c>
      <c r="M715" s="219">
        <v>9840</v>
      </c>
      <c r="N715" s="1082"/>
      <c r="O715" s="259" t="s">
        <v>1210</v>
      </c>
      <c r="P715" s="1162"/>
      <c r="Q715" s="303" t="s">
        <v>1297</v>
      </c>
      <c r="R715" s="29"/>
      <c r="S715" s="29"/>
      <c r="T715" s="252"/>
      <c r="U715" s="234" t="s">
        <v>1211</v>
      </c>
      <c r="V715" s="35" t="s">
        <v>1478</v>
      </c>
      <c r="W715" s="253" t="s">
        <v>43</v>
      </c>
      <c r="Y715" s="222">
        <v>44663</v>
      </c>
      <c r="Z715" s="754">
        <v>44684</v>
      </c>
      <c r="AA715" s="812">
        <v>44685</v>
      </c>
      <c r="AB715" s="217"/>
      <c r="AC715" s="222"/>
      <c r="AD715" s="217"/>
      <c r="AE715" s="217" t="s">
        <v>26</v>
      </c>
      <c r="AF715" s="128"/>
      <c r="AG715" s="128"/>
    </row>
    <row r="716" spans="1:33" ht="12">
      <c r="A716" s="154" t="s">
        <v>3425</v>
      </c>
      <c r="B716" s="155">
        <v>4290003031</v>
      </c>
      <c r="C716" s="156" t="s">
        <v>1897</v>
      </c>
      <c r="D716" s="222">
        <v>44707</v>
      </c>
      <c r="E716" s="222">
        <v>44720</v>
      </c>
      <c r="F716" s="1131" t="s">
        <v>3374</v>
      </c>
      <c r="G716" s="1121" t="s">
        <v>3426</v>
      </c>
      <c r="H716" s="218" t="s">
        <v>3427</v>
      </c>
      <c r="I716" s="218" t="s">
        <v>3428</v>
      </c>
      <c r="J716" s="297" t="s">
        <v>2841</v>
      </c>
      <c r="K716" s="1123">
        <v>80</v>
      </c>
      <c r="L716" s="1124">
        <v>7488</v>
      </c>
      <c r="M716" s="1125">
        <v>13536</v>
      </c>
      <c r="N716" s="1143">
        <v>44664</v>
      </c>
      <c r="O716" s="259" t="s">
        <v>1210</v>
      </c>
      <c r="P716" s="1162"/>
      <c r="Q716" s="303" t="s">
        <v>1297</v>
      </c>
      <c r="R716" s="29"/>
      <c r="S716" s="29"/>
      <c r="T716" s="252"/>
      <c r="U716" s="234" t="s">
        <v>1211</v>
      </c>
      <c r="V716" s="35" t="s">
        <v>1478</v>
      </c>
      <c r="W716" s="1126" t="s">
        <v>24</v>
      </c>
      <c r="Y716" s="1098">
        <v>44659</v>
      </c>
      <c r="Z716" s="1108">
        <v>44684</v>
      </c>
      <c r="AA716" s="1192">
        <v>44685</v>
      </c>
      <c r="AB716" s="1098"/>
      <c r="AC716" s="1098"/>
      <c r="AD716" s="1098"/>
      <c r="AE716" s="1108">
        <v>44678</v>
      </c>
      <c r="AF716" s="128"/>
      <c r="AG716" s="128"/>
    </row>
    <row r="717" spans="1:33" ht="12">
      <c r="A717" s="154" t="s">
        <v>3425</v>
      </c>
      <c r="B717" s="155">
        <v>4290003031</v>
      </c>
      <c r="C717" s="156" t="s">
        <v>1897</v>
      </c>
      <c r="D717" s="790">
        <v>44707</v>
      </c>
      <c r="E717" s="222">
        <v>44720</v>
      </c>
      <c r="F717" s="1131"/>
      <c r="G717" s="1121"/>
      <c r="H717" s="218" t="s">
        <v>3427</v>
      </c>
      <c r="I717" s="218" t="s">
        <v>3429</v>
      </c>
      <c r="J717" s="297" t="s">
        <v>2841</v>
      </c>
      <c r="K717" s="1123"/>
      <c r="L717" s="1124"/>
      <c r="M717" s="1125"/>
      <c r="N717" s="1143"/>
      <c r="O717" s="259" t="s">
        <v>1210</v>
      </c>
      <c r="P717" s="1162"/>
      <c r="Q717" s="303" t="s">
        <v>1297</v>
      </c>
      <c r="R717" s="29"/>
      <c r="S717" s="29"/>
      <c r="T717" s="252"/>
      <c r="U717" s="234" t="s">
        <v>1211</v>
      </c>
      <c r="V717" s="35" t="s">
        <v>1478</v>
      </c>
      <c r="W717" s="1126"/>
      <c r="Y717" s="1098"/>
      <c r="Z717" s="1108"/>
      <c r="AA717" s="1192"/>
      <c r="AB717" s="1098"/>
      <c r="AC717" s="1098"/>
      <c r="AD717" s="1098"/>
      <c r="AE717" s="1108"/>
      <c r="AF717" s="128"/>
      <c r="AG717" s="128"/>
    </row>
    <row r="718" spans="1:33" ht="12">
      <c r="A718" s="154" t="s">
        <v>3425</v>
      </c>
      <c r="B718" s="155">
        <v>4290003031</v>
      </c>
      <c r="C718" s="156" t="s">
        <v>1897</v>
      </c>
      <c r="D718" s="790">
        <v>44707</v>
      </c>
      <c r="E718" s="222">
        <v>44720</v>
      </c>
      <c r="F718" s="1131"/>
      <c r="G718" s="1121"/>
      <c r="H718" s="218" t="s">
        <v>3427</v>
      </c>
      <c r="I718" s="218" t="s">
        <v>3430</v>
      </c>
      <c r="J718" s="297" t="s">
        <v>2841</v>
      </c>
      <c r="K718" s="1123"/>
      <c r="L718" s="1124"/>
      <c r="M718" s="1125"/>
      <c r="N718" s="1143"/>
      <c r="O718" s="259" t="s">
        <v>1210</v>
      </c>
      <c r="P718" s="1162"/>
      <c r="Q718" s="303" t="s">
        <v>1297</v>
      </c>
      <c r="R718" s="29"/>
      <c r="S718" s="29"/>
      <c r="T718" s="252"/>
      <c r="U718" s="234" t="s">
        <v>1211</v>
      </c>
      <c r="V718" s="35" t="s">
        <v>1478</v>
      </c>
      <c r="W718" s="1126"/>
      <c r="Y718" s="1098"/>
      <c r="Z718" s="1108"/>
      <c r="AA718" s="1192"/>
      <c r="AB718" s="1098"/>
      <c r="AC718" s="1098"/>
      <c r="AD718" s="1098"/>
      <c r="AE718" s="1108"/>
      <c r="AF718" s="128"/>
      <c r="AG718" s="128"/>
    </row>
    <row r="719" spans="1:33" ht="12">
      <c r="A719" s="154" t="s">
        <v>3425</v>
      </c>
      <c r="B719" s="155">
        <v>4290003031</v>
      </c>
      <c r="C719" s="156" t="s">
        <v>1897</v>
      </c>
      <c r="D719" s="790">
        <v>44707</v>
      </c>
      <c r="E719" s="222">
        <v>44720</v>
      </c>
      <c r="F719" s="1131"/>
      <c r="G719" s="1121"/>
      <c r="H719" s="218" t="s">
        <v>3427</v>
      </c>
      <c r="I719" s="218" t="s">
        <v>3431</v>
      </c>
      <c r="J719" s="297" t="s">
        <v>2841</v>
      </c>
      <c r="K719" s="1123"/>
      <c r="L719" s="1124"/>
      <c r="M719" s="1125"/>
      <c r="N719" s="1143"/>
      <c r="O719" s="259" t="s">
        <v>1210</v>
      </c>
      <c r="P719" s="1065"/>
      <c r="Q719" s="303" t="s">
        <v>1297</v>
      </c>
      <c r="R719" s="29"/>
      <c r="S719" s="29"/>
      <c r="T719" s="252"/>
      <c r="U719" s="234" t="s">
        <v>1211</v>
      </c>
      <c r="V719" s="35" t="s">
        <v>1478</v>
      </c>
      <c r="W719" s="1126"/>
      <c r="Y719" s="1098"/>
      <c r="Z719" s="1108"/>
      <c r="AA719" s="1192"/>
      <c r="AB719" s="1098"/>
      <c r="AC719" s="1098"/>
      <c r="AD719" s="1098"/>
      <c r="AE719" s="1108"/>
      <c r="AF719" s="128"/>
      <c r="AG719" s="128"/>
    </row>
    <row r="720" spans="1:33" ht="24">
      <c r="A720" s="154" t="s">
        <v>1213</v>
      </c>
      <c r="B720" s="155" t="s">
        <v>3198</v>
      </c>
      <c r="C720" s="156" t="s">
        <v>142</v>
      </c>
      <c r="D720" s="222"/>
      <c r="E720" s="222">
        <v>44696</v>
      </c>
      <c r="F720" s="1093" t="s">
        <v>3374</v>
      </c>
      <c r="G720" s="1121" t="s">
        <v>3185</v>
      </c>
      <c r="H720" s="218" t="s">
        <v>3186</v>
      </c>
      <c r="I720" s="218" t="s">
        <v>3192</v>
      </c>
      <c r="J720" s="297" t="s">
        <v>2841</v>
      </c>
      <c r="K720" s="1123">
        <v>120</v>
      </c>
      <c r="L720" s="1124">
        <v>120000</v>
      </c>
      <c r="M720" s="1124">
        <v>122400</v>
      </c>
      <c r="N720" s="1181">
        <v>44670</v>
      </c>
      <c r="O720" s="591" t="s">
        <v>1516</v>
      </c>
      <c r="P720" s="1198">
        <v>44693</v>
      </c>
      <c r="Q720" s="299" t="s">
        <v>26</v>
      </c>
      <c r="R720" s="29"/>
      <c r="S720" s="29"/>
      <c r="T720" s="252"/>
      <c r="U720" s="234" t="s">
        <v>1211</v>
      </c>
      <c r="V720" s="35" t="s">
        <v>1478</v>
      </c>
      <c r="W720" s="1111" t="s">
        <v>24</v>
      </c>
      <c r="Y720" s="1098">
        <v>44645</v>
      </c>
      <c r="Z720" s="1108">
        <v>44684</v>
      </c>
      <c r="AA720" s="1192">
        <v>44685</v>
      </c>
      <c r="AB720" s="1099"/>
      <c r="AC720" s="1189"/>
      <c r="AD720" s="1099"/>
      <c r="AE720" s="1108">
        <v>44670</v>
      </c>
      <c r="AF720" s="128"/>
      <c r="AG720" s="128"/>
    </row>
    <row r="721" spans="1:33" ht="24">
      <c r="A721" s="154" t="s">
        <v>1213</v>
      </c>
      <c r="B721" s="155" t="s">
        <v>3198</v>
      </c>
      <c r="C721" s="156" t="s">
        <v>142</v>
      </c>
      <c r="D721" s="222"/>
      <c r="E721" s="222">
        <v>44696</v>
      </c>
      <c r="F721" s="1093"/>
      <c r="G721" s="1121"/>
      <c r="H721" s="218" t="s">
        <v>3186</v>
      </c>
      <c r="I721" s="218" t="s">
        <v>3193</v>
      </c>
      <c r="J721" s="297" t="s">
        <v>2841</v>
      </c>
      <c r="K721" s="1123"/>
      <c r="L721" s="1124"/>
      <c r="M721" s="1124"/>
      <c r="N721" s="1183"/>
      <c r="O721" s="591" t="s">
        <v>1516</v>
      </c>
      <c r="P721" s="1199"/>
      <c r="Q721" s="299" t="s">
        <v>26</v>
      </c>
      <c r="R721" s="29"/>
      <c r="S721" s="29"/>
      <c r="T721" s="252"/>
      <c r="U721" s="234" t="s">
        <v>1211</v>
      </c>
      <c r="V721" s="35" t="s">
        <v>1478</v>
      </c>
      <c r="W721" s="1111"/>
      <c r="Y721" s="1098"/>
      <c r="Z721" s="1108"/>
      <c r="AA721" s="1192"/>
      <c r="AB721" s="1099"/>
      <c r="AC721" s="1189"/>
      <c r="AD721" s="1099"/>
      <c r="AE721" s="1108"/>
      <c r="AF721" s="128"/>
      <c r="AG721" s="128"/>
    </row>
    <row r="722" spans="1:33" ht="24">
      <c r="A722" s="154" t="s">
        <v>1213</v>
      </c>
      <c r="B722" s="155" t="s">
        <v>3198</v>
      </c>
      <c r="C722" s="156" t="s">
        <v>142</v>
      </c>
      <c r="D722" s="222"/>
      <c r="E722" s="222">
        <v>44696</v>
      </c>
      <c r="F722" s="1093"/>
      <c r="G722" s="1121"/>
      <c r="H722" s="218" t="s">
        <v>3186</v>
      </c>
      <c r="I722" s="218" t="s">
        <v>3194</v>
      </c>
      <c r="J722" s="297" t="s">
        <v>2841</v>
      </c>
      <c r="K722" s="1123"/>
      <c r="L722" s="1124"/>
      <c r="M722" s="1124"/>
      <c r="N722" s="1183"/>
      <c r="O722" s="591" t="s">
        <v>1516</v>
      </c>
      <c r="P722" s="1199"/>
      <c r="Q722" s="299" t="s">
        <v>26</v>
      </c>
      <c r="R722" s="29"/>
      <c r="S722" s="29"/>
      <c r="T722" s="252"/>
      <c r="U722" s="234" t="s">
        <v>1211</v>
      </c>
      <c r="V722" s="35" t="s">
        <v>1478</v>
      </c>
      <c r="W722" s="1111"/>
      <c r="Y722" s="1098"/>
      <c r="Z722" s="1108"/>
      <c r="AA722" s="1192"/>
      <c r="AB722" s="1099"/>
      <c r="AC722" s="1189"/>
      <c r="AD722" s="1099"/>
      <c r="AE722" s="1108"/>
      <c r="AF722" s="128"/>
      <c r="AG722" s="128"/>
    </row>
    <row r="723" spans="1:33" ht="24">
      <c r="A723" s="154" t="s">
        <v>1213</v>
      </c>
      <c r="B723" s="155" t="s">
        <v>3198</v>
      </c>
      <c r="C723" s="156" t="s">
        <v>142</v>
      </c>
      <c r="D723" s="222"/>
      <c r="E723" s="222">
        <v>44696</v>
      </c>
      <c r="F723" s="1093"/>
      <c r="G723" s="1121"/>
      <c r="H723" s="218" t="s">
        <v>3186</v>
      </c>
      <c r="I723" s="218" t="s">
        <v>3195</v>
      </c>
      <c r="J723" s="297" t="s">
        <v>2841</v>
      </c>
      <c r="K723" s="1123"/>
      <c r="L723" s="1124"/>
      <c r="M723" s="1124"/>
      <c r="N723" s="1183"/>
      <c r="O723" s="591" t="s">
        <v>1516</v>
      </c>
      <c r="P723" s="1199"/>
      <c r="Q723" s="299" t="s">
        <v>26</v>
      </c>
      <c r="R723" s="29"/>
      <c r="S723" s="29"/>
      <c r="T723" s="252"/>
      <c r="U723" s="234" t="s">
        <v>1211</v>
      </c>
      <c r="V723" s="35" t="s">
        <v>1478</v>
      </c>
      <c r="W723" s="1111"/>
      <c r="Y723" s="1098"/>
      <c r="Z723" s="1108"/>
      <c r="AA723" s="1192"/>
      <c r="AB723" s="1099"/>
      <c r="AC723" s="1189"/>
      <c r="AD723" s="1099"/>
      <c r="AE723" s="1108"/>
      <c r="AF723" s="128"/>
      <c r="AG723" s="128"/>
    </row>
    <row r="724" spans="1:33" ht="24">
      <c r="A724" s="154" t="s">
        <v>1213</v>
      </c>
      <c r="B724" s="155" t="s">
        <v>3198</v>
      </c>
      <c r="C724" s="156" t="s">
        <v>142</v>
      </c>
      <c r="D724" s="222"/>
      <c r="E724" s="222">
        <v>44696</v>
      </c>
      <c r="F724" s="1093"/>
      <c r="G724" s="1121"/>
      <c r="H724" s="218" t="s">
        <v>3186</v>
      </c>
      <c r="I724" s="218" t="s">
        <v>3196</v>
      </c>
      <c r="J724" s="297" t="s">
        <v>2841</v>
      </c>
      <c r="K724" s="1123"/>
      <c r="L724" s="1124"/>
      <c r="M724" s="1124"/>
      <c r="N724" s="1183"/>
      <c r="O724" s="591" t="s">
        <v>1516</v>
      </c>
      <c r="P724" s="1199"/>
      <c r="Q724" s="299" t="s">
        <v>26</v>
      </c>
      <c r="R724" s="29"/>
      <c r="S724" s="29"/>
      <c r="T724" s="252"/>
      <c r="U724" s="234" t="s">
        <v>1211</v>
      </c>
      <c r="V724" s="35" t="s">
        <v>1478</v>
      </c>
      <c r="W724" s="1111"/>
      <c r="Y724" s="1098"/>
      <c r="Z724" s="1108"/>
      <c r="AA724" s="1192"/>
      <c r="AB724" s="1099"/>
      <c r="AC724" s="1189"/>
      <c r="AD724" s="1099"/>
      <c r="AE724" s="1108"/>
      <c r="AF724" s="128"/>
      <c r="AG724" s="128"/>
    </row>
    <row r="725" spans="1:33" ht="24">
      <c r="A725" s="154" t="s">
        <v>1213</v>
      </c>
      <c r="B725" s="155" t="s">
        <v>3198</v>
      </c>
      <c r="C725" s="156" t="s">
        <v>142</v>
      </c>
      <c r="D725" s="222"/>
      <c r="E725" s="222">
        <v>44696</v>
      </c>
      <c r="F725" s="1093"/>
      <c r="G725" s="1121"/>
      <c r="H725" s="218" t="s">
        <v>3186</v>
      </c>
      <c r="I725" s="218" t="s">
        <v>3197</v>
      </c>
      <c r="J725" s="297" t="s">
        <v>2841</v>
      </c>
      <c r="K725" s="1123"/>
      <c r="L725" s="1124"/>
      <c r="M725" s="1124"/>
      <c r="N725" s="1182"/>
      <c r="O725" s="591" t="s">
        <v>1516</v>
      </c>
      <c r="P725" s="1199"/>
      <c r="Q725" s="299" t="s">
        <v>26</v>
      </c>
      <c r="R725" s="29"/>
      <c r="S725" s="29"/>
      <c r="T725" s="252"/>
      <c r="U725" s="234" t="s">
        <v>1211</v>
      </c>
      <c r="V725" s="35" t="s">
        <v>1478</v>
      </c>
      <c r="W725" s="1111"/>
      <c r="Y725" s="1098"/>
      <c r="Z725" s="1108"/>
      <c r="AA725" s="1192"/>
      <c r="AB725" s="1099"/>
      <c r="AC725" s="1189"/>
      <c r="AD725" s="1099"/>
      <c r="AE725" s="1108"/>
      <c r="AF725" s="128"/>
      <c r="AG725" s="128"/>
    </row>
    <row r="726" spans="1:33" ht="36">
      <c r="A726" s="154" t="s">
        <v>1220</v>
      </c>
      <c r="B726" s="155" t="s">
        <v>3154</v>
      </c>
      <c r="C726" s="156" t="s">
        <v>1781</v>
      </c>
      <c r="D726" s="222"/>
      <c r="E726" s="222">
        <v>44698</v>
      </c>
      <c r="F726" s="1093" t="s">
        <v>3374</v>
      </c>
      <c r="G726" s="1121" t="s">
        <v>3153</v>
      </c>
      <c r="H726" s="218" t="s">
        <v>3152</v>
      </c>
      <c r="I726" s="218" t="s">
        <v>3155</v>
      </c>
      <c r="J726" s="297" t="s">
        <v>2841</v>
      </c>
      <c r="K726" s="1123">
        <v>13300</v>
      </c>
      <c r="L726" s="1124" t="s">
        <v>26</v>
      </c>
      <c r="M726" s="1124">
        <v>27930</v>
      </c>
      <c r="N726" s="1181">
        <v>44670</v>
      </c>
      <c r="O726" s="591" t="s">
        <v>1516</v>
      </c>
      <c r="P726" s="1199"/>
      <c r="Q726" s="299" t="s">
        <v>26</v>
      </c>
      <c r="R726" s="29"/>
      <c r="S726" s="29"/>
      <c r="T726" s="252"/>
      <c r="U726" s="27" t="s">
        <v>1222</v>
      </c>
      <c r="V726" s="35" t="s">
        <v>1478</v>
      </c>
      <c r="W726" s="1126" t="s">
        <v>24</v>
      </c>
      <c r="Y726" s="1098">
        <v>44643</v>
      </c>
      <c r="Z726" s="1108">
        <v>44684</v>
      </c>
      <c r="AA726" s="1192">
        <v>44685</v>
      </c>
      <c r="AB726" s="1099"/>
      <c r="AC726" s="1189"/>
      <c r="AD726" s="1099"/>
      <c r="AE726" s="1108">
        <v>44670</v>
      </c>
      <c r="AF726" s="128"/>
      <c r="AG726" s="128"/>
    </row>
    <row r="727" spans="1:33" ht="36">
      <c r="A727" s="154" t="s">
        <v>1220</v>
      </c>
      <c r="B727" s="155" t="s">
        <v>3154</v>
      </c>
      <c r="C727" s="156" t="s">
        <v>1781</v>
      </c>
      <c r="D727" s="222"/>
      <c r="E727" s="222">
        <v>44698</v>
      </c>
      <c r="F727" s="1093"/>
      <c r="G727" s="1121"/>
      <c r="H727" s="218" t="s">
        <v>3152</v>
      </c>
      <c r="I727" s="218" t="s">
        <v>3156</v>
      </c>
      <c r="J727" s="297" t="s">
        <v>2841</v>
      </c>
      <c r="K727" s="1123"/>
      <c r="L727" s="1124"/>
      <c r="M727" s="1124"/>
      <c r="N727" s="1183"/>
      <c r="O727" s="591" t="s">
        <v>1516</v>
      </c>
      <c r="P727" s="1199"/>
      <c r="Q727" s="299" t="s">
        <v>26</v>
      </c>
      <c r="R727" s="29"/>
      <c r="S727" s="29"/>
      <c r="T727" s="252"/>
      <c r="U727" s="27" t="s">
        <v>1222</v>
      </c>
      <c r="V727" s="35" t="s">
        <v>1478</v>
      </c>
      <c r="W727" s="1126"/>
      <c r="Y727" s="1098"/>
      <c r="Z727" s="1108"/>
      <c r="AA727" s="1192"/>
      <c r="AB727" s="1099"/>
      <c r="AC727" s="1189"/>
      <c r="AD727" s="1099"/>
      <c r="AE727" s="1108"/>
      <c r="AF727" s="128"/>
      <c r="AG727" s="128"/>
    </row>
    <row r="728" spans="1:33" ht="36">
      <c r="A728" s="154" t="s">
        <v>1220</v>
      </c>
      <c r="B728" s="155" t="s">
        <v>3154</v>
      </c>
      <c r="C728" s="156" t="s">
        <v>1781</v>
      </c>
      <c r="D728" s="222"/>
      <c r="E728" s="222">
        <v>44698</v>
      </c>
      <c r="F728" s="1093"/>
      <c r="G728" s="1121"/>
      <c r="H728" s="218" t="s">
        <v>3152</v>
      </c>
      <c r="I728" s="218" t="s">
        <v>3157</v>
      </c>
      <c r="J728" s="297" t="s">
        <v>2841</v>
      </c>
      <c r="K728" s="1123"/>
      <c r="L728" s="1124"/>
      <c r="M728" s="1124"/>
      <c r="N728" s="1182"/>
      <c r="O728" s="591" t="s">
        <v>1516</v>
      </c>
      <c r="P728" s="1199"/>
      <c r="Q728" s="299" t="s">
        <v>26</v>
      </c>
      <c r="R728" s="29"/>
      <c r="S728" s="29"/>
      <c r="T728" s="252"/>
      <c r="U728" s="27" t="s">
        <v>1222</v>
      </c>
      <c r="V728" s="35" t="s">
        <v>1478</v>
      </c>
      <c r="W728" s="1126"/>
      <c r="Y728" s="1098"/>
      <c r="Z728" s="1108"/>
      <c r="AA728" s="1192"/>
      <c r="AB728" s="1099"/>
      <c r="AC728" s="1189"/>
      <c r="AD728" s="1099"/>
      <c r="AE728" s="1108"/>
      <c r="AF728" s="128"/>
      <c r="AG728" s="128"/>
    </row>
    <row r="729" spans="1:33" ht="22.8">
      <c r="A729" s="154" t="s">
        <v>1265</v>
      </c>
      <c r="B729" s="155">
        <v>4290003076</v>
      </c>
      <c r="C729" s="156" t="s">
        <v>1266</v>
      </c>
      <c r="D729" s="222">
        <v>44684</v>
      </c>
      <c r="E729" s="222">
        <v>44695</v>
      </c>
      <c r="F729" s="1093" t="s">
        <v>3374</v>
      </c>
      <c r="G729" s="1121" t="s">
        <v>3237</v>
      </c>
      <c r="H729" s="782" t="s">
        <v>3187</v>
      </c>
      <c r="I729" s="218" t="s">
        <v>3189</v>
      </c>
      <c r="J729" s="297" t="s">
        <v>2841</v>
      </c>
      <c r="K729" s="1123">
        <v>60</v>
      </c>
      <c r="L729" s="1124">
        <v>30720</v>
      </c>
      <c r="M729" s="1124">
        <v>34080</v>
      </c>
      <c r="N729" s="1181">
        <v>44670</v>
      </c>
      <c r="O729" s="591" t="s">
        <v>1516</v>
      </c>
      <c r="P729" s="1199"/>
      <c r="Q729" s="299" t="s">
        <v>26</v>
      </c>
      <c r="R729" s="29"/>
      <c r="S729" s="29"/>
      <c r="T729" s="252"/>
      <c r="U729" s="234" t="s">
        <v>1211</v>
      </c>
      <c r="V729" s="35" t="s">
        <v>1478</v>
      </c>
      <c r="W729" s="1126" t="s">
        <v>24</v>
      </c>
      <c r="X729" s="1175"/>
      <c r="Y729" s="1089">
        <v>44645</v>
      </c>
      <c r="Z729" s="1118">
        <v>44684</v>
      </c>
      <c r="AA729" s="1193">
        <v>44685</v>
      </c>
      <c r="AB729" s="1099"/>
      <c r="AC729" s="1189"/>
      <c r="AD729" s="1099"/>
      <c r="AE729" s="1102">
        <v>44670</v>
      </c>
      <c r="AF729" s="128"/>
      <c r="AG729" s="128"/>
    </row>
    <row r="730" spans="1:33" ht="22.8">
      <c r="A730" s="154" t="s">
        <v>1265</v>
      </c>
      <c r="B730" s="155">
        <v>4290003076</v>
      </c>
      <c r="C730" s="156" t="s">
        <v>1266</v>
      </c>
      <c r="D730" s="790">
        <v>44684</v>
      </c>
      <c r="E730" s="222">
        <v>44695</v>
      </c>
      <c r="F730" s="1093"/>
      <c r="G730" s="1121"/>
      <c r="H730" s="782" t="s">
        <v>3187</v>
      </c>
      <c r="I730" s="218" t="s">
        <v>3190</v>
      </c>
      <c r="J730" s="297" t="s">
        <v>2841</v>
      </c>
      <c r="K730" s="1123"/>
      <c r="L730" s="1124"/>
      <c r="M730" s="1124"/>
      <c r="N730" s="1183"/>
      <c r="O730" s="591" t="s">
        <v>1516</v>
      </c>
      <c r="P730" s="1199"/>
      <c r="Q730" s="299" t="s">
        <v>26</v>
      </c>
      <c r="R730" s="29"/>
      <c r="S730" s="29"/>
      <c r="T730" s="252"/>
      <c r="U730" s="234" t="s">
        <v>1211</v>
      </c>
      <c r="V730" s="35" t="s">
        <v>1478</v>
      </c>
      <c r="W730" s="1126"/>
      <c r="X730" s="1175"/>
      <c r="Y730" s="1089"/>
      <c r="Z730" s="1118"/>
      <c r="AA730" s="1193"/>
      <c r="AB730" s="1099"/>
      <c r="AC730" s="1189"/>
      <c r="AD730" s="1099"/>
      <c r="AE730" s="1108"/>
      <c r="AF730" s="128"/>
      <c r="AG730" s="128"/>
    </row>
    <row r="731" spans="1:33" ht="22.8">
      <c r="A731" s="154" t="s">
        <v>1265</v>
      </c>
      <c r="B731" s="155">
        <v>4290003076</v>
      </c>
      <c r="C731" s="156" t="s">
        <v>1266</v>
      </c>
      <c r="D731" s="790">
        <v>44684</v>
      </c>
      <c r="E731" s="222">
        <v>44695</v>
      </c>
      <c r="F731" s="1093"/>
      <c r="G731" s="1121"/>
      <c r="H731" s="782" t="s">
        <v>3187</v>
      </c>
      <c r="I731" s="218" t="s">
        <v>3191</v>
      </c>
      <c r="J731" s="297" t="s">
        <v>2841</v>
      </c>
      <c r="K731" s="1123"/>
      <c r="L731" s="1124"/>
      <c r="M731" s="1124"/>
      <c r="N731" s="1182"/>
      <c r="O731" s="591" t="s">
        <v>1516</v>
      </c>
      <c r="P731" s="1199"/>
      <c r="Q731" s="299" t="s">
        <v>26</v>
      </c>
      <c r="R731" s="29"/>
      <c r="S731" s="29"/>
      <c r="T731" s="252"/>
      <c r="U731" s="234" t="s">
        <v>1211</v>
      </c>
      <c r="V731" s="35" t="s">
        <v>1478</v>
      </c>
      <c r="W731" s="1126"/>
      <c r="Y731" s="1089"/>
      <c r="Z731" s="1118"/>
      <c r="AA731" s="1193"/>
      <c r="AB731" s="1099"/>
      <c r="AC731" s="1189"/>
      <c r="AD731" s="1099"/>
      <c r="AE731" s="1108"/>
      <c r="AF731" s="128"/>
      <c r="AG731" s="128"/>
    </row>
    <row r="732" spans="1:33" ht="22.8">
      <c r="A732" s="154" t="s">
        <v>1207</v>
      </c>
      <c r="B732" s="155" t="s">
        <v>1321</v>
      </c>
      <c r="C732" s="156"/>
      <c r="D732" s="222"/>
      <c r="E732" s="222">
        <v>44695</v>
      </c>
      <c r="F732" s="223" t="s">
        <v>3374</v>
      </c>
      <c r="G732" s="300" t="s">
        <v>3240</v>
      </c>
      <c r="H732" s="782" t="s">
        <v>3239</v>
      </c>
      <c r="I732" s="218" t="s">
        <v>3238</v>
      </c>
      <c r="J732" s="297" t="s">
        <v>1209</v>
      </c>
      <c r="K732" s="218">
        <v>20</v>
      </c>
      <c r="L732" s="219">
        <v>8640</v>
      </c>
      <c r="M732" s="219">
        <v>9840</v>
      </c>
      <c r="N732" s="833">
        <v>44670</v>
      </c>
      <c r="O732" s="591" t="s">
        <v>1516</v>
      </c>
      <c r="P732" s="1199"/>
      <c r="Q732" s="299" t="s">
        <v>26</v>
      </c>
      <c r="R732" s="29"/>
      <c r="S732" s="29"/>
      <c r="T732" s="252"/>
      <c r="U732" s="234" t="s">
        <v>1211</v>
      </c>
      <c r="V732" s="35" t="s">
        <v>1478</v>
      </c>
      <c r="W732" s="253" t="s">
        <v>43</v>
      </c>
      <c r="Y732" s="222">
        <v>44649</v>
      </c>
      <c r="Z732" s="754">
        <v>44684</v>
      </c>
      <c r="AA732" s="812">
        <v>44685</v>
      </c>
      <c r="AB732" s="217"/>
      <c r="AC732" s="832"/>
      <c r="AD732" s="217"/>
      <c r="AE732" s="217" t="s">
        <v>26</v>
      </c>
      <c r="AF732" s="128"/>
      <c r="AG732" s="128"/>
    </row>
    <row r="733" spans="1:33" ht="22.8">
      <c r="A733" s="154" t="s">
        <v>1219</v>
      </c>
      <c r="B733" s="155" t="s">
        <v>3140</v>
      </c>
      <c r="C733" s="156" t="s">
        <v>967</v>
      </c>
      <c r="D733" s="222"/>
      <c r="E733" s="222">
        <v>44695</v>
      </c>
      <c r="F733" s="1093" t="s">
        <v>3374</v>
      </c>
      <c r="G733" s="1211" t="s">
        <v>3143</v>
      </c>
      <c r="H733" s="783" t="s">
        <v>3144</v>
      </c>
      <c r="I733" s="218" t="s">
        <v>3150</v>
      </c>
      <c r="J733" s="297" t="s">
        <v>1209</v>
      </c>
      <c r="K733" s="1085">
        <v>30</v>
      </c>
      <c r="L733" s="1154">
        <v>4140.1000000000004</v>
      </c>
      <c r="M733" s="1180">
        <v>7200.2</v>
      </c>
      <c r="N733" s="1181">
        <v>44670</v>
      </c>
      <c r="O733" s="591" t="s">
        <v>1516</v>
      </c>
      <c r="P733" s="1199"/>
      <c r="Q733" s="299" t="s">
        <v>26</v>
      </c>
      <c r="R733" s="29"/>
      <c r="S733" s="29"/>
      <c r="T733" s="252"/>
      <c r="U733" s="825" t="s">
        <v>1222</v>
      </c>
      <c r="V733" s="31" t="s">
        <v>1478</v>
      </c>
      <c r="W733" s="1212" t="s">
        <v>24</v>
      </c>
      <c r="Y733" s="1099">
        <v>44643</v>
      </c>
      <c r="Z733" s="1108">
        <v>44684</v>
      </c>
      <c r="AA733" s="1207">
        <v>44685</v>
      </c>
      <c r="AB733" s="1099"/>
      <c r="AC733" s="1189"/>
      <c r="AD733" s="1099"/>
      <c r="AE733" s="1108">
        <v>44670</v>
      </c>
      <c r="AF733" s="128"/>
      <c r="AG733" s="128"/>
    </row>
    <row r="734" spans="1:33" ht="22.8">
      <c r="A734" s="154" t="s">
        <v>1219</v>
      </c>
      <c r="B734" s="155" t="s">
        <v>3140</v>
      </c>
      <c r="C734" s="156" t="s">
        <v>967</v>
      </c>
      <c r="D734" s="222"/>
      <c r="E734" s="222">
        <v>44695</v>
      </c>
      <c r="F734" s="1093"/>
      <c r="G734" s="1211"/>
      <c r="H734" s="783" t="s">
        <v>3144</v>
      </c>
      <c r="I734" s="218" t="s">
        <v>3151</v>
      </c>
      <c r="J734" s="297" t="s">
        <v>2841</v>
      </c>
      <c r="K734" s="1085"/>
      <c r="L734" s="1154"/>
      <c r="M734" s="1180"/>
      <c r="N734" s="1182"/>
      <c r="O734" s="591" t="s">
        <v>1516</v>
      </c>
      <c r="P734" s="1199"/>
      <c r="Q734" s="299" t="s">
        <v>26</v>
      </c>
      <c r="R734" s="29"/>
      <c r="S734" s="29"/>
      <c r="T734" s="252"/>
      <c r="U734" s="825" t="s">
        <v>1222</v>
      </c>
      <c r="V734" s="31" t="s">
        <v>1478</v>
      </c>
      <c r="W734" s="1212"/>
      <c r="Y734" s="1099"/>
      <c r="Z734" s="1108"/>
      <c r="AA734" s="1194"/>
      <c r="AB734" s="1099"/>
      <c r="AC734" s="1189"/>
      <c r="AD734" s="1099"/>
      <c r="AE734" s="1108"/>
      <c r="AF734" s="128"/>
      <c r="AG734" s="128"/>
    </row>
    <row r="735" spans="1:33" ht="22.8">
      <c r="A735" s="154" t="s">
        <v>1219</v>
      </c>
      <c r="B735" s="155" t="s">
        <v>3141</v>
      </c>
      <c r="C735" s="156" t="s">
        <v>175</v>
      </c>
      <c r="D735" s="222"/>
      <c r="E735" s="222">
        <v>44695</v>
      </c>
      <c r="F735" s="1093"/>
      <c r="G735" s="1211"/>
      <c r="H735" s="783" t="s">
        <v>3145</v>
      </c>
      <c r="I735" s="218" t="s">
        <v>3146</v>
      </c>
      <c r="J735" s="297" t="s">
        <v>2841</v>
      </c>
      <c r="K735" s="1085">
        <v>80</v>
      </c>
      <c r="L735" s="1154">
        <v>9830.4</v>
      </c>
      <c r="M735" s="1180">
        <v>19200.2</v>
      </c>
      <c r="N735" s="1181">
        <v>44670</v>
      </c>
      <c r="O735" s="591" t="s">
        <v>1516</v>
      </c>
      <c r="P735" s="1199"/>
      <c r="Q735" s="299" t="s">
        <v>26</v>
      </c>
      <c r="R735" s="29"/>
      <c r="S735" s="29"/>
      <c r="T735" s="252"/>
      <c r="U735" s="825" t="s">
        <v>1222</v>
      </c>
      <c r="V735" s="31" t="s">
        <v>1478</v>
      </c>
      <c r="W735" s="1212"/>
      <c r="Y735" s="1099"/>
      <c r="Z735" s="1108"/>
      <c r="AA735" s="1207">
        <v>44685</v>
      </c>
      <c r="AB735" s="1099"/>
      <c r="AC735" s="1189"/>
      <c r="AD735" s="1099"/>
      <c r="AE735" s="1108"/>
      <c r="AF735" s="128"/>
      <c r="AG735" s="128"/>
    </row>
    <row r="736" spans="1:33" ht="22.8">
      <c r="A736" s="154" t="s">
        <v>1219</v>
      </c>
      <c r="B736" s="155" t="s">
        <v>3141</v>
      </c>
      <c r="C736" s="156" t="s">
        <v>175</v>
      </c>
      <c r="D736" s="222"/>
      <c r="E736" s="222">
        <v>44695</v>
      </c>
      <c r="F736" s="1093"/>
      <c r="G736" s="1211"/>
      <c r="H736" s="784" t="s">
        <v>3145</v>
      </c>
      <c r="I736" s="308" t="s">
        <v>3147</v>
      </c>
      <c r="J736" s="297" t="s">
        <v>2841</v>
      </c>
      <c r="K736" s="1085"/>
      <c r="L736" s="1154"/>
      <c r="M736" s="1180"/>
      <c r="N736" s="1183"/>
      <c r="O736" s="591" t="s">
        <v>1516</v>
      </c>
      <c r="P736" s="1199"/>
      <c r="Q736" s="299" t="s">
        <v>26</v>
      </c>
      <c r="R736" s="29"/>
      <c r="S736" s="29"/>
      <c r="T736" s="252"/>
      <c r="U736" s="825" t="s">
        <v>1222</v>
      </c>
      <c r="V736" s="31" t="s">
        <v>1478</v>
      </c>
      <c r="W736" s="1212"/>
      <c r="Y736" s="1099"/>
      <c r="Z736" s="1108"/>
      <c r="AA736" s="1208"/>
      <c r="AB736" s="1099"/>
      <c r="AC736" s="1189"/>
      <c r="AD736" s="1099"/>
      <c r="AE736" s="1108"/>
      <c r="AF736" s="128"/>
      <c r="AG736" s="128"/>
    </row>
    <row r="737" spans="1:33" ht="22.8">
      <c r="A737" s="154" t="s">
        <v>1219</v>
      </c>
      <c r="B737" s="155" t="s">
        <v>3141</v>
      </c>
      <c r="C737" s="156" t="s">
        <v>175</v>
      </c>
      <c r="D737" s="222"/>
      <c r="E737" s="222">
        <v>44695</v>
      </c>
      <c r="F737" s="1093"/>
      <c r="G737" s="1211"/>
      <c r="H737" s="784" t="s">
        <v>3145</v>
      </c>
      <c r="I737" s="308" t="s">
        <v>3148</v>
      </c>
      <c r="J737" s="297" t="s">
        <v>2841</v>
      </c>
      <c r="K737" s="1085"/>
      <c r="L737" s="1154"/>
      <c r="M737" s="1180"/>
      <c r="N737" s="1183"/>
      <c r="O737" s="591" t="s">
        <v>1516</v>
      </c>
      <c r="P737" s="1199"/>
      <c r="Q737" s="299" t="s">
        <v>26</v>
      </c>
      <c r="R737" s="29"/>
      <c r="S737" s="29"/>
      <c r="T737" s="252"/>
      <c r="U737" s="825" t="s">
        <v>1222</v>
      </c>
      <c r="V737" s="31" t="s">
        <v>1478</v>
      </c>
      <c r="W737" s="1212"/>
      <c r="Y737" s="1099"/>
      <c r="Z737" s="1108"/>
      <c r="AA737" s="1208"/>
      <c r="AB737" s="1099"/>
      <c r="AC737" s="1189"/>
      <c r="AD737" s="1099"/>
      <c r="AE737" s="1108"/>
      <c r="AF737" s="128"/>
      <c r="AG737" s="128"/>
    </row>
    <row r="738" spans="1:33" ht="22.8">
      <c r="A738" s="154" t="s">
        <v>1219</v>
      </c>
      <c r="B738" s="155" t="s">
        <v>3141</v>
      </c>
      <c r="C738" s="156" t="s">
        <v>175</v>
      </c>
      <c r="D738" s="222"/>
      <c r="E738" s="222">
        <v>44695</v>
      </c>
      <c r="F738" s="1093"/>
      <c r="G738" s="1211"/>
      <c r="H738" s="784" t="s">
        <v>3145</v>
      </c>
      <c r="I738" s="308" t="s">
        <v>3149</v>
      </c>
      <c r="J738" s="297" t="s">
        <v>2841</v>
      </c>
      <c r="K738" s="1085"/>
      <c r="L738" s="1154"/>
      <c r="M738" s="1180"/>
      <c r="N738" s="1182"/>
      <c r="O738" s="591" t="s">
        <v>1516</v>
      </c>
      <c r="P738" s="1199"/>
      <c r="Q738" s="299" t="s">
        <v>26</v>
      </c>
      <c r="R738" s="311"/>
      <c r="S738" s="311"/>
      <c r="T738" s="263"/>
      <c r="U738" s="825" t="s">
        <v>1222</v>
      </c>
      <c r="V738" s="31" t="s">
        <v>1478</v>
      </c>
      <c r="W738" s="1212"/>
      <c r="Y738" s="1099"/>
      <c r="Z738" s="1108"/>
      <c r="AA738" s="1194"/>
      <c r="AB738" s="1099"/>
      <c r="AC738" s="1189"/>
      <c r="AD738" s="1099"/>
      <c r="AE738" s="1108"/>
      <c r="AF738" s="128"/>
      <c r="AG738" s="128"/>
    </row>
    <row r="739" spans="1:33" ht="22.8">
      <c r="A739" s="154" t="s">
        <v>125</v>
      </c>
      <c r="B739" s="155">
        <v>4290002960</v>
      </c>
      <c r="C739" s="156" t="s">
        <v>1223</v>
      </c>
      <c r="D739" s="222">
        <v>44696</v>
      </c>
      <c r="E739" s="222">
        <v>44697</v>
      </c>
      <c r="F739" s="1093" t="s">
        <v>3374</v>
      </c>
      <c r="G739" s="1121" t="s">
        <v>3247</v>
      </c>
      <c r="H739" s="782" t="s">
        <v>3248</v>
      </c>
      <c r="I739" s="218" t="s">
        <v>3249</v>
      </c>
      <c r="J739" s="297" t="s">
        <v>2841</v>
      </c>
      <c r="K739" s="1123">
        <v>22</v>
      </c>
      <c r="L739" s="1124">
        <v>30847</v>
      </c>
      <c r="M739" s="1124">
        <v>36330</v>
      </c>
      <c r="N739" s="1181">
        <v>44670</v>
      </c>
      <c r="O739" s="591" t="s">
        <v>1516</v>
      </c>
      <c r="P739" s="1199"/>
      <c r="Q739" s="299" t="s">
        <v>26</v>
      </c>
      <c r="R739" s="29"/>
      <c r="S739" s="29"/>
      <c r="T739" s="252"/>
      <c r="U739" s="234" t="s">
        <v>1211</v>
      </c>
      <c r="V739" s="35" t="s">
        <v>1478</v>
      </c>
      <c r="W739" s="1126" t="s">
        <v>24</v>
      </c>
      <c r="Y739" s="1089">
        <v>44649</v>
      </c>
      <c r="Z739" s="1118">
        <v>44684</v>
      </c>
      <c r="AA739" s="1193">
        <v>44685</v>
      </c>
      <c r="AB739" s="1099"/>
      <c r="AC739" s="1189"/>
      <c r="AD739" s="1099"/>
      <c r="AE739" s="1108">
        <v>44670</v>
      </c>
      <c r="AF739" s="128"/>
      <c r="AG739" s="128"/>
    </row>
    <row r="740" spans="1:33" ht="22.8">
      <c r="A740" s="154" t="s">
        <v>125</v>
      </c>
      <c r="B740" s="155">
        <v>4290002960</v>
      </c>
      <c r="C740" s="156" t="s">
        <v>1223</v>
      </c>
      <c r="D740" s="222">
        <v>44696</v>
      </c>
      <c r="E740" s="222">
        <v>44697</v>
      </c>
      <c r="F740" s="1093"/>
      <c r="G740" s="1121"/>
      <c r="H740" s="782" t="s">
        <v>3248</v>
      </c>
      <c r="I740" s="218" t="s">
        <v>3250</v>
      </c>
      <c r="J740" s="297" t="s">
        <v>2841</v>
      </c>
      <c r="K740" s="1123"/>
      <c r="L740" s="1124"/>
      <c r="M740" s="1124"/>
      <c r="N740" s="1182"/>
      <c r="O740" s="591" t="s">
        <v>1516</v>
      </c>
      <c r="P740" s="1199"/>
      <c r="Q740" s="299" t="s">
        <v>26</v>
      </c>
      <c r="R740" s="29"/>
      <c r="S740" s="29"/>
      <c r="T740" s="252"/>
      <c r="U740" s="234" t="s">
        <v>1211</v>
      </c>
      <c r="V740" s="35" t="s">
        <v>1478</v>
      </c>
      <c r="W740" s="1126"/>
      <c r="Y740" s="1089"/>
      <c r="Z740" s="1118"/>
      <c r="AA740" s="1193"/>
      <c r="AB740" s="1099"/>
      <c r="AC740" s="1189"/>
      <c r="AD740" s="1099"/>
      <c r="AE740" s="1108"/>
      <c r="AF740" s="128"/>
      <c r="AG740" s="128"/>
    </row>
    <row r="741" spans="1:33" ht="22.8">
      <c r="A741" s="154" t="s">
        <v>1227</v>
      </c>
      <c r="B741" s="155">
        <v>4290002888</v>
      </c>
      <c r="C741" s="156" t="s">
        <v>1228</v>
      </c>
      <c r="D741" s="222">
        <v>44717</v>
      </c>
      <c r="E741" s="222">
        <v>44697</v>
      </c>
      <c r="F741" s="223" t="s">
        <v>3375</v>
      </c>
      <c r="G741" s="300" t="s">
        <v>3257</v>
      </c>
      <c r="H741" s="782" t="s">
        <v>3258</v>
      </c>
      <c r="I741" s="218" t="s">
        <v>3259</v>
      </c>
      <c r="J741" s="297" t="s">
        <v>2841</v>
      </c>
      <c r="K741" s="218">
        <v>51</v>
      </c>
      <c r="L741" s="219">
        <v>18364</v>
      </c>
      <c r="M741" s="774">
        <v>19707</v>
      </c>
      <c r="N741" s="835">
        <v>44670</v>
      </c>
      <c r="O741" s="834" t="s">
        <v>1516</v>
      </c>
      <c r="P741" s="1199"/>
      <c r="Q741" s="299" t="s">
        <v>26</v>
      </c>
      <c r="R741" s="29"/>
      <c r="S741" s="29"/>
      <c r="T741" s="252"/>
      <c r="U741" s="825" t="s">
        <v>1222</v>
      </c>
      <c r="V741" s="35" t="s">
        <v>1478</v>
      </c>
      <c r="W741" s="221" t="s">
        <v>24</v>
      </c>
      <c r="Y741" s="222">
        <v>44650</v>
      </c>
      <c r="Z741" s="754">
        <v>44684</v>
      </c>
      <c r="AA741" s="812">
        <v>44685</v>
      </c>
      <c r="AB741" s="217"/>
      <c r="AC741" s="832"/>
      <c r="AD741" s="217"/>
      <c r="AE741" s="562">
        <v>44670</v>
      </c>
      <c r="AF741" s="128"/>
      <c r="AG741" s="128"/>
    </row>
    <row r="742" spans="1:33" ht="22.8">
      <c r="A742" s="154" t="s">
        <v>1227</v>
      </c>
      <c r="B742" s="155">
        <v>4290002888</v>
      </c>
      <c r="C742" s="156" t="s">
        <v>1228</v>
      </c>
      <c r="D742" s="222">
        <v>44717</v>
      </c>
      <c r="E742" s="222">
        <v>44697</v>
      </c>
      <c r="F742" s="223" t="s">
        <v>3374</v>
      </c>
      <c r="G742" s="300" t="s">
        <v>3254</v>
      </c>
      <c r="H742" s="782" t="s">
        <v>3255</v>
      </c>
      <c r="I742" s="218" t="s">
        <v>3256</v>
      </c>
      <c r="J742" s="297" t="s">
        <v>2841</v>
      </c>
      <c r="K742" s="218">
        <v>51</v>
      </c>
      <c r="L742" s="219">
        <v>18364</v>
      </c>
      <c r="M742" s="774">
        <v>19723</v>
      </c>
      <c r="N742" s="835">
        <v>44670</v>
      </c>
      <c r="O742" s="834" t="s">
        <v>1516</v>
      </c>
      <c r="P742" s="1199"/>
      <c r="Q742" s="299" t="s">
        <v>26</v>
      </c>
      <c r="R742" s="29"/>
      <c r="S742" s="29"/>
      <c r="T742" s="252"/>
      <c r="U742" s="825" t="s">
        <v>1222</v>
      </c>
      <c r="V742" s="35" t="s">
        <v>1478</v>
      </c>
      <c r="W742" s="221" t="s">
        <v>24</v>
      </c>
      <c r="Y742" s="222">
        <v>44650</v>
      </c>
      <c r="Z742" s="754">
        <v>44684</v>
      </c>
      <c r="AA742" s="812">
        <v>44685</v>
      </c>
      <c r="AB742" s="217"/>
      <c r="AC742" s="832"/>
      <c r="AD742" s="217"/>
      <c r="AE742" s="562">
        <v>44670</v>
      </c>
      <c r="AF742" s="128"/>
      <c r="AG742" s="128"/>
    </row>
    <row r="743" spans="1:33" ht="22.8">
      <c r="A743" s="154" t="s">
        <v>1227</v>
      </c>
      <c r="B743" s="155">
        <v>4290002888</v>
      </c>
      <c r="C743" s="156" t="s">
        <v>1228</v>
      </c>
      <c r="D743" s="222">
        <v>44717</v>
      </c>
      <c r="E743" s="222">
        <v>44697</v>
      </c>
      <c r="F743" s="223" t="s">
        <v>3374</v>
      </c>
      <c r="G743" s="300" t="s">
        <v>3260</v>
      </c>
      <c r="H743" s="782" t="s">
        <v>3261</v>
      </c>
      <c r="I743" s="218" t="s">
        <v>3262</v>
      </c>
      <c r="J743" s="297" t="s">
        <v>2841</v>
      </c>
      <c r="K743" s="218">
        <v>51</v>
      </c>
      <c r="L743" s="219">
        <v>18364</v>
      </c>
      <c r="M743" s="774">
        <v>19715</v>
      </c>
      <c r="N743" s="835">
        <v>44670</v>
      </c>
      <c r="O743" s="834" t="s">
        <v>1516</v>
      </c>
      <c r="P743" s="1199"/>
      <c r="Q743" s="299" t="s">
        <v>26</v>
      </c>
      <c r="R743" s="29"/>
      <c r="S743" s="29"/>
      <c r="T743" s="252"/>
      <c r="U743" s="825" t="s">
        <v>1222</v>
      </c>
      <c r="V743" s="35" t="s">
        <v>1478</v>
      </c>
      <c r="W743" s="221" t="s">
        <v>24</v>
      </c>
      <c r="Y743" s="222">
        <v>44650</v>
      </c>
      <c r="Z743" s="754">
        <v>44684</v>
      </c>
      <c r="AA743" s="812">
        <v>44685</v>
      </c>
      <c r="AB743" s="217"/>
      <c r="AC743" s="832"/>
      <c r="AD743" s="217"/>
      <c r="AE743" s="562">
        <v>44670</v>
      </c>
      <c r="AF743" s="128"/>
      <c r="AG743" s="128"/>
    </row>
    <row r="744" spans="1:33" ht="22.8">
      <c r="A744" s="154" t="s">
        <v>1358</v>
      </c>
      <c r="B744" s="155">
        <v>4290002985</v>
      </c>
      <c r="C744" s="156" t="s">
        <v>1359</v>
      </c>
      <c r="D744" s="222">
        <v>44701</v>
      </c>
      <c r="E744" s="222">
        <v>44698</v>
      </c>
      <c r="F744" s="223" t="s">
        <v>3374</v>
      </c>
      <c r="G744" s="300" t="s">
        <v>3263</v>
      </c>
      <c r="H744" s="782" t="s">
        <v>3264</v>
      </c>
      <c r="I744" s="218" t="s">
        <v>3265</v>
      </c>
      <c r="J744" s="297" t="s">
        <v>2841</v>
      </c>
      <c r="K744" s="218">
        <v>40</v>
      </c>
      <c r="L744" s="219">
        <v>16000</v>
      </c>
      <c r="M744" s="774">
        <v>16810</v>
      </c>
      <c r="N744" s="835">
        <v>44670</v>
      </c>
      <c r="O744" s="834" t="s">
        <v>1516</v>
      </c>
      <c r="P744" s="1199"/>
      <c r="Q744" s="299" t="s">
        <v>26</v>
      </c>
      <c r="R744" s="29"/>
      <c r="S744" s="29"/>
      <c r="T744" s="252"/>
      <c r="U744" s="234" t="s">
        <v>1211</v>
      </c>
      <c r="V744" s="35" t="s">
        <v>1478</v>
      </c>
      <c r="W744" s="221" t="s">
        <v>24</v>
      </c>
      <c r="Y744" s="222">
        <v>44650</v>
      </c>
      <c r="Z744" s="785">
        <v>44684</v>
      </c>
      <c r="AA744" s="813">
        <v>44685</v>
      </c>
      <c r="AB744" s="217"/>
      <c r="AC744" s="832"/>
      <c r="AD744" s="217"/>
      <c r="AE744" s="589">
        <v>44670</v>
      </c>
      <c r="AF744" s="128"/>
      <c r="AG744" s="128"/>
    </row>
    <row r="745" spans="1:33" ht="22.8">
      <c r="A745" s="154" t="s">
        <v>1227</v>
      </c>
      <c r="B745" s="155">
        <v>4290002888</v>
      </c>
      <c r="C745" s="156" t="s">
        <v>1228</v>
      </c>
      <c r="D745" s="222">
        <v>44717</v>
      </c>
      <c r="E745" s="222">
        <v>44698</v>
      </c>
      <c r="F745" s="223" t="s">
        <v>3374</v>
      </c>
      <c r="G745" s="300" t="s">
        <v>3251</v>
      </c>
      <c r="H745" s="782" t="s">
        <v>3252</v>
      </c>
      <c r="I745" s="218" t="s">
        <v>3253</v>
      </c>
      <c r="J745" s="297" t="s">
        <v>2841</v>
      </c>
      <c r="K745" s="218">
        <v>51</v>
      </c>
      <c r="L745" s="219">
        <v>18362</v>
      </c>
      <c r="M745" s="774">
        <v>19665</v>
      </c>
      <c r="N745" s="835">
        <v>44670</v>
      </c>
      <c r="O745" s="834" t="s">
        <v>1516</v>
      </c>
      <c r="P745" s="1200"/>
      <c r="Q745" s="299" t="s">
        <v>26</v>
      </c>
      <c r="R745" s="29"/>
      <c r="S745" s="29"/>
      <c r="T745" s="252"/>
      <c r="U745" s="825" t="s">
        <v>1222</v>
      </c>
      <c r="V745" s="35" t="s">
        <v>1478</v>
      </c>
      <c r="W745" s="221" t="s">
        <v>24</v>
      </c>
      <c r="Y745" s="222">
        <v>44650</v>
      </c>
      <c r="Z745" s="754">
        <v>44684</v>
      </c>
      <c r="AA745" s="812">
        <v>44685</v>
      </c>
      <c r="AB745" s="217"/>
      <c r="AC745" s="832"/>
      <c r="AD745" s="217"/>
      <c r="AE745" s="589">
        <v>44670</v>
      </c>
      <c r="AF745" s="128"/>
      <c r="AG745" s="128"/>
    </row>
    <row r="746" spans="1:33" ht="24">
      <c r="A746" s="154" t="s">
        <v>1213</v>
      </c>
      <c r="B746" s="155" t="s">
        <v>2616</v>
      </c>
      <c r="C746" s="162" t="s">
        <v>289</v>
      </c>
      <c r="D746" s="222">
        <v>44675</v>
      </c>
      <c r="E746" s="222">
        <v>44699</v>
      </c>
      <c r="F746" s="1093" t="s">
        <v>2613</v>
      </c>
      <c r="G746" s="1121" t="s">
        <v>2614</v>
      </c>
      <c r="H746" s="157" t="s">
        <v>2615</v>
      </c>
      <c r="I746" s="218" t="s">
        <v>2619</v>
      </c>
      <c r="J746" s="297" t="s">
        <v>1209</v>
      </c>
      <c r="K746" s="1123">
        <v>50</v>
      </c>
      <c r="L746" s="1124">
        <v>50000</v>
      </c>
      <c r="M746" s="1125">
        <v>51000</v>
      </c>
      <c r="N746" s="1186">
        <v>44620</v>
      </c>
      <c r="O746" s="302" t="s">
        <v>1442</v>
      </c>
      <c r="P746" s="1187">
        <v>44695</v>
      </c>
      <c r="Q746" s="234" t="s">
        <v>26</v>
      </c>
      <c r="R746" s="29"/>
      <c r="S746" s="29"/>
      <c r="T746" s="252"/>
      <c r="U746" s="234" t="s">
        <v>1211</v>
      </c>
      <c r="V746" s="35" t="s">
        <v>1478</v>
      </c>
      <c r="W746" s="1126" t="s">
        <v>24</v>
      </c>
      <c r="Y746" s="1099">
        <v>44616</v>
      </c>
      <c r="Z746" s="1098">
        <v>44664</v>
      </c>
      <c r="AA746" s="1108">
        <v>44672</v>
      </c>
      <c r="AB746" s="1099"/>
      <c r="AC746" s="1189"/>
      <c r="AD746" s="1099"/>
      <c r="AE746" s="1099">
        <v>44622</v>
      </c>
      <c r="AF746" s="128" t="s">
        <v>3415</v>
      </c>
      <c r="AG746" s="128"/>
    </row>
    <row r="747" spans="1:33" ht="24">
      <c r="A747" s="154" t="s">
        <v>1213</v>
      </c>
      <c r="B747" s="155" t="s">
        <v>2616</v>
      </c>
      <c r="C747" s="162" t="s">
        <v>289</v>
      </c>
      <c r="D747" s="222">
        <v>44675</v>
      </c>
      <c r="E747" s="477">
        <v>44699</v>
      </c>
      <c r="F747" s="1093"/>
      <c r="G747" s="1121"/>
      <c r="H747" s="157" t="s">
        <v>2615</v>
      </c>
      <c r="I747" s="218" t="s">
        <v>2617</v>
      </c>
      <c r="J747" s="297" t="s">
        <v>2841</v>
      </c>
      <c r="K747" s="1123"/>
      <c r="L747" s="1124"/>
      <c r="M747" s="1125"/>
      <c r="N747" s="1186"/>
      <c r="O747" s="302" t="s">
        <v>1442</v>
      </c>
      <c r="P747" s="1188"/>
      <c r="Q747" s="234" t="s">
        <v>26</v>
      </c>
      <c r="R747" s="29"/>
      <c r="S747" s="29"/>
      <c r="T747" s="252"/>
      <c r="U747" s="234" t="s">
        <v>1211</v>
      </c>
      <c r="V747" s="35" t="s">
        <v>1478</v>
      </c>
      <c r="W747" s="1126"/>
      <c r="Y747" s="1099"/>
      <c r="Z747" s="1098"/>
      <c r="AA747" s="1108"/>
      <c r="AB747" s="1099"/>
      <c r="AC747" s="1189"/>
      <c r="AD747" s="1099"/>
      <c r="AE747" s="1099"/>
      <c r="AF747" s="128"/>
      <c r="AG747" s="128"/>
    </row>
    <row r="748" spans="1:33" ht="24">
      <c r="A748" s="154" t="s">
        <v>1213</v>
      </c>
      <c r="B748" s="155" t="s">
        <v>2616</v>
      </c>
      <c r="C748" s="162" t="s">
        <v>289</v>
      </c>
      <c r="D748" s="222">
        <v>44675</v>
      </c>
      <c r="E748" s="477">
        <v>44699</v>
      </c>
      <c r="F748" s="1093"/>
      <c r="G748" s="1121"/>
      <c r="H748" s="157" t="s">
        <v>2615</v>
      </c>
      <c r="I748" s="218" t="s">
        <v>2618</v>
      </c>
      <c r="J748" s="297" t="s">
        <v>2841</v>
      </c>
      <c r="K748" s="1123"/>
      <c r="L748" s="1124"/>
      <c r="M748" s="1125"/>
      <c r="N748" s="1186"/>
      <c r="O748" s="302" t="s">
        <v>1442</v>
      </c>
      <c r="P748" s="1188"/>
      <c r="Q748" s="234" t="s">
        <v>26</v>
      </c>
      <c r="R748" s="29"/>
      <c r="S748" s="29"/>
      <c r="T748" s="252"/>
      <c r="U748" s="234" t="s">
        <v>1211</v>
      </c>
      <c r="V748" s="35" t="s">
        <v>1478</v>
      </c>
      <c r="W748" s="1126"/>
      <c r="Y748" s="1099"/>
      <c r="Z748" s="1098"/>
      <c r="AA748" s="1108"/>
      <c r="AB748" s="1099"/>
      <c r="AC748" s="1189"/>
      <c r="AD748" s="1099"/>
      <c r="AE748" s="1099"/>
      <c r="AF748" s="128"/>
      <c r="AG748" s="128"/>
    </row>
    <row r="749" spans="1:33" ht="24" customHeight="1">
      <c r="A749" s="154" t="s">
        <v>1213</v>
      </c>
      <c r="B749" s="155" t="s">
        <v>2623</v>
      </c>
      <c r="C749" s="162" t="s">
        <v>142</v>
      </c>
      <c r="D749" s="222">
        <v>44675</v>
      </c>
      <c r="E749" s="477">
        <v>44699</v>
      </c>
      <c r="F749" s="223" t="s">
        <v>2613</v>
      </c>
      <c r="G749" s="300" t="s">
        <v>2622</v>
      </c>
      <c r="H749" s="218" t="s">
        <v>2620</v>
      </c>
      <c r="I749" s="218" t="s">
        <v>2621</v>
      </c>
      <c r="J749" s="297" t="s">
        <v>1209</v>
      </c>
      <c r="K749" s="218">
        <v>10</v>
      </c>
      <c r="L749" s="219">
        <v>10000</v>
      </c>
      <c r="M749" s="220">
        <v>10200</v>
      </c>
      <c r="N749" s="1161"/>
      <c r="O749" s="302" t="s">
        <v>1442</v>
      </c>
      <c r="P749" s="1162"/>
      <c r="Q749" s="234" t="s">
        <v>26</v>
      </c>
      <c r="R749" s="29"/>
      <c r="S749" s="29"/>
      <c r="T749" s="252"/>
      <c r="U749" s="234" t="s">
        <v>1211</v>
      </c>
      <c r="V749" s="35" t="s">
        <v>1478</v>
      </c>
      <c r="W749" s="221" t="s">
        <v>24</v>
      </c>
      <c r="Y749" s="217">
        <v>44616</v>
      </c>
      <c r="Z749" s="222">
        <v>44664</v>
      </c>
      <c r="AA749" s="481">
        <v>44672</v>
      </c>
      <c r="AB749" s="217"/>
      <c r="AC749" s="832"/>
      <c r="AD749" s="217"/>
      <c r="AE749" s="217">
        <v>44622</v>
      </c>
      <c r="AF749" s="128"/>
      <c r="AG749" s="128"/>
    </row>
    <row r="750" spans="1:33" ht="24" customHeight="1">
      <c r="A750" s="154" t="s">
        <v>1220</v>
      </c>
      <c r="B750" s="155" t="s">
        <v>2625</v>
      </c>
      <c r="C750" s="162" t="s">
        <v>1781</v>
      </c>
      <c r="D750" s="222">
        <v>44652</v>
      </c>
      <c r="E750" s="477">
        <v>44699</v>
      </c>
      <c r="F750" s="1093" t="s">
        <v>2613</v>
      </c>
      <c r="G750" s="1121" t="s">
        <v>2624</v>
      </c>
      <c r="H750" s="218" t="s">
        <v>2603</v>
      </c>
      <c r="I750" s="218" t="s">
        <v>2626</v>
      </c>
      <c r="J750" s="297" t="s">
        <v>2841</v>
      </c>
      <c r="K750" s="1123">
        <v>8020</v>
      </c>
      <c r="L750" s="1124" t="s">
        <v>26</v>
      </c>
      <c r="M750" s="1125">
        <v>16842</v>
      </c>
      <c r="N750" s="1161"/>
      <c r="O750" s="302" t="s">
        <v>1442</v>
      </c>
      <c r="P750" s="1162"/>
      <c r="Q750" s="234" t="s">
        <v>26</v>
      </c>
      <c r="R750" s="29"/>
      <c r="S750" s="29"/>
      <c r="T750" s="252"/>
      <c r="U750" s="27" t="s">
        <v>1222</v>
      </c>
      <c r="V750" s="35" t="s">
        <v>1478</v>
      </c>
      <c r="W750" s="1126" t="s">
        <v>24</v>
      </c>
      <c r="Y750" s="1099">
        <v>44616</v>
      </c>
      <c r="Z750" s="1098">
        <v>44664</v>
      </c>
      <c r="AA750" s="1118">
        <v>44672</v>
      </c>
      <c r="AB750" s="1099"/>
      <c r="AC750" s="1189"/>
      <c r="AD750" s="1099"/>
      <c r="AE750" s="1099">
        <v>44622</v>
      </c>
      <c r="AF750" s="128"/>
      <c r="AG750" s="128"/>
    </row>
    <row r="751" spans="1:33" ht="24" customHeight="1">
      <c r="A751" s="154" t="s">
        <v>1220</v>
      </c>
      <c r="B751" s="155" t="s">
        <v>2625</v>
      </c>
      <c r="C751" s="162" t="s">
        <v>1781</v>
      </c>
      <c r="D751" s="222">
        <v>44652</v>
      </c>
      <c r="E751" s="477">
        <v>44699</v>
      </c>
      <c r="F751" s="1093"/>
      <c r="G751" s="1121"/>
      <c r="H751" s="218" t="s">
        <v>2603</v>
      </c>
      <c r="I751" s="218" t="s">
        <v>2627</v>
      </c>
      <c r="J751" s="297" t="s">
        <v>2841</v>
      </c>
      <c r="K751" s="1123"/>
      <c r="L751" s="1124"/>
      <c r="M751" s="1125"/>
      <c r="N751" s="1161"/>
      <c r="O751" s="302" t="s">
        <v>1442</v>
      </c>
      <c r="P751" s="1162"/>
      <c r="Q751" s="234" t="s">
        <v>26</v>
      </c>
      <c r="R751" s="29"/>
      <c r="S751" s="29"/>
      <c r="T751" s="252"/>
      <c r="U751" s="27" t="s">
        <v>1222</v>
      </c>
      <c r="V751" s="35" t="s">
        <v>1478</v>
      </c>
      <c r="W751" s="1126"/>
      <c r="Y751" s="1099"/>
      <c r="Z751" s="1098"/>
      <c r="AA751" s="1102"/>
      <c r="AB751" s="1099"/>
      <c r="AC751" s="1189"/>
      <c r="AD751" s="1099"/>
      <c r="AE751" s="1099"/>
      <c r="AF751" s="128"/>
      <c r="AG751" s="128"/>
    </row>
    <row r="752" spans="1:33" ht="12" customHeight="1">
      <c r="A752" s="154" t="s">
        <v>1224</v>
      </c>
      <c r="B752" s="155">
        <v>4290002435</v>
      </c>
      <c r="C752" s="162" t="s">
        <v>385</v>
      </c>
      <c r="D752" s="222">
        <v>44623</v>
      </c>
      <c r="E752" s="222">
        <v>44700</v>
      </c>
      <c r="F752" s="1093" t="s">
        <v>2613</v>
      </c>
      <c r="G752" s="1121" t="s">
        <v>2628</v>
      </c>
      <c r="H752" s="218" t="s">
        <v>2629</v>
      </c>
      <c r="I752" s="218" t="s">
        <v>2630</v>
      </c>
      <c r="J752" s="297" t="s">
        <v>2841</v>
      </c>
      <c r="K752" s="1123">
        <v>120</v>
      </c>
      <c r="L752" s="1124">
        <v>96000</v>
      </c>
      <c r="M752" s="1125">
        <v>98280</v>
      </c>
      <c r="N752" s="1161"/>
      <c r="O752" s="302" t="s">
        <v>1442</v>
      </c>
      <c r="P752" s="1162"/>
      <c r="Q752" s="234" t="s">
        <v>26</v>
      </c>
      <c r="R752" s="29"/>
      <c r="S752" s="29"/>
      <c r="T752" s="252"/>
      <c r="U752" s="825" t="s">
        <v>1222</v>
      </c>
      <c r="V752" s="35" t="s">
        <v>1478</v>
      </c>
      <c r="W752" s="1126" t="s">
        <v>24</v>
      </c>
      <c r="Y752" s="1099">
        <v>44616</v>
      </c>
      <c r="Z752" s="1098">
        <v>44664</v>
      </c>
      <c r="AA752" s="1098">
        <v>44672</v>
      </c>
      <c r="AB752" s="1099">
        <v>44677</v>
      </c>
      <c r="AC752" s="1189"/>
      <c r="AD752" s="1099"/>
      <c r="AE752" s="1099">
        <v>44622</v>
      </c>
      <c r="AF752" s="128"/>
      <c r="AG752" s="128"/>
    </row>
    <row r="753" spans="1:33" ht="12" customHeight="1">
      <c r="A753" s="154" t="s">
        <v>1224</v>
      </c>
      <c r="B753" s="155">
        <v>4290002435</v>
      </c>
      <c r="C753" s="162" t="s">
        <v>385</v>
      </c>
      <c r="D753" s="222">
        <v>44623</v>
      </c>
      <c r="E753" s="477">
        <v>44700</v>
      </c>
      <c r="F753" s="1093"/>
      <c r="G753" s="1121"/>
      <c r="H753" s="218" t="s">
        <v>2629</v>
      </c>
      <c r="I753" s="218" t="s">
        <v>2631</v>
      </c>
      <c r="J753" s="297" t="s">
        <v>2841</v>
      </c>
      <c r="K753" s="1123"/>
      <c r="L753" s="1124"/>
      <c r="M753" s="1125"/>
      <c r="N753" s="1161"/>
      <c r="O753" s="302" t="s">
        <v>1442</v>
      </c>
      <c r="P753" s="1162"/>
      <c r="Q753" s="234" t="s">
        <v>26</v>
      </c>
      <c r="R753" s="29"/>
      <c r="S753" s="29"/>
      <c r="T753" s="252"/>
      <c r="U753" s="825" t="s">
        <v>1222</v>
      </c>
      <c r="V753" s="35" t="s">
        <v>1478</v>
      </c>
      <c r="W753" s="1126"/>
      <c r="Y753" s="1099"/>
      <c r="Z753" s="1098"/>
      <c r="AA753" s="1098"/>
      <c r="AB753" s="1099"/>
      <c r="AC753" s="1189"/>
      <c r="AD753" s="1099"/>
      <c r="AE753" s="1099"/>
      <c r="AF753" s="128"/>
      <c r="AG753" s="128"/>
    </row>
    <row r="754" spans="1:33" ht="12" customHeight="1">
      <c r="A754" s="154" t="s">
        <v>1224</v>
      </c>
      <c r="B754" s="155">
        <v>4290002435</v>
      </c>
      <c r="C754" s="162" t="s">
        <v>385</v>
      </c>
      <c r="D754" s="222">
        <v>44623</v>
      </c>
      <c r="E754" s="477">
        <v>44700</v>
      </c>
      <c r="F754" s="1093"/>
      <c r="G754" s="1121"/>
      <c r="H754" s="218" t="s">
        <v>2629</v>
      </c>
      <c r="I754" s="218" t="s">
        <v>2632</v>
      </c>
      <c r="J754" s="297" t="s">
        <v>2841</v>
      </c>
      <c r="K754" s="1123"/>
      <c r="L754" s="1124"/>
      <c r="M754" s="1125"/>
      <c r="N754" s="1161"/>
      <c r="O754" s="302" t="s">
        <v>1442</v>
      </c>
      <c r="P754" s="1162"/>
      <c r="Q754" s="234" t="s">
        <v>26</v>
      </c>
      <c r="R754" s="29"/>
      <c r="S754" s="29"/>
      <c r="T754" s="252"/>
      <c r="U754" s="825" t="s">
        <v>1222</v>
      </c>
      <c r="V754" s="35" t="s">
        <v>1478</v>
      </c>
      <c r="W754" s="1126"/>
      <c r="Y754" s="1099"/>
      <c r="Z754" s="1098"/>
      <c r="AA754" s="1098"/>
      <c r="AB754" s="1099"/>
      <c r="AC754" s="1189"/>
      <c r="AD754" s="1099"/>
      <c r="AE754" s="1099"/>
      <c r="AF754" s="128"/>
      <c r="AG754" s="128"/>
    </row>
    <row r="755" spans="1:33" ht="12" customHeight="1">
      <c r="A755" s="154" t="s">
        <v>1224</v>
      </c>
      <c r="B755" s="155">
        <v>4290002435</v>
      </c>
      <c r="C755" s="162" t="s">
        <v>385</v>
      </c>
      <c r="D755" s="222">
        <v>44623</v>
      </c>
      <c r="E755" s="477">
        <v>44700</v>
      </c>
      <c r="F755" s="1093"/>
      <c r="G755" s="1121"/>
      <c r="H755" s="218" t="s">
        <v>2629</v>
      </c>
      <c r="I755" s="218" t="s">
        <v>2633</v>
      </c>
      <c r="J755" s="297" t="s">
        <v>2841</v>
      </c>
      <c r="K755" s="1123"/>
      <c r="L755" s="1124"/>
      <c r="M755" s="1125"/>
      <c r="N755" s="1161"/>
      <c r="O755" s="302" t="s">
        <v>1442</v>
      </c>
      <c r="P755" s="1162"/>
      <c r="Q755" s="234" t="s">
        <v>26</v>
      </c>
      <c r="R755" s="29"/>
      <c r="S755" s="29"/>
      <c r="T755" s="252"/>
      <c r="U755" s="825" t="s">
        <v>1222</v>
      </c>
      <c r="V755" s="35" t="s">
        <v>1478</v>
      </c>
      <c r="W755" s="1126"/>
      <c r="Y755" s="1099"/>
      <c r="Z755" s="1098"/>
      <c r="AA755" s="1098"/>
      <c r="AB755" s="1099"/>
      <c r="AC755" s="1189"/>
      <c r="AD755" s="1099"/>
      <c r="AE755" s="1099"/>
      <c r="AF755" s="128"/>
      <c r="AG755" s="128"/>
    </row>
    <row r="756" spans="1:33" ht="12" customHeight="1">
      <c r="A756" s="154" t="s">
        <v>1224</v>
      </c>
      <c r="B756" s="155">
        <v>4290002435</v>
      </c>
      <c r="C756" s="162" t="s">
        <v>385</v>
      </c>
      <c r="D756" s="222">
        <v>44623</v>
      </c>
      <c r="E756" s="477">
        <v>44700</v>
      </c>
      <c r="F756" s="1093"/>
      <c r="G756" s="1121"/>
      <c r="H756" s="218" t="s">
        <v>2629</v>
      </c>
      <c r="I756" s="218" t="s">
        <v>2634</v>
      </c>
      <c r="J756" s="297" t="s">
        <v>2841</v>
      </c>
      <c r="K756" s="1123"/>
      <c r="L756" s="1124"/>
      <c r="M756" s="1125"/>
      <c r="N756" s="1161"/>
      <c r="O756" s="302" t="s">
        <v>1442</v>
      </c>
      <c r="P756" s="1162"/>
      <c r="Q756" s="234" t="s">
        <v>26</v>
      </c>
      <c r="R756" s="29"/>
      <c r="S756" s="29"/>
      <c r="T756" s="252"/>
      <c r="U756" s="825" t="s">
        <v>1222</v>
      </c>
      <c r="V756" s="35" t="s">
        <v>1478</v>
      </c>
      <c r="W756" s="1126"/>
      <c r="Y756" s="1099"/>
      <c r="Z756" s="1098"/>
      <c r="AA756" s="1098"/>
      <c r="AB756" s="1099"/>
      <c r="AC756" s="1189"/>
      <c r="AD756" s="1099"/>
      <c r="AE756" s="1099"/>
      <c r="AF756" s="128"/>
      <c r="AG756" s="128"/>
    </row>
    <row r="757" spans="1:33" ht="12" customHeight="1">
      <c r="A757" s="154" t="s">
        <v>1224</v>
      </c>
      <c r="B757" s="155">
        <v>4290002435</v>
      </c>
      <c r="C757" s="162" t="s">
        <v>385</v>
      </c>
      <c r="D757" s="222">
        <v>44623</v>
      </c>
      <c r="E757" s="477">
        <v>44700</v>
      </c>
      <c r="F757" s="1093"/>
      <c r="G757" s="1121"/>
      <c r="H757" s="218" t="s">
        <v>2629</v>
      </c>
      <c r="I757" s="218" t="s">
        <v>2635</v>
      </c>
      <c r="J757" s="297" t="s">
        <v>2841</v>
      </c>
      <c r="K757" s="1123"/>
      <c r="L757" s="1124"/>
      <c r="M757" s="1125"/>
      <c r="N757" s="1082"/>
      <c r="O757" s="302" t="s">
        <v>1442</v>
      </c>
      <c r="P757" s="1065"/>
      <c r="Q757" s="234" t="s">
        <v>26</v>
      </c>
      <c r="R757" s="29"/>
      <c r="S757" s="29"/>
      <c r="T757" s="252"/>
      <c r="U757" s="825" t="s">
        <v>1222</v>
      </c>
      <c r="V757" s="35" t="s">
        <v>1478</v>
      </c>
      <c r="W757" s="1126"/>
      <c r="Y757" s="1090"/>
      <c r="Z757" s="1089"/>
      <c r="AA757" s="1098"/>
      <c r="AB757" s="1099"/>
      <c r="AC757" s="1189"/>
      <c r="AD757" s="1099"/>
      <c r="AE757" s="1099"/>
      <c r="AF757" s="128"/>
      <c r="AG757" s="128"/>
    </row>
    <row r="758" spans="1:33" ht="24">
      <c r="A758" s="154" t="s">
        <v>1241</v>
      </c>
      <c r="B758" s="155" t="s">
        <v>3684</v>
      </c>
      <c r="C758" s="162" t="s">
        <v>1245</v>
      </c>
      <c r="D758" s="222">
        <v>44706</v>
      </c>
      <c r="E758" s="216">
        <v>44706</v>
      </c>
      <c r="F758" s="1131" t="s">
        <v>3432</v>
      </c>
      <c r="G758" s="1095" t="s">
        <v>3607</v>
      </c>
      <c r="H758" s="223" t="s">
        <v>3608</v>
      </c>
      <c r="I758" s="261" t="s">
        <v>3609</v>
      </c>
      <c r="J758" s="297" t="s">
        <v>2841</v>
      </c>
      <c r="K758" s="218">
        <v>19</v>
      </c>
      <c r="L758" s="219">
        <v>6322</v>
      </c>
      <c r="M758" s="219">
        <v>8218.9699999999993</v>
      </c>
      <c r="N758" s="1160">
        <v>44672</v>
      </c>
      <c r="O758" s="265" t="s">
        <v>1516</v>
      </c>
      <c r="P758" s="1088">
        <v>44697</v>
      </c>
      <c r="Q758" s="330" t="s">
        <v>1250</v>
      </c>
      <c r="R758" s="29"/>
      <c r="S758" s="29"/>
      <c r="T758" s="252"/>
      <c r="U758" s="234" t="s">
        <v>1211</v>
      </c>
      <c r="V758" s="35" t="s">
        <v>1478</v>
      </c>
      <c r="W758" s="221" t="s">
        <v>24</v>
      </c>
      <c r="Y758" s="1089">
        <v>44665</v>
      </c>
      <c r="Z758" s="1118">
        <v>44690</v>
      </c>
      <c r="AA758" s="1090">
        <v>44690</v>
      </c>
      <c r="AB758" s="1090"/>
      <c r="AC758" s="1184"/>
      <c r="AD758" s="1090"/>
      <c r="AE758" s="1118">
        <v>44672</v>
      </c>
      <c r="AF758" s="128"/>
      <c r="AG758" s="128"/>
    </row>
    <row r="759" spans="1:33" ht="52.2" customHeight="1">
      <c r="A759" s="154" t="s">
        <v>1241</v>
      </c>
      <c r="B759" s="155" t="s">
        <v>3606</v>
      </c>
      <c r="C759" s="162" t="s">
        <v>2653</v>
      </c>
      <c r="D759" s="222">
        <v>44706</v>
      </c>
      <c r="E759" s="216">
        <v>44706</v>
      </c>
      <c r="F759" s="1077"/>
      <c r="G759" s="1077"/>
      <c r="H759" s="213" t="s">
        <v>3608</v>
      </c>
      <c r="I759" s="223" t="s">
        <v>3610</v>
      </c>
      <c r="J759" s="297" t="s">
        <v>2841</v>
      </c>
      <c r="K759" s="214">
        <v>20</v>
      </c>
      <c r="L759" s="219">
        <v>7106</v>
      </c>
      <c r="M759" s="219">
        <v>8803.5300000000007</v>
      </c>
      <c r="N759" s="1082"/>
      <c r="O759" s="265" t="s">
        <v>1516</v>
      </c>
      <c r="P759" s="1065"/>
      <c r="Q759" s="330" t="s">
        <v>1250</v>
      </c>
      <c r="R759" s="29"/>
      <c r="S759" s="29"/>
      <c r="T759" s="252"/>
      <c r="U759" s="234" t="s">
        <v>1211</v>
      </c>
      <c r="V759" s="35" t="s">
        <v>1478</v>
      </c>
      <c r="W759" s="221" t="s">
        <v>24</v>
      </c>
      <c r="Y759" s="1067"/>
      <c r="Z759" s="1102"/>
      <c r="AA759" s="1069"/>
      <c r="AB759" s="1069"/>
      <c r="AC759" s="1185"/>
      <c r="AD759" s="1069"/>
      <c r="AE759" s="1102"/>
      <c r="AF759" s="128"/>
      <c r="AG759" s="128"/>
    </row>
    <row r="760" spans="1:33" ht="27" customHeight="1">
      <c r="A760" s="154" t="s">
        <v>1227</v>
      </c>
      <c r="B760" s="155">
        <v>4290002888</v>
      </c>
      <c r="C760" s="156" t="s">
        <v>1228</v>
      </c>
      <c r="D760" s="222">
        <v>44717</v>
      </c>
      <c r="E760" s="216">
        <v>44718</v>
      </c>
      <c r="F760" s="1131" t="s">
        <v>3432</v>
      </c>
      <c r="G760" s="1131" t="s">
        <v>3579</v>
      </c>
      <c r="H760" s="223" t="s">
        <v>3580</v>
      </c>
      <c r="I760" s="223" t="s">
        <v>3582</v>
      </c>
      <c r="J760" s="297" t="s">
        <v>2841</v>
      </c>
      <c r="K760" s="218">
        <v>51</v>
      </c>
      <c r="L760" s="219">
        <v>18367</v>
      </c>
      <c r="M760" s="219">
        <v>19853</v>
      </c>
      <c r="N760" s="298">
        <v>44672</v>
      </c>
      <c r="O760" s="259" t="s">
        <v>1210</v>
      </c>
      <c r="P760" s="1088">
        <v>44697</v>
      </c>
      <c r="Q760" s="303" t="s">
        <v>1297</v>
      </c>
      <c r="R760" s="29"/>
      <c r="S760" s="29"/>
      <c r="T760" s="252"/>
      <c r="U760" s="234" t="s">
        <v>1211</v>
      </c>
      <c r="V760" s="35" t="s">
        <v>1478</v>
      </c>
      <c r="W760" s="221" t="s">
        <v>24</v>
      </c>
      <c r="Y760" s="222">
        <v>44665</v>
      </c>
      <c r="Z760" s="920">
        <v>44690</v>
      </c>
      <c r="AA760" s="917">
        <v>44690</v>
      </c>
      <c r="AB760" s="217"/>
      <c r="AC760" s="222"/>
      <c r="AD760" s="217"/>
      <c r="AE760" s="589">
        <v>44672</v>
      </c>
      <c r="AF760" s="128"/>
      <c r="AG760" s="128"/>
    </row>
    <row r="761" spans="1:33" ht="27.6" customHeight="1">
      <c r="A761" s="154" t="s">
        <v>1227</v>
      </c>
      <c r="B761" s="155">
        <v>4290002888</v>
      </c>
      <c r="C761" s="156" t="s">
        <v>1228</v>
      </c>
      <c r="D761" s="222">
        <v>44717</v>
      </c>
      <c r="E761" s="216">
        <v>44718</v>
      </c>
      <c r="F761" s="1077"/>
      <c r="G761" s="1077"/>
      <c r="H761" s="326" t="s">
        <v>3581</v>
      </c>
      <c r="I761" s="223" t="s">
        <v>3583</v>
      </c>
      <c r="J761" s="297" t="s">
        <v>2841</v>
      </c>
      <c r="K761" s="218">
        <v>51</v>
      </c>
      <c r="L761" s="219">
        <v>18365</v>
      </c>
      <c r="M761" s="219">
        <v>19750</v>
      </c>
      <c r="N761" s="298">
        <v>44672</v>
      </c>
      <c r="O761" s="259" t="s">
        <v>1210</v>
      </c>
      <c r="P761" s="1065"/>
      <c r="Q761" s="303" t="s">
        <v>1297</v>
      </c>
      <c r="R761" s="29"/>
      <c r="S761" s="29"/>
      <c r="T761" s="252"/>
      <c r="U761" s="234" t="s">
        <v>1211</v>
      </c>
      <c r="V761" s="35" t="s">
        <v>1478</v>
      </c>
      <c r="W761" s="221" t="s">
        <v>24</v>
      </c>
      <c r="Y761" s="222">
        <v>44665</v>
      </c>
      <c r="Z761" s="920">
        <v>44690</v>
      </c>
      <c r="AA761" s="917">
        <v>44690</v>
      </c>
      <c r="AB761" s="217"/>
      <c r="AC761" s="222"/>
      <c r="AD761" s="217"/>
      <c r="AE761" s="589">
        <v>44672</v>
      </c>
      <c r="AF761" s="128"/>
      <c r="AG761" s="128"/>
    </row>
    <row r="762" spans="1:33" ht="24">
      <c r="A762" s="154" t="s">
        <v>1213</v>
      </c>
      <c r="B762" s="155" t="s">
        <v>3550</v>
      </c>
      <c r="C762" s="156" t="s">
        <v>142</v>
      </c>
      <c r="D762" s="222"/>
      <c r="E762" s="216">
        <v>44718</v>
      </c>
      <c r="F762" s="1131" t="s">
        <v>3432</v>
      </c>
      <c r="G762" s="1137" t="s">
        <v>3540</v>
      </c>
      <c r="H762" s="223" t="s">
        <v>3541</v>
      </c>
      <c r="I762" s="223" t="s">
        <v>3542</v>
      </c>
      <c r="J762" s="223" t="s">
        <v>2841</v>
      </c>
      <c r="K762" s="1131">
        <v>160</v>
      </c>
      <c r="L762" s="1154">
        <v>160000</v>
      </c>
      <c r="M762" s="1157">
        <v>163200</v>
      </c>
      <c r="N762" s="1160">
        <v>44672</v>
      </c>
      <c r="O762" s="259" t="s">
        <v>1210</v>
      </c>
      <c r="P762" s="1088">
        <v>44697</v>
      </c>
      <c r="Q762" s="303" t="s">
        <v>1297</v>
      </c>
      <c r="R762" s="29"/>
      <c r="S762" s="29"/>
      <c r="T762" s="252"/>
      <c r="U762" s="234" t="s">
        <v>1211</v>
      </c>
      <c r="V762" s="35" t="s">
        <v>1478</v>
      </c>
      <c r="W762" s="1109" t="s">
        <v>24</v>
      </c>
      <c r="Y762" s="1089">
        <v>44664</v>
      </c>
      <c r="Z762" s="1118">
        <v>44690</v>
      </c>
      <c r="AA762" s="1090">
        <v>44690</v>
      </c>
      <c r="AB762" s="1090"/>
      <c r="AC762" s="1089"/>
      <c r="AD762" s="1090"/>
      <c r="AE762" s="1118">
        <v>44672</v>
      </c>
      <c r="AF762" s="128"/>
      <c r="AG762" s="128"/>
    </row>
    <row r="763" spans="1:33" ht="24">
      <c r="A763" s="154" t="s">
        <v>1213</v>
      </c>
      <c r="B763" s="155" t="s">
        <v>3550</v>
      </c>
      <c r="C763" s="156" t="s">
        <v>142</v>
      </c>
      <c r="D763" s="222"/>
      <c r="E763" s="216">
        <v>44718</v>
      </c>
      <c r="F763" s="1153"/>
      <c r="G763" s="1138"/>
      <c r="H763" s="223" t="s">
        <v>3541</v>
      </c>
      <c r="I763" s="218" t="s">
        <v>3543</v>
      </c>
      <c r="J763" s="297" t="s">
        <v>2841</v>
      </c>
      <c r="K763" s="1153"/>
      <c r="L763" s="1155"/>
      <c r="M763" s="1153"/>
      <c r="N763" s="1161"/>
      <c r="O763" s="259" t="s">
        <v>1210</v>
      </c>
      <c r="P763" s="1162"/>
      <c r="Q763" s="303" t="s">
        <v>1297</v>
      </c>
      <c r="R763" s="29"/>
      <c r="S763" s="29"/>
      <c r="T763" s="252"/>
      <c r="U763" s="234" t="s">
        <v>1211</v>
      </c>
      <c r="V763" s="35" t="s">
        <v>1478</v>
      </c>
      <c r="W763" s="1110"/>
      <c r="Y763" s="1113"/>
      <c r="Z763" s="1120"/>
      <c r="AA763" s="1112"/>
      <c r="AB763" s="1112"/>
      <c r="AC763" s="1113"/>
      <c r="AD763" s="1112"/>
      <c r="AE763" s="1120"/>
      <c r="AF763" s="128"/>
      <c r="AG763" s="128"/>
    </row>
    <row r="764" spans="1:33" ht="24">
      <c r="A764" s="154" t="s">
        <v>1213</v>
      </c>
      <c r="B764" s="155" t="s">
        <v>3550</v>
      </c>
      <c r="C764" s="156" t="s">
        <v>142</v>
      </c>
      <c r="D764" s="222"/>
      <c r="E764" s="216">
        <v>44718</v>
      </c>
      <c r="F764" s="1153"/>
      <c r="G764" s="1138"/>
      <c r="H764" s="223" t="s">
        <v>3541</v>
      </c>
      <c r="I764" s="218" t="s">
        <v>3544</v>
      </c>
      <c r="J764" s="297" t="s">
        <v>2841</v>
      </c>
      <c r="K764" s="1153"/>
      <c r="L764" s="1155"/>
      <c r="M764" s="1153"/>
      <c r="N764" s="1161"/>
      <c r="O764" s="259" t="s">
        <v>1210</v>
      </c>
      <c r="P764" s="1162"/>
      <c r="Q764" s="303" t="s">
        <v>1297</v>
      </c>
      <c r="R764" s="29"/>
      <c r="S764" s="29"/>
      <c r="T764" s="252"/>
      <c r="U764" s="234" t="s">
        <v>1211</v>
      </c>
      <c r="V764" s="35" t="s">
        <v>1478</v>
      </c>
      <c r="W764" s="1110"/>
      <c r="Y764" s="1113"/>
      <c r="Z764" s="1120"/>
      <c r="AA764" s="1112"/>
      <c r="AB764" s="1112"/>
      <c r="AC764" s="1113"/>
      <c r="AD764" s="1112"/>
      <c r="AE764" s="1120"/>
      <c r="AF764" s="128"/>
      <c r="AG764" s="128"/>
    </row>
    <row r="765" spans="1:33" ht="24">
      <c r="A765" s="154" t="s">
        <v>1213</v>
      </c>
      <c r="B765" s="155" t="s">
        <v>3550</v>
      </c>
      <c r="C765" s="156" t="s">
        <v>142</v>
      </c>
      <c r="D765" s="222"/>
      <c r="E765" s="216">
        <v>44718</v>
      </c>
      <c r="F765" s="1153"/>
      <c r="G765" s="1138"/>
      <c r="H765" s="223" t="s">
        <v>3541</v>
      </c>
      <c r="I765" s="218" t="s">
        <v>3545</v>
      </c>
      <c r="J765" s="297" t="s">
        <v>2841</v>
      </c>
      <c r="K765" s="1153"/>
      <c r="L765" s="1155"/>
      <c r="M765" s="1153"/>
      <c r="N765" s="1161"/>
      <c r="O765" s="259" t="s">
        <v>1210</v>
      </c>
      <c r="P765" s="1162"/>
      <c r="Q765" s="303" t="s">
        <v>1297</v>
      </c>
      <c r="R765" s="29"/>
      <c r="S765" s="29"/>
      <c r="T765" s="252"/>
      <c r="U765" s="234" t="s">
        <v>1211</v>
      </c>
      <c r="V765" s="35" t="s">
        <v>1478</v>
      </c>
      <c r="W765" s="1110"/>
      <c r="Y765" s="1113"/>
      <c r="Z765" s="1120"/>
      <c r="AA765" s="1112"/>
      <c r="AB765" s="1112"/>
      <c r="AC765" s="1113"/>
      <c r="AD765" s="1112"/>
      <c r="AE765" s="1120"/>
      <c r="AF765" s="128"/>
      <c r="AG765" s="128"/>
    </row>
    <row r="766" spans="1:33" ht="24">
      <c r="A766" s="154" t="s">
        <v>1213</v>
      </c>
      <c r="B766" s="155" t="s">
        <v>3550</v>
      </c>
      <c r="C766" s="156" t="s">
        <v>142</v>
      </c>
      <c r="D766" s="222"/>
      <c r="E766" s="216">
        <v>44718</v>
      </c>
      <c r="F766" s="1153"/>
      <c r="G766" s="1138"/>
      <c r="H766" s="223" t="s">
        <v>3541</v>
      </c>
      <c r="I766" s="174" t="s">
        <v>3546</v>
      </c>
      <c r="J766" s="297" t="s">
        <v>2841</v>
      </c>
      <c r="K766" s="1153"/>
      <c r="L766" s="1155"/>
      <c r="M766" s="1153"/>
      <c r="N766" s="1161"/>
      <c r="O766" s="259" t="s">
        <v>1210</v>
      </c>
      <c r="P766" s="1162"/>
      <c r="Q766" s="303" t="s">
        <v>1297</v>
      </c>
      <c r="R766" s="29"/>
      <c r="S766" s="29"/>
      <c r="T766" s="252"/>
      <c r="U766" s="234" t="s">
        <v>1211</v>
      </c>
      <c r="V766" s="35" t="s">
        <v>1478</v>
      </c>
      <c r="W766" s="1110"/>
      <c r="Y766" s="1113"/>
      <c r="Z766" s="1120"/>
      <c r="AA766" s="1112"/>
      <c r="AB766" s="1112"/>
      <c r="AC766" s="1113"/>
      <c r="AD766" s="1112"/>
      <c r="AE766" s="1120"/>
      <c r="AF766" s="128"/>
      <c r="AG766" s="128"/>
    </row>
    <row r="767" spans="1:33" ht="24">
      <c r="A767" s="154" t="s">
        <v>1213</v>
      </c>
      <c r="B767" s="155" t="s">
        <v>3550</v>
      </c>
      <c r="C767" s="156" t="s">
        <v>142</v>
      </c>
      <c r="D767" s="222"/>
      <c r="E767" s="216">
        <v>44718</v>
      </c>
      <c r="F767" s="1153"/>
      <c r="G767" s="1138"/>
      <c r="H767" s="223" t="s">
        <v>3541</v>
      </c>
      <c r="I767" s="218" t="s">
        <v>3547</v>
      </c>
      <c r="J767" s="297" t="s">
        <v>2841</v>
      </c>
      <c r="K767" s="1153"/>
      <c r="L767" s="1155"/>
      <c r="M767" s="1153"/>
      <c r="N767" s="1161"/>
      <c r="O767" s="259" t="s">
        <v>1210</v>
      </c>
      <c r="P767" s="1162"/>
      <c r="Q767" s="303" t="s">
        <v>1297</v>
      </c>
      <c r="R767" s="29"/>
      <c r="S767" s="29"/>
      <c r="T767" s="252"/>
      <c r="U767" s="234" t="s">
        <v>1211</v>
      </c>
      <c r="V767" s="35" t="s">
        <v>1478</v>
      </c>
      <c r="W767" s="1110"/>
      <c r="Y767" s="1113"/>
      <c r="Z767" s="1120"/>
      <c r="AA767" s="1112"/>
      <c r="AB767" s="1112"/>
      <c r="AC767" s="1113"/>
      <c r="AD767" s="1112"/>
      <c r="AE767" s="1120"/>
      <c r="AF767" s="128"/>
      <c r="AG767" s="128"/>
    </row>
    <row r="768" spans="1:33" ht="24">
      <c r="A768" s="154" t="s">
        <v>1213</v>
      </c>
      <c r="B768" s="155" t="s">
        <v>3550</v>
      </c>
      <c r="C768" s="156" t="s">
        <v>142</v>
      </c>
      <c r="D768" s="222"/>
      <c r="E768" s="216">
        <v>44718</v>
      </c>
      <c r="F768" s="1153"/>
      <c r="G768" s="1138"/>
      <c r="H768" s="223" t="s">
        <v>3541</v>
      </c>
      <c r="I768" s="308" t="s">
        <v>3548</v>
      </c>
      <c r="J768" s="297" t="s">
        <v>2841</v>
      </c>
      <c r="K768" s="1153"/>
      <c r="L768" s="1155"/>
      <c r="M768" s="1153"/>
      <c r="N768" s="1161"/>
      <c r="O768" s="259" t="s">
        <v>1210</v>
      </c>
      <c r="P768" s="1162"/>
      <c r="Q768" s="303" t="s">
        <v>1297</v>
      </c>
      <c r="R768" s="29"/>
      <c r="S768" s="29"/>
      <c r="T768" s="252"/>
      <c r="U768" s="234" t="s">
        <v>1211</v>
      </c>
      <c r="V768" s="35" t="s">
        <v>1478</v>
      </c>
      <c r="W768" s="1110"/>
      <c r="Y768" s="1113"/>
      <c r="Z768" s="1120"/>
      <c r="AA768" s="1112"/>
      <c r="AB768" s="1112"/>
      <c r="AC768" s="1113"/>
      <c r="AD768" s="1112"/>
      <c r="AE768" s="1120"/>
      <c r="AF768" s="128"/>
      <c r="AG768" s="128"/>
    </row>
    <row r="769" spans="1:33" ht="24">
      <c r="A769" s="154" t="s">
        <v>1213</v>
      </c>
      <c r="B769" s="155" t="s">
        <v>3550</v>
      </c>
      <c r="C769" s="156" t="s">
        <v>142</v>
      </c>
      <c r="D769" s="222"/>
      <c r="E769" s="216">
        <v>44718</v>
      </c>
      <c r="F769" s="1077"/>
      <c r="G769" s="1139"/>
      <c r="H769" s="223" t="s">
        <v>3541</v>
      </c>
      <c r="I769" s="308" t="s">
        <v>3549</v>
      </c>
      <c r="J769" s="309" t="s">
        <v>2841</v>
      </c>
      <c r="K769" s="1077"/>
      <c r="L769" s="1156"/>
      <c r="M769" s="1077"/>
      <c r="N769" s="1082"/>
      <c r="O769" s="259" t="s">
        <v>1210</v>
      </c>
      <c r="P769" s="1065"/>
      <c r="Q769" s="303" t="s">
        <v>1297</v>
      </c>
      <c r="R769" s="311"/>
      <c r="S769" s="311"/>
      <c r="T769" s="263"/>
      <c r="U769" s="312" t="s">
        <v>1211</v>
      </c>
      <c r="V769" s="35" t="s">
        <v>1478</v>
      </c>
      <c r="W769" s="1111"/>
      <c r="Y769" s="1067"/>
      <c r="Z769" s="1102"/>
      <c r="AA769" s="1069"/>
      <c r="AB769" s="1069"/>
      <c r="AC769" s="1067"/>
      <c r="AD769" s="1069"/>
      <c r="AE769" s="1102"/>
      <c r="AF769" s="128"/>
      <c r="AG769" s="128"/>
    </row>
    <row r="770" spans="1:33" ht="12">
      <c r="A770" s="154" t="s">
        <v>125</v>
      </c>
      <c r="B770" s="155">
        <v>4290003134</v>
      </c>
      <c r="C770" s="156" t="s">
        <v>1223</v>
      </c>
      <c r="D770" s="222">
        <v>44729</v>
      </c>
      <c r="E770" s="216">
        <v>44718</v>
      </c>
      <c r="F770" s="1093" t="s">
        <v>3432</v>
      </c>
      <c r="G770" s="1121" t="s">
        <v>3551</v>
      </c>
      <c r="H770" s="218" t="s">
        <v>3552</v>
      </c>
      <c r="I770" s="218" t="s">
        <v>3553</v>
      </c>
      <c r="J770" s="297" t="s">
        <v>2841</v>
      </c>
      <c r="K770" s="1123">
        <v>47</v>
      </c>
      <c r="L770" s="1124">
        <v>64141</v>
      </c>
      <c r="M770" s="1125">
        <v>72299</v>
      </c>
      <c r="N770" s="1143">
        <v>44672</v>
      </c>
      <c r="O770" s="259" t="s">
        <v>1210</v>
      </c>
      <c r="P770" s="1179">
        <v>44697</v>
      </c>
      <c r="Q770" s="303" t="s">
        <v>1297</v>
      </c>
      <c r="R770" s="29"/>
      <c r="S770" s="29"/>
      <c r="T770" s="252"/>
      <c r="U770" s="234" t="s">
        <v>1211</v>
      </c>
      <c r="V770" s="35" t="s">
        <v>1478</v>
      </c>
      <c r="W770" s="1126" t="s">
        <v>24</v>
      </c>
      <c r="Y770" s="1098">
        <v>44664</v>
      </c>
      <c r="Z770" s="1108">
        <v>44690</v>
      </c>
      <c r="AA770" s="1098">
        <v>44690</v>
      </c>
      <c r="AB770" s="1098"/>
      <c r="AC770" s="1098"/>
      <c r="AD770" s="1098"/>
      <c r="AE770" s="1108">
        <v>44672</v>
      </c>
      <c r="AF770" s="128"/>
      <c r="AG770" s="128"/>
    </row>
    <row r="771" spans="1:33" ht="12">
      <c r="A771" s="154" t="s">
        <v>125</v>
      </c>
      <c r="B771" s="155">
        <v>4290003134</v>
      </c>
      <c r="C771" s="156" t="s">
        <v>1223</v>
      </c>
      <c r="D771" s="222">
        <v>44729</v>
      </c>
      <c r="E771" s="216">
        <v>44718</v>
      </c>
      <c r="F771" s="1093"/>
      <c r="G771" s="1121"/>
      <c r="H771" s="218" t="s">
        <v>3552</v>
      </c>
      <c r="I771" s="218" t="s">
        <v>3554</v>
      </c>
      <c r="J771" s="297" t="s">
        <v>2841</v>
      </c>
      <c r="K771" s="1123"/>
      <c r="L771" s="1124"/>
      <c r="M771" s="1125"/>
      <c r="N771" s="1143"/>
      <c r="O771" s="259" t="s">
        <v>1210</v>
      </c>
      <c r="P771" s="1179"/>
      <c r="Q771" s="303" t="s">
        <v>1297</v>
      </c>
      <c r="R771" s="29"/>
      <c r="S771" s="29"/>
      <c r="T771" s="252"/>
      <c r="U771" s="234" t="s">
        <v>1211</v>
      </c>
      <c r="V771" s="35" t="s">
        <v>1478</v>
      </c>
      <c r="W771" s="1126"/>
      <c r="Y771" s="1098"/>
      <c r="Z771" s="1108"/>
      <c r="AA771" s="1098"/>
      <c r="AB771" s="1098"/>
      <c r="AC771" s="1098"/>
      <c r="AD771" s="1098"/>
      <c r="AE771" s="1108"/>
      <c r="AF771" s="128"/>
      <c r="AG771" s="128"/>
    </row>
    <row r="772" spans="1:33" ht="12">
      <c r="A772" s="154" t="s">
        <v>125</v>
      </c>
      <c r="B772" s="155">
        <v>4290003134</v>
      </c>
      <c r="C772" s="156" t="s">
        <v>1223</v>
      </c>
      <c r="D772" s="222">
        <v>44729</v>
      </c>
      <c r="E772" s="216">
        <v>44718</v>
      </c>
      <c r="F772" s="1093"/>
      <c r="G772" s="1121"/>
      <c r="H772" s="218" t="s">
        <v>3552</v>
      </c>
      <c r="I772" s="218" t="s">
        <v>3555</v>
      </c>
      <c r="J772" s="297" t="s">
        <v>2841</v>
      </c>
      <c r="K772" s="1123"/>
      <c r="L772" s="1124"/>
      <c r="M772" s="1125"/>
      <c r="N772" s="1143"/>
      <c r="O772" s="259" t="s">
        <v>1210</v>
      </c>
      <c r="P772" s="1179"/>
      <c r="Q772" s="303" t="s">
        <v>1297</v>
      </c>
      <c r="R772" s="29"/>
      <c r="S772" s="29"/>
      <c r="T772" s="252"/>
      <c r="U772" s="234" t="s">
        <v>1211</v>
      </c>
      <c r="V772" s="35" t="s">
        <v>1478</v>
      </c>
      <c r="W772" s="1126"/>
      <c r="Y772" s="1098"/>
      <c r="Z772" s="1108"/>
      <c r="AA772" s="1098"/>
      <c r="AB772" s="1098"/>
      <c r="AC772" s="1098"/>
      <c r="AD772" s="1098"/>
      <c r="AE772" s="1108"/>
      <c r="AF772" s="128"/>
      <c r="AG772" s="128"/>
    </row>
    <row r="773" spans="1:33" ht="12">
      <c r="A773" s="154" t="s">
        <v>125</v>
      </c>
      <c r="B773" s="155">
        <v>4290003134</v>
      </c>
      <c r="C773" s="156" t="s">
        <v>1223</v>
      </c>
      <c r="D773" s="222">
        <v>44729</v>
      </c>
      <c r="E773" s="216">
        <v>44718</v>
      </c>
      <c r="F773" s="1093"/>
      <c r="G773" s="1121"/>
      <c r="H773" s="218" t="s">
        <v>3552</v>
      </c>
      <c r="I773" s="218" t="s">
        <v>3556</v>
      </c>
      <c r="J773" s="297" t="s">
        <v>2841</v>
      </c>
      <c r="K773" s="1123"/>
      <c r="L773" s="1124"/>
      <c r="M773" s="1125"/>
      <c r="N773" s="1143"/>
      <c r="O773" s="259" t="s">
        <v>1210</v>
      </c>
      <c r="P773" s="1179"/>
      <c r="Q773" s="303" t="s">
        <v>1297</v>
      </c>
      <c r="R773" s="29"/>
      <c r="S773" s="29"/>
      <c r="T773" s="252"/>
      <c r="U773" s="234" t="s">
        <v>1211</v>
      </c>
      <c r="V773" s="35" t="s">
        <v>1478</v>
      </c>
      <c r="W773" s="1126"/>
      <c r="Y773" s="1098"/>
      <c r="Z773" s="1108"/>
      <c r="AA773" s="1098"/>
      <c r="AB773" s="1098"/>
      <c r="AC773" s="1098"/>
      <c r="AD773" s="1098"/>
      <c r="AE773" s="1108"/>
      <c r="AF773" s="128"/>
      <c r="AG773" s="128"/>
    </row>
    <row r="774" spans="1:33" ht="24">
      <c r="A774" s="154" t="s">
        <v>1243</v>
      </c>
      <c r="B774" s="155" t="s">
        <v>3561</v>
      </c>
      <c r="C774" s="156" t="s">
        <v>1244</v>
      </c>
      <c r="D774" s="222">
        <v>44706</v>
      </c>
      <c r="E774" s="216">
        <v>44718</v>
      </c>
      <c r="F774" s="1131" t="s">
        <v>3432</v>
      </c>
      <c r="G774" s="1121" t="s">
        <v>3562</v>
      </c>
      <c r="H774" s="218" t="s">
        <v>3563</v>
      </c>
      <c r="I774" s="218" t="s">
        <v>3564</v>
      </c>
      <c r="J774" s="297" t="s">
        <v>2841</v>
      </c>
      <c r="K774" s="1123">
        <v>40</v>
      </c>
      <c r="L774" s="1124">
        <v>40000</v>
      </c>
      <c r="M774" s="1125">
        <v>40976</v>
      </c>
      <c r="N774" s="1143">
        <v>44672</v>
      </c>
      <c r="O774" s="259" t="s">
        <v>1210</v>
      </c>
      <c r="P774" s="1179">
        <v>44697</v>
      </c>
      <c r="Q774" s="303" t="s">
        <v>1297</v>
      </c>
      <c r="R774" s="29"/>
      <c r="S774" s="29"/>
      <c r="T774" s="252"/>
      <c r="U774" s="234" t="s">
        <v>1211</v>
      </c>
      <c r="V774" s="35" t="s">
        <v>1478</v>
      </c>
      <c r="W774" s="1126" t="s">
        <v>3636</v>
      </c>
      <c r="Y774" s="1098">
        <v>44664</v>
      </c>
      <c r="Z774" s="1108">
        <v>44690</v>
      </c>
      <c r="AA774" s="1098">
        <v>44690</v>
      </c>
      <c r="AB774" s="1098"/>
      <c r="AC774" s="1098"/>
      <c r="AD774" s="1098"/>
      <c r="AE774" s="1108">
        <v>44672</v>
      </c>
      <c r="AF774" s="128"/>
      <c r="AG774" s="128"/>
    </row>
    <row r="775" spans="1:33" ht="24">
      <c r="A775" s="154" t="s">
        <v>1243</v>
      </c>
      <c r="B775" s="155" t="s">
        <v>3561</v>
      </c>
      <c r="C775" s="156" t="s">
        <v>1244</v>
      </c>
      <c r="D775" s="222">
        <v>44706</v>
      </c>
      <c r="E775" s="216">
        <v>44718</v>
      </c>
      <c r="F775" s="1093"/>
      <c r="G775" s="1121"/>
      <c r="H775" s="218" t="s">
        <v>3563</v>
      </c>
      <c r="I775" s="218" t="s">
        <v>3565</v>
      </c>
      <c r="J775" s="297" t="s">
        <v>2841</v>
      </c>
      <c r="K775" s="1123"/>
      <c r="L775" s="1124"/>
      <c r="M775" s="1125"/>
      <c r="N775" s="1075"/>
      <c r="O775" s="259" t="s">
        <v>1210</v>
      </c>
      <c r="P775" s="1084"/>
      <c r="Q775" s="303" t="s">
        <v>1297</v>
      </c>
      <c r="R775" s="29"/>
      <c r="S775" s="29"/>
      <c r="T775" s="252"/>
      <c r="U775" s="234" t="s">
        <v>1211</v>
      </c>
      <c r="V775" s="35" t="s">
        <v>1478</v>
      </c>
      <c r="W775" s="1126"/>
      <c r="Y775" s="1098"/>
      <c r="Z775" s="1108"/>
      <c r="AA775" s="1098"/>
      <c r="AB775" s="1098"/>
      <c r="AC775" s="1098"/>
      <c r="AD775" s="1098"/>
      <c r="AE775" s="1108"/>
      <c r="AF775" s="128"/>
      <c r="AG775" s="128"/>
    </row>
    <row r="776" spans="1:33" ht="12">
      <c r="A776" s="154" t="s">
        <v>3425</v>
      </c>
      <c r="B776" s="155">
        <v>4290003245</v>
      </c>
      <c r="C776" s="156" t="s">
        <v>1897</v>
      </c>
      <c r="D776" s="222">
        <v>44721</v>
      </c>
      <c r="E776" s="222">
        <v>44727</v>
      </c>
      <c r="F776" s="1131" t="s">
        <v>3432</v>
      </c>
      <c r="G776" s="1121" t="s">
        <v>3433</v>
      </c>
      <c r="H776" s="218" t="s">
        <v>3434</v>
      </c>
      <c r="I776" s="218" t="s">
        <v>3435</v>
      </c>
      <c r="J776" s="297" t="s">
        <v>2841</v>
      </c>
      <c r="K776" s="1123">
        <v>40</v>
      </c>
      <c r="L776" s="1124">
        <v>3744</v>
      </c>
      <c r="M776" s="1125">
        <v>6768</v>
      </c>
      <c r="N776" s="1143">
        <v>44665</v>
      </c>
      <c r="O776" s="259" t="s">
        <v>1210</v>
      </c>
      <c r="P776" s="1179">
        <v>44697</v>
      </c>
      <c r="Q776" s="303" t="s">
        <v>1297</v>
      </c>
      <c r="R776" s="29"/>
      <c r="S776" s="29"/>
      <c r="T776" s="252"/>
      <c r="U776" s="234" t="s">
        <v>1211</v>
      </c>
      <c r="V776" s="35" t="s">
        <v>1478</v>
      </c>
      <c r="W776" s="1126" t="s">
        <v>24</v>
      </c>
      <c r="Y776" s="1098">
        <v>44659</v>
      </c>
      <c r="Z776" s="1108">
        <v>44690</v>
      </c>
      <c r="AA776" s="1098">
        <v>44690</v>
      </c>
      <c r="AB776" s="1098"/>
      <c r="AC776" s="1098"/>
      <c r="AD776" s="1098"/>
      <c r="AE776" s="1108">
        <v>44678</v>
      </c>
      <c r="AF776" s="128"/>
      <c r="AG776" s="128"/>
    </row>
    <row r="777" spans="1:33" ht="12">
      <c r="A777" s="154" t="s">
        <v>3425</v>
      </c>
      <c r="B777" s="155">
        <v>4290003245</v>
      </c>
      <c r="C777" s="156" t="s">
        <v>1897</v>
      </c>
      <c r="D777" s="222">
        <v>44721</v>
      </c>
      <c r="E777" s="222">
        <v>44727</v>
      </c>
      <c r="F777" s="1093"/>
      <c r="G777" s="1121"/>
      <c r="H777" s="218" t="s">
        <v>3434</v>
      </c>
      <c r="I777" s="218" t="s">
        <v>3436</v>
      </c>
      <c r="J777" s="297" t="s">
        <v>2841</v>
      </c>
      <c r="K777" s="1123"/>
      <c r="L777" s="1124"/>
      <c r="M777" s="1125"/>
      <c r="N777" s="1075"/>
      <c r="O777" s="259" t="s">
        <v>1210</v>
      </c>
      <c r="P777" s="1084"/>
      <c r="Q777" s="303" t="s">
        <v>1297</v>
      </c>
      <c r="R777" s="29"/>
      <c r="S777" s="29"/>
      <c r="T777" s="252"/>
      <c r="U777" s="234" t="s">
        <v>1211</v>
      </c>
      <c r="V777" s="35" t="s">
        <v>1478</v>
      </c>
      <c r="W777" s="1126"/>
      <c r="Y777" s="1098"/>
      <c r="Z777" s="1108"/>
      <c r="AA777" s="1098"/>
      <c r="AB777" s="1098"/>
      <c r="AC777" s="1098"/>
      <c r="AD777" s="1098"/>
      <c r="AE777" s="1108"/>
      <c r="AF777" s="128"/>
      <c r="AG777" s="128"/>
    </row>
    <row r="778" spans="1:33" ht="22.8">
      <c r="A778" s="154" t="s">
        <v>785</v>
      </c>
      <c r="B778" s="155">
        <v>4290002030</v>
      </c>
      <c r="C778" s="156" t="s">
        <v>788</v>
      </c>
      <c r="D778" s="222"/>
      <c r="E778" s="222">
        <v>44722</v>
      </c>
      <c r="F778" s="326" t="s">
        <v>3412</v>
      </c>
      <c r="G778" s="331" t="s">
        <v>3534</v>
      </c>
      <c r="H778" s="218" t="s">
        <v>3413</v>
      </c>
      <c r="I778" s="218" t="s">
        <v>3535</v>
      </c>
      <c r="J778" s="314" t="s">
        <v>1884</v>
      </c>
      <c r="K778" s="218">
        <v>10</v>
      </c>
      <c r="L778" s="219">
        <v>2400</v>
      </c>
      <c r="M778" s="219">
        <v>2760</v>
      </c>
      <c r="N778" s="298">
        <v>44665</v>
      </c>
      <c r="O778" s="269" t="s">
        <v>1885</v>
      </c>
      <c r="P778" s="224" t="s">
        <v>4233</v>
      </c>
      <c r="Q778" s="299" t="s">
        <v>26</v>
      </c>
      <c r="R778" s="29"/>
      <c r="S778" s="29"/>
      <c r="T778" s="252"/>
      <c r="U778" s="29" t="s">
        <v>1222</v>
      </c>
      <c r="V778" s="35" t="s">
        <v>1478</v>
      </c>
      <c r="W778" s="253" t="s">
        <v>43</v>
      </c>
      <c r="Y778" s="222">
        <v>44663</v>
      </c>
      <c r="Z778" s="217"/>
      <c r="AA778" s="217"/>
      <c r="AB778" s="217"/>
      <c r="AC778" s="222"/>
      <c r="AD778" s="217"/>
      <c r="AE778" s="217" t="s">
        <v>26</v>
      </c>
      <c r="AF778" s="128"/>
      <c r="AG778" s="128"/>
    </row>
    <row r="779" spans="1:33" ht="24" customHeight="1">
      <c r="A779" s="154" t="s">
        <v>1224</v>
      </c>
      <c r="B779" s="155">
        <v>4290002504</v>
      </c>
      <c r="C779" s="156" t="s">
        <v>385</v>
      </c>
      <c r="D779" s="222">
        <v>44668</v>
      </c>
      <c r="E779" s="222">
        <v>44709</v>
      </c>
      <c r="F779" s="326" t="s">
        <v>3306</v>
      </c>
      <c r="G779" s="326" t="s">
        <v>3313</v>
      </c>
      <c r="H779" s="326" t="s">
        <v>3314</v>
      </c>
      <c r="I779" s="326" t="s">
        <v>3317</v>
      </c>
      <c r="J779" s="297" t="s">
        <v>2841</v>
      </c>
      <c r="K779" s="308">
        <v>20</v>
      </c>
      <c r="L779" s="327">
        <v>16000</v>
      </c>
      <c r="M779" s="327">
        <v>16380</v>
      </c>
      <c r="N779" s="1160">
        <v>44658</v>
      </c>
      <c r="O779" s="313" t="s">
        <v>1434</v>
      </c>
      <c r="P779" s="1088">
        <v>44700</v>
      </c>
      <c r="Q779" s="234" t="s">
        <v>26</v>
      </c>
      <c r="R779" s="29"/>
      <c r="S779" s="29"/>
      <c r="T779" s="252"/>
      <c r="U779" s="825" t="s">
        <v>1222</v>
      </c>
      <c r="V779" s="35" t="s">
        <v>1478</v>
      </c>
      <c r="W779" s="221" t="s">
        <v>24</v>
      </c>
      <c r="Y779" s="328">
        <v>44650</v>
      </c>
      <c r="Z779" s="329"/>
      <c r="AA779" s="260"/>
      <c r="AB779" s="217"/>
      <c r="AC779" s="775"/>
      <c r="AD779" s="217"/>
      <c r="AE779" s="222">
        <v>44663</v>
      </c>
      <c r="AF779" s="128"/>
      <c r="AG779" s="128"/>
    </row>
    <row r="780" spans="1:33" ht="12" customHeight="1">
      <c r="A780" s="323" t="s">
        <v>1224</v>
      </c>
      <c r="B780" s="155">
        <v>4290002504</v>
      </c>
      <c r="C780" s="156" t="s">
        <v>385</v>
      </c>
      <c r="D780" s="790">
        <v>44668</v>
      </c>
      <c r="E780" s="222">
        <v>44709</v>
      </c>
      <c r="F780" s="1131" t="s">
        <v>3307</v>
      </c>
      <c r="G780" s="1131" t="s">
        <v>3308</v>
      </c>
      <c r="H780" s="223" t="s">
        <v>3309</v>
      </c>
      <c r="I780" s="223" t="s">
        <v>3310</v>
      </c>
      <c r="J780" s="297" t="s">
        <v>2841</v>
      </c>
      <c r="K780" s="1123">
        <v>60</v>
      </c>
      <c r="L780" s="1124">
        <v>48000</v>
      </c>
      <c r="M780" s="1124">
        <v>49140</v>
      </c>
      <c r="N780" s="1161"/>
      <c r="O780" s="313" t="s">
        <v>1434</v>
      </c>
      <c r="P780" s="1162"/>
      <c r="Q780" s="234" t="s">
        <v>26</v>
      </c>
      <c r="R780" s="29"/>
      <c r="S780" s="29"/>
      <c r="T780" s="252"/>
      <c r="U780" s="825" t="s">
        <v>1222</v>
      </c>
      <c r="V780" s="35" t="s">
        <v>1478</v>
      </c>
      <c r="W780" s="1126" t="s">
        <v>24</v>
      </c>
      <c r="Y780" s="1089">
        <v>44650</v>
      </c>
      <c r="Z780" s="1090"/>
      <c r="AA780" s="1099"/>
      <c r="AB780" s="1099"/>
      <c r="AC780" s="1132"/>
      <c r="AD780" s="1099"/>
      <c r="AE780" s="1098">
        <v>44663</v>
      </c>
      <c r="AF780" s="128"/>
      <c r="AG780" s="128"/>
    </row>
    <row r="781" spans="1:33" ht="12" customHeight="1">
      <c r="A781" s="323" t="s">
        <v>1224</v>
      </c>
      <c r="B781" s="155">
        <v>4290002504</v>
      </c>
      <c r="C781" s="156" t="s">
        <v>385</v>
      </c>
      <c r="D781" s="790">
        <v>44668</v>
      </c>
      <c r="E781" s="222">
        <v>44709</v>
      </c>
      <c r="F781" s="1131"/>
      <c r="G781" s="1131"/>
      <c r="H781" s="223" t="s">
        <v>3309</v>
      </c>
      <c r="I781" s="223" t="s">
        <v>3311</v>
      </c>
      <c r="J781" s="297" t="s">
        <v>2841</v>
      </c>
      <c r="K781" s="1123"/>
      <c r="L781" s="1124"/>
      <c r="M781" s="1124"/>
      <c r="N781" s="1161"/>
      <c r="O781" s="313" t="s">
        <v>1434</v>
      </c>
      <c r="P781" s="1162"/>
      <c r="Q781" s="234" t="s">
        <v>26</v>
      </c>
      <c r="R781" s="29"/>
      <c r="S781" s="29"/>
      <c r="T781" s="252"/>
      <c r="U781" s="825" t="s">
        <v>1222</v>
      </c>
      <c r="V781" s="35" t="s">
        <v>1478</v>
      </c>
      <c r="W781" s="1126"/>
      <c r="Y781" s="1089"/>
      <c r="Z781" s="1090"/>
      <c r="AA781" s="1099"/>
      <c r="AB781" s="1099"/>
      <c r="AC781" s="1132"/>
      <c r="AD781" s="1099"/>
      <c r="AE781" s="1098"/>
      <c r="AF781" s="128"/>
      <c r="AG781" s="128"/>
    </row>
    <row r="782" spans="1:33" ht="12" customHeight="1">
      <c r="A782" s="323" t="s">
        <v>1224</v>
      </c>
      <c r="B782" s="155">
        <v>4290002504</v>
      </c>
      <c r="C782" s="156" t="s">
        <v>385</v>
      </c>
      <c r="D782" s="790">
        <v>44668</v>
      </c>
      <c r="E782" s="222">
        <v>44709</v>
      </c>
      <c r="F782" s="1093"/>
      <c r="G782" s="1131"/>
      <c r="H782" s="223" t="s">
        <v>3309</v>
      </c>
      <c r="I782" s="223" t="s">
        <v>3312</v>
      </c>
      <c r="J782" s="297" t="s">
        <v>2841</v>
      </c>
      <c r="K782" s="1123"/>
      <c r="L782" s="1124"/>
      <c r="M782" s="1124"/>
      <c r="N782" s="1161"/>
      <c r="O782" s="313" t="s">
        <v>1434</v>
      </c>
      <c r="P782" s="1162"/>
      <c r="Q782" s="234" t="s">
        <v>26</v>
      </c>
      <c r="R782" s="29"/>
      <c r="S782" s="29"/>
      <c r="T782" s="252"/>
      <c r="U782" s="825" t="s">
        <v>1222</v>
      </c>
      <c r="V782" s="35" t="s">
        <v>1478</v>
      </c>
      <c r="W782" s="1126"/>
      <c r="Y782" s="1089"/>
      <c r="Z782" s="1090"/>
      <c r="AA782" s="1099"/>
      <c r="AB782" s="1099"/>
      <c r="AC782" s="1132"/>
      <c r="AD782" s="1099"/>
      <c r="AE782" s="1098"/>
      <c r="AF782" s="128"/>
      <c r="AG782" s="128"/>
    </row>
    <row r="783" spans="1:33" ht="24" customHeight="1">
      <c r="A783" s="154" t="s">
        <v>1224</v>
      </c>
      <c r="B783" s="155">
        <v>4290002502</v>
      </c>
      <c r="C783" s="156" t="s">
        <v>102</v>
      </c>
      <c r="D783" s="790">
        <v>44668</v>
      </c>
      <c r="E783" s="222">
        <v>44709</v>
      </c>
      <c r="F783" s="213" t="s">
        <v>3306</v>
      </c>
      <c r="G783" s="223" t="s">
        <v>3303</v>
      </c>
      <c r="H783" s="223" t="s">
        <v>3304</v>
      </c>
      <c r="I783" s="223" t="s">
        <v>3305</v>
      </c>
      <c r="J783" s="297" t="s">
        <v>2841</v>
      </c>
      <c r="K783" s="218">
        <v>20</v>
      </c>
      <c r="L783" s="219">
        <v>16000</v>
      </c>
      <c r="M783" s="219">
        <v>16380</v>
      </c>
      <c r="N783" s="1082"/>
      <c r="O783" s="313" t="s">
        <v>1434</v>
      </c>
      <c r="P783" s="1065"/>
      <c r="Q783" s="234" t="s">
        <v>26</v>
      </c>
      <c r="R783" s="29"/>
      <c r="S783" s="29"/>
      <c r="T783" s="252"/>
      <c r="U783" s="825" t="s">
        <v>1222</v>
      </c>
      <c r="V783" s="35" t="s">
        <v>1478</v>
      </c>
      <c r="W783" s="221" t="s">
        <v>24</v>
      </c>
      <c r="Y783" s="222">
        <v>44650</v>
      </c>
      <c r="Z783" s="217"/>
      <c r="AA783" s="217"/>
      <c r="AB783" s="217"/>
      <c r="AC783" s="775"/>
      <c r="AD783" s="217"/>
      <c r="AE783" s="222">
        <v>44663</v>
      </c>
      <c r="AF783" s="128"/>
      <c r="AG783" s="128"/>
    </row>
    <row r="784" spans="1:33" ht="12">
      <c r="A784" s="323" t="s">
        <v>1243</v>
      </c>
      <c r="B784" s="155">
        <v>4290003180</v>
      </c>
      <c r="C784" s="156" t="s">
        <v>1244</v>
      </c>
      <c r="D784" s="222">
        <v>44706</v>
      </c>
      <c r="E784" s="222">
        <v>44722</v>
      </c>
      <c r="F784" s="1131" t="s">
        <v>3387</v>
      </c>
      <c r="G784" s="1093" t="s">
        <v>3388</v>
      </c>
      <c r="H784" s="223" t="s">
        <v>3389</v>
      </c>
      <c r="I784" s="223" t="s">
        <v>3390</v>
      </c>
      <c r="J784" s="297" t="s">
        <v>2841</v>
      </c>
      <c r="K784" s="1123">
        <v>40</v>
      </c>
      <c r="L784" s="1124">
        <v>40000</v>
      </c>
      <c r="M784" s="1124">
        <v>40976</v>
      </c>
      <c r="N784" s="1160">
        <v>44662</v>
      </c>
      <c r="O784" s="259" t="s">
        <v>1210</v>
      </c>
      <c r="P784" s="1088">
        <v>44704</v>
      </c>
      <c r="Q784" s="303" t="s">
        <v>1297</v>
      </c>
      <c r="R784" s="29"/>
      <c r="S784" s="29"/>
      <c r="T784" s="252"/>
      <c r="U784" s="234" t="s">
        <v>1211</v>
      </c>
      <c r="V784" s="35" t="s">
        <v>1478</v>
      </c>
      <c r="W784" s="1126" t="s">
        <v>24</v>
      </c>
      <c r="Y784" s="1089">
        <v>44656</v>
      </c>
      <c r="Z784" s="1090">
        <v>44691</v>
      </c>
      <c r="AA784" s="1108">
        <v>44692</v>
      </c>
      <c r="AB784" s="1099"/>
      <c r="AC784" s="1098"/>
      <c r="AD784" s="1099"/>
      <c r="AE784" s="1108">
        <v>44663</v>
      </c>
      <c r="AF784" s="128"/>
      <c r="AG784" s="128"/>
    </row>
    <row r="785" spans="1:33" ht="12">
      <c r="A785" s="323" t="s">
        <v>1243</v>
      </c>
      <c r="B785" s="155">
        <v>4290003180</v>
      </c>
      <c r="C785" s="156" t="s">
        <v>1244</v>
      </c>
      <c r="D785" s="222">
        <v>44706</v>
      </c>
      <c r="E785" s="222">
        <v>44722</v>
      </c>
      <c r="F785" s="1077"/>
      <c r="G785" s="1093"/>
      <c r="H785" s="223" t="s">
        <v>3389</v>
      </c>
      <c r="I785" s="223" t="s">
        <v>3391</v>
      </c>
      <c r="J785" s="297" t="s">
        <v>2841</v>
      </c>
      <c r="K785" s="1123"/>
      <c r="L785" s="1124"/>
      <c r="M785" s="1124"/>
      <c r="N785" s="1161"/>
      <c r="O785" s="259" t="s">
        <v>1210</v>
      </c>
      <c r="P785" s="1162"/>
      <c r="Q785" s="303" t="s">
        <v>1297</v>
      </c>
      <c r="R785" s="29"/>
      <c r="S785" s="29"/>
      <c r="T785" s="252"/>
      <c r="U785" s="234" t="s">
        <v>1211</v>
      </c>
      <c r="V785" s="35" t="s">
        <v>1478</v>
      </c>
      <c r="W785" s="1126"/>
      <c r="Y785" s="1067"/>
      <c r="Z785" s="1069"/>
      <c r="AA785" s="1108"/>
      <c r="AB785" s="1099"/>
      <c r="AC785" s="1098"/>
      <c r="AD785" s="1099"/>
      <c r="AE785" s="1108"/>
      <c r="AF785" s="128"/>
      <c r="AG785" s="128"/>
    </row>
    <row r="786" spans="1:33" ht="12">
      <c r="A786" s="323" t="s">
        <v>1265</v>
      </c>
      <c r="B786" s="325">
        <v>4290003323</v>
      </c>
      <c r="C786" s="156" t="s">
        <v>1266</v>
      </c>
      <c r="D786" s="222">
        <v>44722</v>
      </c>
      <c r="E786" s="222">
        <v>44722</v>
      </c>
      <c r="F786" s="1131" t="s">
        <v>3387</v>
      </c>
      <c r="G786" s="1093" t="s">
        <v>3392</v>
      </c>
      <c r="H786" s="223" t="s">
        <v>3393</v>
      </c>
      <c r="I786" s="223" t="s">
        <v>3394</v>
      </c>
      <c r="J786" s="297" t="s">
        <v>2841</v>
      </c>
      <c r="K786" s="1123">
        <v>40</v>
      </c>
      <c r="L786" s="1124">
        <v>20480</v>
      </c>
      <c r="M786" s="1124">
        <v>22720</v>
      </c>
      <c r="N786" s="1161"/>
      <c r="O786" s="259" t="s">
        <v>1210</v>
      </c>
      <c r="P786" s="1162"/>
      <c r="Q786" s="303" t="s">
        <v>1297</v>
      </c>
      <c r="R786" s="29"/>
      <c r="S786" s="29"/>
      <c r="T786" s="252"/>
      <c r="U786" s="234" t="s">
        <v>1211</v>
      </c>
      <c r="V786" s="35" t="s">
        <v>1478</v>
      </c>
      <c r="W786" s="1126" t="s">
        <v>24</v>
      </c>
      <c r="Y786" s="1089">
        <v>44656</v>
      </c>
      <c r="Z786" s="1090">
        <v>44691</v>
      </c>
      <c r="AA786" s="1108">
        <v>44692</v>
      </c>
      <c r="AB786" s="1099"/>
      <c r="AC786" s="1098"/>
      <c r="AD786" s="1099"/>
      <c r="AE786" s="1108">
        <v>44664</v>
      </c>
      <c r="AF786" s="128"/>
      <c r="AG786" s="128"/>
    </row>
    <row r="787" spans="1:33" ht="12">
      <c r="A787" s="323" t="s">
        <v>1265</v>
      </c>
      <c r="B787" s="325">
        <v>4290003323</v>
      </c>
      <c r="C787" s="156" t="s">
        <v>1266</v>
      </c>
      <c r="D787" s="222">
        <v>44722</v>
      </c>
      <c r="E787" s="222">
        <v>44722</v>
      </c>
      <c r="F787" s="1077"/>
      <c r="G787" s="1093"/>
      <c r="H787" s="223" t="s">
        <v>3393</v>
      </c>
      <c r="I787" s="223" t="s">
        <v>3395</v>
      </c>
      <c r="J787" s="297" t="s">
        <v>2841</v>
      </c>
      <c r="K787" s="1123"/>
      <c r="L787" s="1124"/>
      <c r="M787" s="1124"/>
      <c r="N787" s="1161"/>
      <c r="O787" s="259" t="s">
        <v>1210</v>
      </c>
      <c r="P787" s="1162"/>
      <c r="Q787" s="303" t="s">
        <v>1297</v>
      </c>
      <c r="R787" s="29"/>
      <c r="S787" s="29"/>
      <c r="T787" s="252"/>
      <c r="U787" s="234" t="s">
        <v>1211</v>
      </c>
      <c r="V787" s="35" t="s">
        <v>1478</v>
      </c>
      <c r="W787" s="1126"/>
      <c r="Y787" s="1067"/>
      <c r="Z787" s="1069"/>
      <c r="AA787" s="1108"/>
      <c r="AB787" s="1099"/>
      <c r="AC787" s="1098"/>
      <c r="AD787" s="1099"/>
      <c r="AE787" s="1108"/>
      <c r="AF787" s="128"/>
      <c r="AG787" s="128"/>
    </row>
    <row r="788" spans="1:33" ht="12">
      <c r="A788" s="154" t="s">
        <v>1219</v>
      </c>
      <c r="B788" s="155" t="s">
        <v>3396</v>
      </c>
      <c r="C788" s="156" t="s">
        <v>967</v>
      </c>
      <c r="D788" s="222"/>
      <c r="E788" s="222">
        <v>44722</v>
      </c>
      <c r="F788" s="1131" t="s">
        <v>3387</v>
      </c>
      <c r="G788" s="1131" t="s">
        <v>3397</v>
      </c>
      <c r="H788" s="223" t="s">
        <v>3398</v>
      </c>
      <c r="I788" s="223" t="s">
        <v>3400</v>
      </c>
      <c r="J788" s="297" t="s">
        <v>2841</v>
      </c>
      <c r="K788" s="1123">
        <v>40</v>
      </c>
      <c r="L788" s="1124">
        <v>5520</v>
      </c>
      <c r="M788" s="1124">
        <v>9600.2000000000007</v>
      </c>
      <c r="N788" s="1161"/>
      <c r="O788" s="259" t="s">
        <v>1210</v>
      </c>
      <c r="P788" s="1162"/>
      <c r="Q788" s="303" t="s">
        <v>1297</v>
      </c>
      <c r="R788" s="29"/>
      <c r="S788" s="29"/>
      <c r="T788" s="252"/>
      <c r="U788" s="234" t="s">
        <v>1211</v>
      </c>
      <c r="V788" s="35" t="s">
        <v>1478</v>
      </c>
      <c r="W788" s="1109" t="s">
        <v>24</v>
      </c>
      <c r="Y788" s="1098">
        <v>44656</v>
      </c>
      <c r="Z788" s="1098">
        <v>44691</v>
      </c>
      <c r="AA788" s="1108">
        <v>44692</v>
      </c>
      <c r="AB788" s="1099"/>
      <c r="AC788" s="1098"/>
      <c r="AD788" s="1099"/>
      <c r="AE788" s="1118">
        <v>44664</v>
      </c>
      <c r="AF788" s="128"/>
      <c r="AG788" s="128"/>
    </row>
    <row r="789" spans="1:33" ht="12">
      <c r="A789" s="154" t="s">
        <v>1219</v>
      </c>
      <c r="B789" s="155" t="s">
        <v>3396</v>
      </c>
      <c r="C789" s="156" t="s">
        <v>967</v>
      </c>
      <c r="D789" s="222"/>
      <c r="E789" s="222">
        <v>44722</v>
      </c>
      <c r="F789" s="1153"/>
      <c r="G789" s="1153"/>
      <c r="H789" s="223" t="s">
        <v>3398</v>
      </c>
      <c r="I789" s="223" t="s">
        <v>3401</v>
      </c>
      <c r="J789" s="297" t="s">
        <v>2841</v>
      </c>
      <c r="K789" s="1123"/>
      <c r="L789" s="1124"/>
      <c r="M789" s="1124"/>
      <c r="N789" s="1161"/>
      <c r="O789" s="259" t="s">
        <v>1210</v>
      </c>
      <c r="P789" s="1162"/>
      <c r="Q789" s="303" t="s">
        <v>1297</v>
      </c>
      <c r="R789" s="29"/>
      <c r="S789" s="29"/>
      <c r="T789" s="252"/>
      <c r="U789" s="234" t="s">
        <v>1211</v>
      </c>
      <c r="V789" s="35" t="s">
        <v>1478</v>
      </c>
      <c r="W789" s="1110"/>
      <c r="Y789" s="1098"/>
      <c r="Z789" s="1098"/>
      <c r="AA789" s="1108"/>
      <c r="AB789" s="1099"/>
      <c r="AC789" s="1098"/>
      <c r="AD789" s="1099"/>
      <c r="AE789" s="1102"/>
      <c r="AF789" s="128"/>
      <c r="AG789" s="128"/>
    </row>
    <row r="790" spans="1:33" ht="12">
      <c r="A790" s="154" t="s">
        <v>1219</v>
      </c>
      <c r="B790" s="155" t="s">
        <v>3402</v>
      </c>
      <c r="C790" s="156" t="s">
        <v>967</v>
      </c>
      <c r="D790" s="222"/>
      <c r="E790" s="222">
        <v>44722</v>
      </c>
      <c r="F790" s="1153"/>
      <c r="G790" s="1153"/>
      <c r="H790" s="223" t="s">
        <v>3399</v>
      </c>
      <c r="I790" s="223" t="s">
        <v>3403</v>
      </c>
      <c r="J790" s="297" t="s">
        <v>2841</v>
      </c>
      <c r="K790" s="1123">
        <v>40</v>
      </c>
      <c r="L790" s="1124">
        <v>5520.1</v>
      </c>
      <c r="M790" s="1124">
        <v>9600.2000000000007</v>
      </c>
      <c r="N790" s="1161"/>
      <c r="O790" s="259" t="s">
        <v>1210</v>
      </c>
      <c r="P790" s="1162"/>
      <c r="Q790" s="303" t="s">
        <v>1297</v>
      </c>
      <c r="R790" s="29"/>
      <c r="S790" s="29"/>
      <c r="T790" s="252"/>
      <c r="U790" s="234" t="s">
        <v>1211</v>
      </c>
      <c r="V790" s="35" t="s">
        <v>1478</v>
      </c>
      <c r="W790" s="1110"/>
      <c r="Y790" s="1098">
        <v>44656</v>
      </c>
      <c r="Z790" s="1098">
        <v>44691</v>
      </c>
      <c r="AA790" s="1108">
        <v>44692</v>
      </c>
      <c r="AB790" s="1099"/>
      <c r="AC790" s="1098"/>
      <c r="AD790" s="1099"/>
      <c r="AE790" s="1118">
        <v>44664</v>
      </c>
      <c r="AF790" s="128"/>
      <c r="AG790" s="128"/>
    </row>
    <row r="791" spans="1:33" ht="12">
      <c r="A791" s="154" t="s">
        <v>1219</v>
      </c>
      <c r="B791" s="155" t="s">
        <v>3402</v>
      </c>
      <c r="C791" s="156" t="s">
        <v>967</v>
      </c>
      <c r="D791" s="222"/>
      <c r="E791" s="222">
        <v>44722</v>
      </c>
      <c r="F791" s="1153"/>
      <c r="G791" s="1153"/>
      <c r="H791" s="223" t="s">
        <v>3399</v>
      </c>
      <c r="I791" s="223" t="s">
        <v>3404</v>
      </c>
      <c r="J791" s="297" t="s">
        <v>2841</v>
      </c>
      <c r="K791" s="1123"/>
      <c r="L791" s="1124"/>
      <c r="M791" s="1124"/>
      <c r="N791" s="1161"/>
      <c r="O791" s="259" t="s">
        <v>1210</v>
      </c>
      <c r="P791" s="1162"/>
      <c r="Q791" s="303" t="s">
        <v>1297</v>
      </c>
      <c r="R791" s="29"/>
      <c r="S791" s="29"/>
      <c r="T791" s="252"/>
      <c r="U791" s="234" t="s">
        <v>1211</v>
      </c>
      <c r="V791" s="35" t="s">
        <v>1478</v>
      </c>
      <c r="W791" s="1110"/>
      <c r="Y791" s="1098"/>
      <c r="Z791" s="1098"/>
      <c r="AA791" s="1108"/>
      <c r="AB791" s="1099"/>
      <c r="AC791" s="1098"/>
      <c r="AD791" s="1099"/>
      <c r="AE791" s="1102"/>
      <c r="AF791" s="128"/>
      <c r="AG791" s="128"/>
    </row>
    <row r="792" spans="1:33" ht="11.7" customHeight="1">
      <c r="A792" s="154" t="s">
        <v>1219</v>
      </c>
      <c r="B792" s="155" t="s">
        <v>3405</v>
      </c>
      <c r="C792" s="156" t="s">
        <v>967</v>
      </c>
      <c r="D792" s="222"/>
      <c r="E792" s="222">
        <v>44722</v>
      </c>
      <c r="F792" s="1077"/>
      <c r="G792" s="1077"/>
      <c r="H792" s="223" t="s">
        <v>3406</v>
      </c>
      <c r="I792" s="223" t="s">
        <v>3407</v>
      </c>
      <c r="J792" s="297" t="s">
        <v>2841</v>
      </c>
      <c r="K792" s="218">
        <v>20</v>
      </c>
      <c r="L792" s="219">
        <v>2760.1</v>
      </c>
      <c r="M792" s="219">
        <v>4800.2</v>
      </c>
      <c r="N792" s="1082"/>
      <c r="O792" s="259" t="s">
        <v>1210</v>
      </c>
      <c r="P792" s="1065"/>
      <c r="Q792" s="303" t="s">
        <v>1297</v>
      </c>
      <c r="R792" s="29"/>
      <c r="S792" s="29"/>
      <c r="T792" s="252"/>
      <c r="U792" s="234" t="s">
        <v>1211</v>
      </c>
      <c r="V792" s="35" t="s">
        <v>1478</v>
      </c>
      <c r="W792" s="1111"/>
      <c r="Y792" s="222">
        <v>44656</v>
      </c>
      <c r="Z792" s="222">
        <v>44691</v>
      </c>
      <c r="AA792" s="940">
        <v>44692</v>
      </c>
      <c r="AB792" s="217"/>
      <c r="AC792" s="222"/>
      <c r="AD792" s="217"/>
      <c r="AE792" s="589">
        <v>44664</v>
      </c>
      <c r="AF792" s="128"/>
      <c r="AG792" s="128"/>
    </row>
    <row r="793" spans="1:33" ht="12" customHeight="1">
      <c r="A793" s="154" t="s">
        <v>1224</v>
      </c>
      <c r="B793" s="155">
        <v>4290002504</v>
      </c>
      <c r="C793" s="156" t="s">
        <v>385</v>
      </c>
      <c r="D793" s="222">
        <v>44661</v>
      </c>
      <c r="E793" s="222">
        <v>44722</v>
      </c>
      <c r="F793" s="1095" t="s">
        <v>3537</v>
      </c>
      <c r="G793" s="1093" t="s">
        <v>3528</v>
      </c>
      <c r="H793" s="261" t="s">
        <v>3529</v>
      </c>
      <c r="I793" s="223" t="s">
        <v>3530</v>
      </c>
      <c r="J793" s="297" t="s">
        <v>2841</v>
      </c>
      <c r="K793" s="1123">
        <v>60</v>
      </c>
      <c r="L793" s="1124">
        <v>48000</v>
      </c>
      <c r="M793" s="1124">
        <v>49140</v>
      </c>
      <c r="N793" s="1160">
        <v>44656</v>
      </c>
      <c r="O793" s="259" t="s">
        <v>1210</v>
      </c>
      <c r="P793" s="1088">
        <v>44704</v>
      </c>
      <c r="Q793" s="303" t="s">
        <v>1297</v>
      </c>
      <c r="R793" s="29"/>
      <c r="S793" s="29"/>
      <c r="T793" s="252"/>
      <c r="U793" s="234" t="s">
        <v>1211</v>
      </c>
      <c r="V793" s="35" t="s">
        <v>1478</v>
      </c>
      <c r="W793" s="1126" t="s">
        <v>24</v>
      </c>
      <c r="Y793" s="1089">
        <v>44663</v>
      </c>
      <c r="Z793" s="1090">
        <v>44691</v>
      </c>
      <c r="AA793" s="1108">
        <v>44692</v>
      </c>
      <c r="AB793" s="1099"/>
      <c r="AC793" s="1098"/>
      <c r="AD793" s="1099"/>
      <c r="AE793" s="1098">
        <v>44663</v>
      </c>
      <c r="AF793" s="128"/>
      <c r="AG793" s="128"/>
    </row>
    <row r="794" spans="1:33" ht="12" customHeight="1">
      <c r="A794" s="154" t="s">
        <v>1224</v>
      </c>
      <c r="B794" s="155">
        <v>4290002504</v>
      </c>
      <c r="C794" s="156" t="s">
        <v>385</v>
      </c>
      <c r="D794" s="222">
        <v>44661</v>
      </c>
      <c r="E794" s="222">
        <v>44722</v>
      </c>
      <c r="F794" s="1095"/>
      <c r="G794" s="1093"/>
      <c r="H794" s="261" t="s">
        <v>3529</v>
      </c>
      <c r="I794" s="223" t="s">
        <v>3531</v>
      </c>
      <c r="J794" s="297" t="s">
        <v>2841</v>
      </c>
      <c r="K794" s="1123"/>
      <c r="L794" s="1124"/>
      <c r="M794" s="1124"/>
      <c r="N794" s="1161"/>
      <c r="O794" s="259" t="s">
        <v>1210</v>
      </c>
      <c r="P794" s="1162"/>
      <c r="Q794" s="303" t="s">
        <v>1297</v>
      </c>
      <c r="R794" s="29"/>
      <c r="S794" s="29"/>
      <c r="T794" s="252"/>
      <c r="U794" s="234" t="s">
        <v>1211</v>
      </c>
      <c r="V794" s="35" t="s">
        <v>1478</v>
      </c>
      <c r="W794" s="1126"/>
      <c r="Y794" s="1089"/>
      <c r="Z794" s="1090"/>
      <c r="AA794" s="1108"/>
      <c r="AB794" s="1099"/>
      <c r="AC794" s="1098"/>
      <c r="AD794" s="1099"/>
      <c r="AE794" s="1098"/>
      <c r="AF794" s="128"/>
      <c r="AG794" s="128"/>
    </row>
    <row r="795" spans="1:33" ht="12" customHeight="1">
      <c r="A795" s="154" t="s">
        <v>1224</v>
      </c>
      <c r="B795" s="155">
        <v>4290002504</v>
      </c>
      <c r="C795" s="156" t="s">
        <v>385</v>
      </c>
      <c r="D795" s="222">
        <v>44661</v>
      </c>
      <c r="E795" s="222">
        <v>44722</v>
      </c>
      <c r="F795" s="1095"/>
      <c r="G795" s="1093"/>
      <c r="H795" s="261" t="s">
        <v>3529</v>
      </c>
      <c r="I795" s="223" t="s">
        <v>3532</v>
      </c>
      <c r="J795" s="297" t="s">
        <v>2841</v>
      </c>
      <c r="K795" s="1123"/>
      <c r="L795" s="1124"/>
      <c r="M795" s="1124"/>
      <c r="N795" s="1161"/>
      <c r="O795" s="259" t="s">
        <v>1210</v>
      </c>
      <c r="P795" s="1162"/>
      <c r="Q795" s="303" t="s">
        <v>1297</v>
      </c>
      <c r="R795" s="29"/>
      <c r="S795" s="29"/>
      <c r="T795" s="252"/>
      <c r="U795" s="234" t="s">
        <v>1211</v>
      </c>
      <c r="V795" s="35" t="s">
        <v>1478</v>
      </c>
      <c r="W795" s="1126"/>
      <c r="Y795" s="1089"/>
      <c r="Z795" s="1090"/>
      <c r="AA795" s="1108"/>
      <c r="AB795" s="1099"/>
      <c r="AC795" s="1098"/>
      <c r="AD795" s="1099"/>
      <c r="AE795" s="1098"/>
      <c r="AF795" s="128"/>
      <c r="AG795" s="128"/>
    </row>
    <row r="796" spans="1:33" ht="12" customHeight="1">
      <c r="A796" s="154" t="s">
        <v>1224</v>
      </c>
      <c r="B796" s="155">
        <v>4290002504</v>
      </c>
      <c r="C796" s="156" t="s">
        <v>385</v>
      </c>
      <c r="D796" s="222">
        <v>44661</v>
      </c>
      <c r="E796" s="222">
        <v>44722</v>
      </c>
      <c r="F796" s="1131" t="s">
        <v>3537</v>
      </c>
      <c r="G796" s="1131" t="s">
        <v>3299</v>
      </c>
      <c r="H796" s="223" t="s">
        <v>3300</v>
      </c>
      <c r="I796" s="223" t="s">
        <v>3301</v>
      </c>
      <c r="J796" s="297" t="s">
        <v>2841</v>
      </c>
      <c r="K796" s="1123">
        <v>40</v>
      </c>
      <c r="L796" s="1124">
        <v>32000</v>
      </c>
      <c r="M796" s="1124">
        <v>32760</v>
      </c>
      <c r="N796" s="1161"/>
      <c r="O796" s="259" t="s">
        <v>1210</v>
      </c>
      <c r="P796" s="1162"/>
      <c r="Q796" s="303" t="s">
        <v>1297</v>
      </c>
      <c r="R796" s="29"/>
      <c r="S796" s="29"/>
      <c r="T796" s="252"/>
      <c r="U796" s="234" t="s">
        <v>1211</v>
      </c>
      <c r="V796" s="35" t="s">
        <v>1478</v>
      </c>
      <c r="W796" s="1126" t="s">
        <v>24</v>
      </c>
      <c r="Y796" s="1089">
        <v>44650</v>
      </c>
      <c r="Z796" s="1090">
        <v>44691</v>
      </c>
      <c r="AA796" s="1108">
        <v>44692</v>
      </c>
      <c r="AB796" s="1099"/>
      <c r="AC796" s="1098"/>
      <c r="AD796" s="1099"/>
      <c r="AE796" s="1098">
        <v>44663</v>
      </c>
      <c r="AF796" s="128"/>
      <c r="AG796" s="128"/>
    </row>
    <row r="797" spans="1:33" ht="12" customHeight="1">
      <c r="A797" s="154" t="s">
        <v>1224</v>
      </c>
      <c r="B797" s="155">
        <v>4290002504</v>
      </c>
      <c r="C797" s="156" t="s">
        <v>385</v>
      </c>
      <c r="D797" s="222">
        <v>44661</v>
      </c>
      <c r="E797" s="222">
        <v>44722</v>
      </c>
      <c r="F797" s="1131"/>
      <c r="G797" s="1131"/>
      <c r="H797" s="223" t="s">
        <v>3300</v>
      </c>
      <c r="I797" s="223" t="s">
        <v>3302</v>
      </c>
      <c r="J797" s="297" t="s">
        <v>2841</v>
      </c>
      <c r="K797" s="1123"/>
      <c r="L797" s="1124"/>
      <c r="M797" s="1124"/>
      <c r="N797" s="1082"/>
      <c r="O797" s="259" t="s">
        <v>1210</v>
      </c>
      <c r="P797" s="1065"/>
      <c r="Q797" s="303" t="s">
        <v>1297</v>
      </c>
      <c r="R797" s="29"/>
      <c r="S797" s="29"/>
      <c r="T797" s="252"/>
      <c r="U797" s="234" t="s">
        <v>1211</v>
      </c>
      <c r="V797" s="35" t="s">
        <v>1478</v>
      </c>
      <c r="W797" s="1126"/>
      <c r="Y797" s="1089"/>
      <c r="Z797" s="1090"/>
      <c r="AA797" s="1108"/>
      <c r="AB797" s="1099"/>
      <c r="AC797" s="1098"/>
      <c r="AD797" s="1099"/>
      <c r="AE797" s="1098"/>
      <c r="AF797" s="128"/>
      <c r="AG797" s="128"/>
    </row>
    <row r="798" spans="1:33" ht="12">
      <c r="A798" s="154" t="s">
        <v>1219</v>
      </c>
      <c r="B798" s="155" t="s">
        <v>3165</v>
      </c>
      <c r="C798" s="156" t="s">
        <v>967</v>
      </c>
      <c r="D798" s="222"/>
      <c r="E798" s="222">
        <v>44699</v>
      </c>
      <c r="F798" s="1131" t="s">
        <v>3176</v>
      </c>
      <c r="G798" s="1173" t="s">
        <v>3175</v>
      </c>
      <c r="H798" s="218" t="s">
        <v>3159</v>
      </c>
      <c r="I798" s="218" t="s">
        <v>3163</v>
      </c>
      <c r="J798" s="297" t="s">
        <v>1209</v>
      </c>
      <c r="K798" s="1085">
        <v>30</v>
      </c>
      <c r="L798" s="1154">
        <v>4140.1000000000004</v>
      </c>
      <c r="M798" s="1154">
        <v>7200.2</v>
      </c>
      <c r="N798" s="1160">
        <v>44650</v>
      </c>
      <c r="O798" s="302" t="s">
        <v>1442</v>
      </c>
      <c r="P798" s="1088">
        <v>44704</v>
      </c>
      <c r="Q798" s="234" t="s">
        <v>26</v>
      </c>
      <c r="R798" s="29"/>
      <c r="S798" s="29"/>
      <c r="T798" s="252"/>
      <c r="U798" s="825" t="s">
        <v>1222</v>
      </c>
      <c r="V798" s="35" t="s">
        <v>1478</v>
      </c>
      <c r="W798" s="1109" t="s">
        <v>24</v>
      </c>
      <c r="Y798" s="1090">
        <v>44644</v>
      </c>
      <c r="Z798" s="1090"/>
      <c r="AA798" s="1090"/>
      <c r="AB798" s="1090"/>
      <c r="AC798" s="1184"/>
      <c r="AD798" s="1090"/>
      <c r="AE798" s="1089">
        <v>44650</v>
      </c>
      <c r="AF798" s="128"/>
      <c r="AG798" s="128"/>
    </row>
    <row r="799" spans="1:33" ht="12">
      <c r="A799" s="154" t="s">
        <v>1219</v>
      </c>
      <c r="B799" s="155" t="s">
        <v>3165</v>
      </c>
      <c r="C799" s="156" t="s">
        <v>967</v>
      </c>
      <c r="D799" s="222"/>
      <c r="E799" s="222">
        <v>44699</v>
      </c>
      <c r="F799" s="1131"/>
      <c r="G799" s="1173"/>
      <c r="H799" s="218" t="s">
        <v>3159</v>
      </c>
      <c r="I799" s="218" t="s">
        <v>3164</v>
      </c>
      <c r="J799" s="297" t="s">
        <v>2841</v>
      </c>
      <c r="K799" s="1085"/>
      <c r="L799" s="1154"/>
      <c r="M799" s="1154"/>
      <c r="N799" s="1161"/>
      <c r="O799" s="302" t="s">
        <v>1442</v>
      </c>
      <c r="P799" s="1162"/>
      <c r="Q799" s="234" t="s">
        <v>26</v>
      </c>
      <c r="R799" s="29"/>
      <c r="S799" s="29"/>
      <c r="T799" s="252"/>
      <c r="U799" s="825" t="s">
        <v>1222</v>
      </c>
      <c r="V799" s="35" t="s">
        <v>1478</v>
      </c>
      <c r="W799" s="1109"/>
      <c r="Y799" s="1090"/>
      <c r="Z799" s="1090"/>
      <c r="AA799" s="1090"/>
      <c r="AB799" s="1090"/>
      <c r="AC799" s="1184"/>
      <c r="AD799" s="1090"/>
      <c r="AE799" s="1089"/>
      <c r="AF799" s="128"/>
      <c r="AG799" s="128"/>
    </row>
    <row r="800" spans="1:33" ht="12">
      <c r="A800" s="154" t="s">
        <v>1219</v>
      </c>
      <c r="B800" s="155" t="s">
        <v>3170</v>
      </c>
      <c r="C800" s="156" t="s">
        <v>175</v>
      </c>
      <c r="D800" s="222"/>
      <c r="E800" s="222">
        <v>44699</v>
      </c>
      <c r="F800" s="1131"/>
      <c r="G800" s="1173"/>
      <c r="H800" s="218" t="s">
        <v>3160</v>
      </c>
      <c r="I800" s="218" t="s">
        <v>3166</v>
      </c>
      <c r="J800" s="297" t="s">
        <v>2841</v>
      </c>
      <c r="K800" s="1085">
        <v>40</v>
      </c>
      <c r="L800" s="1154">
        <v>4915.3</v>
      </c>
      <c r="M800" s="1154">
        <v>9600.2000000000007</v>
      </c>
      <c r="N800" s="1161"/>
      <c r="O800" s="302" t="s">
        <v>1442</v>
      </c>
      <c r="P800" s="1162"/>
      <c r="Q800" s="234" t="s">
        <v>26</v>
      </c>
      <c r="R800" s="29"/>
      <c r="S800" s="29"/>
      <c r="T800" s="252"/>
      <c r="U800" s="825" t="s">
        <v>1222</v>
      </c>
      <c r="V800" s="35" t="s">
        <v>1478</v>
      </c>
      <c r="W800" s="1109"/>
      <c r="Y800" s="1090">
        <v>44644</v>
      </c>
      <c r="Z800" s="1090"/>
      <c r="AA800" s="1090"/>
      <c r="AB800" s="1090"/>
      <c r="AC800" s="1184"/>
      <c r="AD800" s="1090"/>
      <c r="AE800" s="1089"/>
      <c r="AF800" s="128"/>
      <c r="AG800" s="128"/>
    </row>
    <row r="801" spans="1:45" ht="12">
      <c r="A801" s="154" t="s">
        <v>1219</v>
      </c>
      <c r="B801" s="155" t="s">
        <v>3170</v>
      </c>
      <c r="C801" s="156" t="s">
        <v>175</v>
      </c>
      <c r="D801" s="222"/>
      <c r="E801" s="222">
        <v>44699</v>
      </c>
      <c r="F801" s="1131"/>
      <c r="G801" s="1173"/>
      <c r="H801" s="218" t="s">
        <v>3160</v>
      </c>
      <c r="I801" s="308" t="s">
        <v>3167</v>
      </c>
      <c r="J801" s="297" t="s">
        <v>2841</v>
      </c>
      <c r="K801" s="1085"/>
      <c r="L801" s="1154"/>
      <c r="M801" s="1154"/>
      <c r="N801" s="1161"/>
      <c r="O801" s="302" t="s">
        <v>1442</v>
      </c>
      <c r="P801" s="1162"/>
      <c r="Q801" s="234" t="s">
        <v>26</v>
      </c>
      <c r="R801" s="29"/>
      <c r="S801" s="29"/>
      <c r="T801" s="252"/>
      <c r="U801" s="825" t="s">
        <v>1222</v>
      </c>
      <c r="V801" s="35" t="s">
        <v>1478</v>
      </c>
      <c r="W801" s="1109"/>
      <c r="Y801" s="1090"/>
      <c r="Z801" s="1090"/>
      <c r="AA801" s="1090"/>
      <c r="AB801" s="1090"/>
      <c r="AC801" s="1184"/>
      <c r="AD801" s="1090"/>
      <c r="AE801" s="1089"/>
      <c r="AF801" s="128"/>
      <c r="AG801" s="128"/>
    </row>
    <row r="802" spans="1:45" ht="12">
      <c r="A802" s="154" t="s">
        <v>1219</v>
      </c>
      <c r="B802" s="155" t="s">
        <v>3171</v>
      </c>
      <c r="C802" s="156" t="s">
        <v>175</v>
      </c>
      <c r="D802" s="222"/>
      <c r="E802" s="222">
        <v>44699</v>
      </c>
      <c r="F802" s="1131"/>
      <c r="G802" s="1173"/>
      <c r="H802" s="218" t="s">
        <v>3161</v>
      </c>
      <c r="I802" s="218" t="s">
        <v>3168</v>
      </c>
      <c r="J802" s="297" t="s">
        <v>2841</v>
      </c>
      <c r="K802" s="1085">
        <v>40</v>
      </c>
      <c r="L802" s="1154">
        <v>4915.2</v>
      </c>
      <c r="M802" s="1154">
        <v>9600</v>
      </c>
      <c r="N802" s="1161"/>
      <c r="O802" s="302" t="s">
        <v>1442</v>
      </c>
      <c r="P802" s="1162"/>
      <c r="Q802" s="234" t="s">
        <v>26</v>
      </c>
      <c r="R802" s="29"/>
      <c r="S802" s="29"/>
      <c r="T802" s="252"/>
      <c r="U802" s="825" t="s">
        <v>1222</v>
      </c>
      <c r="V802" s="35" t="s">
        <v>1478</v>
      </c>
      <c r="W802" s="1109"/>
      <c r="Y802" s="1090">
        <v>44644</v>
      </c>
      <c r="Z802" s="1090"/>
      <c r="AA802" s="1090"/>
      <c r="AB802" s="1090"/>
      <c r="AC802" s="1184"/>
      <c r="AD802" s="1090"/>
      <c r="AE802" s="1089"/>
      <c r="AF802" s="128"/>
      <c r="AG802" s="128"/>
    </row>
    <row r="803" spans="1:45" ht="12">
      <c r="A803" s="154" t="s">
        <v>1219</v>
      </c>
      <c r="B803" s="155" t="s">
        <v>3171</v>
      </c>
      <c r="C803" s="156" t="s">
        <v>175</v>
      </c>
      <c r="D803" s="222"/>
      <c r="E803" s="222">
        <v>44699</v>
      </c>
      <c r="F803" s="1131"/>
      <c r="G803" s="1173"/>
      <c r="H803" s="218" t="s">
        <v>3161</v>
      </c>
      <c r="I803" s="308" t="s">
        <v>3169</v>
      </c>
      <c r="J803" s="297" t="s">
        <v>2841</v>
      </c>
      <c r="K803" s="1085"/>
      <c r="L803" s="1154"/>
      <c r="M803" s="1154"/>
      <c r="N803" s="1161"/>
      <c r="O803" s="302" t="s">
        <v>1442</v>
      </c>
      <c r="P803" s="1162"/>
      <c r="Q803" s="234" t="s">
        <v>26</v>
      </c>
      <c r="R803" s="29"/>
      <c r="S803" s="29"/>
      <c r="T803" s="252"/>
      <c r="U803" s="825" t="s">
        <v>1222</v>
      </c>
      <c r="V803" s="35" t="s">
        <v>1478</v>
      </c>
      <c r="W803" s="1109"/>
      <c r="Y803" s="1090"/>
      <c r="Z803" s="1090"/>
      <c r="AA803" s="1090"/>
      <c r="AB803" s="1090"/>
      <c r="AC803" s="1184"/>
      <c r="AD803" s="1090"/>
      <c r="AE803" s="1089"/>
      <c r="AF803" s="128"/>
      <c r="AG803" s="128"/>
    </row>
    <row r="804" spans="1:45" ht="12">
      <c r="A804" s="154" t="s">
        <v>1219</v>
      </c>
      <c r="B804" s="155" t="s">
        <v>3172</v>
      </c>
      <c r="C804" s="156" t="s">
        <v>967</v>
      </c>
      <c r="D804" s="222"/>
      <c r="E804" s="222">
        <v>44699</v>
      </c>
      <c r="F804" s="1131"/>
      <c r="G804" s="1173"/>
      <c r="H804" s="218" t="s">
        <v>3162</v>
      </c>
      <c r="I804" s="308" t="s">
        <v>3173</v>
      </c>
      <c r="J804" s="297" t="s">
        <v>1209</v>
      </c>
      <c r="K804" s="1085">
        <v>30</v>
      </c>
      <c r="L804" s="1154">
        <v>4140</v>
      </c>
      <c r="M804" s="1154">
        <v>7200</v>
      </c>
      <c r="N804" s="1161"/>
      <c r="O804" s="302" t="s">
        <v>1442</v>
      </c>
      <c r="P804" s="1162"/>
      <c r="Q804" s="234" t="s">
        <v>26</v>
      </c>
      <c r="R804" s="29"/>
      <c r="S804" s="29"/>
      <c r="T804" s="252"/>
      <c r="U804" s="825" t="s">
        <v>1222</v>
      </c>
      <c r="V804" s="35" t="s">
        <v>1478</v>
      </c>
      <c r="W804" s="1109"/>
      <c r="Y804" s="1090">
        <v>44644</v>
      </c>
      <c r="Z804" s="1090"/>
      <c r="AA804" s="1090"/>
      <c r="AB804" s="1090"/>
      <c r="AC804" s="1184"/>
      <c r="AD804" s="1090"/>
      <c r="AE804" s="1089"/>
      <c r="AF804" s="128"/>
      <c r="AG804" s="128"/>
    </row>
    <row r="805" spans="1:45" ht="12">
      <c r="A805" s="154" t="s">
        <v>1219</v>
      </c>
      <c r="B805" s="155" t="s">
        <v>3172</v>
      </c>
      <c r="C805" s="156" t="s">
        <v>967</v>
      </c>
      <c r="D805" s="222"/>
      <c r="E805" s="222">
        <v>44699</v>
      </c>
      <c r="F805" s="1131"/>
      <c r="G805" s="1173"/>
      <c r="H805" s="218" t="s">
        <v>3162</v>
      </c>
      <c r="I805" s="308" t="s">
        <v>3174</v>
      </c>
      <c r="J805" s="297" t="s">
        <v>2841</v>
      </c>
      <c r="K805" s="1085"/>
      <c r="L805" s="1154"/>
      <c r="M805" s="1154"/>
      <c r="N805" s="1082"/>
      <c r="O805" s="316" t="s">
        <v>1442</v>
      </c>
      <c r="P805" s="1065"/>
      <c r="Q805" s="234" t="s">
        <v>26</v>
      </c>
      <c r="R805" s="311"/>
      <c r="S805" s="311"/>
      <c r="T805" s="263"/>
      <c r="U805" s="825" t="s">
        <v>1222</v>
      </c>
      <c r="V805" s="35" t="s">
        <v>1478</v>
      </c>
      <c r="W805" s="1109"/>
      <c r="Y805" s="1090"/>
      <c r="Z805" s="1090"/>
      <c r="AA805" s="1090"/>
      <c r="AB805" s="1090"/>
      <c r="AC805" s="1184"/>
      <c r="AD805" s="1090"/>
      <c r="AE805" s="1089"/>
      <c r="AF805" s="128"/>
      <c r="AG805" s="128"/>
    </row>
    <row r="806" spans="1:45" ht="12">
      <c r="A806" s="154" t="s">
        <v>1224</v>
      </c>
      <c r="B806" s="155">
        <v>4290002853</v>
      </c>
      <c r="C806" s="156" t="s">
        <v>102</v>
      </c>
      <c r="D806" s="222">
        <v>44682</v>
      </c>
      <c r="E806" s="216">
        <v>44722</v>
      </c>
      <c r="F806" s="1131" t="s">
        <v>3661</v>
      </c>
      <c r="G806" s="1095" t="s">
        <v>3669</v>
      </c>
      <c r="H806" s="223" t="s">
        <v>3670</v>
      </c>
      <c r="I806" s="261" t="s">
        <v>3673</v>
      </c>
      <c r="J806" s="297" t="s">
        <v>2841</v>
      </c>
      <c r="K806" s="1085">
        <v>40</v>
      </c>
      <c r="L806" s="1086">
        <v>32000</v>
      </c>
      <c r="M806" s="1086">
        <v>32760</v>
      </c>
      <c r="N806" s="1160">
        <v>44675</v>
      </c>
      <c r="O806" s="259" t="s">
        <v>1210</v>
      </c>
      <c r="P806" s="1088">
        <v>44705</v>
      </c>
      <c r="Q806" s="303" t="s">
        <v>1297</v>
      </c>
      <c r="R806" s="29"/>
      <c r="S806" s="29"/>
      <c r="T806" s="252"/>
      <c r="U806" s="234" t="s">
        <v>1211</v>
      </c>
      <c r="V806" s="35" t="s">
        <v>1478</v>
      </c>
      <c r="W806" s="221" t="s">
        <v>24</v>
      </c>
      <c r="Y806" s="1089">
        <v>44670</v>
      </c>
      <c r="Z806" s="1090"/>
      <c r="AA806" s="1090"/>
      <c r="AB806" s="1090"/>
      <c r="AC806" s="1089"/>
      <c r="AD806" s="1090"/>
      <c r="AE806" s="1118">
        <v>44677</v>
      </c>
      <c r="AF806" s="128"/>
      <c r="AG806" s="128"/>
    </row>
    <row r="807" spans="1:45" ht="12">
      <c r="A807" s="154" t="s">
        <v>1224</v>
      </c>
      <c r="B807" s="155">
        <v>4290002853</v>
      </c>
      <c r="C807" s="156" t="s">
        <v>102</v>
      </c>
      <c r="D807" s="222">
        <v>44682</v>
      </c>
      <c r="E807" s="216">
        <v>44722</v>
      </c>
      <c r="F807" s="1077"/>
      <c r="G807" s="1077"/>
      <c r="H807" s="213" t="s">
        <v>3670</v>
      </c>
      <c r="I807" s="223" t="s">
        <v>3674</v>
      </c>
      <c r="J807" s="297" t="s">
        <v>2841</v>
      </c>
      <c r="K807" s="1080"/>
      <c r="L807" s="1061"/>
      <c r="M807" s="1061"/>
      <c r="N807" s="1082"/>
      <c r="O807" s="259" t="s">
        <v>1210</v>
      </c>
      <c r="P807" s="1065"/>
      <c r="Q807" s="303" t="s">
        <v>1297</v>
      </c>
      <c r="R807" s="29"/>
      <c r="S807" s="29"/>
      <c r="T807" s="252"/>
      <c r="U807" s="234" t="s">
        <v>1211</v>
      </c>
      <c r="V807" s="35" t="s">
        <v>1478</v>
      </c>
      <c r="W807" s="221" t="s">
        <v>24</v>
      </c>
      <c r="Y807" s="1067"/>
      <c r="Z807" s="1069"/>
      <c r="AA807" s="1069"/>
      <c r="AB807" s="1069"/>
      <c r="AC807" s="1067"/>
      <c r="AD807" s="1069"/>
      <c r="AE807" s="1102"/>
      <c r="AF807" s="128"/>
      <c r="AG807" s="128"/>
    </row>
    <row r="808" spans="1:45" ht="12">
      <c r="A808" s="154" t="s">
        <v>1224</v>
      </c>
      <c r="B808" s="155">
        <v>4290002854</v>
      </c>
      <c r="C808" s="156" t="s">
        <v>385</v>
      </c>
      <c r="D808" s="222">
        <v>44682</v>
      </c>
      <c r="E808" s="222">
        <v>44722</v>
      </c>
      <c r="F808" s="1095" t="s">
        <v>3661</v>
      </c>
      <c r="G808" s="1093" t="s">
        <v>3662</v>
      </c>
      <c r="H808" s="223" t="s">
        <v>3663</v>
      </c>
      <c r="I808" s="223" t="s">
        <v>3664</v>
      </c>
      <c r="J808" s="332" t="s">
        <v>2841</v>
      </c>
      <c r="K808" s="1165">
        <v>100</v>
      </c>
      <c r="L808" s="1163">
        <v>80000</v>
      </c>
      <c r="M808" s="1163">
        <v>81900</v>
      </c>
      <c r="N808" s="1164">
        <v>44675</v>
      </c>
      <c r="O808" s="259" t="s">
        <v>1210</v>
      </c>
      <c r="P808" s="1114">
        <v>44705</v>
      </c>
      <c r="Q808" s="303" t="s">
        <v>1297</v>
      </c>
      <c r="R808" s="29"/>
      <c r="S808" s="29"/>
      <c r="T808" s="252"/>
      <c r="U808" s="234" t="s">
        <v>1211</v>
      </c>
      <c r="V808" s="35" t="s">
        <v>1478</v>
      </c>
      <c r="W808" s="1109" t="s">
        <v>24</v>
      </c>
      <c r="Y808" s="1098">
        <v>44670</v>
      </c>
      <c r="Z808" s="1177"/>
      <c r="AA808" s="1119"/>
      <c r="AB808" s="1119"/>
      <c r="AC808" s="1127"/>
      <c r="AD808" s="1119"/>
      <c r="AE808" s="1108">
        <v>44677</v>
      </c>
      <c r="AF808" s="128"/>
      <c r="AG808" s="128"/>
    </row>
    <row r="809" spans="1:45" ht="12">
      <c r="A809" s="154" t="s">
        <v>1224</v>
      </c>
      <c r="B809" s="155">
        <v>4290002854</v>
      </c>
      <c r="C809" s="156" t="s">
        <v>385</v>
      </c>
      <c r="D809" s="222">
        <v>44682</v>
      </c>
      <c r="E809" s="222">
        <v>44722</v>
      </c>
      <c r="F809" s="1096"/>
      <c r="G809" s="1093"/>
      <c r="H809" s="223" t="s">
        <v>3663</v>
      </c>
      <c r="I809" s="223" t="s">
        <v>3665</v>
      </c>
      <c r="J809" s="332" t="s">
        <v>2841</v>
      </c>
      <c r="K809" s="1165"/>
      <c r="L809" s="1163"/>
      <c r="M809" s="1163"/>
      <c r="N809" s="1164"/>
      <c r="O809" s="259" t="s">
        <v>1210</v>
      </c>
      <c r="P809" s="1114"/>
      <c r="Q809" s="303" t="s">
        <v>1297</v>
      </c>
      <c r="R809" s="29"/>
      <c r="S809" s="29"/>
      <c r="T809" s="252"/>
      <c r="U809" s="234" t="s">
        <v>1211</v>
      </c>
      <c r="V809" s="35" t="s">
        <v>1478</v>
      </c>
      <c r="W809" s="1110"/>
      <c r="Y809" s="1098"/>
      <c r="Z809" s="1177"/>
      <c r="AA809" s="1119"/>
      <c r="AB809" s="1119"/>
      <c r="AC809" s="1127"/>
      <c r="AD809" s="1119"/>
      <c r="AE809" s="1108"/>
      <c r="AF809" s="128"/>
      <c r="AG809" s="128"/>
    </row>
    <row r="810" spans="1:45" ht="12">
      <c r="A810" s="154" t="s">
        <v>1224</v>
      </c>
      <c r="B810" s="155">
        <v>4290002854</v>
      </c>
      <c r="C810" s="156" t="s">
        <v>385</v>
      </c>
      <c r="D810" s="222">
        <v>44682</v>
      </c>
      <c r="E810" s="222">
        <v>44722</v>
      </c>
      <c r="F810" s="1096"/>
      <c r="G810" s="1093"/>
      <c r="H810" s="223" t="s">
        <v>3663</v>
      </c>
      <c r="I810" s="223" t="s">
        <v>3666</v>
      </c>
      <c r="J810" s="332" t="s">
        <v>2841</v>
      </c>
      <c r="K810" s="1165"/>
      <c r="L810" s="1163"/>
      <c r="M810" s="1163"/>
      <c r="N810" s="1164"/>
      <c r="O810" s="259" t="s">
        <v>1210</v>
      </c>
      <c r="P810" s="1114"/>
      <c r="Q810" s="303" t="s">
        <v>1297</v>
      </c>
      <c r="R810" s="29"/>
      <c r="S810" s="29"/>
      <c r="T810" s="252"/>
      <c r="U810" s="234" t="s">
        <v>1211</v>
      </c>
      <c r="V810" s="35" t="s">
        <v>1478</v>
      </c>
      <c r="W810" s="1110"/>
      <c r="Y810" s="1098"/>
      <c r="Z810" s="1177"/>
      <c r="AA810" s="1119"/>
      <c r="AB810" s="1119"/>
      <c r="AC810" s="1127"/>
      <c r="AD810" s="1119"/>
      <c r="AE810" s="1108"/>
      <c r="AF810" s="128"/>
      <c r="AG810" s="128"/>
    </row>
    <row r="811" spans="1:45" s="126" customFormat="1" ht="12">
      <c r="A811" s="154" t="s">
        <v>1224</v>
      </c>
      <c r="B811" s="155">
        <v>4290002854</v>
      </c>
      <c r="C811" s="156" t="s">
        <v>385</v>
      </c>
      <c r="D811" s="222">
        <v>44682</v>
      </c>
      <c r="E811" s="222">
        <v>44722</v>
      </c>
      <c r="F811" s="1096"/>
      <c r="G811" s="1093"/>
      <c r="H811" s="223" t="s">
        <v>3663</v>
      </c>
      <c r="I811" s="223" t="s">
        <v>3667</v>
      </c>
      <c r="J811" s="332" t="s">
        <v>2841</v>
      </c>
      <c r="K811" s="1165"/>
      <c r="L811" s="1163"/>
      <c r="M811" s="1163"/>
      <c r="N811" s="1164"/>
      <c r="O811" s="259" t="s">
        <v>1210</v>
      </c>
      <c r="P811" s="1114"/>
      <c r="Q811" s="303" t="s">
        <v>1297</v>
      </c>
      <c r="R811" s="29"/>
      <c r="S811" s="29"/>
      <c r="T811" s="252"/>
      <c r="U811" s="234" t="s">
        <v>1211</v>
      </c>
      <c r="V811" s="35" t="s">
        <v>1478</v>
      </c>
      <c r="W811" s="1110"/>
      <c r="X811" s="122"/>
      <c r="Y811" s="1098"/>
      <c r="Z811" s="1177"/>
      <c r="AA811" s="1119"/>
      <c r="AB811" s="1119"/>
      <c r="AC811" s="1127"/>
      <c r="AD811" s="1119"/>
      <c r="AE811" s="1108"/>
      <c r="AF811" s="128"/>
      <c r="AG811" s="128"/>
      <c r="AH811" s="128"/>
      <c r="AI811" s="128"/>
      <c r="AJ811" s="128"/>
      <c r="AK811" s="128"/>
      <c r="AL811" s="128"/>
      <c r="AM811" s="128"/>
      <c r="AN811" s="128"/>
      <c r="AO811" s="128"/>
      <c r="AP811" s="128"/>
      <c r="AQ811" s="128"/>
      <c r="AR811" s="128"/>
      <c r="AS811" s="128"/>
    </row>
    <row r="812" spans="1:45" s="126" customFormat="1" ht="12">
      <c r="A812" s="154" t="s">
        <v>1224</v>
      </c>
      <c r="B812" s="155">
        <v>4290002854</v>
      </c>
      <c r="C812" s="156" t="s">
        <v>385</v>
      </c>
      <c r="D812" s="222">
        <v>44682</v>
      </c>
      <c r="E812" s="222">
        <v>44722</v>
      </c>
      <c r="F812" s="1097"/>
      <c r="G812" s="1093"/>
      <c r="H812" s="223" t="s">
        <v>3663</v>
      </c>
      <c r="I812" s="223" t="s">
        <v>3668</v>
      </c>
      <c r="J812" s="332" t="s">
        <v>2841</v>
      </c>
      <c r="K812" s="1165"/>
      <c r="L812" s="1163"/>
      <c r="M812" s="1163"/>
      <c r="N812" s="1164"/>
      <c r="O812" s="259" t="s">
        <v>1210</v>
      </c>
      <c r="P812" s="1114"/>
      <c r="Q812" s="303" t="s">
        <v>1297</v>
      </c>
      <c r="R812" s="29"/>
      <c r="S812" s="29"/>
      <c r="T812" s="252"/>
      <c r="U812" s="234" t="s">
        <v>1211</v>
      </c>
      <c r="V812" s="35" t="s">
        <v>1478</v>
      </c>
      <c r="W812" s="1111"/>
      <c r="X812" s="122"/>
      <c r="Y812" s="1098"/>
      <c r="Z812" s="1177"/>
      <c r="AA812" s="1119"/>
      <c r="AB812" s="1119"/>
      <c r="AC812" s="1127"/>
      <c r="AD812" s="1119"/>
      <c r="AE812" s="1108"/>
      <c r="AF812" s="128"/>
      <c r="AG812" s="128"/>
      <c r="AH812" s="128"/>
      <c r="AI812" s="128"/>
      <c r="AJ812" s="128"/>
      <c r="AK812" s="128"/>
      <c r="AL812" s="128"/>
      <c r="AM812" s="128"/>
      <c r="AN812" s="128"/>
      <c r="AO812" s="128"/>
      <c r="AP812" s="128"/>
      <c r="AQ812" s="128"/>
      <c r="AR812" s="128"/>
      <c r="AS812" s="128"/>
    </row>
    <row r="813" spans="1:45" ht="12">
      <c r="A813" s="154" t="s">
        <v>1224</v>
      </c>
      <c r="B813" s="155">
        <v>4290002853</v>
      </c>
      <c r="C813" s="156" t="s">
        <v>102</v>
      </c>
      <c r="D813" s="222">
        <v>44682</v>
      </c>
      <c r="E813" s="222">
        <v>44722</v>
      </c>
      <c r="F813" s="1131" t="s">
        <v>3661</v>
      </c>
      <c r="G813" s="1137" t="s">
        <v>3671</v>
      </c>
      <c r="H813" s="223" t="s">
        <v>3672</v>
      </c>
      <c r="I813" s="223" t="s">
        <v>3675</v>
      </c>
      <c r="J813" s="223" t="s">
        <v>2841</v>
      </c>
      <c r="K813" s="1131">
        <v>180</v>
      </c>
      <c r="L813" s="1154">
        <v>144000</v>
      </c>
      <c r="M813" s="1157">
        <v>147420</v>
      </c>
      <c r="N813" s="1160">
        <v>44675</v>
      </c>
      <c r="O813" s="259" t="s">
        <v>1210</v>
      </c>
      <c r="P813" s="1088">
        <v>44705</v>
      </c>
      <c r="Q813" s="303" t="s">
        <v>1297</v>
      </c>
      <c r="R813" s="29"/>
      <c r="S813" s="29"/>
      <c r="T813" s="252"/>
      <c r="U813" s="234" t="s">
        <v>1211</v>
      </c>
      <c r="V813" s="35" t="s">
        <v>1478</v>
      </c>
      <c r="W813" s="1109" t="s">
        <v>24</v>
      </c>
      <c r="Y813" s="1089">
        <v>44670</v>
      </c>
      <c r="Z813" s="1090"/>
      <c r="AA813" s="1090"/>
      <c r="AB813" s="1090"/>
      <c r="AC813" s="1089"/>
      <c r="AD813" s="1090"/>
      <c r="AE813" s="1118">
        <v>44677</v>
      </c>
      <c r="AF813" s="128"/>
      <c r="AG813" s="128"/>
    </row>
    <row r="814" spans="1:45" ht="12">
      <c r="A814" s="154" t="s">
        <v>1224</v>
      </c>
      <c r="B814" s="155">
        <v>4290002853</v>
      </c>
      <c r="C814" s="156" t="s">
        <v>102</v>
      </c>
      <c r="D814" s="222">
        <v>44682</v>
      </c>
      <c r="E814" s="216">
        <v>44722</v>
      </c>
      <c r="F814" s="1151"/>
      <c r="G814" s="1138"/>
      <c r="H814" s="223" t="s">
        <v>3672</v>
      </c>
      <c r="I814" s="218" t="s">
        <v>3676</v>
      </c>
      <c r="J814" s="297" t="s">
        <v>2841</v>
      </c>
      <c r="K814" s="1153"/>
      <c r="L814" s="1155"/>
      <c r="M814" s="1158"/>
      <c r="N814" s="1161"/>
      <c r="O814" s="259" t="s">
        <v>1210</v>
      </c>
      <c r="P814" s="1162"/>
      <c r="Q814" s="303" t="s">
        <v>1297</v>
      </c>
      <c r="R814" s="29"/>
      <c r="S814" s="29"/>
      <c r="T814" s="252"/>
      <c r="U814" s="234" t="s">
        <v>1211</v>
      </c>
      <c r="V814" s="35" t="s">
        <v>1478</v>
      </c>
      <c r="W814" s="1110"/>
      <c r="Y814" s="1113"/>
      <c r="Z814" s="1112"/>
      <c r="AA814" s="1112"/>
      <c r="AB814" s="1112"/>
      <c r="AC814" s="1113"/>
      <c r="AD814" s="1112"/>
      <c r="AE814" s="1120"/>
      <c r="AF814" s="128"/>
      <c r="AG814" s="128"/>
    </row>
    <row r="815" spans="1:45" ht="12">
      <c r="A815" s="154" t="s">
        <v>1224</v>
      </c>
      <c r="B815" s="155">
        <v>4290002853</v>
      </c>
      <c r="C815" s="156" t="s">
        <v>102</v>
      </c>
      <c r="D815" s="222">
        <v>44682</v>
      </c>
      <c r="E815" s="216">
        <v>44722</v>
      </c>
      <c r="F815" s="1151"/>
      <c r="G815" s="1138"/>
      <c r="H815" s="223" t="s">
        <v>3672</v>
      </c>
      <c r="I815" s="218" t="s">
        <v>3677</v>
      </c>
      <c r="J815" s="297" t="s">
        <v>2841</v>
      </c>
      <c r="K815" s="1153"/>
      <c r="L815" s="1155"/>
      <c r="M815" s="1158"/>
      <c r="N815" s="1161"/>
      <c r="O815" s="259" t="s">
        <v>1210</v>
      </c>
      <c r="P815" s="1162"/>
      <c r="Q815" s="303" t="s">
        <v>1297</v>
      </c>
      <c r="R815" s="29"/>
      <c r="S815" s="29"/>
      <c r="T815" s="252"/>
      <c r="U815" s="234" t="s">
        <v>1211</v>
      </c>
      <c r="V815" s="35" t="s">
        <v>1478</v>
      </c>
      <c r="W815" s="1110"/>
      <c r="Y815" s="1113"/>
      <c r="Z815" s="1112"/>
      <c r="AA815" s="1112"/>
      <c r="AB815" s="1112"/>
      <c r="AC815" s="1113"/>
      <c r="AD815" s="1112"/>
      <c r="AE815" s="1120"/>
      <c r="AF815" s="128"/>
      <c r="AG815" s="128"/>
    </row>
    <row r="816" spans="1:45" ht="12">
      <c r="A816" s="154" t="s">
        <v>1224</v>
      </c>
      <c r="B816" s="155">
        <v>4290002853</v>
      </c>
      <c r="C816" s="156" t="s">
        <v>102</v>
      </c>
      <c r="D816" s="222">
        <v>44682</v>
      </c>
      <c r="E816" s="216">
        <v>44722</v>
      </c>
      <c r="F816" s="1151"/>
      <c r="G816" s="1138"/>
      <c r="H816" s="223" t="s">
        <v>3672</v>
      </c>
      <c r="I816" s="218" t="s">
        <v>3678</v>
      </c>
      <c r="J816" s="297" t="s">
        <v>2841</v>
      </c>
      <c r="K816" s="1153"/>
      <c r="L816" s="1155"/>
      <c r="M816" s="1158"/>
      <c r="N816" s="1161"/>
      <c r="O816" s="259" t="s">
        <v>1210</v>
      </c>
      <c r="P816" s="1162"/>
      <c r="Q816" s="303" t="s">
        <v>1297</v>
      </c>
      <c r="R816" s="29"/>
      <c r="S816" s="29"/>
      <c r="T816" s="252"/>
      <c r="U816" s="234" t="s">
        <v>1211</v>
      </c>
      <c r="V816" s="35" t="s">
        <v>1478</v>
      </c>
      <c r="W816" s="1110"/>
      <c r="Y816" s="1113"/>
      <c r="Z816" s="1112"/>
      <c r="AA816" s="1112"/>
      <c r="AB816" s="1112"/>
      <c r="AC816" s="1113"/>
      <c r="AD816" s="1112"/>
      <c r="AE816" s="1120"/>
      <c r="AF816" s="128"/>
      <c r="AG816" s="128"/>
    </row>
    <row r="817" spans="1:33" ht="12">
      <c r="A817" s="154" t="s">
        <v>1224</v>
      </c>
      <c r="B817" s="155">
        <v>4290002853</v>
      </c>
      <c r="C817" s="156" t="s">
        <v>102</v>
      </c>
      <c r="D817" s="222">
        <v>44682</v>
      </c>
      <c r="E817" s="216">
        <v>44722</v>
      </c>
      <c r="F817" s="1151"/>
      <c r="G817" s="1138"/>
      <c r="H817" s="223" t="s">
        <v>3672</v>
      </c>
      <c r="I817" s="174" t="s">
        <v>3679</v>
      </c>
      <c r="J817" s="297" t="s">
        <v>2841</v>
      </c>
      <c r="K817" s="1153"/>
      <c r="L817" s="1155"/>
      <c r="M817" s="1158"/>
      <c r="N817" s="1161"/>
      <c r="O817" s="259" t="s">
        <v>1210</v>
      </c>
      <c r="P817" s="1162"/>
      <c r="Q817" s="303" t="s">
        <v>1297</v>
      </c>
      <c r="R817" s="29"/>
      <c r="S817" s="29"/>
      <c r="T817" s="252"/>
      <c r="U817" s="234" t="s">
        <v>1211</v>
      </c>
      <c r="V817" s="35" t="s">
        <v>1478</v>
      </c>
      <c r="W817" s="1110"/>
      <c r="Y817" s="1113"/>
      <c r="Z817" s="1112"/>
      <c r="AA817" s="1112"/>
      <c r="AB817" s="1112"/>
      <c r="AC817" s="1113"/>
      <c r="AD817" s="1112"/>
      <c r="AE817" s="1120"/>
      <c r="AF817" s="128"/>
      <c r="AG817" s="128"/>
    </row>
    <row r="818" spans="1:33" ht="12">
      <c r="A818" s="154" t="s">
        <v>1224</v>
      </c>
      <c r="B818" s="155">
        <v>4290002853</v>
      </c>
      <c r="C818" s="156" t="s">
        <v>102</v>
      </c>
      <c r="D818" s="222">
        <v>44682</v>
      </c>
      <c r="E818" s="216">
        <v>44722</v>
      </c>
      <c r="F818" s="1151"/>
      <c r="G818" s="1138"/>
      <c r="H818" s="223" t="s">
        <v>3672</v>
      </c>
      <c r="I818" s="218" t="s">
        <v>3680</v>
      </c>
      <c r="J818" s="297" t="s">
        <v>2841</v>
      </c>
      <c r="K818" s="1153"/>
      <c r="L818" s="1155"/>
      <c r="M818" s="1158"/>
      <c r="N818" s="1161"/>
      <c r="O818" s="259" t="s">
        <v>1210</v>
      </c>
      <c r="P818" s="1162"/>
      <c r="Q818" s="303" t="s">
        <v>1297</v>
      </c>
      <c r="R818" s="29"/>
      <c r="S818" s="29"/>
      <c r="T818" s="252"/>
      <c r="U818" s="234" t="s">
        <v>1211</v>
      </c>
      <c r="V818" s="35" t="s">
        <v>1478</v>
      </c>
      <c r="W818" s="1110"/>
      <c r="Y818" s="1113"/>
      <c r="Z818" s="1112"/>
      <c r="AA818" s="1112"/>
      <c r="AB818" s="1112"/>
      <c r="AC818" s="1113"/>
      <c r="AD818" s="1112"/>
      <c r="AE818" s="1120"/>
      <c r="AF818" s="128"/>
      <c r="AG818" s="128"/>
    </row>
    <row r="819" spans="1:33" ht="12">
      <c r="A819" s="154" t="s">
        <v>1224</v>
      </c>
      <c r="B819" s="155">
        <v>4290002853</v>
      </c>
      <c r="C819" s="156" t="s">
        <v>102</v>
      </c>
      <c r="D819" s="222">
        <v>44682</v>
      </c>
      <c r="E819" s="216">
        <v>44722</v>
      </c>
      <c r="F819" s="1151"/>
      <c r="G819" s="1138"/>
      <c r="H819" s="223" t="s">
        <v>3672</v>
      </c>
      <c r="I819" s="308" t="s">
        <v>3681</v>
      </c>
      <c r="J819" s="297" t="s">
        <v>2841</v>
      </c>
      <c r="K819" s="1153"/>
      <c r="L819" s="1155"/>
      <c r="M819" s="1158"/>
      <c r="N819" s="1161"/>
      <c r="O819" s="259" t="s">
        <v>1210</v>
      </c>
      <c r="P819" s="1162"/>
      <c r="Q819" s="303" t="s">
        <v>1297</v>
      </c>
      <c r="R819" s="29"/>
      <c r="S819" s="29"/>
      <c r="T819" s="252"/>
      <c r="U819" s="234" t="s">
        <v>1211</v>
      </c>
      <c r="V819" s="35" t="s">
        <v>1478</v>
      </c>
      <c r="W819" s="1110"/>
      <c r="Y819" s="1113"/>
      <c r="Z819" s="1112"/>
      <c r="AA819" s="1112"/>
      <c r="AB819" s="1112"/>
      <c r="AC819" s="1113"/>
      <c r="AD819" s="1112"/>
      <c r="AE819" s="1120"/>
      <c r="AF819" s="128"/>
      <c r="AG819" s="128"/>
    </row>
    <row r="820" spans="1:33" ht="12">
      <c r="A820" s="154" t="s">
        <v>1224</v>
      </c>
      <c r="B820" s="155">
        <v>4290002853</v>
      </c>
      <c r="C820" s="156" t="s">
        <v>102</v>
      </c>
      <c r="D820" s="222">
        <v>44682</v>
      </c>
      <c r="E820" s="328">
        <v>44722</v>
      </c>
      <c r="F820" s="1151"/>
      <c r="G820" s="1138"/>
      <c r="H820" s="223" t="s">
        <v>3672</v>
      </c>
      <c r="I820" s="308" t="s">
        <v>3682</v>
      </c>
      <c r="J820" s="309" t="s">
        <v>2841</v>
      </c>
      <c r="K820" s="1153"/>
      <c r="L820" s="1155"/>
      <c r="M820" s="1158"/>
      <c r="N820" s="1161"/>
      <c r="O820" s="259" t="s">
        <v>1210</v>
      </c>
      <c r="P820" s="1162"/>
      <c r="Q820" s="303" t="s">
        <v>1297</v>
      </c>
      <c r="R820" s="311"/>
      <c r="S820" s="311"/>
      <c r="T820" s="263"/>
      <c r="U820" s="312" t="s">
        <v>1211</v>
      </c>
      <c r="V820" s="35" t="s">
        <v>1478</v>
      </c>
      <c r="W820" s="1110"/>
      <c r="Y820" s="1113"/>
      <c r="Z820" s="1112"/>
      <c r="AA820" s="1112"/>
      <c r="AB820" s="1112"/>
      <c r="AC820" s="1113"/>
      <c r="AD820" s="1112"/>
      <c r="AE820" s="1120"/>
      <c r="AF820" s="128"/>
      <c r="AG820" s="128"/>
    </row>
    <row r="821" spans="1:33" ht="12">
      <c r="A821" s="154" t="s">
        <v>1224</v>
      </c>
      <c r="B821" s="155">
        <v>4290002853</v>
      </c>
      <c r="C821" s="156" t="s">
        <v>102</v>
      </c>
      <c r="D821" s="222">
        <v>44682</v>
      </c>
      <c r="E821" s="222">
        <v>44722</v>
      </c>
      <c r="F821" s="1152"/>
      <c r="G821" s="1139"/>
      <c r="H821" s="223" t="s">
        <v>3672</v>
      </c>
      <c r="I821" s="223" t="s">
        <v>3683</v>
      </c>
      <c r="J821" s="297" t="s">
        <v>2841</v>
      </c>
      <c r="K821" s="1077"/>
      <c r="L821" s="1156"/>
      <c r="M821" s="1159"/>
      <c r="N821" s="1082"/>
      <c r="O821" s="259" t="s">
        <v>1210</v>
      </c>
      <c r="P821" s="1065"/>
      <c r="Q821" s="303" t="s">
        <v>1297</v>
      </c>
      <c r="R821" s="29"/>
      <c r="S821" s="29"/>
      <c r="T821" s="252"/>
      <c r="U821" s="234" t="s">
        <v>1211</v>
      </c>
      <c r="V821" s="35" t="s">
        <v>1478</v>
      </c>
      <c r="W821" s="1111"/>
      <c r="Y821" s="1067"/>
      <c r="Z821" s="1069"/>
      <c r="AA821" s="1069"/>
      <c r="AB821" s="1069"/>
      <c r="AC821" s="1067"/>
      <c r="AD821" s="1069"/>
      <c r="AE821" s="1102"/>
      <c r="AF821" s="128"/>
      <c r="AG821" s="128"/>
    </row>
    <row r="822" spans="1:33" ht="12">
      <c r="A822" s="469" t="s">
        <v>3425</v>
      </c>
      <c r="B822" s="155">
        <v>4290003245</v>
      </c>
      <c r="C822" s="156" t="s">
        <v>1897</v>
      </c>
      <c r="D822" s="461">
        <v>44728</v>
      </c>
      <c r="E822" s="461">
        <v>44722</v>
      </c>
      <c r="F822" s="1178" t="s">
        <v>3661</v>
      </c>
      <c r="G822" s="1093" t="s">
        <v>3789</v>
      </c>
      <c r="H822" s="463" t="s">
        <v>3790</v>
      </c>
      <c r="I822" s="460" t="s">
        <v>3791</v>
      </c>
      <c r="J822" s="297" t="s">
        <v>2841</v>
      </c>
      <c r="K822" s="1123">
        <v>60</v>
      </c>
      <c r="L822" s="1124">
        <v>5616</v>
      </c>
      <c r="M822" s="1124">
        <v>10152</v>
      </c>
      <c r="N822" s="1164">
        <v>44670</v>
      </c>
      <c r="O822" s="464" t="s">
        <v>1210</v>
      </c>
      <c r="P822" s="1114">
        <v>44705</v>
      </c>
      <c r="Q822" s="303" t="s">
        <v>1297</v>
      </c>
      <c r="R822" s="29"/>
      <c r="S822" s="29"/>
      <c r="T822" s="465"/>
      <c r="U822" s="467" t="s">
        <v>1211</v>
      </c>
      <c r="V822" s="35" t="s">
        <v>1478</v>
      </c>
      <c r="W822" s="1126" t="s">
        <v>24</v>
      </c>
      <c r="Y822" s="1098">
        <v>44677</v>
      </c>
      <c r="Z822" s="1094"/>
      <c r="AA822" s="1094"/>
      <c r="AB822" s="1099"/>
      <c r="AC822" s="1098"/>
      <c r="AD822" s="1099"/>
      <c r="AE822" s="1108">
        <v>44678</v>
      </c>
      <c r="AF822" s="128"/>
      <c r="AG822" s="128"/>
    </row>
    <row r="823" spans="1:33" ht="12">
      <c r="A823" s="469" t="s">
        <v>3425</v>
      </c>
      <c r="B823" s="155">
        <v>4290003245</v>
      </c>
      <c r="C823" s="156" t="s">
        <v>1897</v>
      </c>
      <c r="D823" s="461">
        <v>44728</v>
      </c>
      <c r="E823" s="461">
        <v>44722</v>
      </c>
      <c r="F823" s="1178"/>
      <c r="G823" s="1093"/>
      <c r="H823" s="470" t="s">
        <v>3790</v>
      </c>
      <c r="I823" s="460" t="s">
        <v>3793</v>
      </c>
      <c r="J823" s="297" t="s">
        <v>2841</v>
      </c>
      <c r="K823" s="1123"/>
      <c r="L823" s="1124"/>
      <c r="M823" s="1124"/>
      <c r="N823" s="1164"/>
      <c r="O823" s="464" t="s">
        <v>1210</v>
      </c>
      <c r="P823" s="1114"/>
      <c r="Q823" s="303" t="s">
        <v>1297</v>
      </c>
      <c r="R823" s="29"/>
      <c r="S823" s="29"/>
      <c r="T823" s="465"/>
      <c r="U823" s="467" t="s">
        <v>1211</v>
      </c>
      <c r="V823" s="35" t="s">
        <v>1478</v>
      </c>
      <c r="W823" s="1126"/>
      <c r="Y823" s="1098"/>
      <c r="Z823" s="1094"/>
      <c r="AA823" s="1094"/>
      <c r="AB823" s="1099"/>
      <c r="AC823" s="1098"/>
      <c r="AD823" s="1099"/>
      <c r="AE823" s="1108"/>
      <c r="AF823" s="128"/>
      <c r="AG823" s="128"/>
    </row>
    <row r="824" spans="1:33" ht="12">
      <c r="A824" s="154" t="s">
        <v>3425</v>
      </c>
      <c r="B824" s="155">
        <v>4290003245</v>
      </c>
      <c r="C824" s="156" t="s">
        <v>1897</v>
      </c>
      <c r="D824" s="461">
        <v>44728</v>
      </c>
      <c r="E824" s="461">
        <v>44722</v>
      </c>
      <c r="F824" s="1092"/>
      <c r="G824" s="1093"/>
      <c r="H824" s="463" t="s">
        <v>3790</v>
      </c>
      <c r="I824" s="463" t="s">
        <v>3792</v>
      </c>
      <c r="J824" s="297" t="s">
        <v>2841</v>
      </c>
      <c r="K824" s="1123"/>
      <c r="L824" s="1124"/>
      <c r="M824" s="1124"/>
      <c r="N824" s="1164"/>
      <c r="O824" s="464" t="s">
        <v>1210</v>
      </c>
      <c r="P824" s="1114"/>
      <c r="Q824" s="303" t="s">
        <v>1297</v>
      </c>
      <c r="R824" s="29"/>
      <c r="S824" s="29"/>
      <c r="T824" s="465"/>
      <c r="U824" s="467" t="s">
        <v>1211</v>
      </c>
      <c r="V824" s="35" t="s">
        <v>1478</v>
      </c>
      <c r="W824" s="1126"/>
      <c r="Y824" s="1098"/>
      <c r="Z824" s="1094"/>
      <c r="AA824" s="1094"/>
      <c r="AB824" s="1099"/>
      <c r="AC824" s="1098"/>
      <c r="AD824" s="1099"/>
      <c r="AE824" s="1108"/>
      <c r="AF824" s="128"/>
      <c r="AG824" s="128"/>
    </row>
    <row r="825" spans="1:33" ht="12">
      <c r="A825" s="154" t="s">
        <v>1213</v>
      </c>
      <c r="B825" s="155" t="s">
        <v>3686</v>
      </c>
      <c r="C825" s="156" t="s">
        <v>142</v>
      </c>
      <c r="D825" s="222"/>
      <c r="E825" s="216">
        <v>44722</v>
      </c>
      <c r="F825" s="1131" t="s">
        <v>3661</v>
      </c>
      <c r="G825" s="1095" t="s">
        <v>3687</v>
      </c>
      <c r="H825" s="223" t="s">
        <v>3688</v>
      </c>
      <c r="I825" s="261" t="s">
        <v>3722</v>
      </c>
      <c r="J825" s="297" t="s">
        <v>2841</v>
      </c>
      <c r="K825" s="1085">
        <v>30</v>
      </c>
      <c r="L825" s="1086">
        <v>30000</v>
      </c>
      <c r="M825" s="1086">
        <v>30600</v>
      </c>
      <c r="N825" s="1160">
        <v>44679</v>
      </c>
      <c r="O825" s="259" t="s">
        <v>1210</v>
      </c>
      <c r="P825" s="1050">
        <v>44705</v>
      </c>
      <c r="Q825" s="303" t="s">
        <v>1297</v>
      </c>
      <c r="R825" s="29"/>
      <c r="S825" s="29"/>
      <c r="T825" s="252"/>
      <c r="U825" s="234" t="s">
        <v>1211</v>
      </c>
      <c r="V825" s="35" t="s">
        <v>1478</v>
      </c>
      <c r="W825" s="221" t="s">
        <v>24</v>
      </c>
      <c r="Y825" s="1089">
        <v>44671</v>
      </c>
      <c r="Z825" s="1090"/>
      <c r="AA825" s="1090"/>
      <c r="AB825" s="1090"/>
      <c r="AC825" s="1089"/>
      <c r="AD825" s="1090"/>
      <c r="AE825" s="1118">
        <v>44678</v>
      </c>
      <c r="AF825" s="128"/>
      <c r="AG825" s="128"/>
    </row>
    <row r="826" spans="1:33" ht="12">
      <c r="A826" s="154" t="s">
        <v>1213</v>
      </c>
      <c r="B826" s="155" t="s">
        <v>3686</v>
      </c>
      <c r="C826" s="156" t="s">
        <v>142</v>
      </c>
      <c r="D826" s="222"/>
      <c r="E826" s="216">
        <v>44722</v>
      </c>
      <c r="F826" s="1077"/>
      <c r="G826" s="1077"/>
      <c r="H826" s="213" t="s">
        <v>3688</v>
      </c>
      <c r="I826" s="223" t="s">
        <v>3689</v>
      </c>
      <c r="J826" s="297" t="s">
        <v>1209</v>
      </c>
      <c r="K826" s="1080"/>
      <c r="L826" s="1061"/>
      <c r="M826" s="1061"/>
      <c r="N826" s="1082"/>
      <c r="O826" s="259" t="s">
        <v>1210</v>
      </c>
      <c r="P826" s="1051"/>
      <c r="Q826" s="303" t="s">
        <v>1297</v>
      </c>
      <c r="R826" s="29"/>
      <c r="S826" s="29"/>
      <c r="T826" s="252"/>
      <c r="U826" s="234" t="s">
        <v>1211</v>
      </c>
      <c r="V826" s="35" t="s">
        <v>1478</v>
      </c>
      <c r="W826" s="221" t="s">
        <v>24</v>
      </c>
      <c r="Y826" s="1067"/>
      <c r="Z826" s="1069"/>
      <c r="AA826" s="1069"/>
      <c r="AB826" s="1069"/>
      <c r="AC826" s="1067"/>
      <c r="AD826" s="1069"/>
      <c r="AE826" s="1102"/>
      <c r="AF826" s="128"/>
      <c r="AG826" s="128"/>
    </row>
    <row r="827" spans="1:33" ht="24">
      <c r="A827" s="154" t="s">
        <v>1241</v>
      </c>
      <c r="B827" s="155" t="s">
        <v>3690</v>
      </c>
      <c r="C827" s="162" t="s">
        <v>1245</v>
      </c>
      <c r="D827" s="222"/>
      <c r="E827" s="222">
        <v>44722</v>
      </c>
      <c r="F827" s="262" t="s">
        <v>3661</v>
      </c>
      <c r="G827" s="259" t="s">
        <v>3692</v>
      </c>
      <c r="H827" s="223" t="s">
        <v>3693</v>
      </c>
      <c r="I827" s="223" t="s">
        <v>3691</v>
      </c>
      <c r="J827" s="297" t="s">
        <v>2841</v>
      </c>
      <c r="K827" s="218">
        <v>15</v>
      </c>
      <c r="L827" s="219">
        <v>4347</v>
      </c>
      <c r="M827" s="219">
        <v>5724.99</v>
      </c>
      <c r="N827" s="518">
        <v>44679</v>
      </c>
      <c r="O827" s="259" t="s">
        <v>1210</v>
      </c>
      <c r="P827" s="976">
        <v>44705</v>
      </c>
      <c r="Q827" s="303" t="s">
        <v>1297</v>
      </c>
      <c r="R827" s="29"/>
      <c r="S827" s="29"/>
      <c r="T827" s="252"/>
      <c r="U827" s="234" t="s">
        <v>1211</v>
      </c>
      <c r="V827" s="35" t="s">
        <v>1478</v>
      </c>
      <c r="W827" s="221" t="s">
        <v>24</v>
      </c>
      <c r="Y827" s="222">
        <v>44671</v>
      </c>
      <c r="Z827" s="217"/>
      <c r="AA827" s="217"/>
      <c r="AB827" s="217"/>
      <c r="AC827" s="222"/>
      <c r="AD827" s="217"/>
      <c r="AE827" s="589">
        <v>44678</v>
      </c>
      <c r="AF827" s="128"/>
      <c r="AG827" s="128"/>
    </row>
    <row r="828" spans="1:33" ht="12">
      <c r="A828" s="154" t="s">
        <v>703</v>
      </c>
      <c r="B828" s="155">
        <v>4290003291</v>
      </c>
      <c r="C828" s="156" t="s">
        <v>1010</v>
      </c>
      <c r="D828" s="222">
        <v>44727</v>
      </c>
      <c r="E828" s="222">
        <v>44722</v>
      </c>
      <c r="F828" s="262" t="s">
        <v>3661</v>
      </c>
      <c r="G828" s="259" t="s">
        <v>3694</v>
      </c>
      <c r="H828" s="223" t="s">
        <v>3695</v>
      </c>
      <c r="I828" s="223" t="s">
        <v>3696</v>
      </c>
      <c r="J828" s="297" t="s">
        <v>2841</v>
      </c>
      <c r="K828" s="218">
        <v>20</v>
      </c>
      <c r="L828" s="219">
        <v>10000</v>
      </c>
      <c r="M828" s="219">
        <v>10343</v>
      </c>
      <c r="N828" s="518">
        <v>44679</v>
      </c>
      <c r="O828" s="259" t="s">
        <v>1210</v>
      </c>
      <c r="P828" s="976">
        <v>44705</v>
      </c>
      <c r="Q828" s="303" t="s">
        <v>1297</v>
      </c>
      <c r="R828" s="29"/>
      <c r="S828" s="29"/>
      <c r="T828" s="252"/>
      <c r="U828" s="234" t="s">
        <v>1211</v>
      </c>
      <c r="V828" s="35" t="s">
        <v>1478</v>
      </c>
      <c r="W828" s="221" t="s">
        <v>24</v>
      </c>
      <c r="Y828" s="222">
        <v>44671</v>
      </c>
      <c r="Z828" s="217"/>
      <c r="AA828" s="217"/>
      <c r="AB828" s="217"/>
      <c r="AC828" s="222"/>
      <c r="AD828" s="217"/>
      <c r="AE828" s="589">
        <v>44679</v>
      </c>
      <c r="AF828" s="128"/>
      <c r="AG828" s="128"/>
    </row>
    <row r="829" spans="1:33" ht="22.8">
      <c r="A829" s="154" t="s">
        <v>785</v>
      </c>
      <c r="B829" s="155">
        <v>4290002030</v>
      </c>
      <c r="C829" s="156" t="s">
        <v>788</v>
      </c>
      <c r="D829" s="222"/>
      <c r="E829" s="222">
        <v>44732</v>
      </c>
      <c r="F829" s="223" t="s">
        <v>3716</v>
      </c>
      <c r="G829" s="300" t="s">
        <v>3715</v>
      </c>
      <c r="H829" s="218" t="s">
        <v>3717</v>
      </c>
      <c r="I829" s="218" t="s">
        <v>3718</v>
      </c>
      <c r="J829" s="314" t="s">
        <v>1884</v>
      </c>
      <c r="K829" s="218">
        <v>10</v>
      </c>
      <c r="L829" s="219">
        <v>2400</v>
      </c>
      <c r="M829" s="219">
        <v>2760</v>
      </c>
      <c r="N829" s="773">
        <v>44675</v>
      </c>
      <c r="O829" s="913" t="s">
        <v>1885</v>
      </c>
      <c r="P829" s="751" t="s">
        <v>4190</v>
      </c>
      <c r="Q829" s="334" t="s">
        <v>26</v>
      </c>
      <c r="R829" s="29"/>
      <c r="S829" s="29"/>
      <c r="T829" s="252"/>
      <c r="U829" s="29" t="s">
        <v>1222</v>
      </c>
      <c r="V829" s="822" t="s">
        <v>1478</v>
      </c>
      <c r="W829" s="253" t="s">
        <v>43</v>
      </c>
      <c r="Y829" s="455">
        <v>44672</v>
      </c>
      <c r="Z829" s="454"/>
      <c r="AA829" s="217"/>
      <c r="AB829" s="217"/>
      <c r="AC829" s="222"/>
      <c r="AD829" s="217"/>
      <c r="AE829" s="217" t="s">
        <v>26</v>
      </c>
      <c r="AF829" s="128"/>
      <c r="AG829" s="128"/>
    </row>
    <row r="830" spans="1:33" ht="24">
      <c r="A830" s="154" t="s">
        <v>1224</v>
      </c>
      <c r="B830" s="155" t="s">
        <v>3538</v>
      </c>
      <c r="C830" s="156" t="s">
        <v>102</v>
      </c>
      <c r="D830" s="222">
        <v>44675</v>
      </c>
      <c r="E830" s="222">
        <v>44742</v>
      </c>
      <c r="F830" s="1131" t="s">
        <v>3714</v>
      </c>
      <c r="G830" s="1137" t="s">
        <v>3513</v>
      </c>
      <c r="H830" s="223" t="s">
        <v>3501</v>
      </c>
      <c r="I830" s="223" t="s">
        <v>3505</v>
      </c>
      <c r="J830" s="223" t="s">
        <v>2841</v>
      </c>
      <c r="K830" s="1131">
        <v>160</v>
      </c>
      <c r="L830" s="1154">
        <v>128000</v>
      </c>
      <c r="M830" s="1157">
        <v>131040</v>
      </c>
      <c r="N830" s="1160">
        <v>44674</v>
      </c>
      <c r="O830" s="259" t="s">
        <v>1210</v>
      </c>
      <c r="P830" s="1088">
        <v>44705</v>
      </c>
      <c r="Q830" s="303" t="s">
        <v>1297</v>
      </c>
      <c r="R830" s="29"/>
      <c r="S830" s="29"/>
      <c r="T830" s="252"/>
      <c r="U830" s="234" t="s">
        <v>1211</v>
      </c>
      <c r="V830" s="31" t="s">
        <v>1478</v>
      </c>
      <c r="W830" s="1109" t="s">
        <v>24</v>
      </c>
      <c r="Y830" s="1089">
        <v>44663</v>
      </c>
      <c r="Z830" s="1090"/>
      <c r="AA830" s="1090"/>
      <c r="AB830" s="1090"/>
      <c r="AC830" s="1089"/>
      <c r="AD830" s="1090"/>
      <c r="AE830" s="1118">
        <v>44677</v>
      </c>
      <c r="AF830" s="128"/>
      <c r="AG830" s="128"/>
    </row>
    <row r="831" spans="1:33" ht="24">
      <c r="A831" s="323" t="s">
        <v>1224</v>
      </c>
      <c r="B831" s="155" t="s">
        <v>3538</v>
      </c>
      <c r="C831" s="156" t="s">
        <v>102</v>
      </c>
      <c r="D831" s="222">
        <v>44675</v>
      </c>
      <c r="E831" s="222">
        <v>44742</v>
      </c>
      <c r="F831" s="1153"/>
      <c r="G831" s="1138"/>
      <c r="H831" s="223" t="s">
        <v>3501</v>
      </c>
      <c r="I831" s="218" t="s">
        <v>3506</v>
      </c>
      <c r="J831" s="297" t="s">
        <v>2841</v>
      </c>
      <c r="K831" s="1153"/>
      <c r="L831" s="1155"/>
      <c r="M831" s="1153"/>
      <c r="N831" s="1161"/>
      <c r="O831" s="259" t="s">
        <v>1210</v>
      </c>
      <c r="P831" s="1162"/>
      <c r="Q831" s="303" t="s">
        <v>1297</v>
      </c>
      <c r="R831" s="29"/>
      <c r="S831" s="29"/>
      <c r="T831" s="252"/>
      <c r="U831" s="234" t="s">
        <v>1211</v>
      </c>
      <c r="V831" s="31" t="s">
        <v>1478</v>
      </c>
      <c r="W831" s="1110"/>
      <c r="Y831" s="1113"/>
      <c r="Z831" s="1112"/>
      <c r="AA831" s="1112"/>
      <c r="AB831" s="1112"/>
      <c r="AC831" s="1113"/>
      <c r="AD831" s="1112"/>
      <c r="AE831" s="1120"/>
      <c r="AF831" s="128"/>
      <c r="AG831" s="128"/>
    </row>
    <row r="832" spans="1:33" ht="24">
      <c r="A832" s="323" t="s">
        <v>1224</v>
      </c>
      <c r="B832" s="155" t="s">
        <v>3538</v>
      </c>
      <c r="C832" s="156" t="s">
        <v>102</v>
      </c>
      <c r="D832" s="222">
        <v>44675</v>
      </c>
      <c r="E832" s="222">
        <v>44742</v>
      </c>
      <c r="F832" s="1153"/>
      <c r="G832" s="1138"/>
      <c r="H832" s="223" t="s">
        <v>3501</v>
      </c>
      <c r="I832" s="218" t="s">
        <v>3507</v>
      </c>
      <c r="J832" s="297" t="s">
        <v>2841</v>
      </c>
      <c r="K832" s="1153"/>
      <c r="L832" s="1155"/>
      <c r="M832" s="1153"/>
      <c r="N832" s="1161"/>
      <c r="O832" s="259" t="s">
        <v>1210</v>
      </c>
      <c r="P832" s="1162"/>
      <c r="Q832" s="303" t="s">
        <v>1297</v>
      </c>
      <c r="R832" s="29"/>
      <c r="S832" s="29"/>
      <c r="T832" s="252"/>
      <c r="U832" s="234" t="s">
        <v>1211</v>
      </c>
      <c r="V832" s="31" t="s">
        <v>1478</v>
      </c>
      <c r="W832" s="1110"/>
      <c r="Y832" s="1113"/>
      <c r="Z832" s="1112"/>
      <c r="AA832" s="1112"/>
      <c r="AB832" s="1112"/>
      <c r="AC832" s="1113"/>
      <c r="AD832" s="1112"/>
      <c r="AE832" s="1120"/>
      <c r="AF832" s="128"/>
      <c r="AG832" s="128"/>
    </row>
    <row r="833" spans="1:33" ht="24">
      <c r="A833" s="323" t="s">
        <v>1224</v>
      </c>
      <c r="B833" s="155" t="s">
        <v>3538</v>
      </c>
      <c r="C833" s="156" t="s">
        <v>102</v>
      </c>
      <c r="D833" s="222">
        <v>44675</v>
      </c>
      <c r="E833" s="222">
        <v>44742</v>
      </c>
      <c r="F833" s="1153"/>
      <c r="G833" s="1138"/>
      <c r="H833" s="223" t="s">
        <v>3501</v>
      </c>
      <c r="I833" s="218" t="s">
        <v>3508</v>
      </c>
      <c r="J833" s="297" t="s">
        <v>2841</v>
      </c>
      <c r="K833" s="1153"/>
      <c r="L833" s="1155"/>
      <c r="M833" s="1153"/>
      <c r="N833" s="1161"/>
      <c r="O833" s="259" t="s">
        <v>1210</v>
      </c>
      <c r="P833" s="1162"/>
      <c r="Q833" s="303" t="s">
        <v>1297</v>
      </c>
      <c r="R833" s="29"/>
      <c r="S833" s="29"/>
      <c r="T833" s="252"/>
      <c r="U833" s="234" t="s">
        <v>1211</v>
      </c>
      <c r="V833" s="31" t="s">
        <v>1478</v>
      </c>
      <c r="W833" s="1110"/>
      <c r="Y833" s="1113"/>
      <c r="Z833" s="1112"/>
      <c r="AA833" s="1112"/>
      <c r="AB833" s="1112"/>
      <c r="AC833" s="1113"/>
      <c r="AD833" s="1112"/>
      <c r="AE833" s="1120"/>
      <c r="AF833" s="128"/>
      <c r="AG833" s="128"/>
    </row>
    <row r="834" spans="1:33" ht="24">
      <c r="A834" s="323" t="s">
        <v>1224</v>
      </c>
      <c r="B834" s="155" t="s">
        <v>3538</v>
      </c>
      <c r="C834" s="156" t="s">
        <v>102</v>
      </c>
      <c r="D834" s="222">
        <v>44675</v>
      </c>
      <c r="E834" s="222">
        <v>44742</v>
      </c>
      <c r="F834" s="1153"/>
      <c r="G834" s="1138"/>
      <c r="H834" s="223" t="s">
        <v>3501</v>
      </c>
      <c r="I834" s="174" t="s">
        <v>3509</v>
      </c>
      <c r="J834" s="297" t="s">
        <v>2841</v>
      </c>
      <c r="K834" s="1153"/>
      <c r="L834" s="1155"/>
      <c r="M834" s="1153"/>
      <c r="N834" s="1161"/>
      <c r="O834" s="259" t="s">
        <v>1210</v>
      </c>
      <c r="P834" s="1162"/>
      <c r="Q834" s="303" t="s">
        <v>1297</v>
      </c>
      <c r="R834" s="29"/>
      <c r="S834" s="29"/>
      <c r="T834" s="252"/>
      <c r="U834" s="234" t="s">
        <v>1211</v>
      </c>
      <c r="V834" s="31" t="s">
        <v>1478</v>
      </c>
      <c r="W834" s="1110"/>
      <c r="Y834" s="1113"/>
      <c r="Z834" s="1112"/>
      <c r="AA834" s="1112"/>
      <c r="AB834" s="1112"/>
      <c r="AC834" s="1113"/>
      <c r="AD834" s="1112"/>
      <c r="AE834" s="1120"/>
      <c r="AF834" s="128"/>
      <c r="AG834" s="128"/>
    </row>
    <row r="835" spans="1:33" ht="24">
      <c r="A835" s="323" t="s">
        <v>1224</v>
      </c>
      <c r="B835" s="155" t="s">
        <v>3538</v>
      </c>
      <c r="C835" s="156" t="s">
        <v>102</v>
      </c>
      <c r="D835" s="222">
        <v>44675</v>
      </c>
      <c r="E835" s="222">
        <v>44742</v>
      </c>
      <c r="F835" s="1153"/>
      <c r="G835" s="1138"/>
      <c r="H835" s="223" t="s">
        <v>3501</v>
      </c>
      <c r="I835" s="218" t="s">
        <v>3510</v>
      </c>
      <c r="J835" s="297" t="s">
        <v>2841</v>
      </c>
      <c r="K835" s="1153"/>
      <c r="L835" s="1155"/>
      <c r="M835" s="1153"/>
      <c r="N835" s="1161"/>
      <c r="O835" s="259" t="s">
        <v>1210</v>
      </c>
      <c r="P835" s="1162"/>
      <c r="Q835" s="303" t="s">
        <v>1297</v>
      </c>
      <c r="R835" s="29"/>
      <c r="S835" s="29"/>
      <c r="T835" s="252"/>
      <c r="U835" s="234" t="s">
        <v>1211</v>
      </c>
      <c r="V835" s="31" t="s">
        <v>1478</v>
      </c>
      <c r="W835" s="1110"/>
      <c r="Y835" s="1113"/>
      <c r="Z835" s="1112"/>
      <c r="AA835" s="1112"/>
      <c r="AB835" s="1112"/>
      <c r="AC835" s="1113"/>
      <c r="AD835" s="1112"/>
      <c r="AE835" s="1120"/>
      <c r="AF835" s="128"/>
      <c r="AG835" s="128"/>
    </row>
    <row r="836" spans="1:33" ht="24">
      <c r="A836" s="323" t="s">
        <v>1224</v>
      </c>
      <c r="B836" s="155" t="s">
        <v>3538</v>
      </c>
      <c r="C836" s="156" t="s">
        <v>102</v>
      </c>
      <c r="D836" s="222">
        <v>44675</v>
      </c>
      <c r="E836" s="222">
        <v>44742</v>
      </c>
      <c r="F836" s="1153"/>
      <c r="G836" s="1138"/>
      <c r="H836" s="223" t="s">
        <v>3501</v>
      </c>
      <c r="I836" s="308" t="s">
        <v>3511</v>
      </c>
      <c r="J836" s="297" t="s">
        <v>2841</v>
      </c>
      <c r="K836" s="1153"/>
      <c r="L836" s="1155"/>
      <c r="M836" s="1153"/>
      <c r="N836" s="1161"/>
      <c r="O836" s="259" t="s">
        <v>1210</v>
      </c>
      <c r="P836" s="1162"/>
      <c r="Q836" s="303" t="s">
        <v>1297</v>
      </c>
      <c r="R836" s="29"/>
      <c r="S836" s="29"/>
      <c r="T836" s="252"/>
      <c r="U836" s="234" t="s">
        <v>1211</v>
      </c>
      <c r="V836" s="31" t="s">
        <v>1478</v>
      </c>
      <c r="W836" s="1110"/>
      <c r="Y836" s="1113"/>
      <c r="Z836" s="1112"/>
      <c r="AA836" s="1112"/>
      <c r="AB836" s="1112"/>
      <c r="AC836" s="1113"/>
      <c r="AD836" s="1112"/>
      <c r="AE836" s="1120"/>
      <c r="AF836" s="128"/>
      <c r="AG836" s="128"/>
    </row>
    <row r="837" spans="1:33" ht="24">
      <c r="A837" s="323" t="s">
        <v>1224</v>
      </c>
      <c r="B837" s="155" t="s">
        <v>3538</v>
      </c>
      <c r="C837" s="156" t="s">
        <v>102</v>
      </c>
      <c r="D837" s="222">
        <v>44675</v>
      </c>
      <c r="E837" s="222">
        <v>44742</v>
      </c>
      <c r="F837" s="1077"/>
      <c r="G837" s="1139"/>
      <c r="H837" s="223" t="s">
        <v>3501</v>
      </c>
      <c r="I837" s="308" t="s">
        <v>3512</v>
      </c>
      <c r="J837" s="309" t="s">
        <v>2841</v>
      </c>
      <c r="K837" s="1077"/>
      <c r="L837" s="1156"/>
      <c r="M837" s="1077"/>
      <c r="N837" s="1082"/>
      <c r="O837" s="259" t="s">
        <v>1210</v>
      </c>
      <c r="P837" s="1065"/>
      <c r="Q837" s="303" t="s">
        <v>1297</v>
      </c>
      <c r="R837" s="311"/>
      <c r="S837" s="311"/>
      <c r="T837" s="263"/>
      <c r="U837" s="312" t="s">
        <v>1211</v>
      </c>
      <c r="V837" s="31" t="s">
        <v>1478</v>
      </c>
      <c r="W837" s="1111"/>
      <c r="Y837" s="1067"/>
      <c r="Z837" s="1069"/>
      <c r="AA837" s="1069"/>
      <c r="AB837" s="1069"/>
      <c r="AC837" s="1067"/>
      <c r="AD837" s="1069"/>
      <c r="AE837" s="1102"/>
      <c r="AF837" s="128"/>
      <c r="AG837" s="128"/>
    </row>
    <row r="838" spans="1:33" ht="12" customHeight="1">
      <c r="A838" s="323" t="s">
        <v>1224</v>
      </c>
      <c r="B838" s="155">
        <v>4290002504</v>
      </c>
      <c r="C838" s="156" t="s">
        <v>385</v>
      </c>
      <c r="D838" s="222">
        <v>44675</v>
      </c>
      <c r="E838" s="222">
        <v>44742</v>
      </c>
      <c r="F838" s="1131" t="s">
        <v>3714</v>
      </c>
      <c r="G838" s="1131" t="s">
        <v>3514</v>
      </c>
      <c r="H838" s="223" t="s">
        <v>3502</v>
      </c>
      <c r="I838" s="223" t="s">
        <v>3515</v>
      </c>
      <c r="J838" s="297" t="s">
        <v>2841</v>
      </c>
      <c r="K838" s="1123">
        <v>60</v>
      </c>
      <c r="L838" s="1124">
        <v>48000</v>
      </c>
      <c r="M838" s="1124">
        <v>49140</v>
      </c>
      <c r="N838" s="1164">
        <v>44674</v>
      </c>
      <c r="O838" s="259" t="s">
        <v>1210</v>
      </c>
      <c r="P838" s="1114">
        <v>44705</v>
      </c>
      <c r="Q838" s="303" t="s">
        <v>1297</v>
      </c>
      <c r="R838" s="29"/>
      <c r="S838" s="29"/>
      <c r="T838" s="252"/>
      <c r="U838" s="234" t="s">
        <v>1211</v>
      </c>
      <c r="V838" s="31" t="s">
        <v>1478</v>
      </c>
      <c r="W838" s="1126" t="s">
        <v>24</v>
      </c>
      <c r="Y838" s="1089">
        <v>44663</v>
      </c>
      <c r="Z838" s="1090"/>
      <c r="AA838" s="1099"/>
      <c r="AB838" s="1099"/>
      <c r="AC838" s="1098"/>
      <c r="AD838" s="1099"/>
      <c r="AE838" s="1108">
        <v>44677</v>
      </c>
      <c r="AF838" s="128"/>
      <c r="AG838" s="128"/>
    </row>
    <row r="839" spans="1:33" ht="12">
      <c r="A839" s="323" t="s">
        <v>1224</v>
      </c>
      <c r="B839" s="155">
        <v>4290002504</v>
      </c>
      <c r="C839" s="156" t="s">
        <v>385</v>
      </c>
      <c r="D839" s="222">
        <v>44675</v>
      </c>
      <c r="E839" s="222">
        <v>44742</v>
      </c>
      <c r="F839" s="1131"/>
      <c r="G839" s="1131"/>
      <c r="H839" s="223" t="s">
        <v>3502</v>
      </c>
      <c r="I839" s="223" t="s">
        <v>3516</v>
      </c>
      <c r="J839" s="297" t="s">
        <v>2841</v>
      </c>
      <c r="K839" s="1123"/>
      <c r="L839" s="1124"/>
      <c r="M839" s="1124"/>
      <c r="N839" s="1164"/>
      <c r="O839" s="259" t="s">
        <v>1210</v>
      </c>
      <c r="P839" s="1114"/>
      <c r="Q839" s="303" t="s">
        <v>1297</v>
      </c>
      <c r="R839" s="29"/>
      <c r="S839" s="29"/>
      <c r="T839" s="252"/>
      <c r="U839" s="234" t="s">
        <v>1211</v>
      </c>
      <c r="V839" s="31" t="s">
        <v>1478</v>
      </c>
      <c r="W839" s="1126"/>
      <c r="Y839" s="1089"/>
      <c r="Z839" s="1090"/>
      <c r="AA839" s="1099"/>
      <c r="AB839" s="1099"/>
      <c r="AC839" s="1098"/>
      <c r="AD839" s="1099"/>
      <c r="AE839" s="1108"/>
      <c r="AF839" s="128"/>
      <c r="AG839" s="128"/>
    </row>
    <row r="840" spans="1:33" ht="12">
      <c r="A840" s="323" t="s">
        <v>1224</v>
      </c>
      <c r="B840" s="155">
        <v>4290002504</v>
      </c>
      <c r="C840" s="156" t="s">
        <v>385</v>
      </c>
      <c r="D840" s="222">
        <v>44675</v>
      </c>
      <c r="E840" s="222">
        <v>44742</v>
      </c>
      <c r="F840" s="1093"/>
      <c r="G840" s="1131"/>
      <c r="H840" s="326" t="s">
        <v>3502</v>
      </c>
      <c r="I840" s="223" t="s">
        <v>3517</v>
      </c>
      <c r="J840" s="297" t="s">
        <v>2841</v>
      </c>
      <c r="K840" s="1123"/>
      <c r="L840" s="1124"/>
      <c r="M840" s="1124"/>
      <c r="N840" s="1164"/>
      <c r="O840" s="259" t="s">
        <v>1210</v>
      </c>
      <c r="P840" s="1114"/>
      <c r="Q840" s="303" t="s">
        <v>1297</v>
      </c>
      <c r="R840" s="29"/>
      <c r="S840" s="29"/>
      <c r="T840" s="252"/>
      <c r="U840" s="234" t="s">
        <v>1211</v>
      </c>
      <c r="V840" s="31" t="s">
        <v>1478</v>
      </c>
      <c r="W840" s="1126"/>
      <c r="Y840" s="1089"/>
      <c r="Z840" s="1090"/>
      <c r="AA840" s="1099"/>
      <c r="AB840" s="1099"/>
      <c r="AC840" s="1098"/>
      <c r="AD840" s="1099"/>
      <c r="AE840" s="1108"/>
      <c r="AF840" s="128"/>
      <c r="AG840" s="128"/>
    </row>
    <row r="841" spans="1:33" ht="24">
      <c r="A841" s="323" t="s">
        <v>1224</v>
      </c>
      <c r="B841" s="155" t="s">
        <v>3539</v>
      </c>
      <c r="C841" s="156" t="s">
        <v>385</v>
      </c>
      <c r="D841" s="222">
        <v>44682</v>
      </c>
      <c r="E841" s="222">
        <v>44742</v>
      </c>
      <c r="F841" s="1131" t="s">
        <v>3714</v>
      </c>
      <c r="G841" s="1131" t="s">
        <v>3518</v>
      </c>
      <c r="H841" s="223" t="s">
        <v>3503</v>
      </c>
      <c r="I841" s="223" t="s">
        <v>3519</v>
      </c>
      <c r="J841" s="297" t="s">
        <v>2841</v>
      </c>
      <c r="K841" s="1123">
        <v>60</v>
      </c>
      <c r="L841" s="1124">
        <v>48000</v>
      </c>
      <c r="M841" s="1124">
        <v>49140</v>
      </c>
      <c r="N841" s="1164">
        <v>44674</v>
      </c>
      <c r="O841" s="259" t="s">
        <v>1210</v>
      </c>
      <c r="P841" s="1114">
        <v>44705</v>
      </c>
      <c r="Q841" s="303" t="s">
        <v>1297</v>
      </c>
      <c r="R841" s="29"/>
      <c r="S841" s="29"/>
      <c r="T841" s="252"/>
      <c r="U841" s="234" t="s">
        <v>1211</v>
      </c>
      <c r="V841" s="31" t="s">
        <v>1478</v>
      </c>
      <c r="W841" s="1126" t="s">
        <v>24</v>
      </c>
      <c r="Y841" s="1089">
        <v>44663</v>
      </c>
      <c r="Z841" s="1090"/>
      <c r="AA841" s="1099"/>
      <c r="AB841" s="1099"/>
      <c r="AC841" s="1098"/>
      <c r="AD841" s="1099"/>
      <c r="AE841" s="1108">
        <v>44677</v>
      </c>
      <c r="AF841" s="128"/>
      <c r="AG841" s="128"/>
    </row>
    <row r="842" spans="1:33" ht="24">
      <c r="A842" s="323" t="s">
        <v>1224</v>
      </c>
      <c r="B842" s="155" t="s">
        <v>3539</v>
      </c>
      <c r="C842" s="156" t="s">
        <v>385</v>
      </c>
      <c r="D842" s="222">
        <v>44682</v>
      </c>
      <c r="E842" s="222">
        <v>44742</v>
      </c>
      <c r="F842" s="1131"/>
      <c r="G842" s="1131"/>
      <c r="H842" s="223" t="s">
        <v>3503</v>
      </c>
      <c r="I842" s="223" t="s">
        <v>3520</v>
      </c>
      <c r="J842" s="297" t="s">
        <v>2841</v>
      </c>
      <c r="K842" s="1123"/>
      <c r="L842" s="1124"/>
      <c r="M842" s="1124"/>
      <c r="N842" s="1164"/>
      <c r="O842" s="259" t="s">
        <v>1210</v>
      </c>
      <c r="P842" s="1114"/>
      <c r="Q842" s="303" t="s">
        <v>1297</v>
      </c>
      <c r="R842" s="29"/>
      <c r="S842" s="29"/>
      <c r="T842" s="252"/>
      <c r="U842" s="234" t="s">
        <v>1211</v>
      </c>
      <c r="V842" s="31" t="s">
        <v>1478</v>
      </c>
      <c r="W842" s="1126"/>
      <c r="Y842" s="1089"/>
      <c r="Z842" s="1090"/>
      <c r="AA842" s="1099"/>
      <c r="AB842" s="1099"/>
      <c r="AC842" s="1098"/>
      <c r="AD842" s="1099"/>
      <c r="AE842" s="1108"/>
      <c r="AF842" s="128"/>
      <c r="AG842" s="128"/>
    </row>
    <row r="843" spans="1:33" ht="24">
      <c r="A843" s="323" t="s">
        <v>1224</v>
      </c>
      <c r="B843" s="155" t="s">
        <v>3539</v>
      </c>
      <c r="C843" s="156" t="s">
        <v>385</v>
      </c>
      <c r="D843" s="222">
        <v>44682</v>
      </c>
      <c r="E843" s="222">
        <v>44742</v>
      </c>
      <c r="F843" s="1093"/>
      <c r="G843" s="1131"/>
      <c r="H843" s="326" t="s">
        <v>3503</v>
      </c>
      <c r="I843" s="223" t="s">
        <v>3521</v>
      </c>
      <c r="J843" s="297" t="s">
        <v>2841</v>
      </c>
      <c r="K843" s="1123"/>
      <c r="L843" s="1124"/>
      <c r="M843" s="1124"/>
      <c r="N843" s="1164"/>
      <c r="O843" s="259" t="s">
        <v>1210</v>
      </c>
      <c r="P843" s="1114"/>
      <c r="Q843" s="303" t="s">
        <v>1297</v>
      </c>
      <c r="R843" s="29"/>
      <c r="S843" s="29"/>
      <c r="T843" s="252"/>
      <c r="U843" s="234" t="s">
        <v>1211</v>
      </c>
      <c r="V843" s="31" t="s">
        <v>1478</v>
      </c>
      <c r="W843" s="1126"/>
      <c r="Y843" s="1089"/>
      <c r="Z843" s="1090"/>
      <c r="AA843" s="1099"/>
      <c r="AB843" s="1099"/>
      <c r="AC843" s="1098"/>
      <c r="AD843" s="1099"/>
      <c r="AE843" s="1108"/>
      <c r="AF843" s="128"/>
      <c r="AG843" s="128"/>
    </row>
    <row r="844" spans="1:33" ht="12" customHeight="1">
      <c r="A844" s="323" t="s">
        <v>1224</v>
      </c>
      <c r="B844" s="155">
        <v>4290002854</v>
      </c>
      <c r="C844" s="156" t="s">
        <v>385</v>
      </c>
      <c r="D844" s="222">
        <v>44682</v>
      </c>
      <c r="E844" s="222">
        <v>44742</v>
      </c>
      <c r="F844" s="1131" t="s">
        <v>3714</v>
      </c>
      <c r="G844" s="1131" t="s">
        <v>3522</v>
      </c>
      <c r="H844" s="223" t="s">
        <v>3504</v>
      </c>
      <c r="I844" s="223" t="s">
        <v>3523</v>
      </c>
      <c r="J844" s="297" t="s">
        <v>2841</v>
      </c>
      <c r="K844" s="1123">
        <v>60</v>
      </c>
      <c r="L844" s="1124">
        <v>48000</v>
      </c>
      <c r="M844" s="1124">
        <v>49140</v>
      </c>
      <c r="N844" s="1164">
        <v>44674</v>
      </c>
      <c r="O844" s="259" t="s">
        <v>1210</v>
      </c>
      <c r="P844" s="1114">
        <v>44705</v>
      </c>
      <c r="Q844" s="303" t="s">
        <v>1297</v>
      </c>
      <c r="R844" s="29"/>
      <c r="S844" s="29"/>
      <c r="T844" s="252"/>
      <c r="U844" s="234" t="s">
        <v>1211</v>
      </c>
      <c r="V844" s="31" t="s">
        <v>1478</v>
      </c>
      <c r="W844" s="1126" t="s">
        <v>24</v>
      </c>
      <c r="Y844" s="1089">
        <v>44663</v>
      </c>
      <c r="Z844" s="1090"/>
      <c r="AA844" s="1099"/>
      <c r="AB844" s="1099"/>
      <c r="AC844" s="1098"/>
      <c r="AD844" s="1099"/>
      <c r="AE844" s="1108">
        <v>44677</v>
      </c>
      <c r="AF844" s="128"/>
      <c r="AG844" s="128"/>
    </row>
    <row r="845" spans="1:33" ht="12">
      <c r="A845" s="323" t="s">
        <v>1224</v>
      </c>
      <c r="B845" s="155">
        <v>4290002854</v>
      </c>
      <c r="C845" s="156" t="s">
        <v>385</v>
      </c>
      <c r="D845" s="222">
        <v>44682</v>
      </c>
      <c r="E845" s="222">
        <v>44742</v>
      </c>
      <c r="F845" s="1131"/>
      <c r="G845" s="1131"/>
      <c r="H845" s="223" t="s">
        <v>3504</v>
      </c>
      <c r="I845" s="223" t="s">
        <v>3524</v>
      </c>
      <c r="J845" s="297" t="s">
        <v>2841</v>
      </c>
      <c r="K845" s="1123"/>
      <c r="L845" s="1124"/>
      <c r="M845" s="1124"/>
      <c r="N845" s="1164"/>
      <c r="O845" s="259" t="s">
        <v>1210</v>
      </c>
      <c r="P845" s="1114"/>
      <c r="Q845" s="303" t="s">
        <v>1297</v>
      </c>
      <c r="R845" s="29"/>
      <c r="S845" s="29"/>
      <c r="T845" s="252"/>
      <c r="U845" s="234" t="s">
        <v>1211</v>
      </c>
      <c r="V845" s="31" t="s">
        <v>1478</v>
      </c>
      <c r="W845" s="1126"/>
      <c r="Y845" s="1089"/>
      <c r="Z845" s="1090"/>
      <c r="AA845" s="1099"/>
      <c r="AB845" s="1099"/>
      <c r="AC845" s="1098"/>
      <c r="AD845" s="1099"/>
      <c r="AE845" s="1108"/>
      <c r="AF845" s="128"/>
      <c r="AG845" s="128"/>
    </row>
    <row r="846" spans="1:33" ht="12">
      <c r="A846" s="323" t="s">
        <v>1224</v>
      </c>
      <c r="B846" s="155">
        <v>4290002854</v>
      </c>
      <c r="C846" s="156" t="s">
        <v>385</v>
      </c>
      <c r="D846" s="222">
        <v>44682</v>
      </c>
      <c r="E846" s="222">
        <v>44742</v>
      </c>
      <c r="F846" s="1093"/>
      <c r="G846" s="1131"/>
      <c r="H846" s="326" t="s">
        <v>3504</v>
      </c>
      <c r="I846" s="223" t="s">
        <v>3525</v>
      </c>
      <c r="J846" s="297" t="s">
        <v>2841</v>
      </c>
      <c r="K846" s="1123"/>
      <c r="L846" s="1124"/>
      <c r="M846" s="1124"/>
      <c r="N846" s="1164"/>
      <c r="O846" s="259" t="s">
        <v>1210</v>
      </c>
      <c r="P846" s="1114"/>
      <c r="Q846" s="303" t="s">
        <v>1297</v>
      </c>
      <c r="R846" s="29"/>
      <c r="S846" s="29"/>
      <c r="T846" s="252"/>
      <c r="U846" s="234" t="s">
        <v>1211</v>
      </c>
      <c r="V846" s="31" t="s">
        <v>1478</v>
      </c>
      <c r="W846" s="1126"/>
      <c r="Y846" s="1089"/>
      <c r="Z846" s="1090"/>
      <c r="AA846" s="1099"/>
      <c r="AB846" s="1099"/>
      <c r="AC846" s="1098"/>
      <c r="AD846" s="1099"/>
      <c r="AE846" s="1108"/>
      <c r="AF846" s="128"/>
      <c r="AG846" s="128"/>
    </row>
    <row r="847" spans="1:33" ht="24" customHeight="1">
      <c r="A847" s="154" t="s">
        <v>2605</v>
      </c>
      <c r="B847" s="155">
        <v>4290003040</v>
      </c>
      <c r="C847" s="162" t="s">
        <v>2923</v>
      </c>
      <c r="D847" s="222">
        <v>44682</v>
      </c>
      <c r="E847" s="222">
        <v>44709</v>
      </c>
      <c r="F847" s="223" t="s">
        <v>3424</v>
      </c>
      <c r="G847" s="300" t="s">
        <v>3418</v>
      </c>
      <c r="H847" s="157" t="s">
        <v>2609</v>
      </c>
      <c r="I847" s="218" t="s">
        <v>3536</v>
      </c>
      <c r="J847" s="297" t="s">
        <v>1216</v>
      </c>
      <c r="K847" s="214">
        <v>39</v>
      </c>
      <c r="L847" s="215">
        <v>19217</v>
      </c>
      <c r="M847" s="210">
        <v>26003</v>
      </c>
      <c r="N847" s="296">
        <v>44645</v>
      </c>
      <c r="O847" s="322" t="s">
        <v>1434</v>
      </c>
      <c r="P847" s="209">
        <v>44706</v>
      </c>
      <c r="Q847" s="234" t="s">
        <v>26</v>
      </c>
      <c r="R847" s="29"/>
      <c r="S847" s="29"/>
      <c r="T847" s="252"/>
      <c r="U847" s="27" t="s">
        <v>1222</v>
      </c>
      <c r="V847" s="35" t="s">
        <v>1478</v>
      </c>
      <c r="W847" s="211" t="s">
        <v>3419</v>
      </c>
      <c r="Y847" s="208">
        <v>44636</v>
      </c>
      <c r="Z847" s="212"/>
      <c r="AA847" s="212"/>
      <c r="AB847" s="212"/>
      <c r="AC847" s="175"/>
      <c r="AD847" s="212"/>
      <c r="AE847" s="208">
        <v>44659</v>
      </c>
      <c r="AF847" s="128"/>
      <c r="AG847" s="128"/>
    </row>
    <row r="848" spans="1:33" ht="25.95" customHeight="1">
      <c r="A848" s="154" t="s">
        <v>1213</v>
      </c>
      <c r="B848" s="155" t="s">
        <v>3584</v>
      </c>
      <c r="C848" s="156" t="s">
        <v>142</v>
      </c>
      <c r="D848" s="222"/>
      <c r="E848" s="222">
        <v>44709</v>
      </c>
      <c r="F848" s="1131" t="s">
        <v>3585</v>
      </c>
      <c r="G848" s="1131" t="s">
        <v>3586</v>
      </c>
      <c r="H848" s="223" t="s">
        <v>3587</v>
      </c>
      <c r="I848" s="223" t="s">
        <v>3588</v>
      </c>
      <c r="J848" s="297" t="s">
        <v>2841</v>
      </c>
      <c r="K848" s="1085">
        <v>90</v>
      </c>
      <c r="L848" s="1086">
        <v>90000</v>
      </c>
      <c r="M848" s="1086">
        <v>91800</v>
      </c>
      <c r="N848" s="1160">
        <v>44675</v>
      </c>
      <c r="O848" s="178" t="s">
        <v>1434</v>
      </c>
      <c r="P848" s="1088">
        <v>44707</v>
      </c>
      <c r="Q848" s="299" t="s">
        <v>1250</v>
      </c>
      <c r="R848" s="29"/>
      <c r="S848" s="29"/>
      <c r="T848" s="252"/>
      <c r="U848" s="234" t="s">
        <v>1211</v>
      </c>
      <c r="V848" s="35" t="s">
        <v>1478</v>
      </c>
      <c r="W848" s="1109" t="s">
        <v>24</v>
      </c>
      <c r="Y848" s="1089">
        <v>44665</v>
      </c>
      <c r="Z848" s="1089"/>
      <c r="AA848" s="1090"/>
      <c r="AB848" s="1090"/>
      <c r="AC848" s="1133"/>
      <c r="AD848" s="1090"/>
      <c r="AE848" s="1118">
        <v>44676</v>
      </c>
      <c r="AF848" s="128"/>
      <c r="AG848" s="128"/>
    </row>
    <row r="849" spans="1:45" ht="25.95" customHeight="1">
      <c r="A849" s="154" t="s">
        <v>1213</v>
      </c>
      <c r="B849" s="155" t="s">
        <v>3584</v>
      </c>
      <c r="C849" s="156" t="s">
        <v>142</v>
      </c>
      <c r="D849" s="222"/>
      <c r="E849" s="477">
        <v>44709</v>
      </c>
      <c r="F849" s="1153"/>
      <c r="G849" s="1153"/>
      <c r="H849" s="223" t="s">
        <v>3587</v>
      </c>
      <c r="I849" s="223" t="s">
        <v>3589</v>
      </c>
      <c r="J849" s="297" t="s">
        <v>2841</v>
      </c>
      <c r="K849" s="1175"/>
      <c r="L849" s="1205"/>
      <c r="M849" s="1205"/>
      <c r="N849" s="1161"/>
      <c r="O849" s="178" t="s">
        <v>1434</v>
      </c>
      <c r="P849" s="1162"/>
      <c r="Q849" s="299" t="s">
        <v>1250</v>
      </c>
      <c r="R849" s="29"/>
      <c r="S849" s="29"/>
      <c r="T849" s="252"/>
      <c r="U849" s="234" t="s">
        <v>1211</v>
      </c>
      <c r="V849" s="35" t="s">
        <v>1478</v>
      </c>
      <c r="W849" s="1110"/>
      <c r="Y849" s="1113"/>
      <c r="Z849" s="1113"/>
      <c r="AA849" s="1112"/>
      <c r="AB849" s="1112"/>
      <c r="AC849" s="1191"/>
      <c r="AD849" s="1112"/>
      <c r="AE849" s="1120"/>
      <c r="AF849" s="128"/>
      <c r="AG849" s="128"/>
    </row>
    <row r="850" spans="1:45" ht="25.2" customHeight="1">
      <c r="A850" s="154" t="s">
        <v>1213</v>
      </c>
      <c r="B850" s="155" t="s">
        <v>3584</v>
      </c>
      <c r="C850" s="156" t="s">
        <v>142</v>
      </c>
      <c r="D850" s="222"/>
      <c r="E850" s="477">
        <v>44709</v>
      </c>
      <c r="F850" s="1153"/>
      <c r="G850" s="1153"/>
      <c r="H850" s="223" t="s">
        <v>3587</v>
      </c>
      <c r="I850" s="223" t="s">
        <v>3590</v>
      </c>
      <c r="J850" s="297" t="s">
        <v>2841</v>
      </c>
      <c r="K850" s="1175"/>
      <c r="L850" s="1205"/>
      <c r="M850" s="1205"/>
      <c r="N850" s="1161"/>
      <c r="O850" s="178" t="s">
        <v>1434</v>
      </c>
      <c r="P850" s="1162"/>
      <c r="Q850" s="299" t="s">
        <v>1250</v>
      </c>
      <c r="R850" s="29"/>
      <c r="S850" s="29"/>
      <c r="T850" s="252"/>
      <c r="U850" s="234" t="s">
        <v>1211</v>
      </c>
      <c r="V850" s="35" t="s">
        <v>1478</v>
      </c>
      <c r="W850" s="1110"/>
      <c r="Y850" s="1113"/>
      <c r="Z850" s="1113"/>
      <c r="AA850" s="1112"/>
      <c r="AB850" s="1112"/>
      <c r="AC850" s="1191"/>
      <c r="AD850" s="1112"/>
      <c r="AE850" s="1120"/>
      <c r="AF850" s="128"/>
      <c r="AG850" s="128"/>
    </row>
    <row r="851" spans="1:45" s="126" customFormat="1" ht="24.6" customHeight="1">
      <c r="A851" s="154" t="s">
        <v>1213</v>
      </c>
      <c r="B851" s="155" t="s">
        <v>3584</v>
      </c>
      <c r="C851" s="156" t="s">
        <v>142</v>
      </c>
      <c r="D851" s="222"/>
      <c r="E851" s="477">
        <v>44709</v>
      </c>
      <c r="F851" s="1153"/>
      <c r="G851" s="1153"/>
      <c r="H851" s="223" t="s">
        <v>3587</v>
      </c>
      <c r="I851" s="223" t="s">
        <v>3591</v>
      </c>
      <c r="J851" s="297" t="s">
        <v>2841</v>
      </c>
      <c r="K851" s="1175"/>
      <c r="L851" s="1205"/>
      <c r="M851" s="1205"/>
      <c r="N851" s="1161"/>
      <c r="O851" s="178" t="s">
        <v>1434</v>
      </c>
      <c r="P851" s="1162"/>
      <c r="Q851" s="299" t="s">
        <v>1250</v>
      </c>
      <c r="R851" s="29"/>
      <c r="S851" s="29"/>
      <c r="T851" s="252"/>
      <c r="U851" s="234" t="s">
        <v>1211</v>
      </c>
      <c r="V851" s="35" t="s">
        <v>1478</v>
      </c>
      <c r="W851" s="1110"/>
      <c r="X851" s="122"/>
      <c r="Y851" s="1113"/>
      <c r="Z851" s="1113"/>
      <c r="AA851" s="1112"/>
      <c r="AB851" s="1112"/>
      <c r="AC851" s="1191"/>
      <c r="AD851" s="1112"/>
      <c r="AE851" s="1120"/>
      <c r="AF851" s="128"/>
      <c r="AG851" s="128"/>
      <c r="AH851" s="128"/>
      <c r="AI851" s="128"/>
      <c r="AJ851" s="128"/>
      <c r="AK851" s="128"/>
      <c r="AL851" s="128"/>
      <c r="AM851" s="128"/>
      <c r="AN851" s="128"/>
      <c r="AO851" s="128"/>
      <c r="AP851" s="128"/>
      <c r="AQ851" s="128"/>
      <c r="AR851" s="128"/>
      <c r="AS851" s="128"/>
    </row>
    <row r="852" spans="1:45" s="126" customFormat="1" ht="25.95" customHeight="1">
      <c r="A852" s="154" t="s">
        <v>1213</v>
      </c>
      <c r="B852" s="155" t="s">
        <v>3584</v>
      </c>
      <c r="C852" s="156" t="s">
        <v>142</v>
      </c>
      <c r="D852" s="222"/>
      <c r="E852" s="477">
        <v>44709</v>
      </c>
      <c r="F852" s="1077"/>
      <c r="G852" s="1153"/>
      <c r="H852" s="223" t="s">
        <v>3587</v>
      </c>
      <c r="I852" s="223" t="s">
        <v>3592</v>
      </c>
      <c r="J852" s="297" t="s">
        <v>1209</v>
      </c>
      <c r="K852" s="1175"/>
      <c r="L852" s="1205"/>
      <c r="M852" s="1205"/>
      <c r="N852" s="1161"/>
      <c r="O852" s="178" t="s">
        <v>1434</v>
      </c>
      <c r="P852" s="1162"/>
      <c r="Q852" s="299" t="s">
        <v>1250</v>
      </c>
      <c r="R852" s="29"/>
      <c r="S852" s="29"/>
      <c r="T852" s="252"/>
      <c r="U852" s="234" t="s">
        <v>1211</v>
      </c>
      <c r="V852" s="35" t="s">
        <v>1478</v>
      </c>
      <c r="W852" s="1111"/>
      <c r="X852" s="122"/>
      <c r="Y852" s="1113"/>
      <c r="Z852" s="1113"/>
      <c r="AA852" s="1112"/>
      <c r="AB852" s="1112"/>
      <c r="AC852" s="1191"/>
      <c r="AD852" s="1112"/>
      <c r="AE852" s="1120"/>
      <c r="AF852" s="128"/>
      <c r="AG852" s="128"/>
      <c r="AH852" s="128"/>
      <c r="AI852" s="128"/>
      <c r="AJ852" s="128"/>
      <c r="AK852" s="128"/>
      <c r="AL852" s="128"/>
      <c r="AM852" s="128"/>
      <c r="AN852" s="128"/>
      <c r="AO852" s="128"/>
      <c r="AP852" s="128"/>
      <c r="AQ852" s="128"/>
      <c r="AR852" s="128"/>
      <c r="AS852" s="128"/>
    </row>
    <row r="853" spans="1:45" ht="22.8">
      <c r="A853" s="154" t="s">
        <v>1219</v>
      </c>
      <c r="B853" s="155" t="s">
        <v>3557</v>
      </c>
      <c r="C853" s="156" t="s">
        <v>967</v>
      </c>
      <c r="D853" s="222"/>
      <c r="E853" s="477">
        <v>44709</v>
      </c>
      <c r="F853" s="262" t="s">
        <v>3558</v>
      </c>
      <c r="G853" s="259" t="s">
        <v>3569</v>
      </c>
      <c r="H853" s="223" t="s">
        <v>3559</v>
      </c>
      <c r="I853" s="223" t="s">
        <v>3560</v>
      </c>
      <c r="J853" s="297" t="s">
        <v>2841</v>
      </c>
      <c r="K853" s="218">
        <v>20</v>
      </c>
      <c r="L853" s="219">
        <v>2760</v>
      </c>
      <c r="M853" s="219">
        <v>4800.2</v>
      </c>
      <c r="N853" s="450">
        <v>44675</v>
      </c>
      <c r="O853" s="178" t="s">
        <v>1434</v>
      </c>
      <c r="P853" s="224">
        <v>44707</v>
      </c>
      <c r="Q853" s="330" t="s">
        <v>1250</v>
      </c>
      <c r="R853" s="29"/>
      <c r="S853" s="29"/>
      <c r="T853" s="252"/>
      <c r="U853" s="825" t="s">
        <v>1222</v>
      </c>
      <c r="V853" s="35" t="s">
        <v>1478</v>
      </c>
      <c r="W853" s="221" t="s">
        <v>24</v>
      </c>
      <c r="Y853" s="222">
        <v>44664</v>
      </c>
      <c r="Z853" s="217"/>
      <c r="AA853" s="217"/>
      <c r="AB853" s="217"/>
      <c r="AC853" s="775"/>
      <c r="AD853" s="217"/>
      <c r="AE853" s="589">
        <v>44677</v>
      </c>
      <c r="AF853" s="128"/>
      <c r="AG853" s="128"/>
    </row>
    <row r="854" spans="1:45" ht="12">
      <c r="A854" s="154" t="s">
        <v>1219</v>
      </c>
      <c r="B854" s="155" t="s">
        <v>3639</v>
      </c>
      <c r="C854" s="156" t="s">
        <v>175</v>
      </c>
      <c r="D854" s="222"/>
      <c r="E854" s="222">
        <v>44709</v>
      </c>
      <c r="F854" s="1170" t="s">
        <v>3642</v>
      </c>
      <c r="G854" s="1121" t="s">
        <v>3646</v>
      </c>
      <c r="H854" s="218" t="s">
        <v>3637</v>
      </c>
      <c r="I854" s="218" t="s">
        <v>3640</v>
      </c>
      <c r="J854" s="297" t="s">
        <v>2841</v>
      </c>
      <c r="K854" s="1085">
        <v>40</v>
      </c>
      <c r="L854" s="1154">
        <v>4915.3</v>
      </c>
      <c r="M854" s="1154">
        <v>9600.2000000000007</v>
      </c>
      <c r="N854" s="1129">
        <v>44680</v>
      </c>
      <c r="O854" s="206" t="s">
        <v>1434</v>
      </c>
      <c r="P854" s="1144">
        <v>44707</v>
      </c>
      <c r="Q854" s="334" t="s">
        <v>1250</v>
      </c>
      <c r="R854" s="29"/>
      <c r="S854" s="29"/>
      <c r="T854" s="252"/>
      <c r="U854" s="825" t="s">
        <v>1222</v>
      </c>
      <c r="V854" s="35" t="s">
        <v>1478</v>
      </c>
      <c r="W854" s="1126" t="s">
        <v>24</v>
      </c>
      <c r="Y854" s="1098">
        <v>44670</v>
      </c>
      <c r="Z854" s="1098"/>
      <c r="AA854" s="1098"/>
      <c r="AB854" s="1098"/>
      <c r="AC854" s="1132"/>
      <c r="AD854" s="1098"/>
      <c r="AE854" s="1108">
        <v>44684</v>
      </c>
      <c r="AF854" s="128"/>
      <c r="AG854" s="128"/>
    </row>
    <row r="855" spans="1:45" ht="12">
      <c r="A855" s="154" t="s">
        <v>1219</v>
      </c>
      <c r="B855" s="155" t="s">
        <v>3639</v>
      </c>
      <c r="C855" s="156" t="s">
        <v>175</v>
      </c>
      <c r="D855" s="222"/>
      <c r="E855" s="222">
        <v>44709</v>
      </c>
      <c r="F855" s="1171"/>
      <c r="G855" s="1121"/>
      <c r="H855" s="218" t="s">
        <v>3637</v>
      </c>
      <c r="I855" s="218" t="s">
        <v>3641</v>
      </c>
      <c r="J855" s="297" t="s">
        <v>2841</v>
      </c>
      <c r="K855" s="1080"/>
      <c r="L855" s="1156"/>
      <c r="M855" s="1156"/>
      <c r="N855" s="1129"/>
      <c r="O855" s="206" t="s">
        <v>1434</v>
      </c>
      <c r="P855" s="1144"/>
      <c r="Q855" s="334" t="s">
        <v>1250</v>
      </c>
      <c r="R855" s="29"/>
      <c r="S855" s="29"/>
      <c r="T855" s="252"/>
      <c r="U855" s="825" t="s">
        <v>1222</v>
      </c>
      <c r="V855" s="35" t="s">
        <v>1478</v>
      </c>
      <c r="W855" s="1126"/>
      <c r="Y855" s="1098"/>
      <c r="Z855" s="1098"/>
      <c r="AA855" s="1098"/>
      <c r="AB855" s="1098"/>
      <c r="AC855" s="1132"/>
      <c r="AD855" s="1098"/>
      <c r="AE855" s="1108"/>
      <c r="AF855" s="128"/>
      <c r="AG855" s="128"/>
    </row>
    <row r="856" spans="1:45" ht="12">
      <c r="A856" s="154" t="s">
        <v>1219</v>
      </c>
      <c r="B856" s="155" t="s">
        <v>3645</v>
      </c>
      <c r="C856" s="156" t="s">
        <v>967</v>
      </c>
      <c r="D856" s="222"/>
      <c r="E856" s="222">
        <v>44709</v>
      </c>
      <c r="F856" s="1171"/>
      <c r="G856" s="1121"/>
      <c r="H856" s="218" t="s">
        <v>3638</v>
      </c>
      <c r="I856" s="218" t="s">
        <v>3643</v>
      </c>
      <c r="J856" s="297" t="s">
        <v>2841</v>
      </c>
      <c r="K856" s="1085">
        <v>40</v>
      </c>
      <c r="L856" s="1154">
        <v>5520.1</v>
      </c>
      <c r="M856" s="1154">
        <v>9600.2000000000007</v>
      </c>
      <c r="N856" s="1129"/>
      <c r="O856" s="206" t="s">
        <v>1434</v>
      </c>
      <c r="P856" s="1144"/>
      <c r="Q856" s="334" t="s">
        <v>1250</v>
      </c>
      <c r="R856" s="29"/>
      <c r="S856" s="29"/>
      <c r="T856" s="252"/>
      <c r="U856" s="825" t="s">
        <v>1222</v>
      </c>
      <c r="V856" s="35" t="s">
        <v>1478</v>
      </c>
      <c r="W856" s="1126"/>
      <c r="Y856" s="1098"/>
      <c r="Z856" s="1098"/>
      <c r="AA856" s="1098"/>
      <c r="AB856" s="1098"/>
      <c r="AC856" s="1132"/>
      <c r="AD856" s="1098"/>
      <c r="AE856" s="1108"/>
      <c r="AF856" s="128"/>
      <c r="AG856" s="128"/>
    </row>
    <row r="857" spans="1:45" ht="12">
      <c r="A857" s="154" t="s">
        <v>1219</v>
      </c>
      <c r="B857" s="155" t="s">
        <v>3645</v>
      </c>
      <c r="C857" s="156" t="s">
        <v>967</v>
      </c>
      <c r="D857" s="222"/>
      <c r="E857" s="222">
        <v>44709</v>
      </c>
      <c r="F857" s="1172"/>
      <c r="G857" s="1173"/>
      <c r="H857" s="218" t="s">
        <v>3638</v>
      </c>
      <c r="I857" s="218" t="s">
        <v>3644</v>
      </c>
      <c r="J857" s="297" t="s">
        <v>2841</v>
      </c>
      <c r="K857" s="1175"/>
      <c r="L857" s="1155"/>
      <c r="M857" s="1155"/>
      <c r="N857" s="1143"/>
      <c r="O857" s="206" t="s">
        <v>1434</v>
      </c>
      <c r="P857" s="1179"/>
      <c r="Q857" s="334" t="s">
        <v>1250</v>
      </c>
      <c r="R857" s="29"/>
      <c r="S857" s="29"/>
      <c r="T857" s="252"/>
      <c r="U857" s="825" t="s">
        <v>1222</v>
      </c>
      <c r="V857" s="35" t="s">
        <v>1478</v>
      </c>
      <c r="W857" s="1126"/>
      <c r="Y857" s="1089"/>
      <c r="Z857" s="1089"/>
      <c r="AA857" s="1089"/>
      <c r="AB857" s="1089"/>
      <c r="AC857" s="1133"/>
      <c r="AD857" s="1089"/>
      <c r="AE857" s="1118"/>
      <c r="AF857" s="128"/>
      <c r="AG857" s="128"/>
    </row>
    <row r="858" spans="1:45" ht="12" customHeight="1">
      <c r="A858" s="154" t="s">
        <v>1227</v>
      </c>
      <c r="B858" s="155">
        <v>4290003131</v>
      </c>
      <c r="C858" s="156" t="s">
        <v>1228</v>
      </c>
      <c r="D858" s="753">
        <v>44724</v>
      </c>
      <c r="E858" s="753"/>
      <c r="F858" s="772" t="s">
        <v>4124</v>
      </c>
      <c r="G858" s="772" t="s">
        <v>4125</v>
      </c>
      <c r="H858" s="768" t="s">
        <v>4126</v>
      </c>
      <c r="I858" s="768" t="s">
        <v>4127</v>
      </c>
      <c r="J858" s="297" t="s">
        <v>2841</v>
      </c>
      <c r="K858" s="756">
        <v>51</v>
      </c>
      <c r="L858" s="757">
        <v>18362</v>
      </c>
      <c r="M858" s="757">
        <v>19671</v>
      </c>
      <c r="N858" s="933">
        <v>44690</v>
      </c>
      <c r="O858" s="163" t="s">
        <v>1217</v>
      </c>
      <c r="P858" s="751">
        <v>44707</v>
      </c>
      <c r="Q858" s="299" t="s">
        <v>1250</v>
      </c>
      <c r="R858" s="29"/>
      <c r="S858" s="29"/>
      <c r="T858" s="769"/>
      <c r="U858" s="762" t="s">
        <v>1211</v>
      </c>
      <c r="V858" s="35" t="s">
        <v>1478</v>
      </c>
      <c r="W858" s="759" t="s">
        <v>24</v>
      </c>
      <c r="Y858" s="753">
        <v>44685</v>
      </c>
      <c r="Z858" s="752"/>
      <c r="AA858" s="752"/>
      <c r="AB858" s="752"/>
      <c r="AC858" s="754"/>
      <c r="AD858" s="920"/>
      <c r="AE858" s="920">
        <v>44690</v>
      </c>
      <c r="AF858" s="128"/>
      <c r="AG858" s="128"/>
    </row>
    <row r="859" spans="1:45" s="979" customFormat="1" ht="12">
      <c r="A859" s="980" t="s">
        <v>188</v>
      </c>
      <c r="B859" s="981">
        <v>4290001937</v>
      </c>
      <c r="C859" s="982"/>
      <c r="D859" s="983"/>
      <c r="E859" s="983"/>
      <c r="F859" s="984" t="s">
        <v>4124</v>
      </c>
      <c r="G859" s="984" t="s">
        <v>4224</v>
      </c>
      <c r="H859" s="985" t="s">
        <v>4223</v>
      </c>
      <c r="I859" s="985" t="s">
        <v>4225</v>
      </c>
      <c r="J859" s="997" t="s">
        <v>1657</v>
      </c>
      <c r="K859" s="987">
        <v>40</v>
      </c>
      <c r="L859" s="988">
        <v>10560</v>
      </c>
      <c r="M859" s="988">
        <v>11160</v>
      </c>
      <c r="N859" s="941">
        <v>44690</v>
      </c>
      <c r="O859" s="163" t="s">
        <v>1217</v>
      </c>
      <c r="P859" s="976">
        <v>44707</v>
      </c>
      <c r="Q859" s="977" t="s">
        <v>1250</v>
      </c>
      <c r="R859" s="989"/>
      <c r="S859" s="989"/>
      <c r="T859" s="990"/>
      <c r="U859" s="991" t="s">
        <v>1211</v>
      </c>
      <c r="V859" s="975" t="s">
        <v>1478</v>
      </c>
      <c r="W859" s="943" t="s">
        <v>43</v>
      </c>
      <c r="X859" s="993"/>
      <c r="Y859" s="983">
        <v>44691</v>
      </c>
      <c r="Z859" s="994"/>
      <c r="AA859" s="994"/>
      <c r="AB859" s="994"/>
      <c r="AC859" s="983"/>
      <c r="AD859" s="994"/>
      <c r="AE859" s="994"/>
    </row>
    <row r="860" spans="1:45" ht="26.4" customHeight="1">
      <c r="A860" s="154" t="s">
        <v>2605</v>
      </c>
      <c r="B860" s="155" t="s">
        <v>3472</v>
      </c>
      <c r="C860" s="156" t="s">
        <v>2923</v>
      </c>
      <c r="D860" s="222">
        <v>44691</v>
      </c>
      <c r="E860" s="222">
        <v>44711</v>
      </c>
      <c r="F860" s="259" t="s">
        <v>4186</v>
      </c>
      <c r="G860" s="259" t="s">
        <v>3570</v>
      </c>
      <c r="H860" s="223" t="s">
        <v>3473</v>
      </c>
      <c r="I860" s="882" t="s">
        <v>3637</v>
      </c>
      <c r="J860" s="297" t="s">
        <v>1216</v>
      </c>
      <c r="K860" s="218">
        <v>36</v>
      </c>
      <c r="L860" s="219">
        <v>19029</v>
      </c>
      <c r="M860" s="219">
        <v>25815</v>
      </c>
      <c r="N860" s="298">
        <v>44667</v>
      </c>
      <c r="O860" s="178" t="s">
        <v>1434</v>
      </c>
      <c r="P860" s="224">
        <v>44709</v>
      </c>
      <c r="Q860" s="330" t="s">
        <v>1250</v>
      </c>
      <c r="R860" s="29"/>
      <c r="S860" s="29"/>
      <c r="T860" s="252"/>
      <c r="U860" s="825" t="s">
        <v>1222</v>
      </c>
      <c r="V860" s="35" t="s">
        <v>1478</v>
      </c>
      <c r="W860" s="221" t="s">
        <v>3721</v>
      </c>
      <c r="Y860" s="222">
        <v>44662</v>
      </c>
      <c r="Z860" s="217"/>
      <c r="AA860" s="217"/>
      <c r="AB860" s="217"/>
      <c r="AC860" s="775"/>
      <c r="AD860" s="217"/>
      <c r="AE860" s="642">
        <v>44677</v>
      </c>
      <c r="AF860" s="128"/>
      <c r="AG860" s="128"/>
    </row>
    <row r="861" spans="1:45" ht="24.6" customHeight="1">
      <c r="A861" s="457" t="s">
        <v>1224</v>
      </c>
      <c r="B861" s="155" t="s">
        <v>3739</v>
      </c>
      <c r="C861" s="156" t="s">
        <v>102</v>
      </c>
      <c r="D861" s="409">
        <v>44682</v>
      </c>
      <c r="E861" s="409">
        <v>44727</v>
      </c>
      <c r="F861" s="1091" t="s">
        <v>3730</v>
      </c>
      <c r="G861" s="1093" t="s">
        <v>3744</v>
      </c>
      <c r="H861" s="413" t="s">
        <v>3743</v>
      </c>
      <c r="I861" s="410" t="s">
        <v>3740</v>
      </c>
      <c r="J861" s="297" t="s">
        <v>2841</v>
      </c>
      <c r="K861" s="1123">
        <v>60</v>
      </c>
      <c r="L861" s="1174" t="s">
        <v>1321</v>
      </c>
      <c r="M861" s="1124">
        <v>49140</v>
      </c>
      <c r="N861" s="1164">
        <v>44683</v>
      </c>
      <c r="O861" s="414" t="s">
        <v>1210</v>
      </c>
      <c r="P861" s="1114">
        <v>44712</v>
      </c>
      <c r="Q861" s="303" t="s">
        <v>1297</v>
      </c>
      <c r="R861" s="29"/>
      <c r="S861" s="29"/>
      <c r="T861" s="427"/>
      <c r="U861" s="431" t="s">
        <v>1211</v>
      </c>
      <c r="V861" s="822" t="s">
        <v>1478</v>
      </c>
      <c r="W861" s="1126" t="s">
        <v>24</v>
      </c>
      <c r="Y861" s="1098">
        <v>44676</v>
      </c>
      <c r="Z861" s="1094"/>
      <c r="AA861" s="1094"/>
      <c r="AB861" s="1099"/>
      <c r="AC861" s="1098"/>
      <c r="AD861" s="1099"/>
      <c r="AE861" s="1100"/>
      <c r="AF861" s="128"/>
      <c r="AG861" s="128"/>
    </row>
    <row r="862" spans="1:45" ht="24">
      <c r="A862" s="457" t="s">
        <v>1224</v>
      </c>
      <c r="B862" s="155" t="s">
        <v>3739</v>
      </c>
      <c r="C862" s="156" t="s">
        <v>102</v>
      </c>
      <c r="D862" s="461">
        <v>44682</v>
      </c>
      <c r="E862" s="409">
        <v>44727</v>
      </c>
      <c r="F862" s="1091"/>
      <c r="G862" s="1093"/>
      <c r="H862" s="458" t="s">
        <v>3743</v>
      </c>
      <c r="I862" s="410" t="s">
        <v>3741</v>
      </c>
      <c r="J862" s="297" t="s">
        <v>2841</v>
      </c>
      <c r="K862" s="1123"/>
      <c r="L862" s="1174"/>
      <c r="M862" s="1124"/>
      <c r="N862" s="1164"/>
      <c r="O862" s="414" t="s">
        <v>1210</v>
      </c>
      <c r="P862" s="1114"/>
      <c r="Q862" s="303" t="s">
        <v>1297</v>
      </c>
      <c r="R862" s="29"/>
      <c r="S862" s="29"/>
      <c r="T862" s="427"/>
      <c r="U862" s="431" t="s">
        <v>1211</v>
      </c>
      <c r="V862" s="822" t="s">
        <v>1478</v>
      </c>
      <c r="W862" s="1126"/>
      <c r="Y862" s="1098"/>
      <c r="Z862" s="1094"/>
      <c r="AA862" s="1094"/>
      <c r="AB862" s="1099"/>
      <c r="AC862" s="1098"/>
      <c r="AD862" s="1099"/>
      <c r="AE862" s="1100"/>
      <c r="AF862" s="128"/>
      <c r="AG862" s="128"/>
    </row>
    <row r="863" spans="1:45" ht="24">
      <c r="A863" s="154" t="s">
        <v>1224</v>
      </c>
      <c r="B863" s="177" t="s">
        <v>3739</v>
      </c>
      <c r="C863" s="156" t="s">
        <v>102</v>
      </c>
      <c r="D863" s="461">
        <v>44682</v>
      </c>
      <c r="E863" s="409">
        <v>44727</v>
      </c>
      <c r="F863" s="1092"/>
      <c r="G863" s="1093"/>
      <c r="H863" s="413" t="s">
        <v>3743</v>
      </c>
      <c r="I863" s="413" t="s">
        <v>3742</v>
      </c>
      <c r="J863" s="297" t="s">
        <v>2841</v>
      </c>
      <c r="K863" s="1123"/>
      <c r="L863" s="1174"/>
      <c r="M863" s="1124"/>
      <c r="N863" s="1164"/>
      <c r="O863" s="414" t="s">
        <v>1210</v>
      </c>
      <c r="P863" s="1114"/>
      <c r="Q863" s="303" t="s">
        <v>1297</v>
      </c>
      <c r="R863" s="29"/>
      <c r="S863" s="29"/>
      <c r="T863" s="427"/>
      <c r="U863" s="431" t="s">
        <v>1211</v>
      </c>
      <c r="V863" s="822" t="s">
        <v>1478</v>
      </c>
      <c r="W863" s="1126"/>
      <c r="Y863" s="1098"/>
      <c r="Z863" s="1094"/>
      <c r="AA863" s="1094"/>
      <c r="AB863" s="1099"/>
      <c r="AC863" s="1098"/>
      <c r="AD863" s="1099"/>
      <c r="AE863" s="1100"/>
      <c r="AF863" s="128"/>
      <c r="AG863" s="128"/>
    </row>
    <row r="864" spans="1:45" ht="12">
      <c r="A864" s="154" t="s">
        <v>1224</v>
      </c>
      <c r="B864" s="155">
        <v>4290003239</v>
      </c>
      <c r="C864" s="156" t="s">
        <v>102</v>
      </c>
      <c r="D864" s="641">
        <v>44682</v>
      </c>
      <c r="E864" s="521">
        <v>44727</v>
      </c>
      <c r="F864" s="1091" t="s">
        <v>3730</v>
      </c>
      <c r="G864" s="1093" t="s">
        <v>3843</v>
      </c>
      <c r="H864" s="515" t="s">
        <v>3844</v>
      </c>
      <c r="I864" s="515" t="s">
        <v>3846</v>
      </c>
      <c r="J864" s="332" t="s">
        <v>2841</v>
      </c>
      <c r="K864" s="1165">
        <v>60</v>
      </c>
      <c r="L864" s="1176" t="s">
        <v>1321</v>
      </c>
      <c r="M864" s="1163">
        <v>49140</v>
      </c>
      <c r="N864" s="1164">
        <v>44683</v>
      </c>
      <c r="O864" s="524" t="s">
        <v>1210</v>
      </c>
      <c r="P864" s="1114">
        <v>44712</v>
      </c>
      <c r="Q864" s="303" t="s">
        <v>1297</v>
      </c>
      <c r="R864" s="29"/>
      <c r="S864" s="29"/>
      <c r="T864" s="526"/>
      <c r="U864" s="527" t="s">
        <v>1211</v>
      </c>
      <c r="V864" s="822" t="s">
        <v>1478</v>
      </c>
      <c r="W864" s="1128" t="s">
        <v>24</v>
      </c>
      <c r="Y864" s="1098">
        <v>44679</v>
      </c>
      <c r="Z864" s="1107"/>
      <c r="AA864" s="1119"/>
      <c r="AB864" s="1119"/>
      <c r="AC864" s="1127"/>
      <c r="AD864" s="1119"/>
      <c r="AE864" s="1100"/>
      <c r="AF864" s="128"/>
      <c r="AG864" s="128"/>
    </row>
    <row r="865" spans="1:45" s="126" customFormat="1" ht="12">
      <c r="A865" s="154" t="s">
        <v>1224</v>
      </c>
      <c r="B865" s="155">
        <v>4290003239</v>
      </c>
      <c r="C865" s="156" t="s">
        <v>102</v>
      </c>
      <c r="D865" s="641">
        <v>44682</v>
      </c>
      <c r="E865" s="521">
        <v>44727</v>
      </c>
      <c r="F865" s="1096"/>
      <c r="G865" s="1093"/>
      <c r="H865" s="515" t="s">
        <v>3844</v>
      </c>
      <c r="I865" s="515" t="s">
        <v>3845</v>
      </c>
      <c r="J865" s="332" t="s">
        <v>2841</v>
      </c>
      <c r="K865" s="1165"/>
      <c r="L865" s="1176"/>
      <c r="M865" s="1163"/>
      <c r="N865" s="1164"/>
      <c r="O865" s="524" t="s">
        <v>1210</v>
      </c>
      <c r="P865" s="1114"/>
      <c r="Q865" s="303" t="s">
        <v>1297</v>
      </c>
      <c r="R865" s="29"/>
      <c r="S865" s="29"/>
      <c r="T865" s="526"/>
      <c r="U865" s="527" t="s">
        <v>1211</v>
      </c>
      <c r="V865" s="822" t="s">
        <v>1478</v>
      </c>
      <c r="W865" s="1110"/>
      <c r="X865" s="122"/>
      <c r="Y865" s="1098"/>
      <c r="Z865" s="1107"/>
      <c r="AA865" s="1119"/>
      <c r="AB865" s="1119"/>
      <c r="AC865" s="1127"/>
      <c r="AD865" s="1119"/>
      <c r="AE865" s="1100"/>
      <c r="AF865" s="128"/>
      <c r="AG865" s="128"/>
      <c r="AH865" s="128"/>
      <c r="AI865" s="128"/>
      <c r="AJ865" s="128"/>
      <c r="AK865" s="128"/>
      <c r="AL865" s="128"/>
      <c r="AM865" s="128"/>
      <c r="AN865" s="128"/>
      <c r="AO865" s="128"/>
      <c r="AP865" s="128"/>
      <c r="AQ865" s="128"/>
      <c r="AR865" s="128"/>
      <c r="AS865" s="128"/>
    </row>
    <row r="866" spans="1:45" s="126" customFormat="1" ht="12">
      <c r="A866" s="154" t="s">
        <v>1224</v>
      </c>
      <c r="B866" s="155">
        <v>4290003239</v>
      </c>
      <c r="C866" s="156" t="s">
        <v>102</v>
      </c>
      <c r="D866" s="641">
        <v>44682</v>
      </c>
      <c r="E866" s="521">
        <v>44727</v>
      </c>
      <c r="F866" s="1097"/>
      <c r="G866" s="1093"/>
      <c r="H866" s="515" t="s">
        <v>3844</v>
      </c>
      <c r="I866" s="515" t="s">
        <v>3847</v>
      </c>
      <c r="J866" s="332" t="s">
        <v>2841</v>
      </c>
      <c r="K866" s="1165"/>
      <c r="L866" s="1176"/>
      <c r="M866" s="1163"/>
      <c r="N866" s="1164"/>
      <c r="O866" s="524" t="s">
        <v>1210</v>
      </c>
      <c r="P866" s="1114"/>
      <c r="Q866" s="303" t="s">
        <v>1297</v>
      </c>
      <c r="R866" s="29"/>
      <c r="S866" s="29"/>
      <c r="T866" s="526"/>
      <c r="U866" s="527" t="s">
        <v>1211</v>
      </c>
      <c r="V866" s="822" t="s">
        <v>1478</v>
      </c>
      <c r="W866" s="1111"/>
      <c r="X866" s="122"/>
      <c r="Y866" s="1098"/>
      <c r="Z866" s="1107"/>
      <c r="AA866" s="1119"/>
      <c r="AB866" s="1119"/>
      <c r="AC866" s="1127"/>
      <c r="AD866" s="1119"/>
      <c r="AE866" s="1100"/>
      <c r="AF866" s="128"/>
      <c r="AG866" s="128"/>
      <c r="AH866" s="128"/>
      <c r="AI866" s="128"/>
      <c r="AJ866" s="128"/>
      <c r="AK866" s="128"/>
      <c r="AL866" s="128"/>
      <c r="AM866" s="128"/>
      <c r="AN866" s="128"/>
      <c r="AO866" s="128"/>
      <c r="AP866" s="128"/>
      <c r="AQ866" s="128"/>
      <c r="AR866" s="128"/>
      <c r="AS866" s="128"/>
    </row>
    <row r="867" spans="1:45" ht="12">
      <c r="A867" s="154" t="s">
        <v>1224</v>
      </c>
      <c r="B867" s="155">
        <v>4290002854</v>
      </c>
      <c r="C867" s="156" t="s">
        <v>385</v>
      </c>
      <c r="D867" s="409">
        <v>44682</v>
      </c>
      <c r="E867" s="477">
        <v>44727</v>
      </c>
      <c r="F867" s="1091" t="s">
        <v>3730</v>
      </c>
      <c r="G867" s="1093" t="s">
        <v>3745</v>
      </c>
      <c r="H867" s="410" t="s">
        <v>3751</v>
      </c>
      <c r="I867" s="410" t="s">
        <v>3746</v>
      </c>
      <c r="J867" s="332" t="s">
        <v>2841</v>
      </c>
      <c r="K867" s="1165">
        <v>100</v>
      </c>
      <c r="L867" s="1176" t="s">
        <v>1321</v>
      </c>
      <c r="M867" s="1163">
        <v>81900</v>
      </c>
      <c r="N867" s="1375">
        <v>44683</v>
      </c>
      <c r="O867" s="414" t="s">
        <v>1210</v>
      </c>
      <c r="P867" s="1114">
        <v>44712</v>
      </c>
      <c r="Q867" s="303" t="s">
        <v>1297</v>
      </c>
      <c r="R867" s="29"/>
      <c r="S867" s="29"/>
      <c r="T867" s="427"/>
      <c r="U867" s="431" t="s">
        <v>1211</v>
      </c>
      <c r="V867" s="35" t="s">
        <v>1478</v>
      </c>
      <c r="W867" s="1128" t="s">
        <v>24</v>
      </c>
      <c r="Y867" s="1098">
        <v>44676</v>
      </c>
      <c r="Z867" s="1107"/>
      <c r="AA867" s="1119"/>
      <c r="AB867" s="1119"/>
      <c r="AC867" s="1127"/>
      <c r="AD867" s="1119"/>
      <c r="AE867" s="1100"/>
      <c r="AF867" s="128"/>
      <c r="AG867" s="128"/>
    </row>
    <row r="868" spans="1:45" ht="12">
      <c r="A868" s="154" t="s">
        <v>1224</v>
      </c>
      <c r="B868" s="155">
        <v>4290002854</v>
      </c>
      <c r="C868" s="156" t="s">
        <v>385</v>
      </c>
      <c r="D868" s="477">
        <v>44682</v>
      </c>
      <c r="E868" s="477">
        <v>44727</v>
      </c>
      <c r="F868" s="1096"/>
      <c r="G868" s="1093"/>
      <c r="H868" s="410" t="s">
        <v>3751</v>
      </c>
      <c r="I868" s="410" t="s">
        <v>3747</v>
      </c>
      <c r="J868" s="332" t="s">
        <v>2841</v>
      </c>
      <c r="K868" s="1165"/>
      <c r="L868" s="1176"/>
      <c r="M868" s="1163"/>
      <c r="N868" s="1375"/>
      <c r="O868" s="414" t="s">
        <v>1210</v>
      </c>
      <c r="P868" s="1114"/>
      <c r="Q868" s="303" t="s">
        <v>1297</v>
      </c>
      <c r="R868" s="29"/>
      <c r="S868" s="29"/>
      <c r="T868" s="427"/>
      <c r="U868" s="431" t="s">
        <v>1211</v>
      </c>
      <c r="V868" s="35" t="s">
        <v>1478</v>
      </c>
      <c r="W868" s="1110"/>
      <c r="Y868" s="1098"/>
      <c r="Z868" s="1107"/>
      <c r="AA868" s="1119"/>
      <c r="AB868" s="1119"/>
      <c r="AC868" s="1127"/>
      <c r="AD868" s="1119"/>
      <c r="AE868" s="1100"/>
      <c r="AF868" s="128"/>
      <c r="AG868" s="128"/>
    </row>
    <row r="869" spans="1:45" ht="12">
      <c r="A869" s="154" t="s">
        <v>1224</v>
      </c>
      <c r="B869" s="155">
        <v>4290002854</v>
      </c>
      <c r="C869" s="156" t="s">
        <v>385</v>
      </c>
      <c r="D869" s="477">
        <v>44682</v>
      </c>
      <c r="E869" s="477">
        <v>44727</v>
      </c>
      <c r="F869" s="1096"/>
      <c r="G869" s="1093"/>
      <c r="H869" s="410" t="s">
        <v>3751</v>
      </c>
      <c r="I869" s="410" t="s">
        <v>3748</v>
      </c>
      <c r="J869" s="332" t="s">
        <v>2841</v>
      </c>
      <c r="K869" s="1165"/>
      <c r="L869" s="1176"/>
      <c r="M869" s="1163"/>
      <c r="N869" s="1375"/>
      <c r="O869" s="414" t="s">
        <v>1210</v>
      </c>
      <c r="P869" s="1114"/>
      <c r="Q869" s="303" t="s">
        <v>1297</v>
      </c>
      <c r="R869" s="29"/>
      <c r="S869" s="29"/>
      <c r="T869" s="427"/>
      <c r="U869" s="431" t="s">
        <v>1211</v>
      </c>
      <c r="V869" s="35" t="s">
        <v>1478</v>
      </c>
      <c r="W869" s="1110"/>
      <c r="Y869" s="1098"/>
      <c r="Z869" s="1107"/>
      <c r="AA869" s="1119"/>
      <c r="AB869" s="1119"/>
      <c r="AC869" s="1127"/>
      <c r="AD869" s="1119"/>
      <c r="AE869" s="1100"/>
      <c r="AF869" s="128"/>
      <c r="AG869" s="128"/>
    </row>
    <row r="870" spans="1:45" s="126" customFormat="1" ht="12">
      <c r="A870" s="154" t="s">
        <v>1224</v>
      </c>
      <c r="B870" s="155">
        <v>4290002854</v>
      </c>
      <c r="C870" s="156" t="s">
        <v>385</v>
      </c>
      <c r="D870" s="477">
        <v>44682</v>
      </c>
      <c r="E870" s="477">
        <v>44727</v>
      </c>
      <c r="F870" s="1096"/>
      <c r="G870" s="1093"/>
      <c r="H870" s="410" t="s">
        <v>3751</v>
      </c>
      <c r="I870" s="410" t="s">
        <v>3749</v>
      </c>
      <c r="J870" s="332" t="s">
        <v>2841</v>
      </c>
      <c r="K870" s="1165"/>
      <c r="L870" s="1176"/>
      <c r="M870" s="1163"/>
      <c r="N870" s="1375"/>
      <c r="O870" s="414" t="s">
        <v>1210</v>
      </c>
      <c r="P870" s="1114"/>
      <c r="Q870" s="303" t="s">
        <v>1297</v>
      </c>
      <c r="R870" s="29"/>
      <c r="S870" s="29"/>
      <c r="T870" s="427"/>
      <c r="U870" s="431" t="s">
        <v>1211</v>
      </c>
      <c r="V870" s="35" t="s">
        <v>1478</v>
      </c>
      <c r="W870" s="1110"/>
      <c r="X870" s="122"/>
      <c r="Y870" s="1098"/>
      <c r="Z870" s="1107"/>
      <c r="AA870" s="1119"/>
      <c r="AB870" s="1119"/>
      <c r="AC870" s="1127"/>
      <c r="AD870" s="1119"/>
      <c r="AE870" s="1100"/>
      <c r="AF870" s="128"/>
      <c r="AG870" s="128"/>
      <c r="AH870" s="128"/>
      <c r="AI870" s="128"/>
      <c r="AJ870" s="128"/>
      <c r="AK870" s="128"/>
      <c r="AL870" s="128"/>
      <c r="AM870" s="128"/>
      <c r="AN870" s="128"/>
      <c r="AO870" s="128"/>
      <c r="AP870" s="128"/>
      <c r="AQ870" s="128"/>
      <c r="AR870" s="128"/>
      <c r="AS870" s="128"/>
    </row>
    <row r="871" spans="1:45" s="126" customFormat="1" ht="12">
      <c r="A871" s="154" t="s">
        <v>1224</v>
      </c>
      <c r="B871" s="155">
        <v>4290002854</v>
      </c>
      <c r="C871" s="156" t="s">
        <v>385</v>
      </c>
      <c r="D871" s="477">
        <v>44682</v>
      </c>
      <c r="E871" s="477">
        <v>44727</v>
      </c>
      <c r="F871" s="1097"/>
      <c r="G871" s="1093"/>
      <c r="H871" s="410" t="s">
        <v>3751</v>
      </c>
      <c r="I871" s="410" t="s">
        <v>3750</v>
      </c>
      <c r="J871" s="332" t="s">
        <v>2841</v>
      </c>
      <c r="K871" s="1165"/>
      <c r="L871" s="1176"/>
      <c r="M871" s="1163"/>
      <c r="N871" s="1375"/>
      <c r="O871" s="414" t="s">
        <v>1210</v>
      </c>
      <c r="P871" s="1114"/>
      <c r="Q871" s="303" t="s">
        <v>1297</v>
      </c>
      <c r="R871" s="29"/>
      <c r="S871" s="29"/>
      <c r="T871" s="427"/>
      <c r="U871" s="431" t="s">
        <v>1211</v>
      </c>
      <c r="V871" s="35" t="s">
        <v>1478</v>
      </c>
      <c r="W871" s="1111"/>
      <c r="X871" s="122"/>
      <c r="Y871" s="1098"/>
      <c r="Z871" s="1107"/>
      <c r="AA871" s="1119"/>
      <c r="AB871" s="1119"/>
      <c r="AC871" s="1127"/>
      <c r="AD871" s="1119"/>
      <c r="AE871" s="1100"/>
      <c r="AF871" s="128"/>
      <c r="AG871" s="128"/>
      <c r="AH871" s="128"/>
      <c r="AI871" s="128"/>
      <c r="AJ871" s="128"/>
      <c r="AK871" s="128"/>
      <c r="AL871" s="128"/>
      <c r="AM871" s="128"/>
      <c r="AN871" s="128"/>
      <c r="AO871" s="128"/>
      <c r="AP871" s="128"/>
      <c r="AQ871" s="128"/>
      <c r="AR871" s="128"/>
      <c r="AS871" s="128"/>
    </row>
    <row r="872" spans="1:45" ht="12">
      <c r="A872" s="154" t="s">
        <v>1224</v>
      </c>
      <c r="B872" s="155">
        <v>4290002854</v>
      </c>
      <c r="C872" s="156" t="s">
        <v>385</v>
      </c>
      <c r="D872" s="477">
        <v>44682</v>
      </c>
      <c r="E872" s="477">
        <v>44727</v>
      </c>
      <c r="F872" s="1148" t="s">
        <v>3730</v>
      </c>
      <c r="G872" s="1093" t="s">
        <v>3752</v>
      </c>
      <c r="H872" s="410" t="s">
        <v>3753</v>
      </c>
      <c r="I872" s="410" t="s">
        <v>3754</v>
      </c>
      <c r="J872" s="332" t="s">
        <v>2841</v>
      </c>
      <c r="K872" s="1165">
        <v>100</v>
      </c>
      <c r="L872" s="1176" t="s">
        <v>1321</v>
      </c>
      <c r="M872" s="1163">
        <v>81900</v>
      </c>
      <c r="N872" s="1375">
        <v>44683</v>
      </c>
      <c r="O872" s="414" t="s">
        <v>1210</v>
      </c>
      <c r="P872" s="1376">
        <v>44712</v>
      </c>
      <c r="Q872" s="303" t="s">
        <v>1297</v>
      </c>
      <c r="R872" s="29"/>
      <c r="S872" s="29"/>
      <c r="T872" s="427"/>
      <c r="U872" s="431" t="s">
        <v>1211</v>
      </c>
      <c r="V872" s="35" t="s">
        <v>1478</v>
      </c>
      <c r="W872" s="1128" t="s">
        <v>24</v>
      </c>
      <c r="Y872" s="1098">
        <v>44676</v>
      </c>
      <c r="Z872" s="1107"/>
      <c r="AA872" s="1119"/>
      <c r="AB872" s="1119"/>
      <c r="AC872" s="1127"/>
      <c r="AD872" s="1119"/>
      <c r="AE872" s="1100"/>
      <c r="AF872" s="128"/>
      <c r="AG872" s="128"/>
    </row>
    <row r="873" spans="1:45" ht="12">
      <c r="A873" s="154" t="s">
        <v>1224</v>
      </c>
      <c r="B873" s="155">
        <v>4290002854</v>
      </c>
      <c r="C873" s="156" t="s">
        <v>385</v>
      </c>
      <c r="D873" s="477">
        <v>44682</v>
      </c>
      <c r="E873" s="477">
        <v>44727</v>
      </c>
      <c r="F873" s="1149"/>
      <c r="G873" s="1093"/>
      <c r="H873" s="410" t="s">
        <v>3753</v>
      </c>
      <c r="I873" s="410" t="s">
        <v>3755</v>
      </c>
      <c r="J873" s="332" t="s">
        <v>2841</v>
      </c>
      <c r="K873" s="1165"/>
      <c r="L873" s="1176"/>
      <c r="M873" s="1163"/>
      <c r="N873" s="1375"/>
      <c r="O873" s="414" t="s">
        <v>1210</v>
      </c>
      <c r="P873" s="1376"/>
      <c r="Q873" s="303" t="s">
        <v>1297</v>
      </c>
      <c r="R873" s="29"/>
      <c r="S873" s="29"/>
      <c r="T873" s="427"/>
      <c r="U873" s="431" t="s">
        <v>1211</v>
      </c>
      <c r="V873" s="35" t="s">
        <v>1478</v>
      </c>
      <c r="W873" s="1110"/>
      <c r="Y873" s="1098"/>
      <c r="Z873" s="1107"/>
      <c r="AA873" s="1119"/>
      <c r="AB873" s="1119"/>
      <c r="AC873" s="1127"/>
      <c r="AD873" s="1119"/>
      <c r="AE873" s="1100"/>
      <c r="AF873" s="128"/>
      <c r="AG873" s="128"/>
    </row>
    <row r="874" spans="1:45" ht="12">
      <c r="A874" s="154" t="s">
        <v>1224</v>
      </c>
      <c r="B874" s="155">
        <v>4290002854</v>
      </c>
      <c r="C874" s="156" t="s">
        <v>385</v>
      </c>
      <c r="D874" s="477">
        <v>44682</v>
      </c>
      <c r="E874" s="477">
        <v>44727</v>
      </c>
      <c r="F874" s="1149"/>
      <c r="G874" s="1093"/>
      <c r="H874" s="410" t="s">
        <v>3753</v>
      </c>
      <c r="I874" s="410" t="s">
        <v>3756</v>
      </c>
      <c r="J874" s="332" t="s">
        <v>2841</v>
      </c>
      <c r="K874" s="1165"/>
      <c r="L874" s="1176"/>
      <c r="M874" s="1163"/>
      <c r="N874" s="1375"/>
      <c r="O874" s="414" t="s">
        <v>1210</v>
      </c>
      <c r="P874" s="1376"/>
      <c r="Q874" s="303" t="s">
        <v>1297</v>
      </c>
      <c r="R874" s="29"/>
      <c r="S874" s="29"/>
      <c r="T874" s="427"/>
      <c r="U874" s="431" t="s">
        <v>1211</v>
      </c>
      <c r="V874" s="35" t="s">
        <v>1478</v>
      </c>
      <c r="W874" s="1110"/>
      <c r="Y874" s="1098"/>
      <c r="Z874" s="1107"/>
      <c r="AA874" s="1119"/>
      <c r="AB874" s="1119"/>
      <c r="AC874" s="1127"/>
      <c r="AD874" s="1119"/>
      <c r="AE874" s="1100"/>
      <c r="AF874" s="128"/>
      <c r="AG874" s="128"/>
    </row>
    <row r="875" spans="1:45" s="126" customFormat="1" ht="12">
      <c r="A875" s="154" t="s">
        <v>1224</v>
      </c>
      <c r="B875" s="155">
        <v>4290002854</v>
      </c>
      <c r="C875" s="156" t="s">
        <v>385</v>
      </c>
      <c r="D875" s="477">
        <v>44682</v>
      </c>
      <c r="E875" s="477">
        <v>44727</v>
      </c>
      <c r="F875" s="1149"/>
      <c r="G875" s="1093"/>
      <c r="H875" s="410" t="s">
        <v>3753</v>
      </c>
      <c r="I875" s="410" t="s">
        <v>3757</v>
      </c>
      <c r="J875" s="332" t="s">
        <v>2841</v>
      </c>
      <c r="K875" s="1165"/>
      <c r="L875" s="1176"/>
      <c r="M875" s="1163"/>
      <c r="N875" s="1375"/>
      <c r="O875" s="414" t="s">
        <v>1210</v>
      </c>
      <c r="P875" s="1376"/>
      <c r="Q875" s="303" t="s">
        <v>1297</v>
      </c>
      <c r="R875" s="29"/>
      <c r="S875" s="29"/>
      <c r="T875" s="427"/>
      <c r="U875" s="431" t="s">
        <v>1211</v>
      </c>
      <c r="V875" s="35" t="s">
        <v>1478</v>
      </c>
      <c r="W875" s="1110"/>
      <c r="X875" s="122"/>
      <c r="Y875" s="1098"/>
      <c r="Z875" s="1107"/>
      <c r="AA875" s="1119"/>
      <c r="AB875" s="1119"/>
      <c r="AC875" s="1127"/>
      <c r="AD875" s="1119"/>
      <c r="AE875" s="1100"/>
      <c r="AF875" s="128"/>
      <c r="AG875" s="128"/>
      <c r="AH875" s="128"/>
      <c r="AI875" s="128"/>
      <c r="AJ875" s="128"/>
      <c r="AK875" s="128"/>
      <c r="AL875" s="128"/>
      <c r="AM875" s="128"/>
      <c r="AN875" s="128"/>
      <c r="AO875" s="128"/>
      <c r="AP875" s="128"/>
      <c r="AQ875" s="128"/>
      <c r="AR875" s="128"/>
      <c r="AS875" s="128"/>
    </row>
    <row r="876" spans="1:45" s="126" customFormat="1" ht="12">
      <c r="A876" s="154" t="s">
        <v>1224</v>
      </c>
      <c r="B876" s="155">
        <v>4290002854</v>
      </c>
      <c r="C876" s="156" t="s">
        <v>385</v>
      </c>
      <c r="D876" s="477">
        <v>44682</v>
      </c>
      <c r="E876" s="477">
        <v>44727</v>
      </c>
      <c r="F876" s="1150"/>
      <c r="G876" s="1093"/>
      <c r="H876" s="410" t="s">
        <v>3753</v>
      </c>
      <c r="I876" s="410" t="s">
        <v>3758</v>
      </c>
      <c r="J876" s="332" t="s">
        <v>2841</v>
      </c>
      <c r="K876" s="1165"/>
      <c r="L876" s="1176"/>
      <c r="M876" s="1163"/>
      <c r="N876" s="1375"/>
      <c r="O876" s="414" t="s">
        <v>1210</v>
      </c>
      <c r="P876" s="1376"/>
      <c r="Q876" s="303" t="s">
        <v>1297</v>
      </c>
      <c r="R876" s="29"/>
      <c r="S876" s="29"/>
      <c r="T876" s="427"/>
      <c r="U876" s="431" t="s">
        <v>1211</v>
      </c>
      <c r="V876" s="35" t="s">
        <v>1478</v>
      </c>
      <c r="W876" s="1111"/>
      <c r="X876" s="122"/>
      <c r="Y876" s="1098"/>
      <c r="Z876" s="1107"/>
      <c r="AA876" s="1119"/>
      <c r="AB876" s="1119"/>
      <c r="AC876" s="1127"/>
      <c r="AD876" s="1119"/>
      <c r="AE876" s="1100"/>
      <c r="AF876" s="128"/>
      <c r="AG876" s="128"/>
      <c r="AH876" s="128"/>
      <c r="AI876" s="128"/>
      <c r="AJ876" s="128"/>
      <c r="AK876" s="128"/>
      <c r="AL876" s="128"/>
      <c r="AM876" s="128"/>
      <c r="AN876" s="128"/>
      <c r="AO876" s="128"/>
      <c r="AP876" s="128"/>
      <c r="AQ876" s="128"/>
      <c r="AR876" s="128"/>
      <c r="AS876" s="128"/>
    </row>
    <row r="877" spans="1:45" ht="48" customHeight="1">
      <c r="A877" s="154" t="s">
        <v>785</v>
      </c>
      <c r="B877" s="155">
        <v>4290001980</v>
      </c>
      <c r="C877" s="156" t="s">
        <v>788</v>
      </c>
      <c r="D877" s="222"/>
      <c r="E877" s="222">
        <v>44713</v>
      </c>
      <c r="F877" s="223" t="s">
        <v>3284</v>
      </c>
      <c r="G877" s="300" t="s">
        <v>3274</v>
      </c>
      <c r="H877" s="218" t="s">
        <v>3276</v>
      </c>
      <c r="I877" s="218" t="s">
        <v>3275</v>
      </c>
      <c r="J877" s="314" t="s">
        <v>1884</v>
      </c>
      <c r="K877" s="218">
        <v>10</v>
      </c>
      <c r="L877" s="219">
        <v>2400</v>
      </c>
      <c r="M877" s="219">
        <v>2760</v>
      </c>
      <c r="N877" s="298">
        <v>44653</v>
      </c>
      <c r="O877" s="269" t="s">
        <v>1885</v>
      </c>
      <c r="P877" s="224" t="s">
        <v>4182</v>
      </c>
      <c r="Q877" s="299" t="s">
        <v>26</v>
      </c>
      <c r="R877" s="29"/>
      <c r="S877" s="29"/>
      <c r="T877" s="252"/>
      <c r="U877" s="29" t="s">
        <v>1222</v>
      </c>
      <c r="V877" s="35" t="s">
        <v>1478</v>
      </c>
      <c r="W877" s="253" t="s">
        <v>43</v>
      </c>
      <c r="Y877" s="222">
        <v>44650</v>
      </c>
      <c r="Z877" s="217"/>
      <c r="AA877" s="217"/>
      <c r="AB877" s="217"/>
      <c r="AC877" s="222"/>
      <c r="AD877" s="217"/>
      <c r="AE877" s="217" t="s">
        <v>26</v>
      </c>
      <c r="AF877" s="128"/>
      <c r="AG877" s="128"/>
    </row>
    <row r="878" spans="1:45" ht="23.4" customHeight="1">
      <c r="A878" s="154" t="s">
        <v>1224</v>
      </c>
      <c r="B878" s="155" t="s">
        <v>4149</v>
      </c>
      <c r="C878" s="162" t="s">
        <v>385</v>
      </c>
      <c r="D878" s="477">
        <v>44682</v>
      </c>
      <c r="E878" s="438"/>
      <c r="F878" s="1093" t="s">
        <v>3763</v>
      </c>
      <c r="G878" s="1121" t="s">
        <v>3764</v>
      </c>
      <c r="H878" s="449" t="s">
        <v>3765</v>
      </c>
      <c r="I878" s="449" t="s">
        <v>3766</v>
      </c>
      <c r="J878" s="297" t="s">
        <v>2841</v>
      </c>
      <c r="K878" s="1123">
        <v>120</v>
      </c>
      <c r="L878" s="1124">
        <v>96000</v>
      </c>
      <c r="M878" s="1125">
        <v>98280</v>
      </c>
      <c r="N878" s="1129">
        <v>44679</v>
      </c>
      <c r="O878" s="313" t="s">
        <v>1434</v>
      </c>
      <c r="P878" s="1130">
        <v>44715</v>
      </c>
      <c r="Q878" s="299" t="s">
        <v>1250</v>
      </c>
      <c r="R878" s="29"/>
      <c r="S878" s="29"/>
      <c r="T878" s="451"/>
      <c r="U878" s="825" t="s">
        <v>1222</v>
      </c>
      <c r="V878" s="35" t="s">
        <v>1478</v>
      </c>
      <c r="W878" s="1126" t="s">
        <v>24</v>
      </c>
      <c r="Y878" s="1099">
        <v>44677</v>
      </c>
      <c r="Z878" s="1098"/>
      <c r="AA878" s="1098"/>
      <c r="AB878" s="1099"/>
      <c r="AC878" s="1132"/>
      <c r="AD878" s="1099"/>
      <c r="AE878" s="1108">
        <v>44684</v>
      </c>
      <c r="AF878" s="128"/>
      <c r="AG878" s="128"/>
    </row>
    <row r="879" spans="1:45" ht="24">
      <c r="A879" s="154" t="s">
        <v>1224</v>
      </c>
      <c r="B879" s="155" t="s">
        <v>4149</v>
      </c>
      <c r="C879" s="162" t="s">
        <v>385</v>
      </c>
      <c r="D879" s="477">
        <v>44682</v>
      </c>
      <c r="E879" s="438"/>
      <c r="F879" s="1093"/>
      <c r="G879" s="1121"/>
      <c r="H879" s="449" t="s">
        <v>3765</v>
      </c>
      <c r="I879" s="449" t="s">
        <v>3767</v>
      </c>
      <c r="J879" s="297" t="s">
        <v>2841</v>
      </c>
      <c r="K879" s="1123"/>
      <c r="L879" s="1124"/>
      <c r="M879" s="1125"/>
      <c r="N879" s="1129"/>
      <c r="O879" s="313" t="s">
        <v>1434</v>
      </c>
      <c r="P879" s="1083"/>
      <c r="Q879" s="299" t="s">
        <v>1250</v>
      </c>
      <c r="R879" s="29"/>
      <c r="S879" s="29"/>
      <c r="T879" s="451"/>
      <c r="U879" s="825" t="s">
        <v>1222</v>
      </c>
      <c r="V879" s="35" t="s">
        <v>1478</v>
      </c>
      <c r="W879" s="1126"/>
      <c r="Y879" s="1099"/>
      <c r="Z879" s="1098"/>
      <c r="AA879" s="1098"/>
      <c r="AB879" s="1099"/>
      <c r="AC879" s="1132"/>
      <c r="AD879" s="1099"/>
      <c r="AE879" s="1108"/>
      <c r="AF879" s="128"/>
      <c r="AG879" s="128"/>
    </row>
    <row r="880" spans="1:45" ht="24">
      <c r="A880" s="154" t="s">
        <v>1224</v>
      </c>
      <c r="B880" s="155" t="s">
        <v>4149</v>
      </c>
      <c r="C880" s="162" t="s">
        <v>385</v>
      </c>
      <c r="D880" s="477">
        <v>44682</v>
      </c>
      <c r="E880" s="438"/>
      <c r="F880" s="1093"/>
      <c r="G880" s="1121"/>
      <c r="H880" s="449" t="s">
        <v>3765</v>
      </c>
      <c r="I880" s="449" t="s">
        <v>3768</v>
      </c>
      <c r="J880" s="297" t="s">
        <v>2841</v>
      </c>
      <c r="K880" s="1123"/>
      <c r="L880" s="1124"/>
      <c r="M880" s="1125"/>
      <c r="N880" s="1129"/>
      <c r="O880" s="313" t="s">
        <v>1434</v>
      </c>
      <c r="P880" s="1083"/>
      <c r="Q880" s="299" t="s">
        <v>1250</v>
      </c>
      <c r="R880" s="29"/>
      <c r="S880" s="29"/>
      <c r="T880" s="451"/>
      <c r="U880" s="825" t="s">
        <v>1222</v>
      </c>
      <c r="V880" s="35" t="s">
        <v>1478</v>
      </c>
      <c r="W880" s="1126"/>
      <c r="Y880" s="1099"/>
      <c r="Z880" s="1098"/>
      <c r="AA880" s="1098"/>
      <c r="AB880" s="1099"/>
      <c r="AC880" s="1132"/>
      <c r="AD880" s="1099"/>
      <c r="AE880" s="1108"/>
      <c r="AF880" s="128"/>
      <c r="AG880" s="128"/>
    </row>
    <row r="881" spans="1:45" ht="24">
      <c r="A881" s="154" t="s">
        <v>1224</v>
      </c>
      <c r="B881" s="155" t="s">
        <v>4149</v>
      </c>
      <c r="C881" s="162" t="s">
        <v>385</v>
      </c>
      <c r="D881" s="477">
        <v>44682</v>
      </c>
      <c r="E881" s="438"/>
      <c r="F881" s="1093"/>
      <c r="G881" s="1121"/>
      <c r="H881" s="449" t="s">
        <v>3765</v>
      </c>
      <c r="I881" s="449" t="s">
        <v>3769</v>
      </c>
      <c r="J881" s="297" t="s">
        <v>2841</v>
      </c>
      <c r="K881" s="1123"/>
      <c r="L881" s="1124"/>
      <c r="M881" s="1125"/>
      <c r="N881" s="1129"/>
      <c r="O881" s="313" t="s">
        <v>1434</v>
      </c>
      <c r="P881" s="1083"/>
      <c r="Q881" s="299" t="s">
        <v>1250</v>
      </c>
      <c r="R881" s="29"/>
      <c r="S881" s="29"/>
      <c r="T881" s="451"/>
      <c r="U881" s="825" t="s">
        <v>1222</v>
      </c>
      <c r="V881" s="35" t="s">
        <v>1478</v>
      </c>
      <c r="W881" s="1126"/>
      <c r="Y881" s="1099"/>
      <c r="Z881" s="1098"/>
      <c r="AA881" s="1098"/>
      <c r="AB881" s="1099"/>
      <c r="AC881" s="1132"/>
      <c r="AD881" s="1099"/>
      <c r="AE881" s="1108"/>
      <c r="AF881" s="128"/>
      <c r="AG881" s="128"/>
    </row>
    <row r="882" spans="1:45" ht="24">
      <c r="A882" s="154" t="s">
        <v>1224</v>
      </c>
      <c r="B882" s="155" t="s">
        <v>4149</v>
      </c>
      <c r="C882" s="162" t="s">
        <v>385</v>
      </c>
      <c r="D882" s="477">
        <v>44682</v>
      </c>
      <c r="E882" s="438"/>
      <c r="F882" s="1093"/>
      <c r="G882" s="1121"/>
      <c r="H882" s="449" t="s">
        <v>3765</v>
      </c>
      <c r="I882" s="449" t="s">
        <v>3770</v>
      </c>
      <c r="J882" s="297" t="s">
        <v>2841</v>
      </c>
      <c r="K882" s="1123"/>
      <c r="L882" s="1124"/>
      <c r="M882" s="1125"/>
      <c r="N882" s="1129"/>
      <c r="O882" s="313" t="s">
        <v>1434</v>
      </c>
      <c r="P882" s="1083"/>
      <c r="Q882" s="299" t="s">
        <v>1250</v>
      </c>
      <c r="R882" s="29"/>
      <c r="S882" s="29"/>
      <c r="T882" s="451"/>
      <c r="U882" s="825" t="s">
        <v>1222</v>
      </c>
      <c r="V882" s="35" t="s">
        <v>1478</v>
      </c>
      <c r="W882" s="1126"/>
      <c r="Y882" s="1099"/>
      <c r="Z882" s="1098"/>
      <c r="AA882" s="1098"/>
      <c r="AB882" s="1099"/>
      <c r="AC882" s="1132"/>
      <c r="AD882" s="1099"/>
      <c r="AE882" s="1108"/>
      <c r="AF882" s="128"/>
      <c r="AG882" s="128"/>
    </row>
    <row r="883" spans="1:45" ht="24">
      <c r="A883" s="154" t="s">
        <v>1224</v>
      </c>
      <c r="B883" s="155" t="s">
        <v>4149</v>
      </c>
      <c r="C883" s="162" t="s">
        <v>385</v>
      </c>
      <c r="D883" s="477">
        <v>44682</v>
      </c>
      <c r="E883" s="438"/>
      <c r="F883" s="1093"/>
      <c r="G883" s="1121"/>
      <c r="H883" s="449" t="s">
        <v>3765</v>
      </c>
      <c r="I883" s="449" t="s">
        <v>3771</v>
      </c>
      <c r="J883" s="297" t="s">
        <v>2841</v>
      </c>
      <c r="K883" s="1123"/>
      <c r="L883" s="1124"/>
      <c r="M883" s="1125"/>
      <c r="N883" s="1129"/>
      <c r="O883" s="313" t="s">
        <v>1434</v>
      </c>
      <c r="P883" s="1084"/>
      <c r="Q883" s="299" t="s">
        <v>1250</v>
      </c>
      <c r="R883" s="29"/>
      <c r="S883" s="29"/>
      <c r="T883" s="451"/>
      <c r="U883" s="825" t="s">
        <v>1222</v>
      </c>
      <c r="V883" s="35" t="s">
        <v>1478</v>
      </c>
      <c r="W883" s="1126"/>
      <c r="Y883" s="1099"/>
      <c r="Z883" s="1098"/>
      <c r="AA883" s="1098"/>
      <c r="AB883" s="1099"/>
      <c r="AC883" s="1132"/>
      <c r="AD883" s="1099"/>
      <c r="AE883" s="1108"/>
      <c r="AF883" s="128"/>
      <c r="AG883" s="128"/>
    </row>
    <row r="884" spans="1:45" ht="22.8">
      <c r="A884" s="154" t="s">
        <v>125</v>
      </c>
      <c r="B884" s="981">
        <v>4290003540</v>
      </c>
      <c r="C884" s="156" t="s">
        <v>1223</v>
      </c>
      <c r="D884" s="222">
        <v>44737</v>
      </c>
      <c r="E884" s="222" t="s">
        <v>1297</v>
      </c>
      <c r="F884" s="262" t="s">
        <v>3702</v>
      </c>
      <c r="G884" s="259" t="s">
        <v>3703</v>
      </c>
      <c r="H884" s="223" t="s">
        <v>3704</v>
      </c>
      <c r="I884" s="223" t="s">
        <v>3705</v>
      </c>
      <c r="J884" s="297" t="s">
        <v>2841</v>
      </c>
      <c r="K884" s="218">
        <v>10</v>
      </c>
      <c r="L884" s="219">
        <v>14521</v>
      </c>
      <c r="M884" s="219">
        <v>16940</v>
      </c>
      <c r="N884" s="561">
        <v>44680</v>
      </c>
      <c r="O884" s="178" t="s">
        <v>1434</v>
      </c>
      <c r="P884" s="224">
        <v>44717</v>
      </c>
      <c r="Q884" s="299" t="s">
        <v>26</v>
      </c>
      <c r="R884" s="29"/>
      <c r="S884" s="29"/>
      <c r="T884" s="252"/>
      <c r="U884" s="234" t="s">
        <v>1211</v>
      </c>
      <c r="V884" s="35" t="s">
        <v>1478</v>
      </c>
      <c r="W884" s="221" t="s">
        <v>24</v>
      </c>
      <c r="Y884" s="222">
        <v>44671</v>
      </c>
      <c r="Z884" s="217"/>
      <c r="AA884" s="217"/>
      <c r="AB884" s="217"/>
      <c r="AC884" s="775"/>
      <c r="AD884" s="217"/>
      <c r="AE884" s="589">
        <v>44680</v>
      </c>
      <c r="AF884" s="128"/>
      <c r="AG884" s="128"/>
    </row>
    <row r="885" spans="1:45" ht="28.95" customHeight="1">
      <c r="A885" s="154" t="s">
        <v>2605</v>
      </c>
      <c r="B885" s="155" t="s">
        <v>3839</v>
      </c>
      <c r="C885" s="156" t="s">
        <v>2923</v>
      </c>
      <c r="D885" s="498"/>
      <c r="E885" s="498"/>
      <c r="F885" s="524" t="s">
        <v>4185</v>
      </c>
      <c r="G885" s="512" t="s">
        <v>3842</v>
      </c>
      <c r="H885" s="493" t="s">
        <v>3841</v>
      </c>
      <c r="I885" s="493" t="s">
        <v>3840</v>
      </c>
      <c r="J885" s="297" t="s">
        <v>1216</v>
      </c>
      <c r="K885" s="494">
        <v>39</v>
      </c>
      <c r="L885" s="495">
        <v>19352</v>
      </c>
      <c r="M885" s="495">
        <v>26703</v>
      </c>
      <c r="N885" s="773">
        <v>44681</v>
      </c>
      <c r="O885" s="178" t="s">
        <v>1434</v>
      </c>
      <c r="P885" s="513">
        <v>44718</v>
      </c>
      <c r="Q885" s="330" t="s">
        <v>1250</v>
      </c>
      <c r="R885" s="29"/>
      <c r="S885" s="29"/>
      <c r="T885" s="510"/>
      <c r="U885" s="825" t="s">
        <v>1222</v>
      </c>
      <c r="V885" s="35" t="s">
        <v>1478</v>
      </c>
      <c r="W885" s="496" t="s">
        <v>4188</v>
      </c>
      <c r="Y885" s="498">
        <v>44679</v>
      </c>
      <c r="Z885" s="497"/>
      <c r="AA885" s="497"/>
      <c r="AB885" s="497"/>
      <c r="AC885" s="775"/>
      <c r="AD885" s="497"/>
      <c r="AE885" s="497">
        <v>44687</v>
      </c>
      <c r="AF885" s="128"/>
      <c r="AG885" s="128"/>
    </row>
    <row r="886" spans="1:45" ht="28.95" customHeight="1">
      <c r="A886" s="154" t="s">
        <v>1224</v>
      </c>
      <c r="B886" s="155">
        <v>4290003239</v>
      </c>
      <c r="C886" s="156" t="s">
        <v>102</v>
      </c>
      <c r="D886" s="601">
        <v>44682</v>
      </c>
      <c r="E886" s="602"/>
      <c r="F886" s="1392" t="s">
        <v>3889</v>
      </c>
      <c r="G886" s="1384" t="s">
        <v>3890</v>
      </c>
      <c r="H886" s="600" t="s">
        <v>3891</v>
      </c>
      <c r="I886" s="605" t="s">
        <v>3892</v>
      </c>
      <c r="J886" s="297" t="s">
        <v>2841</v>
      </c>
      <c r="K886" s="1385">
        <v>40</v>
      </c>
      <c r="L886" s="1393">
        <v>32000</v>
      </c>
      <c r="M886" s="1386">
        <v>32760</v>
      </c>
      <c r="N886" s="1395">
        <v>44687</v>
      </c>
      <c r="O886" s="178" t="s">
        <v>1434</v>
      </c>
      <c r="P886" s="1388">
        <v>44721</v>
      </c>
      <c r="Q886" s="330" t="s">
        <v>1250</v>
      </c>
      <c r="R886" s="29"/>
      <c r="S886" s="29"/>
      <c r="T886" s="612"/>
      <c r="U886" s="825" t="s">
        <v>1222</v>
      </c>
      <c r="V886" s="35" t="s">
        <v>1478</v>
      </c>
      <c r="W886" s="604" t="s">
        <v>24</v>
      </c>
      <c r="Y886" s="1377">
        <v>44680</v>
      </c>
      <c r="Z886" s="1378"/>
      <c r="AA886" s="1378"/>
      <c r="AB886" s="1378"/>
      <c r="AC886" s="1377"/>
      <c r="AD886" s="1378"/>
      <c r="AE886" s="1396"/>
      <c r="AF886" s="128"/>
      <c r="AG886" s="128"/>
    </row>
    <row r="887" spans="1:45" ht="28.95" customHeight="1">
      <c r="A887" s="154" t="s">
        <v>1224</v>
      </c>
      <c r="B887" s="155">
        <v>4290003239</v>
      </c>
      <c r="C887" s="156" t="s">
        <v>102</v>
      </c>
      <c r="D887" s="601">
        <v>44682</v>
      </c>
      <c r="E887" s="602"/>
      <c r="F887" s="1077"/>
      <c r="G887" s="1077"/>
      <c r="H887" s="603" t="s">
        <v>3891</v>
      </c>
      <c r="I887" s="600" t="s">
        <v>3893</v>
      </c>
      <c r="J887" s="297" t="s">
        <v>2841</v>
      </c>
      <c r="K887" s="1080"/>
      <c r="L887" s="1394"/>
      <c r="M887" s="1061"/>
      <c r="N887" s="1082"/>
      <c r="O887" s="178" t="s">
        <v>1434</v>
      </c>
      <c r="P887" s="1065"/>
      <c r="Q887" s="330" t="s">
        <v>1250</v>
      </c>
      <c r="R887" s="29"/>
      <c r="S887" s="29"/>
      <c r="T887" s="612"/>
      <c r="U887" s="825" t="s">
        <v>1222</v>
      </c>
      <c r="V887" s="35" t="s">
        <v>1478</v>
      </c>
      <c r="W887" s="604" t="s">
        <v>24</v>
      </c>
      <c r="Y887" s="1067"/>
      <c r="Z887" s="1069"/>
      <c r="AA887" s="1069"/>
      <c r="AB887" s="1069"/>
      <c r="AC887" s="1067"/>
      <c r="AD887" s="1069"/>
      <c r="AE887" s="1397"/>
      <c r="AF887" s="128"/>
      <c r="AG887" s="128"/>
    </row>
    <row r="888" spans="1:45" s="836" customFormat="1" ht="28.95" customHeight="1">
      <c r="A888" s="837" t="s">
        <v>785</v>
      </c>
      <c r="B888" s="838">
        <v>4290002030</v>
      </c>
      <c r="C888" s="839" t="s">
        <v>788</v>
      </c>
      <c r="D888" s="840"/>
      <c r="E888" s="840"/>
      <c r="F888" s="841" t="s">
        <v>4144</v>
      </c>
      <c r="G888" s="842" t="s">
        <v>4142</v>
      </c>
      <c r="H888" s="843" t="s">
        <v>4141</v>
      </c>
      <c r="I888" s="843" t="s">
        <v>4143</v>
      </c>
      <c r="J888" s="844" t="s">
        <v>1884</v>
      </c>
      <c r="K888" s="843">
        <v>10</v>
      </c>
      <c r="L888" s="845">
        <v>2400</v>
      </c>
      <c r="M888" s="845">
        <v>2760</v>
      </c>
      <c r="N888" s="933">
        <v>44687</v>
      </c>
      <c r="O888" s="846" t="s">
        <v>1885</v>
      </c>
      <c r="P888" s="824" t="s">
        <v>4217</v>
      </c>
      <c r="Q888" s="786" t="s">
        <v>26</v>
      </c>
      <c r="R888" s="847"/>
      <c r="S888" s="847"/>
      <c r="T888" s="809"/>
      <c r="U888" s="847" t="s">
        <v>1222</v>
      </c>
      <c r="V888" s="848" t="s">
        <v>1478</v>
      </c>
      <c r="W888" s="849" t="s">
        <v>43</v>
      </c>
      <c r="X888" s="850"/>
      <c r="Y888" s="840">
        <v>44686</v>
      </c>
      <c r="Z888" s="851"/>
      <c r="AA888" s="851"/>
      <c r="AB888" s="851"/>
      <c r="AC888" s="840"/>
      <c r="AD888" s="851"/>
      <c r="AE888" s="851" t="s">
        <v>26</v>
      </c>
    </row>
    <row r="889" spans="1:45" s="126" customFormat="1" ht="12">
      <c r="A889" s="154" t="s">
        <v>1227</v>
      </c>
      <c r="B889" s="155">
        <v>4290002888</v>
      </c>
      <c r="C889" s="156" t="s">
        <v>1228</v>
      </c>
      <c r="D889" s="222">
        <v>44717</v>
      </c>
      <c r="E889" s="222" t="s">
        <v>1297</v>
      </c>
      <c r="F889" s="1168" t="s">
        <v>3720</v>
      </c>
      <c r="G889" s="1131" t="s">
        <v>3613</v>
      </c>
      <c r="H889" s="223" t="s">
        <v>3611</v>
      </c>
      <c r="I889" s="223" t="s">
        <v>3614</v>
      </c>
      <c r="J889" s="297" t="s">
        <v>2841</v>
      </c>
      <c r="K889" s="218">
        <v>51</v>
      </c>
      <c r="L889" s="219">
        <v>18362</v>
      </c>
      <c r="M889" s="219">
        <v>19665</v>
      </c>
      <c r="N889" s="474">
        <v>44676</v>
      </c>
      <c r="O889" s="259" t="s">
        <v>1210</v>
      </c>
      <c r="P889" s="270">
        <v>44729</v>
      </c>
      <c r="Q889" s="303" t="s">
        <v>1297</v>
      </c>
      <c r="R889" s="29"/>
      <c r="S889" s="29"/>
      <c r="T889" s="252"/>
      <c r="U889" s="234" t="s">
        <v>1211</v>
      </c>
      <c r="V889" s="35" t="s">
        <v>1478</v>
      </c>
      <c r="W889" s="221" t="s">
        <v>24</v>
      </c>
      <c r="X889" s="122"/>
      <c r="Y889" s="222">
        <v>44665</v>
      </c>
      <c r="Z889" s="217"/>
      <c r="AA889" s="217"/>
      <c r="AB889" s="217"/>
      <c r="AC889" s="222"/>
      <c r="AD889" s="217"/>
      <c r="AE889" s="597">
        <v>44678</v>
      </c>
      <c r="AF889" s="128"/>
      <c r="AG889" s="128"/>
      <c r="AH889" s="128"/>
      <c r="AI889" s="128"/>
      <c r="AJ889" s="128"/>
      <c r="AK889" s="128"/>
      <c r="AL889" s="128"/>
      <c r="AM889" s="128"/>
      <c r="AN889" s="128"/>
      <c r="AO889" s="128"/>
      <c r="AP889" s="128"/>
      <c r="AQ889" s="128"/>
      <c r="AR889" s="128"/>
      <c r="AS889" s="128"/>
    </row>
    <row r="890" spans="1:45" s="126" customFormat="1" ht="12">
      <c r="A890" s="154" t="s">
        <v>1227</v>
      </c>
      <c r="B890" s="155">
        <v>4290002888</v>
      </c>
      <c r="C890" s="156" t="s">
        <v>1228</v>
      </c>
      <c r="D890" s="222">
        <v>44717</v>
      </c>
      <c r="E890" s="222" t="s">
        <v>1297</v>
      </c>
      <c r="F890" s="1168"/>
      <c r="G890" s="1077"/>
      <c r="H890" s="223" t="s">
        <v>3612</v>
      </c>
      <c r="I890" s="223" t="s">
        <v>3615</v>
      </c>
      <c r="J890" s="297" t="s">
        <v>2841</v>
      </c>
      <c r="K890" s="218">
        <v>51</v>
      </c>
      <c r="L890" s="219">
        <v>18362</v>
      </c>
      <c r="M890" s="219">
        <v>19667</v>
      </c>
      <c r="N890" s="474">
        <v>44676</v>
      </c>
      <c r="O890" s="259" t="s">
        <v>1210</v>
      </c>
      <c r="P890" s="475">
        <v>44729</v>
      </c>
      <c r="Q890" s="303" t="s">
        <v>1297</v>
      </c>
      <c r="R890" s="29"/>
      <c r="S890" s="29"/>
      <c r="T890" s="252"/>
      <c r="U890" s="234" t="s">
        <v>1211</v>
      </c>
      <c r="V890" s="35" t="s">
        <v>1478</v>
      </c>
      <c r="W890" s="221" t="s">
        <v>24</v>
      </c>
      <c r="X890" s="122"/>
      <c r="Y890" s="222">
        <v>44665</v>
      </c>
      <c r="Z890" s="217"/>
      <c r="AA890" s="217"/>
      <c r="AB890" s="217"/>
      <c r="AC890" s="222"/>
      <c r="AD890" s="217"/>
      <c r="AE890" s="597">
        <v>44678</v>
      </c>
      <c r="AF890" s="128"/>
      <c r="AG890" s="128"/>
      <c r="AH890" s="128"/>
      <c r="AI890" s="128"/>
      <c r="AJ890" s="128"/>
      <c r="AK890" s="128"/>
      <c r="AL890" s="128"/>
      <c r="AM890" s="128"/>
      <c r="AN890" s="128"/>
      <c r="AO890" s="128"/>
      <c r="AP890" s="128"/>
      <c r="AQ890" s="128"/>
      <c r="AR890" s="128"/>
      <c r="AS890" s="128"/>
    </row>
    <row r="891" spans="1:45" ht="10.95" customHeight="1">
      <c r="A891" s="154" t="s">
        <v>1227</v>
      </c>
      <c r="B891" s="155">
        <v>4290003131</v>
      </c>
      <c r="C891" s="156" t="s">
        <v>1228</v>
      </c>
      <c r="D891" s="222">
        <v>44717</v>
      </c>
      <c r="E891" s="222" t="s">
        <v>1297</v>
      </c>
      <c r="F891" s="269" t="s">
        <v>3720</v>
      </c>
      <c r="G891" s="259" t="s">
        <v>3579</v>
      </c>
      <c r="H891" s="223" t="s">
        <v>3626</v>
      </c>
      <c r="I891" s="223" t="s">
        <v>3627</v>
      </c>
      <c r="J891" s="297" t="s">
        <v>2841</v>
      </c>
      <c r="K891" s="218">
        <v>51</v>
      </c>
      <c r="L891" s="219">
        <v>18364</v>
      </c>
      <c r="M891" s="219">
        <v>19723</v>
      </c>
      <c r="N891" s="474">
        <v>44676</v>
      </c>
      <c r="O891" s="259" t="s">
        <v>1210</v>
      </c>
      <c r="P891" s="475">
        <v>44729</v>
      </c>
      <c r="Q891" s="303" t="s">
        <v>1297</v>
      </c>
      <c r="R891" s="29"/>
      <c r="S891" s="29"/>
      <c r="T891" s="252"/>
      <c r="U891" s="234" t="s">
        <v>1211</v>
      </c>
      <c r="V891" s="35" t="s">
        <v>1478</v>
      </c>
      <c r="W891" s="221" t="s">
        <v>24</v>
      </c>
      <c r="Y891" s="222">
        <v>44666</v>
      </c>
      <c r="Z891" s="217"/>
      <c r="AA891" s="217"/>
      <c r="AB891" s="217"/>
      <c r="AC891" s="222"/>
      <c r="AD891" s="217"/>
      <c r="AE891" s="589">
        <v>44678</v>
      </c>
      <c r="AF891" s="128"/>
      <c r="AG891" s="128"/>
    </row>
    <row r="892" spans="1:45" ht="12">
      <c r="A892" s="154" t="s">
        <v>1227</v>
      </c>
      <c r="B892" s="155">
        <v>4290003131</v>
      </c>
      <c r="C892" s="156" t="s">
        <v>1228</v>
      </c>
      <c r="D892" s="222">
        <v>44717</v>
      </c>
      <c r="E892" s="222" t="s">
        <v>1297</v>
      </c>
      <c r="F892" s="269" t="s">
        <v>3720</v>
      </c>
      <c r="G892" s="259" t="s">
        <v>3628</v>
      </c>
      <c r="H892" s="223" t="s">
        <v>3629</v>
      </c>
      <c r="I892" s="223" t="s">
        <v>3630</v>
      </c>
      <c r="J892" s="297" t="s">
        <v>2841</v>
      </c>
      <c r="K892" s="218">
        <v>51</v>
      </c>
      <c r="L892" s="219">
        <v>18364</v>
      </c>
      <c r="M892" s="219">
        <v>19723</v>
      </c>
      <c r="N892" s="474">
        <v>44676</v>
      </c>
      <c r="O892" s="259" t="s">
        <v>1210</v>
      </c>
      <c r="P892" s="475">
        <v>44729</v>
      </c>
      <c r="Q892" s="303" t="s">
        <v>1297</v>
      </c>
      <c r="R892" s="29"/>
      <c r="S892" s="29"/>
      <c r="T892" s="252"/>
      <c r="U892" s="234" t="s">
        <v>1211</v>
      </c>
      <c r="V892" s="35" t="s">
        <v>1478</v>
      </c>
      <c r="W892" s="221" t="s">
        <v>24</v>
      </c>
      <c r="Y892" s="222">
        <v>44666</v>
      </c>
      <c r="Z892" s="217"/>
      <c r="AA892" s="217"/>
      <c r="AB892" s="217"/>
      <c r="AC892" s="222"/>
      <c r="AD892" s="217"/>
      <c r="AE892" s="589">
        <v>44678</v>
      </c>
      <c r="AF892" s="128"/>
      <c r="AG892" s="128"/>
    </row>
    <row r="893" spans="1:45" ht="24">
      <c r="A893" s="154" t="s">
        <v>22</v>
      </c>
      <c r="B893" s="155" t="s">
        <v>3701</v>
      </c>
      <c r="C893" s="162" t="s">
        <v>4139</v>
      </c>
      <c r="D893" s="222"/>
      <c r="E893" s="222" t="s">
        <v>1297</v>
      </c>
      <c r="F893" s="1134" t="s">
        <v>3720</v>
      </c>
      <c r="G893" s="1121" t="s">
        <v>3621</v>
      </c>
      <c r="H893" s="218" t="s">
        <v>3622</v>
      </c>
      <c r="I893" s="268" t="s">
        <v>3623</v>
      </c>
      <c r="J893" s="297" t="s">
        <v>2841</v>
      </c>
      <c r="K893" s="1169">
        <v>77</v>
      </c>
      <c r="L893" s="1124">
        <v>47597</v>
      </c>
      <c r="M893" s="1166">
        <v>56914</v>
      </c>
      <c r="N893" s="1129">
        <v>44676</v>
      </c>
      <c r="O893" s="205" t="s">
        <v>1210</v>
      </c>
      <c r="P893" s="1167">
        <v>44729</v>
      </c>
      <c r="Q893" s="333" t="s">
        <v>1297</v>
      </c>
      <c r="R893" s="29"/>
      <c r="S893" s="29"/>
      <c r="T893" s="252"/>
      <c r="U893" s="234" t="s">
        <v>1211</v>
      </c>
      <c r="V893" s="35" t="s">
        <v>1478</v>
      </c>
      <c r="W893" s="1126" t="s">
        <v>24</v>
      </c>
      <c r="Y893" s="1098">
        <v>44666</v>
      </c>
      <c r="Z893" s="1098"/>
      <c r="AA893" s="1098"/>
      <c r="AB893" s="1098"/>
      <c r="AC893" s="1098"/>
      <c r="AD893" s="1098"/>
      <c r="AE893" s="1108">
        <v>44676</v>
      </c>
      <c r="AF893" s="128"/>
      <c r="AG893" s="128"/>
    </row>
    <row r="894" spans="1:45" ht="24">
      <c r="A894" s="154" t="s">
        <v>22</v>
      </c>
      <c r="B894" s="155" t="s">
        <v>3701</v>
      </c>
      <c r="C894" s="896" t="s">
        <v>4139</v>
      </c>
      <c r="D894" s="222"/>
      <c r="E894" s="222" t="s">
        <v>1297</v>
      </c>
      <c r="F894" s="1135"/>
      <c r="G894" s="1121"/>
      <c r="H894" s="218" t="s">
        <v>3622</v>
      </c>
      <c r="I894" s="268" t="s">
        <v>3624</v>
      </c>
      <c r="J894" s="297" t="s">
        <v>2841</v>
      </c>
      <c r="K894" s="1169"/>
      <c r="L894" s="1124"/>
      <c r="M894" s="1166"/>
      <c r="N894" s="1129"/>
      <c r="O894" s="205" t="s">
        <v>1210</v>
      </c>
      <c r="P894" s="1083"/>
      <c r="Q894" s="333" t="s">
        <v>1297</v>
      </c>
      <c r="R894" s="29"/>
      <c r="S894" s="29"/>
      <c r="T894" s="252"/>
      <c r="U894" s="234" t="s">
        <v>1211</v>
      </c>
      <c r="V894" s="35" t="s">
        <v>1478</v>
      </c>
      <c r="W894" s="1126"/>
      <c r="Y894" s="1098"/>
      <c r="Z894" s="1098"/>
      <c r="AA894" s="1098"/>
      <c r="AB894" s="1098"/>
      <c r="AC894" s="1098"/>
      <c r="AD894" s="1098"/>
      <c r="AE894" s="1108"/>
      <c r="AF894" s="128"/>
      <c r="AG894" s="128"/>
    </row>
    <row r="895" spans="1:45" ht="24">
      <c r="A895" s="154" t="s">
        <v>22</v>
      </c>
      <c r="B895" s="155" t="s">
        <v>3701</v>
      </c>
      <c r="C895" s="896" t="s">
        <v>4139</v>
      </c>
      <c r="D895" s="222"/>
      <c r="E895" s="222" t="s">
        <v>1297</v>
      </c>
      <c r="F895" s="1135"/>
      <c r="G895" s="1121"/>
      <c r="H895" s="218" t="s">
        <v>3622</v>
      </c>
      <c r="I895" s="268" t="s">
        <v>3625</v>
      </c>
      <c r="J895" s="297" t="s">
        <v>2841</v>
      </c>
      <c r="K895" s="1169"/>
      <c r="L895" s="1124"/>
      <c r="M895" s="1166"/>
      <c r="N895" s="1129"/>
      <c r="O895" s="205" t="s">
        <v>1210</v>
      </c>
      <c r="P895" s="1083"/>
      <c r="Q895" s="333" t="s">
        <v>1297</v>
      </c>
      <c r="R895" s="29"/>
      <c r="S895" s="29"/>
      <c r="T895" s="252"/>
      <c r="U895" s="234" t="s">
        <v>1211</v>
      </c>
      <c r="V895" s="35" t="s">
        <v>1478</v>
      </c>
      <c r="W895" s="1126"/>
      <c r="Y895" s="1098"/>
      <c r="Z895" s="1098"/>
      <c r="AA895" s="1098"/>
      <c r="AB895" s="1098"/>
      <c r="AC895" s="1098"/>
      <c r="AD895" s="1098"/>
      <c r="AE895" s="1108"/>
      <c r="AF895" s="128"/>
      <c r="AG895" s="128"/>
    </row>
    <row r="896" spans="1:45" s="126" customFormat="1" ht="24">
      <c r="A896" s="154" t="s">
        <v>1213</v>
      </c>
      <c r="B896" s="155" t="s">
        <v>3618</v>
      </c>
      <c r="C896" s="156" t="s">
        <v>142</v>
      </c>
      <c r="D896" s="222"/>
      <c r="E896" s="216" t="s">
        <v>1297</v>
      </c>
      <c r="F896" s="1134" t="s">
        <v>3720</v>
      </c>
      <c r="G896" s="1137" t="s">
        <v>3593</v>
      </c>
      <c r="H896" s="223" t="s">
        <v>3594</v>
      </c>
      <c r="I896" s="223" t="s">
        <v>3595</v>
      </c>
      <c r="J896" s="201" t="s">
        <v>2841</v>
      </c>
      <c r="K896" s="1137">
        <v>130</v>
      </c>
      <c r="L896" s="1140">
        <v>130000</v>
      </c>
      <c r="M896" s="1140">
        <v>132600</v>
      </c>
      <c r="N896" s="1143">
        <v>44676</v>
      </c>
      <c r="O896" s="823" t="s">
        <v>1210</v>
      </c>
      <c r="P896" s="1144">
        <v>44729</v>
      </c>
      <c r="Q896" s="30" t="s">
        <v>1297</v>
      </c>
      <c r="R896" s="29"/>
      <c r="S896" s="29"/>
      <c r="T896" s="252"/>
      <c r="U896" s="234" t="s">
        <v>1211</v>
      </c>
      <c r="V896" s="31" t="s">
        <v>1478</v>
      </c>
      <c r="W896" s="1145" t="s">
        <v>24</v>
      </c>
      <c r="X896" s="122"/>
      <c r="Y896" s="1380">
        <v>44665</v>
      </c>
      <c r="Z896" s="1380"/>
      <c r="AA896" s="1380"/>
      <c r="AB896" s="1380"/>
      <c r="AC896" s="1380"/>
      <c r="AD896" s="1380"/>
      <c r="AE896" s="1115">
        <v>44676</v>
      </c>
      <c r="AF896" s="128"/>
      <c r="AG896" s="128"/>
      <c r="AH896" s="128"/>
      <c r="AI896" s="128"/>
      <c r="AJ896" s="128"/>
      <c r="AK896" s="128"/>
      <c r="AL896" s="128"/>
      <c r="AM896" s="128"/>
      <c r="AN896" s="128"/>
      <c r="AO896" s="128"/>
      <c r="AP896" s="128"/>
      <c r="AQ896" s="128"/>
      <c r="AR896" s="128"/>
      <c r="AS896" s="128"/>
    </row>
    <row r="897" spans="1:45" s="126" customFormat="1" ht="24">
      <c r="A897" s="154" t="s">
        <v>1213</v>
      </c>
      <c r="B897" s="155" t="s">
        <v>3618</v>
      </c>
      <c r="C897" s="156" t="s">
        <v>142</v>
      </c>
      <c r="D897" s="222"/>
      <c r="E897" s="216" t="s">
        <v>1297</v>
      </c>
      <c r="F897" s="1135"/>
      <c r="G897" s="1138"/>
      <c r="H897" s="223" t="s">
        <v>3594</v>
      </c>
      <c r="I897" s="223" t="s">
        <v>3596</v>
      </c>
      <c r="J897" s="332" t="s">
        <v>2841</v>
      </c>
      <c r="K897" s="1138"/>
      <c r="L897" s="1141"/>
      <c r="M897" s="1141"/>
      <c r="N897" s="1074"/>
      <c r="O897" s="823" t="s">
        <v>1210</v>
      </c>
      <c r="P897" s="1144"/>
      <c r="Q897" s="30" t="s">
        <v>1297</v>
      </c>
      <c r="R897" s="29"/>
      <c r="S897" s="29"/>
      <c r="T897" s="252"/>
      <c r="U897" s="234" t="s">
        <v>1211</v>
      </c>
      <c r="V897" s="31" t="s">
        <v>1478</v>
      </c>
      <c r="W897" s="1146"/>
      <c r="X897" s="122"/>
      <c r="Y897" s="1381"/>
      <c r="Z897" s="1381"/>
      <c r="AA897" s="1381"/>
      <c r="AB897" s="1381"/>
      <c r="AC897" s="1381"/>
      <c r="AD897" s="1381"/>
      <c r="AE897" s="1116"/>
      <c r="AF897" s="128"/>
      <c r="AG897" s="128"/>
      <c r="AH897" s="128"/>
      <c r="AI897" s="128"/>
      <c r="AJ897" s="128"/>
      <c r="AK897" s="128"/>
      <c r="AL897" s="128"/>
      <c r="AM897" s="128"/>
      <c r="AN897" s="128"/>
      <c r="AO897" s="128"/>
      <c r="AP897" s="128"/>
      <c r="AQ897" s="128"/>
      <c r="AR897" s="128"/>
      <c r="AS897" s="128"/>
    </row>
    <row r="898" spans="1:45" s="126" customFormat="1" ht="24">
      <c r="A898" s="154" t="s">
        <v>1213</v>
      </c>
      <c r="B898" s="155" t="s">
        <v>3618</v>
      </c>
      <c r="C898" s="156" t="s">
        <v>142</v>
      </c>
      <c r="D898" s="222"/>
      <c r="E898" s="216" t="s">
        <v>1297</v>
      </c>
      <c r="F898" s="1135"/>
      <c r="G898" s="1138"/>
      <c r="H898" s="223" t="s">
        <v>3594</v>
      </c>
      <c r="I898" s="223" t="s">
        <v>3597</v>
      </c>
      <c r="J898" s="332" t="s">
        <v>2841</v>
      </c>
      <c r="K898" s="1138"/>
      <c r="L898" s="1141"/>
      <c r="M898" s="1141"/>
      <c r="N898" s="1074"/>
      <c r="O898" s="823" t="s">
        <v>1210</v>
      </c>
      <c r="P898" s="1144"/>
      <c r="Q898" s="30" t="s">
        <v>1297</v>
      </c>
      <c r="R898" s="29"/>
      <c r="S898" s="29"/>
      <c r="T898" s="252"/>
      <c r="U898" s="234" t="s">
        <v>1211</v>
      </c>
      <c r="V898" s="31" t="s">
        <v>1478</v>
      </c>
      <c r="W898" s="1146"/>
      <c r="X898" s="122"/>
      <c r="Y898" s="1381"/>
      <c r="Z898" s="1381"/>
      <c r="AA898" s="1381"/>
      <c r="AB898" s="1381"/>
      <c r="AC898" s="1381"/>
      <c r="AD898" s="1381"/>
      <c r="AE898" s="1116"/>
      <c r="AF898" s="128"/>
      <c r="AG898" s="128"/>
      <c r="AH898" s="128"/>
      <c r="AI898" s="128"/>
      <c r="AJ898" s="128"/>
      <c r="AK898" s="128"/>
      <c r="AL898" s="128"/>
      <c r="AM898" s="128"/>
      <c r="AN898" s="128"/>
      <c r="AO898" s="128"/>
      <c r="AP898" s="128"/>
      <c r="AQ898" s="128"/>
      <c r="AR898" s="128"/>
      <c r="AS898" s="128"/>
    </row>
    <row r="899" spans="1:45" s="126" customFormat="1" ht="24">
      <c r="A899" s="154" t="s">
        <v>1213</v>
      </c>
      <c r="B899" s="155" t="s">
        <v>3618</v>
      </c>
      <c r="C899" s="156" t="s">
        <v>142</v>
      </c>
      <c r="D899" s="222"/>
      <c r="E899" s="216" t="s">
        <v>1297</v>
      </c>
      <c r="F899" s="1135"/>
      <c r="G899" s="1138"/>
      <c r="H899" s="223" t="s">
        <v>3594</v>
      </c>
      <c r="I899" s="223" t="s">
        <v>3598</v>
      </c>
      <c r="J899" s="332" t="s">
        <v>2841</v>
      </c>
      <c r="K899" s="1138"/>
      <c r="L899" s="1141"/>
      <c r="M899" s="1141"/>
      <c r="N899" s="1074"/>
      <c r="O899" s="823" t="s">
        <v>1210</v>
      </c>
      <c r="P899" s="1144"/>
      <c r="Q899" s="30" t="s">
        <v>1297</v>
      </c>
      <c r="R899" s="29"/>
      <c r="S899" s="29"/>
      <c r="T899" s="252"/>
      <c r="U899" s="234" t="s">
        <v>1211</v>
      </c>
      <c r="V899" s="31" t="s">
        <v>1478</v>
      </c>
      <c r="W899" s="1146"/>
      <c r="X899" s="122"/>
      <c r="Y899" s="1381"/>
      <c r="Z899" s="1381"/>
      <c r="AA899" s="1381"/>
      <c r="AB899" s="1381"/>
      <c r="AC899" s="1381"/>
      <c r="AD899" s="1381"/>
      <c r="AE899" s="1116"/>
      <c r="AF899" s="128"/>
      <c r="AG899" s="128"/>
      <c r="AH899" s="128"/>
      <c r="AI899" s="128"/>
      <c r="AJ899" s="128"/>
      <c r="AK899" s="128"/>
      <c r="AL899" s="128"/>
      <c r="AM899" s="128"/>
      <c r="AN899" s="128"/>
      <c r="AO899" s="128"/>
      <c r="AP899" s="128"/>
      <c r="AQ899" s="128"/>
      <c r="AR899" s="128"/>
      <c r="AS899" s="128"/>
    </row>
    <row r="900" spans="1:45" s="126" customFormat="1" ht="24">
      <c r="A900" s="154" t="s">
        <v>1213</v>
      </c>
      <c r="B900" s="155" t="s">
        <v>3618</v>
      </c>
      <c r="C900" s="156" t="s">
        <v>142</v>
      </c>
      <c r="D900" s="222"/>
      <c r="E900" s="216" t="s">
        <v>1297</v>
      </c>
      <c r="F900" s="1135"/>
      <c r="G900" s="1138"/>
      <c r="H900" s="223" t="s">
        <v>3594</v>
      </c>
      <c r="I900" s="223" t="s">
        <v>3599</v>
      </c>
      <c r="J900" s="332" t="s">
        <v>2841</v>
      </c>
      <c r="K900" s="1138"/>
      <c r="L900" s="1141"/>
      <c r="M900" s="1141"/>
      <c r="N900" s="1074"/>
      <c r="O900" s="823" t="s">
        <v>1210</v>
      </c>
      <c r="P900" s="1144"/>
      <c r="Q900" s="30" t="s">
        <v>1297</v>
      </c>
      <c r="R900" s="29"/>
      <c r="S900" s="29"/>
      <c r="T900" s="252"/>
      <c r="U900" s="234" t="s">
        <v>1211</v>
      </c>
      <c r="V900" s="31" t="s">
        <v>1478</v>
      </c>
      <c r="W900" s="1146"/>
      <c r="X900" s="122"/>
      <c r="Y900" s="1381"/>
      <c r="Z900" s="1381"/>
      <c r="AA900" s="1381"/>
      <c r="AB900" s="1381"/>
      <c r="AC900" s="1381"/>
      <c r="AD900" s="1381"/>
      <c r="AE900" s="1116"/>
      <c r="AF900" s="128"/>
      <c r="AG900" s="128"/>
      <c r="AH900" s="128"/>
      <c r="AI900" s="128"/>
      <c r="AJ900" s="128"/>
      <c r="AK900" s="128"/>
      <c r="AL900" s="128"/>
      <c r="AM900" s="128"/>
      <c r="AN900" s="128"/>
      <c r="AO900" s="128"/>
      <c r="AP900" s="128"/>
      <c r="AQ900" s="128"/>
      <c r="AR900" s="128"/>
      <c r="AS900" s="128"/>
    </row>
    <row r="901" spans="1:45" s="126" customFormat="1" ht="24">
      <c r="A901" s="154" t="s">
        <v>1213</v>
      </c>
      <c r="B901" s="155" t="s">
        <v>3618</v>
      </c>
      <c r="C901" s="156" t="s">
        <v>142</v>
      </c>
      <c r="D901" s="222"/>
      <c r="E901" s="216" t="s">
        <v>1297</v>
      </c>
      <c r="F901" s="1135"/>
      <c r="G901" s="1138"/>
      <c r="H901" s="223" t="s">
        <v>3594</v>
      </c>
      <c r="I901" s="223" t="s">
        <v>3600</v>
      </c>
      <c r="J901" s="332" t="s">
        <v>2841</v>
      </c>
      <c r="K901" s="1138"/>
      <c r="L901" s="1141"/>
      <c r="M901" s="1141"/>
      <c r="N901" s="1074"/>
      <c r="O901" s="823" t="s">
        <v>1210</v>
      </c>
      <c r="P901" s="1144"/>
      <c r="Q901" s="30" t="s">
        <v>1297</v>
      </c>
      <c r="R901" s="29"/>
      <c r="S901" s="29"/>
      <c r="T901" s="252"/>
      <c r="U901" s="234" t="s">
        <v>1211</v>
      </c>
      <c r="V901" s="31" t="s">
        <v>1478</v>
      </c>
      <c r="W901" s="1146"/>
      <c r="X901" s="122"/>
      <c r="Y901" s="1381"/>
      <c r="Z901" s="1381"/>
      <c r="AA901" s="1381"/>
      <c r="AB901" s="1381"/>
      <c r="AC901" s="1381"/>
      <c r="AD901" s="1381"/>
      <c r="AE901" s="1116"/>
      <c r="AF901" s="128"/>
      <c r="AG901" s="128"/>
      <c r="AH901" s="128"/>
      <c r="AI901" s="128"/>
      <c r="AJ901" s="128"/>
      <c r="AK901" s="128"/>
      <c r="AL901" s="128"/>
      <c r="AM901" s="128"/>
      <c r="AN901" s="128"/>
      <c r="AO901" s="128"/>
      <c r="AP901" s="128"/>
      <c r="AQ901" s="128"/>
      <c r="AR901" s="128"/>
      <c r="AS901" s="128"/>
    </row>
    <row r="902" spans="1:45" s="126" customFormat="1" ht="24.6" customHeight="1">
      <c r="A902" s="154" t="s">
        <v>1213</v>
      </c>
      <c r="B902" s="155" t="s">
        <v>3618</v>
      </c>
      <c r="C902" s="156" t="s">
        <v>142</v>
      </c>
      <c r="D902" s="222"/>
      <c r="E902" s="216" t="s">
        <v>1297</v>
      </c>
      <c r="F902" s="1136"/>
      <c r="G902" s="1139"/>
      <c r="H902" s="223" t="s">
        <v>3594</v>
      </c>
      <c r="I902" s="223" t="s">
        <v>3601</v>
      </c>
      <c r="J902" s="297" t="s">
        <v>1209</v>
      </c>
      <c r="K902" s="1139"/>
      <c r="L902" s="1142"/>
      <c r="M902" s="1142"/>
      <c r="N902" s="1075"/>
      <c r="O902" s="823" t="s">
        <v>1210</v>
      </c>
      <c r="P902" s="1144"/>
      <c r="Q902" s="30" t="s">
        <v>1297</v>
      </c>
      <c r="R902" s="29"/>
      <c r="S902" s="29"/>
      <c r="T902" s="252"/>
      <c r="U902" s="234" t="s">
        <v>1211</v>
      </c>
      <c r="V902" s="31" t="s">
        <v>1478</v>
      </c>
      <c r="W902" s="1147"/>
      <c r="X902" s="122"/>
      <c r="Y902" s="1382"/>
      <c r="Z902" s="1382"/>
      <c r="AA902" s="1382"/>
      <c r="AB902" s="1382"/>
      <c r="AC902" s="1382"/>
      <c r="AD902" s="1382"/>
      <c r="AE902" s="1117"/>
      <c r="AF902" s="128"/>
      <c r="AG902" s="128"/>
      <c r="AH902" s="128"/>
      <c r="AI902" s="128"/>
      <c r="AJ902" s="128"/>
      <c r="AK902" s="128"/>
      <c r="AL902" s="128"/>
      <c r="AM902" s="128"/>
      <c r="AN902" s="128"/>
      <c r="AO902" s="128"/>
      <c r="AP902" s="128"/>
      <c r="AQ902" s="128"/>
      <c r="AR902" s="128"/>
      <c r="AS902" s="128"/>
    </row>
    <row r="903" spans="1:45" ht="12">
      <c r="A903" s="154" t="s">
        <v>1219</v>
      </c>
      <c r="B903" s="155" t="s">
        <v>3848</v>
      </c>
      <c r="C903" s="162" t="s">
        <v>175</v>
      </c>
      <c r="D903" s="438"/>
      <c r="E903" s="438"/>
      <c r="F903" s="1093" t="s">
        <v>4181</v>
      </c>
      <c r="G903" s="1121" t="s">
        <v>3772</v>
      </c>
      <c r="H903" s="494" t="s">
        <v>3773</v>
      </c>
      <c r="I903" s="449" t="s">
        <v>3774</v>
      </c>
      <c r="J903" s="297" t="s">
        <v>2841</v>
      </c>
      <c r="K903" s="1123">
        <v>120</v>
      </c>
      <c r="L903" s="1124" t="s">
        <v>1321</v>
      </c>
      <c r="M903" s="1125">
        <v>24480.799999999999</v>
      </c>
      <c r="N903" s="1374">
        <v>44701</v>
      </c>
      <c r="O903" s="450" t="s">
        <v>1210</v>
      </c>
      <c r="P903" s="1130">
        <v>44724</v>
      </c>
      <c r="Q903" s="439" t="s">
        <v>1297</v>
      </c>
      <c r="R903" s="29"/>
      <c r="S903" s="29"/>
      <c r="T903" s="451"/>
      <c r="U903" s="439" t="s">
        <v>1211</v>
      </c>
      <c r="V903" s="35" t="s">
        <v>1928</v>
      </c>
      <c r="W903" s="1126" t="s">
        <v>24</v>
      </c>
      <c r="Y903" s="1099">
        <v>44677</v>
      </c>
      <c r="Z903" s="1098"/>
      <c r="AA903" s="1098"/>
      <c r="AB903" s="1099"/>
      <c r="AC903" s="1098"/>
      <c r="AD903" s="1099"/>
      <c r="AE903" s="1099"/>
      <c r="AF903" s="128"/>
      <c r="AG903" s="128"/>
    </row>
    <row r="904" spans="1:45" ht="12">
      <c r="A904" s="154" t="s">
        <v>1219</v>
      </c>
      <c r="B904" s="155" t="s">
        <v>3848</v>
      </c>
      <c r="C904" s="162" t="s">
        <v>175</v>
      </c>
      <c r="D904" s="438"/>
      <c r="E904" s="438"/>
      <c r="F904" s="1093"/>
      <c r="G904" s="1121"/>
      <c r="H904" s="494" t="s">
        <v>3773</v>
      </c>
      <c r="I904" s="449" t="s">
        <v>3775</v>
      </c>
      <c r="J904" s="297" t="s">
        <v>2841</v>
      </c>
      <c r="K904" s="1123"/>
      <c r="L904" s="1124"/>
      <c r="M904" s="1125"/>
      <c r="N904" s="1374"/>
      <c r="O904" s="450" t="s">
        <v>1210</v>
      </c>
      <c r="P904" s="1083"/>
      <c r="Q904" s="439" t="s">
        <v>1297</v>
      </c>
      <c r="R904" s="29"/>
      <c r="S904" s="29"/>
      <c r="T904" s="451"/>
      <c r="U904" s="439" t="s">
        <v>1211</v>
      </c>
      <c r="V904" s="35" t="s">
        <v>1928</v>
      </c>
      <c r="W904" s="1126"/>
      <c r="Y904" s="1099"/>
      <c r="Z904" s="1098"/>
      <c r="AA904" s="1098"/>
      <c r="AB904" s="1099"/>
      <c r="AC904" s="1098"/>
      <c r="AD904" s="1099"/>
      <c r="AE904" s="1099"/>
      <c r="AF904" s="128"/>
      <c r="AG904" s="128"/>
    </row>
    <row r="905" spans="1:45" ht="12">
      <c r="A905" s="154" t="s">
        <v>1219</v>
      </c>
      <c r="B905" s="155" t="s">
        <v>3849</v>
      </c>
      <c r="C905" s="162" t="s">
        <v>967</v>
      </c>
      <c r="D905" s="438"/>
      <c r="E905" s="438"/>
      <c r="F905" s="1093"/>
      <c r="G905" s="1121"/>
      <c r="H905" s="494" t="s">
        <v>3776</v>
      </c>
      <c r="I905" s="449" t="s">
        <v>3777</v>
      </c>
      <c r="J905" s="297" t="s">
        <v>2841</v>
      </c>
      <c r="K905" s="1123"/>
      <c r="L905" s="1124"/>
      <c r="M905" s="1125"/>
      <c r="N905" s="1374"/>
      <c r="O905" s="450" t="s">
        <v>1210</v>
      </c>
      <c r="P905" s="1083"/>
      <c r="Q905" s="439" t="s">
        <v>1297</v>
      </c>
      <c r="R905" s="29"/>
      <c r="S905" s="29"/>
      <c r="T905" s="451"/>
      <c r="U905" s="439" t="s">
        <v>1211</v>
      </c>
      <c r="V905" s="35" t="s">
        <v>1928</v>
      </c>
      <c r="W905" s="1126"/>
      <c r="Y905" s="1099"/>
      <c r="Z905" s="1098"/>
      <c r="AA905" s="1098"/>
      <c r="AB905" s="1099"/>
      <c r="AC905" s="1098"/>
      <c r="AD905" s="1099"/>
      <c r="AE905" s="1099"/>
      <c r="AF905" s="128"/>
      <c r="AG905" s="128"/>
    </row>
    <row r="906" spans="1:45" ht="12">
      <c r="A906" s="154" t="s">
        <v>1219</v>
      </c>
      <c r="B906" s="155" t="s">
        <v>3850</v>
      </c>
      <c r="C906" s="162" t="s">
        <v>175</v>
      </c>
      <c r="D906" s="438"/>
      <c r="E906" s="438"/>
      <c r="F906" s="1093"/>
      <c r="G906" s="1121"/>
      <c r="H906" s="494" t="s">
        <v>3778</v>
      </c>
      <c r="I906" s="449" t="s">
        <v>3779</v>
      </c>
      <c r="J906" s="297" t="s">
        <v>2841</v>
      </c>
      <c r="K906" s="1123"/>
      <c r="L906" s="1124"/>
      <c r="M906" s="1125"/>
      <c r="N906" s="1374"/>
      <c r="O906" s="450" t="s">
        <v>1210</v>
      </c>
      <c r="P906" s="1083"/>
      <c r="Q906" s="439" t="s">
        <v>1297</v>
      </c>
      <c r="R906" s="29"/>
      <c r="S906" s="29"/>
      <c r="T906" s="451"/>
      <c r="U906" s="439" t="s">
        <v>1211</v>
      </c>
      <c r="V906" s="35" t="s">
        <v>1928</v>
      </c>
      <c r="W906" s="1126"/>
      <c r="Y906" s="1099"/>
      <c r="Z906" s="1098"/>
      <c r="AA906" s="1098"/>
      <c r="AB906" s="1099"/>
      <c r="AC906" s="1098"/>
      <c r="AD906" s="1099"/>
      <c r="AE906" s="1099"/>
      <c r="AF906" s="128"/>
      <c r="AG906" s="128"/>
    </row>
    <row r="907" spans="1:45" ht="12">
      <c r="A907" s="154" t="s">
        <v>1219</v>
      </c>
      <c r="B907" s="155" t="s">
        <v>3850</v>
      </c>
      <c r="C907" s="162" t="s">
        <v>175</v>
      </c>
      <c r="D907" s="438"/>
      <c r="E907" s="438"/>
      <c r="F907" s="1093"/>
      <c r="G907" s="1121"/>
      <c r="H907" s="494" t="s">
        <v>3778</v>
      </c>
      <c r="I907" s="449" t="s">
        <v>3780</v>
      </c>
      <c r="J907" s="297" t="s">
        <v>2841</v>
      </c>
      <c r="K907" s="1123"/>
      <c r="L907" s="1124"/>
      <c r="M907" s="1125"/>
      <c r="N907" s="1374"/>
      <c r="O907" s="450" t="s">
        <v>1210</v>
      </c>
      <c r="P907" s="1083"/>
      <c r="Q907" s="439" t="s">
        <v>1297</v>
      </c>
      <c r="R907" s="29"/>
      <c r="S907" s="29"/>
      <c r="T907" s="451"/>
      <c r="U907" s="439" t="s">
        <v>1211</v>
      </c>
      <c r="V907" s="35" t="s">
        <v>1928</v>
      </c>
      <c r="W907" s="1126"/>
      <c r="Y907" s="1099"/>
      <c r="Z907" s="1098"/>
      <c r="AA907" s="1098"/>
      <c r="AB907" s="1099"/>
      <c r="AC907" s="1098"/>
      <c r="AD907" s="1099"/>
      <c r="AE907" s="1099"/>
      <c r="AF907" s="128"/>
      <c r="AG907" s="128"/>
    </row>
    <row r="908" spans="1:45" ht="12">
      <c r="A908" s="154" t="s">
        <v>1219</v>
      </c>
      <c r="B908" s="155" t="s">
        <v>3851</v>
      </c>
      <c r="C908" s="162" t="s">
        <v>967</v>
      </c>
      <c r="D908" s="438"/>
      <c r="E908" s="438"/>
      <c r="F908" s="1093"/>
      <c r="G908" s="1121"/>
      <c r="H908" s="449" t="s">
        <v>3781</v>
      </c>
      <c r="I908" s="449" t="s">
        <v>3782</v>
      </c>
      <c r="J908" s="297" t="s">
        <v>2841</v>
      </c>
      <c r="K908" s="1123"/>
      <c r="L908" s="1124"/>
      <c r="M908" s="1125"/>
      <c r="N908" s="1374"/>
      <c r="O908" s="450" t="s">
        <v>1210</v>
      </c>
      <c r="P908" s="1084"/>
      <c r="Q908" s="439" t="s">
        <v>1297</v>
      </c>
      <c r="R908" s="29"/>
      <c r="S908" s="29"/>
      <c r="T908" s="451"/>
      <c r="U908" s="439" t="s">
        <v>1211</v>
      </c>
      <c r="V908" s="35" t="s">
        <v>1928</v>
      </c>
      <c r="W908" s="1126"/>
      <c r="Y908" s="1099"/>
      <c r="Z908" s="1098"/>
      <c r="AA908" s="1098"/>
      <c r="AB908" s="1099"/>
      <c r="AC908" s="1098"/>
      <c r="AD908" s="1099"/>
      <c r="AE908" s="1099"/>
      <c r="AF908" s="128"/>
      <c r="AG908" s="128"/>
    </row>
    <row r="909" spans="1:45" ht="22.8">
      <c r="A909" s="154" t="s">
        <v>1227</v>
      </c>
      <c r="B909" s="155">
        <v>4290003131</v>
      </c>
      <c r="C909" s="156" t="s">
        <v>1228</v>
      </c>
      <c r="D909" s="521">
        <v>44724</v>
      </c>
      <c r="E909" s="521"/>
      <c r="F909" s="262" t="s">
        <v>4181</v>
      </c>
      <c r="G909" s="524" t="s">
        <v>3857</v>
      </c>
      <c r="H909" s="515" t="s">
        <v>3856</v>
      </c>
      <c r="I909" s="515" t="s">
        <v>3855</v>
      </c>
      <c r="J909" s="297" t="s">
        <v>2841</v>
      </c>
      <c r="K909" s="516">
        <v>51</v>
      </c>
      <c r="L909" s="517" t="s">
        <v>1321</v>
      </c>
      <c r="M909" s="517">
        <v>19732</v>
      </c>
      <c r="N909" s="523">
        <v>44701</v>
      </c>
      <c r="O909" s="915" t="s">
        <v>3379</v>
      </c>
      <c r="P909" s="519">
        <v>44724</v>
      </c>
      <c r="Q909" s="303" t="s">
        <v>1297</v>
      </c>
      <c r="R909" s="29"/>
      <c r="S909" s="29"/>
      <c r="T909" s="526"/>
      <c r="U909" s="527" t="s">
        <v>1211</v>
      </c>
      <c r="V909" s="35" t="s">
        <v>1928</v>
      </c>
      <c r="W909" s="520" t="s">
        <v>24</v>
      </c>
      <c r="Y909" s="521">
        <v>44679</v>
      </c>
      <c r="Z909" s="522"/>
      <c r="AA909" s="522"/>
      <c r="AB909" s="522"/>
      <c r="AC909" s="521"/>
      <c r="AD909" s="522"/>
      <c r="AE909" s="522"/>
      <c r="AF909" s="128"/>
      <c r="AG909" s="128"/>
    </row>
    <row r="910" spans="1:45" ht="48">
      <c r="A910" s="154" t="s">
        <v>1241</v>
      </c>
      <c r="B910" s="155" t="s">
        <v>3858</v>
      </c>
      <c r="C910" s="162" t="s">
        <v>2653</v>
      </c>
      <c r="D910" s="538"/>
      <c r="E910" s="540"/>
      <c r="F910" s="1383" t="s">
        <v>4181</v>
      </c>
      <c r="G910" s="1384" t="s">
        <v>3859</v>
      </c>
      <c r="H910" s="539" t="s">
        <v>3860</v>
      </c>
      <c r="I910" s="545" t="s">
        <v>3864</v>
      </c>
      <c r="J910" s="297" t="s">
        <v>2841</v>
      </c>
      <c r="K910" s="1385">
        <v>26</v>
      </c>
      <c r="L910" s="1386" t="s">
        <v>1321</v>
      </c>
      <c r="M910" s="1386">
        <v>11345.68</v>
      </c>
      <c r="N910" s="1387">
        <v>44701</v>
      </c>
      <c r="O910" s="543" t="s">
        <v>1210</v>
      </c>
      <c r="P910" s="1388">
        <v>44724</v>
      </c>
      <c r="Q910" s="303" t="s">
        <v>1297</v>
      </c>
      <c r="R910" s="29"/>
      <c r="S910" s="29"/>
      <c r="T910" s="542"/>
      <c r="U910" s="541" t="s">
        <v>1211</v>
      </c>
      <c r="V910" s="35" t="s">
        <v>1928</v>
      </c>
      <c r="W910" s="537" t="s">
        <v>24</v>
      </c>
      <c r="Y910" s="1377">
        <v>44679</v>
      </c>
      <c r="Z910" s="1378"/>
      <c r="AA910" s="1378"/>
      <c r="AB910" s="1378"/>
      <c r="AC910" s="1377"/>
      <c r="AD910" s="1378"/>
      <c r="AE910" s="1378"/>
      <c r="AF910" s="128"/>
      <c r="AG910" s="128"/>
    </row>
    <row r="911" spans="1:45" ht="48">
      <c r="A911" s="154" t="s">
        <v>1241</v>
      </c>
      <c r="B911" s="155" t="s">
        <v>3858</v>
      </c>
      <c r="C911" s="162" t="s">
        <v>2653</v>
      </c>
      <c r="D911" s="538"/>
      <c r="E911" s="540"/>
      <c r="F911" s="1172"/>
      <c r="G911" s="1077"/>
      <c r="H911" s="544" t="s">
        <v>3860</v>
      </c>
      <c r="I911" s="539" t="s">
        <v>3865</v>
      </c>
      <c r="J911" s="297" t="s">
        <v>1209</v>
      </c>
      <c r="K911" s="1080"/>
      <c r="L911" s="1061"/>
      <c r="M911" s="1061"/>
      <c r="N911" s="1063"/>
      <c r="O911" s="543" t="s">
        <v>1210</v>
      </c>
      <c r="P911" s="1065"/>
      <c r="Q911" s="303" t="s">
        <v>1297</v>
      </c>
      <c r="R911" s="29"/>
      <c r="S911" s="29"/>
      <c r="T911" s="542"/>
      <c r="U911" s="541" t="s">
        <v>1211</v>
      </c>
      <c r="V911" s="35" t="s">
        <v>1928</v>
      </c>
      <c r="W911" s="537" t="s">
        <v>24</v>
      </c>
      <c r="Y911" s="1067"/>
      <c r="Z911" s="1069"/>
      <c r="AA911" s="1069"/>
      <c r="AB911" s="1069"/>
      <c r="AC911" s="1067"/>
      <c r="AD911" s="1069"/>
      <c r="AE911" s="1069"/>
      <c r="AF911" s="128"/>
      <c r="AG911" s="128"/>
    </row>
    <row r="912" spans="1:45" ht="22.8">
      <c r="A912" s="154" t="s">
        <v>1207</v>
      </c>
      <c r="B912" s="155" t="s">
        <v>1321</v>
      </c>
      <c r="C912" s="156"/>
      <c r="D912" s="521"/>
      <c r="E912" s="521"/>
      <c r="F912" s="262" t="s">
        <v>4181</v>
      </c>
      <c r="G912" s="524" t="s">
        <v>3853</v>
      </c>
      <c r="H912" s="515" t="s">
        <v>3852</v>
      </c>
      <c r="I912" s="515" t="s">
        <v>3854</v>
      </c>
      <c r="J912" s="297" t="s">
        <v>1209</v>
      </c>
      <c r="K912" s="516">
        <v>19</v>
      </c>
      <c r="L912" s="517" t="s">
        <v>1321</v>
      </c>
      <c r="M912" s="517">
        <v>9348</v>
      </c>
      <c r="N912" s="523">
        <v>44701</v>
      </c>
      <c r="O912" s="524" t="s">
        <v>1210</v>
      </c>
      <c r="P912" s="519">
        <v>44724</v>
      </c>
      <c r="Q912" s="303" t="s">
        <v>1297</v>
      </c>
      <c r="R912" s="29"/>
      <c r="S912" s="29"/>
      <c r="T912" s="526"/>
      <c r="U912" s="527" t="s">
        <v>1211</v>
      </c>
      <c r="V912" s="35" t="s">
        <v>1928</v>
      </c>
      <c r="W912" s="525" t="s">
        <v>43</v>
      </c>
      <c r="Y912" s="521">
        <v>44679</v>
      </c>
      <c r="Z912" s="522"/>
      <c r="AA912" s="522"/>
      <c r="AB912" s="522"/>
      <c r="AC912" s="521"/>
      <c r="AD912" s="522"/>
      <c r="AE912" s="522"/>
      <c r="AF912" s="128"/>
      <c r="AG912" s="128"/>
    </row>
    <row r="913" spans="1:46" ht="12">
      <c r="A913" s="980" t="s">
        <v>125</v>
      </c>
      <c r="B913" s="981">
        <v>4290003540</v>
      </c>
      <c r="C913" s="982"/>
      <c r="D913" s="983"/>
      <c r="E913" s="1026"/>
      <c r="F913" s="1039" t="s">
        <v>4181</v>
      </c>
      <c r="G913" s="1041" t="s">
        <v>4243</v>
      </c>
      <c r="H913" s="985" t="s">
        <v>4244</v>
      </c>
      <c r="I913" s="1027" t="s">
        <v>4245</v>
      </c>
      <c r="J913" s="986" t="s">
        <v>2841</v>
      </c>
      <c r="K913" s="1042">
        <v>22</v>
      </c>
      <c r="L913" s="1028" t="s">
        <v>1321</v>
      </c>
      <c r="M913" s="1044">
        <v>39020</v>
      </c>
      <c r="N913" s="1046">
        <v>44701</v>
      </c>
      <c r="O913" s="1048" t="s">
        <v>1210</v>
      </c>
      <c r="P913" s="1050">
        <v>44724</v>
      </c>
      <c r="Q913" s="1052" t="s">
        <v>1297</v>
      </c>
      <c r="R913" s="989"/>
      <c r="S913" s="989"/>
      <c r="T913" s="990"/>
      <c r="U913" s="991" t="s">
        <v>1211</v>
      </c>
      <c r="V913" s="975" t="s">
        <v>1928</v>
      </c>
      <c r="W913" s="992" t="s">
        <v>24</v>
      </c>
      <c r="X913" s="993"/>
      <c r="Y913" s="1054">
        <v>44692</v>
      </c>
      <c r="Z913" s="1056"/>
      <c r="AA913" s="1056"/>
      <c r="AB913" s="1056"/>
      <c r="AC913" s="1054"/>
      <c r="AD913" s="1056"/>
      <c r="AE913" s="1056"/>
      <c r="AF913" s="979"/>
      <c r="AG913" s="979"/>
      <c r="AH913" s="979"/>
      <c r="AI913" s="979"/>
      <c r="AJ913" s="979"/>
      <c r="AK913" s="979"/>
      <c r="AL913" s="979"/>
      <c r="AM913" s="979"/>
      <c r="AN913" s="979"/>
      <c r="AO913" s="979"/>
      <c r="AP913" s="979"/>
      <c r="AQ913" s="979"/>
      <c r="AR913" s="979"/>
      <c r="AS913" s="979"/>
      <c r="AT913" s="979"/>
    </row>
    <row r="914" spans="1:46" ht="12">
      <c r="A914" s="980" t="s">
        <v>125</v>
      </c>
      <c r="B914" s="981">
        <v>4290003540</v>
      </c>
      <c r="C914" s="982"/>
      <c r="D914" s="983"/>
      <c r="E914" s="1026"/>
      <c r="F914" s="1040"/>
      <c r="G914" s="1040"/>
      <c r="H914" s="1029" t="s">
        <v>4244</v>
      </c>
      <c r="I914" s="985" t="s">
        <v>4246</v>
      </c>
      <c r="J914" s="986" t="s">
        <v>2841</v>
      </c>
      <c r="K914" s="1043"/>
      <c r="L914" s="1028" t="s">
        <v>1321</v>
      </c>
      <c r="M914" s="1045"/>
      <c r="N914" s="1047"/>
      <c r="O914" s="1049"/>
      <c r="P914" s="1051"/>
      <c r="Q914" s="1053"/>
      <c r="R914" s="989"/>
      <c r="S914" s="989"/>
      <c r="T914" s="990"/>
      <c r="U914" s="991" t="s">
        <v>1211</v>
      </c>
      <c r="V914" s="975" t="s">
        <v>1928</v>
      </c>
      <c r="W914" s="992" t="s">
        <v>24</v>
      </c>
      <c r="X914" s="993"/>
      <c r="Y914" s="1055"/>
      <c r="Z914" s="1057"/>
      <c r="AA914" s="1057"/>
      <c r="AB914" s="1057"/>
      <c r="AC914" s="1055"/>
      <c r="AD914" s="1057"/>
      <c r="AE914" s="1057"/>
      <c r="AF914" s="979"/>
      <c r="AG914" s="979"/>
      <c r="AH914" s="979"/>
      <c r="AI914" s="979"/>
      <c r="AJ914" s="979"/>
      <c r="AK914" s="979"/>
      <c r="AL914" s="979"/>
      <c r="AM914" s="979"/>
      <c r="AN914" s="979"/>
      <c r="AO914" s="979"/>
      <c r="AP914" s="979"/>
      <c r="AQ914" s="979"/>
      <c r="AR914" s="979"/>
      <c r="AS914" s="979"/>
      <c r="AT914" s="979"/>
    </row>
    <row r="915" spans="1:46" ht="12">
      <c r="A915" s="154" t="s">
        <v>1224</v>
      </c>
      <c r="B915" s="155">
        <v>4290002854</v>
      </c>
      <c r="C915" s="162" t="s">
        <v>385</v>
      </c>
      <c r="D915" s="409">
        <v>44682</v>
      </c>
      <c r="E915" s="409"/>
      <c r="F915" s="1093" t="s">
        <v>4105</v>
      </c>
      <c r="G915" s="1121" t="s">
        <v>3731</v>
      </c>
      <c r="H915" s="411" t="s">
        <v>3732</v>
      </c>
      <c r="I915" s="411" t="s">
        <v>3733</v>
      </c>
      <c r="J915" s="297" t="s">
        <v>2841</v>
      </c>
      <c r="K915" s="1123">
        <v>120</v>
      </c>
      <c r="L915" s="1124" t="s">
        <v>1321</v>
      </c>
      <c r="M915" s="1125">
        <v>98280</v>
      </c>
      <c r="N915" s="1379">
        <v>44689</v>
      </c>
      <c r="O915" s="456" t="s">
        <v>1210</v>
      </c>
      <c r="P915" s="1083">
        <v>44729</v>
      </c>
      <c r="Q915" s="30" t="s">
        <v>1297</v>
      </c>
      <c r="R915" s="29"/>
      <c r="S915" s="29"/>
      <c r="T915" s="427"/>
      <c r="U915" s="431" t="s">
        <v>1211</v>
      </c>
      <c r="V915" s="35" t="s">
        <v>1928</v>
      </c>
      <c r="W915" s="1126" t="s">
        <v>24</v>
      </c>
      <c r="Y915" s="1099">
        <v>44676</v>
      </c>
      <c r="Z915" s="1399"/>
      <c r="AA915" s="1399"/>
      <c r="AB915" s="1099"/>
      <c r="AC915" s="1108"/>
      <c r="AD915" s="1099"/>
      <c r="AE915" s="1099"/>
      <c r="AF915" s="128"/>
      <c r="AG915" s="128"/>
    </row>
    <row r="916" spans="1:46" ht="12">
      <c r="A916" s="154" t="s">
        <v>1224</v>
      </c>
      <c r="B916" s="155">
        <v>4290002854</v>
      </c>
      <c r="C916" s="162" t="s">
        <v>385</v>
      </c>
      <c r="D916" s="461">
        <v>44682</v>
      </c>
      <c r="E916" s="409"/>
      <c r="F916" s="1093"/>
      <c r="G916" s="1121"/>
      <c r="H916" s="411" t="s">
        <v>3732</v>
      </c>
      <c r="I916" s="411" t="s">
        <v>3734</v>
      </c>
      <c r="J916" s="297" t="s">
        <v>2841</v>
      </c>
      <c r="K916" s="1123"/>
      <c r="L916" s="1124"/>
      <c r="M916" s="1125"/>
      <c r="N916" s="1379"/>
      <c r="O916" s="456" t="s">
        <v>1210</v>
      </c>
      <c r="P916" s="1083"/>
      <c r="Q916" s="30" t="s">
        <v>1297</v>
      </c>
      <c r="R916" s="29"/>
      <c r="S916" s="29"/>
      <c r="T916" s="427"/>
      <c r="U916" s="431" t="s">
        <v>1211</v>
      </c>
      <c r="V916" s="35" t="s">
        <v>1928</v>
      </c>
      <c r="W916" s="1126"/>
      <c r="Y916" s="1099"/>
      <c r="Z916" s="1399"/>
      <c r="AA916" s="1399"/>
      <c r="AB916" s="1099"/>
      <c r="AC916" s="1108"/>
      <c r="AD916" s="1099"/>
      <c r="AE916" s="1099"/>
      <c r="AF916" s="128"/>
      <c r="AG916" s="128"/>
    </row>
    <row r="917" spans="1:46" ht="12">
      <c r="A917" s="154" t="s">
        <v>1224</v>
      </c>
      <c r="B917" s="155">
        <v>4290002854</v>
      </c>
      <c r="C917" s="162" t="s">
        <v>385</v>
      </c>
      <c r="D917" s="461">
        <v>44682</v>
      </c>
      <c r="E917" s="409"/>
      <c r="F917" s="1093"/>
      <c r="G917" s="1121"/>
      <c r="H917" s="411" t="s">
        <v>3732</v>
      </c>
      <c r="I917" s="411" t="s">
        <v>3735</v>
      </c>
      <c r="J917" s="297" t="s">
        <v>2841</v>
      </c>
      <c r="K917" s="1123"/>
      <c r="L917" s="1124"/>
      <c r="M917" s="1125"/>
      <c r="N917" s="1379"/>
      <c r="O917" s="456" t="s">
        <v>1210</v>
      </c>
      <c r="P917" s="1083"/>
      <c r="Q917" s="30" t="s">
        <v>1297</v>
      </c>
      <c r="R917" s="29"/>
      <c r="S917" s="29"/>
      <c r="T917" s="427"/>
      <c r="U917" s="431" t="s">
        <v>1211</v>
      </c>
      <c r="V917" s="35" t="s">
        <v>1928</v>
      </c>
      <c r="W917" s="1126"/>
      <c r="Y917" s="1099"/>
      <c r="Z917" s="1399"/>
      <c r="AA917" s="1399"/>
      <c r="AB917" s="1099"/>
      <c r="AC917" s="1108"/>
      <c r="AD917" s="1099"/>
      <c r="AE917" s="1099"/>
      <c r="AF917" s="128"/>
      <c r="AG917" s="128"/>
    </row>
    <row r="918" spans="1:46" ht="12">
      <c r="A918" s="154" t="s">
        <v>1224</v>
      </c>
      <c r="B918" s="155">
        <v>4290002854</v>
      </c>
      <c r="C918" s="162" t="s">
        <v>385</v>
      </c>
      <c r="D918" s="461">
        <v>44682</v>
      </c>
      <c r="E918" s="409"/>
      <c r="F918" s="1093"/>
      <c r="G918" s="1121"/>
      <c r="H918" s="411" t="s">
        <v>3732</v>
      </c>
      <c r="I918" s="411" t="s">
        <v>3736</v>
      </c>
      <c r="J918" s="297" t="s">
        <v>2841</v>
      </c>
      <c r="K918" s="1123"/>
      <c r="L918" s="1124"/>
      <c r="M918" s="1125"/>
      <c r="N918" s="1379"/>
      <c r="O918" s="456" t="s">
        <v>1210</v>
      </c>
      <c r="P918" s="1083"/>
      <c r="Q918" s="30" t="s">
        <v>1297</v>
      </c>
      <c r="R918" s="29"/>
      <c r="S918" s="29"/>
      <c r="T918" s="427"/>
      <c r="U918" s="431" t="s">
        <v>1211</v>
      </c>
      <c r="V918" s="35" t="s">
        <v>1928</v>
      </c>
      <c r="W918" s="1126"/>
      <c r="Y918" s="1099"/>
      <c r="Z918" s="1399"/>
      <c r="AA918" s="1399"/>
      <c r="AB918" s="1099"/>
      <c r="AC918" s="1108"/>
      <c r="AD918" s="1099"/>
      <c r="AE918" s="1099"/>
      <c r="AF918" s="128"/>
      <c r="AG918" s="128"/>
    </row>
    <row r="919" spans="1:46" ht="12">
      <c r="A919" s="154" t="s">
        <v>1224</v>
      </c>
      <c r="B919" s="155">
        <v>4290002854</v>
      </c>
      <c r="C919" s="162" t="s">
        <v>385</v>
      </c>
      <c r="D919" s="461">
        <v>44682</v>
      </c>
      <c r="E919" s="409"/>
      <c r="F919" s="1093"/>
      <c r="G919" s="1121"/>
      <c r="H919" s="411" t="s">
        <v>3732</v>
      </c>
      <c r="I919" s="411" t="s">
        <v>3737</v>
      </c>
      <c r="J919" s="297" t="s">
        <v>2841</v>
      </c>
      <c r="K919" s="1123"/>
      <c r="L919" s="1124"/>
      <c r="M919" s="1125"/>
      <c r="N919" s="1379"/>
      <c r="O919" s="456" t="s">
        <v>1210</v>
      </c>
      <c r="P919" s="1083"/>
      <c r="Q919" s="30" t="s">
        <v>1297</v>
      </c>
      <c r="R919" s="29"/>
      <c r="S919" s="29"/>
      <c r="T919" s="427"/>
      <c r="U919" s="431" t="s">
        <v>1211</v>
      </c>
      <c r="V919" s="35" t="s">
        <v>1928</v>
      </c>
      <c r="W919" s="1126"/>
      <c r="Y919" s="1099"/>
      <c r="Z919" s="1399"/>
      <c r="AA919" s="1399"/>
      <c r="AB919" s="1099"/>
      <c r="AC919" s="1108"/>
      <c r="AD919" s="1099"/>
      <c r="AE919" s="1099"/>
      <c r="AF919" s="128"/>
      <c r="AG919" s="128"/>
    </row>
    <row r="920" spans="1:46" ht="12">
      <c r="A920" s="154" t="s">
        <v>1224</v>
      </c>
      <c r="B920" s="155">
        <v>4290002854</v>
      </c>
      <c r="C920" s="162" t="s">
        <v>385</v>
      </c>
      <c r="D920" s="461">
        <v>44682</v>
      </c>
      <c r="E920" s="409"/>
      <c r="F920" s="1093"/>
      <c r="G920" s="1122"/>
      <c r="H920" s="411" t="s">
        <v>3732</v>
      </c>
      <c r="I920" s="411" t="s">
        <v>3738</v>
      </c>
      <c r="J920" s="297" t="s">
        <v>2841</v>
      </c>
      <c r="K920" s="1123"/>
      <c r="L920" s="1124"/>
      <c r="M920" s="1125"/>
      <c r="N920" s="1379"/>
      <c r="O920" s="456" t="s">
        <v>1210</v>
      </c>
      <c r="P920" s="1084"/>
      <c r="Q920" s="30" t="s">
        <v>1297</v>
      </c>
      <c r="R920" s="29"/>
      <c r="S920" s="29"/>
      <c r="T920" s="427"/>
      <c r="U920" s="431" t="s">
        <v>1211</v>
      </c>
      <c r="V920" s="35" t="s">
        <v>1928</v>
      </c>
      <c r="W920" s="1126"/>
      <c r="Y920" s="1398"/>
      <c r="Z920" s="1400"/>
      <c r="AA920" s="1399"/>
      <c r="AB920" s="1099"/>
      <c r="AC920" s="1108"/>
      <c r="AD920" s="1099"/>
      <c r="AE920" s="1099"/>
      <c r="AF920" s="128"/>
      <c r="AG920" s="128"/>
    </row>
    <row r="921" spans="1:46" ht="23.4" customHeight="1">
      <c r="A921" s="154" t="s">
        <v>164</v>
      </c>
      <c r="B921" s="155">
        <v>4290002815</v>
      </c>
      <c r="C921" s="156" t="s">
        <v>167</v>
      </c>
      <c r="D921" s="477">
        <v>44655</v>
      </c>
      <c r="E921" s="477"/>
      <c r="F921" s="262" t="s">
        <v>3795</v>
      </c>
      <c r="G921" s="484" t="s">
        <v>3796</v>
      </c>
      <c r="H921" s="471" t="s">
        <v>3797</v>
      </c>
      <c r="I921" s="471" t="s">
        <v>3798</v>
      </c>
      <c r="J921" s="314" t="s">
        <v>1657</v>
      </c>
      <c r="K921" s="472">
        <v>19</v>
      </c>
      <c r="L921" s="473">
        <v>13860.24</v>
      </c>
      <c r="M921" s="473">
        <v>17335</v>
      </c>
      <c r="N921" s="479">
        <v>44686</v>
      </c>
      <c r="O921" s="178" t="s">
        <v>1434</v>
      </c>
      <c r="P921" s="475">
        <v>44707</v>
      </c>
      <c r="Q921" s="299" t="s">
        <v>1250</v>
      </c>
      <c r="R921" s="29"/>
      <c r="S921" s="29"/>
      <c r="T921" s="491"/>
      <c r="U921" s="492" t="s">
        <v>1211</v>
      </c>
      <c r="V921" s="35" t="s">
        <v>1928</v>
      </c>
      <c r="W921" s="476" t="s">
        <v>24</v>
      </c>
      <c r="Y921" s="477">
        <v>44678</v>
      </c>
      <c r="Z921" s="478"/>
      <c r="AA921" s="478"/>
      <c r="AB921" s="478"/>
      <c r="AC921" s="477"/>
      <c r="AD921" s="478"/>
      <c r="AE921" s="942"/>
      <c r="AF921" s="128"/>
      <c r="AG921" s="128"/>
    </row>
    <row r="922" spans="1:46" ht="12">
      <c r="A922" s="154" t="s">
        <v>164</v>
      </c>
      <c r="B922" s="155">
        <v>4290002814</v>
      </c>
      <c r="C922" s="156" t="s">
        <v>167</v>
      </c>
      <c r="D922" s="477">
        <v>44681</v>
      </c>
      <c r="E922" s="480"/>
      <c r="F922" s="1131" t="s">
        <v>3799</v>
      </c>
      <c r="G922" s="1095" t="s">
        <v>3803</v>
      </c>
      <c r="H922" s="471" t="s">
        <v>3800</v>
      </c>
      <c r="I922" s="483" t="s">
        <v>3801</v>
      </c>
      <c r="J922" s="314" t="s">
        <v>1657</v>
      </c>
      <c r="K922" s="1085">
        <v>37</v>
      </c>
      <c r="L922" s="1086" t="s">
        <v>1321</v>
      </c>
      <c r="M922" s="1086">
        <v>35299</v>
      </c>
      <c r="N922" s="1087">
        <v>44686</v>
      </c>
      <c r="O922" s="178" t="s">
        <v>1434</v>
      </c>
      <c r="P922" s="1088">
        <v>44707</v>
      </c>
      <c r="Q922" s="299" t="s">
        <v>1250</v>
      </c>
      <c r="R922" s="29"/>
      <c r="S922" s="29"/>
      <c r="T922" s="491"/>
      <c r="U922" s="492" t="s">
        <v>1211</v>
      </c>
      <c r="V922" s="35" t="s">
        <v>1928</v>
      </c>
      <c r="W922" s="476" t="s">
        <v>24</v>
      </c>
      <c r="Y922" s="1089">
        <v>44678</v>
      </c>
      <c r="Z922" s="1090"/>
      <c r="AA922" s="1090"/>
      <c r="AB922" s="1090"/>
      <c r="AC922" s="1089"/>
      <c r="AD922" s="1090"/>
      <c r="AE922" s="1090"/>
      <c r="AF922" s="128"/>
      <c r="AG922" s="128"/>
    </row>
    <row r="923" spans="1:46" ht="12">
      <c r="A923" s="154" t="s">
        <v>164</v>
      </c>
      <c r="B923" s="155">
        <v>4290002815</v>
      </c>
      <c r="C923" s="156" t="s">
        <v>167</v>
      </c>
      <c r="D923" s="477">
        <v>44681</v>
      </c>
      <c r="E923" s="480"/>
      <c r="F923" s="1077"/>
      <c r="G923" s="1077"/>
      <c r="H923" s="482" t="s">
        <v>3800</v>
      </c>
      <c r="I923" s="471" t="s">
        <v>3802</v>
      </c>
      <c r="J923" s="314" t="s">
        <v>1657</v>
      </c>
      <c r="K923" s="1080"/>
      <c r="L923" s="1061"/>
      <c r="M923" s="1061"/>
      <c r="N923" s="1063"/>
      <c r="O923" s="178" t="s">
        <v>1434</v>
      </c>
      <c r="P923" s="1065"/>
      <c r="Q923" s="299" t="s">
        <v>1250</v>
      </c>
      <c r="R923" s="29"/>
      <c r="S923" s="29"/>
      <c r="T923" s="491"/>
      <c r="U923" s="492" t="s">
        <v>1211</v>
      </c>
      <c r="V923" s="35" t="s">
        <v>1928</v>
      </c>
      <c r="W923" s="476" t="s">
        <v>24</v>
      </c>
      <c r="Y923" s="1067"/>
      <c r="Z923" s="1069"/>
      <c r="AA923" s="1069"/>
      <c r="AB923" s="1069"/>
      <c r="AC923" s="1067"/>
      <c r="AD923" s="1069"/>
      <c r="AE923" s="1069"/>
      <c r="AF923" s="128"/>
      <c r="AG923" s="128"/>
    </row>
    <row r="924" spans="1:46" ht="12">
      <c r="A924" s="154" t="s">
        <v>2605</v>
      </c>
      <c r="B924" s="155" t="s">
        <v>3867</v>
      </c>
      <c r="C924" s="156" t="s">
        <v>2923</v>
      </c>
      <c r="D924" s="538">
        <v>44696</v>
      </c>
      <c r="E924" s="540"/>
      <c r="F924" s="1392" t="s">
        <v>4187</v>
      </c>
      <c r="G924" s="1384" t="s">
        <v>3868</v>
      </c>
      <c r="H924" s="539" t="s">
        <v>3869</v>
      </c>
      <c r="I924" s="545" t="s">
        <v>3874</v>
      </c>
      <c r="J924" s="297" t="s">
        <v>1216</v>
      </c>
      <c r="K924" s="1385">
        <v>64</v>
      </c>
      <c r="L924" s="1386">
        <v>36515</v>
      </c>
      <c r="M924" s="1386">
        <v>44963</v>
      </c>
      <c r="N924" s="1387">
        <v>44702</v>
      </c>
      <c r="O924" s="178" t="s">
        <v>1434</v>
      </c>
      <c r="P924" s="1388">
        <v>44731</v>
      </c>
      <c r="Q924" s="330" t="s">
        <v>1250</v>
      </c>
      <c r="R924" s="29"/>
      <c r="S924" s="29"/>
      <c r="T924" s="542"/>
      <c r="U924" s="825" t="s">
        <v>1222</v>
      </c>
      <c r="V924" s="35" t="s">
        <v>1928</v>
      </c>
      <c r="W924" s="537" t="s">
        <v>24</v>
      </c>
      <c r="Y924" s="1377">
        <v>44679</v>
      </c>
      <c r="Z924" s="1378"/>
      <c r="AA924" s="1378"/>
      <c r="AB924" s="1378"/>
      <c r="AC924" s="1377"/>
      <c r="AD924" s="1378"/>
      <c r="AE924" s="1378"/>
      <c r="AF924" s="128"/>
      <c r="AG924" s="128"/>
    </row>
    <row r="925" spans="1:46" ht="12">
      <c r="A925" s="154" t="s">
        <v>2605</v>
      </c>
      <c r="B925" s="155" t="s">
        <v>3867</v>
      </c>
      <c r="C925" s="156" t="s">
        <v>2923</v>
      </c>
      <c r="D925" s="538">
        <v>44696</v>
      </c>
      <c r="E925" s="540"/>
      <c r="F925" s="1077"/>
      <c r="G925" s="1077"/>
      <c r="H925" s="544" t="s">
        <v>3869</v>
      </c>
      <c r="I925" s="539" t="s">
        <v>3875</v>
      </c>
      <c r="J925" s="297" t="s">
        <v>1216</v>
      </c>
      <c r="K925" s="1080"/>
      <c r="L925" s="1061"/>
      <c r="M925" s="1061"/>
      <c r="N925" s="1063"/>
      <c r="O925" s="178" t="s">
        <v>1434</v>
      </c>
      <c r="P925" s="1065"/>
      <c r="Q925" s="330" t="s">
        <v>1250</v>
      </c>
      <c r="R925" s="29"/>
      <c r="S925" s="29"/>
      <c r="T925" s="542"/>
      <c r="U925" s="825" t="s">
        <v>1222</v>
      </c>
      <c r="V925" s="35" t="s">
        <v>1928</v>
      </c>
      <c r="W925" s="537" t="s">
        <v>24</v>
      </c>
      <c r="Y925" s="1067"/>
      <c r="Z925" s="1069"/>
      <c r="AA925" s="1069"/>
      <c r="AB925" s="1069"/>
      <c r="AC925" s="1067"/>
      <c r="AD925" s="1069"/>
      <c r="AE925" s="1069"/>
      <c r="AF925" s="128"/>
      <c r="AG925" s="128"/>
    </row>
    <row r="926" spans="1:46" ht="24">
      <c r="A926" s="154" t="s">
        <v>2605</v>
      </c>
      <c r="B926" s="155" t="s">
        <v>3876</v>
      </c>
      <c r="C926" s="156" t="s">
        <v>2923</v>
      </c>
      <c r="D926" s="538">
        <v>44722</v>
      </c>
      <c r="E926" s="540"/>
      <c r="F926" s="1392" t="s">
        <v>4187</v>
      </c>
      <c r="G926" s="1384" t="s">
        <v>3870</v>
      </c>
      <c r="H926" s="539" t="s">
        <v>3871</v>
      </c>
      <c r="I926" s="545" t="s">
        <v>3872</v>
      </c>
      <c r="J926" s="297" t="s">
        <v>2841</v>
      </c>
      <c r="K926" s="1385">
        <v>56</v>
      </c>
      <c r="L926" s="1386">
        <v>35852</v>
      </c>
      <c r="M926" s="1386">
        <v>43244</v>
      </c>
      <c r="N926" s="1387">
        <v>44702</v>
      </c>
      <c r="O926" s="178" t="s">
        <v>1434</v>
      </c>
      <c r="P926" s="1388">
        <v>44731</v>
      </c>
      <c r="Q926" s="330" t="s">
        <v>1250</v>
      </c>
      <c r="R926" s="29"/>
      <c r="S926" s="29"/>
      <c r="T926" s="542"/>
      <c r="U926" s="825" t="s">
        <v>1222</v>
      </c>
      <c r="V926" s="35" t="s">
        <v>1928</v>
      </c>
      <c r="W926" s="537" t="s">
        <v>24</v>
      </c>
      <c r="Y926" s="1377">
        <v>44679</v>
      </c>
      <c r="Z926" s="1378"/>
      <c r="AA926" s="1378"/>
      <c r="AB926" s="1378"/>
      <c r="AC926" s="1377"/>
      <c r="AD926" s="1378"/>
      <c r="AE926" s="1378"/>
      <c r="AF926" s="128"/>
      <c r="AG926" s="128"/>
    </row>
    <row r="927" spans="1:46" ht="24">
      <c r="A927" s="154" t="s">
        <v>2605</v>
      </c>
      <c r="B927" s="155" t="s">
        <v>3876</v>
      </c>
      <c r="C927" s="156" t="s">
        <v>2923</v>
      </c>
      <c r="D927" s="538">
        <v>44722</v>
      </c>
      <c r="E927" s="540"/>
      <c r="F927" s="1077"/>
      <c r="G927" s="1077"/>
      <c r="H927" s="544" t="s">
        <v>3871</v>
      </c>
      <c r="I927" s="539" t="s">
        <v>3873</v>
      </c>
      <c r="J927" s="297" t="s">
        <v>2841</v>
      </c>
      <c r="K927" s="1080"/>
      <c r="L927" s="1061"/>
      <c r="M927" s="1061"/>
      <c r="N927" s="1063"/>
      <c r="O927" s="178" t="s">
        <v>1434</v>
      </c>
      <c r="P927" s="1065"/>
      <c r="Q927" s="330" t="s">
        <v>1250</v>
      </c>
      <c r="R927" s="29"/>
      <c r="S927" s="29"/>
      <c r="T927" s="542"/>
      <c r="U927" s="825" t="s">
        <v>1222</v>
      </c>
      <c r="V927" s="35" t="s">
        <v>1928</v>
      </c>
      <c r="W927" s="537" t="s">
        <v>24</v>
      </c>
      <c r="Y927" s="1067"/>
      <c r="Z927" s="1069"/>
      <c r="AA927" s="1069"/>
      <c r="AB927" s="1069"/>
      <c r="AC927" s="1067"/>
      <c r="AD927" s="1069"/>
      <c r="AE927" s="1069"/>
      <c r="AF927" s="128"/>
      <c r="AG927" s="128"/>
    </row>
    <row r="928" spans="1:46" ht="12">
      <c r="A928" s="154" t="s">
        <v>125</v>
      </c>
      <c r="B928" s="155">
        <v>4290003540</v>
      </c>
      <c r="C928" s="156" t="s">
        <v>1223</v>
      </c>
      <c r="D928" s="656">
        <v>44737</v>
      </c>
      <c r="E928" s="658"/>
      <c r="F928" s="1404" t="s">
        <v>3909</v>
      </c>
      <c r="G928" s="1405" t="s">
        <v>3914</v>
      </c>
      <c r="H928" s="657" t="s">
        <v>3915</v>
      </c>
      <c r="I928" s="666" t="s">
        <v>3916</v>
      </c>
      <c r="J928" s="297" t="s">
        <v>2841</v>
      </c>
      <c r="K928" s="1406">
        <v>44</v>
      </c>
      <c r="L928" s="1407">
        <v>64266</v>
      </c>
      <c r="M928" s="1407">
        <v>75052</v>
      </c>
      <c r="N928" s="1408">
        <v>44688</v>
      </c>
      <c r="O928" s="700" t="s">
        <v>1210</v>
      </c>
      <c r="P928" s="1409">
        <v>44720</v>
      </c>
      <c r="Q928" s="330" t="s">
        <v>1297</v>
      </c>
      <c r="R928" s="29"/>
      <c r="S928" s="29"/>
      <c r="T928" s="663"/>
      <c r="U928" s="660" t="s">
        <v>1211</v>
      </c>
      <c r="V928" s="35" t="s">
        <v>1478</v>
      </c>
      <c r="W928" s="655" t="s">
        <v>24</v>
      </c>
      <c r="Y928" s="1389">
        <v>44684</v>
      </c>
      <c r="Z928" s="1390"/>
      <c r="AA928" s="1390"/>
      <c r="AB928" s="1390"/>
      <c r="AC928" s="1389"/>
      <c r="AD928" s="1390"/>
      <c r="AE928" s="1391">
        <v>44691</v>
      </c>
      <c r="AF928" s="128"/>
      <c r="AG928" s="128"/>
    </row>
    <row r="929" spans="1:45" ht="12">
      <c r="A929" s="154" t="s">
        <v>125</v>
      </c>
      <c r="B929" s="155">
        <v>4290003540</v>
      </c>
      <c r="C929" s="156" t="s">
        <v>1223</v>
      </c>
      <c r="D929" s="656">
        <v>44737</v>
      </c>
      <c r="E929" s="658"/>
      <c r="F929" s="1153"/>
      <c r="G929" s="1096"/>
      <c r="H929" s="696" t="s">
        <v>3915</v>
      </c>
      <c r="I929" s="666" t="s">
        <v>3917</v>
      </c>
      <c r="J929" s="297" t="s">
        <v>2841</v>
      </c>
      <c r="K929" s="1175"/>
      <c r="L929" s="1205"/>
      <c r="M929" s="1205"/>
      <c r="N929" s="1161"/>
      <c r="O929" s="700" t="s">
        <v>1210</v>
      </c>
      <c r="P929" s="1162"/>
      <c r="Q929" s="330" t="s">
        <v>1297</v>
      </c>
      <c r="R929" s="29"/>
      <c r="S929" s="29"/>
      <c r="T929" s="663"/>
      <c r="U929" s="702" t="s">
        <v>1211</v>
      </c>
      <c r="V929" s="35" t="s">
        <v>1478</v>
      </c>
      <c r="W929" s="698" t="s">
        <v>24</v>
      </c>
      <c r="Y929" s="1113"/>
      <c r="Z929" s="1112"/>
      <c r="AA929" s="1112"/>
      <c r="AB929" s="1112"/>
      <c r="AC929" s="1113"/>
      <c r="AD929" s="1112"/>
      <c r="AE929" s="1120"/>
      <c r="AF929" s="128"/>
      <c r="AG929" s="128"/>
    </row>
    <row r="930" spans="1:45" ht="12">
      <c r="A930" s="154" t="s">
        <v>125</v>
      </c>
      <c r="B930" s="155">
        <v>4290003540</v>
      </c>
      <c r="C930" s="156" t="s">
        <v>1223</v>
      </c>
      <c r="D930" s="656">
        <v>44737</v>
      </c>
      <c r="E930" s="658"/>
      <c r="F930" s="1153"/>
      <c r="G930" s="1096"/>
      <c r="H930" s="696" t="s">
        <v>3915</v>
      </c>
      <c r="I930" s="666" t="s">
        <v>3918</v>
      </c>
      <c r="J930" s="297" t="s">
        <v>2841</v>
      </c>
      <c r="K930" s="1175"/>
      <c r="L930" s="1205"/>
      <c r="M930" s="1205"/>
      <c r="N930" s="1161"/>
      <c r="O930" s="700" t="s">
        <v>1210</v>
      </c>
      <c r="P930" s="1162"/>
      <c r="Q930" s="330" t="s">
        <v>1297</v>
      </c>
      <c r="R930" s="29"/>
      <c r="S930" s="29"/>
      <c r="T930" s="663"/>
      <c r="U930" s="702" t="s">
        <v>1211</v>
      </c>
      <c r="V930" s="35" t="s">
        <v>1478</v>
      </c>
      <c r="W930" s="698" t="s">
        <v>24</v>
      </c>
      <c r="Y930" s="1113"/>
      <c r="Z930" s="1112"/>
      <c r="AA930" s="1112"/>
      <c r="AB930" s="1112"/>
      <c r="AC930" s="1113"/>
      <c r="AD930" s="1112"/>
      <c r="AE930" s="1120"/>
      <c r="AF930" s="128"/>
      <c r="AG930" s="128"/>
    </row>
    <row r="931" spans="1:45" ht="12">
      <c r="A931" s="154" t="s">
        <v>125</v>
      </c>
      <c r="B931" s="155">
        <v>4290003540</v>
      </c>
      <c r="C931" s="156" t="s">
        <v>1223</v>
      </c>
      <c r="D931" s="656">
        <v>44737</v>
      </c>
      <c r="E931" s="658"/>
      <c r="F931" s="1077"/>
      <c r="G931" s="1077"/>
      <c r="H931" s="696" t="s">
        <v>3915</v>
      </c>
      <c r="I931" s="657" t="s">
        <v>3919</v>
      </c>
      <c r="J931" s="297" t="s">
        <v>2841</v>
      </c>
      <c r="K931" s="1080"/>
      <c r="L931" s="1061"/>
      <c r="M931" s="1061"/>
      <c r="N931" s="1082"/>
      <c r="O931" s="700" t="s">
        <v>1210</v>
      </c>
      <c r="P931" s="1065"/>
      <c r="Q931" s="330" t="s">
        <v>1297</v>
      </c>
      <c r="R931" s="29"/>
      <c r="S931" s="29"/>
      <c r="T931" s="663"/>
      <c r="U931" s="660" t="s">
        <v>1211</v>
      </c>
      <c r="V931" s="35" t="s">
        <v>1478</v>
      </c>
      <c r="W931" s="698" t="s">
        <v>24</v>
      </c>
      <c r="Y931" s="1067"/>
      <c r="Z931" s="1069"/>
      <c r="AA931" s="1069"/>
      <c r="AB931" s="1069"/>
      <c r="AC931" s="1067"/>
      <c r="AD931" s="1069"/>
      <c r="AE931" s="1102"/>
      <c r="AF931" s="128"/>
      <c r="AG931" s="128"/>
    </row>
    <row r="932" spans="1:45" ht="12">
      <c r="A932" s="154" t="s">
        <v>1265</v>
      </c>
      <c r="B932" s="155">
        <v>4290003591</v>
      </c>
      <c r="C932" s="156" t="s">
        <v>3920</v>
      </c>
      <c r="D932" s="694">
        <v>44752</v>
      </c>
      <c r="E932" s="697"/>
      <c r="F932" s="1076" t="s">
        <v>3909</v>
      </c>
      <c r="G932" s="1078" t="s">
        <v>3921</v>
      </c>
      <c r="H932" s="696" t="s">
        <v>3922</v>
      </c>
      <c r="I932" s="699" t="s">
        <v>3923</v>
      </c>
      <c r="J932" s="297" t="s">
        <v>2841</v>
      </c>
      <c r="K932" s="1079">
        <v>40</v>
      </c>
      <c r="L932" s="1060">
        <v>20480</v>
      </c>
      <c r="M932" s="1060">
        <v>22720</v>
      </c>
      <c r="N932" s="1081">
        <v>44688</v>
      </c>
      <c r="O932" s="700" t="s">
        <v>1210</v>
      </c>
      <c r="P932" s="1064">
        <v>44720</v>
      </c>
      <c r="Q932" s="330" t="s">
        <v>1297</v>
      </c>
      <c r="R932" s="29"/>
      <c r="S932" s="29"/>
      <c r="T932" s="701"/>
      <c r="U932" s="702" t="s">
        <v>1211</v>
      </c>
      <c r="V932" s="35" t="s">
        <v>1478</v>
      </c>
      <c r="W932" s="698" t="s">
        <v>24</v>
      </c>
      <c r="Y932" s="1066">
        <v>44684</v>
      </c>
      <c r="Z932" s="1068"/>
      <c r="AA932" s="1068"/>
      <c r="AB932" s="1068"/>
      <c r="AC932" s="1066"/>
      <c r="AD932" s="1068"/>
      <c r="AE932" s="1101">
        <v>44691</v>
      </c>
      <c r="AF932" s="128"/>
      <c r="AG932" s="128"/>
    </row>
    <row r="933" spans="1:45" ht="12">
      <c r="A933" s="154" t="s">
        <v>1265</v>
      </c>
      <c r="B933" s="155">
        <v>4290003591</v>
      </c>
      <c r="C933" s="156" t="s">
        <v>3920</v>
      </c>
      <c r="D933" s="694">
        <v>44752</v>
      </c>
      <c r="E933" s="697"/>
      <c r="F933" s="1077"/>
      <c r="G933" s="1077"/>
      <c r="H933" s="695" t="s">
        <v>3922</v>
      </c>
      <c r="I933" s="696" t="s">
        <v>3924</v>
      </c>
      <c r="J933" s="297" t="s">
        <v>2841</v>
      </c>
      <c r="K933" s="1080"/>
      <c r="L933" s="1061"/>
      <c r="M933" s="1061"/>
      <c r="N933" s="1082"/>
      <c r="O933" s="700" t="s">
        <v>1210</v>
      </c>
      <c r="P933" s="1065"/>
      <c r="Q933" s="330" t="s">
        <v>1297</v>
      </c>
      <c r="R933" s="29"/>
      <c r="S933" s="29"/>
      <c r="T933" s="701"/>
      <c r="U933" s="702" t="s">
        <v>1211</v>
      </c>
      <c r="V933" s="35" t="s">
        <v>1478</v>
      </c>
      <c r="W933" s="698" t="s">
        <v>24</v>
      </c>
      <c r="Y933" s="1067"/>
      <c r="Z933" s="1069"/>
      <c r="AA933" s="1069"/>
      <c r="AB933" s="1069"/>
      <c r="AC933" s="1067"/>
      <c r="AD933" s="1069"/>
      <c r="AE933" s="1102"/>
      <c r="AF933" s="128"/>
      <c r="AG933" s="128"/>
    </row>
    <row r="934" spans="1:45" ht="12">
      <c r="A934" s="154" t="s">
        <v>1219</v>
      </c>
      <c r="B934" s="155" t="s">
        <v>3925</v>
      </c>
      <c r="C934" s="156" t="s">
        <v>175</v>
      </c>
      <c r="D934" s="694">
        <v>44745</v>
      </c>
      <c r="E934" s="697"/>
      <c r="F934" s="1076" t="s">
        <v>3909</v>
      </c>
      <c r="G934" s="1078" t="s">
        <v>3926</v>
      </c>
      <c r="H934" s="696" t="s">
        <v>3927</v>
      </c>
      <c r="I934" s="699" t="s">
        <v>3928</v>
      </c>
      <c r="J934" s="297" t="s">
        <v>2841</v>
      </c>
      <c r="K934" s="1079">
        <v>40</v>
      </c>
      <c r="L934" s="1060">
        <v>4915.3</v>
      </c>
      <c r="M934" s="1060">
        <v>9600</v>
      </c>
      <c r="N934" s="1103">
        <v>44688</v>
      </c>
      <c r="O934" s="700" t="s">
        <v>1210</v>
      </c>
      <c r="P934" s="1064">
        <v>44720</v>
      </c>
      <c r="Q934" s="330" t="s">
        <v>1297</v>
      </c>
      <c r="R934" s="29"/>
      <c r="S934" s="29"/>
      <c r="T934" s="701"/>
      <c r="U934" s="702" t="s">
        <v>1211</v>
      </c>
      <c r="V934" s="35" t="s">
        <v>1478</v>
      </c>
      <c r="W934" s="698" t="s">
        <v>24</v>
      </c>
      <c r="Y934" s="1066">
        <v>44684</v>
      </c>
      <c r="Z934" s="1068"/>
      <c r="AA934" s="1068"/>
      <c r="AB934" s="1068"/>
      <c r="AC934" s="1066"/>
      <c r="AD934" s="1068"/>
      <c r="AE934" s="1105">
        <v>44691</v>
      </c>
      <c r="AF934" s="128"/>
      <c r="AG934" s="128"/>
    </row>
    <row r="935" spans="1:45" ht="12">
      <c r="A935" s="154" t="s">
        <v>1219</v>
      </c>
      <c r="B935" s="155" t="s">
        <v>3925</v>
      </c>
      <c r="C935" s="156" t="s">
        <v>175</v>
      </c>
      <c r="D935" s="694">
        <v>44745</v>
      </c>
      <c r="E935" s="697"/>
      <c r="F935" s="1077"/>
      <c r="G935" s="1077"/>
      <c r="H935" s="695" t="s">
        <v>3927</v>
      </c>
      <c r="I935" s="696" t="s">
        <v>3929</v>
      </c>
      <c r="J935" s="297" t="s">
        <v>2841</v>
      </c>
      <c r="K935" s="1080"/>
      <c r="L935" s="1061"/>
      <c r="M935" s="1061"/>
      <c r="N935" s="1104"/>
      <c r="O935" s="700" t="s">
        <v>1210</v>
      </c>
      <c r="P935" s="1065"/>
      <c r="Q935" s="330" t="s">
        <v>1297</v>
      </c>
      <c r="R935" s="29"/>
      <c r="S935" s="29"/>
      <c r="T935" s="701"/>
      <c r="U935" s="702" t="s">
        <v>1211</v>
      </c>
      <c r="V935" s="35" t="s">
        <v>1478</v>
      </c>
      <c r="W935" s="698" t="s">
        <v>24</v>
      </c>
      <c r="Y935" s="1067"/>
      <c r="Z935" s="1069"/>
      <c r="AA935" s="1069"/>
      <c r="AB935" s="1069"/>
      <c r="AC935" s="1067"/>
      <c r="AD935" s="1069"/>
      <c r="AE935" s="1106"/>
      <c r="AF935" s="128"/>
      <c r="AG935" s="128"/>
    </row>
    <row r="936" spans="1:45" s="126" customFormat="1" ht="24">
      <c r="A936" s="154" t="s">
        <v>1213</v>
      </c>
      <c r="B936" s="155" t="s">
        <v>4104</v>
      </c>
      <c r="C936" s="156" t="s">
        <v>142</v>
      </c>
      <c r="D936" s="753"/>
      <c r="E936" s="755"/>
      <c r="F936" s="1134" t="s">
        <v>4105</v>
      </c>
      <c r="G936" s="1137" t="s">
        <v>4106</v>
      </c>
      <c r="H936" s="768" t="s">
        <v>4107</v>
      </c>
      <c r="I936" s="768" t="s">
        <v>4108</v>
      </c>
      <c r="J936" s="297" t="s">
        <v>2841</v>
      </c>
      <c r="K936" s="1137">
        <v>140</v>
      </c>
      <c r="L936" s="1140" t="s">
        <v>1321</v>
      </c>
      <c r="M936" s="1140">
        <v>142800</v>
      </c>
      <c r="N936" s="1401">
        <v>44693</v>
      </c>
      <c r="O936" s="159" t="s">
        <v>1210</v>
      </c>
      <c r="P936" s="1179">
        <v>44715</v>
      </c>
      <c r="Q936" s="762" t="s">
        <v>1297</v>
      </c>
      <c r="R936" s="29"/>
      <c r="S936" s="29"/>
      <c r="T936" s="769"/>
      <c r="U936" s="762" t="s">
        <v>1211</v>
      </c>
      <c r="V936" s="31" t="s">
        <v>1928</v>
      </c>
      <c r="W936" s="1145" t="s">
        <v>24</v>
      </c>
      <c r="X936" s="122"/>
      <c r="Y936" s="1380">
        <v>44685</v>
      </c>
      <c r="Z936" s="1380"/>
      <c r="AA936" s="1380"/>
      <c r="AB936" s="1380"/>
      <c r="AC936" s="1380"/>
      <c r="AD936" s="1380"/>
      <c r="AE936" s="1115"/>
      <c r="AF936" s="128"/>
      <c r="AG936" s="128"/>
      <c r="AH936" s="128"/>
      <c r="AI936" s="128"/>
      <c r="AJ936" s="128"/>
      <c r="AK936" s="128"/>
      <c r="AL936" s="128"/>
      <c r="AM936" s="128"/>
      <c r="AN936" s="128"/>
      <c r="AO936" s="128"/>
      <c r="AP936" s="128"/>
      <c r="AQ936" s="128"/>
      <c r="AR936" s="128"/>
      <c r="AS936" s="128"/>
    </row>
    <row r="937" spans="1:45" s="126" customFormat="1" ht="24">
      <c r="A937" s="154" t="s">
        <v>1213</v>
      </c>
      <c r="B937" s="155" t="s">
        <v>4104</v>
      </c>
      <c r="C937" s="156" t="s">
        <v>142</v>
      </c>
      <c r="D937" s="753"/>
      <c r="E937" s="755"/>
      <c r="F937" s="1135"/>
      <c r="G937" s="1138"/>
      <c r="H937" s="768" t="s">
        <v>4107</v>
      </c>
      <c r="I937" s="768" t="s">
        <v>4109</v>
      </c>
      <c r="J937" s="297" t="s">
        <v>2841</v>
      </c>
      <c r="K937" s="1138"/>
      <c r="L937" s="1141"/>
      <c r="M937" s="1141"/>
      <c r="N937" s="1402"/>
      <c r="O937" s="159" t="s">
        <v>1210</v>
      </c>
      <c r="P937" s="1083"/>
      <c r="Q937" s="762" t="s">
        <v>1297</v>
      </c>
      <c r="R937" s="29"/>
      <c r="S937" s="29"/>
      <c r="T937" s="769"/>
      <c r="U937" s="762" t="s">
        <v>1211</v>
      </c>
      <c r="V937" s="31" t="s">
        <v>1928</v>
      </c>
      <c r="W937" s="1146"/>
      <c r="X937" s="122"/>
      <c r="Y937" s="1381"/>
      <c r="Z937" s="1381"/>
      <c r="AA937" s="1381"/>
      <c r="AB937" s="1381"/>
      <c r="AC937" s="1381"/>
      <c r="AD937" s="1381"/>
      <c r="AE937" s="1116"/>
      <c r="AF937" s="128"/>
      <c r="AG937" s="128"/>
      <c r="AH937" s="128"/>
      <c r="AI937" s="128"/>
      <c r="AJ937" s="128"/>
      <c r="AK937" s="128"/>
      <c r="AL937" s="128"/>
      <c r="AM937" s="128"/>
      <c r="AN937" s="128"/>
      <c r="AO937" s="128"/>
      <c r="AP937" s="128"/>
      <c r="AQ937" s="128"/>
      <c r="AR937" s="128"/>
      <c r="AS937" s="128"/>
    </row>
    <row r="938" spans="1:45" s="126" customFormat="1" ht="24">
      <c r="A938" s="154" t="s">
        <v>1213</v>
      </c>
      <c r="B938" s="155" t="s">
        <v>4104</v>
      </c>
      <c r="C938" s="156" t="s">
        <v>142</v>
      </c>
      <c r="D938" s="753"/>
      <c r="E938" s="755"/>
      <c r="F938" s="1135"/>
      <c r="G938" s="1138"/>
      <c r="H938" s="768" t="s">
        <v>4107</v>
      </c>
      <c r="I938" s="768" t="s">
        <v>4110</v>
      </c>
      <c r="J938" s="297" t="s">
        <v>2841</v>
      </c>
      <c r="K938" s="1138"/>
      <c r="L938" s="1141"/>
      <c r="M938" s="1141"/>
      <c r="N938" s="1402"/>
      <c r="O938" s="159" t="s">
        <v>1210</v>
      </c>
      <c r="P938" s="1083"/>
      <c r="Q938" s="762" t="s">
        <v>1297</v>
      </c>
      <c r="R938" s="29"/>
      <c r="S938" s="29"/>
      <c r="T938" s="769"/>
      <c r="U938" s="762" t="s">
        <v>1211</v>
      </c>
      <c r="V938" s="31" t="s">
        <v>1928</v>
      </c>
      <c r="W938" s="1146"/>
      <c r="X938" s="122"/>
      <c r="Y938" s="1381"/>
      <c r="Z938" s="1381"/>
      <c r="AA938" s="1381"/>
      <c r="AB938" s="1381"/>
      <c r="AC938" s="1381"/>
      <c r="AD938" s="1381"/>
      <c r="AE938" s="1116"/>
      <c r="AF938" s="128"/>
      <c r="AG938" s="128"/>
      <c r="AH938" s="128"/>
      <c r="AI938" s="128"/>
      <c r="AJ938" s="128"/>
      <c r="AK938" s="128"/>
      <c r="AL938" s="128"/>
      <c r="AM938" s="128"/>
      <c r="AN938" s="128"/>
      <c r="AO938" s="128"/>
      <c r="AP938" s="128"/>
      <c r="AQ938" s="128"/>
      <c r="AR938" s="128"/>
      <c r="AS938" s="128"/>
    </row>
    <row r="939" spans="1:45" s="126" customFormat="1" ht="24">
      <c r="A939" s="154" t="s">
        <v>1213</v>
      </c>
      <c r="B939" s="155" t="s">
        <v>4104</v>
      </c>
      <c r="C939" s="156" t="s">
        <v>142</v>
      </c>
      <c r="D939" s="753"/>
      <c r="E939" s="755"/>
      <c r="F939" s="1135"/>
      <c r="G939" s="1138"/>
      <c r="H939" s="768" t="s">
        <v>4107</v>
      </c>
      <c r="I939" s="768" t="s">
        <v>4111</v>
      </c>
      <c r="J939" s="297" t="s">
        <v>2841</v>
      </c>
      <c r="K939" s="1138"/>
      <c r="L939" s="1141"/>
      <c r="M939" s="1141"/>
      <c r="N939" s="1402"/>
      <c r="O939" s="159" t="s">
        <v>1210</v>
      </c>
      <c r="P939" s="1083"/>
      <c r="Q939" s="762" t="s">
        <v>1297</v>
      </c>
      <c r="R939" s="29"/>
      <c r="S939" s="29"/>
      <c r="T939" s="769"/>
      <c r="U939" s="762" t="s">
        <v>1211</v>
      </c>
      <c r="V939" s="31" t="s">
        <v>1928</v>
      </c>
      <c r="W939" s="1146"/>
      <c r="X939" s="122"/>
      <c r="Y939" s="1381"/>
      <c r="Z939" s="1381"/>
      <c r="AA939" s="1381"/>
      <c r="AB939" s="1381"/>
      <c r="AC939" s="1381"/>
      <c r="AD939" s="1381"/>
      <c r="AE939" s="1116"/>
      <c r="AF939" s="128"/>
      <c r="AG939" s="128"/>
      <c r="AH939" s="128"/>
      <c r="AI939" s="128"/>
      <c r="AJ939" s="128"/>
      <c r="AK939" s="128"/>
      <c r="AL939" s="128"/>
      <c r="AM939" s="128"/>
      <c r="AN939" s="128"/>
      <c r="AO939" s="128"/>
      <c r="AP939" s="128"/>
      <c r="AQ939" s="128"/>
      <c r="AR939" s="128"/>
      <c r="AS939" s="128"/>
    </row>
    <row r="940" spans="1:45" s="126" customFormat="1" ht="24">
      <c r="A940" s="154" t="s">
        <v>1213</v>
      </c>
      <c r="B940" s="155" t="s">
        <v>4104</v>
      </c>
      <c r="C940" s="156" t="s">
        <v>142</v>
      </c>
      <c r="D940" s="753"/>
      <c r="E940" s="755"/>
      <c r="F940" s="1135"/>
      <c r="G940" s="1138"/>
      <c r="H940" s="768" t="s">
        <v>4107</v>
      </c>
      <c r="I940" s="768" t="s">
        <v>4112</v>
      </c>
      <c r="J940" s="297" t="s">
        <v>2841</v>
      </c>
      <c r="K940" s="1138"/>
      <c r="L940" s="1141"/>
      <c r="M940" s="1141"/>
      <c r="N940" s="1402"/>
      <c r="O940" s="159" t="s">
        <v>1210</v>
      </c>
      <c r="P940" s="1083"/>
      <c r="Q940" s="762" t="s">
        <v>1297</v>
      </c>
      <c r="R940" s="29"/>
      <c r="S940" s="29"/>
      <c r="T940" s="769"/>
      <c r="U940" s="762" t="s">
        <v>1211</v>
      </c>
      <c r="V940" s="31" t="s">
        <v>1928</v>
      </c>
      <c r="W940" s="1146"/>
      <c r="X940" s="122"/>
      <c r="Y940" s="1381"/>
      <c r="Z940" s="1381"/>
      <c r="AA940" s="1381"/>
      <c r="AB940" s="1381"/>
      <c r="AC940" s="1381"/>
      <c r="AD940" s="1381"/>
      <c r="AE940" s="1116"/>
      <c r="AF940" s="128"/>
      <c r="AG940" s="128"/>
      <c r="AH940" s="128"/>
      <c r="AI940" s="128"/>
      <c r="AJ940" s="128"/>
      <c r="AK940" s="128"/>
      <c r="AL940" s="128"/>
      <c r="AM940" s="128"/>
      <c r="AN940" s="128"/>
      <c r="AO940" s="128"/>
      <c r="AP940" s="128"/>
      <c r="AQ940" s="128"/>
      <c r="AR940" s="128"/>
      <c r="AS940" s="128"/>
    </row>
    <row r="941" spans="1:45" s="126" customFormat="1" ht="24">
      <c r="A941" s="154" t="s">
        <v>1213</v>
      </c>
      <c r="B941" s="155" t="s">
        <v>4104</v>
      </c>
      <c r="C941" s="156" t="s">
        <v>142</v>
      </c>
      <c r="D941" s="753"/>
      <c r="E941" s="755"/>
      <c r="F941" s="1135"/>
      <c r="G941" s="1138"/>
      <c r="H941" s="768" t="s">
        <v>4107</v>
      </c>
      <c r="I941" s="768" t="s">
        <v>4113</v>
      </c>
      <c r="J941" s="297" t="s">
        <v>2841</v>
      </c>
      <c r="K941" s="1138"/>
      <c r="L941" s="1141"/>
      <c r="M941" s="1141"/>
      <c r="N941" s="1402"/>
      <c r="O941" s="159" t="s">
        <v>1210</v>
      </c>
      <c r="P941" s="1083"/>
      <c r="Q941" s="762" t="s">
        <v>1297</v>
      </c>
      <c r="R941" s="29"/>
      <c r="S941" s="29"/>
      <c r="T941" s="769"/>
      <c r="U941" s="762" t="s">
        <v>1211</v>
      </c>
      <c r="V941" s="31" t="s">
        <v>1928</v>
      </c>
      <c r="W941" s="1146"/>
      <c r="X941" s="122"/>
      <c r="Y941" s="1381"/>
      <c r="Z941" s="1381"/>
      <c r="AA941" s="1381"/>
      <c r="AB941" s="1381"/>
      <c r="AC941" s="1381"/>
      <c r="AD941" s="1381"/>
      <c r="AE941" s="1116"/>
      <c r="AF941" s="128"/>
      <c r="AG941" s="128"/>
      <c r="AH941" s="128"/>
      <c r="AI941" s="128"/>
      <c r="AJ941" s="128"/>
      <c r="AK941" s="128"/>
      <c r="AL941" s="128"/>
      <c r="AM941" s="128"/>
      <c r="AN941" s="128"/>
      <c r="AO941" s="128"/>
      <c r="AP941" s="128"/>
      <c r="AQ941" s="128"/>
      <c r="AR941" s="128"/>
      <c r="AS941" s="128"/>
    </row>
    <row r="942" spans="1:45" s="126" customFormat="1" ht="23.4" customHeight="1">
      <c r="A942" s="154" t="s">
        <v>1213</v>
      </c>
      <c r="B942" s="155" t="s">
        <v>4104</v>
      </c>
      <c r="C942" s="156" t="s">
        <v>142</v>
      </c>
      <c r="D942" s="753"/>
      <c r="E942" s="753"/>
      <c r="F942" s="1136"/>
      <c r="G942" s="1139"/>
      <c r="H942" s="768" t="s">
        <v>4107</v>
      </c>
      <c r="I942" s="768" t="s">
        <v>4114</v>
      </c>
      <c r="J942" s="297" t="s">
        <v>2841</v>
      </c>
      <c r="K942" s="1139"/>
      <c r="L942" s="1142"/>
      <c r="M942" s="1142"/>
      <c r="N942" s="1403"/>
      <c r="O942" s="159" t="s">
        <v>1210</v>
      </c>
      <c r="P942" s="1084"/>
      <c r="Q942" s="762" t="s">
        <v>1297</v>
      </c>
      <c r="R942" s="29"/>
      <c r="S942" s="29"/>
      <c r="T942" s="769"/>
      <c r="U942" s="762" t="s">
        <v>1211</v>
      </c>
      <c r="V942" s="31" t="s">
        <v>1928</v>
      </c>
      <c r="W942" s="1147"/>
      <c r="X942" s="122"/>
      <c r="Y942" s="1382"/>
      <c r="Z942" s="1382"/>
      <c r="AA942" s="1382"/>
      <c r="AB942" s="1382"/>
      <c r="AC942" s="1382"/>
      <c r="AD942" s="1382"/>
      <c r="AE942" s="1117"/>
      <c r="AF942" s="128"/>
      <c r="AG942" s="128"/>
      <c r="AH942" s="128"/>
      <c r="AI942" s="128"/>
      <c r="AJ942" s="128"/>
      <c r="AK942" s="128"/>
      <c r="AL942" s="128"/>
      <c r="AM942" s="128"/>
      <c r="AN942" s="128"/>
      <c r="AO942" s="128"/>
      <c r="AP942" s="128"/>
      <c r="AQ942" s="128"/>
      <c r="AR942" s="128"/>
      <c r="AS942" s="128"/>
    </row>
    <row r="943" spans="1:45" ht="24">
      <c r="A943" s="154" t="s">
        <v>22</v>
      </c>
      <c r="B943" s="155" t="s">
        <v>3701</v>
      </c>
      <c r="C943" s="162" t="s">
        <v>4139</v>
      </c>
      <c r="D943" s="753"/>
      <c r="E943" s="753"/>
      <c r="F943" s="1091" t="s">
        <v>4105</v>
      </c>
      <c r="G943" s="1093" t="s">
        <v>4115</v>
      </c>
      <c r="H943" s="768" t="s">
        <v>4116</v>
      </c>
      <c r="I943" s="768" t="s">
        <v>4117</v>
      </c>
      <c r="J943" s="332" t="s">
        <v>2841</v>
      </c>
      <c r="K943" s="1165">
        <v>70</v>
      </c>
      <c r="L943" s="1163" t="s">
        <v>1321</v>
      </c>
      <c r="M943" s="1163">
        <v>55134</v>
      </c>
      <c r="N943" s="1410">
        <v>44693</v>
      </c>
      <c r="O943" s="772" t="s">
        <v>1210</v>
      </c>
      <c r="P943" s="1114">
        <v>44715</v>
      </c>
      <c r="Q943" s="303" t="s">
        <v>1297</v>
      </c>
      <c r="R943" s="29"/>
      <c r="S943" s="29"/>
      <c r="T943" s="769"/>
      <c r="U943" s="762" t="s">
        <v>1211</v>
      </c>
      <c r="V943" s="35" t="s">
        <v>1928</v>
      </c>
      <c r="W943" s="1128" t="s">
        <v>24</v>
      </c>
      <c r="Y943" s="1098">
        <v>44685</v>
      </c>
      <c r="Z943" s="1107"/>
      <c r="AA943" s="1119"/>
      <c r="AB943" s="1119"/>
      <c r="AC943" s="1127"/>
      <c r="AD943" s="1119"/>
      <c r="AE943" s="1099"/>
      <c r="AF943" s="128"/>
      <c r="AG943" s="128"/>
    </row>
    <row r="944" spans="1:45" s="126" customFormat="1" ht="24">
      <c r="A944" s="154" t="s">
        <v>22</v>
      </c>
      <c r="B944" s="155" t="s">
        <v>3701</v>
      </c>
      <c r="C944" s="162" t="s">
        <v>4139</v>
      </c>
      <c r="D944" s="753"/>
      <c r="E944" s="753"/>
      <c r="F944" s="1096"/>
      <c r="G944" s="1093"/>
      <c r="H944" s="768" t="s">
        <v>4116</v>
      </c>
      <c r="I944" s="768" t="s">
        <v>4118</v>
      </c>
      <c r="J944" s="332" t="s">
        <v>2841</v>
      </c>
      <c r="K944" s="1165"/>
      <c r="L944" s="1163"/>
      <c r="M944" s="1163"/>
      <c r="N944" s="1410"/>
      <c r="O944" s="772" t="s">
        <v>1210</v>
      </c>
      <c r="P944" s="1114"/>
      <c r="Q944" s="303" t="s">
        <v>1297</v>
      </c>
      <c r="R944" s="29"/>
      <c r="S944" s="29"/>
      <c r="T944" s="769"/>
      <c r="U944" s="762" t="s">
        <v>1211</v>
      </c>
      <c r="V944" s="35" t="s">
        <v>1928</v>
      </c>
      <c r="W944" s="1110"/>
      <c r="X944" s="122"/>
      <c r="Y944" s="1098"/>
      <c r="Z944" s="1107"/>
      <c r="AA944" s="1119"/>
      <c r="AB944" s="1119"/>
      <c r="AC944" s="1127"/>
      <c r="AD944" s="1119"/>
      <c r="AE944" s="1099"/>
      <c r="AF944" s="128"/>
      <c r="AG944" s="128"/>
      <c r="AH944" s="128"/>
      <c r="AI944" s="128"/>
      <c r="AJ944" s="128"/>
      <c r="AK944" s="128"/>
      <c r="AL944" s="128"/>
      <c r="AM944" s="128"/>
      <c r="AN944" s="128"/>
      <c r="AO944" s="128"/>
      <c r="AP944" s="128"/>
      <c r="AQ944" s="128"/>
      <c r="AR944" s="128"/>
      <c r="AS944" s="128"/>
    </row>
    <row r="945" spans="1:45" s="126" customFormat="1" ht="24">
      <c r="A945" s="154" t="s">
        <v>22</v>
      </c>
      <c r="B945" s="155" t="s">
        <v>3701</v>
      </c>
      <c r="C945" s="162" t="s">
        <v>4139</v>
      </c>
      <c r="D945" s="753"/>
      <c r="E945" s="753"/>
      <c r="F945" s="1097"/>
      <c r="G945" s="1093"/>
      <c r="H945" s="768" t="s">
        <v>4116</v>
      </c>
      <c r="I945" s="768" t="s">
        <v>4119</v>
      </c>
      <c r="J945" s="332" t="s">
        <v>2841</v>
      </c>
      <c r="K945" s="1165"/>
      <c r="L945" s="1163"/>
      <c r="M945" s="1163"/>
      <c r="N945" s="1410"/>
      <c r="O945" s="772" t="s">
        <v>1210</v>
      </c>
      <c r="P945" s="1114"/>
      <c r="Q945" s="303" t="s">
        <v>1297</v>
      </c>
      <c r="R945" s="29"/>
      <c r="S945" s="29"/>
      <c r="T945" s="769"/>
      <c r="U945" s="762" t="s">
        <v>1211</v>
      </c>
      <c r="V945" s="35" t="s">
        <v>1928</v>
      </c>
      <c r="W945" s="1111"/>
      <c r="X945" s="122"/>
      <c r="Y945" s="1098"/>
      <c r="Z945" s="1107"/>
      <c r="AA945" s="1119"/>
      <c r="AB945" s="1119"/>
      <c r="AC945" s="1127"/>
      <c r="AD945" s="1119"/>
      <c r="AE945" s="1099"/>
      <c r="AF945" s="128"/>
      <c r="AG945" s="128"/>
      <c r="AH945" s="128"/>
      <c r="AI945" s="128"/>
      <c r="AJ945" s="128"/>
      <c r="AK945" s="128"/>
      <c r="AL945" s="128"/>
      <c r="AM945" s="128"/>
      <c r="AN945" s="128"/>
      <c r="AO945" s="128"/>
      <c r="AP945" s="128"/>
      <c r="AQ945" s="128"/>
      <c r="AR945" s="128"/>
      <c r="AS945" s="128"/>
    </row>
    <row r="946" spans="1:45" ht="22.2" customHeight="1">
      <c r="A946" s="154" t="s">
        <v>1241</v>
      </c>
      <c r="B946" s="155" t="s">
        <v>4120</v>
      </c>
      <c r="C946" s="156"/>
      <c r="D946" s="753"/>
      <c r="E946" s="753"/>
      <c r="F946" s="772" t="s">
        <v>4105</v>
      </c>
      <c r="G946" s="772" t="s">
        <v>4121</v>
      </c>
      <c r="H946" s="768" t="s">
        <v>4122</v>
      </c>
      <c r="I946" s="768" t="s">
        <v>4123</v>
      </c>
      <c r="J946" s="297" t="s">
        <v>1209</v>
      </c>
      <c r="K946" s="756">
        <v>9</v>
      </c>
      <c r="L946" s="757" t="s">
        <v>1321</v>
      </c>
      <c r="M946" s="757">
        <v>4243.08</v>
      </c>
      <c r="N946" s="750">
        <v>44693</v>
      </c>
      <c r="O946" s="772" t="s">
        <v>1210</v>
      </c>
      <c r="P946" s="751">
        <v>44715</v>
      </c>
      <c r="Q946" s="303" t="s">
        <v>1297</v>
      </c>
      <c r="R946" s="29"/>
      <c r="S946" s="29"/>
      <c r="T946" s="769"/>
      <c r="U946" s="762" t="s">
        <v>1211</v>
      </c>
      <c r="V946" s="35" t="s">
        <v>1928</v>
      </c>
      <c r="W946" s="759" t="s">
        <v>24</v>
      </c>
      <c r="Y946" s="753">
        <v>44685</v>
      </c>
      <c r="Z946" s="752"/>
      <c r="AA946" s="752"/>
      <c r="AB946" s="752"/>
      <c r="AC946" s="754"/>
      <c r="AD946" s="752"/>
      <c r="AE946" s="752"/>
      <c r="AF946" s="128"/>
      <c r="AG946" s="128"/>
    </row>
    <row r="947" spans="1:45" ht="12">
      <c r="A947" s="154" t="s">
        <v>1219</v>
      </c>
      <c r="B947" s="155" t="s">
        <v>4128</v>
      </c>
      <c r="C947" s="156" t="s">
        <v>175</v>
      </c>
      <c r="D947" s="753"/>
      <c r="E947" s="753"/>
      <c r="F947" s="1170" t="s">
        <v>4105</v>
      </c>
      <c r="G947" s="1121" t="s">
        <v>4129</v>
      </c>
      <c r="H947" s="756" t="s">
        <v>4130</v>
      </c>
      <c r="I947" s="756" t="s">
        <v>4133</v>
      </c>
      <c r="J947" s="297" t="s">
        <v>2841</v>
      </c>
      <c r="K947" s="756">
        <v>20</v>
      </c>
      <c r="L947" s="758" t="s">
        <v>1321</v>
      </c>
      <c r="M947" s="758">
        <v>4800.2</v>
      </c>
      <c r="N947" s="1374">
        <v>44693</v>
      </c>
      <c r="O947" s="772" t="s">
        <v>1210</v>
      </c>
      <c r="P947" s="1144">
        <v>44715</v>
      </c>
      <c r="Q947" s="303" t="s">
        <v>1297</v>
      </c>
      <c r="R947" s="29"/>
      <c r="S947" s="29"/>
      <c r="T947" s="769"/>
      <c r="U947" s="762" t="s">
        <v>1211</v>
      </c>
      <c r="V947" s="35" t="s">
        <v>1928</v>
      </c>
      <c r="W947" s="1126" t="s">
        <v>24</v>
      </c>
      <c r="Y947" s="1098">
        <v>44685</v>
      </c>
      <c r="Z947" s="1098"/>
      <c r="AA947" s="1098"/>
      <c r="AB947" s="1098"/>
      <c r="AC947" s="1098"/>
      <c r="AD947" s="1098"/>
      <c r="AE947" s="1108"/>
      <c r="AF947" s="128"/>
      <c r="AG947" s="128"/>
    </row>
    <row r="948" spans="1:45" ht="12">
      <c r="A948" s="154" t="s">
        <v>1219</v>
      </c>
      <c r="B948" s="155" t="s">
        <v>4135</v>
      </c>
      <c r="C948" s="156" t="s">
        <v>175</v>
      </c>
      <c r="D948" s="753"/>
      <c r="E948" s="753"/>
      <c r="F948" s="1171"/>
      <c r="G948" s="1121"/>
      <c r="H948" s="756" t="s">
        <v>4131</v>
      </c>
      <c r="I948" s="756" t="s">
        <v>4134</v>
      </c>
      <c r="J948" s="297" t="s">
        <v>2841</v>
      </c>
      <c r="K948" s="756">
        <v>20</v>
      </c>
      <c r="L948" s="758" t="s">
        <v>1321</v>
      </c>
      <c r="M948" s="758">
        <v>4800.2</v>
      </c>
      <c r="N948" s="1374"/>
      <c r="O948" s="772" t="s">
        <v>1210</v>
      </c>
      <c r="P948" s="1144"/>
      <c r="Q948" s="303" t="s">
        <v>1297</v>
      </c>
      <c r="R948" s="29"/>
      <c r="S948" s="29"/>
      <c r="T948" s="769"/>
      <c r="U948" s="762" t="s">
        <v>1211</v>
      </c>
      <c r="V948" s="35" t="s">
        <v>1928</v>
      </c>
      <c r="W948" s="1126"/>
      <c r="Y948" s="1098"/>
      <c r="Z948" s="1098"/>
      <c r="AA948" s="1098"/>
      <c r="AB948" s="1098"/>
      <c r="AC948" s="1098"/>
      <c r="AD948" s="1098"/>
      <c r="AE948" s="1108"/>
      <c r="AF948" s="128"/>
      <c r="AG948" s="128"/>
    </row>
    <row r="949" spans="1:45" ht="12">
      <c r="A949" s="154" t="s">
        <v>1219</v>
      </c>
      <c r="B949" s="155" t="s">
        <v>4138</v>
      </c>
      <c r="C949" s="156" t="s">
        <v>175</v>
      </c>
      <c r="D949" s="753"/>
      <c r="E949" s="753"/>
      <c r="F949" s="1171"/>
      <c r="G949" s="1121"/>
      <c r="H949" s="756" t="s">
        <v>4132</v>
      </c>
      <c r="I949" s="756" t="s">
        <v>4136</v>
      </c>
      <c r="J949" s="297" t="s">
        <v>2841</v>
      </c>
      <c r="K949" s="1423">
        <v>40</v>
      </c>
      <c r="L949" s="1424" t="s">
        <v>1321</v>
      </c>
      <c r="M949" s="1425">
        <v>9600.2000000000007</v>
      </c>
      <c r="N949" s="1374"/>
      <c r="O949" s="772" t="s">
        <v>1210</v>
      </c>
      <c r="P949" s="1144"/>
      <c r="Q949" s="303" t="s">
        <v>1297</v>
      </c>
      <c r="R949" s="29"/>
      <c r="S949" s="29"/>
      <c r="T949" s="769"/>
      <c r="U949" s="762" t="s">
        <v>1211</v>
      </c>
      <c r="V949" s="35" t="s">
        <v>1928</v>
      </c>
      <c r="W949" s="1126"/>
      <c r="Y949" s="1098"/>
      <c r="Z949" s="1098"/>
      <c r="AA949" s="1098"/>
      <c r="AB949" s="1098"/>
      <c r="AC949" s="1098"/>
      <c r="AD949" s="1098"/>
      <c r="AE949" s="1108"/>
      <c r="AF949" s="128"/>
      <c r="AG949" s="128"/>
    </row>
    <row r="950" spans="1:45" ht="12">
      <c r="A950" s="154" t="s">
        <v>1219</v>
      </c>
      <c r="B950" s="155" t="s">
        <v>4138</v>
      </c>
      <c r="C950" s="156" t="s">
        <v>175</v>
      </c>
      <c r="D950" s="753"/>
      <c r="E950" s="753"/>
      <c r="F950" s="1172"/>
      <c r="G950" s="1121"/>
      <c r="H950" s="756" t="s">
        <v>4132</v>
      </c>
      <c r="I950" s="756" t="s">
        <v>4137</v>
      </c>
      <c r="J950" s="297" t="s">
        <v>2841</v>
      </c>
      <c r="K950" s="1175"/>
      <c r="L950" s="1155"/>
      <c r="M950" s="1426"/>
      <c r="N950" s="1374"/>
      <c r="O950" s="772" t="s">
        <v>1210</v>
      </c>
      <c r="P950" s="1144"/>
      <c r="Q950" s="303" t="s">
        <v>1297</v>
      </c>
      <c r="R950" s="29"/>
      <c r="S950" s="29"/>
      <c r="T950" s="769"/>
      <c r="U950" s="762" t="s">
        <v>1211</v>
      </c>
      <c r="V950" s="35" t="s">
        <v>1928</v>
      </c>
      <c r="W950" s="1126"/>
      <c r="Y950" s="1098"/>
      <c r="Z950" s="1098"/>
      <c r="AA950" s="1098"/>
      <c r="AB950" s="1098"/>
      <c r="AC950" s="1098"/>
      <c r="AD950" s="1098"/>
      <c r="AE950" s="1108"/>
      <c r="AF950" s="128"/>
      <c r="AG950" s="128"/>
    </row>
    <row r="951" spans="1:45" ht="12">
      <c r="A951" s="154" t="s">
        <v>125</v>
      </c>
      <c r="B951" s="155">
        <v>4290003540</v>
      </c>
      <c r="C951" s="156" t="s">
        <v>1223</v>
      </c>
      <c r="D951" s="856"/>
      <c r="E951" s="857"/>
      <c r="F951" s="1076" t="s">
        <v>4105</v>
      </c>
      <c r="G951" s="1078" t="s">
        <v>4165</v>
      </c>
      <c r="H951" s="1427" t="s">
        <v>4164</v>
      </c>
      <c r="I951" s="864" t="s">
        <v>4166</v>
      </c>
      <c r="J951" s="297" t="s">
        <v>2841</v>
      </c>
      <c r="K951" s="1079">
        <v>22</v>
      </c>
      <c r="L951" s="1060" t="s">
        <v>1321</v>
      </c>
      <c r="M951" s="1060">
        <v>37450</v>
      </c>
      <c r="N951" s="1062">
        <v>44693</v>
      </c>
      <c r="O951" s="865" t="s">
        <v>1210</v>
      </c>
      <c r="P951" s="1064">
        <v>44715</v>
      </c>
      <c r="Q951" s="330" t="s">
        <v>1297</v>
      </c>
      <c r="R951" s="29"/>
      <c r="S951" s="29"/>
      <c r="T951" s="878"/>
      <c r="U951" s="880" t="s">
        <v>1211</v>
      </c>
      <c r="V951" s="35" t="s">
        <v>1928</v>
      </c>
      <c r="W951" s="861" t="s">
        <v>24</v>
      </c>
      <c r="Y951" s="1066">
        <v>44687</v>
      </c>
      <c r="Z951" s="1068"/>
      <c r="AA951" s="1068"/>
      <c r="AB951" s="1068"/>
      <c r="AC951" s="1066"/>
      <c r="AD951" s="1068"/>
      <c r="AE951" s="1068"/>
      <c r="AF951" s="128"/>
      <c r="AG951" s="128"/>
    </row>
    <row r="952" spans="1:45" ht="12">
      <c r="A952" s="154" t="s">
        <v>125</v>
      </c>
      <c r="B952" s="155">
        <v>4290003540</v>
      </c>
      <c r="C952" s="156" t="s">
        <v>1223</v>
      </c>
      <c r="D952" s="856"/>
      <c r="E952" s="857"/>
      <c r="F952" s="1077"/>
      <c r="G952" s="1077"/>
      <c r="H952" s="1077"/>
      <c r="I952" s="858" t="s">
        <v>4167</v>
      </c>
      <c r="J952" s="297" t="s">
        <v>2841</v>
      </c>
      <c r="K952" s="1080"/>
      <c r="L952" s="1061"/>
      <c r="M952" s="1061"/>
      <c r="N952" s="1063"/>
      <c r="O952" s="865" t="s">
        <v>1210</v>
      </c>
      <c r="P952" s="1065"/>
      <c r="Q952" s="330" t="s">
        <v>1297</v>
      </c>
      <c r="R952" s="29"/>
      <c r="S952" s="29"/>
      <c r="T952" s="878"/>
      <c r="U952" s="880" t="s">
        <v>1211</v>
      </c>
      <c r="V952" s="35" t="s">
        <v>1928</v>
      </c>
      <c r="W952" s="861" t="s">
        <v>24</v>
      </c>
      <c r="Y952" s="1067"/>
      <c r="Z952" s="1069"/>
      <c r="AA952" s="1069"/>
      <c r="AB952" s="1069"/>
      <c r="AC952" s="1067"/>
      <c r="AD952" s="1069"/>
      <c r="AE952" s="1069"/>
      <c r="AF952" s="128"/>
      <c r="AG952" s="128"/>
    </row>
    <row r="953" spans="1:45" ht="12">
      <c r="A953" s="154" t="s">
        <v>22</v>
      </c>
      <c r="B953" s="155">
        <v>4290003679</v>
      </c>
      <c r="C953" s="156" t="s">
        <v>123</v>
      </c>
      <c r="D953" s="856"/>
      <c r="E953" s="857"/>
      <c r="F953" s="1076" t="s">
        <v>4105</v>
      </c>
      <c r="G953" s="1078" t="s">
        <v>4171</v>
      </c>
      <c r="H953" s="1427" t="s">
        <v>4170</v>
      </c>
      <c r="I953" s="864" t="s">
        <v>4168</v>
      </c>
      <c r="J953" s="297" t="s">
        <v>2841</v>
      </c>
      <c r="K953" s="1079">
        <v>40</v>
      </c>
      <c r="L953" s="1060" t="s">
        <v>1321</v>
      </c>
      <c r="M953" s="1060">
        <v>28672</v>
      </c>
      <c r="N953" s="1062">
        <v>44693</v>
      </c>
      <c r="O953" s="865" t="s">
        <v>1210</v>
      </c>
      <c r="P953" s="1064">
        <v>44715</v>
      </c>
      <c r="Q953" s="330" t="s">
        <v>1297</v>
      </c>
      <c r="R953" s="29"/>
      <c r="S953" s="29"/>
      <c r="T953" s="878"/>
      <c r="U953" s="880" t="s">
        <v>1211</v>
      </c>
      <c r="V953" s="35" t="s">
        <v>1928</v>
      </c>
      <c r="W953" s="861" t="s">
        <v>24</v>
      </c>
      <c r="Y953" s="1066">
        <v>44687</v>
      </c>
      <c r="Z953" s="1068"/>
      <c r="AA953" s="1068"/>
      <c r="AB953" s="1068"/>
      <c r="AC953" s="1066"/>
      <c r="AD953" s="1068"/>
      <c r="AE953" s="1068"/>
      <c r="AF953" s="128"/>
      <c r="AG953" s="128"/>
    </row>
    <row r="954" spans="1:45" ht="12">
      <c r="A954" s="154" t="s">
        <v>22</v>
      </c>
      <c r="B954" s="155">
        <v>4290003679</v>
      </c>
      <c r="C954" s="156" t="s">
        <v>123</v>
      </c>
      <c r="D954" s="856"/>
      <c r="E954" s="857"/>
      <c r="F954" s="1077"/>
      <c r="G954" s="1077"/>
      <c r="H954" s="1077"/>
      <c r="I954" s="858" t="s">
        <v>4169</v>
      </c>
      <c r="J954" s="297" t="s">
        <v>1209</v>
      </c>
      <c r="K954" s="1080"/>
      <c r="L954" s="1061"/>
      <c r="M954" s="1061"/>
      <c r="N954" s="1063"/>
      <c r="O954" s="865" t="s">
        <v>1210</v>
      </c>
      <c r="P954" s="1065"/>
      <c r="Q954" s="330" t="s">
        <v>1297</v>
      </c>
      <c r="R954" s="29"/>
      <c r="S954" s="29"/>
      <c r="T954" s="878"/>
      <c r="U954" s="880" t="s">
        <v>1211</v>
      </c>
      <c r="V954" s="35" t="s">
        <v>1928</v>
      </c>
      <c r="W954" s="861" t="s">
        <v>24</v>
      </c>
      <c r="Y954" s="1067"/>
      <c r="Z954" s="1069"/>
      <c r="AA954" s="1069"/>
      <c r="AB954" s="1069"/>
      <c r="AC954" s="1067"/>
      <c r="AD954" s="1069"/>
      <c r="AE954" s="1069"/>
      <c r="AF954" s="128"/>
      <c r="AG954" s="128"/>
    </row>
    <row r="955" spans="1:45" ht="22.2" customHeight="1">
      <c r="A955" s="154" t="s">
        <v>1227</v>
      </c>
      <c r="B955" s="155">
        <v>4290003131</v>
      </c>
      <c r="C955" s="156" t="s">
        <v>1228</v>
      </c>
      <c r="D955" s="856">
        <v>44731</v>
      </c>
      <c r="E955" s="856"/>
      <c r="F955" s="865" t="s">
        <v>4105</v>
      </c>
      <c r="G955" s="865" t="s">
        <v>4172</v>
      </c>
      <c r="H955" s="858" t="s">
        <v>4173</v>
      </c>
      <c r="I955" s="858" t="s">
        <v>4174</v>
      </c>
      <c r="J955" s="297" t="s">
        <v>2841</v>
      </c>
      <c r="K955" s="859">
        <v>51</v>
      </c>
      <c r="L955" s="860" t="s">
        <v>1321</v>
      </c>
      <c r="M955" s="860">
        <v>19664</v>
      </c>
      <c r="N955" s="881">
        <v>44693</v>
      </c>
      <c r="O955" s="865" t="s">
        <v>1210</v>
      </c>
      <c r="P955" s="855">
        <v>44718</v>
      </c>
      <c r="Q955" s="303" t="s">
        <v>1297</v>
      </c>
      <c r="R955" s="29"/>
      <c r="S955" s="29"/>
      <c r="T955" s="878"/>
      <c r="U955" s="880" t="s">
        <v>1211</v>
      </c>
      <c r="V955" s="35" t="s">
        <v>1928</v>
      </c>
      <c r="W955" s="861" t="s">
        <v>24</v>
      </c>
      <c r="Y955" s="856">
        <v>44687</v>
      </c>
      <c r="Z955" s="853"/>
      <c r="AA955" s="853"/>
      <c r="AB955" s="853"/>
      <c r="AC955" s="854"/>
      <c r="AD955" s="853"/>
      <c r="AE955" s="853"/>
      <c r="AF955" s="128"/>
      <c r="AG955" s="128"/>
    </row>
    <row r="956" spans="1:45" ht="22.2" customHeight="1">
      <c r="A956" s="154" t="s">
        <v>1227</v>
      </c>
      <c r="B956" s="155">
        <v>4290003131</v>
      </c>
      <c r="C956" s="156" t="s">
        <v>1228</v>
      </c>
      <c r="D956" s="856">
        <v>44717</v>
      </c>
      <c r="E956" s="856"/>
      <c r="F956" s="865" t="s">
        <v>4105</v>
      </c>
      <c r="G956" s="865" t="s">
        <v>4175</v>
      </c>
      <c r="H956" s="858" t="s">
        <v>4176</v>
      </c>
      <c r="I956" s="858" t="s">
        <v>4177</v>
      </c>
      <c r="J956" s="297" t="s">
        <v>2841</v>
      </c>
      <c r="K956" s="859">
        <v>51</v>
      </c>
      <c r="L956" s="860" t="s">
        <v>1321</v>
      </c>
      <c r="M956" s="860">
        <v>19723</v>
      </c>
      <c r="N956" s="881">
        <v>44693</v>
      </c>
      <c r="O956" s="178" t="s">
        <v>1434</v>
      </c>
      <c r="P956" s="855">
        <v>44718</v>
      </c>
      <c r="Q956" s="299" t="s">
        <v>26</v>
      </c>
      <c r="R956" s="29"/>
      <c r="S956" s="29"/>
      <c r="T956" s="878"/>
      <c r="U956" s="880" t="s">
        <v>1211</v>
      </c>
      <c r="V956" s="35" t="s">
        <v>1928</v>
      </c>
      <c r="W956" s="861" t="s">
        <v>24</v>
      </c>
      <c r="Y956" s="856">
        <v>44687</v>
      </c>
      <c r="Z956" s="853"/>
      <c r="AA956" s="853"/>
      <c r="AB956" s="853"/>
      <c r="AC956" s="854"/>
      <c r="AD956" s="853"/>
      <c r="AE956" s="853"/>
      <c r="AF956" s="128"/>
      <c r="AG956" s="128"/>
    </row>
    <row r="957" spans="1:45" ht="22.2" customHeight="1">
      <c r="A957" s="154" t="s">
        <v>1358</v>
      </c>
      <c r="B957" s="155">
        <v>4290003289</v>
      </c>
      <c r="C957" s="156" t="s">
        <v>1359</v>
      </c>
      <c r="D957" s="856">
        <v>44736</v>
      </c>
      <c r="E957" s="856"/>
      <c r="F957" s="865" t="s">
        <v>4105</v>
      </c>
      <c r="G957" s="865" t="s">
        <v>4178</v>
      </c>
      <c r="H957" s="858" t="s">
        <v>4179</v>
      </c>
      <c r="I957" s="858" t="s">
        <v>4180</v>
      </c>
      <c r="J957" s="297" t="s">
        <v>2841</v>
      </c>
      <c r="K957" s="859">
        <v>40</v>
      </c>
      <c r="L957" s="860" t="s">
        <v>1321</v>
      </c>
      <c r="M957" s="860">
        <v>16800</v>
      </c>
      <c r="N957" s="881">
        <v>44693</v>
      </c>
      <c r="O957" s="865" t="s">
        <v>1210</v>
      </c>
      <c r="P957" s="855">
        <v>44718</v>
      </c>
      <c r="Q957" s="303" t="s">
        <v>1297</v>
      </c>
      <c r="R957" s="29"/>
      <c r="S957" s="29"/>
      <c r="T957" s="878"/>
      <c r="U957" s="880" t="s">
        <v>1211</v>
      </c>
      <c r="V957" s="35" t="s">
        <v>1928</v>
      </c>
      <c r="W957" s="861" t="s">
        <v>24</v>
      </c>
      <c r="Y957" s="856">
        <v>44687</v>
      </c>
      <c r="Z957" s="853"/>
      <c r="AA957" s="853"/>
      <c r="AB957" s="853"/>
      <c r="AC957" s="854"/>
      <c r="AD957" s="853"/>
      <c r="AE957" s="853"/>
      <c r="AF957" s="128"/>
      <c r="AG957" s="128"/>
    </row>
    <row r="958" spans="1:45" ht="21.6" customHeight="1">
      <c r="A958" s="154" t="s">
        <v>164</v>
      </c>
      <c r="B958" s="155">
        <v>4290002816</v>
      </c>
      <c r="C958" s="156" t="s">
        <v>167</v>
      </c>
      <c r="D958" s="790">
        <v>44712</v>
      </c>
      <c r="E958" s="790"/>
      <c r="F958" s="262" t="s">
        <v>4146</v>
      </c>
      <c r="G958" s="804" t="s">
        <v>4145</v>
      </c>
      <c r="H958" s="787" t="s">
        <v>4147</v>
      </c>
      <c r="I958" s="787" t="s">
        <v>4148</v>
      </c>
      <c r="J958" s="314" t="s">
        <v>1657</v>
      </c>
      <c r="K958" s="793">
        <v>18</v>
      </c>
      <c r="L958" s="794" t="s">
        <v>1321</v>
      </c>
      <c r="M958" s="794">
        <v>17334</v>
      </c>
      <c r="N958" s="788">
        <v>44690</v>
      </c>
      <c r="O958" s="178" t="s">
        <v>1434</v>
      </c>
      <c r="P958" s="789">
        <v>44707</v>
      </c>
      <c r="Q958" s="299" t="s">
        <v>26</v>
      </c>
      <c r="R958" s="29"/>
      <c r="S958" s="29"/>
      <c r="T958" s="799"/>
      <c r="U958" s="795" t="s">
        <v>1211</v>
      </c>
      <c r="V958" s="35" t="s">
        <v>1928</v>
      </c>
      <c r="W958" s="792" t="s">
        <v>24</v>
      </c>
      <c r="Y958" s="790">
        <v>44686</v>
      </c>
      <c r="Z958" s="791"/>
      <c r="AA958" s="791"/>
      <c r="AB958" s="791"/>
      <c r="AC958" s="790"/>
      <c r="AD958" s="791"/>
      <c r="AE958" s="791"/>
      <c r="AF958" s="128"/>
      <c r="AG958" s="128"/>
    </row>
    <row r="959" spans="1:45" ht="12">
      <c r="A959" s="154" t="s">
        <v>1219</v>
      </c>
      <c r="B959" s="155" t="s">
        <v>4161</v>
      </c>
      <c r="C959" s="156" t="s">
        <v>175</v>
      </c>
      <c r="D959" s="856">
        <v>44759</v>
      </c>
      <c r="E959" s="857"/>
      <c r="F959" s="1076" t="s">
        <v>4159</v>
      </c>
      <c r="G959" s="1078" t="s">
        <v>4158</v>
      </c>
      <c r="H959" s="858" t="s">
        <v>4156</v>
      </c>
      <c r="I959" s="864" t="s">
        <v>4160</v>
      </c>
      <c r="J959" s="297" t="s">
        <v>2841</v>
      </c>
      <c r="K959" s="859">
        <v>20</v>
      </c>
      <c r="L959" s="912" t="s">
        <v>1321</v>
      </c>
      <c r="M959" s="860">
        <v>4800.2</v>
      </c>
      <c r="N959" s="1062">
        <v>44695</v>
      </c>
      <c r="O959" s="865" t="s">
        <v>1210</v>
      </c>
      <c r="P959" s="1064">
        <v>44733</v>
      </c>
      <c r="Q959" s="330" t="s">
        <v>1297</v>
      </c>
      <c r="R959" s="29"/>
      <c r="S959" s="29"/>
      <c r="T959" s="878"/>
      <c r="U959" s="880" t="s">
        <v>1211</v>
      </c>
      <c r="V959" s="35" t="s">
        <v>1928</v>
      </c>
      <c r="W959" s="861" t="s">
        <v>24</v>
      </c>
      <c r="Y959" s="1066">
        <v>44687</v>
      </c>
      <c r="Z959" s="1068"/>
      <c r="AA959" s="1068"/>
      <c r="AB959" s="1068"/>
      <c r="AC959" s="1066"/>
      <c r="AD959" s="1068"/>
      <c r="AE959" s="1068"/>
      <c r="AF959" s="128"/>
      <c r="AG959" s="128"/>
    </row>
    <row r="960" spans="1:45" ht="12">
      <c r="A960" s="154" t="s">
        <v>1219</v>
      </c>
      <c r="B960" s="155" t="s">
        <v>4162</v>
      </c>
      <c r="C960" s="156" t="s">
        <v>967</v>
      </c>
      <c r="D960" s="856">
        <v>44752</v>
      </c>
      <c r="E960" s="857"/>
      <c r="F960" s="1077"/>
      <c r="G960" s="1077"/>
      <c r="H960" s="852" t="s">
        <v>4157</v>
      </c>
      <c r="I960" s="858" t="s">
        <v>4163</v>
      </c>
      <c r="J960" s="297" t="s">
        <v>2841</v>
      </c>
      <c r="K960" s="859">
        <v>20</v>
      </c>
      <c r="L960" s="912" t="s">
        <v>1321</v>
      </c>
      <c r="M960" s="860">
        <v>4800.2</v>
      </c>
      <c r="N960" s="1063"/>
      <c r="O960" s="865" t="s">
        <v>1210</v>
      </c>
      <c r="P960" s="1065"/>
      <c r="Q960" s="330" t="s">
        <v>1297</v>
      </c>
      <c r="R960" s="29"/>
      <c r="S960" s="29"/>
      <c r="T960" s="878"/>
      <c r="U960" s="880" t="s">
        <v>1211</v>
      </c>
      <c r="V960" s="35" t="s">
        <v>1928</v>
      </c>
      <c r="W960" s="861" t="s">
        <v>24</v>
      </c>
      <c r="Y960" s="1067"/>
      <c r="Z960" s="1069"/>
      <c r="AA960" s="1069"/>
      <c r="AB960" s="1069"/>
      <c r="AC960" s="1067"/>
      <c r="AD960" s="1069"/>
      <c r="AE960" s="1069"/>
      <c r="AF960" s="128"/>
      <c r="AG960" s="128"/>
    </row>
    <row r="961" spans="1:45" ht="12">
      <c r="A961" s="154" t="s">
        <v>2605</v>
      </c>
      <c r="B961" s="155" t="s">
        <v>4191</v>
      </c>
      <c r="C961" s="156"/>
      <c r="D961" s="917"/>
      <c r="E961" s="918"/>
      <c r="F961" s="1411" t="s">
        <v>4192</v>
      </c>
      <c r="G961" s="1412" t="s">
        <v>4193</v>
      </c>
      <c r="H961" s="916" t="s">
        <v>4194</v>
      </c>
      <c r="I961" s="937" t="s">
        <v>4195</v>
      </c>
      <c r="J961" s="297" t="s">
        <v>1216</v>
      </c>
      <c r="K961" s="1417">
        <v>53</v>
      </c>
      <c r="L961" s="1058">
        <v>32610</v>
      </c>
      <c r="M961" s="1418">
        <v>42600.5</v>
      </c>
      <c r="N961" s="1413">
        <v>44696</v>
      </c>
      <c r="O961" s="1419" t="s">
        <v>1434</v>
      </c>
      <c r="P961" s="1414">
        <v>44737</v>
      </c>
      <c r="Q961" s="1421" t="s">
        <v>26</v>
      </c>
      <c r="R961" s="29"/>
      <c r="S961" s="29"/>
      <c r="T961" s="934"/>
      <c r="U961" s="925" t="s">
        <v>1211</v>
      </c>
      <c r="V961" s="35" t="s">
        <v>1928</v>
      </c>
      <c r="W961" s="919" t="s">
        <v>24</v>
      </c>
      <c r="Y961" s="1415">
        <v>44690</v>
      </c>
      <c r="Z961" s="1416"/>
      <c r="AA961" s="1416"/>
      <c r="AB961" s="1416"/>
      <c r="AC961" s="1415"/>
      <c r="AD961" s="1416"/>
      <c r="AE961" s="1416"/>
      <c r="AF961" s="128"/>
      <c r="AG961" s="128"/>
    </row>
    <row r="962" spans="1:45" ht="12">
      <c r="A962" s="154" t="s">
        <v>2605</v>
      </c>
      <c r="B962" s="155" t="s">
        <v>4191</v>
      </c>
      <c r="C962" s="156"/>
      <c r="D962" s="917"/>
      <c r="E962" s="918"/>
      <c r="F962" s="1077"/>
      <c r="G962" s="1077"/>
      <c r="H962" s="921" t="s">
        <v>4194</v>
      </c>
      <c r="I962" s="916" t="s">
        <v>4196</v>
      </c>
      <c r="J962" s="297" t="s">
        <v>1216</v>
      </c>
      <c r="K962" s="1080"/>
      <c r="L962" s="1059"/>
      <c r="M962" s="1061"/>
      <c r="N962" s="1063"/>
      <c r="O962" s="1420"/>
      <c r="P962" s="1065"/>
      <c r="Q962" s="1422"/>
      <c r="R962" s="29"/>
      <c r="S962" s="29"/>
      <c r="T962" s="934"/>
      <c r="U962" s="925" t="s">
        <v>1211</v>
      </c>
      <c r="V962" s="35" t="s">
        <v>1928</v>
      </c>
      <c r="W962" s="919" t="s">
        <v>24</v>
      </c>
      <c r="Y962" s="1067"/>
      <c r="Z962" s="1069"/>
      <c r="AA962" s="1069"/>
      <c r="AB962" s="1069"/>
      <c r="AC962" s="1067"/>
      <c r="AD962" s="1069"/>
      <c r="AE962" s="1069"/>
      <c r="AF962" s="128"/>
      <c r="AG962" s="128"/>
    </row>
    <row r="963" spans="1:45" s="126" customFormat="1">
      <c r="A963" s="179"/>
      <c r="B963" s="128"/>
      <c r="C963" s="128"/>
      <c r="F963" s="179"/>
      <c r="G963" s="128"/>
      <c r="H963" s="128"/>
      <c r="I963" s="128"/>
      <c r="J963" s="128"/>
      <c r="K963" s="128"/>
      <c r="L963" s="180"/>
      <c r="M963" s="180"/>
      <c r="O963" s="128"/>
      <c r="P963" s="181"/>
      <c r="Q963" s="995"/>
      <c r="R963" s="182"/>
      <c r="S963" s="182"/>
      <c r="T963" s="182"/>
      <c r="U963" s="182"/>
      <c r="V963" s="128"/>
      <c r="W963" s="183"/>
      <c r="X963" s="128"/>
      <c r="AF963" s="127"/>
      <c r="AG963" s="127"/>
      <c r="AH963" s="128"/>
      <c r="AI963" s="128"/>
      <c r="AJ963" s="128"/>
      <c r="AK963" s="128"/>
      <c r="AL963" s="128"/>
      <c r="AM963" s="128"/>
      <c r="AN963" s="128"/>
      <c r="AO963" s="128"/>
      <c r="AP963" s="128"/>
      <c r="AQ963" s="128"/>
      <c r="AR963" s="128"/>
      <c r="AS963" s="128"/>
    </row>
    <row r="964" spans="1:45" s="126" customFormat="1">
      <c r="A964" s="179"/>
      <c r="B964" s="128"/>
      <c r="C964" s="128"/>
      <c r="F964" s="179"/>
      <c r="G964" s="128"/>
      <c r="H964" s="128"/>
      <c r="I964" s="128"/>
      <c r="J964" s="128"/>
      <c r="K964" s="128"/>
      <c r="L964" s="180"/>
      <c r="M964" s="180"/>
      <c r="O964" s="128"/>
      <c r="P964" s="181"/>
      <c r="Q964" s="181"/>
      <c r="R964" s="182"/>
      <c r="S964" s="182"/>
      <c r="T964" s="182"/>
      <c r="U964" s="182"/>
      <c r="V964" s="128"/>
      <c r="W964" s="183"/>
      <c r="X964" s="128"/>
      <c r="AF964" s="127"/>
      <c r="AG964" s="127"/>
      <c r="AH964" s="128"/>
      <c r="AI964" s="128"/>
      <c r="AJ964" s="128"/>
      <c r="AK964" s="128"/>
      <c r="AL964" s="128"/>
      <c r="AM964" s="128"/>
      <c r="AN964" s="128"/>
      <c r="AO964" s="128"/>
      <c r="AP964" s="128"/>
      <c r="AQ964" s="128"/>
      <c r="AR964" s="128"/>
      <c r="AS964" s="128"/>
    </row>
    <row r="965" spans="1:45" s="126" customFormat="1">
      <c r="A965" s="179"/>
      <c r="B965" s="128"/>
      <c r="C965" s="128"/>
      <c r="F965" s="179"/>
      <c r="G965" s="128"/>
      <c r="H965" s="128"/>
      <c r="I965" s="128"/>
      <c r="J965" s="128"/>
      <c r="K965" s="128"/>
      <c r="L965" s="180"/>
      <c r="M965" s="180"/>
      <c r="O965" s="128"/>
      <c r="P965" s="181"/>
      <c r="Q965" s="181"/>
      <c r="R965" s="182"/>
      <c r="S965" s="182"/>
      <c r="T965" s="182"/>
      <c r="U965" s="182"/>
      <c r="V965" s="128"/>
      <c r="W965" s="183"/>
      <c r="X965" s="128"/>
      <c r="AF965" s="127"/>
      <c r="AG965" s="127"/>
      <c r="AH965" s="128"/>
      <c r="AI965" s="128"/>
      <c r="AJ965" s="128"/>
      <c r="AK965" s="128"/>
      <c r="AL965" s="128"/>
      <c r="AM965" s="128"/>
      <c r="AN965" s="128"/>
      <c r="AO965" s="128"/>
      <c r="AP965" s="128"/>
      <c r="AQ965" s="128"/>
      <c r="AR965" s="128"/>
      <c r="AS965" s="128"/>
    </row>
    <row r="966" spans="1:45" s="126" customFormat="1">
      <c r="A966" s="179"/>
      <c r="B966" s="128"/>
      <c r="C966" s="128"/>
      <c r="F966" s="179"/>
      <c r="G966" s="128"/>
      <c r="H966" s="128"/>
      <c r="I966" s="128"/>
      <c r="J966" s="128"/>
      <c r="K966" s="128"/>
      <c r="L966" s="180"/>
      <c r="M966" s="180"/>
      <c r="O966" s="128"/>
      <c r="P966" s="181"/>
      <c r="Q966" s="181"/>
      <c r="R966" s="182"/>
      <c r="S966" s="182"/>
      <c r="T966" s="182"/>
      <c r="U966" s="182"/>
      <c r="V966" s="128"/>
      <c r="W966" s="183"/>
      <c r="X966" s="128"/>
      <c r="AF966" s="127"/>
      <c r="AG966" s="127"/>
      <c r="AH966" s="128"/>
      <c r="AI966" s="128"/>
      <c r="AJ966" s="128"/>
      <c r="AK966" s="128"/>
      <c r="AL966" s="128"/>
      <c r="AM966" s="128"/>
      <c r="AN966" s="128"/>
      <c r="AO966" s="128"/>
      <c r="AP966" s="128"/>
      <c r="AQ966" s="128"/>
      <c r="AR966" s="128"/>
      <c r="AS966" s="128"/>
    </row>
    <row r="967" spans="1:45" s="126" customFormat="1">
      <c r="A967" s="179"/>
      <c r="B967" s="128"/>
      <c r="C967" s="128"/>
      <c r="F967" s="179"/>
      <c r="G967" s="128"/>
      <c r="H967" s="128"/>
      <c r="I967" s="128"/>
      <c r="J967" s="128"/>
      <c r="K967" s="128"/>
      <c r="L967" s="180"/>
      <c r="M967" s="180"/>
      <c r="O967" s="128"/>
      <c r="P967" s="181"/>
      <c r="Q967" s="181"/>
      <c r="R967" s="182"/>
      <c r="S967" s="182"/>
      <c r="T967" s="182"/>
      <c r="U967" s="182"/>
      <c r="V967" s="128"/>
      <c r="W967" s="183"/>
      <c r="X967" s="128"/>
      <c r="AF967" s="127"/>
      <c r="AG967" s="127"/>
      <c r="AH967" s="128"/>
      <c r="AI967" s="128"/>
      <c r="AJ967" s="128"/>
      <c r="AK967" s="128"/>
      <c r="AL967" s="128"/>
      <c r="AM967" s="128"/>
      <c r="AN967" s="128"/>
      <c r="AO967" s="128"/>
      <c r="AP967" s="128"/>
      <c r="AQ967" s="128"/>
      <c r="AR967" s="128"/>
      <c r="AS967" s="128"/>
    </row>
    <row r="968" spans="1:45" s="126" customFormat="1">
      <c r="A968" s="179"/>
      <c r="B968" s="128"/>
      <c r="C968" s="128"/>
      <c r="F968" s="179"/>
      <c r="G968" s="128"/>
      <c r="H968" s="128"/>
      <c r="I968" s="128"/>
      <c r="J968" s="128"/>
      <c r="K968" s="128"/>
      <c r="L968" s="180"/>
      <c r="M968" s="180"/>
      <c r="O968" s="128"/>
      <c r="P968" s="181"/>
      <c r="Q968" s="181"/>
      <c r="R968" s="182"/>
      <c r="S968" s="182"/>
      <c r="T968" s="182"/>
      <c r="U968" s="182"/>
      <c r="V968" s="128"/>
      <c r="W968" s="183"/>
      <c r="X968" s="128"/>
      <c r="AF968" s="127"/>
      <c r="AG968" s="127"/>
      <c r="AH968" s="128"/>
      <c r="AI968" s="128"/>
      <c r="AJ968" s="128"/>
      <c r="AK968" s="128"/>
      <c r="AL968" s="128"/>
      <c r="AM968" s="128"/>
      <c r="AN968" s="128"/>
      <c r="AO968" s="128"/>
      <c r="AP968" s="128"/>
      <c r="AQ968" s="128"/>
      <c r="AR968" s="128"/>
      <c r="AS968" s="128"/>
    </row>
    <row r="969" spans="1:45" s="126" customFormat="1">
      <c r="A969" s="179"/>
      <c r="B969" s="128"/>
      <c r="C969" s="128"/>
      <c r="F969" s="179"/>
      <c r="G969" s="128"/>
      <c r="H969" s="128"/>
      <c r="I969" s="128"/>
      <c r="J969" s="128"/>
      <c r="K969" s="128"/>
      <c r="L969" s="180"/>
      <c r="M969" s="180"/>
      <c r="O969" s="128"/>
      <c r="P969" s="181"/>
      <c r="Q969" s="181"/>
      <c r="R969" s="182"/>
      <c r="S969" s="182"/>
      <c r="T969" s="182"/>
      <c r="U969" s="182"/>
      <c r="V969" s="128"/>
      <c r="W969" s="183"/>
      <c r="X969" s="128"/>
      <c r="AF969" s="127"/>
      <c r="AG969" s="127"/>
      <c r="AH969" s="128"/>
      <c r="AI969" s="128"/>
      <c r="AJ969" s="128"/>
      <c r="AK969" s="128"/>
      <c r="AL969" s="128"/>
      <c r="AM969" s="128"/>
      <c r="AN969" s="128"/>
      <c r="AO969" s="128"/>
      <c r="AP969" s="128"/>
      <c r="AQ969" s="128"/>
      <c r="AR969" s="128"/>
      <c r="AS969" s="128"/>
    </row>
    <row r="970" spans="1:45" s="126" customFormat="1">
      <c r="A970" s="179"/>
      <c r="B970" s="128"/>
      <c r="C970" s="128"/>
      <c r="F970" s="179"/>
      <c r="G970" s="128"/>
      <c r="H970" s="128"/>
      <c r="I970" s="128"/>
      <c r="J970" s="128"/>
      <c r="K970" s="128"/>
      <c r="L970" s="180"/>
      <c r="M970" s="180"/>
      <c r="O970" s="128"/>
      <c r="P970" s="181"/>
      <c r="Q970" s="181"/>
      <c r="R970" s="182"/>
      <c r="S970" s="182"/>
      <c r="T970" s="182"/>
      <c r="U970" s="182"/>
      <c r="V970" s="128"/>
      <c r="W970" s="183"/>
      <c r="X970" s="128"/>
      <c r="AF970" s="127"/>
      <c r="AG970" s="127"/>
      <c r="AH970" s="128"/>
      <c r="AI970" s="128"/>
      <c r="AJ970" s="128"/>
      <c r="AK970" s="128"/>
      <c r="AL970" s="128"/>
      <c r="AM970" s="128"/>
      <c r="AN970" s="128"/>
      <c r="AO970" s="128"/>
      <c r="AP970" s="128"/>
      <c r="AQ970" s="128"/>
      <c r="AR970" s="128"/>
      <c r="AS970" s="128"/>
    </row>
    <row r="971" spans="1:45" s="126" customFormat="1">
      <c r="A971" s="179"/>
      <c r="B971" s="128"/>
      <c r="C971" s="128"/>
      <c r="F971" s="179"/>
      <c r="G971" s="128"/>
      <c r="H971" s="128"/>
      <c r="I971" s="128"/>
      <c r="J971" s="128"/>
      <c r="K971" s="128"/>
      <c r="L971" s="180"/>
      <c r="M971" s="180"/>
      <c r="O971" s="128"/>
      <c r="P971" s="181"/>
      <c r="Q971" s="181"/>
      <c r="R971" s="182"/>
      <c r="S971" s="182"/>
      <c r="T971" s="182"/>
      <c r="U971" s="182"/>
      <c r="V971" s="128"/>
      <c r="W971" s="183"/>
      <c r="X971" s="128"/>
      <c r="AF971" s="127"/>
      <c r="AG971" s="127"/>
      <c r="AH971" s="128"/>
      <c r="AI971" s="128"/>
      <c r="AJ971" s="128"/>
      <c r="AK971" s="128"/>
      <c r="AL971" s="128"/>
      <c r="AM971" s="128"/>
      <c r="AN971" s="128"/>
      <c r="AO971" s="128"/>
      <c r="AP971" s="128"/>
      <c r="AQ971" s="128"/>
      <c r="AR971" s="128"/>
      <c r="AS971" s="128"/>
    </row>
    <row r="972" spans="1:45" s="126" customFormat="1">
      <c r="A972" s="179"/>
      <c r="B972" s="128"/>
      <c r="C972" s="128"/>
      <c r="F972" s="179"/>
      <c r="G972" s="128"/>
      <c r="H972" s="128"/>
      <c r="I972" s="128"/>
      <c r="J972" s="128"/>
      <c r="K972" s="128"/>
      <c r="L972" s="180"/>
      <c r="M972" s="180"/>
      <c r="O972" s="128"/>
      <c r="P972" s="181"/>
      <c r="Q972" s="181"/>
      <c r="R972" s="182"/>
      <c r="S972" s="182"/>
      <c r="T972" s="182"/>
      <c r="U972" s="182"/>
      <c r="V972" s="128"/>
      <c r="W972" s="183"/>
      <c r="X972" s="128"/>
      <c r="AF972" s="127"/>
      <c r="AG972" s="127"/>
      <c r="AH972" s="128"/>
      <c r="AI972" s="128"/>
      <c r="AJ972" s="128"/>
      <c r="AK972" s="128"/>
      <c r="AL972" s="128"/>
      <c r="AM972" s="128"/>
      <c r="AN972" s="128"/>
      <c r="AO972" s="128"/>
      <c r="AP972" s="128"/>
      <c r="AQ972" s="128"/>
      <c r="AR972" s="128"/>
      <c r="AS972" s="128"/>
    </row>
    <row r="973" spans="1:45" s="126" customFormat="1">
      <c r="A973" s="179"/>
      <c r="B973" s="128"/>
      <c r="C973" s="128"/>
      <c r="F973" s="179"/>
      <c r="G973" s="128"/>
      <c r="H973" s="128"/>
      <c r="I973" s="128"/>
      <c r="J973" s="128"/>
      <c r="K973" s="128"/>
      <c r="L973" s="180"/>
      <c r="M973" s="180"/>
      <c r="O973" s="128"/>
      <c r="P973" s="181"/>
      <c r="Q973" s="181"/>
      <c r="R973" s="182"/>
      <c r="S973" s="182"/>
      <c r="T973" s="182"/>
      <c r="U973" s="182"/>
      <c r="V973" s="128"/>
      <c r="W973" s="183"/>
      <c r="X973" s="128"/>
      <c r="AF973" s="127"/>
      <c r="AG973" s="127"/>
      <c r="AH973" s="128"/>
      <c r="AI973" s="128"/>
      <c r="AJ973" s="128"/>
      <c r="AK973" s="128"/>
      <c r="AL973" s="128"/>
      <c r="AM973" s="128"/>
      <c r="AN973" s="128"/>
      <c r="AO973" s="128"/>
      <c r="AP973" s="128"/>
      <c r="AQ973" s="128"/>
      <c r="AR973" s="128"/>
      <c r="AS973" s="128"/>
    </row>
    <row r="974" spans="1:45" s="126" customFormat="1">
      <c r="A974" s="179"/>
      <c r="B974" s="128"/>
      <c r="C974" s="128"/>
      <c r="F974" s="179"/>
      <c r="G974" s="128"/>
      <c r="H974" s="128"/>
      <c r="I974" s="128"/>
      <c r="J974" s="128"/>
      <c r="K974" s="128"/>
      <c r="L974" s="180"/>
      <c r="M974" s="180"/>
      <c r="O974" s="128"/>
      <c r="P974" s="181"/>
      <c r="Q974" s="181"/>
      <c r="R974" s="182"/>
      <c r="S974" s="182"/>
      <c r="T974" s="182"/>
      <c r="U974" s="182"/>
      <c r="V974" s="128"/>
      <c r="W974" s="183"/>
      <c r="X974" s="128"/>
      <c r="AF974" s="127"/>
      <c r="AG974" s="127"/>
      <c r="AH974" s="128"/>
      <c r="AI974" s="128"/>
      <c r="AJ974" s="128"/>
      <c r="AK974" s="128"/>
      <c r="AL974" s="128"/>
      <c r="AM974" s="128"/>
      <c r="AN974" s="128"/>
      <c r="AO974" s="128"/>
      <c r="AP974" s="128"/>
      <c r="AQ974" s="128"/>
      <c r="AR974" s="128"/>
      <c r="AS974" s="128"/>
    </row>
    <row r="975" spans="1:45" s="126" customFormat="1">
      <c r="A975" s="179"/>
      <c r="B975" s="128"/>
      <c r="C975" s="128"/>
      <c r="F975" s="179"/>
      <c r="G975" s="128"/>
      <c r="H975" s="128"/>
      <c r="I975" s="128"/>
      <c r="J975" s="128"/>
      <c r="K975" s="128"/>
      <c r="L975" s="180"/>
      <c r="M975" s="180"/>
      <c r="O975" s="128"/>
      <c r="P975" s="181"/>
      <c r="Q975" s="181"/>
      <c r="R975" s="182"/>
      <c r="S975" s="182"/>
      <c r="T975" s="182"/>
      <c r="U975" s="182"/>
      <c r="V975" s="128"/>
      <c r="W975" s="183"/>
      <c r="X975" s="128"/>
      <c r="AF975" s="127"/>
      <c r="AG975" s="127"/>
      <c r="AH975" s="128"/>
      <c r="AI975" s="128"/>
      <c r="AJ975" s="128"/>
      <c r="AK975" s="128"/>
      <c r="AL975" s="128"/>
      <c r="AM975" s="128"/>
      <c r="AN975" s="128"/>
      <c r="AO975" s="128"/>
      <c r="AP975" s="128"/>
      <c r="AQ975" s="128"/>
      <c r="AR975" s="128"/>
      <c r="AS975" s="128"/>
    </row>
    <row r="976" spans="1:45" s="126" customFormat="1">
      <c r="A976" s="179"/>
      <c r="B976" s="128"/>
      <c r="C976" s="128"/>
      <c r="F976" s="179"/>
      <c r="G976" s="128"/>
      <c r="H976" s="128"/>
      <c r="I976" s="128"/>
      <c r="J976" s="128"/>
      <c r="K976" s="128"/>
      <c r="L976" s="180"/>
      <c r="M976" s="180"/>
      <c r="O976" s="128"/>
      <c r="P976" s="181"/>
      <c r="Q976" s="181"/>
      <c r="R976" s="182"/>
      <c r="S976" s="182"/>
      <c r="T976" s="182"/>
      <c r="U976" s="182"/>
      <c r="V976" s="128"/>
      <c r="W976" s="183"/>
      <c r="X976" s="128"/>
      <c r="AF976" s="127"/>
      <c r="AG976" s="127"/>
      <c r="AH976" s="128"/>
      <c r="AI976" s="128"/>
      <c r="AJ976" s="128"/>
      <c r="AK976" s="128"/>
      <c r="AL976" s="128"/>
      <c r="AM976" s="128"/>
      <c r="AN976" s="128"/>
      <c r="AO976" s="128"/>
      <c r="AP976" s="128"/>
      <c r="AQ976" s="128"/>
      <c r="AR976" s="128"/>
      <c r="AS976" s="128"/>
    </row>
    <row r="977" spans="1:45" s="126" customFormat="1">
      <c r="A977" s="179"/>
      <c r="B977" s="128"/>
      <c r="C977" s="128"/>
      <c r="F977" s="179"/>
      <c r="G977" s="128"/>
      <c r="H977" s="128"/>
      <c r="I977" s="128"/>
      <c r="J977" s="128"/>
      <c r="K977" s="128"/>
      <c r="L977" s="180"/>
      <c r="M977" s="180"/>
      <c r="O977" s="128"/>
      <c r="P977" s="181"/>
      <c r="Q977" s="181"/>
      <c r="R977" s="182"/>
      <c r="S977" s="182"/>
      <c r="T977" s="182"/>
      <c r="U977" s="182"/>
      <c r="V977" s="128"/>
      <c r="W977" s="183"/>
      <c r="X977" s="128"/>
      <c r="AF977" s="127"/>
      <c r="AG977" s="127"/>
      <c r="AH977" s="128"/>
      <c r="AI977" s="128"/>
      <c r="AJ977" s="128"/>
      <c r="AK977" s="128"/>
      <c r="AL977" s="128"/>
      <c r="AM977" s="128"/>
      <c r="AN977" s="128"/>
      <c r="AO977" s="128"/>
      <c r="AP977" s="128"/>
      <c r="AQ977" s="128"/>
      <c r="AR977" s="128"/>
      <c r="AS977" s="128"/>
    </row>
    <row r="978" spans="1:45" s="126" customFormat="1">
      <c r="A978" s="179"/>
      <c r="B978" s="128"/>
      <c r="C978" s="128"/>
      <c r="F978" s="179"/>
      <c r="G978" s="128"/>
      <c r="H978" s="128"/>
      <c r="I978" s="128"/>
      <c r="J978" s="128"/>
      <c r="K978" s="128"/>
      <c r="L978" s="180"/>
      <c r="M978" s="180"/>
      <c r="O978" s="128"/>
      <c r="P978" s="181"/>
      <c r="Q978" s="181"/>
      <c r="R978" s="182"/>
      <c r="S978" s="182"/>
      <c r="T978" s="182"/>
      <c r="U978" s="182"/>
      <c r="V978" s="128"/>
      <c r="W978" s="183"/>
      <c r="X978" s="128"/>
      <c r="AF978" s="127"/>
      <c r="AG978" s="127"/>
      <c r="AH978" s="128"/>
      <c r="AI978" s="128"/>
      <c r="AJ978" s="128"/>
      <c r="AK978" s="128"/>
      <c r="AL978" s="128"/>
      <c r="AM978" s="128"/>
      <c r="AN978" s="128"/>
      <c r="AO978" s="128"/>
      <c r="AP978" s="128"/>
      <c r="AQ978" s="128"/>
      <c r="AR978" s="128"/>
      <c r="AS978" s="128"/>
    </row>
    <row r="979" spans="1:45" s="126" customFormat="1">
      <c r="A979" s="179"/>
      <c r="B979" s="128"/>
      <c r="C979" s="128"/>
      <c r="F979" s="179"/>
      <c r="G979" s="128"/>
      <c r="H979" s="128"/>
      <c r="I979" s="128"/>
      <c r="J979" s="128"/>
      <c r="K979" s="128"/>
      <c r="L979" s="180"/>
      <c r="M979" s="180"/>
      <c r="O979" s="128"/>
      <c r="P979" s="181"/>
      <c r="Q979" s="181"/>
      <c r="R979" s="182"/>
      <c r="S979" s="182"/>
      <c r="T979" s="182"/>
      <c r="U979" s="182"/>
      <c r="V979" s="128"/>
      <c r="W979" s="183"/>
      <c r="X979" s="128"/>
      <c r="AF979" s="127"/>
      <c r="AG979" s="127"/>
      <c r="AH979" s="128"/>
      <c r="AI979" s="128"/>
      <c r="AJ979" s="128"/>
      <c r="AK979" s="128"/>
      <c r="AL979" s="128"/>
      <c r="AM979" s="128"/>
      <c r="AN979" s="128"/>
      <c r="AO979" s="128"/>
      <c r="AP979" s="128"/>
      <c r="AQ979" s="128"/>
      <c r="AR979" s="128"/>
      <c r="AS979" s="128"/>
    </row>
    <row r="980" spans="1:45" s="126" customFormat="1">
      <c r="A980" s="179"/>
      <c r="B980" s="128"/>
      <c r="C980" s="128"/>
      <c r="F980" s="179"/>
      <c r="G980" s="128"/>
      <c r="H980" s="128"/>
      <c r="I980" s="128"/>
      <c r="J980" s="128"/>
      <c r="K980" s="128"/>
      <c r="L980" s="180"/>
      <c r="M980" s="180"/>
      <c r="O980" s="128"/>
      <c r="P980" s="181"/>
      <c r="Q980" s="181"/>
      <c r="R980" s="182"/>
      <c r="S980" s="182"/>
      <c r="T980" s="182"/>
      <c r="U980" s="182"/>
      <c r="V980" s="128"/>
      <c r="W980" s="183"/>
      <c r="X980" s="128"/>
      <c r="AF980" s="127"/>
      <c r="AG980" s="127"/>
      <c r="AH980" s="128"/>
      <c r="AI980" s="128"/>
      <c r="AJ980" s="128"/>
      <c r="AK980" s="128"/>
      <c r="AL980" s="128"/>
      <c r="AM980" s="128"/>
      <c r="AN980" s="128"/>
      <c r="AO980" s="128"/>
      <c r="AP980" s="128"/>
      <c r="AQ980" s="128"/>
      <c r="AR980" s="128"/>
      <c r="AS980" s="128"/>
    </row>
    <row r="981" spans="1:45" s="126" customFormat="1">
      <c r="A981" s="179"/>
      <c r="B981" s="128"/>
      <c r="C981" s="128"/>
      <c r="F981" s="179"/>
      <c r="G981" s="128"/>
      <c r="H981" s="128"/>
      <c r="I981" s="128"/>
      <c r="J981" s="128"/>
      <c r="K981" s="128"/>
      <c r="L981" s="180"/>
      <c r="M981" s="180"/>
      <c r="O981" s="128"/>
      <c r="P981" s="181"/>
      <c r="Q981" s="181"/>
      <c r="R981" s="182"/>
      <c r="S981" s="182"/>
      <c r="T981" s="182"/>
      <c r="U981" s="182"/>
      <c r="V981" s="128"/>
      <c r="W981" s="183"/>
      <c r="X981" s="128"/>
      <c r="AF981" s="127"/>
      <c r="AG981" s="127"/>
      <c r="AH981" s="128"/>
      <c r="AI981" s="128"/>
      <c r="AJ981" s="128"/>
      <c r="AK981" s="128"/>
      <c r="AL981" s="128"/>
      <c r="AM981" s="128"/>
      <c r="AN981" s="128"/>
      <c r="AO981" s="128"/>
      <c r="AP981" s="128"/>
      <c r="AQ981" s="128"/>
      <c r="AR981" s="128"/>
      <c r="AS981" s="128"/>
    </row>
    <row r="982" spans="1:45" s="126" customFormat="1">
      <c r="A982" s="179"/>
      <c r="B982" s="128"/>
      <c r="C982" s="128"/>
      <c r="F982" s="179"/>
      <c r="G982" s="128"/>
      <c r="H982" s="128"/>
      <c r="I982" s="128"/>
      <c r="J982" s="128"/>
      <c r="K982" s="128"/>
      <c r="L982" s="180"/>
      <c r="M982" s="180"/>
      <c r="O982" s="128"/>
      <c r="P982" s="181"/>
      <c r="Q982" s="181"/>
      <c r="R982" s="182"/>
      <c r="S982" s="182"/>
      <c r="T982" s="182"/>
      <c r="U982" s="182"/>
      <c r="V982" s="128"/>
      <c r="W982" s="183"/>
      <c r="X982" s="128"/>
      <c r="AF982" s="127"/>
      <c r="AG982" s="127"/>
      <c r="AH982" s="128"/>
      <c r="AI982" s="128"/>
      <c r="AJ982" s="128"/>
      <c r="AK982" s="128"/>
      <c r="AL982" s="128"/>
      <c r="AM982" s="128"/>
      <c r="AN982" s="128"/>
      <c r="AO982" s="128"/>
      <c r="AP982" s="128"/>
      <c r="AQ982" s="128"/>
      <c r="AR982" s="128"/>
      <c r="AS982" s="128"/>
    </row>
    <row r="983" spans="1:45" s="126" customFormat="1">
      <c r="A983" s="179"/>
      <c r="B983" s="128"/>
      <c r="C983" s="128"/>
      <c r="F983" s="179"/>
      <c r="G983" s="128"/>
      <c r="H983" s="128"/>
      <c r="I983" s="128"/>
      <c r="J983" s="128"/>
      <c r="K983" s="128"/>
      <c r="L983" s="180"/>
      <c r="M983" s="180"/>
      <c r="O983" s="128"/>
      <c r="P983" s="181"/>
      <c r="Q983" s="181"/>
      <c r="R983" s="182"/>
      <c r="S983" s="182"/>
      <c r="T983" s="182"/>
      <c r="U983" s="182"/>
      <c r="V983" s="128"/>
      <c r="W983" s="183"/>
      <c r="X983" s="128"/>
      <c r="AF983" s="127"/>
      <c r="AG983" s="127"/>
      <c r="AH983" s="128"/>
      <c r="AI983" s="128"/>
      <c r="AJ983" s="128"/>
      <c r="AK983" s="128"/>
      <c r="AL983" s="128"/>
      <c r="AM983" s="128"/>
      <c r="AN983" s="128"/>
      <c r="AO983" s="128"/>
      <c r="AP983" s="128"/>
      <c r="AQ983" s="128"/>
      <c r="AR983" s="128"/>
      <c r="AS983" s="128"/>
    </row>
    <row r="984" spans="1:45" s="126" customFormat="1">
      <c r="A984" s="179"/>
      <c r="B984" s="128"/>
      <c r="C984" s="128"/>
      <c r="F984" s="179"/>
      <c r="G984" s="128"/>
      <c r="H984" s="128"/>
      <c r="I984" s="128"/>
      <c r="J984" s="128"/>
      <c r="K984" s="128"/>
      <c r="L984" s="180"/>
      <c r="M984" s="180"/>
      <c r="O984" s="128"/>
      <c r="P984" s="181"/>
      <c r="Q984" s="181"/>
      <c r="R984" s="182"/>
      <c r="S984" s="182"/>
      <c r="T984" s="182"/>
      <c r="U984" s="182"/>
      <c r="V984" s="128"/>
      <c r="W984" s="183"/>
      <c r="X984" s="128"/>
      <c r="AF984" s="127"/>
      <c r="AG984" s="127"/>
      <c r="AH984" s="128"/>
      <c r="AI984" s="128"/>
      <c r="AJ984" s="128"/>
      <c r="AK984" s="128"/>
      <c r="AL984" s="128"/>
      <c r="AM984" s="128"/>
      <c r="AN984" s="128"/>
      <c r="AO984" s="128"/>
      <c r="AP984" s="128"/>
      <c r="AQ984" s="128"/>
      <c r="AR984" s="128"/>
      <c r="AS984" s="128"/>
    </row>
    <row r="985" spans="1:45" s="126" customFormat="1">
      <c r="A985" s="179"/>
      <c r="B985" s="128"/>
      <c r="C985" s="128"/>
      <c r="F985" s="179"/>
      <c r="G985" s="128"/>
      <c r="H985" s="128"/>
      <c r="I985" s="128"/>
      <c r="J985" s="128"/>
      <c r="K985" s="128"/>
      <c r="L985" s="180"/>
      <c r="M985" s="180"/>
      <c r="O985" s="128"/>
      <c r="P985" s="181"/>
      <c r="Q985" s="181"/>
      <c r="R985" s="182"/>
      <c r="S985" s="182"/>
      <c r="T985" s="182"/>
      <c r="U985" s="182"/>
      <c r="V985" s="128"/>
      <c r="W985" s="183"/>
      <c r="X985" s="128"/>
      <c r="AF985" s="127"/>
      <c r="AG985" s="127"/>
      <c r="AH985" s="128"/>
      <c r="AI985" s="128"/>
      <c r="AJ985" s="128"/>
      <c r="AK985" s="128"/>
      <c r="AL985" s="128"/>
      <c r="AM985" s="128"/>
      <c r="AN985" s="128"/>
      <c r="AO985" s="128"/>
      <c r="AP985" s="128"/>
      <c r="AQ985" s="128"/>
      <c r="AR985" s="128"/>
      <c r="AS985" s="128"/>
    </row>
    <row r="986" spans="1:45" s="126" customFormat="1">
      <c r="A986" s="179"/>
      <c r="B986" s="128"/>
      <c r="C986" s="128"/>
      <c r="F986" s="179"/>
      <c r="G986" s="128"/>
      <c r="H986" s="128"/>
      <c r="I986" s="128"/>
      <c r="J986" s="128"/>
      <c r="K986" s="128"/>
      <c r="L986" s="180"/>
      <c r="M986" s="180"/>
      <c r="O986" s="128"/>
      <c r="P986" s="181"/>
      <c r="Q986" s="181"/>
      <c r="R986" s="182"/>
      <c r="S986" s="182"/>
      <c r="T986" s="182"/>
      <c r="U986" s="182"/>
      <c r="V986" s="128"/>
      <c r="W986" s="183"/>
      <c r="X986" s="128"/>
      <c r="AF986" s="127"/>
      <c r="AG986" s="127"/>
      <c r="AH986" s="128"/>
      <c r="AI986" s="128"/>
      <c r="AJ986" s="128"/>
      <c r="AK986" s="128"/>
      <c r="AL986" s="128"/>
      <c r="AM986" s="128"/>
      <c r="AN986" s="128"/>
      <c r="AO986" s="128"/>
      <c r="AP986" s="128"/>
      <c r="AQ986" s="128"/>
      <c r="AR986" s="128"/>
      <c r="AS986" s="128"/>
    </row>
    <row r="987" spans="1:45" s="126" customFormat="1">
      <c r="A987" s="179"/>
      <c r="B987" s="128"/>
      <c r="C987" s="128"/>
      <c r="F987" s="179"/>
      <c r="G987" s="128"/>
      <c r="H987" s="128"/>
      <c r="I987" s="128"/>
      <c r="J987" s="128"/>
      <c r="K987" s="128"/>
      <c r="L987" s="180"/>
      <c r="M987" s="180"/>
      <c r="O987" s="128"/>
      <c r="P987" s="181"/>
      <c r="Q987" s="181"/>
      <c r="R987" s="182"/>
      <c r="S987" s="182"/>
      <c r="T987" s="182"/>
      <c r="U987" s="182"/>
      <c r="V987" s="128"/>
      <c r="W987" s="183"/>
      <c r="X987" s="128"/>
      <c r="AF987" s="127"/>
      <c r="AG987" s="127"/>
      <c r="AH987" s="128"/>
      <c r="AI987" s="128"/>
      <c r="AJ987" s="128"/>
      <c r="AK987" s="128"/>
      <c r="AL987" s="128"/>
      <c r="AM987" s="128"/>
      <c r="AN987" s="128"/>
      <c r="AO987" s="128"/>
      <c r="AP987" s="128"/>
      <c r="AQ987" s="128"/>
      <c r="AR987" s="128"/>
      <c r="AS987" s="128"/>
    </row>
    <row r="988" spans="1:45" s="126" customFormat="1">
      <c r="A988" s="179"/>
      <c r="B988" s="128"/>
      <c r="C988" s="128"/>
      <c r="F988" s="179"/>
      <c r="G988" s="128"/>
      <c r="H988" s="128"/>
      <c r="I988" s="128"/>
      <c r="J988" s="128"/>
      <c r="K988" s="128"/>
      <c r="L988" s="180"/>
      <c r="M988" s="180"/>
      <c r="O988" s="128"/>
      <c r="P988" s="181"/>
      <c r="Q988" s="181"/>
      <c r="R988" s="182"/>
      <c r="S988" s="182"/>
      <c r="T988" s="182"/>
      <c r="U988" s="182"/>
      <c r="V988" s="128"/>
      <c r="W988" s="183"/>
      <c r="X988" s="128"/>
      <c r="AF988" s="127"/>
      <c r="AG988" s="127"/>
      <c r="AH988" s="128"/>
      <c r="AI988" s="128"/>
      <c r="AJ988" s="128"/>
      <c r="AK988" s="128"/>
      <c r="AL988" s="128"/>
      <c r="AM988" s="128"/>
      <c r="AN988" s="128"/>
      <c r="AO988" s="128"/>
      <c r="AP988" s="128"/>
      <c r="AQ988" s="128"/>
      <c r="AR988" s="128"/>
      <c r="AS988" s="128"/>
    </row>
    <row r="989" spans="1:45" s="126" customFormat="1">
      <c r="A989" s="179"/>
      <c r="B989" s="128"/>
      <c r="C989" s="128"/>
      <c r="F989" s="179"/>
      <c r="G989" s="128"/>
      <c r="H989" s="128"/>
      <c r="I989" s="128"/>
      <c r="J989" s="128"/>
      <c r="K989" s="128"/>
      <c r="L989" s="180"/>
      <c r="M989" s="180"/>
      <c r="O989" s="128"/>
      <c r="P989" s="181"/>
      <c r="Q989" s="181"/>
      <c r="R989" s="182"/>
      <c r="S989" s="182"/>
      <c r="T989" s="182"/>
      <c r="U989" s="182"/>
      <c r="V989" s="128"/>
      <c r="W989" s="183"/>
      <c r="X989" s="128"/>
      <c r="AF989" s="127"/>
      <c r="AG989" s="127"/>
      <c r="AH989" s="128"/>
      <c r="AI989" s="128"/>
      <c r="AJ989" s="128"/>
      <c r="AK989" s="128"/>
      <c r="AL989" s="128"/>
      <c r="AM989" s="128"/>
      <c r="AN989" s="128"/>
      <c r="AO989" s="128"/>
      <c r="AP989" s="128"/>
      <c r="AQ989" s="128"/>
      <c r="AR989" s="128"/>
      <c r="AS989" s="128"/>
    </row>
    <row r="990" spans="1:45" s="126" customFormat="1">
      <c r="A990" s="179"/>
      <c r="B990" s="128"/>
      <c r="C990" s="128"/>
      <c r="F990" s="179"/>
      <c r="G990" s="128"/>
      <c r="H990" s="128"/>
      <c r="I990" s="128"/>
      <c r="J990" s="128"/>
      <c r="K990" s="128"/>
      <c r="L990" s="180"/>
      <c r="M990" s="180"/>
      <c r="O990" s="128"/>
      <c r="P990" s="181"/>
      <c r="Q990" s="181"/>
      <c r="R990" s="182"/>
      <c r="S990" s="182"/>
      <c r="T990" s="182"/>
      <c r="U990" s="182"/>
      <c r="V990" s="128"/>
      <c r="W990" s="183"/>
      <c r="X990" s="128"/>
      <c r="AF990" s="127"/>
      <c r="AG990" s="127"/>
      <c r="AH990" s="128"/>
      <c r="AI990" s="128"/>
      <c r="AJ990" s="128"/>
      <c r="AK990" s="128"/>
      <c r="AL990" s="128"/>
      <c r="AM990" s="128"/>
      <c r="AN990" s="128"/>
      <c r="AO990" s="128"/>
      <c r="AP990" s="128"/>
      <c r="AQ990" s="128"/>
      <c r="AR990" s="128"/>
      <c r="AS990" s="128"/>
    </row>
    <row r="991" spans="1:45" s="126" customFormat="1">
      <c r="A991" s="179"/>
      <c r="B991" s="128"/>
      <c r="C991" s="128"/>
      <c r="F991" s="179"/>
      <c r="G991" s="128"/>
      <c r="H991" s="128"/>
      <c r="I991" s="128"/>
      <c r="J991" s="128"/>
      <c r="K991" s="128"/>
      <c r="L991" s="180"/>
      <c r="M991" s="180"/>
      <c r="O991" s="128"/>
      <c r="P991" s="181"/>
      <c r="Q991" s="181"/>
      <c r="R991" s="182"/>
      <c r="S991" s="182"/>
      <c r="T991" s="182"/>
      <c r="U991" s="182"/>
      <c r="V991" s="128"/>
      <c r="W991" s="183"/>
      <c r="X991" s="128"/>
      <c r="AF991" s="127"/>
      <c r="AG991" s="127"/>
      <c r="AH991" s="128"/>
      <c r="AI991" s="128"/>
      <c r="AJ991" s="128"/>
      <c r="AK991" s="128"/>
      <c r="AL991" s="128"/>
      <c r="AM991" s="128"/>
      <c r="AN991" s="128"/>
      <c r="AO991" s="128"/>
      <c r="AP991" s="128"/>
      <c r="AQ991" s="128"/>
      <c r="AR991" s="128"/>
      <c r="AS991" s="128"/>
    </row>
    <row r="992" spans="1:45" s="126" customFormat="1">
      <c r="A992" s="179"/>
      <c r="B992" s="128"/>
      <c r="C992" s="128"/>
      <c r="F992" s="179"/>
      <c r="G992" s="128"/>
      <c r="H992" s="128"/>
      <c r="I992" s="128"/>
      <c r="J992" s="128"/>
      <c r="K992" s="128"/>
      <c r="L992" s="180"/>
      <c r="M992" s="180"/>
      <c r="O992" s="128"/>
      <c r="P992" s="181"/>
      <c r="Q992" s="181"/>
      <c r="R992" s="182"/>
      <c r="S992" s="182"/>
      <c r="T992" s="182"/>
      <c r="U992" s="182"/>
      <c r="V992" s="128"/>
      <c r="W992" s="183"/>
      <c r="X992" s="128"/>
      <c r="AF992" s="127"/>
      <c r="AG992" s="127"/>
      <c r="AH992" s="128"/>
      <c r="AI992" s="128"/>
      <c r="AJ992" s="128"/>
      <c r="AK992" s="128"/>
      <c r="AL992" s="128"/>
      <c r="AM992" s="128"/>
      <c r="AN992" s="128"/>
      <c r="AO992" s="128"/>
      <c r="AP992" s="128"/>
      <c r="AQ992" s="128"/>
      <c r="AR992" s="128"/>
      <c r="AS992" s="128"/>
    </row>
    <row r="993" spans="1:45" s="126" customFormat="1">
      <c r="A993" s="179"/>
      <c r="B993" s="128"/>
      <c r="C993" s="128"/>
      <c r="F993" s="179"/>
      <c r="G993" s="128"/>
      <c r="H993" s="128"/>
      <c r="I993" s="128"/>
      <c r="J993" s="128"/>
      <c r="K993" s="128"/>
      <c r="L993" s="180"/>
      <c r="M993" s="180"/>
      <c r="O993" s="128"/>
      <c r="P993" s="181"/>
      <c r="Q993" s="181"/>
      <c r="R993" s="182"/>
      <c r="S993" s="182"/>
      <c r="T993" s="182"/>
      <c r="U993" s="182"/>
      <c r="V993" s="128"/>
      <c r="W993" s="183"/>
      <c r="X993" s="128"/>
      <c r="AF993" s="127"/>
      <c r="AG993" s="127"/>
      <c r="AH993" s="128"/>
      <c r="AI993" s="128"/>
      <c r="AJ993" s="128"/>
      <c r="AK993" s="128"/>
      <c r="AL993" s="128"/>
      <c r="AM993" s="128"/>
      <c r="AN993" s="128"/>
      <c r="AO993" s="128"/>
      <c r="AP993" s="128"/>
      <c r="AQ993" s="128"/>
      <c r="AR993" s="128"/>
      <c r="AS993" s="128"/>
    </row>
    <row r="994" spans="1:45" s="126" customFormat="1">
      <c r="A994" s="179"/>
      <c r="B994" s="128"/>
      <c r="C994" s="128"/>
      <c r="F994" s="179"/>
      <c r="G994" s="128"/>
      <c r="H994" s="128"/>
      <c r="I994" s="128"/>
      <c r="J994" s="128"/>
      <c r="K994" s="128"/>
      <c r="L994" s="180"/>
      <c r="M994" s="180"/>
      <c r="O994" s="128"/>
      <c r="P994" s="181"/>
      <c r="Q994" s="181"/>
      <c r="R994" s="182"/>
      <c r="S994" s="182"/>
      <c r="T994" s="182"/>
      <c r="U994" s="182"/>
      <c r="V994" s="128"/>
      <c r="W994" s="183"/>
      <c r="X994" s="128"/>
      <c r="AF994" s="127"/>
      <c r="AG994" s="127"/>
      <c r="AH994" s="128"/>
      <c r="AI994" s="128"/>
      <c r="AJ994" s="128"/>
      <c r="AK994" s="128"/>
      <c r="AL994" s="128"/>
      <c r="AM994" s="128"/>
      <c r="AN994" s="128"/>
      <c r="AO994" s="128"/>
      <c r="AP994" s="128"/>
      <c r="AQ994" s="128"/>
      <c r="AR994" s="128"/>
      <c r="AS994" s="128"/>
    </row>
    <row r="995" spans="1:45" s="126" customFormat="1">
      <c r="A995" s="179"/>
      <c r="B995" s="128"/>
      <c r="C995" s="128"/>
      <c r="F995" s="179"/>
      <c r="G995" s="128"/>
      <c r="H995" s="128"/>
      <c r="I995" s="128"/>
      <c r="J995" s="128"/>
      <c r="K995" s="128"/>
      <c r="L995" s="180"/>
      <c r="M995" s="180"/>
      <c r="O995" s="128"/>
      <c r="P995" s="181"/>
      <c r="Q995" s="181"/>
      <c r="R995" s="182"/>
      <c r="S995" s="182"/>
      <c r="T995" s="182"/>
      <c r="U995" s="182"/>
      <c r="V995" s="128"/>
      <c r="W995" s="183"/>
      <c r="X995" s="128"/>
      <c r="AF995" s="127"/>
      <c r="AG995" s="127"/>
      <c r="AH995" s="128"/>
      <c r="AI995" s="128"/>
      <c r="AJ995" s="128"/>
      <c r="AK995" s="128"/>
      <c r="AL995" s="128"/>
      <c r="AM995" s="128"/>
      <c r="AN995" s="128"/>
      <c r="AO995" s="128"/>
      <c r="AP995" s="128"/>
      <c r="AQ995" s="128"/>
      <c r="AR995" s="128"/>
      <c r="AS995" s="128"/>
    </row>
    <row r="996" spans="1:45" s="126" customFormat="1">
      <c r="A996" s="179"/>
      <c r="B996" s="128"/>
      <c r="C996" s="128"/>
      <c r="F996" s="179"/>
      <c r="G996" s="128"/>
      <c r="H996" s="128"/>
      <c r="I996" s="128"/>
      <c r="J996" s="128"/>
      <c r="K996" s="128"/>
      <c r="L996" s="180"/>
      <c r="M996" s="180"/>
      <c r="O996" s="128"/>
      <c r="P996" s="181"/>
      <c r="Q996" s="181"/>
      <c r="R996" s="182"/>
      <c r="S996" s="182"/>
      <c r="T996" s="182"/>
      <c r="U996" s="182"/>
      <c r="V996" s="128"/>
      <c r="W996" s="183"/>
      <c r="X996" s="128"/>
      <c r="AF996" s="127"/>
      <c r="AG996" s="127"/>
      <c r="AH996" s="128"/>
      <c r="AI996" s="128"/>
      <c r="AJ996" s="128"/>
      <c r="AK996" s="128"/>
      <c r="AL996" s="128"/>
      <c r="AM996" s="128"/>
      <c r="AN996" s="128"/>
      <c r="AO996" s="128"/>
      <c r="AP996" s="128"/>
      <c r="AQ996" s="128"/>
      <c r="AR996" s="128"/>
      <c r="AS996" s="128"/>
    </row>
    <row r="997" spans="1:45" s="126" customFormat="1">
      <c r="A997" s="179"/>
      <c r="B997" s="128"/>
      <c r="C997" s="128"/>
      <c r="F997" s="179"/>
      <c r="G997" s="128"/>
      <c r="H997" s="128"/>
      <c r="I997" s="128"/>
      <c r="J997" s="128"/>
      <c r="K997" s="128"/>
      <c r="L997" s="180"/>
      <c r="M997" s="180"/>
      <c r="O997" s="128"/>
      <c r="P997" s="181"/>
      <c r="Q997" s="181"/>
      <c r="R997" s="182"/>
      <c r="S997" s="182"/>
      <c r="T997" s="182"/>
      <c r="U997" s="182"/>
      <c r="V997" s="128"/>
      <c r="W997" s="183"/>
      <c r="X997" s="128"/>
      <c r="AF997" s="127"/>
      <c r="AG997" s="127"/>
      <c r="AH997" s="128"/>
      <c r="AI997" s="128"/>
      <c r="AJ997" s="128"/>
      <c r="AK997" s="128"/>
      <c r="AL997" s="128"/>
      <c r="AM997" s="128"/>
      <c r="AN997" s="128"/>
      <c r="AO997" s="128"/>
      <c r="AP997" s="128"/>
      <c r="AQ997" s="128"/>
      <c r="AR997" s="128"/>
      <c r="AS997" s="128"/>
    </row>
    <row r="998" spans="1:45" s="126" customFormat="1">
      <c r="A998" s="179"/>
      <c r="B998" s="128"/>
      <c r="C998" s="128"/>
      <c r="F998" s="179"/>
      <c r="G998" s="128"/>
      <c r="H998" s="128"/>
      <c r="I998" s="128"/>
      <c r="J998" s="128"/>
      <c r="K998" s="128"/>
      <c r="L998" s="180"/>
      <c r="M998" s="180"/>
      <c r="O998" s="128"/>
      <c r="P998" s="181"/>
      <c r="Q998" s="181"/>
      <c r="R998" s="182"/>
      <c r="S998" s="182"/>
      <c r="T998" s="182"/>
      <c r="U998" s="182"/>
      <c r="V998" s="128"/>
      <c r="W998" s="183"/>
      <c r="X998" s="128"/>
      <c r="AF998" s="127"/>
      <c r="AG998" s="127"/>
      <c r="AH998" s="128"/>
      <c r="AI998" s="128"/>
      <c r="AJ998" s="128"/>
      <c r="AK998" s="128"/>
      <c r="AL998" s="128"/>
      <c r="AM998" s="128"/>
      <c r="AN998" s="128"/>
      <c r="AO998" s="128"/>
      <c r="AP998" s="128"/>
      <c r="AQ998" s="128"/>
      <c r="AR998" s="128"/>
      <c r="AS998" s="128"/>
    </row>
    <row r="999" spans="1:45" s="126" customFormat="1">
      <c r="A999" s="179"/>
      <c r="B999" s="128"/>
      <c r="C999" s="128"/>
      <c r="F999" s="179"/>
      <c r="G999" s="128"/>
      <c r="H999" s="128"/>
      <c r="I999" s="128"/>
      <c r="J999" s="128"/>
      <c r="K999" s="128"/>
      <c r="L999" s="180"/>
      <c r="M999" s="180"/>
      <c r="O999" s="128"/>
      <c r="P999" s="181"/>
      <c r="Q999" s="181"/>
      <c r="R999" s="182"/>
      <c r="S999" s="182"/>
      <c r="T999" s="182"/>
      <c r="U999" s="182"/>
      <c r="V999" s="128"/>
      <c r="W999" s="183"/>
      <c r="X999" s="128"/>
      <c r="AF999" s="127"/>
      <c r="AG999" s="127"/>
      <c r="AH999" s="128"/>
      <c r="AI999" s="128"/>
      <c r="AJ999" s="128"/>
      <c r="AK999" s="128"/>
      <c r="AL999" s="128"/>
      <c r="AM999" s="128"/>
      <c r="AN999" s="128"/>
      <c r="AO999" s="128"/>
      <c r="AP999" s="128"/>
      <c r="AQ999" s="128"/>
      <c r="AR999" s="128"/>
      <c r="AS999" s="128"/>
    </row>
    <row r="1000" spans="1:45" s="126" customFormat="1">
      <c r="A1000" s="179"/>
      <c r="B1000" s="128"/>
      <c r="C1000" s="128"/>
      <c r="F1000" s="179"/>
      <c r="G1000" s="128"/>
      <c r="H1000" s="128"/>
      <c r="I1000" s="128"/>
      <c r="J1000" s="128"/>
      <c r="K1000" s="128"/>
      <c r="L1000" s="180"/>
      <c r="M1000" s="180"/>
      <c r="O1000" s="128"/>
      <c r="P1000" s="181"/>
      <c r="Q1000" s="181"/>
      <c r="R1000" s="182"/>
      <c r="S1000" s="182"/>
      <c r="T1000" s="182"/>
      <c r="U1000" s="182"/>
      <c r="V1000" s="128"/>
      <c r="W1000" s="183"/>
      <c r="X1000" s="128"/>
      <c r="AF1000" s="127"/>
      <c r="AG1000" s="127"/>
      <c r="AH1000" s="128"/>
      <c r="AI1000" s="128"/>
      <c r="AJ1000" s="128"/>
      <c r="AK1000" s="128"/>
      <c r="AL1000" s="128"/>
      <c r="AM1000" s="128"/>
      <c r="AN1000" s="128"/>
      <c r="AO1000" s="128"/>
      <c r="AP1000" s="128"/>
      <c r="AQ1000" s="128"/>
      <c r="AR1000" s="128"/>
      <c r="AS1000" s="128"/>
    </row>
    <row r="1001" spans="1:45" s="126" customFormat="1">
      <c r="A1001" s="179"/>
      <c r="B1001" s="128"/>
      <c r="C1001" s="128"/>
      <c r="F1001" s="179"/>
      <c r="G1001" s="128"/>
      <c r="H1001" s="128"/>
      <c r="I1001" s="128"/>
      <c r="J1001" s="128"/>
      <c r="K1001" s="128"/>
      <c r="L1001" s="180"/>
      <c r="M1001" s="180"/>
      <c r="O1001" s="128"/>
      <c r="P1001" s="181"/>
      <c r="Q1001" s="181"/>
      <c r="R1001" s="182"/>
      <c r="S1001" s="182"/>
      <c r="T1001" s="182"/>
      <c r="U1001" s="182"/>
      <c r="V1001" s="128"/>
      <c r="W1001" s="183"/>
      <c r="X1001" s="128"/>
      <c r="AF1001" s="127"/>
      <c r="AG1001" s="127"/>
      <c r="AH1001" s="128"/>
      <c r="AI1001" s="128"/>
      <c r="AJ1001" s="128"/>
      <c r="AK1001" s="128"/>
      <c r="AL1001" s="128"/>
      <c r="AM1001" s="128"/>
      <c r="AN1001" s="128"/>
      <c r="AO1001" s="128"/>
      <c r="AP1001" s="128"/>
      <c r="AQ1001" s="128"/>
      <c r="AR1001" s="128"/>
      <c r="AS1001" s="128"/>
    </row>
    <row r="1002" spans="1:45" s="126" customFormat="1">
      <c r="A1002" s="179"/>
      <c r="B1002" s="128"/>
      <c r="C1002" s="128"/>
      <c r="F1002" s="179"/>
      <c r="G1002" s="128"/>
      <c r="H1002" s="128"/>
      <c r="I1002" s="128"/>
      <c r="J1002" s="128"/>
      <c r="K1002" s="128"/>
      <c r="L1002" s="180"/>
      <c r="M1002" s="180"/>
      <c r="O1002" s="128"/>
      <c r="P1002" s="181"/>
      <c r="Q1002" s="181"/>
      <c r="R1002" s="182"/>
      <c r="S1002" s="182"/>
      <c r="T1002" s="182"/>
      <c r="U1002" s="182"/>
      <c r="V1002" s="128"/>
      <c r="W1002" s="183"/>
      <c r="X1002" s="128"/>
      <c r="AF1002" s="127"/>
      <c r="AG1002" s="127"/>
      <c r="AH1002" s="128"/>
      <c r="AI1002" s="128"/>
      <c r="AJ1002" s="128"/>
      <c r="AK1002" s="128"/>
      <c r="AL1002" s="128"/>
      <c r="AM1002" s="128"/>
      <c r="AN1002" s="128"/>
      <c r="AO1002" s="128"/>
      <c r="AP1002" s="128"/>
      <c r="AQ1002" s="128"/>
      <c r="AR1002" s="128"/>
      <c r="AS1002" s="128"/>
    </row>
    <row r="1003" spans="1:45" s="126" customFormat="1">
      <c r="A1003" s="179"/>
      <c r="B1003" s="128"/>
      <c r="C1003" s="128"/>
      <c r="F1003" s="179"/>
      <c r="G1003" s="128"/>
      <c r="H1003" s="128"/>
      <c r="I1003" s="128"/>
      <c r="J1003" s="128"/>
      <c r="K1003" s="128"/>
      <c r="L1003" s="180"/>
      <c r="M1003" s="180"/>
      <c r="O1003" s="128"/>
      <c r="P1003" s="181"/>
      <c r="Q1003" s="181"/>
      <c r="R1003" s="182"/>
      <c r="S1003" s="182"/>
      <c r="T1003" s="182"/>
      <c r="U1003" s="182"/>
      <c r="V1003" s="128"/>
      <c r="W1003" s="183"/>
      <c r="X1003" s="128"/>
      <c r="AF1003" s="127"/>
      <c r="AG1003" s="127"/>
      <c r="AH1003" s="128"/>
      <c r="AI1003" s="128"/>
      <c r="AJ1003" s="128"/>
      <c r="AK1003" s="128"/>
      <c r="AL1003" s="128"/>
      <c r="AM1003" s="128"/>
      <c r="AN1003" s="128"/>
      <c r="AO1003" s="128"/>
      <c r="AP1003" s="128"/>
      <c r="AQ1003" s="128"/>
      <c r="AR1003" s="128"/>
      <c r="AS1003" s="128"/>
    </row>
    <row r="1004" spans="1:45" s="126" customFormat="1">
      <c r="A1004" s="179"/>
      <c r="B1004" s="128"/>
      <c r="C1004" s="128"/>
      <c r="F1004" s="179"/>
      <c r="G1004" s="128"/>
      <c r="H1004" s="128"/>
      <c r="I1004" s="128"/>
      <c r="J1004" s="128"/>
      <c r="K1004" s="128"/>
      <c r="L1004" s="180"/>
      <c r="M1004" s="180"/>
      <c r="O1004" s="128"/>
      <c r="P1004" s="181"/>
      <c r="Q1004" s="181"/>
      <c r="R1004" s="182"/>
      <c r="S1004" s="182"/>
      <c r="T1004" s="182"/>
      <c r="U1004" s="182"/>
      <c r="V1004" s="128"/>
      <c r="W1004" s="183"/>
      <c r="X1004" s="128"/>
      <c r="AF1004" s="127"/>
      <c r="AG1004" s="127"/>
      <c r="AH1004" s="128"/>
      <c r="AI1004" s="128"/>
      <c r="AJ1004" s="128"/>
      <c r="AK1004" s="128"/>
      <c r="AL1004" s="128"/>
      <c r="AM1004" s="128"/>
      <c r="AN1004" s="128"/>
      <c r="AO1004" s="128"/>
      <c r="AP1004" s="128"/>
      <c r="AQ1004" s="128"/>
      <c r="AR1004" s="128"/>
      <c r="AS1004" s="128"/>
    </row>
    <row r="1005" spans="1:45" s="126" customFormat="1">
      <c r="A1005" s="179"/>
      <c r="B1005" s="128"/>
      <c r="C1005" s="128"/>
      <c r="F1005" s="179"/>
      <c r="G1005" s="128"/>
      <c r="H1005" s="128"/>
      <c r="I1005" s="128"/>
      <c r="J1005" s="128"/>
      <c r="K1005" s="128"/>
      <c r="L1005" s="180"/>
      <c r="M1005" s="180"/>
      <c r="O1005" s="128"/>
      <c r="P1005" s="181"/>
      <c r="Q1005" s="181"/>
      <c r="R1005" s="182"/>
      <c r="S1005" s="182"/>
      <c r="T1005" s="182"/>
      <c r="U1005" s="182"/>
      <c r="V1005" s="128"/>
      <c r="W1005" s="183"/>
      <c r="X1005" s="128"/>
      <c r="AF1005" s="127"/>
      <c r="AG1005" s="127"/>
      <c r="AH1005" s="128"/>
      <c r="AI1005" s="128"/>
      <c r="AJ1005" s="128"/>
      <c r="AK1005" s="128"/>
      <c r="AL1005" s="128"/>
      <c r="AM1005" s="128"/>
      <c r="AN1005" s="128"/>
      <c r="AO1005" s="128"/>
      <c r="AP1005" s="128"/>
      <c r="AQ1005" s="128"/>
      <c r="AR1005" s="128"/>
      <c r="AS1005" s="128"/>
    </row>
    <row r="1006" spans="1:45" s="126" customFormat="1">
      <c r="A1006" s="179"/>
      <c r="B1006" s="128"/>
      <c r="C1006" s="128"/>
      <c r="F1006" s="179"/>
      <c r="G1006" s="128"/>
      <c r="H1006" s="128"/>
      <c r="I1006" s="128"/>
      <c r="J1006" s="128"/>
      <c r="K1006" s="128"/>
      <c r="L1006" s="180"/>
      <c r="M1006" s="180"/>
      <c r="O1006" s="128"/>
      <c r="P1006" s="181"/>
      <c r="Q1006" s="181"/>
      <c r="R1006" s="182"/>
      <c r="S1006" s="182"/>
      <c r="T1006" s="182"/>
      <c r="U1006" s="182"/>
      <c r="V1006" s="128"/>
      <c r="W1006" s="183"/>
      <c r="X1006" s="128"/>
      <c r="AF1006" s="127"/>
      <c r="AG1006" s="127"/>
      <c r="AH1006" s="128"/>
      <c r="AI1006" s="128"/>
      <c r="AJ1006" s="128"/>
      <c r="AK1006" s="128"/>
      <c r="AL1006" s="128"/>
      <c r="AM1006" s="128"/>
      <c r="AN1006" s="128"/>
      <c r="AO1006" s="128"/>
      <c r="AP1006" s="128"/>
      <c r="AQ1006" s="128"/>
      <c r="AR1006" s="128"/>
      <c r="AS1006" s="128"/>
    </row>
    <row r="1007" spans="1:45" s="126" customFormat="1">
      <c r="A1007" s="179"/>
      <c r="B1007" s="128"/>
      <c r="C1007" s="128"/>
      <c r="F1007" s="179"/>
      <c r="G1007" s="128"/>
      <c r="H1007" s="128"/>
      <c r="I1007" s="128"/>
      <c r="J1007" s="128"/>
      <c r="K1007" s="128"/>
      <c r="L1007" s="180"/>
      <c r="M1007" s="180"/>
      <c r="O1007" s="128"/>
      <c r="P1007" s="181"/>
      <c r="Q1007" s="181"/>
      <c r="R1007" s="182"/>
      <c r="S1007" s="182"/>
      <c r="T1007" s="182"/>
      <c r="U1007" s="182"/>
      <c r="V1007" s="128"/>
      <c r="W1007" s="183"/>
      <c r="X1007" s="128"/>
      <c r="AF1007" s="127"/>
      <c r="AG1007" s="127"/>
      <c r="AH1007" s="128"/>
      <c r="AI1007" s="128"/>
      <c r="AJ1007" s="128"/>
      <c r="AK1007" s="128"/>
      <c r="AL1007" s="128"/>
      <c r="AM1007" s="128"/>
      <c r="AN1007" s="128"/>
      <c r="AO1007" s="128"/>
      <c r="AP1007" s="128"/>
      <c r="AQ1007" s="128"/>
      <c r="AR1007" s="128"/>
      <c r="AS1007" s="128"/>
    </row>
    <row r="1008" spans="1:45" s="126" customFormat="1">
      <c r="A1008" s="179"/>
      <c r="B1008" s="128"/>
      <c r="C1008" s="128"/>
      <c r="F1008" s="179"/>
      <c r="G1008" s="128"/>
      <c r="H1008" s="128"/>
      <c r="I1008" s="128"/>
      <c r="J1008" s="128"/>
      <c r="K1008" s="128"/>
      <c r="L1008" s="180"/>
      <c r="M1008" s="180"/>
      <c r="O1008" s="128"/>
      <c r="P1008" s="181"/>
      <c r="Q1008" s="181"/>
      <c r="R1008" s="182"/>
      <c r="S1008" s="182"/>
      <c r="T1008" s="182"/>
      <c r="U1008" s="182"/>
      <c r="V1008" s="128"/>
      <c r="W1008" s="183"/>
      <c r="X1008" s="128"/>
      <c r="AF1008" s="127"/>
      <c r="AG1008" s="127"/>
      <c r="AH1008" s="128"/>
      <c r="AI1008" s="128"/>
      <c r="AJ1008" s="128"/>
      <c r="AK1008" s="128"/>
      <c r="AL1008" s="128"/>
      <c r="AM1008" s="128"/>
      <c r="AN1008" s="128"/>
      <c r="AO1008" s="128"/>
      <c r="AP1008" s="128"/>
      <c r="AQ1008" s="128"/>
      <c r="AR1008" s="128"/>
      <c r="AS1008" s="128"/>
    </row>
    <row r="1009" spans="1:45" s="126" customFormat="1">
      <c r="A1009" s="179"/>
      <c r="B1009" s="128"/>
      <c r="C1009" s="128"/>
      <c r="F1009" s="179"/>
      <c r="G1009" s="128"/>
      <c r="H1009" s="128"/>
      <c r="I1009" s="128"/>
      <c r="J1009" s="128"/>
      <c r="K1009" s="128"/>
      <c r="L1009" s="180"/>
      <c r="M1009" s="180"/>
      <c r="O1009" s="128"/>
      <c r="P1009" s="181"/>
      <c r="Q1009" s="181"/>
      <c r="R1009" s="182"/>
      <c r="S1009" s="182"/>
      <c r="T1009" s="182"/>
      <c r="U1009" s="182"/>
      <c r="V1009" s="128"/>
      <c r="W1009" s="183"/>
      <c r="X1009" s="128"/>
      <c r="AF1009" s="127"/>
      <c r="AG1009" s="127"/>
      <c r="AH1009" s="128"/>
      <c r="AI1009" s="128"/>
      <c r="AJ1009" s="128"/>
      <c r="AK1009" s="128"/>
      <c r="AL1009" s="128"/>
      <c r="AM1009" s="128"/>
      <c r="AN1009" s="128"/>
      <c r="AO1009" s="128"/>
      <c r="AP1009" s="128"/>
      <c r="AQ1009" s="128"/>
      <c r="AR1009" s="128"/>
      <c r="AS1009" s="128"/>
    </row>
    <row r="1010" spans="1:45" s="126" customFormat="1">
      <c r="A1010" s="179"/>
      <c r="B1010" s="128"/>
      <c r="C1010" s="128"/>
      <c r="F1010" s="179"/>
      <c r="G1010" s="128"/>
      <c r="H1010" s="128"/>
      <c r="I1010" s="128"/>
      <c r="J1010" s="128"/>
      <c r="K1010" s="128"/>
      <c r="L1010" s="180"/>
      <c r="M1010" s="180"/>
      <c r="O1010" s="128"/>
      <c r="P1010" s="181"/>
      <c r="Q1010" s="181"/>
      <c r="R1010" s="182"/>
      <c r="S1010" s="182"/>
      <c r="T1010" s="182"/>
      <c r="U1010" s="182"/>
      <c r="V1010" s="128"/>
      <c r="W1010" s="183"/>
      <c r="X1010" s="128"/>
      <c r="AF1010" s="127"/>
      <c r="AG1010" s="127"/>
      <c r="AH1010" s="128"/>
      <c r="AI1010" s="128"/>
      <c r="AJ1010" s="128"/>
      <c r="AK1010" s="128"/>
      <c r="AL1010" s="128"/>
      <c r="AM1010" s="128"/>
      <c r="AN1010" s="128"/>
      <c r="AO1010" s="128"/>
      <c r="AP1010" s="128"/>
      <c r="AQ1010" s="128"/>
      <c r="AR1010" s="128"/>
      <c r="AS1010" s="128"/>
    </row>
    <row r="1011" spans="1:45" s="126" customFormat="1">
      <c r="A1011" s="179"/>
      <c r="B1011" s="128"/>
      <c r="C1011" s="128"/>
      <c r="F1011" s="179"/>
      <c r="G1011" s="128"/>
      <c r="H1011" s="128"/>
      <c r="I1011" s="128"/>
      <c r="J1011" s="128"/>
      <c r="K1011" s="128"/>
      <c r="L1011" s="180"/>
      <c r="M1011" s="180"/>
      <c r="O1011" s="128"/>
      <c r="P1011" s="181"/>
      <c r="Q1011" s="181"/>
      <c r="R1011" s="182"/>
      <c r="S1011" s="182"/>
      <c r="T1011" s="182"/>
      <c r="U1011" s="182"/>
      <c r="V1011" s="128"/>
      <c r="W1011" s="183"/>
      <c r="X1011" s="128"/>
      <c r="AF1011" s="127"/>
      <c r="AG1011" s="127"/>
      <c r="AH1011" s="128"/>
      <c r="AI1011" s="128"/>
      <c r="AJ1011" s="128"/>
      <c r="AK1011" s="128"/>
      <c r="AL1011" s="128"/>
      <c r="AM1011" s="128"/>
      <c r="AN1011" s="128"/>
      <c r="AO1011" s="128"/>
      <c r="AP1011" s="128"/>
      <c r="AQ1011" s="128"/>
      <c r="AR1011" s="128"/>
      <c r="AS1011" s="128"/>
    </row>
    <row r="1012" spans="1:45" s="126" customFormat="1">
      <c r="A1012" s="179"/>
      <c r="B1012" s="128"/>
      <c r="C1012" s="128"/>
      <c r="F1012" s="179"/>
      <c r="G1012" s="128"/>
      <c r="H1012" s="128"/>
      <c r="I1012" s="128"/>
      <c r="J1012" s="128"/>
      <c r="K1012" s="128"/>
      <c r="L1012" s="180"/>
      <c r="M1012" s="180"/>
      <c r="O1012" s="128"/>
      <c r="P1012" s="181"/>
      <c r="Q1012" s="181"/>
      <c r="R1012" s="182"/>
      <c r="S1012" s="182"/>
      <c r="T1012" s="182"/>
      <c r="U1012" s="182"/>
      <c r="V1012" s="128"/>
      <c r="W1012" s="183"/>
      <c r="X1012" s="128"/>
      <c r="AF1012" s="127"/>
      <c r="AG1012" s="127"/>
      <c r="AH1012" s="128"/>
      <c r="AI1012" s="128"/>
      <c r="AJ1012" s="128"/>
      <c r="AK1012" s="128"/>
      <c r="AL1012" s="128"/>
      <c r="AM1012" s="128"/>
      <c r="AN1012" s="128"/>
      <c r="AO1012" s="128"/>
      <c r="AP1012" s="128"/>
      <c r="AQ1012" s="128"/>
      <c r="AR1012" s="128"/>
      <c r="AS1012" s="128"/>
    </row>
    <row r="1013" spans="1:45" s="126" customFormat="1">
      <c r="A1013" s="179"/>
      <c r="B1013" s="128"/>
      <c r="C1013" s="128"/>
      <c r="F1013" s="179"/>
      <c r="G1013" s="128"/>
      <c r="H1013" s="128"/>
      <c r="I1013" s="128"/>
      <c r="J1013" s="128"/>
      <c r="K1013" s="128"/>
      <c r="L1013" s="180"/>
      <c r="M1013" s="180"/>
      <c r="O1013" s="128"/>
      <c r="P1013" s="181"/>
      <c r="Q1013" s="181"/>
      <c r="R1013" s="182"/>
      <c r="S1013" s="182"/>
      <c r="T1013" s="182"/>
      <c r="U1013" s="182"/>
      <c r="V1013" s="128"/>
      <c r="W1013" s="183"/>
      <c r="X1013" s="128"/>
      <c r="AF1013" s="127"/>
      <c r="AG1013" s="127"/>
      <c r="AH1013" s="128"/>
      <c r="AI1013" s="128"/>
      <c r="AJ1013" s="128"/>
      <c r="AK1013" s="128"/>
      <c r="AL1013" s="128"/>
      <c r="AM1013" s="128"/>
      <c r="AN1013" s="128"/>
      <c r="AO1013" s="128"/>
      <c r="AP1013" s="128"/>
      <c r="AQ1013" s="128"/>
      <c r="AR1013" s="128"/>
      <c r="AS1013" s="128"/>
    </row>
    <row r="1014" spans="1:45" s="126" customFormat="1">
      <c r="A1014" s="179"/>
      <c r="B1014" s="128"/>
      <c r="C1014" s="128"/>
      <c r="F1014" s="179"/>
      <c r="G1014" s="128"/>
      <c r="H1014" s="128"/>
      <c r="I1014" s="128"/>
      <c r="J1014" s="128"/>
      <c r="K1014" s="128"/>
      <c r="L1014" s="180"/>
      <c r="M1014" s="180"/>
      <c r="O1014" s="128"/>
      <c r="P1014" s="181"/>
      <c r="Q1014" s="181"/>
      <c r="R1014" s="182"/>
      <c r="S1014" s="182"/>
      <c r="T1014" s="182"/>
      <c r="U1014" s="182"/>
      <c r="V1014" s="128"/>
      <c r="W1014" s="183"/>
      <c r="X1014" s="128"/>
      <c r="AF1014" s="127"/>
      <c r="AG1014" s="127"/>
      <c r="AH1014" s="128"/>
      <c r="AI1014" s="128"/>
      <c r="AJ1014" s="128"/>
      <c r="AK1014" s="128"/>
      <c r="AL1014" s="128"/>
      <c r="AM1014" s="128"/>
      <c r="AN1014" s="128"/>
      <c r="AO1014" s="128"/>
      <c r="AP1014" s="128"/>
      <c r="AQ1014" s="128"/>
      <c r="AR1014" s="128"/>
      <c r="AS1014" s="128"/>
    </row>
    <row r="1015" spans="1:45" s="126" customFormat="1">
      <c r="A1015" s="179"/>
      <c r="B1015" s="128"/>
      <c r="C1015" s="128"/>
      <c r="F1015" s="179"/>
      <c r="G1015" s="128"/>
      <c r="H1015" s="128"/>
      <c r="I1015" s="128"/>
      <c r="J1015" s="128"/>
      <c r="K1015" s="128"/>
      <c r="L1015" s="180"/>
      <c r="M1015" s="180"/>
      <c r="O1015" s="128"/>
      <c r="P1015" s="181"/>
      <c r="Q1015" s="181"/>
      <c r="R1015" s="182"/>
      <c r="S1015" s="182"/>
      <c r="T1015" s="182"/>
      <c r="U1015" s="182"/>
      <c r="V1015" s="128"/>
      <c r="W1015" s="183"/>
      <c r="X1015" s="128"/>
      <c r="AF1015" s="127"/>
      <c r="AG1015" s="127"/>
      <c r="AH1015" s="128"/>
      <c r="AI1015" s="128"/>
      <c r="AJ1015" s="128"/>
      <c r="AK1015" s="128"/>
      <c r="AL1015" s="128"/>
      <c r="AM1015" s="128"/>
      <c r="AN1015" s="128"/>
      <c r="AO1015" s="128"/>
      <c r="AP1015" s="128"/>
      <c r="AQ1015" s="128"/>
      <c r="AR1015" s="128"/>
      <c r="AS1015" s="128"/>
    </row>
    <row r="1016" spans="1:45" s="126" customFormat="1">
      <c r="A1016" s="179"/>
      <c r="B1016" s="128"/>
      <c r="C1016" s="128"/>
      <c r="F1016" s="179"/>
      <c r="G1016" s="128"/>
      <c r="H1016" s="128"/>
      <c r="I1016" s="128"/>
      <c r="J1016" s="128"/>
      <c r="K1016" s="128"/>
      <c r="L1016" s="180"/>
      <c r="M1016" s="180"/>
      <c r="O1016" s="128"/>
      <c r="P1016" s="181"/>
      <c r="Q1016" s="181"/>
      <c r="R1016" s="182"/>
      <c r="S1016" s="182"/>
      <c r="T1016" s="182"/>
      <c r="U1016" s="182"/>
      <c r="V1016" s="128"/>
      <c r="W1016" s="183"/>
      <c r="X1016" s="128"/>
      <c r="AF1016" s="127"/>
      <c r="AG1016" s="127"/>
      <c r="AH1016" s="128"/>
      <c r="AI1016" s="128"/>
      <c r="AJ1016" s="128"/>
      <c r="AK1016" s="128"/>
      <c r="AL1016" s="128"/>
      <c r="AM1016" s="128"/>
      <c r="AN1016" s="128"/>
      <c r="AO1016" s="128"/>
      <c r="AP1016" s="128"/>
      <c r="AQ1016" s="128"/>
      <c r="AR1016" s="128"/>
      <c r="AS1016" s="128"/>
    </row>
    <row r="1017" spans="1:45" s="126" customFormat="1">
      <c r="A1017" s="179"/>
      <c r="B1017" s="128"/>
      <c r="C1017" s="128"/>
      <c r="F1017" s="179"/>
      <c r="G1017" s="128"/>
      <c r="H1017" s="128"/>
      <c r="I1017" s="128"/>
      <c r="J1017" s="128"/>
      <c r="K1017" s="128"/>
      <c r="L1017" s="180"/>
      <c r="M1017" s="180"/>
      <c r="O1017" s="128"/>
      <c r="P1017" s="181"/>
      <c r="Q1017" s="181"/>
      <c r="R1017" s="182"/>
      <c r="S1017" s="182"/>
      <c r="T1017" s="182"/>
      <c r="U1017" s="182"/>
      <c r="V1017" s="128"/>
      <c r="W1017" s="183"/>
      <c r="X1017" s="128"/>
      <c r="AF1017" s="127"/>
      <c r="AG1017" s="127"/>
      <c r="AH1017" s="128"/>
      <c r="AI1017" s="128"/>
      <c r="AJ1017" s="128"/>
      <c r="AK1017" s="128"/>
      <c r="AL1017" s="128"/>
      <c r="AM1017" s="128"/>
      <c r="AN1017" s="128"/>
      <c r="AO1017" s="128"/>
      <c r="AP1017" s="128"/>
      <c r="AQ1017" s="128"/>
      <c r="AR1017" s="128"/>
      <c r="AS1017" s="128"/>
    </row>
    <row r="1018" spans="1:45" s="126" customFormat="1">
      <c r="A1018" s="179"/>
      <c r="B1018" s="128"/>
      <c r="C1018" s="128"/>
      <c r="F1018" s="179"/>
      <c r="G1018" s="128"/>
      <c r="H1018" s="128"/>
      <c r="I1018" s="128"/>
      <c r="J1018" s="128"/>
      <c r="K1018" s="128"/>
      <c r="L1018" s="180"/>
      <c r="M1018" s="180"/>
      <c r="O1018" s="128"/>
      <c r="P1018" s="181"/>
      <c r="Q1018" s="181"/>
      <c r="R1018" s="182"/>
      <c r="S1018" s="182"/>
      <c r="T1018" s="182"/>
      <c r="U1018" s="182"/>
      <c r="V1018" s="128"/>
      <c r="W1018" s="183"/>
      <c r="X1018" s="128"/>
      <c r="AF1018" s="127"/>
      <c r="AG1018" s="127"/>
      <c r="AH1018" s="128"/>
      <c r="AI1018" s="128"/>
      <c r="AJ1018" s="128"/>
      <c r="AK1018" s="128"/>
      <c r="AL1018" s="128"/>
      <c r="AM1018" s="128"/>
      <c r="AN1018" s="128"/>
      <c r="AO1018" s="128"/>
      <c r="AP1018" s="128"/>
      <c r="AQ1018" s="128"/>
      <c r="AR1018" s="128"/>
      <c r="AS1018" s="128"/>
    </row>
    <row r="1019" spans="1:45" s="126" customFormat="1">
      <c r="A1019" s="179"/>
      <c r="B1019" s="128"/>
      <c r="C1019" s="128"/>
      <c r="F1019" s="179"/>
      <c r="G1019" s="128"/>
      <c r="H1019" s="128"/>
      <c r="I1019" s="128"/>
      <c r="J1019" s="128"/>
      <c r="K1019" s="128"/>
      <c r="L1019" s="180"/>
      <c r="M1019" s="180"/>
      <c r="O1019" s="128"/>
      <c r="P1019" s="181"/>
      <c r="Q1019" s="181"/>
      <c r="R1019" s="182"/>
      <c r="S1019" s="182"/>
      <c r="T1019" s="182"/>
      <c r="U1019" s="182"/>
      <c r="V1019" s="128"/>
      <c r="W1019" s="183"/>
      <c r="X1019" s="128"/>
      <c r="AF1019" s="127"/>
      <c r="AG1019" s="127"/>
      <c r="AH1019" s="128"/>
      <c r="AI1019" s="128"/>
      <c r="AJ1019" s="128"/>
      <c r="AK1019" s="128"/>
      <c r="AL1019" s="128"/>
      <c r="AM1019" s="128"/>
      <c r="AN1019" s="128"/>
      <c r="AO1019" s="128"/>
      <c r="AP1019" s="128"/>
      <c r="AQ1019" s="128"/>
      <c r="AR1019" s="128"/>
      <c r="AS1019" s="128"/>
    </row>
    <row r="1020" spans="1:45" s="126" customFormat="1">
      <c r="A1020" s="179"/>
      <c r="B1020" s="128"/>
      <c r="C1020" s="128"/>
      <c r="F1020" s="179"/>
      <c r="G1020" s="128"/>
      <c r="H1020" s="128"/>
      <c r="I1020" s="128"/>
      <c r="J1020" s="128"/>
      <c r="K1020" s="128"/>
      <c r="L1020" s="180"/>
      <c r="M1020" s="180"/>
      <c r="O1020" s="128"/>
      <c r="P1020" s="181"/>
      <c r="Q1020" s="181"/>
      <c r="R1020" s="182"/>
      <c r="S1020" s="182"/>
      <c r="T1020" s="182"/>
      <c r="U1020" s="182"/>
      <c r="V1020" s="128"/>
      <c r="W1020" s="183"/>
      <c r="X1020" s="128"/>
      <c r="AF1020" s="127"/>
      <c r="AG1020" s="127"/>
      <c r="AH1020" s="128"/>
      <c r="AI1020" s="128"/>
      <c r="AJ1020" s="128"/>
      <c r="AK1020" s="128"/>
      <c r="AL1020" s="128"/>
      <c r="AM1020" s="128"/>
      <c r="AN1020" s="128"/>
      <c r="AO1020" s="128"/>
      <c r="AP1020" s="128"/>
      <c r="AQ1020" s="128"/>
      <c r="AR1020" s="128"/>
      <c r="AS1020" s="128"/>
    </row>
    <row r="1021" spans="1:45" s="126" customFormat="1">
      <c r="A1021" s="179"/>
      <c r="B1021" s="128"/>
      <c r="C1021" s="128"/>
      <c r="F1021" s="179"/>
      <c r="G1021" s="128"/>
      <c r="H1021" s="128"/>
      <c r="I1021" s="128"/>
      <c r="J1021" s="128"/>
      <c r="K1021" s="128"/>
      <c r="L1021" s="180"/>
      <c r="M1021" s="180"/>
      <c r="O1021" s="128"/>
      <c r="P1021" s="181"/>
      <c r="Q1021" s="181"/>
      <c r="R1021" s="182"/>
      <c r="S1021" s="182"/>
      <c r="T1021" s="182"/>
      <c r="U1021" s="182"/>
      <c r="V1021" s="128"/>
      <c r="W1021" s="183"/>
      <c r="X1021" s="128"/>
      <c r="AF1021" s="127"/>
      <c r="AG1021" s="127"/>
      <c r="AH1021" s="128"/>
      <c r="AI1021" s="128"/>
      <c r="AJ1021" s="128"/>
      <c r="AK1021" s="128"/>
      <c r="AL1021" s="128"/>
      <c r="AM1021" s="128"/>
      <c r="AN1021" s="128"/>
      <c r="AO1021" s="128"/>
      <c r="AP1021" s="128"/>
      <c r="AQ1021" s="128"/>
      <c r="AR1021" s="128"/>
      <c r="AS1021" s="128"/>
    </row>
    <row r="1022" spans="1:45" s="126" customFormat="1">
      <c r="A1022" s="179"/>
      <c r="B1022" s="128"/>
      <c r="C1022" s="128"/>
      <c r="F1022" s="179"/>
      <c r="G1022" s="128"/>
      <c r="H1022" s="128"/>
      <c r="I1022" s="128"/>
      <c r="J1022" s="128"/>
      <c r="K1022" s="128"/>
      <c r="L1022" s="180"/>
      <c r="M1022" s="180"/>
      <c r="O1022" s="128"/>
      <c r="P1022" s="181"/>
      <c r="Q1022" s="181"/>
      <c r="R1022" s="182"/>
      <c r="S1022" s="182"/>
      <c r="T1022" s="182"/>
      <c r="U1022" s="182"/>
      <c r="V1022" s="128"/>
      <c r="W1022" s="183"/>
      <c r="X1022" s="128"/>
      <c r="AF1022" s="127"/>
      <c r="AG1022" s="127"/>
      <c r="AH1022" s="128"/>
      <c r="AI1022" s="128"/>
      <c r="AJ1022" s="128"/>
      <c r="AK1022" s="128"/>
      <c r="AL1022" s="128"/>
      <c r="AM1022" s="128"/>
      <c r="AN1022" s="128"/>
      <c r="AO1022" s="128"/>
      <c r="AP1022" s="128"/>
      <c r="AQ1022" s="128"/>
      <c r="AR1022" s="128"/>
      <c r="AS1022" s="128"/>
    </row>
    <row r="1023" spans="1:45" s="126" customFormat="1">
      <c r="A1023" s="179"/>
      <c r="B1023" s="128"/>
      <c r="C1023" s="128"/>
      <c r="F1023" s="179"/>
      <c r="G1023" s="128"/>
      <c r="H1023" s="128"/>
      <c r="I1023" s="128"/>
      <c r="J1023" s="128"/>
      <c r="K1023" s="128"/>
      <c r="L1023" s="180"/>
      <c r="M1023" s="180"/>
      <c r="O1023" s="128"/>
      <c r="P1023" s="181"/>
      <c r="Q1023" s="181"/>
      <c r="R1023" s="182"/>
      <c r="S1023" s="182"/>
      <c r="T1023" s="182"/>
      <c r="U1023" s="182"/>
      <c r="V1023" s="128"/>
      <c r="W1023" s="183"/>
      <c r="X1023" s="128"/>
      <c r="AF1023" s="127"/>
      <c r="AG1023" s="127"/>
      <c r="AH1023" s="128"/>
      <c r="AI1023" s="128"/>
      <c r="AJ1023" s="128"/>
      <c r="AK1023" s="128"/>
      <c r="AL1023" s="128"/>
      <c r="AM1023" s="128"/>
      <c r="AN1023" s="128"/>
      <c r="AO1023" s="128"/>
      <c r="AP1023" s="128"/>
      <c r="AQ1023" s="128"/>
      <c r="AR1023" s="128"/>
      <c r="AS1023" s="128"/>
    </row>
    <row r="1024" spans="1:45" s="126" customFormat="1">
      <c r="A1024" s="179"/>
      <c r="B1024" s="128"/>
      <c r="C1024" s="128"/>
      <c r="F1024" s="179"/>
      <c r="G1024" s="128"/>
      <c r="H1024" s="128"/>
      <c r="I1024" s="128"/>
      <c r="J1024" s="128"/>
      <c r="K1024" s="128"/>
      <c r="L1024" s="180"/>
      <c r="M1024" s="180"/>
      <c r="O1024" s="128"/>
      <c r="P1024" s="181"/>
      <c r="Q1024" s="181"/>
      <c r="R1024" s="182"/>
      <c r="S1024" s="182"/>
      <c r="T1024" s="182"/>
      <c r="U1024" s="182"/>
      <c r="V1024" s="128"/>
      <c r="W1024" s="183"/>
      <c r="X1024" s="128"/>
      <c r="AF1024" s="127"/>
      <c r="AG1024" s="127"/>
      <c r="AH1024" s="128"/>
      <c r="AI1024" s="128"/>
      <c r="AJ1024" s="128"/>
      <c r="AK1024" s="128"/>
      <c r="AL1024" s="128"/>
      <c r="AM1024" s="128"/>
      <c r="AN1024" s="128"/>
      <c r="AO1024" s="128"/>
      <c r="AP1024" s="128"/>
      <c r="AQ1024" s="128"/>
      <c r="AR1024" s="128"/>
      <c r="AS1024" s="128"/>
    </row>
    <row r="1025" spans="1:45" s="126" customFormat="1">
      <c r="A1025" s="179"/>
      <c r="B1025" s="128"/>
      <c r="C1025" s="128"/>
      <c r="F1025" s="179"/>
      <c r="G1025" s="128"/>
      <c r="H1025" s="128"/>
      <c r="I1025" s="128"/>
      <c r="J1025" s="128"/>
      <c r="K1025" s="128"/>
      <c r="L1025" s="180"/>
      <c r="M1025" s="180"/>
      <c r="O1025" s="128"/>
      <c r="P1025" s="181"/>
      <c r="Q1025" s="181"/>
      <c r="R1025" s="182"/>
      <c r="S1025" s="182"/>
      <c r="T1025" s="182"/>
      <c r="U1025" s="182"/>
      <c r="V1025" s="128"/>
      <c r="W1025" s="183"/>
      <c r="X1025" s="128"/>
      <c r="AF1025" s="127"/>
      <c r="AG1025" s="127"/>
      <c r="AH1025" s="128"/>
      <c r="AI1025" s="128"/>
      <c r="AJ1025" s="128"/>
      <c r="AK1025" s="128"/>
      <c r="AL1025" s="128"/>
      <c r="AM1025" s="128"/>
      <c r="AN1025" s="128"/>
      <c r="AO1025" s="128"/>
      <c r="AP1025" s="128"/>
      <c r="AQ1025" s="128"/>
      <c r="AR1025" s="128"/>
      <c r="AS1025" s="128"/>
    </row>
    <row r="1026" spans="1:45" s="126" customFormat="1">
      <c r="A1026" s="179"/>
      <c r="B1026" s="128"/>
      <c r="C1026" s="128"/>
      <c r="F1026" s="179"/>
      <c r="G1026" s="128"/>
      <c r="H1026" s="128"/>
      <c r="I1026" s="128"/>
      <c r="J1026" s="128"/>
      <c r="K1026" s="128"/>
      <c r="L1026" s="180"/>
      <c r="M1026" s="180"/>
      <c r="O1026" s="128"/>
      <c r="P1026" s="181"/>
      <c r="Q1026" s="181"/>
      <c r="R1026" s="182"/>
      <c r="S1026" s="182"/>
      <c r="T1026" s="182"/>
      <c r="U1026" s="182"/>
      <c r="V1026" s="128"/>
      <c r="W1026" s="183"/>
      <c r="X1026" s="128"/>
      <c r="AF1026" s="127"/>
      <c r="AG1026" s="127"/>
      <c r="AH1026" s="128"/>
      <c r="AI1026" s="128"/>
      <c r="AJ1026" s="128"/>
      <c r="AK1026" s="128"/>
      <c r="AL1026" s="128"/>
      <c r="AM1026" s="128"/>
      <c r="AN1026" s="128"/>
      <c r="AO1026" s="128"/>
      <c r="AP1026" s="128"/>
      <c r="AQ1026" s="128"/>
      <c r="AR1026" s="128"/>
      <c r="AS1026" s="128"/>
    </row>
    <row r="1027" spans="1:45" s="126" customFormat="1">
      <c r="A1027" s="179"/>
      <c r="B1027" s="128"/>
      <c r="C1027" s="128"/>
      <c r="F1027" s="179"/>
      <c r="G1027" s="128"/>
      <c r="H1027" s="128"/>
      <c r="I1027" s="128"/>
      <c r="J1027" s="128"/>
      <c r="K1027" s="128"/>
      <c r="L1027" s="180"/>
      <c r="M1027" s="180"/>
      <c r="O1027" s="128"/>
      <c r="P1027" s="181"/>
      <c r="Q1027" s="181"/>
      <c r="R1027" s="182"/>
      <c r="S1027" s="182"/>
      <c r="T1027" s="182"/>
      <c r="U1027" s="182"/>
      <c r="V1027" s="128"/>
      <c r="W1027" s="183"/>
      <c r="X1027" s="128"/>
      <c r="AF1027" s="127"/>
      <c r="AG1027" s="127"/>
      <c r="AH1027" s="128"/>
      <c r="AI1027" s="128"/>
      <c r="AJ1027" s="128"/>
      <c r="AK1027" s="128"/>
      <c r="AL1027" s="128"/>
      <c r="AM1027" s="128"/>
      <c r="AN1027" s="128"/>
      <c r="AO1027" s="128"/>
      <c r="AP1027" s="128"/>
      <c r="AQ1027" s="128"/>
      <c r="AR1027" s="128"/>
      <c r="AS1027" s="128"/>
    </row>
    <row r="1028" spans="1:45" s="126" customFormat="1">
      <c r="A1028" s="179"/>
      <c r="B1028" s="128"/>
      <c r="C1028" s="128"/>
      <c r="F1028" s="179"/>
      <c r="G1028" s="128"/>
      <c r="H1028" s="128"/>
      <c r="I1028" s="128"/>
      <c r="J1028" s="128"/>
      <c r="K1028" s="128"/>
      <c r="L1028" s="180"/>
      <c r="M1028" s="180"/>
      <c r="O1028" s="128"/>
      <c r="P1028" s="181"/>
      <c r="Q1028" s="181"/>
      <c r="R1028" s="182"/>
      <c r="S1028" s="182"/>
      <c r="T1028" s="182"/>
      <c r="U1028" s="182"/>
      <c r="V1028" s="128"/>
      <c r="W1028" s="183"/>
      <c r="X1028" s="128"/>
      <c r="AF1028" s="127"/>
      <c r="AG1028" s="127"/>
      <c r="AH1028" s="128"/>
      <c r="AI1028" s="128"/>
      <c r="AJ1028" s="128"/>
      <c r="AK1028" s="128"/>
      <c r="AL1028" s="128"/>
      <c r="AM1028" s="128"/>
      <c r="AN1028" s="128"/>
      <c r="AO1028" s="128"/>
      <c r="AP1028" s="128"/>
      <c r="AQ1028" s="128"/>
      <c r="AR1028" s="128"/>
      <c r="AS1028" s="128"/>
    </row>
    <row r="1029" spans="1:45" s="126" customFormat="1">
      <c r="A1029" s="179"/>
      <c r="B1029" s="128"/>
      <c r="C1029" s="128"/>
      <c r="F1029" s="179"/>
      <c r="G1029" s="128"/>
      <c r="H1029" s="128"/>
      <c r="I1029" s="128"/>
      <c r="J1029" s="128"/>
      <c r="K1029" s="128"/>
      <c r="L1029" s="180"/>
      <c r="M1029" s="180"/>
      <c r="O1029" s="128"/>
      <c r="P1029" s="181"/>
      <c r="Q1029" s="181"/>
      <c r="R1029" s="182"/>
      <c r="S1029" s="182"/>
      <c r="T1029" s="182"/>
      <c r="U1029" s="182"/>
      <c r="V1029" s="128"/>
      <c r="W1029" s="183"/>
      <c r="X1029" s="128"/>
      <c r="AF1029" s="127"/>
      <c r="AG1029" s="127"/>
      <c r="AH1029" s="128"/>
      <c r="AI1029" s="128"/>
      <c r="AJ1029" s="128"/>
      <c r="AK1029" s="128"/>
      <c r="AL1029" s="128"/>
      <c r="AM1029" s="128"/>
      <c r="AN1029" s="128"/>
      <c r="AO1029" s="128"/>
      <c r="AP1029" s="128"/>
      <c r="AQ1029" s="128"/>
      <c r="AR1029" s="128"/>
      <c r="AS1029" s="128"/>
    </row>
    <row r="1030" spans="1:45" s="126" customFormat="1">
      <c r="A1030" s="179"/>
      <c r="B1030" s="128"/>
      <c r="C1030" s="128"/>
      <c r="F1030" s="179"/>
      <c r="G1030" s="128"/>
      <c r="H1030" s="128"/>
      <c r="I1030" s="128"/>
      <c r="J1030" s="128"/>
      <c r="K1030" s="128"/>
      <c r="L1030" s="180"/>
      <c r="M1030" s="180"/>
      <c r="O1030" s="128"/>
      <c r="P1030" s="181"/>
      <c r="Q1030" s="181"/>
      <c r="R1030" s="182"/>
      <c r="S1030" s="182"/>
      <c r="T1030" s="182"/>
      <c r="U1030" s="182"/>
      <c r="V1030" s="128"/>
      <c r="W1030" s="183"/>
      <c r="X1030" s="128"/>
      <c r="AF1030" s="127"/>
      <c r="AG1030" s="127"/>
      <c r="AH1030" s="128"/>
      <c r="AI1030" s="128"/>
      <c r="AJ1030" s="128"/>
      <c r="AK1030" s="128"/>
      <c r="AL1030" s="128"/>
      <c r="AM1030" s="128"/>
      <c r="AN1030" s="128"/>
      <c r="AO1030" s="128"/>
      <c r="AP1030" s="128"/>
      <c r="AQ1030" s="128"/>
      <c r="AR1030" s="128"/>
      <c r="AS1030" s="128"/>
    </row>
    <row r="1031" spans="1:45" s="126" customFormat="1">
      <c r="A1031" s="179"/>
      <c r="B1031" s="128"/>
      <c r="C1031" s="128"/>
      <c r="F1031" s="179"/>
      <c r="G1031" s="128"/>
      <c r="H1031" s="128"/>
      <c r="I1031" s="128"/>
      <c r="J1031" s="128"/>
      <c r="K1031" s="128"/>
      <c r="L1031" s="180"/>
      <c r="M1031" s="180"/>
      <c r="O1031" s="128"/>
      <c r="P1031" s="181"/>
      <c r="Q1031" s="181"/>
      <c r="R1031" s="182"/>
      <c r="S1031" s="182"/>
      <c r="T1031" s="182"/>
      <c r="U1031" s="182"/>
      <c r="V1031" s="128"/>
      <c r="W1031" s="183"/>
      <c r="X1031" s="128"/>
      <c r="AF1031" s="127"/>
      <c r="AG1031" s="127"/>
      <c r="AH1031" s="128"/>
      <c r="AI1031" s="128"/>
      <c r="AJ1031" s="128"/>
      <c r="AK1031" s="128"/>
      <c r="AL1031" s="128"/>
      <c r="AM1031" s="128"/>
      <c r="AN1031" s="128"/>
      <c r="AO1031" s="128"/>
      <c r="AP1031" s="128"/>
      <c r="AQ1031" s="128"/>
      <c r="AR1031" s="128"/>
      <c r="AS1031" s="128"/>
    </row>
    <row r="1032" spans="1:45" s="126" customFormat="1">
      <c r="A1032" s="179"/>
      <c r="B1032" s="128"/>
      <c r="C1032" s="128"/>
      <c r="F1032" s="179"/>
      <c r="G1032" s="128"/>
      <c r="H1032" s="128"/>
      <c r="I1032" s="128"/>
      <c r="J1032" s="128"/>
      <c r="K1032" s="128"/>
      <c r="L1032" s="180"/>
      <c r="M1032" s="180"/>
      <c r="O1032" s="128"/>
      <c r="P1032" s="181"/>
      <c r="Q1032" s="181"/>
      <c r="R1032" s="182"/>
      <c r="S1032" s="182"/>
      <c r="T1032" s="182"/>
      <c r="U1032" s="182"/>
      <c r="V1032" s="128"/>
      <c r="W1032" s="183"/>
      <c r="X1032" s="128"/>
      <c r="AF1032" s="127"/>
      <c r="AG1032" s="127"/>
      <c r="AH1032" s="128"/>
      <c r="AI1032" s="128"/>
      <c r="AJ1032" s="128"/>
      <c r="AK1032" s="128"/>
      <c r="AL1032" s="128"/>
      <c r="AM1032" s="128"/>
      <c r="AN1032" s="128"/>
      <c r="AO1032" s="128"/>
      <c r="AP1032" s="128"/>
      <c r="AQ1032" s="128"/>
      <c r="AR1032" s="128"/>
      <c r="AS1032" s="128"/>
    </row>
    <row r="1033" spans="1:45" s="126" customFormat="1">
      <c r="A1033" s="179"/>
      <c r="B1033" s="128"/>
      <c r="C1033" s="128"/>
      <c r="F1033" s="179"/>
      <c r="G1033" s="128"/>
      <c r="H1033" s="128"/>
      <c r="I1033" s="128"/>
      <c r="J1033" s="128"/>
      <c r="K1033" s="128"/>
      <c r="L1033" s="180"/>
      <c r="M1033" s="180"/>
      <c r="O1033" s="128"/>
      <c r="P1033" s="181"/>
      <c r="Q1033" s="181"/>
      <c r="R1033" s="182"/>
      <c r="S1033" s="182"/>
      <c r="T1033" s="182"/>
      <c r="U1033" s="182"/>
      <c r="V1033" s="128"/>
      <c r="W1033" s="183"/>
      <c r="X1033" s="128"/>
      <c r="AF1033" s="127"/>
      <c r="AG1033" s="127"/>
      <c r="AH1033" s="128"/>
      <c r="AI1033" s="128"/>
      <c r="AJ1033" s="128"/>
      <c r="AK1033" s="128"/>
      <c r="AL1033" s="128"/>
      <c r="AM1033" s="128"/>
      <c r="AN1033" s="128"/>
      <c r="AO1033" s="128"/>
      <c r="AP1033" s="128"/>
      <c r="AQ1033" s="128"/>
      <c r="AR1033" s="128"/>
      <c r="AS1033" s="128"/>
    </row>
    <row r="1034" spans="1:45" s="126" customFormat="1">
      <c r="A1034" s="179"/>
      <c r="B1034" s="128"/>
      <c r="C1034" s="128"/>
      <c r="F1034" s="179"/>
      <c r="G1034" s="128"/>
      <c r="H1034" s="128"/>
      <c r="I1034" s="128"/>
      <c r="J1034" s="128"/>
      <c r="K1034" s="128"/>
      <c r="L1034" s="180"/>
      <c r="M1034" s="180"/>
      <c r="O1034" s="128"/>
      <c r="P1034" s="181"/>
      <c r="Q1034" s="181"/>
      <c r="R1034" s="182"/>
      <c r="S1034" s="182"/>
      <c r="T1034" s="182"/>
      <c r="U1034" s="182"/>
      <c r="V1034" s="128"/>
      <c r="W1034" s="183"/>
      <c r="X1034" s="128"/>
      <c r="AF1034" s="127"/>
      <c r="AG1034" s="127"/>
      <c r="AH1034" s="128"/>
      <c r="AI1034" s="128"/>
      <c r="AJ1034" s="128"/>
      <c r="AK1034" s="128"/>
      <c r="AL1034" s="128"/>
      <c r="AM1034" s="128"/>
      <c r="AN1034" s="128"/>
      <c r="AO1034" s="128"/>
      <c r="AP1034" s="128"/>
      <c r="AQ1034" s="128"/>
      <c r="AR1034" s="128"/>
      <c r="AS1034" s="128"/>
    </row>
    <row r="1035" spans="1:45" s="126" customFormat="1">
      <c r="A1035" s="179"/>
      <c r="B1035" s="128"/>
      <c r="C1035" s="128"/>
      <c r="F1035" s="179"/>
      <c r="G1035" s="128"/>
      <c r="H1035" s="128"/>
      <c r="I1035" s="128"/>
      <c r="J1035" s="128"/>
      <c r="K1035" s="128"/>
      <c r="L1035" s="180"/>
      <c r="M1035" s="180"/>
      <c r="O1035" s="128"/>
      <c r="P1035" s="181"/>
      <c r="Q1035" s="181"/>
      <c r="R1035" s="182"/>
      <c r="S1035" s="182"/>
      <c r="T1035" s="182"/>
      <c r="U1035" s="182"/>
      <c r="V1035" s="128"/>
      <c r="W1035" s="183"/>
      <c r="X1035" s="128"/>
      <c r="AF1035" s="127"/>
      <c r="AG1035" s="127"/>
      <c r="AH1035" s="128"/>
      <c r="AI1035" s="128"/>
      <c r="AJ1035" s="128"/>
      <c r="AK1035" s="128"/>
      <c r="AL1035" s="128"/>
      <c r="AM1035" s="128"/>
      <c r="AN1035" s="128"/>
      <c r="AO1035" s="128"/>
      <c r="AP1035" s="128"/>
      <c r="AQ1035" s="128"/>
      <c r="AR1035" s="128"/>
      <c r="AS1035" s="128"/>
    </row>
    <row r="1036" spans="1:45" s="126" customFormat="1">
      <c r="A1036" s="179"/>
      <c r="B1036" s="128"/>
      <c r="C1036" s="128"/>
      <c r="F1036" s="179"/>
      <c r="G1036" s="128"/>
      <c r="H1036" s="128"/>
      <c r="I1036" s="128"/>
      <c r="J1036" s="128"/>
      <c r="K1036" s="128"/>
      <c r="L1036" s="180"/>
      <c r="M1036" s="180"/>
      <c r="O1036" s="128"/>
      <c r="P1036" s="181"/>
      <c r="Q1036" s="181"/>
      <c r="R1036" s="182"/>
      <c r="S1036" s="182"/>
      <c r="T1036" s="182"/>
      <c r="U1036" s="182"/>
      <c r="V1036" s="128"/>
      <c r="W1036" s="183"/>
      <c r="X1036" s="128"/>
      <c r="AF1036" s="127"/>
      <c r="AG1036" s="127"/>
      <c r="AH1036" s="128"/>
      <c r="AI1036" s="128"/>
      <c r="AJ1036" s="128"/>
      <c r="AK1036" s="128"/>
      <c r="AL1036" s="128"/>
      <c r="AM1036" s="128"/>
      <c r="AN1036" s="128"/>
      <c r="AO1036" s="128"/>
      <c r="AP1036" s="128"/>
      <c r="AQ1036" s="128"/>
      <c r="AR1036" s="128"/>
      <c r="AS1036" s="128"/>
    </row>
    <row r="1037" spans="1:45" s="126" customFormat="1">
      <c r="A1037" s="179"/>
      <c r="B1037" s="128"/>
      <c r="C1037" s="128"/>
      <c r="F1037" s="179"/>
      <c r="G1037" s="128"/>
      <c r="H1037" s="128"/>
      <c r="I1037" s="128"/>
      <c r="J1037" s="128"/>
      <c r="K1037" s="128"/>
      <c r="L1037" s="180"/>
      <c r="M1037" s="180"/>
      <c r="O1037" s="128"/>
      <c r="P1037" s="181"/>
      <c r="Q1037" s="181"/>
      <c r="R1037" s="182"/>
      <c r="S1037" s="182"/>
      <c r="T1037" s="182"/>
      <c r="U1037" s="182"/>
      <c r="V1037" s="128"/>
      <c r="W1037" s="183"/>
      <c r="X1037" s="128"/>
      <c r="AF1037" s="127"/>
      <c r="AG1037" s="127"/>
      <c r="AH1037" s="128"/>
      <c r="AI1037" s="128"/>
      <c r="AJ1037" s="128"/>
      <c r="AK1037" s="128"/>
      <c r="AL1037" s="128"/>
      <c r="AM1037" s="128"/>
      <c r="AN1037" s="128"/>
      <c r="AO1037" s="128"/>
      <c r="AP1037" s="128"/>
      <c r="AQ1037" s="128"/>
      <c r="AR1037" s="128"/>
      <c r="AS1037" s="128"/>
    </row>
    <row r="1038" spans="1:45" s="126" customFormat="1">
      <c r="A1038" s="179"/>
      <c r="B1038" s="128"/>
      <c r="C1038" s="128"/>
      <c r="F1038" s="179"/>
      <c r="G1038" s="128"/>
      <c r="H1038" s="128"/>
      <c r="I1038" s="128"/>
      <c r="J1038" s="128"/>
      <c r="K1038" s="128"/>
      <c r="L1038" s="180"/>
      <c r="M1038" s="180"/>
      <c r="O1038" s="128"/>
      <c r="P1038" s="181"/>
      <c r="Q1038" s="181"/>
      <c r="R1038" s="182"/>
      <c r="S1038" s="182"/>
      <c r="T1038" s="182"/>
      <c r="U1038" s="182"/>
      <c r="V1038" s="128"/>
      <c r="W1038" s="183"/>
      <c r="X1038" s="128"/>
      <c r="AF1038" s="127"/>
      <c r="AG1038" s="127"/>
      <c r="AH1038" s="128"/>
      <c r="AI1038" s="128"/>
      <c r="AJ1038" s="128"/>
      <c r="AK1038" s="128"/>
      <c r="AL1038" s="128"/>
      <c r="AM1038" s="128"/>
      <c r="AN1038" s="128"/>
      <c r="AO1038" s="128"/>
      <c r="AP1038" s="128"/>
      <c r="AQ1038" s="128"/>
      <c r="AR1038" s="128"/>
      <c r="AS1038" s="128"/>
    </row>
    <row r="1039" spans="1:45" s="126" customFormat="1">
      <c r="A1039" s="179"/>
      <c r="B1039" s="128"/>
      <c r="C1039" s="128"/>
      <c r="F1039" s="179"/>
      <c r="G1039" s="128"/>
      <c r="H1039" s="128"/>
      <c r="I1039" s="128"/>
      <c r="J1039" s="128"/>
      <c r="K1039" s="128"/>
      <c r="L1039" s="180"/>
      <c r="M1039" s="180"/>
      <c r="O1039" s="128"/>
      <c r="P1039" s="181"/>
      <c r="Q1039" s="181"/>
      <c r="R1039" s="182"/>
      <c r="S1039" s="182"/>
      <c r="T1039" s="182"/>
      <c r="U1039" s="182"/>
      <c r="V1039" s="128"/>
      <c r="W1039" s="183"/>
      <c r="X1039" s="128"/>
      <c r="AF1039" s="127"/>
      <c r="AG1039" s="127"/>
      <c r="AH1039" s="128"/>
      <c r="AI1039" s="128"/>
      <c r="AJ1039" s="128"/>
      <c r="AK1039" s="128"/>
      <c r="AL1039" s="128"/>
      <c r="AM1039" s="128"/>
      <c r="AN1039" s="128"/>
      <c r="AO1039" s="128"/>
      <c r="AP1039" s="128"/>
      <c r="AQ1039" s="128"/>
      <c r="AR1039" s="128"/>
      <c r="AS1039" s="128"/>
    </row>
    <row r="1040" spans="1:45" s="126" customFormat="1">
      <c r="A1040" s="179"/>
      <c r="B1040" s="128"/>
      <c r="C1040" s="128"/>
      <c r="F1040" s="179"/>
      <c r="G1040" s="128"/>
      <c r="H1040" s="128"/>
      <c r="I1040" s="128"/>
      <c r="J1040" s="128"/>
      <c r="K1040" s="128"/>
      <c r="L1040" s="180"/>
      <c r="M1040" s="180"/>
      <c r="O1040" s="128"/>
      <c r="P1040" s="181"/>
      <c r="Q1040" s="181"/>
      <c r="R1040" s="182"/>
      <c r="S1040" s="182"/>
      <c r="T1040" s="182"/>
      <c r="U1040" s="182"/>
      <c r="V1040" s="128"/>
      <c r="W1040" s="183"/>
      <c r="X1040" s="128"/>
      <c r="AF1040" s="127"/>
      <c r="AG1040" s="127"/>
      <c r="AH1040" s="128"/>
      <c r="AI1040" s="128"/>
      <c r="AJ1040" s="128"/>
      <c r="AK1040" s="128"/>
      <c r="AL1040" s="128"/>
      <c r="AM1040" s="128"/>
      <c r="AN1040" s="128"/>
      <c r="AO1040" s="128"/>
      <c r="AP1040" s="128"/>
      <c r="AQ1040" s="128"/>
      <c r="AR1040" s="128"/>
      <c r="AS1040" s="128"/>
    </row>
    <row r="1041" spans="1:45" s="126" customFormat="1">
      <c r="A1041" s="179"/>
      <c r="B1041" s="128"/>
      <c r="C1041" s="128"/>
      <c r="F1041" s="179"/>
      <c r="G1041" s="128"/>
      <c r="H1041" s="128"/>
      <c r="I1041" s="128"/>
      <c r="J1041" s="128"/>
      <c r="K1041" s="128"/>
      <c r="L1041" s="180"/>
      <c r="M1041" s="180"/>
      <c r="O1041" s="128"/>
      <c r="P1041" s="181"/>
      <c r="Q1041" s="181"/>
      <c r="R1041" s="182"/>
      <c r="S1041" s="182"/>
      <c r="T1041" s="182"/>
      <c r="U1041" s="182"/>
      <c r="V1041" s="128"/>
      <c r="W1041" s="183"/>
      <c r="X1041" s="128"/>
      <c r="AF1041" s="127"/>
      <c r="AG1041" s="127"/>
      <c r="AH1041" s="128"/>
      <c r="AI1041" s="128"/>
      <c r="AJ1041" s="128"/>
      <c r="AK1041" s="128"/>
      <c r="AL1041" s="128"/>
      <c r="AM1041" s="128"/>
      <c r="AN1041" s="128"/>
      <c r="AO1041" s="128"/>
      <c r="AP1041" s="128"/>
      <c r="AQ1041" s="128"/>
      <c r="AR1041" s="128"/>
      <c r="AS1041" s="128"/>
    </row>
    <row r="1042" spans="1:45" s="126" customFormat="1">
      <c r="A1042" s="179"/>
      <c r="B1042" s="128"/>
      <c r="C1042" s="128"/>
      <c r="F1042" s="179"/>
      <c r="G1042" s="128"/>
      <c r="H1042" s="128"/>
      <c r="I1042" s="128"/>
      <c r="J1042" s="128"/>
      <c r="K1042" s="128"/>
      <c r="L1042" s="180"/>
      <c r="M1042" s="180"/>
      <c r="O1042" s="128"/>
      <c r="P1042" s="181"/>
      <c r="Q1042" s="181"/>
      <c r="R1042" s="182"/>
      <c r="S1042" s="182"/>
      <c r="T1042" s="182"/>
      <c r="U1042" s="182"/>
      <c r="V1042" s="128"/>
      <c r="W1042" s="183"/>
      <c r="X1042" s="128"/>
      <c r="AF1042" s="127"/>
      <c r="AG1042" s="127"/>
      <c r="AH1042" s="128"/>
      <c r="AI1042" s="128"/>
      <c r="AJ1042" s="128"/>
      <c r="AK1042" s="128"/>
      <c r="AL1042" s="128"/>
      <c r="AM1042" s="128"/>
      <c r="AN1042" s="128"/>
      <c r="AO1042" s="128"/>
      <c r="AP1042" s="128"/>
      <c r="AQ1042" s="128"/>
      <c r="AR1042" s="128"/>
      <c r="AS1042" s="128"/>
    </row>
    <row r="1043" spans="1:45" s="126" customFormat="1">
      <c r="A1043" s="179"/>
      <c r="B1043" s="128"/>
      <c r="C1043" s="128"/>
      <c r="F1043" s="179"/>
      <c r="G1043" s="128"/>
      <c r="H1043" s="128"/>
      <c r="I1043" s="128"/>
      <c r="J1043" s="128"/>
      <c r="K1043" s="128"/>
      <c r="L1043" s="180"/>
      <c r="M1043" s="180"/>
      <c r="O1043" s="128"/>
      <c r="P1043" s="181"/>
      <c r="Q1043" s="181"/>
      <c r="R1043" s="182"/>
      <c r="S1043" s="182"/>
      <c r="T1043" s="182"/>
      <c r="U1043" s="182"/>
      <c r="V1043" s="128"/>
      <c r="W1043" s="183"/>
      <c r="X1043" s="128"/>
      <c r="AF1043" s="127"/>
      <c r="AG1043" s="127"/>
      <c r="AH1043" s="128"/>
      <c r="AI1043" s="128"/>
      <c r="AJ1043" s="128"/>
      <c r="AK1043" s="128"/>
      <c r="AL1043" s="128"/>
      <c r="AM1043" s="128"/>
      <c r="AN1043" s="128"/>
      <c r="AO1043" s="128"/>
      <c r="AP1043" s="128"/>
      <c r="AQ1043" s="128"/>
      <c r="AR1043" s="128"/>
      <c r="AS1043" s="128"/>
    </row>
    <row r="1044" spans="1:45" s="126" customFormat="1">
      <c r="A1044" s="179"/>
      <c r="B1044" s="128"/>
      <c r="C1044" s="128"/>
      <c r="F1044" s="179"/>
      <c r="G1044" s="128"/>
      <c r="H1044" s="128"/>
      <c r="I1044" s="128"/>
      <c r="J1044" s="128"/>
      <c r="K1044" s="128"/>
      <c r="L1044" s="180"/>
      <c r="M1044" s="180"/>
      <c r="O1044" s="128"/>
      <c r="P1044" s="181"/>
      <c r="Q1044" s="181"/>
      <c r="R1044" s="182"/>
      <c r="S1044" s="182"/>
      <c r="T1044" s="182"/>
      <c r="U1044" s="182"/>
      <c r="V1044" s="128"/>
      <c r="W1044" s="183"/>
      <c r="X1044" s="128"/>
      <c r="AF1044" s="127"/>
      <c r="AG1044" s="127"/>
      <c r="AH1044" s="128"/>
      <c r="AI1044" s="128"/>
      <c r="AJ1044" s="128"/>
      <c r="AK1044" s="128"/>
      <c r="AL1044" s="128"/>
      <c r="AM1044" s="128"/>
      <c r="AN1044" s="128"/>
      <c r="AO1044" s="128"/>
      <c r="AP1044" s="128"/>
      <c r="AQ1044" s="128"/>
      <c r="AR1044" s="128"/>
      <c r="AS1044" s="128"/>
    </row>
    <row r="1045" spans="1:45" s="126" customFormat="1">
      <c r="A1045" s="179"/>
      <c r="B1045" s="128"/>
      <c r="C1045" s="128"/>
      <c r="F1045" s="179"/>
      <c r="G1045" s="128"/>
      <c r="H1045" s="128"/>
      <c r="I1045" s="128"/>
      <c r="J1045" s="128"/>
      <c r="K1045" s="128"/>
      <c r="L1045" s="180"/>
      <c r="M1045" s="180"/>
      <c r="O1045" s="128"/>
      <c r="P1045" s="181"/>
      <c r="Q1045" s="181"/>
      <c r="R1045" s="182"/>
      <c r="S1045" s="182"/>
      <c r="T1045" s="182"/>
      <c r="U1045" s="182"/>
      <c r="V1045" s="128"/>
      <c r="W1045" s="183"/>
      <c r="X1045" s="128"/>
      <c r="AF1045" s="127"/>
      <c r="AG1045" s="127"/>
      <c r="AH1045" s="128"/>
      <c r="AI1045" s="128"/>
      <c r="AJ1045" s="128"/>
      <c r="AK1045" s="128"/>
      <c r="AL1045" s="128"/>
      <c r="AM1045" s="128"/>
      <c r="AN1045" s="128"/>
      <c r="AO1045" s="128"/>
      <c r="AP1045" s="128"/>
      <c r="AQ1045" s="128"/>
      <c r="AR1045" s="128"/>
      <c r="AS1045" s="128"/>
    </row>
    <row r="1046" spans="1:45" s="126" customFormat="1">
      <c r="A1046" s="179"/>
      <c r="B1046" s="128"/>
      <c r="C1046" s="128"/>
      <c r="F1046" s="179"/>
      <c r="G1046" s="128"/>
      <c r="H1046" s="128"/>
      <c r="I1046" s="128"/>
      <c r="J1046" s="128"/>
      <c r="K1046" s="128"/>
      <c r="L1046" s="180"/>
      <c r="M1046" s="180"/>
      <c r="O1046" s="128"/>
      <c r="P1046" s="181"/>
      <c r="Q1046" s="181"/>
      <c r="R1046" s="182"/>
      <c r="S1046" s="182"/>
      <c r="T1046" s="182"/>
      <c r="U1046" s="182"/>
      <c r="V1046" s="128"/>
      <c r="W1046" s="183"/>
      <c r="X1046" s="128"/>
      <c r="AF1046" s="127"/>
      <c r="AG1046" s="127"/>
      <c r="AH1046" s="128"/>
      <c r="AI1046" s="128"/>
      <c r="AJ1046" s="128"/>
      <c r="AK1046" s="128"/>
      <c r="AL1046" s="128"/>
      <c r="AM1046" s="128"/>
      <c r="AN1046" s="128"/>
      <c r="AO1046" s="128"/>
      <c r="AP1046" s="128"/>
      <c r="AQ1046" s="128"/>
      <c r="AR1046" s="128"/>
      <c r="AS1046" s="128"/>
    </row>
    <row r="1047" spans="1:45" s="126" customFormat="1">
      <c r="A1047" s="179"/>
      <c r="B1047" s="128"/>
      <c r="C1047" s="128"/>
      <c r="F1047" s="179"/>
      <c r="G1047" s="128"/>
      <c r="H1047" s="128"/>
      <c r="I1047" s="128"/>
      <c r="J1047" s="128"/>
      <c r="K1047" s="128"/>
      <c r="L1047" s="180"/>
      <c r="M1047" s="180"/>
      <c r="O1047" s="128"/>
      <c r="P1047" s="181"/>
      <c r="Q1047" s="181"/>
      <c r="R1047" s="182"/>
      <c r="S1047" s="182"/>
      <c r="T1047" s="182"/>
      <c r="U1047" s="182"/>
      <c r="V1047" s="128"/>
      <c r="W1047" s="183"/>
      <c r="X1047" s="128"/>
      <c r="AF1047" s="127"/>
      <c r="AG1047" s="127"/>
      <c r="AH1047" s="128"/>
      <c r="AI1047" s="128"/>
      <c r="AJ1047" s="128"/>
      <c r="AK1047" s="128"/>
      <c r="AL1047" s="128"/>
      <c r="AM1047" s="128"/>
      <c r="AN1047" s="128"/>
      <c r="AO1047" s="128"/>
      <c r="AP1047" s="128"/>
      <c r="AQ1047" s="128"/>
      <c r="AR1047" s="128"/>
      <c r="AS1047" s="128"/>
    </row>
    <row r="1048" spans="1:45" s="126" customFormat="1">
      <c r="A1048" s="179"/>
      <c r="B1048" s="128"/>
      <c r="C1048" s="128"/>
      <c r="F1048" s="179"/>
      <c r="G1048" s="128"/>
      <c r="H1048" s="128"/>
      <c r="I1048" s="128"/>
      <c r="J1048" s="128"/>
      <c r="K1048" s="128"/>
      <c r="L1048" s="180"/>
      <c r="M1048" s="180"/>
      <c r="O1048" s="128"/>
      <c r="P1048" s="181"/>
      <c r="Q1048" s="181"/>
      <c r="R1048" s="182"/>
      <c r="S1048" s="182"/>
      <c r="T1048" s="182"/>
      <c r="U1048" s="182"/>
      <c r="V1048" s="128"/>
      <c r="W1048" s="183"/>
      <c r="X1048" s="128"/>
      <c r="AF1048" s="127"/>
      <c r="AG1048" s="127"/>
      <c r="AH1048" s="128"/>
      <c r="AI1048" s="128"/>
      <c r="AJ1048" s="128"/>
      <c r="AK1048" s="128"/>
      <c r="AL1048" s="128"/>
      <c r="AM1048" s="128"/>
      <c r="AN1048" s="128"/>
      <c r="AO1048" s="128"/>
      <c r="AP1048" s="128"/>
      <c r="AQ1048" s="128"/>
      <c r="AR1048" s="128"/>
      <c r="AS1048" s="128"/>
    </row>
    <row r="1049" spans="1:45" s="126" customFormat="1">
      <c r="A1049" s="179"/>
      <c r="B1049" s="128"/>
      <c r="C1049" s="128"/>
      <c r="F1049" s="179"/>
      <c r="G1049" s="128"/>
      <c r="H1049" s="128"/>
      <c r="I1049" s="128"/>
      <c r="J1049" s="128"/>
      <c r="K1049" s="128"/>
      <c r="L1049" s="180"/>
      <c r="M1049" s="180"/>
      <c r="O1049" s="128"/>
      <c r="P1049" s="181"/>
      <c r="Q1049" s="181"/>
      <c r="R1049" s="182"/>
      <c r="S1049" s="182"/>
      <c r="T1049" s="182"/>
      <c r="U1049" s="182"/>
      <c r="V1049" s="128"/>
      <c r="W1049" s="183"/>
      <c r="X1049" s="128"/>
      <c r="AF1049" s="127"/>
      <c r="AG1049" s="127"/>
      <c r="AH1049" s="128"/>
      <c r="AI1049" s="128"/>
      <c r="AJ1049" s="128"/>
      <c r="AK1049" s="128"/>
      <c r="AL1049" s="128"/>
      <c r="AM1049" s="128"/>
      <c r="AN1049" s="128"/>
      <c r="AO1049" s="128"/>
      <c r="AP1049" s="128"/>
      <c r="AQ1049" s="128"/>
      <c r="AR1049" s="128"/>
      <c r="AS1049" s="128"/>
    </row>
    <row r="1050" spans="1:45" s="126" customFormat="1">
      <c r="A1050" s="179"/>
      <c r="B1050" s="128"/>
      <c r="C1050" s="128"/>
      <c r="F1050" s="179"/>
      <c r="G1050" s="128"/>
      <c r="H1050" s="128"/>
      <c r="I1050" s="128"/>
      <c r="J1050" s="128"/>
      <c r="K1050" s="128"/>
      <c r="L1050" s="180"/>
      <c r="M1050" s="180"/>
      <c r="O1050" s="128"/>
      <c r="P1050" s="181"/>
      <c r="Q1050" s="181"/>
      <c r="R1050" s="182"/>
      <c r="S1050" s="182"/>
      <c r="T1050" s="182"/>
      <c r="U1050" s="182"/>
      <c r="V1050" s="128"/>
      <c r="W1050" s="183"/>
      <c r="X1050" s="128"/>
      <c r="AF1050" s="127"/>
      <c r="AG1050" s="127"/>
      <c r="AH1050" s="128"/>
      <c r="AI1050" s="128"/>
      <c r="AJ1050" s="128"/>
      <c r="AK1050" s="128"/>
      <c r="AL1050" s="128"/>
      <c r="AM1050" s="128"/>
      <c r="AN1050" s="128"/>
      <c r="AO1050" s="128"/>
      <c r="AP1050" s="128"/>
      <c r="AQ1050" s="128"/>
      <c r="AR1050" s="128"/>
      <c r="AS1050" s="128"/>
    </row>
    <row r="1051" spans="1:45" s="126" customFormat="1">
      <c r="A1051" s="179"/>
      <c r="B1051" s="128"/>
      <c r="C1051" s="128"/>
      <c r="F1051" s="179"/>
      <c r="G1051" s="128"/>
      <c r="H1051" s="128"/>
      <c r="I1051" s="128"/>
      <c r="J1051" s="128"/>
      <c r="K1051" s="128"/>
      <c r="L1051" s="180"/>
      <c r="M1051" s="180"/>
      <c r="O1051" s="128"/>
      <c r="P1051" s="181"/>
      <c r="Q1051" s="181"/>
      <c r="R1051" s="182"/>
      <c r="S1051" s="182"/>
      <c r="T1051" s="182"/>
      <c r="U1051" s="182"/>
      <c r="V1051" s="128"/>
      <c r="W1051" s="183"/>
      <c r="X1051" s="128"/>
      <c r="AF1051" s="127"/>
      <c r="AG1051" s="127"/>
      <c r="AH1051" s="128"/>
      <c r="AI1051" s="128"/>
      <c r="AJ1051" s="128"/>
      <c r="AK1051" s="128"/>
      <c r="AL1051" s="128"/>
      <c r="AM1051" s="128"/>
      <c r="AN1051" s="128"/>
      <c r="AO1051" s="128"/>
      <c r="AP1051" s="128"/>
      <c r="AQ1051" s="128"/>
      <c r="AR1051" s="128"/>
      <c r="AS1051" s="128"/>
    </row>
    <row r="1052" spans="1:45" s="126" customFormat="1">
      <c r="A1052" s="179"/>
      <c r="B1052" s="128"/>
      <c r="C1052" s="128"/>
      <c r="F1052" s="179"/>
      <c r="G1052" s="128"/>
      <c r="H1052" s="128"/>
      <c r="I1052" s="128"/>
      <c r="J1052" s="128"/>
      <c r="K1052" s="128"/>
      <c r="L1052" s="180"/>
      <c r="M1052" s="180"/>
      <c r="O1052" s="128"/>
      <c r="P1052" s="181"/>
      <c r="Q1052" s="181"/>
      <c r="R1052" s="182"/>
      <c r="S1052" s="182"/>
      <c r="T1052" s="182"/>
      <c r="U1052" s="182"/>
      <c r="V1052" s="128"/>
      <c r="W1052" s="183"/>
      <c r="X1052" s="128"/>
      <c r="AF1052" s="127"/>
      <c r="AG1052" s="127"/>
      <c r="AH1052" s="128"/>
      <c r="AI1052" s="128"/>
      <c r="AJ1052" s="128"/>
      <c r="AK1052" s="128"/>
      <c r="AL1052" s="128"/>
      <c r="AM1052" s="128"/>
      <c r="AN1052" s="128"/>
      <c r="AO1052" s="128"/>
      <c r="AP1052" s="128"/>
      <c r="AQ1052" s="128"/>
      <c r="AR1052" s="128"/>
      <c r="AS1052" s="128"/>
    </row>
    <row r="1053" spans="1:45" s="126" customFormat="1">
      <c r="A1053" s="179"/>
      <c r="B1053" s="128"/>
      <c r="C1053" s="128"/>
      <c r="F1053" s="179"/>
      <c r="G1053" s="128"/>
      <c r="H1053" s="128"/>
      <c r="I1053" s="128"/>
      <c r="J1053" s="128"/>
      <c r="K1053" s="128"/>
      <c r="L1053" s="180"/>
      <c r="M1053" s="180"/>
      <c r="O1053" s="128"/>
      <c r="P1053" s="181"/>
      <c r="Q1053" s="181"/>
      <c r="R1053" s="182"/>
      <c r="S1053" s="182"/>
      <c r="T1053" s="182"/>
      <c r="U1053" s="182"/>
      <c r="V1053" s="128"/>
      <c r="W1053" s="183"/>
      <c r="X1053" s="128"/>
      <c r="AF1053" s="127"/>
      <c r="AG1053" s="127"/>
      <c r="AH1053" s="128"/>
      <c r="AI1053" s="128"/>
      <c r="AJ1053" s="128"/>
      <c r="AK1053" s="128"/>
      <c r="AL1053" s="128"/>
      <c r="AM1053" s="128"/>
      <c r="AN1053" s="128"/>
      <c r="AO1053" s="128"/>
      <c r="AP1053" s="128"/>
      <c r="AQ1053" s="128"/>
      <c r="AR1053" s="128"/>
      <c r="AS1053" s="128"/>
    </row>
    <row r="1054" spans="1:45" s="126" customFormat="1">
      <c r="A1054" s="179"/>
      <c r="B1054" s="128"/>
      <c r="C1054" s="128"/>
      <c r="F1054" s="179"/>
      <c r="G1054" s="128"/>
      <c r="H1054" s="128"/>
      <c r="I1054" s="128"/>
      <c r="J1054" s="128"/>
      <c r="K1054" s="128"/>
      <c r="L1054" s="180"/>
      <c r="M1054" s="180"/>
      <c r="O1054" s="128"/>
      <c r="P1054" s="181"/>
      <c r="Q1054" s="181"/>
      <c r="R1054" s="182"/>
      <c r="S1054" s="182"/>
      <c r="T1054" s="182"/>
      <c r="U1054" s="182"/>
      <c r="V1054" s="128"/>
      <c r="W1054" s="183"/>
      <c r="X1054" s="128"/>
      <c r="AF1054" s="127"/>
      <c r="AG1054" s="127"/>
      <c r="AH1054" s="128"/>
      <c r="AI1054" s="128"/>
      <c r="AJ1054" s="128"/>
      <c r="AK1054" s="128"/>
      <c r="AL1054" s="128"/>
      <c r="AM1054" s="128"/>
      <c r="AN1054" s="128"/>
      <c r="AO1054" s="128"/>
      <c r="AP1054" s="128"/>
      <c r="AQ1054" s="128"/>
      <c r="AR1054" s="128"/>
      <c r="AS1054" s="128"/>
    </row>
    <row r="1055" spans="1:45" s="126" customFormat="1">
      <c r="A1055" s="179"/>
      <c r="B1055" s="128"/>
      <c r="C1055" s="128"/>
      <c r="F1055" s="179"/>
      <c r="G1055" s="128"/>
      <c r="H1055" s="128"/>
      <c r="I1055" s="128"/>
      <c r="J1055" s="128"/>
      <c r="K1055" s="128"/>
      <c r="L1055" s="180"/>
      <c r="M1055" s="180"/>
      <c r="O1055" s="128"/>
      <c r="P1055" s="181"/>
      <c r="Q1055" s="181"/>
      <c r="R1055" s="182"/>
      <c r="S1055" s="182"/>
      <c r="T1055" s="182"/>
      <c r="U1055" s="182"/>
      <c r="V1055" s="128"/>
      <c r="W1055" s="183"/>
      <c r="X1055" s="128"/>
      <c r="AF1055" s="127"/>
      <c r="AG1055" s="127"/>
      <c r="AH1055" s="128"/>
      <c r="AI1055" s="128"/>
      <c r="AJ1055" s="128"/>
      <c r="AK1055" s="128"/>
      <c r="AL1055" s="128"/>
      <c r="AM1055" s="128"/>
      <c r="AN1055" s="128"/>
      <c r="AO1055" s="128"/>
      <c r="AP1055" s="128"/>
      <c r="AQ1055" s="128"/>
      <c r="AR1055" s="128"/>
      <c r="AS1055" s="128"/>
    </row>
    <row r="1056" spans="1:45" s="126" customFormat="1">
      <c r="A1056" s="179"/>
      <c r="B1056" s="128"/>
      <c r="C1056" s="128"/>
      <c r="F1056" s="179"/>
      <c r="G1056" s="128"/>
      <c r="H1056" s="128"/>
      <c r="I1056" s="128"/>
      <c r="J1056" s="128"/>
      <c r="K1056" s="128"/>
      <c r="L1056" s="180"/>
      <c r="M1056" s="180"/>
      <c r="O1056" s="128"/>
      <c r="P1056" s="181"/>
      <c r="Q1056" s="181"/>
      <c r="R1056" s="182"/>
      <c r="S1056" s="182"/>
      <c r="T1056" s="182"/>
      <c r="U1056" s="182"/>
      <c r="V1056" s="128"/>
      <c r="W1056" s="183"/>
      <c r="X1056" s="128"/>
      <c r="AF1056" s="127"/>
      <c r="AG1056" s="127"/>
      <c r="AH1056" s="128"/>
      <c r="AI1056" s="128"/>
      <c r="AJ1056" s="128"/>
      <c r="AK1056" s="128"/>
      <c r="AL1056" s="128"/>
      <c r="AM1056" s="128"/>
      <c r="AN1056" s="128"/>
      <c r="AO1056" s="128"/>
      <c r="AP1056" s="128"/>
      <c r="AQ1056" s="128"/>
      <c r="AR1056" s="128"/>
      <c r="AS1056" s="128"/>
    </row>
    <row r="1057" spans="1:45" s="126" customFormat="1">
      <c r="A1057" s="179"/>
      <c r="B1057" s="128"/>
      <c r="C1057" s="128"/>
      <c r="F1057" s="179"/>
      <c r="G1057" s="128"/>
      <c r="H1057" s="128"/>
      <c r="I1057" s="128"/>
      <c r="J1057" s="128"/>
      <c r="K1057" s="128"/>
      <c r="L1057" s="180"/>
      <c r="M1057" s="180"/>
      <c r="O1057" s="128"/>
      <c r="P1057" s="181"/>
      <c r="Q1057" s="181"/>
      <c r="R1057" s="182"/>
      <c r="S1057" s="182"/>
      <c r="T1057" s="182"/>
      <c r="U1057" s="182"/>
      <c r="V1057" s="128"/>
      <c r="W1057" s="183"/>
      <c r="X1057" s="128"/>
      <c r="AF1057" s="127"/>
      <c r="AG1057" s="127"/>
      <c r="AH1057" s="128"/>
      <c r="AI1057" s="128"/>
      <c r="AJ1057" s="128"/>
      <c r="AK1057" s="128"/>
      <c r="AL1057" s="128"/>
      <c r="AM1057" s="128"/>
      <c r="AN1057" s="128"/>
      <c r="AO1057" s="128"/>
      <c r="AP1057" s="128"/>
      <c r="AQ1057" s="128"/>
      <c r="AR1057" s="128"/>
      <c r="AS1057" s="128"/>
    </row>
    <row r="1058" spans="1:45" s="126" customFormat="1">
      <c r="A1058" s="179"/>
      <c r="B1058" s="128"/>
      <c r="C1058" s="128"/>
      <c r="F1058" s="179"/>
      <c r="G1058" s="128"/>
      <c r="H1058" s="128"/>
      <c r="I1058" s="128"/>
      <c r="J1058" s="128"/>
      <c r="K1058" s="128"/>
      <c r="L1058" s="180"/>
      <c r="M1058" s="180"/>
      <c r="O1058" s="128"/>
      <c r="P1058" s="181"/>
      <c r="Q1058" s="181"/>
      <c r="R1058" s="182"/>
      <c r="S1058" s="182"/>
      <c r="T1058" s="182"/>
      <c r="U1058" s="182"/>
      <c r="V1058" s="128"/>
      <c r="W1058" s="183"/>
      <c r="X1058" s="128"/>
      <c r="AF1058" s="127"/>
      <c r="AG1058" s="127"/>
      <c r="AH1058" s="128"/>
      <c r="AI1058" s="128"/>
      <c r="AJ1058" s="128"/>
      <c r="AK1058" s="128"/>
      <c r="AL1058" s="128"/>
      <c r="AM1058" s="128"/>
      <c r="AN1058" s="128"/>
      <c r="AO1058" s="128"/>
      <c r="AP1058" s="128"/>
      <c r="AQ1058" s="128"/>
      <c r="AR1058" s="128"/>
      <c r="AS1058" s="128"/>
    </row>
    <row r="1059" spans="1:45" s="126" customFormat="1">
      <c r="A1059" s="179"/>
      <c r="B1059" s="128"/>
      <c r="C1059" s="128"/>
      <c r="F1059" s="179"/>
      <c r="G1059" s="128"/>
      <c r="H1059" s="128"/>
      <c r="I1059" s="128"/>
      <c r="J1059" s="128"/>
      <c r="K1059" s="128"/>
      <c r="L1059" s="180"/>
      <c r="M1059" s="180"/>
      <c r="O1059" s="128"/>
      <c r="P1059" s="181"/>
      <c r="Q1059" s="181"/>
      <c r="R1059" s="182"/>
      <c r="S1059" s="182"/>
      <c r="T1059" s="182"/>
      <c r="U1059" s="182"/>
      <c r="V1059" s="128"/>
      <c r="W1059" s="183"/>
      <c r="X1059" s="128"/>
      <c r="AF1059" s="127"/>
      <c r="AG1059" s="127"/>
      <c r="AH1059" s="128"/>
      <c r="AI1059" s="128"/>
      <c r="AJ1059" s="128"/>
      <c r="AK1059" s="128"/>
      <c r="AL1059" s="128"/>
      <c r="AM1059" s="128"/>
      <c r="AN1059" s="128"/>
      <c r="AO1059" s="128"/>
      <c r="AP1059" s="128"/>
      <c r="AQ1059" s="128"/>
      <c r="AR1059" s="128"/>
      <c r="AS1059" s="128"/>
    </row>
    <row r="1060" spans="1:45" s="126" customFormat="1">
      <c r="A1060" s="179"/>
      <c r="B1060" s="128"/>
      <c r="C1060" s="128"/>
      <c r="F1060" s="179"/>
      <c r="G1060" s="128"/>
      <c r="H1060" s="128"/>
      <c r="I1060" s="128"/>
      <c r="J1060" s="128"/>
      <c r="K1060" s="128"/>
      <c r="L1060" s="180"/>
      <c r="M1060" s="180"/>
      <c r="O1060" s="128"/>
      <c r="P1060" s="181"/>
      <c r="Q1060" s="181"/>
      <c r="R1060" s="182"/>
      <c r="S1060" s="182"/>
      <c r="T1060" s="182"/>
      <c r="U1060" s="182"/>
      <c r="V1060" s="128"/>
      <c r="W1060" s="183"/>
      <c r="X1060" s="128"/>
      <c r="AF1060" s="127"/>
      <c r="AG1060" s="127"/>
      <c r="AH1060" s="128"/>
      <c r="AI1060" s="128"/>
      <c r="AJ1060" s="128"/>
      <c r="AK1060" s="128"/>
      <c r="AL1060" s="128"/>
      <c r="AM1060" s="128"/>
      <c r="AN1060" s="128"/>
      <c r="AO1060" s="128"/>
      <c r="AP1060" s="128"/>
      <c r="AQ1060" s="128"/>
      <c r="AR1060" s="128"/>
      <c r="AS1060" s="128"/>
    </row>
    <row r="1061" spans="1:45" s="126" customFormat="1">
      <c r="A1061" s="179"/>
      <c r="B1061" s="128"/>
      <c r="C1061" s="128"/>
      <c r="F1061" s="179"/>
      <c r="G1061" s="128"/>
      <c r="H1061" s="128"/>
      <c r="I1061" s="128"/>
      <c r="J1061" s="128"/>
      <c r="K1061" s="128"/>
      <c r="L1061" s="180"/>
      <c r="M1061" s="180"/>
      <c r="O1061" s="128"/>
      <c r="P1061" s="181"/>
      <c r="Q1061" s="181"/>
      <c r="R1061" s="182"/>
      <c r="S1061" s="182"/>
      <c r="T1061" s="182"/>
      <c r="U1061" s="182"/>
      <c r="V1061" s="128"/>
      <c r="W1061" s="183"/>
      <c r="X1061" s="128"/>
      <c r="AF1061" s="127"/>
      <c r="AG1061" s="127"/>
      <c r="AH1061" s="128"/>
      <c r="AI1061" s="128"/>
      <c r="AJ1061" s="128"/>
      <c r="AK1061" s="128"/>
      <c r="AL1061" s="128"/>
      <c r="AM1061" s="128"/>
      <c r="AN1061" s="128"/>
      <c r="AO1061" s="128"/>
      <c r="AP1061" s="128"/>
      <c r="AQ1061" s="128"/>
      <c r="AR1061" s="128"/>
      <c r="AS1061" s="128"/>
    </row>
    <row r="1062" spans="1:45" s="126" customFormat="1">
      <c r="A1062" s="179"/>
      <c r="B1062" s="128"/>
      <c r="C1062" s="128"/>
      <c r="F1062" s="179"/>
      <c r="G1062" s="128"/>
      <c r="H1062" s="128"/>
      <c r="I1062" s="128"/>
      <c r="J1062" s="128"/>
      <c r="K1062" s="128"/>
      <c r="L1062" s="180"/>
      <c r="M1062" s="180"/>
      <c r="O1062" s="128"/>
      <c r="P1062" s="181"/>
      <c r="Q1062" s="181"/>
      <c r="R1062" s="182"/>
      <c r="S1062" s="182"/>
      <c r="T1062" s="182"/>
      <c r="U1062" s="182"/>
      <c r="V1062" s="128"/>
      <c r="W1062" s="183"/>
      <c r="X1062" s="128"/>
      <c r="AF1062" s="127"/>
      <c r="AG1062" s="127"/>
      <c r="AH1062" s="128"/>
      <c r="AI1062" s="128"/>
      <c r="AJ1062" s="128"/>
      <c r="AK1062" s="128"/>
      <c r="AL1062" s="128"/>
      <c r="AM1062" s="128"/>
      <c r="AN1062" s="128"/>
      <c r="AO1062" s="128"/>
      <c r="AP1062" s="128"/>
      <c r="AQ1062" s="128"/>
      <c r="AR1062" s="128"/>
      <c r="AS1062" s="128"/>
    </row>
    <row r="1063" spans="1:45" s="126" customFormat="1">
      <c r="A1063" s="179"/>
      <c r="B1063" s="128"/>
      <c r="C1063" s="128"/>
      <c r="F1063" s="179"/>
      <c r="G1063" s="128"/>
      <c r="H1063" s="128"/>
      <c r="I1063" s="128"/>
      <c r="J1063" s="128"/>
      <c r="K1063" s="128"/>
      <c r="L1063" s="180"/>
      <c r="M1063" s="180"/>
      <c r="O1063" s="128"/>
      <c r="P1063" s="181"/>
      <c r="Q1063" s="181"/>
      <c r="R1063" s="182"/>
      <c r="S1063" s="182"/>
      <c r="T1063" s="182"/>
      <c r="U1063" s="182"/>
      <c r="V1063" s="128"/>
      <c r="W1063" s="183"/>
      <c r="X1063" s="128"/>
      <c r="AF1063" s="127"/>
      <c r="AG1063" s="127"/>
      <c r="AH1063" s="128"/>
      <c r="AI1063" s="128"/>
      <c r="AJ1063" s="128"/>
      <c r="AK1063" s="128"/>
      <c r="AL1063" s="128"/>
      <c r="AM1063" s="128"/>
      <c r="AN1063" s="128"/>
      <c r="AO1063" s="128"/>
      <c r="AP1063" s="128"/>
      <c r="AQ1063" s="128"/>
      <c r="AR1063" s="128"/>
      <c r="AS1063" s="128"/>
    </row>
    <row r="1064" spans="1:45" s="126" customFormat="1">
      <c r="A1064" s="179"/>
      <c r="B1064" s="128"/>
      <c r="C1064" s="128"/>
      <c r="F1064" s="179"/>
      <c r="G1064" s="128"/>
      <c r="H1064" s="128"/>
      <c r="I1064" s="128"/>
      <c r="J1064" s="128"/>
      <c r="K1064" s="128"/>
      <c r="L1064" s="180"/>
      <c r="M1064" s="180"/>
      <c r="O1064" s="128"/>
      <c r="P1064" s="181"/>
      <c r="Q1064" s="181"/>
      <c r="R1064" s="182"/>
      <c r="S1064" s="182"/>
      <c r="T1064" s="182"/>
      <c r="U1064" s="182"/>
      <c r="V1064" s="128"/>
      <c r="W1064" s="183"/>
      <c r="X1064" s="128"/>
      <c r="AF1064" s="127"/>
      <c r="AG1064" s="127"/>
      <c r="AH1064" s="128"/>
      <c r="AI1064" s="128"/>
      <c r="AJ1064" s="128"/>
      <c r="AK1064" s="128"/>
      <c r="AL1064" s="128"/>
      <c r="AM1064" s="128"/>
      <c r="AN1064" s="128"/>
      <c r="AO1064" s="128"/>
      <c r="AP1064" s="128"/>
      <c r="AQ1064" s="128"/>
      <c r="AR1064" s="128"/>
      <c r="AS1064" s="128"/>
    </row>
    <row r="1065" spans="1:45" s="126" customFormat="1">
      <c r="A1065" s="179"/>
      <c r="B1065" s="128"/>
      <c r="C1065" s="128"/>
      <c r="F1065" s="179"/>
      <c r="G1065" s="128"/>
      <c r="H1065" s="128"/>
      <c r="I1065" s="128"/>
      <c r="J1065" s="128"/>
      <c r="K1065" s="128"/>
      <c r="L1065" s="180"/>
      <c r="M1065" s="180"/>
      <c r="O1065" s="128"/>
      <c r="P1065" s="181"/>
      <c r="Q1065" s="181"/>
      <c r="R1065" s="182"/>
      <c r="S1065" s="182"/>
      <c r="T1065" s="182"/>
      <c r="U1065" s="182"/>
      <c r="V1065" s="128"/>
      <c r="W1065" s="183"/>
      <c r="X1065" s="128"/>
      <c r="AF1065" s="127"/>
      <c r="AG1065" s="127"/>
      <c r="AH1065" s="128"/>
      <c r="AI1065" s="128"/>
      <c r="AJ1065" s="128"/>
      <c r="AK1065" s="128"/>
      <c r="AL1065" s="128"/>
      <c r="AM1065" s="128"/>
      <c r="AN1065" s="128"/>
      <c r="AO1065" s="128"/>
      <c r="AP1065" s="128"/>
      <c r="AQ1065" s="128"/>
      <c r="AR1065" s="128"/>
      <c r="AS1065" s="128"/>
    </row>
    <row r="1066" spans="1:45" s="126" customFormat="1">
      <c r="A1066" s="179"/>
      <c r="B1066" s="128"/>
      <c r="C1066" s="128"/>
      <c r="F1066" s="179"/>
      <c r="G1066" s="128"/>
      <c r="H1066" s="128"/>
      <c r="I1066" s="128"/>
      <c r="J1066" s="128"/>
      <c r="K1066" s="128"/>
      <c r="L1066" s="180"/>
      <c r="M1066" s="180"/>
      <c r="O1066" s="128"/>
      <c r="P1066" s="181"/>
      <c r="Q1066" s="181"/>
      <c r="R1066" s="182"/>
      <c r="S1066" s="182"/>
      <c r="T1066" s="182"/>
      <c r="U1066" s="182"/>
      <c r="V1066" s="128"/>
      <c r="W1066" s="183"/>
      <c r="X1066" s="128"/>
      <c r="AF1066" s="127"/>
      <c r="AG1066" s="127"/>
      <c r="AH1066" s="128"/>
      <c r="AI1066" s="128"/>
      <c r="AJ1066" s="128"/>
      <c r="AK1066" s="128"/>
      <c r="AL1066" s="128"/>
      <c r="AM1066" s="128"/>
      <c r="AN1066" s="128"/>
      <c r="AO1066" s="128"/>
      <c r="AP1066" s="128"/>
      <c r="AQ1066" s="128"/>
      <c r="AR1066" s="128"/>
      <c r="AS1066" s="128"/>
    </row>
    <row r="1067" spans="1:45" s="126" customFormat="1">
      <c r="A1067" s="179"/>
      <c r="B1067" s="128"/>
      <c r="C1067" s="128"/>
      <c r="F1067" s="179"/>
      <c r="G1067" s="128"/>
      <c r="H1067" s="128"/>
      <c r="I1067" s="128"/>
      <c r="J1067" s="128"/>
      <c r="K1067" s="128"/>
      <c r="L1067" s="180"/>
      <c r="M1067" s="180"/>
      <c r="O1067" s="128"/>
      <c r="P1067" s="181"/>
      <c r="Q1067" s="181"/>
      <c r="R1067" s="182"/>
      <c r="S1067" s="182"/>
      <c r="T1067" s="182"/>
      <c r="U1067" s="182"/>
      <c r="V1067" s="128"/>
      <c r="W1067" s="183"/>
      <c r="X1067" s="128"/>
      <c r="AF1067" s="127"/>
      <c r="AG1067" s="127"/>
      <c r="AH1067" s="128"/>
      <c r="AI1067" s="128"/>
      <c r="AJ1067" s="128"/>
      <c r="AK1067" s="128"/>
      <c r="AL1067" s="128"/>
      <c r="AM1067" s="128"/>
      <c r="AN1067" s="128"/>
      <c r="AO1067" s="128"/>
      <c r="AP1067" s="128"/>
      <c r="AQ1067" s="128"/>
      <c r="AR1067" s="128"/>
      <c r="AS1067" s="128"/>
    </row>
    <row r="1068" spans="1:45" s="126" customFormat="1">
      <c r="A1068" s="179"/>
      <c r="B1068" s="128"/>
      <c r="C1068" s="128"/>
      <c r="F1068" s="179"/>
      <c r="G1068" s="128"/>
      <c r="H1068" s="128"/>
      <c r="I1068" s="128"/>
      <c r="J1068" s="128"/>
      <c r="K1068" s="128"/>
      <c r="L1068" s="180"/>
      <c r="M1068" s="180"/>
      <c r="O1068" s="128"/>
      <c r="P1068" s="181"/>
      <c r="Q1068" s="181"/>
      <c r="R1068" s="182"/>
      <c r="S1068" s="182"/>
      <c r="T1068" s="182"/>
      <c r="U1068" s="182"/>
      <c r="V1068" s="128"/>
      <c r="W1068" s="183"/>
      <c r="X1068" s="128"/>
      <c r="AF1068" s="127"/>
      <c r="AG1068" s="127"/>
      <c r="AH1068" s="128"/>
      <c r="AI1068" s="128"/>
      <c r="AJ1068" s="128"/>
      <c r="AK1068" s="128"/>
      <c r="AL1068" s="128"/>
      <c r="AM1068" s="128"/>
      <c r="AN1068" s="128"/>
      <c r="AO1068" s="128"/>
      <c r="AP1068" s="128"/>
      <c r="AQ1068" s="128"/>
      <c r="AR1068" s="128"/>
      <c r="AS1068" s="128"/>
    </row>
    <row r="1069" spans="1:45" s="126" customFormat="1">
      <c r="A1069" s="179"/>
      <c r="B1069" s="128"/>
      <c r="C1069" s="128"/>
      <c r="F1069" s="179"/>
      <c r="G1069" s="128"/>
      <c r="H1069" s="128"/>
      <c r="I1069" s="128"/>
      <c r="J1069" s="128"/>
      <c r="K1069" s="128"/>
      <c r="L1069" s="180"/>
      <c r="M1069" s="180"/>
      <c r="O1069" s="128"/>
      <c r="P1069" s="181"/>
      <c r="Q1069" s="181"/>
      <c r="R1069" s="182"/>
      <c r="S1069" s="182"/>
      <c r="T1069" s="182"/>
      <c r="U1069" s="182"/>
      <c r="V1069" s="128"/>
      <c r="W1069" s="183"/>
      <c r="X1069" s="128"/>
      <c r="AF1069" s="127"/>
      <c r="AG1069" s="127"/>
      <c r="AH1069" s="128"/>
      <c r="AI1069" s="128"/>
      <c r="AJ1069" s="128"/>
      <c r="AK1069" s="128"/>
      <c r="AL1069" s="128"/>
      <c r="AM1069" s="128"/>
      <c r="AN1069" s="128"/>
      <c r="AO1069" s="128"/>
      <c r="AP1069" s="128"/>
      <c r="AQ1069" s="128"/>
      <c r="AR1069" s="128"/>
      <c r="AS1069" s="128"/>
    </row>
    <row r="1070" spans="1:45" s="126" customFormat="1">
      <c r="A1070" s="179"/>
      <c r="B1070" s="128"/>
      <c r="C1070" s="128"/>
      <c r="F1070" s="179"/>
      <c r="G1070" s="128"/>
      <c r="H1070" s="128"/>
      <c r="I1070" s="128"/>
      <c r="J1070" s="128"/>
      <c r="K1070" s="128"/>
      <c r="L1070" s="180"/>
      <c r="M1070" s="180"/>
      <c r="O1070" s="128"/>
      <c r="P1070" s="181"/>
      <c r="Q1070" s="181"/>
      <c r="R1070" s="182"/>
      <c r="S1070" s="182"/>
      <c r="T1070" s="182"/>
      <c r="U1070" s="182"/>
      <c r="V1070" s="128"/>
      <c r="W1070" s="183"/>
      <c r="X1070" s="128"/>
      <c r="AF1070" s="127"/>
      <c r="AG1070" s="127"/>
      <c r="AH1070" s="128"/>
      <c r="AI1070" s="128"/>
      <c r="AJ1070" s="128"/>
      <c r="AK1070" s="128"/>
      <c r="AL1070" s="128"/>
      <c r="AM1070" s="128"/>
      <c r="AN1070" s="128"/>
      <c r="AO1070" s="128"/>
      <c r="AP1070" s="128"/>
      <c r="AQ1070" s="128"/>
      <c r="AR1070" s="128"/>
      <c r="AS1070" s="128"/>
    </row>
    <row r="1071" spans="1:45" s="126" customFormat="1">
      <c r="A1071" s="179"/>
      <c r="B1071" s="128"/>
      <c r="C1071" s="128"/>
      <c r="F1071" s="179"/>
      <c r="G1071" s="128"/>
      <c r="H1071" s="128"/>
      <c r="I1071" s="128"/>
      <c r="J1071" s="128"/>
      <c r="K1071" s="128"/>
      <c r="L1071" s="180"/>
      <c r="M1071" s="180"/>
      <c r="O1071" s="128"/>
      <c r="P1071" s="181"/>
      <c r="Q1071" s="181"/>
      <c r="R1071" s="182"/>
      <c r="S1071" s="182"/>
      <c r="T1071" s="182"/>
      <c r="U1071" s="182"/>
      <c r="V1071" s="128"/>
      <c r="W1071" s="183"/>
      <c r="X1071" s="128"/>
      <c r="AF1071" s="127"/>
      <c r="AG1071" s="127"/>
      <c r="AH1071" s="128"/>
      <c r="AI1071" s="128"/>
      <c r="AJ1071" s="128"/>
      <c r="AK1071" s="128"/>
      <c r="AL1071" s="128"/>
      <c r="AM1071" s="128"/>
      <c r="AN1071" s="128"/>
      <c r="AO1071" s="128"/>
      <c r="AP1071" s="128"/>
      <c r="AQ1071" s="128"/>
      <c r="AR1071" s="128"/>
      <c r="AS1071" s="128"/>
    </row>
    <row r="1072" spans="1:45" s="126" customFormat="1">
      <c r="A1072" s="179"/>
      <c r="B1072" s="128"/>
      <c r="C1072" s="128"/>
      <c r="F1072" s="179"/>
      <c r="G1072" s="128"/>
      <c r="H1072" s="128"/>
      <c r="I1072" s="128"/>
      <c r="J1072" s="128"/>
      <c r="K1072" s="128"/>
      <c r="L1072" s="180"/>
      <c r="M1072" s="180"/>
      <c r="O1072" s="128"/>
      <c r="P1072" s="181"/>
      <c r="Q1072" s="181"/>
      <c r="R1072" s="182"/>
      <c r="S1072" s="182"/>
      <c r="T1072" s="182"/>
      <c r="U1072" s="182"/>
      <c r="V1072" s="128"/>
      <c r="W1072" s="183"/>
      <c r="X1072" s="128"/>
      <c r="AF1072" s="127"/>
      <c r="AG1072" s="127"/>
      <c r="AH1072" s="128"/>
      <c r="AI1072" s="128"/>
      <c r="AJ1072" s="128"/>
      <c r="AK1072" s="128"/>
      <c r="AL1072" s="128"/>
      <c r="AM1072" s="128"/>
      <c r="AN1072" s="128"/>
      <c r="AO1072" s="128"/>
      <c r="AP1072" s="128"/>
      <c r="AQ1072" s="128"/>
      <c r="AR1072" s="128"/>
      <c r="AS1072" s="128"/>
    </row>
    <row r="1073" spans="1:45" s="126" customFormat="1">
      <c r="A1073" s="179"/>
      <c r="B1073" s="128"/>
      <c r="C1073" s="128"/>
      <c r="F1073" s="179"/>
      <c r="G1073" s="128"/>
      <c r="H1073" s="128"/>
      <c r="I1073" s="128"/>
      <c r="J1073" s="128"/>
      <c r="K1073" s="128"/>
      <c r="L1073" s="180"/>
      <c r="M1073" s="180"/>
      <c r="O1073" s="128"/>
      <c r="P1073" s="181"/>
      <c r="Q1073" s="181"/>
      <c r="R1073" s="182"/>
      <c r="S1073" s="182"/>
      <c r="T1073" s="182"/>
      <c r="U1073" s="182"/>
      <c r="V1073" s="128"/>
      <c r="W1073" s="183"/>
      <c r="X1073" s="128"/>
      <c r="AF1073" s="127"/>
      <c r="AG1073" s="127"/>
      <c r="AH1073" s="128"/>
      <c r="AI1073" s="128"/>
      <c r="AJ1073" s="128"/>
      <c r="AK1073" s="128"/>
      <c r="AL1073" s="128"/>
      <c r="AM1073" s="128"/>
      <c r="AN1073" s="128"/>
      <c r="AO1073" s="128"/>
      <c r="AP1073" s="128"/>
      <c r="AQ1073" s="128"/>
      <c r="AR1073" s="128"/>
      <c r="AS1073" s="128"/>
    </row>
    <row r="1074" spans="1:45" s="126" customFormat="1">
      <c r="A1074" s="179"/>
      <c r="B1074" s="128"/>
      <c r="C1074" s="128"/>
      <c r="F1074" s="179"/>
      <c r="G1074" s="128"/>
      <c r="H1074" s="128"/>
      <c r="I1074" s="128"/>
      <c r="J1074" s="128"/>
      <c r="K1074" s="128"/>
      <c r="L1074" s="180"/>
      <c r="M1074" s="180"/>
      <c r="O1074" s="128"/>
      <c r="P1074" s="181"/>
      <c r="Q1074" s="181"/>
      <c r="R1074" s="182"/>
      <c r="S1074" s="182"/>
      <c r="T1074" s="182"/>
      <c r="U1074" s="182"/>
      <c r="V1074" s="128"/>
      <c r="W1074" s="183"/>
      <c r="X1074" s="128"/>
      <c r="AF1074" s="127"/>
      <c r="AG1074" s="127"/>
      <c r="AH1074" s="128"/>
      <c r="AI1074" s="128"/>
      <c r="AJ1074" s="128"/>
      <c r="AK1074" s="128"/>
      <c r="AL1074" s="128"/>
      <c r="AM1074" s="128"/>
      <c r="AN1074" s="128"/>
      <c r="AO1074" s="128"/>
      <c r="AP1074" s="128"/>
      <c r="AQ1074" s="128"/>
      <c r="AR1074" s="128"/>
      <c r="AS1074" s="128"/>
    </row>
    <row r="1075" spans="1:45" s="126" customFormat="1">
      <c r="A1075" s="179"/>
      <c r="B1075" s="128"/>
      <c r="C1075" s="128"/>
      <c r="F1075" s="179"/>
      <c r="G1075" s="128"/>
      <c r="H1075" s="128"/>
      <c r="I1075" s="128"/>
      <c r="J1075" s="128"/>
      <c r="K1075" s="128"/>
      <c r="L1075" s="180"/>
      <c r="M1075" s="180"/>
      <c r="O1075" s="128"/>
      <c r="P1075" s="181"/>
      <c r="Q1075" s="181"/>
      <c r="R1075" s="182"/>
      <c r="S1075" s="182"/>
      <c r="T1075" s="182"/>
      <c r="U1075" s="182"/>
      <c r="V1075" s="128"/>
      <c r="W1075" s="183"/>
      <c r="X1075" s="128"/>
      <c r="AF1075" s="127"/>
      <c r="AG1075" s="127"/>
      <c r="AH1075" s="128"/>
      <c r="AI1075" s="128"/>
      <c r="AJ1075" s="128"/>
      <c r="AK1075" s="128"/>
      <c r="AL1075" s="128"/>
      <c r="AM1075" s="128"/>
      <c r="AN1075" s="128"/>
      <c r="AO1075" s="128"/>
      <c r="AP1075" s="128"/>
      <c r="AQ1075" s="128"/>
      <c r="AR1075" s="128"/>
      <c r="AS1075" s="128"/>
    </row>
    <row r="1076" spans="1:45" s="126" customFormat="1">
      <c r="A1076" s="179"/>
      <c r="B1076" s="128"/>
      <c r="C1076" s="128"/>
      <c r="F1076" s="179"/>
      <c r="G1076" s="128"/>
      <c r="H1076" s="128"/>
      <c r="I1076" s="128"/>
      <c r="J1076" s="128"/>
      <c r="K1076" s="128"/>
      <c r="L1076" s="180"/>
      <c r="M1076" s="180"/>
      <c r="O1076" s="128"/>
      <c r="P1076" s="181"/>
      <c r="Q1076" s="181"/>
      <c r="R1076" s="182"/>
      <c r="S1076" s="182"/>
      <c r="T1076" s="182"/>
      <c r="U1076" s="182"/>
      <c r="V1076" s="128"/>
      <c r="W1076" s="183"/>
      <c r="X1076" s="128"/>
      <c r="AF1076" s="127"/>
      <c r="AG1076" s="127"/>
      <c r="AH1076" s="128"/>
      <c r="AI1076" s="128"/>
      <c r="AJ1076" s="128"/>
      <c r="AK1076" s="128"/>
      <c r="AL1076" s="128"/>
      <c r="AM1076" s="128"/>
      <c r="AN1076" s="128"/>
      <c r="AO1076" s="128"/>
      <c r="AP1076" s="128"/>
      <c r="AQ1076" s="128"/>
      <c r="AR1076" s="128"/>
      <c r="AS1076" s="128"/>
    </row>
    <row r="1077" spans="1:45" s="126" customFormat="1">
      <c r="A1077" s="179"/>
      <c r="B1077" s="128"/>
      <c r="C1077" s="128"/>
      <c r="F1077" s="179"/>
      <c r="G1077" s="128"/>
      <c r="H1077" s="128"/>
      <c r="I1077" s="128"/>
      <c r="J1077" s="128"/>
      <c r="K1077" s="128"/>
      <c r="L1077" s="180"/>
      <c r="M1077" s="180"/>
      <c r="O1077" s="128"/>
      <c r="P1077" s="181"/>
      <c r="Q1077" s="181"/>
      <c r="R1077" s="182"/>
      <c r="S1077" s="182"/>
      <c r="T1077" s="182"/>
      <c r="U1077" s="182"/>
      <c r="V1077" s="128"/>
      <c r="W1077" s="183"/>
      <c r="X1077" s="128"/>
      <c r="AF1077" s="127"/>
      <c r="AG1077" s="127"/>
      <c r="AH1077" s="128"/>
      <c r="AI1077" s="128"/>
      <c r="AJ1077" s="128"/>
      <c r="AK1077" s="128"/>
      <c r="AL1077" s="128"/>
      <c r="AM1077" s="128"/>
      <c r="AN1077" s="128"/>
      <c r="AO1077" s="128"/>
      <c r="AP1077" s="128"/>
      <c r="AQ1077" s="128"/>
      <c r="AR1077" s="128"/>
      <c r="AS1077" s="128"/>
    </row>
    <row r="1078" spans="1:45" s="126" customFormat="1">
      <c r="A1078" s="179"/>
      <c r="B1078" s="128"/>
      <c r="C1078" s="128"/>
      <c r="F1078" s="179"/>
      <c r="G1078" s="128"/>
      <c r="H1078" s="128"/>
      <c r="I1078" s="128"/>
      <c r="J1078" s="128"/>
      <c r="K1078" s="128"/>
      <c r="L1078" s="180"/>
      <c r="M1078" s="180"/>
      <c r="O1078" s="128"/>
      <c r="P1078" s="181"/>
      <c r="Q1078" s="181"/>
      <c r="R1078" s="182"/>
      <c r="S1078" s="182"/>
      <c r="T1078" s="182"/>
      <c r="U1078" s="182"/>
      <c r="V1078" s="128"/>
      <c r="W1078" s="183"/>
      <c r="X1078" s="128"/>
      <c r="AF1078" s="127"/>
      <c r="AG1078" s="127"/>
      <c r="AH1078" s="128"/>
      <c r="AI1078" s="128"/>
      <c r="AJ1078" s="128"/>
      <c r="AK1078" s="128"/>
      <c r="AL1078" s="128"/>
      <c r="AM1078" s="128"/>
      <c r="AN1078" s="128"/>
      <c r="AO1078" s="128"/>
      <c r="AP1078" s="128"/>
      <c r="AQ1078" s="128"/>
      <c r="AR1078" s="128"/>
      <c r="AS1078" s="128"/>
    </row>
    <row r="1079" spans="1:45" s="126" customFormat="1">
      <c r="A1079" s="179"/>
      <c r="B1079" s="128"/>
      <c r="C1079" s="128"/>
      <c r="F1079" s="179"/>
      <c r="G1079" s="128"/>
      <c r="H1079" s="128"/>
      <c r="I1079" s="128"/>
      <c r="J1079" s="128"/>
      <c r="K1079" s="128"/>
      <c r="L1079" s="180"/>
      <c r="M1079" s="180"/>
      <c r="O1079" s="128"/>
      <c r="P1079" s="181"/>
      <c r="Q1079" s="181"/>
      <c r="R1079" s="182"/>
      <c r="S1079" s="182"/>
      <c r="T1079" s="182"/>
      <c r="U1079" s="182"/>
      <c r="V1079" s="128"/>
      <c r="W1079" s="183"/>
      <c r="X1079" s="128"/>
      <c r="AF1079" s="127"/>
      <c r="AG1079" s="127"/>
      <c r="AH1079" s="128"/>
      <c r="AI1079" s="128"/>
      <c r="AJ1079" s="128"/>
      <c r="AK1079" s="128"/>
      <c r="AL1079" s="128"/>
      <c r="AM1079" s="128"/>
      <c r="AN1079" s="128"/>
      <c r="AO1079" s="128"/>
      <c r="AP1079" s="128"/>
      <c r="AQ1079" s="128"/>
      <c r="AR1079" s="128"/>
      <c r="AS1079" s="128"/>
    </row>
    <row r="1080" spans="1:45" s="126" customFormat="1">
      <c r="A1080" s="179"/>
      <c r="B1080" s="128"/>
      <c r="C1080" s="128"/>
      <c r="F1080" s="179"/>
      <c r="G1080" s="128"/>
      <c r="H1080" s="128"/>
      <c r="I1080" s="128"/>
      <c r="J1080" s="128"/>
      <c r="K1080" s="128"/>
      <c r="L1080" s="180"/>
      <c r="M1080" s="180"/>
      <c r="O1080" s="128"/>
      <c r="P1080" s="181"/>
      <c r="Q1080" s="181"/>
      <c r="R1080" s="182"/>
      <c r="S1080" s="182"/>
      <c r="T1080" s="182"/>
      <c r="U1080" s="182"/>
      <c r="V1080" s="128"/>
      <c r="W1080" s="183"/>
      <c r="X1080" s="128"/>
      <c r="AF1080" s="127"/>
      <c r="AG1080" s="127"/>
      <c r="AH1080" s="128"/>
      <c r="AI1080" s="128"/>
      <c r="AJ1080" s="128"/>
      <c r="AK1080" s="128"/>
      <c r="AL1080" s="128"/>
      <c r="AM1080" s="128"/>
      <c r="AN1080" s="128"/>
      <c r="AO1080" s="128"/>
      <c r="AP1080" s="128"/>
      <c r="AQ1080" s="128"/>
      <c r="AR1080" s="128"/>
      <c r="AS1080" s="128"/>
    </row>
    <row r="1081" spans="1:45" s="126" customFormat="1">
      <c r="A1081" s="179"/>
      <c r="B1081" s="128"/>
      <c r="C1081" s="128"/>
      <c r="F1081" s="179"/>
      <c r="G1081" s="128"/>
      <c r="H1081" s="128"/>
      <c r="I1081" s="128"/>
      <c r="J1081" s="128"/>
      <c r="K1081" s="128"/>
      <c r="L1081" s="180"/>
      <c r="M1081" s="180"/>
      <c r="O1081" s="128"/>
      <c r="P1081" s="181"/>
      <c r="Q1081" s="181"/>
      <c r="R1081" s="182"/>
      <c r="S1081" s="182"/>
      <c r="T1081" s="182"/>
      <c r="U1081" s="182"/>
      <c r="V1081" s="128"/>
      <c r="W1081" s="183"/>
      <c r="X1081" s="128"/>
      <c r="AF1081" s="127"/>
      <c r="AG1081" s="127"/>
      <c r="AH1081" s="128"/>
      <c r="AI1081" s="128"/>
      <c r="AJ1081" s="128"/>
      <c r="AK1081" s="128"/>
      <c r="AL1081" s="128"/>
      <c r="AM1081" s="128"/>
      <c r="AN1081" s="128"/>
      <c r="AO1081" s="128"/>
      <c r="AP1081" s="128"/>
      <c r="AQ1081" s="128"/>
      <c r="AR1081" s="128"/>
      <c r="AS1081" s="128"/>
    </row>
    <row r="1082" spans="1:45" s="126" customFormat="1">
      <c r="A1082" s="179"/>
      <c r="B1082" s="128"/>
      <c r="C1082" s="128"/>
      <c r="F1082" s="179"/>
      <c r="G1082" s="128"/>
      <c r="H1082" s="128"/>
      <c r="I1082" s="128"/>
      <c r="J1082" s="128"/>
      <c r="K1082" s="128"/>
      <c r="L1082" s="180"/>
      <c r="M1082" s="180"/>
      <c r="O1082" s="128"/>
      <c r="P1082" s="181"/>
      <c r="Q1082" s="181"/>
      <c r="R1082" s="182"/>
      <c r="S1082" s="182"/>
      <c r="T1082" s="182"/>
      <c r="U1082" s="182"/>
      <c r="V1082" s="128"/>
      <c r="W1082" s="183"/>
      <c r="X1082" s="128"/>
      <c r="AF1082" s="127"/>
      <c r="AG1082" s="127"/>
      <c r="AH1082" s="128"/>
      <c r="AI1082" s="128"/>
      <c r="AJ1082" s="128"/>
      <c r="AK1082" s="128"/>
      <c r="AL1082" s="128"/>
      <c r="AM1082" s="128"/>
      <c r="AN1082" s="128"/>
      <c r="AO1082" s="128"/>
      <c r="AP1082" s="128"/>
      <c r="AQ1082" s="128"/>
      <c r="AR1082" s="128"/>
      <c r="AS1082" s="128"/>
    </row>
    <row r="1083" spans="1:45" s="126" customFormat="1">
      <c r="A1083" s="179"/>
      <c r="B1083" s="128"/>
      <c r="C1083" s="128"/>
      <c r="F1083" s="179"/>
      <c r="G1083" s="128"/>
      <c r="H1083" s="128"/>
      <c r="I1083" s="128"/>
      <c r="J1083" s="128"/>
      <c r="K1083" s="128"/>
      <c r="L1083" s="180"/>
      <c r="M1083" s="180"/>
      <c r="O1083" s="128"/>
      <c r="P1083" s="181"/>
      <c r="Q1083" s="181"/>
      <c r="R1083" s="182"/>
      <c r="S1083" s="182"/>
      <c r="T1083" s="182"/>
      <c r="U1083" s="182"/>
      <c r="V1083" s="128"/>
      <c r="W1083" s="183"/>
      <c r="X1083" s="128"/>
      <c r="AF1083" s="127"/>
      <c r="AG1083" s="127"/>
      <c r="AH1083" s="128"/>
      <c r="AI1083" s="128"/>
      <c r="AJ1083" s="128"/>
      <c r="AK1083" s="128"/>
      <c r="AL1083" s="128"/>
      <c r="AM1083" s="128"/>
      <c r="AN1083" s="128"/>
      <c r="AO1083" s="128"/>
      <c r="AP1083" s="128"/>
      <c r="AQ1083" s="128"/>
      <c r="AR1083" s="128"/>
      <c r="AS1083" s="128"/>
    </row>
    <row r="1084" spans="1:45" s="126" customFormat="1">
      <c r="A1084" s="179"/>
      <c r="B1084" s="128"/>
      <c r="C1084" s="128"/>
      <c r="F1084" s="179"/>
      <c r="G1084" s="128"/>
      <c r="H1084" s="128"/>
      <c r="I1084" s="128"/>
      <c r="J1084" s="128"/>
      <c r="K1084" s="128"/>
      <c r="L1084" s="180"/>
      <c r="M1084" s="180"/>
      <c r="O1084" s="128"/>
      <c r="P1084" s="181"/>
      <c r="Q1084" s="181"/>
      <c r="R1084" s="182"/>
      <c r="S1084" s="182"/>
      <c r="T1084" s="182"/>
      <c r="U1084" s="182"/>
      <c r="V1084" s="128"/>
      <c r="W1084" s="183"/>
      <c r="X1084" s="128"/>
      <c r="AF1084" s="127"/>
      <c r="AG1084" s="127"/>
      <c r="AH1084" s="128"/>
      <c r="AI1084" s="128"/>
      <c r="AJ1084" s="128"/>
      <c r="AK1084" s="128"/>
      <c r="AL1084" s="128"/>
      <c r="AM1084" s="128"/>
      <c r="AN1084" s="128"/>
      <c r="AO1084" s="128"/>
      <c r="AP1084" s="128"/>
      <c r="AQ1084" s="128"/>
      <c r="AR1084" s="128"/>
      <c r="AS1084" s="128"/>
    </row>
    <row r="1085" spans="1:45" s="126" customFormat="1">
      <c r="A1085" s="179"/>
      <c r="B1085" s="128"/>
      <c r="C1085" s="128"/>
      <c r="F1085" s="179"/>
      <c r="G1085" s="128"/>
      <c r="H1085" s="128"/>
      <c r="I1085" s="128"/>
      <c r="J1085" s="128"/>
      <c r="K1085" s="128"/>
      <c r="L1085" s="180"/>
      <c r="M1085" s="180"/>
      <c r="O1085" s="128"/>
      <c r="P1085" s="181"/>
      <c r="Q1085" s="181"/>
      <c r="R1085" s="182"/>
      <c r="S1085" s="182"/>
      <c r="T1085" s="182"/>
      <c r="U1085" s="182"/>
      <c r="V1085" s="128"/>
      <c r="W1085" s="183"/>
      <c r="X1085" s="128"/>
      <c r="AF1085" s="127"/>
      <c r="AG1085" s="127"/>
      <c r="AH1085" s="128"/>
      <c r="AI1085" s="128"/>
      <c r="AJ1085" s="128"/>
      <c r="AK1085" s="128"/>
      <c r="AL1085" s="128"/>
      <c r="AM1085" s="128"/>
      <c r="AN1085" s="128"/>
      <c r="AO1085" s="128"/>
      <c r="AP1085" s="128"/>
      <c r="AQ1085" s="128"/>
      <c r="AR1085" s="128"/>
      <c r="AS1085" s="128"/>
    </row>
    <row r="1086" spans="1:45" s="126" customFormat="1">
      <c r="A1086" s="179"/>
      <c r="B1086" s="128"/>
      <c r="C1086" s="128"/>
      <c r="F1086" s="179"/>
      <c r="G1086" s="128"/>
      <c r="H1086" s="128"/>
      <c r="I1086" s="128"/>
      <c r="J1086" s="128"/>
      <c r="K1086" s="128"/>
      <c r="L1086" s="180"/>
      <c r="M1086" s="180"/>
      <c r="O1086" s="128"/>
      <c r="P1086" s="181"/>
      <c r="Q1086" s="181"/>
      <c r="R1086" s="182"/>
      <c r="S1086" s="182"/>
      <c r="T1086" s="182"/>
      <c r="U1086" s="182"/>
      <c r="V1086" s="128"/>
      <c r="W1086" s="183"/>
      <c r="X1086" s="128"/>
      <c r="AF1086" s="127"/>
      <c r="AG1086" s="127"/>
      <c r="AH1086" s="128"/>
      <c r="AI1086" s="128"/>
      <c r="AJ1086" s="128"/>
      <c r="AK1086" s="128"/>
      <c r="AL1086" s="128"/>
      <c r="AM1086" s="128"/>
      <c r="AN1086" s="128"/>
      <c r="AO1086" s="128"/>
      <c r="AP1086" s="128"/>
      <c r="AQ1086" s="128"/>
      <c r="AR1086" s="128"/>
      <c r="AS1086" s="128"/>
    </row>
    <row r="1087" spans="1:45" s="126" customFormat="1">
      <c r="A1087" s="179"/>
      <c r="B1087" s="128"/>
      <c r="C1087" s="128"/>
      <c r="F1087" s="179"/>
      <c r="G1087" s="128"/>
      <c r="H1087" s="128"/>
      <c r="I1087" s="128"/>
      <c r="J1087" s="128"/>
      <c r="K1087" s="128"/>
      <c r="L1087" s="180"/>
      <c r="M1087" s="180"/>
      <c r="O1087" s="128"/>
      <c r="P1087" s="181"/>
      <c r="Q1087" s="181"/>
      <c r="R1087" s="182"/>
      <c r="S1087" s="182"/>
      <c r="T1087" s="182"/>
      <c r="U1087" s="182"/>
      <c r="V1087" s="128"/>
      <c r="W1087" s="183"/>
      <c r="X1087" s="128"/>
      <c r="AF1087" s="127"/>
      <c r="AG1087" s="127"/>
      <c r="AH1087" s="128"/>
      <c r="AI1087" s="128"/>
      <c r="AJ1087" s="128"/>
      <c r="AK1087" s="128"/>
      <c r="AL1087" s="128"/>
      <c r="AM1087" s="128"/>
      <c r="AN1087" s="128"/>
      <c r="AO1087" s="128"/>
      <c r="AP1087" s="128"/>
      <c r="AQ1087" s="128"/>
      <c r="AR1087" s="128"/>
      <c r="AS1087" s="128"/>
    </row>
    <row r="1088" spans="1:45" s="126" customFormat="1">
      <c r="A1088" s="179"/>
      <c r="B1088" s="128"/>
      <c r="C1088" s="128"/>
      <c r="F1088" s="179"/>
      <c r="G1088" s="128"/>
      <c r="H1088" s="128"/>
      <c r="I1088" s="128"/>
      <c r="J1088" s="128"/>
      <c r="K1088" s="128"/>
      <c r="L1088" s="180"/>
      <c r="M1088" s="180"/>
      <c r="O1088" s="128"/>
      <c r="P1088" s="181"/>
      <c r="Q1088" s="181"/>
      <c r="R1088" s="182"/>
      <c r="S1088" s="182"/>
      <c r="T1088" s="182"/>
      <c r="U1088" s="182"/>
      <c r="V1088" s="128"/>
      <c r="W1088" s="183"/>
      <c r="X1088" s="128"/>
      <c r="AF1088" s="127"/>
      <c r="AG1088" s="127"/>
      <c r="AH1088" s="128"/>
      <c r="AI1088" s="128"/>
      <c r="AJ1088" s="128"/>
      <c r="AK1088" s="128"/>
      <c r="AL1088" s="128"/>
      <c r="AM1088" s="128"/>
      <c r="AN1088" s="128"/>
      <c r="AO1088" s="128"/>
      <c r="AP1088" s="128"/>
      <c r="AQ1088" s="128"/>
      <c r="AR1088" s="128"/>
      <c r="AS1088" s="128"/>
    </row>
    <row r="1089" spans="1:45" s="126" customFormat="1">
      <c r="A1089" s="179"/>
      <c r="B1089" s="128"/>
      <c r="C1089" s="128"/>
      <c r="F1089" s="179"/>
      <c r="G1089" s="128"/>
      <c r="H1089" s="128"/>
      <c r="I1089" s="128"/>
      <c r="J1089" s="128"/>
      <c r="K1089" s="128"/>
      <c r="L1089" s="180"/>
      <c r="M1089" s="180"/>
      <c r="O1089" s="128"/>
      <c r="P1089" s="181"/>
      <c r="Q1089" s="181"/>
      <c r="R1089" s="182"/>
      <c r="S1089" s="182"/>
      <c r="T1089" s="182"/>
      <c r="U1089" s="182"/>
      <c r="V1089" s="128"/>
      <c r="W1089" s="183"/>
      <c r="X1089" s="128"/>
      <c r="AF1089" s="127"/>
      <c r="AG1089" s="127"/>
      <c r="AH1089" s="128"/>
      <c r="AI1089" s="128"/>
      <c r="AJ1089" s="128"/>
      <c r="AK1089" s="128"/>
      <c r="AL1089" s="128"/>
      <c r="AM1089" s="128"/>
      <c r="AN1089" s="128"/>
      <c r="AO1089" s="128"/>
      <c r="AP1089" s="128"/>
      <c r="AQ1089" s="128"/>
      <c r="AR1089" s="128"/>
      <c r="AS1089" s="128"/>
    </row>
    <row r="1090" spans="1:45" s="126" customFormat="1">
      <c r="A1090" s="179"/>
      <c r="B1090" s="128"/>
      <c r="C1090" s="128"/>
      <c r="F1090" s="179"/>
      <c r="G1090" s="128"/>
      <c r="H1090" s="128"/>
      <c r="I1090" s="128"/>
      <c r="J1090" s="128"/>
      <c r="K1090" s="128"/>
      <c r="L1090" s="180"/>
      <c r="M1090" s="180"/>
      <c r="O1090" s="128"/>
      <c r="P1090" s="181"/>
      <c r="Q1090" s="181"/>
      <c r="R1090" s="182"/>
      <c r="S1090" s="182"/>
      <c r="T1090" s="182"/>
      <c r="U1090" s="182"/>
      <c r="V1090" s="128"/>
      <c r="W1090" s="183"/>
      <c r="X1090" s="128"/>
      <c r="AF1090" s="127"/>
      <c r="AG1090" s="127"/>
      <c r="AH1090" s="128"/>
      <c r="AI1090" s="128"/>
      <c r="AJ1090" s="128"/>
      <c r="AK1090" s="128"/>
      <c r="AL1090" s="128"/>
      <c r="AM1090" s="128"/>
      <c r="AN1090" s="128"/>
      <c r="AO1090" s="128"/>
      <c r="AP1090" s="128"/>
      <c r="AQ1090" s="128"/>
      <c r="AR1090" s="128"/>
      <c r="AS1090" s="128"/>
    </row>
    <row r="1091" spans="1:45" s="126" customFormat="1">
      <c r="A1091" s="179"/>
      <c r="B1091" s="128"/>
      <c r="C1091" s="128"/>
      <c r="F1091" s="179"/>
      <c r="G1091" s="128"/>
      <c r="H1091" s="128"/>
      <c r="I1091" s="128"/>
      <c r="J1091" s="128"/>
      <c r="K1091" s="128"/>
      <c r="L1091" s="180"/>
      <c r="M1091" s="180"/>
      <c r="O1091" s="128"/>
      <c r="P1091" s="181"/>
      <c r="Q1091" s="181"/>
      <c r="R1091" s="182"/>
      <c r="S1091" s="182"/>
      <c r="T1091" s="182"/>
      <c r="U1091" s="182"/>
      <c r="V1091" s="128"/>
      <c r="W1091" s="183"/>
      <c r="X1091" s="128"/>
      <c r="AF1091" s="127"/>
      <c r="AG1091" s="127"/>
      <c r="AH1091" s="128"/>
      <c r="AI1091" s="128"/>
      <c r="AJ1091" s="128"/>
      <c r="AK1091" s="128"/>
      <c r="AL1091" s="128"/>
      <c r="AM1091" s="128"/>
      <c r="AN1091" s="128"/>
      <c r="AO1091" s="128"/>
      <c r="AP1091" s="128"/>
      <c r="AQ1091" s="128"/>
      <c r="AR1091" s="128"/>
      <c r="AS1091" s="128"/>
    </row>
    <row r="1092" spans="1:45" s="126" customFormat="1">
      <c r="A1092" s="179"/>
      <c r="B1092" s="128"/>
      <c r="C1092" s="128"/>
      <c r="F1092" s="179"/>
      <c r="G1092" s="128"/>
      <c r="H1092" s="128"/>
      <c r="I1092" s="128"/>
      <c r="J1092" s="128"/>
      <c r="K1092" s="128"/>
      <c r="L1092" s="180"/>
      <c r="M1092" s="180"/>
      <c r="O1092" s="128"/>
      <c r="P1092" s="181"/>
      <c r="Q1092" s="181"/>
      <c r="R1092" s="182"/>
      <c r="S1092" s="182"/>
      <c r="T1092" s="182"/>
      <c r="U1092" s="182"/>
      <c r="V1092" s="128"/>
      <c r="W1092" s="183"/>
      <c r="X1092" s="128"/>
      <c r="AF1092" s="127"/>
      <c r="AG1092" s="127"/>
      <c r="AH1092" s="128"/>
      <c r="AI1092" s="128"/>
      <c r="AJ1092" s="128"/>
      <c r="AK1092" s="128"/>
      <c r="AL1092" s="128"/>
      <c r="AM1092" s="128"/>
      <c r="AN1092" s="128"/>
      <c r="AO1092" s="128"/>
      <c r="AP1092" s="128"/>
      <c r="AQ1092" s="128"/>
      <c r="AR1092" s="128"/>
      <c r="AS1092" s="128"/>
    </row>
    <row r="1093" spans="1:45" s="126" customFormat="1">
      <c r="A1093" s="179"/>
      <c r="B1093" s="128"/>
      <c r="C1093" s="128"/>
      <c r="F1093" s="179"/>
      <c r="G1093" s="128"/>
      <c r="H1093" s="128"/>
      <c r="I1093" s="128"/>
      <c r="J1093" s="128"/>
      <c r="K1093" s="128"/>
      <c r="L1093" s="180"/>
      <c r="M1093" s="180"/>
      <c r="O1093" s="128"/>
      <c r="P1093" s="181"/>
      <c r="Q1093" s="181"/>
      <c r="R1093" s="182"/>
      <c r="S1093" s="182"/>
      <c r="T1093" s="182"/>
      <c r="U1093" s="182"/>
      <c r="V1093" s="128"/>
      <c r="W1093" s="183"/>
      <c r="X1093" s="128"/>
      <c r="AF1093" s="127"/>
      <c r="AG1093" s="127"/>
      <c r="AH1093" s="128"/>
      <c r="AI1093" s="128"/>
      <c r="AJ1093" s="128"/>
      <c r="AK1093" s="128"/>
      <c r="AL1093" s="128"/>
      <c r="AM1093" s="128"/>
      <c r="AN1093" s="128"/>
      <c r="AO1093" s="128"/>
      <c r="AP1093" s="128"/>
      <c r="AQ1093" s="128"/>
      <c r="AR1093" s="128"/>
      <c r="AS1093" s="128"/>
    </row>
    <row r="1094" spans="1:45" s="126" customFormat="1">
      <c r="A1094" s="179"/>
      <c r="B1094" s="128"/>
      <c r="C1094" s="128"/>
      <c r="F1094" s="179"/>
      <c r="G1094" s="128"/>
      <c r="H1094" s="128"/>
      <c r="I1094" s="128"/>
      <c r="J1094" s="128"/>
      <c r="K1094" s="128"/>
      <c r="L1094" s="180"/>
      <c r="M1094" s="180"/>
      <c r="O1094" s="128"/>
      <c r="P1094" s="181"/>
      <c r="Q1094" s="181"/>
      <c r="R1094" s="182"/>
      <c r="S1094" s="182"/>
      <c r="T1094" s="182"/>
      <c r="U1094" s="182"/>
      <c r="V1094" s="128"/>
      <c r="W1094" s="183"/>
      <c r="X1094" s="128"/>
      <c r="AF1094" s="127"/>
      <c r="AG1094" s="127"/>
      <c r="AH1094" s="128"/>
      <c r="AI1094" s="128"/>
      <c r="AJ1094" s="128"/>
      <c r="AK1094" s="128"/>
      <c r="AL1094" s="128"/>
      <c r="AM1094" s="128"/>
      <c r="AN1094" s="128"/>
      <c r="AO1094" s="128"/>
      <c r="AP1094" s="128"/>
      <c r="AQ1094" s="128"/>
      <c r="AR1094" s="128"/>
      <c r="AS1094" s="128"/>
    </row>
    <row r="1095" spans="1:45" s="126" customFormat="1">
      <c r="A1095" s="179"/>
      <c r="B1095" s="128"/>
      <c r="C1095" s="128"/>
      <c r="F1095" s="179"/>
      <c r="G1095" s="128"/>
      <c r="H1095" s="128"/>
      <c r="I1095" s="128"/>
      <c r="J1095" s="128"/>
      <c r="K1095" s="128"/>
      <c r="L1095" s="180"/>
      <c r="M1095" s="180"/>
      <c r="O1095" s="128"/>
      <c r="P1095" s="181"/>
      <c r="Q1095" s="181"/>
      <c r="R1095" s="182"/>
      <c r="S1095" s="182"/>
      <c r="T1095" s="182"/>
      <c r="U1095" s="182"/>
      <c r="V1095" s="128"/>
      <c r="W1095" s="183"/>
      <c r="X1095" s="128"/>
      <c r="AF1095" s="127"/>
      <c r="AG1095" s="127"/>
      <c r="AH1095" s="128"/>
      <c r="AI1095" s="128"/>
      <c r="AJ1095" s="128"/>
      <c r="AK1095" s="128"/>
      <c r="AL1095" s="128"/>
      <c r="AM1095" s="128"/>
      <c r="AN1095" s="128"/>
      <c r="AO1095" s="128"/>
      <c r="AP1095" s="128"/>
      <c r="AQ1095" s="128"/>
      <c r="AR1095" s="128"/>
      <c r="AS1095" s="128"/>
    </row>
    <row r="1096" spans="1:45" s="126" customFormat="1">
      <c r="A1096" s="179"/>
      <c r="B1096" s="128"/>
      <c r="C1096" s="128"/>
      <c r="F1096" s="179"/>
      <c r="G1096" s="128"/>
      <c r="H1096" s="128"/>
      <c r="I1096" s="128"/>
      <c r="J1096" s="128"/>
      <c r="K1096" s="128"/>
      <c r="L1096" s="180"/>
      <c r="M1096" s="180"/>
      <c r="O1096" s="128"/>
      <c r="P1096" s="181"/>
      <c r="Q1096" s="181"/>
      <c r="R1096" s="182"/>
      <c r="S1096" s="182"/>
      <c r="T1096" s="182"/>
      <c r="U1096" s="182"/>
      <c r="V1096" s="128"/>
      <c r="W1096" s="183"/>
      <c r="X1096" s="128"/>
      <c r="AF1096" s="127"/>
      <c r="AG1096" s="127"/>
      <c r="AH1096" s="128"/>
      <c r="AI1096" s="128"/>
      <c r="AJ1096" s="128"/>
      <c r="AK1096" s="128"/>
      <c r="AL1096" s="128"/>
      <c r="AM1096" s="128"/>
      <c r="AN1096" s="128"/>
      <c r="AO1096" s="128"/>
      <c r="AP1096" s="128"/>
      <c r="AQ1096" s="128"/>
      <c r="AR1096" s="128"/>
      <c r="AS1096" s="128"/>
    </row>
    <row r="1097" spans="1:45" s="126" customFormat="1">
      <c r="A1097" s="179"/>
      <c r="B1097" s="128"/>
      <c r="C1097" s="128"/>
      <c r="F1097" s="179"/>
      <c r="G1097" s="128"/>
      <c r="H1097" s="128"/>
      <c r="I1097" s="128"/>
      <c r="J1097" s="128"/>
      <c r="K1097" s="128"/>
      <c r="L1097" s="180"/>
      <c r="M1097" s="180"/>
      <c r="O1097" s="128"/>
      <c r="P1097" s="181"/>
      <c r="Q1097" s="181"/>
      <c r="R1097" s="182"/>
      <c r="S1097" s="182"/>
      <c r="T1097" s="182"/>
      <c r="U1097" s="182"/>
      <c r="V1097" s="128"/>
      <c r="W1097" s="183"/>
      <c r="X1097" s="128"/>
      <c r="AF1097" s="127"/>
      <c r="AG1097" s="127"/>
      <c r="AH1097" s="128"/>
      <c r="AI1097" s="128"/>
      <c r="AJ1097" s="128"/>
      <c r="AK1097" s="128"/>
      <c r="AL1097" s="128"/>
      <c r="AM1097" s="128"/>
      <c r="AN1097" s="128"/>
      <c r="AO1097" s="128"/>
      <c r="AP1097" s="128"/>
      <c r="AQ1097" s="128"/>
      <c r="AR1097" s="128"/>
      <c r="AS1097" s="128"/>
    </row>
    <row r="1098" spans="1:45" s="126" customFormat="1">
      <c r="A1098" s="179"/>
      <c r="B1098" s="128"/>
      <c r="C1098" s="128"/>
      <c r="F1098" s="179"/>
      <c r="G1098" s="128"/>
      <c r="H1098" s="128"/>
      <c r="I1098" s="128"/>
      <c r="J1098" s="128"/>
      <c r="K1098" s="128"/>
      <c r="L1098" s="180"/>
      <c r="M1098" s="180"/>
      <c r="O1098" s="128"/>
      <c r="P1098" s="181"/>
      <c r="Q1098" s="181"/>
      <c r="R1098" s="182"/>
      <c r="S1098" s="182"/>
      <c r="T1098" s="182"/>
      <c r="U1098" s="182"/>
      <c r="V1098" s="128"/>
      <c r="W1098" s="183"/>
      <c r="X1098" s="128"/>
      <c r="AF1098" s="127"/>
      <c r="AG1098" s="127"/>
      <c r="AH1098" s="128"/>
      <c r="AI1098" s="128"/>
      <c r="AJ1098" s="128"/>
      <c r="AK1098" s="128"/>
      <c r="AL1098" s="128"/>
      <c r="AM1098" s="128"/>
      <c r="AN1098" s="128"/>
      <c r="AO1098" s="128"/>
      <c r="AP1098" s="128"/>
      <c r="AQ1098" s="128"/>
      <c r="AR1098" s="128"/>
      <c r="AS1098" s="128"/>
    </row>
    <row r="1099" spans="1:45" s="126" customFormat="1">
      <c r="A1099" s="179"/>
      <c r="B1099" s="128"/>
      <c r="C1099" s="128"/>
      <c r="F1099" s="179"/>
      <c r="G1099" s="128"/>
      <c r="H1099" s="128"/>
      <c r="I1099" s="128"/>
      <c r="J1099" s="128"/>
      <c r="K1099" s="128"/>
      <c r="L1099" s="180"/>
      <c r="M1099" s="180"/>
      <c r="O1099" s="128"/>
      <c r="P1099" s="181"/>
      <c r="Q1099" s="181"/>
      <c r="R1099" s="182"/>
      <c r="S1099" s="182"/>
      <c r="T1099" s="182"/>
      <c r="U1099" s="182"/>
      <c r="V1099" s="128"/>
      <c r="W1099" s="183"/>
      <c r="X1099" s="128"/>
      <c r="AF1099" s="127"/>
      <c r="AG1099" s="127"/>
      <c r="AH1099" s="128"/>
      <c r="AI1099" s="128"/>
      <c r="AJ1099" s="128"/>
      <c r="AK1099" s="128"/>
      <c r="AL1099" s="128"/>
      <c r="AM1099" s="128"/>
      <c r="AN1099" s="128"/>
      <c r="AO1099" s="128"/>
      <c r="AP1099" s="128"/>
      <c r="AQ1099" s="128"/>
      <c r="AR1099" s="128"/>
      <c r="AS1099" s="128"/>
    </row>
    <row r="1100" spans="1:45" s="126" customFormat="1">
      <c r="A1100" s="179"/>
      <c r="B1100" s="128"/>
      <c r="C1100" s="128"/>
      <c r="F1100" s="179"/>
      <c r="G1100" s="128"/>
      <c r="H1100" s="128"/>
      <c r="I1100" s="128"/>
      <c r="J1100" s="128"/>
      <c r="K1100" s="128"/>
      <c r="L1100" s="180"/>
      <c r="M1100" s="180"/>
      <c r="O1100" s="128"/>
      <c r="P1100" s="181"/>
      <c r="Q1100" s="181"/>
      <c r="R1100" s="182"/>
      <c r="S1100" s="182"/>
      <c r="T1100" s="182"/>
      <c r="U1100" s="182"/>
      <c r="V1100" s="128"/>
      <c r="W1100" s="183"/>
      <c r="X1100" s="128"/>
      <c r="AF1100" s="127"/>
      <c r="AG1100" s="127"/>
      <c r="AH1100" s="128"/>
      <c r="AI1100" s="128"/>
      <c r="AJ1100" s="128"/>
      <c r="AK1100" s="128"/>
      <c r="AL1100" s="128"/>
      <c r="AM1100" s="128"/>
      <c r="AN1100" s="128"/>
      <c r="AO1100" s="128"/>
      <c r="AP1100" s="128"/>
      <c r="AQ1100" s="128"/>
      <c r="AR1100" s="128"/>
      <c r="AS1100" s="128"/>
    </row>
    <row r="1101" spans="1:45" s="126" customFormat="1">
      <c r="A1101" s="179"/>
      <c r="B1101" s="128"/>
      <c r="C1101" s="128"/>
      <c r="F1101" s="179"/>
      <c r="G1101" s="128"/>
      <c r="H1101" s="128"/>
      <c r="I1101" s="128"/>
      <c r="J1101" s="128"/>
      <c r="K1101" s="128"/>
      <c r="L1101" s="180"/>
      <c r="M1101" s="180"/>
      <c r="O1101" s="128"/>
      <c r="P1101" s="181"/>
      <c r="Q1101" s="181"/>
      <c r="R1101" s="182"/>
      <c r="S1101" s="182"/>
      <c r="T1101" s="182"/>
      <c r="U1101" s="182"/>
      <c r="V1101" s="128"/>
      <c r="W1101" s="183"/>
      <c r="X1101" s="128"/>
      <c r="AF1101" s="127"/>
      <c r="AG1101" s="127"/>
      <c r="AH1101" s="128"/>
      <c r="AI1101" s="128"/>
      <c r="AJ1101" s="128"/>
      <c r="AK1101" s="128"/>
      <c r="AL1101" s="128"/>
      <c r="AM1101" s="128"/>
      <c r="AN1101" s="128"/>
      <c r="AO1101" s="128"/>
      <c r="AP1101" s="128"/>
      <c r="AQ1101" s="128"/>
      <c r="AR1101" s="128"/>
      <c r="AS1101" s="128"/>
    </row>
    <row r="1102" spans="1:45" s="126" customFormat="1">
      <c r="A1102" s="179"/>
      <c r="B1102" s="128"/>
      <c r="C1102" s="128"/>
      <c r="F1102" s="179"/>
      <c r="G1102" s="128"/>
      <c r="H1102" s="128"/>
      <c r="I1102" s="128"/>
      <c r="J1102" s="128"/>
      <c r="K1102" s="128"/>
      <c r="L1102" s="180"/>
      <c r="M1102" s="180"/>
      <c r="O1102" s="128"/>
      <c r="P1102" s="181"/>
      <c r="Q1102" s="181"/>
      <c r="R1102" s="182"/>
      <c r="S1102" s="182"/>
      <c r="T1102" s="182"/>
      <c r="U1102" s="182"/>
      <c r="V1102" s="128"/>
      <c r="W1102" s="183"/>
      <c r="X1102" s="128"/>
      <c r="AF1102" s="127"/>
      <c r="AG1102" s="127"/>
      <c r="AH1102" s="128"/>
      <c r="AI1102" s="128"/>
      <c r="AJ1102" s="128"/>
      <c r="AK1102" s="128"/>
      <c r="AL1102" s="128"/>
      <c r="AM1102" s="128"/>
      <c r="AN1102" s="128"/>
      <c r="AO1102" s="128"/>
      <c r="AP1102" s="128"/>
      <c r="AQ1102" s="128"/>
      <c r="AR1102" s="128"/>
      <c r="AS1102" s="128"/>
    </row>
    <row r="1103" spans="1:45" s="126" customFormat="1">
      <c r="A1103" s="179"/>
      <c r="B1103" s="128"/>
      <c r="C1103" s="128"/>
      <c r="F1103" s="179"/>
      <c r="G1103" s="128"/>
      <c r="H1103" s="128"/>
      <c r="I1103" s="128"/>
      <c r="J1103" s="128"/>
      <c r="K1103" s="128"/>
      <c r="L1103" s="180"/>
      <c r="M1103" s="180"/>
      <c r="O1103" s="128"/>
      <c r="P1103" s="181"/>
      <c r="Q1103" s="181"/>
      <c r="R1103" s="182"/>
      <c r="S1103" s="182"/>
      <c r="T1103" s="182"/>
      <c r="U1103" s="182"/>
      <c r="V1103" s="128"/>
      <c r="W1103" s="183"/>
      <c r="X1103" s="128"/>
      <c r="AF1103" s="127"/>
      <c r="AG1103" s="127"/>
      <c r="AH1103" s="128"/>
      <c r="AI1103" s="128"/>
      <c r="AJ1103" s="128"/>
      <c r="AK1103" s="128"/>
      <c r="AL1103" s="128"/>
      <c r="AM1103" s="128"/>
      <c r="AN1103" s="128"/>
      <c r="AO1103" s="128"/>
      <c r="AP1103" s="128"/>
      <c r="AQ1103" s="128"/>
      <c r="AR1103" s="128"/>
      <c r="AS1103" s="128"/>
    </row>
    <row r="1104" spans="1:45" s="126" customFormat="1">
      <c r="A1104" s="179"/>
      <c r="B1104" s="128"/>
      <c r="C1104" s="128"/>
      <c r="F1104" s="179"/>
      <c r="G1104" s="128"/>
      <c r="H1104" s="128"/>
      <c r="I1104" s="128"/>
      <c r="J1104" s="128"/>
      <c r="K1104" s="128"/>
      <c r="L1104" s="180"/>
      <c r="M1104" s="180"/>
      <c r="O1104" s="128"/>
      <c r="P1104" s="181"/>
      <c r="Q1104" s="181"/>
      <c r="R1104" s="182"/>
      <c r="S1104" s="182"/>
      <c r="T1104" s="182"/>
      <c r="U1104" s="182"/>
      <c r="V1104" s="128"/>
      <c r="W1104" s="183"/>
      <c r="X1104" s="128"/>
      <c r="AF1104" s="127"/>
      <c r="AG1104" s="127"/>
      <c r="AH1104" s="128"/>
      <c r="AI1104" s="128"/>
      <c r="AJ1104" s="128"/>
      <c r="AK1104" s="128"/>
      <c r="AL1104" s="128"/>
      <c r="AM1104" s="128"/>
      <c r="AN1104" s="128"/>
      <c r="AO1104" s="128"/>
      <c r="AP1104" s="128"/>
      <c r="AQ1104" s="128"/>
      <c r="AR1104" s="128"/>
      <c r="AS1104" s="128"/>
    </row>
    <row r="1105" spans="1:45" s="126" customFormat="1">
      <c r="A1105" s="179"/>
      <c r="B1105" s="128"/>
      <c r="C1105" s="128"/>
      <c r="F1105" s="179"/>
      <c r="G1105" s="128"/>
      <c r="H1105" s="128"/>
      <c r="I1105" s="128"/>
      <c r="J1105" s="128"/>
      <c r="K1105" s="128"/>
      <c r="L1105" s="180"/>
      <c r="M1105" s="180"/>
      <c r="O1105" s="128"/>
      <c r="P1105" s="181"/>
      <c r="Q1105" s="181"/>
      <c r="R1105" s="182"/>
      <c r="S1105" s="182"/>
      <c r="T1105" s="182"/>
      <c r="U1105" s="182"/>
      <c r="V1105" s="128"/>
      <c r="W1105" s="183"/>
      <c r="X1105" s="128"/>
      <c r="AF1105" s="127"/>
      <c r="AG1105" s="127"/>
      <c r="AH1105" s="128"/>
      <c r="AI1105" s="128"/>
      <c r="AJ1105" s="128"/>
      <c r="AK1105" s="128"/>
      <c r="AL1105" s="128"/>
      <c r="AM1105" s="128"/>
      <c r="AN1105" s="128"/>
      <c r="AO1105" s="128"/>
      <c r="AP1105" s="128"/>
      <c r="AQ1105" s="128"/>
      <c r="AR1105" s="128"/>
      <c r="AS1105" s="128"/>
    </row>
    <row r="1106" spans="1:45" s="126" customFormat="1">
      <c r="A1106" s="179"/>
      <c r="B1106" s="128"/>
      <c r="C1106" s="128"/>
      <c r="F1106" s="179"/>
      <c r="G1106" s="128"/>
      <c r="H1106" s="128"/>
      <c r="I1106" s="128"/>
      <c r="J1106" s="128"/>
      <c r="K1106" s="128"/>
      <c r="L1106" s="180"/>
      <c r="M1106" s="180"/>
      <c r="O1106" s="128"/>
      <c r="P1106" s="181"/>
      <c r="Q1106" s="181"/>
      <c r="R1106" s="182"/>
      <c r="S1106" s="182"/>
      <c r="T1106" s="182"/>
      <c r="U1106" s="182"/>
      <c r="V1106" s="128"/>
      <c r="W1106" s="183"/>
      <c r="X1106" s="128"/>
      <c r="AF1106" s="127"/>
      <c r="AG1106" s="127"/>
      <c r="AH1106" s="128"/>
      <c r="AI1106" s="128"/>
      <c r="AJ1106" s="128"/>
      <c r="AK1106" s="128"/>
      <c r="AL1106" s="128"/>
      <c r="AM1106" s="128"/>
      <c r="AN1106" s="128"/>
      <c r="AO1106" s="128"/>
      <c r="AP1106" s="128"/>
      <c r="AQ1106" s="128"/>
      <c r="AR1106" s="128"/>
      <c r="AS1106" s="128"/>
    </row>
    <row r="1107" spans="1:45" s="126" customFormat="1">
      <c r="A1107" s="179"/>
      <c r="B1107" s="128"/>
      <c r="C1107" s="128"/>
      <c r="F1107" s="179"/>
      <c r="G1107" s="128"/>
      <c r="H1107" s="128"/>
      <c r="I1107" s="128"/>
      <c r="J1107" s="128"/>
      <c r="K1107" s="128"/>
      <c r="L1107" s="180"/>
      <c r="M1107" s="180"/>
      <c r="O1107" s="128"/>
      <c r="P1107" s="181"/>
      <c r="Q1107" s="181"/>
      <c r="R1107" s="182"/>
      <c r="S1107" s="182"/>
      <c r="T1107" s="182"/>
      <c r="U1107" s="182"/>
      <c r="V1107" s="128"/>
      <c r="W1107" s="183"/>
      <c r="X1107" s="128"/>
      <c r="AF1107" s="127"/>
      <c r="AG1107" s="127"/>
      <c r="AH1107" s="128"/>
      <c r="AI1107" s="128"/>
      <c r="AJ1107" s="128"/>
      <c r="AK1107" s="128"/>
      <c r="AL1107" s="128"/>
      <c r="AM1107" s="128"/>
      <c r="AN1107" s="128"/>
      <c r="AO1107" s="128"/>
      <c r="AP1107" s="128"/>
      <c r="AQ1107" s="128"/>
      <c r="AR1107" s="128"/>
      <c r="AS1107" s="128"/>
    </row>
    <row r="1108" spans="1:45" s="126" customFormat="1">
      <c r="A1108" s="179"/>
      <c r="B1108" s="128"/>
      <c r="C1108" s="128"/>
      <c r="F1108" s="179"/>
      <c r="G1108" s="128"/>
      <c r="H1108" s="128"/>
      <c r="I1108" s="128"/>
      <c r="J1108" s="128"/>
      <c r="K1108" s="128"/>
      <c r="L1108" s="180"/>
      <c r="M1108" s="180"/>
      <c r="O1108" s="128"/>
      <c r="P1108" s="181"/>
      <c r="Q1108" s="181"/>
      <c r="R1108" s="182"/>
      <c r="S1108" s="182"/>
      <c r="T1108" s="182"/>
      <c r="U1108" s="182"/>
      <c r="V1108" s="128"/>
      <c r="W1108" s="183"/>
      <c r="X1108" s="128"/>
      <c r="AF1108" s="127"/>
      <c r="AG1108" s="127"/>
      <c r="AH1108" s="128"/>
      <c r="AI1108" s="128"/>
      <c r="AJ1108" s="128"/>
      <c r="AK1108" s="128"/>
      <c r="AL1108" s="128"/>
      <c r="AM1108" s="128"/>
      <c r="AN1108" s="128"/>
      <c r="AO1108" s="128"/>
      <c r="AP1108" s="128"/>
      <c r="AQ1108" s="128"/>
      <c r="AR1108" s="128"/>
      <c r="AS1108" s="128"/>
    </row>
    <row r="1109" spans="1:45" s="126" customFormat="1">
      <c r="A1109" s="179"/>
      <c r="B1109" s="128"/>
      <c r="C1109" s="128"/>
      <c r="F1109" s="179"/>
      <c r="G1109" s="128"/>
      <c r="H1109" s="128"/>
      <c r="I1109" s="128"/>
      <c r="J1109" s="128"/>
      <c r="K1109" s="128"/>
      <c r="L1109" s="180"/>
      <c r="M1109" s="180"/>
      <c r="O1109" s="128"/>
      <c r="P1109" s="181"/>
      <c r="Q1109" s="181"/>
      <c r="R1109" s="182"/>
      <c r="S1109" s="182"/>
      <c r="T1109" s="182"/>
      <c r="U1109" s="182"/>
      <c r="V1109" s="128"/>
      <c r="W1109" s="183"/>
      <c r="X1109" s="128"/>
      <c r="AF1109" s="127"/>
      <c r="AG1109" s="127"/>
      <c r="AH1109" s="128"/>
      <c r="AI1109" s="128"/>
      <c r="AJ1109" s="128"/>
      <c r="AK1109" s="128"/>
      <c r="AL1109" s="128"/>
      <c r="AM1109" s="128"/>
      <c r="AN1109" s="128"/>
      <c r="AO1109" s="128"/>
      <c r="AP1109" s="128"/>
      <c r="AQ1109" s="128"/>
      <c r="AR1109" s="128"/>
      <c r="AS1109" s="128"/>
    </row>
    <row r="1110" spans="1:45" s="126" customFormat="1">
      <c r="A1110" s="179"/>
      <c r="B1110" s="128"/>
      <c r="C1110" s="128"/>
      <c r="F1110" s="179"/>
      <c r="G1110" s="128"/>
      <c r="H1110" s="128"/>
      <c r="I1110" s="128"/>
      <c r="J1110" s="128"/>
      <c r="K1110" s="128"/>
      <c r="L1110" s="180"/>
      <c r="M1110" s="180"/>
      <c r="O1110" s="128"/>
      <c r="P1110" s="181"/>
      <c r="Q1110" s="181"/>
      <c r="R1110" s="182"/>
      <c r="S1110" s="182"/>
      <c r="T1110" s="182"/>
      <c r="U1110" s="182"/>
      <c r="V1110" s="128"/>
      <c r="W1110" s="183"/>
      <c r="X1110" s="128"/>
      <c r="AF1110" s="127"/>
      <c r="AG1110" s="127"/>
      <c r="AH1110" s="128"/>
      <c r="AI1110" s="128"/>
      <c r="AJ1110" s="128"/>
      <c r="AK1110" s="128"/>
      <c r="AL1110" s="128"/>
      <c r="AM1110" s="128"/>
      <c r="AN1110" s="128"/>
      <c r="AO1110" s="128"/>
      <c r="AP1110" s="128"/>
      <c r="AQ1110" s="128"/>
      <c r="AR1110" s="128"/>
      <c r="AS1110" s="128"/>
    </row>
    <row r="1111" spans="1:45" s="126" customFormat="1">
      <c r="A1111" s="179"/>
      <c r="B1111" s="128"/>
      <c r="C1111" s="128"/>
      <c r="F1111" s="179"/>
      <c r="G1111" s="128"/>
      <c r="H1111" s="128"/>
      <c r="I1111" s="128"/>
      <c r="J1111" s="128"/>
      <c r="K1111" s="128"/>
      <c r="L1111" s="180"/>
      <c r="M1111" s="180"/>
      <c r="O1111" s="128"/>
      <c r="P1111" s="181"/>
      <c r="Q1111" s="181"/>
      <c r="R1111" s="182"/>
      <c r="S1111" s="182"/>
      <c r="T1111" s="182"/>
      <c r="U1111" s="182"/>
      <c r="V1111" s="128"/>
      <c r="W1111" s="183"/>
      <c r="X1111" s="128"/>
      <c r="AF1111" s="127"/>
      <c r="AG1111" s="127"/>
      <c r="AH1111" s="128"/>
      <c r="AI1111" s="128"/>
      <c r="AJ1111" s="128"/>
      <c r="AK1111" s="128"/>
      <c r="AL1111" s="128"/>
      <c r="AM1111" s="128"/>
      <c r="AN1111" s="128"/>
      <c r="AO1111" s="128"/>
      <c r="AP1111" s="128"/>
      <c r="AQ1111" s="128"/>
      <c r="AR1111" s="128"/>
      <c r="AS1111" s="128"/>
    </row>
    <row r="1112" spans="1:45" s="126" customFormat="1">
      <c r="A1112" s="179"/>
      <c r="B1112" s="128"/>
      <c r="C1112" s="128"/>
      <c r="F1112" s="179"/>
      <c r="G1112" s="128"/>
      <c r="H1112" s="128"/>
      <c r="I1112" s="128"/>
      <c r="J1112" s="128"/>
      <c r="K1112" s="128"/>
      <c r="L1112" s="180"/>
      <c r="M1112" s="180"/>
      <c r="O1112" s="128"/>
      <c r="P1112" s="181"/>
      <c r="Q1112" s="181"/>
      <c r="R1112" s="182"/>
      <c r="S1112" s="182"/>
      <c r="T1112" s="182"/>
      <c r="U1112" s="182"/>
      <c r="V1112" s="128"/>
      <c r="W1112" s="183"/>
      <c r="X1112" s="128"/>
      <c r="AF1112" s="127"/>
      <c r="AG1112" s="127"/>
      <c r="AH1112" s="128"/>
      <c r="AI1112" s="128"/>
      <c r="AJ1112" s="128"/>
      <c r="AK1112" s="128"/>
      <c r="AL1112" s="128"/>
      <c r="AM1112" s="128"/>
      <c r="AN1112" s="128"/>
      <c r="AO1112" s="128"/>
      <c r="AP1112" s="128"/>
      <c r="AQ1112" s="128"/>
      <c r="AR1112" s="128"/>
      <c r="AS1112" s="128"/>
    </row>
    <row r="1113" spans="1:45" s="126" customFormat="1">
      <c r="A1113" s="179"/>
      <c r="B1113" s="128"/>
      <c r="C1113" s="128"/>
      <c r="F1113" s="179"/>
      <c r="G1113" s="128"/>
      <c r="H1113" s="128"/>
      <c r="I1113" s="128"/>
      <c r="J1113" s="128"/>
      <c r="K1113" s="128"/>
      <c r="L1113" s="180"/>
      <c r="M1113" s="180"/>
      <c r="O1113" s="128"/>
      <c r="P1113" s="181"/>
      <c r="Q1113" s="181"/>
      <c r="R1113" s="182"/>
      <c r="S1113" s="182"/>
      <c r="T1113" s="182"/>
      <c r="U1113" s="182"/>
      <c r="V1113" s="128"/>
      <c r="W1113" s="183"/>
      <c r="X1113" s="128"/>
      <c r="AF1113" s="127"/>
      <c r="AG1113" s="127"/>
      <c r="AH1113" s="128"/>
      <c r="AI1113" s="128"/>
      <c r="AJ1113" s="128"/>
      <c r="AK1113" s="128"/>
      <c r="AL1113" s="128"/>
      <c r="AM1113" s="128"/>
      <c r="AN1113" s="128"/>
      <c r="AO1113" s="128"/>
      <c r="AP1113" s="128"/>
      <c r="AQ1113" s="128"/>
      <c r="AR1113" s="128"/>
      <c r="AS1113" s="128"/>
    </row>
    <row r="1114" spans="1:45" s="126" customFormat="1">
      <c r="A1114" s="179"/>
      <c r="B1114" s="128"/>
      <c r="C1114" s="128"/>
      <c r="F1114" s="179"/>
      <c r="G1114" s="128"/>
      <c r="H1114" s="128"/>
      <c r="I1114" s="128"/>
      <c r="J1114" s="128"/>
      <c r="K1114" s="128"/>
      <c r="L1114" s="180"/>
      <c r="M1114" s="180"/>
      <c r="O1114" s="128"/>
      <c r="P1114" s="181"/>
      <c r="Q1114" s="181"/>
      <c r="R1114" s="182"/>
      <c r="S1114" s="182"/>
      <c r="T1114" s="182"/>
      <c r="U1114" s="182"/>
      <c r="V1114" s="128"/>
      <c r="W1114" s="183"/>
      <c r="X1114" s="128"/>
      <c r="AF1114" s="127"/>
      <c r="AG1114" s="127"/>
      <c r="AH1114" s="128"/>
      <c r="AI1114" s="128"/>
      <c r="AJ1114" s="128"/>
      <c r="AK1114" s="128"/>
      <c r="AL1114" s="128"/>
      <c r="AM1114" s="128"/>
      <c r="AN1114" s="128"/>
      <c r="AO1114" s="128"/>
      <c r="AP1114" s="128"/>
      <c r="AQ1114" s="128"/>
      <c r="AR1114" s="128"/>
      <c r="AS1114" s="128"/>
    </row>
    <row r="1115" spans="1:45" s="126" customFormat="1">
      <c r="A1115" s="179"/>
      <c r="B1115" s="128"/>
      <c r="C1115" s="128"/>
      <c r="F1115" s="179"/>
      <c r="G1115" s="128"/>
      <c r="H1115" s="128"/>
      <c r="I1115" s="128"/>
      <c r="J1115" s="128"/>
      <c r="K1115" s="128"/>
      <c r="L1115" s="180"/>
      <c r="M1115" s="180"/>
      <c r="O1115" s="128"/>
      <c r="P1115" s="181"/>
      <c r="Q1115" s="181"/>
      <c r="R1115" s="182"/>
      <c r="S1115" s="182"/>
      <c r="T1115" s="182"/>
      <c r="U1115" s="182"/>
      <c r="V1115" s="128"/>
      <c r="W1115" s="183"/>
      <c r="X1115" s="128"/>
      <c r="AF1115" s="127"/>
      <c r="AG1115" s="127"/>
      <c r="AH1115" s="128"/>
      <c r="AI1115" s="128"/>
      <c r="AJ1115" s="128"/>
      <c r="AK1115" s="128"/>
      <c r="AL1115" s="128"/>
      <c r="AM1115" s="128"/>
      <c r="AN1115" s="128"/>
      <c r="AO1115" s="128"/>
      <c r="AP1115" s="128"/>
      <c r="AQ1115" s="128"/>
      <c r="AR1115" s="128"/>
      <c r="AS1115" s="128"/>
    </row>
    <row r="1116" spans="1:45" s="126" customFormat="1">
      <c r="A1116" s="179"/>
      <c r="B1116" s="128"/>
      <c r="C1116" s="128"/>
      <c r="F1116" s="179"/>
      <c r="G1116" s="128"/>
      <c r="H1116" s="128"/>
      <c r="I1116" s="128"/>
      <c r="J1116" s="128"/>
      <c r="K1116" s="128"/>
      <c r="L1116" s="180"/>
      <c r="M1116" s="180"/>
      <c r="O1116" s="128"/>
      <c r="P1116" s="181"/>
      <c r="Q1116" s="181"/>
      <c r="R1116" s="182"/>
      <c r="S1116" s="182"/>
      <c r="T1116" s="182"/>
      <c r="U1116" s="182"/>
      <c r="V1116" s="128"/>
      <c r="W1116" s="183"/>
      <c r="X1116" s="128"/>
      <c r="AF1116" s="127"/>
      <c r="AG1116" s="127"/>
      <c r="AH1116" s="128"/>
      <c r="AI1116" s="128"/>
      <c r="AJ1116" s="128"/>
      <c r="AK1116" s="128"/>
      <c r="AL1116" s="128"/>
      <c r="AM1116" s="128"/>
      <c r="AN1116" s="128"/>
      <c r="AO1116" s="128"/>
      <c r="AP1116" s="128"/>
      <c r="AQ1116" s="128"/>
      <c r="AR1116" s="128"/>
      <c r="AS1116" s="128"/>
    </row>
    <row r="1117" spans="1:45" s="126" customFormat="1">
      <c r="A1117" s="179"/>
      <c r="B1117" s="128"/>
      <c r="C1117" s="128"/>
      <c r="F1117" s="179"/>
      <c r="G1117" s="128"/>
      <c r="H1117" s="128"/>
      <c r="I1117" s="128"/>
      <c r="J1117" s="128"/>
      <c r="K1117" s="128"/>
      <c r="L1117" s="180"/>
      <c r="M1117" s="180"/>
      <c r="O1117" s="128"/>
      <c r="P1117" s="181"/>
      <c r="Q1117" s="181"/>
      <c r="R1117" s="182"/>
      <c r="S1117" s="182"/>
      <c r="T1117" s="182"/>
      <c r="U1117" s="182"/>
      <c r="V1117" s="128"/>
      <c r="W1117" s="183"/>
      <c r="X1117" s="128"/>
      <c r="AF1117" s="127"/>
      <c r="AG1117" s="127"/>
      <c r="AH1117" s="128"/>
      <c r="AI1117" s="128"/>
      <c r="AJ1117" s="128"/>
      <c r="AK1117" s="128"/>
      <c r="AL1117" s="128"/>
      <c r="AM1117" s="128"/>
      <c r="AN1117" s="128"/>
      <c r="AO1117" s="128"/>
      <c r="AP1117" s="128"/>
      <c r="AQ1117" s="128"/>
      <c r="AR1117" s="128"/>
      <c r="AS1117" s="128"/>
    </row>
    <row r="1118" spans="1:45" s="126" customFormat="1">
      <c r="A1118" s="179"/>
      <c r="B1118" s="128"/>
      <c r="C1118" s="128"/>
      <c r="F1118" s="179"/>
      <c r="G1118" s="128"/>
      <c r="H1118" s="128"/>
      <c r="I1118" s="128"/>
      <c r="J1118" s="128"/>
      <c r="K1118" s="128"/>
      <c r="L1118" s="180"/>
      <c r="M1118" s="180"/>
      <c r="O1118" s="128"/>
      <c r="P1118" s="181"/>
      <c r="Q1118" s="181"/>
      <c r="R1118" s="182"/>
      <c r="S1118" s="182"/>
      <c r="T1118" s="182"/>
      <c r="U1118" s="182"/>
      <c r="V1118" s="128"/>
      <c r="W1118" s="183"/>
      <c r="X1118" s="128"/>
      <c r="AF1118" s="127"/>
      <c r="AG1118" s="127"/>
      <c r="AH1118" s="128"/>
      <c r="AI1118" s="128"/>
      <c r="AJ1118" s="128"/>
      <c r="AK1118" s="128"/>
      <c r="AL1118" s="128"/>
      <c r="AM1118" s="128"/>
      <c r="AN1118" s="128"/>
      <c r="AO1118" s="128"/>
      <c r="AP1118" s="128"/>
      <c r="AQ1118" s="128"/>
      <c r="AR1118" s="128"/>
      <c r="AS1118" s="128"/>
    </row>
    <row r="1119" spans="1:45" s="126" customFormat="1">
      <c r="A1119" s="179"/>
      <c r="B1119" s="128"/>
      <c r="C1119" s="128"/>
      <c r="F1119" s="179"/>
      <c r="G1119" s="128"/>
      <c r="H1119" s="128"/>
      <c r="I1119" s="128"/>
      <c r="J1119" s="128"/>
      <c r="K1119" s="128"/>
      <c r="L1119" s="180"/>
      <c r="M1119" s="180"/>
      <c r="O1119" s="128"/>
      <c r="P1119" s="181"/>
      <c r="Q1119" s="181"/>
      <c r="R1119" s="182"/>
      <c r="S1119" s="182"/>
      <c r="T1119" s="182"/>
      <c r="U1119" s="182"/>
      <c r="V1119" s="128"/>
      <c r="W1119" s="183"/>
      <c r="X1119" s="128"/>
      <c r="AF1119" s="127"/>
      <c r="AG1119" s="127"/>
      <c r="AH1119" s="128"/>
      <c r="AI1119" s="128"/>
      <c r="AJ1119" s="128"/>
      <c r="AK1119" s="128"/>
      <c r="AL1119" s="128"/>
      <c r="AM1119" s="128"/>
      <c r="AN1119" s="128"/>
      <c r="AO1119" s="128"/>
      <c r="AP1119" s="128"/>
      <c r="AQ1119" s="128"/>
      <c r="AR1119" s="128"/>
      <c r="AS1119" s="128"/>
    </row>
    <row r="1120" spans="1:45" s="126" customFormat="1">
      <c r="A1120" s="179"/>
      <c r="B1120" s="128"/>
      <c r="C1120" s="128"/>
      <c r="F1120" s="179"/>
      <c r="G1120" s="128"/>
      <c r="H1120" s="128"/>
      <c r="I1120" s="128"/>
      <c r="J1120" s="128"/>
      <c r="K1120" s="128"/>
      <c r="L1120" s="180"/>
      <c r="M1120" s="180"/>
      <c r="O1120" s="128"/>
      <c r="P1120" s="181"/>
      <c r="Q1120" s="181"/>
      <c r="R1120" s="182"/>
      <c r="S1120" s="182"/>
      <c r="T1120" s="182"/>
      <c r="U1120" s="182"/>
      <c r="V1120" s="128"/>
      <c r="W1120" s="183"/>
      <c r="X1120" s="128"/>
      <c r="AF1120" s="127"/>
      <c r="AG1120" s="127"/>
      <c r="AH1120" s="128"/>
      <c r="AI1120" s="128"/>
      <c r="AJ1120" s="128"/>
      <c r="AK1120" s="128"/>
      <c r="AL1120" s="128"/>
      <c r="AM1120" s="128"/>
      <c r="AN1120" s="128"/>
      <c r="AO1120" s="128"/>
      <c r="AP1120" s="128"/>
      <c r="AQ1120" s="128"/>
      <c r="AR1120" s="128"/>
      <c r="AS1120" s="128"/>
    </row>
    <row r="1121" spans="1:45" s="126" customFormat="1">
      <c r="A1121" s="179"/>
      <c r="B1121" s="128"/>
      <c r="C1121" s="128"/>
      <c r="F1121" s="179"/>
      <c r="G1121" s="128"/>
      <c r="H1121" s="128"/>
      <c r="I1121" s="128"/>
      <c r="J1121" s="128"/>
      <c r="K1121" s="128"/>
      <c r="L1121" s="180"/>
      <c r="M1121" s="180"/>
      <c r="O1121" s="128"/>
      <c r="P1121" s="181"/>
      <c r="Q1121" s="181"/>
      <c r="R1121" s="182"/>
      <c r="S1121" s="182"/>
      <c r="T1121" s="182"/>
      <c r="U1121" s="182"/>
      <c r="V1121" s="128"/>
      <c r="W1121" s="183"/>
      <c r="X1121" s="128"/>
      <c r="AF1121" s="127"/>
      <c r="AG1121" s="127"/>
      <c r="AH1121" s="128"/>
      <c r="AI1121" s="128"/>
      <c r="AJ1121" s="128"/>
      <c r="AK1121" s="128"/>
      <c r="AL1121" s="128"/>
      <c r="AM1121" s="128"/>
      <c r="AN1121" s="128"/>
      <c r="AO1121" s="128"/>
      <c r="AP1121" s="128"/>
      <c r="AQ1121" s="128"/>
      <c r="AR1121" s="128"/>
      <c r="AS1121" s="128"/>
    </row>
    <row r="1122" spans="1:45" s="126" customFormat="1">
      <c r="A1122" s="179"/>
      <c r="B1122" s="128"/>
      <c r="C1122" s="128"/>
      <c r="F1122" s="179"/>
      <c r="G1122" s="128"/>
      <c r="H1122" s="128"/>
      <c r="I1122" s="128"/>
      <c r="J1122" s="128"/>
      <c r="K1122" s="128"/>
      <c r="L1122" s="180"/>
      <c r="M1122" s="180"/>
      <c r="O1122" s="128"/>
      <c r="P1122" s="181"/>
      <c r="Q1122" s="181"/>
      <c r="R1122" s="182"/>
      <c r="S1122" s="182"/>
      <c r="T1122" s="182"/>
      <c r="U1122" s="182"/>
      <c r="V1122" s="128"/>
      <c r="W1122" s="183"/>
      <c r="X1122" s="128"/>
      <c r="AF1122" s="127"/>
      <c r="AG1122" s="127"/>
      <c r="AH1122" s="128"/>
      <c r="AI1122" s="128"/>
      <c r="AJ1122" s="128"/>
      <c r="AK1122" s="128"/>
      <c r="AL1122" s="128"/>
      <c r="AM1122" s="128"/>
      <c r="AN1122" s="128"/>
      <c r="AO1122" s="128"/>
      <c r="AP1122" s="128"/>
      <c r="AQ1122" s="128"/>
      <c r="AR1122" s="128"/>
      <c r="AS1122" s="128"/>
    </row>
    <row r="1123" spans="1:45" s="126" customFormat="1">
      <c r="A1123" s="179"/>
      <c r="B1123" s="128"/>
      <c r="C1123" s="128"/>
      <c r="F1123" s="179"/>
      <c r="G1123" s="128"/>
      <c r="H1123" s="128"/>
      <c r="I1123" s="128"/>
      <c r="J1123" s="128"/>
      <c r="K1123" s="128"/>
      <c r="L1123" s="180"/>
      <c r="M1123" s="180"/>
      <c r="O1123" s="128"/>
      <c r="P1123" s="181"/>
      <c r="Q1123" s="181"/>
      <c r="R1123" s="182"/>
      <c r="S1123" s="182"/>
      <c r="T1123" s="182"/>
      <c r="U1123" s="182"/>
      <c r="V1123" s="128"/>
      <c r="W1123" s="183"/>
      <c r="X1123" s="128"/>
      <c r="AF1123" s="127"/>
      <c r="AG1123" s="127"/>
      <c r="AH1123" s="128"/>
      <c r="AI1123" s="128"/>
      <c r="AJ1123" s="128"/>
      <c r="AK1123" s="128"/>
      <c r="AL1123" s="128"/>
      <c r="AM1123" s="128"/>
      <c r="AN1123" s="128"/>
      <c r="AO1123" s="128"/>
      <c r="AP1123" s="128"/>
      <c r="AQ1123" s="128"/>
      <c r="AR1123" s="128"/>
      <c r="AS1123" s="128"/>
    </row>
    <row r="1124" spans="1:45" s="126" customFormat="1">
      <c r="A1124" s="179"/>
      <c r="B1124" s="128"/>
      <c r="C1124" s="128"/>
      <c r="F1124" s="179"/>
      <c r="G1124" s="128"/>
      <c r="H1124" s="128"/>
      <c r="I1124" s="128"/>
      <c r="J1124" s="128"/>
      <c r="K1124" s="128"/>
      <c r="L1124" s="180"/>
      <c r="M1124" s="180"/>
      <c r="O1124" s="128"/>
      <c r="P1124" s="181"/>
      <c r="Q1124" s="181"/>
      <c r="R1124" s="182"/>
      <c r="S1124" s="182"/>
      <c r="T1124" s="182"/>
      <c r="U1124" s="182"/>
      <c r="V1124" s="128"/>
      <c r="W1124" s="183"/>
      <c r="X1124" s="128"/>
      <c r="AF1124" s="127"/>
      <c r="AG1124" s="127"/>
      <c r="AH1124" s="128"/>
      <c r="AI1124" s="128"/>
      <c r="AJ1124" s="128"/>
      <c r="AK1124" s="128"/>
      <c r="AL1124" s="128"/>
      <c r="AM1124" s="128"/>
      <c r="AN1124" s="128"/>
      <c r="AO1124" s="128"/>
      <c r="AP1124" s="128"/>
      <c r="AQ1124" s="128"/>
      <c r="AR1124" s="128"/>
      <c r="AS1124" s="128"/>
    </row>
    <row r="1125" spans="1:45" s="126" customFormat="1">
      <c r="A1125" s="179"/>
      <c r="B1125" s="128"/>
      <c r="C1125" s="128"/>
      <c r="F1125" s="179"/>
      <c r="G1125" s="128"/>
      <c r="H1125" s="128"/>
      <c r="I1125" s="128"/>
      <c r="J1125" s="128"/>
      <c r="K1125" s="128"/>
      <c r="L1125" s="180"/>
      <c r="M1125" s="180"/>
      <c r="O1125" s="128"/>
      <c r="P1125" s="181"/>
      <c r="Q1125" s="181"/>
      <c r="R1125" s="182"/>
      <c r="S1125" s="182"/>
      <c r="T1125" s="182"/>
      <c r="U1125" s="182"/>
      <c r="V1125" s="128"/>
      <c r="W1125" s="183"/>
      <c r="X1125" s="128"/>
      <c r="AF1125" s="127"/>
      <c r="AG1125" s="127"/>
      <c r="AH1125" s="128"/>
      <c r="AI1125" s="128"/>
      <c r="AJ1125" s="128"/>
      <c r="AK1125" s="128"/>
      <c r="AL1125" s="128"/>
      <c r="AM1125" s="128"/>
      <c r="AN1125" s="128"/>
      <c r="AO1125" s="128"/>
      <c r="AP1125" s="128"/>
      <c r="AQ1125" s="128"/>
      <c r="AR1125" s="128"/>
      <c r="AS1125" s="128"/>
    </row>
    <row r="1126" spans="1:45" s="126" customFormat="1">
      <c r="A1126" s="179"/>
      <c r="B1126" s="128"/>
      <c r="C1126" s="128"/>
      <c r="F1126" s="179"/>
      <c r="G1126" s="128"/>
      <c r="H1126" s="128"/>
      <c r="I1126" s="128"/>
      <c r="J1126" s="128"/>
      <c r="K1126" s="128"/>
      <c r="L1126" s="180"/>
      <c r="M1126" s="180"/>
      <c r="O1126" s="128"/>
      <c r="P1126" s="181"/>
      <c r="Q1126" s="181"/>
      <c r="R1126" s="182"/>
      <c r="S1126" s="182"/>
      <c r="T1126" s="182"/>
      <c r="U1126" s="182"/>
      <c r="V1126" s="128"/>
      <c r="W1126" s="183"/>
      <c r="X1126" s="128"/>
      <c r="AF1126" s="127"/>
      <c r="AG1126" s="127"/>
      <c r="AH1126" s="128"/>
      <c r="AI1126" s="128"/>
      <c r="AJ1126" s="128"/>
      <c r="AK1126" s="128"/>
      <c r="AL1126" s="128"/>
      <c r="AM1126" s="128"/>
      <c r="AN1126" s="128"/>
      <c r="AO1126" s="128"/>
      <c r="AP1126" s="128"/>
      <c r="AQ1126" s="128"/>
      <c r="AR1126" s="128"/>
      <c r="AS1126" s="128"/>
    </row>
    <row r="1127" spans="1:45" s="126" customFormat="1">
      <c r="A1127" s="179"/>
      <c r="B1127" s="128"/>
      <c r="C1127" s="128"/>
      <c r="F1127" s="179"/>
      <c r="G1127" s="128"/>
      <c r="H1127" s="128"/>
      <c r="I1127" s="128"/>
      <c r="J1127" s="128"/>
      <c r="K1127" s="128"/>
      <c r="L1127" s="180"/>
      <c r="M1127" s="180"/>
      <c r="O1127" s="128"/>
      <c r="P1127" s="181"/>
      <c r="Q1127" s="181"/>
      <c r="R1127" s="182"/>
      <c r="S1127" s="182"/>
      <c r="T1127" s="182"/>
      <c r="U1127" s="182"/>
      <c r="V1127" s="128"/>
      <c r="W1127" s="183"/>
      <c r="X1127" s="128"/>
      <c r="AF1127" s="127"/>
      <c r="AG1127" s="127"/>
      <c r="AH1127" s="128"/>
      <c r="AI1127" s="128"/>
      <c r="AJ1127" s="128"/>
      <c r="AK1127" s="128"/>
      <c r="AL1127" s="128"/>
      <c r="AM1127" s="128"/>
      <c r="AN1127" s="128"/>
      <c r="AO1127" s="128"/>
      <c r="AP1127" s="128"/>
      <c r="AQ1127" s="128"/>
      <c r="AR1127" s="128"/>
      <c r="AS1127" s="128"/>
    </row>
    <row r="1128" spans="1:45" s="126" customFormat="1">
      <c r="A1128" s="179"/>
      <c r="B1128" s="128"/>
      <c r="C1128" s="128"/>
      <c r="F1128" s="179"/>
      <c r="G1128" s="128"/>
      <c r="H1128" s="128"/>
      <c r="I1128" s="128"/>
      <c r="J1128" s="128"/>
      <c r="K1128" s="128"/>
      <c r="L1128" s="180"/>
      <c r="M1128" s="180"/>
      <c r="O1128" s="128"/>
      <c r="P1128" s="181"/>
      <c r="Q1128" s="181"/>
      <c r="R1128" s="182"/>
      <c r="S1128" s="182"/>
      <c r="T1128" s="182"/>
      <c r="U1128" s="182"/>
      <c r="V1128" s="128"/>
      <c r="W1128" s="183"/>
      <c r="X1128" s="128"/>
      <c r="AF1128" s="127"/>
      <c r="AG1128" s="127"/>
      <c r="AH1128" s="128"/>
      <c r="AI1128" s="128"/>
      <c r="AJ1128" s="128"/>
      <c r="AK1128" s="128"/>
      <c r="AL1128" s="128"/>
      <c r="AM1128" s="128"/>
      <c r="AN1128" s="128"/>
      <c r="AO1128" s="128"/>
      <c r="AP1128" s="128"/>
      <c r="AQ1128" s="128"/>
      <c r="AR1128" s="128"/>
      <c r="AS1128" s="128"/>
    </row>
    <row r="1129" spans="1:45" s="126" customFormat="1">
      <c r="A1129" s="179"/>
      <c r="B1129" s="128"/>
      <c r="C1129" s="128"/>
      <c r="F1129" s="179"/>
      <c r="G1129" s="128"/>
      <c r="H1129" s="128"/>
      <c r="I1129" s="128"/>
      <c r="J1129" s="128"/>
      <c r="K1129" s="128"/>
      <c r="L1129" s="180"/>
      <c r="M1129" s="180"/>
      <c r="O1129" s="128"/>
      <c r="P1129" s="181"/>
      <c r="Q1129" s="181"/>
      <c r="R1129" s="182"/>
      <c r="S1129" s="182"/>
      <c r="T1129" s="182"/>
      <c r="U1129" s="182"/>
      <c r="V1129" s="128"/>
      <c r="W1129" s="183"/>
      <c r="X1129" s="128"/>
      <c r="AF1129" s="127"/>
      <c r="AG1129" s="127"/>
      <c r="AH1129" s="128"/>
      <c r="AI1129" s="128"/>
      <c r="AJ1129" s="128"/>
      <c r="AK1129" s="128"/>
      <c r="AL1129" s="128"/>
      <c r="AM1129" s="128"/>
      <c r="AN1129" s="128"/>
      <c r="AO1129" s="128"/>
      <c r="AP1129" s="128"/>
      <c r="AQ1129" s="128"/>
      <c r="AR1129" s="128"/>
      <c r="AS1129" s="128"/>
    </row>
    <row r="1130" spans="1:45" s="126" customFormat="1">
      <c r="A1130" s="179"/>
      <c r="B1130" s="128"/>
      <c r="C1130" s="128"/>
      <c r="F1130" s="179"/>
      <c r="G1130" s="128"/>
      <c r="H1130" s="128"/>
      <c r="I1130" s="128"/>
      <c r="J1130" s="128"/>
      <c r="K1130" s="128"/>
      <c r="L1130" s="180"/>
      <c r="M1130" s="180"/>
      <c r="O1130" s="128"/>
      <c r="P1130" s="181"/>
      <c r="Q1130" s="181"/>
      <c r="R1130" s="182"/>
      <c r="S1130" s="182"/>
      <c r="T1130" s="182"/>
      <c r="U1130" s="182"/>
      <c r="V1130" s="128"/>
      <c r="W1130" s="183"/>
      <c r="X1130" s="128"/>
      <c r="AF1130" s="127"/>
      <c r="AG1130" s="127"/>
      <c r="AH1130" s="128"/>
      <c r="AI1130" s="128"/>
      <c r="AJ1130" s="128"/>
      <c r="AK1130" s="128"/>
      <c r="AL1130" s="128"/>
      <c r="AM1130" s="128"/>
      <c r="AN1130" s="128"/>
      <c r="AO1130" s="128"/>
      <c r="AP1130" s="128"/>
      <c r="AQ1130" s="128"/>
      <c r="AR1130" s="128"/>
      <c r="AS1130" s="128"/>
    </row>
    <row r="1131" spans="1:45" s="126" customFormat="1">
      <c r="A1131" s="179"/>
      <c r="B1131" s="128"/>
      <c r="C1131" s="128"/>
      <c r="F1131" s="179"/>
      <c r="G1131" s="128"/>
      <c r="H1131" s="128"/>
      <c r="I1131" s="128"/>
      <c r="J1131" s="128"/>
      <c r="K1131" s="128"/>
      <c r="L1131" s="180"/>
      <c r="M1131" s="180"/>
      <c r="O1131" s="128"/>
      <c r="P1131" s="181"/>
      <c r="Q1131" s="181"/>
      <c r="R1131" s="182"/>
      <c r="S1131" s="182"/>
      <c r="T1131" s="182"/>
      <c r="U1131" s="182"/>
      <c r="V1131" s="128"/>
      <c r="W1131" s="183"/>
      <c r="X1131" s="128"/>
      <c r="AF1131" s="127"/>
      <c r="AG1131" s="127"/>
      <c r="AH1131" s="128"/>
      <c r="AI1131" s="128"/>
      <c r="AJ1131" s="128"/>
      <c r="AK1131" s="128"/>
      <c r="AL1131" s="128"/>
      <c r="AM1131" s="128"/>
      <c r="AN1131" s="128"/>
      <c r="AO1131" s="128"/>
      <c r="AP1131" s="128"/>
      <c r="AQ1131" s="128"/>
      <c r="AR1131" s="128"/>
      <c r="AS1131" s="128"/>
    </row>
    <row r="1132" spans="1:45" s="126" customFormat="1">
      <c r="A1132" s="179"/>
      <c r="B1132" s="128"/>
      <c r="C1132" s="128"/>
      <c r="F1132" s="179"/>
      <c r="G1132" s="128"/>
      <c r="H1132" s="128"/>
      <c r="I1132" s="128"/>
      <c r="J1132" s="128"/>
      <c r="K1132" s="128"/>
      <c r="L1132" s="180"/>
      <c r="M1132" s="180"/>
      <c r="O1132" s="128"/>
      <c r="P1132" s="181"/>
      <c r="Q1132" s="181"/>
      <c r="R1132" s="182"/>
      <c r="S1132" s="182"/>
      <c r="T1132" s="182"/>
      <c r="U1132" s="182"/>
      <c r="V1132" s="128"/>
      <c r="W1132" s="183"/>
      <c r="X1132" s="128"/>
      <c r="AF1132" s="127"/>
      <c r="AG1132" s="127"/>
      <c r="AH1132" s="128"/>
      <c r="AI1132" s="128"/>
      <c r="AJ1132" s="128"/>
      <c r="AK1132" s="128"/>
      <c r="AL1132" s="128"/>
      <c r="AM1132" s="128"/>
      <c r="AN1132" s="128"/>
      <c r="AO1132" s="128"/>
      <c r="AP1132" s="128"/>
      <c r="AQ1132" s="128"/>
      <c r="AR1132" s="128"/>
      <c r="AS1132" s="128"/>
    </row>
    <row r="1133" spans="1:45" s="126" customFormat="1">
      <c r="A1133" s="179"/>
      <c r="B1133" s="128"/>
      <c r="C1133" s="128"/>
      <c r="F1133" s="179"/>
      <c r="G1133" s="128"/>
      <c r="H1133" s="128"/>
      <c r="I1133" s="128"/>
      <c r="J1133" s="128"/>
      <c r="K1133" s="128"/>
      <c r="L1133" s="180"/>
      <c r="M1133" s="180"/>
      <c r="O1133" s="128"/>
      <c r="P1133" s="181"/>
      <c r="Q1133" s="181"/>
      <c r="R1133" s="182"/>
      <c r="S1133" s="182"/>
      <c r="T1133" s="182"/>
      <c r="U1133" s="182"/>
      <c r="V1133" s="128"/>
      <c r="W1133" s="183"/>
      <c r="X1133" s="128"/>
      <c r="AF1133" s="127"/>
      <c r="AG1133" s="127"/>
      <c r="AH1133" s="128"/>
      <c r="AI1133" s="128"/>
      <c r="AJ1133" s="128"/>
      <c r="AK1133" s="128"/>
      <c r="AL1133" s="128"/>
      <c r="AM1133" s="128"/>
      <c r="AN1133" s="128"/>
      <c r="AO1133" s="128"/>
      <c r="AP1133" s="128"/>
      <c r="AQ1133" s="128"/>
      <c r="AR1133" s="128"/>
      <c r="AS1133" s="128"/>
    </row>
    <row r="1134" spans="1:45" s="126" customFormat="1">
      <c r="A1134" s="179"/>
      <c r="B1134" s="128"/>
      <c r="C1134" s="128"/>
      <c r="F1134" s="179"/>
      <c r="G1134" s="128"/>
      <c r="H1134" s="128"/>
      <c r="I1134" s="128"/>
      <c r="J1134" s="128"/>
      <c r="K1134" s="128"/>
      <c r="L1134" s="180"/>
      <c r="M1134" s="180"/>
      <c r="O1134" s="128"/>
      <c r="P1134" s="181"/>
      <c r="Q1134" s="181"/>
      <c r="R1134" s="182"/>
      <c r="S1134" s="182"/>
      <c r="T1134" s="182"/>
      <c r="U1134" s="182"/>
      <c r="V1134" s="128"/>
      <c r="W1134" s="183"/>
      <c r="X1134" s="128"/>
      <c r="AF1134" s="127"/>
      <c r="AG1134" s="127"/>
      <c r="AH1134" s="128"/>
      <c r="AI1134" s="128"/>
      <c r="AJ1134" s="128"/>
      <c r="AK1134" s="128"/>
      <c r="AL1134" s="128"/>
      <c r="AM1134" s="128"/>
      <c r="AN1134" s="128"/>
      <c r="AO1134" s="128"/>
      <c r="AP1134" s="128"/>
      <c r="AQ1134" s="128"/>
      <c r="AR1134" s="128"/>
      <c r="AS1134" s="128"/>
    </row>
    <row r="1135" spans="1:45" s="126" customFormat="1">
      <c r="A1135" s="179"/>
      <c r="B1135" s="128"/>
      <c r="C1135" s="128"/>
      <c r="F1135" s="179"/>
      <c r="G1135" s="128"/>
      <c r="H1135" s="128"/>
      <c r="I1135" s="128"/>
      <c r="J1135" s="128"/>
      <c r="K1135" s="128"/>
      <c r="L1135" s="180"/>
      <c r="M1135" s="180"/>
      <c r="O1135" s="128"/>
      <c r="P1135" s="181"/>
      <c r="Q1135" s="181"/>
      <c r="R1135" s="182"/>
      <c r="S1135" s="182"/>
      <c r="T1135" s="182"/>
      <c r="U1135" s="182"/>
      <c r="V1135" s="128"/>
      <c r="W1135" s="183"/>
      <c r="X1135" s="128"/>
      <c r="AF1135" s="127"/>
      <c r="AG1135" s="127"/>
      <c r="AH1135" s="128"/>
      <c r="AI1135" s="128"/>
      <c r="AJ1135" s="128"/>
      <c r="AK1135" s="128"/>
      <c r="AL1135" s="128"/>
      <c r="AM1135" s="128"/>
      <c r="AN1135" s="128"/>
      <c r="AO1135" s="128"/>
      <c r="AP1135" s="128"/>
      <c r="AQ1135" s="128"/>
      <c r="AR1135" s="128"/>
      <c r="AS1135" s="128"/>
    </row>
    <row r="1136" spans="1:45" s="126" customFormat="1">
      <c r="A1136" s="179"/>
      <c r="B1136" s="128"/>
      <c r="C1136" s="128"/>
      <c r="F1136" s="179"/>
      <c r="G1136" s="128"/>
      <c r="H1136" s="128"/>
      <c r="I1136" s="128"/>
      <c r="J1136" s="128"/>
      <c r="K1136" s="128"/>
      <c r="L1136" s="180"/>
      <c r="M1136" s="180"/>
      <c r="O1136" s="128"/>
      <c r="P1136" s="181"/>
      <c r="Q1136" s="181"/>
      <c r="R1136" s="182"/>
      <c r="S1136" s="182"/>
      <c r="T1136" s="182"/>
      <c r="U1136" s="182"/>
      <c r="V1136" s="128"/>
      <c r="W1136" s="183"/>
      <c r="X1136" s="128"/>
      <c r="AF1136" s="127"/>
      <c r="AG1136" s="127"/>
      <c r="AH1136" s="128"/>
      <c r="AI1136" s="128"/>
      <c r="AJ1136" s="128"/>
      <c r="AK1136" s="128"/>
      <c r="AL1136" s="128"/>
      <c r="AM1136" s="128"/>
      <c r="AN1136" s="128"/>
      <c r="AO1136" s="128"/>
      <c r="AP1136" s="128"/>
      <c r="AQ1136" s="128"/>
      <c r="AR1136" s="128"/>
      <c r="AS1136" s="128"/>
    </row>
    <row r="1137" spans="1:45" s="126" customFormat="1">
      <c r="A1137" s="179"/>
      <c r="B1137" s="128"/>
      <c r="C1137" s="128"/>
      <c r="F1137" s="179"/>
      <c r="G1137" s="128"/>
      <c r="H1137" s="128"/>
      <c r="I1137" s="128"/>
      <c r="J1137" s="128"/>
      <c r="K1137" s="128"/>
      <c r="L1137" s="180"/>
      <c r="M1137" s="180"/>
      <c r="O1137" s="128"/>
      <c r="P1137" s="181"/>
      <c r="Q1137" s="181"/>
      <c r="R1137" s="182"/>
      <c r="S1137" s="182"/>
      <c r="T1137" s="182"/>
      <c r="U1137" s="182"/>
      <c r="V1137" s="128"/>
      <c r="W1137" s="183"/>
      <c r="X1137" s="128"/>
      <c r="AF1137" s="127"/>
      <c r="AG1137" s="127"/>
      <c r="AH1137" s="128"/>
      <c r="AI1137" s="128"/>
      <c r="AJ1137" s="128"/>
      <c r="AK1137" s="128"/>
      <c r="AL1137" s="128"/>
      <c r="AM1137" s="128"/>
      <c r="AN1137" s="128"/>
      <c r="AO1137" s="128"/>
      <c r="AP1137" s="128"/>
      <c r="AQ1137" s="128"/>
      <c r="AR1137" s="128"/>
      <c r="AS1137" s="128"/>
    </row>
    <row r="1138" spans="1:45" s="126" customFormat="1">
      <c r="A1138" s="179"/>
      <c r="B1138" s="128"/>
      <c r="C1138" s="128"/>
      <c r="F1138" s="179"/>
      <c r="G1138" s="128"/>
      <c r="H1138" s="128"/>
      <c r="I1138" s="128"/>
      <c r="J1138" s="128"/>
      <c r="K1138" s="128"/>
      <c r="L1138" s="180"/>
      <c r="M1138" s="180"/>
      <c r="O1138" s="128"/>
      <c r="P1138" s="181"/>
      <c r="Q1138" s="181"/>
      <c r="R1138" s="182"/>
      <c r="S1138" s="182"/>
      <c r="T1138" s="182"/>
      <c r="U1138" s="182"/>
      <c r="V1138" s="128"/>
      <c r="W1138" s="183"/>
      <c r="X1138" s="128"/>
      <c r="AF1138" s="127"/>
      <c r="AG1138" s="127"/>
      <c r="AH1138" s="128"/>
      <c r="AI1138" s="128"/>
      <c r="AJ1138" s="128"/>
      <c r="AK1138" s="128"/>
      <c r="AL1138" s="128"/>
      <c r="AM1138" s="128"/>
      <c r="AN1138" s="128"/>
      <c r="AO1138" s="128"/>
      <c r="AP1138" s="128"/>
      <c r="AQ1138" s="128"/>
      <c r="AR1138" s="128"/>
      <c r="AS1138" s="128"/>
    </row>
    <row r="1139" spans="1:45" s="126" customFormat="1">
      <c r="A1139" s="179"/>
      <c r="B1139" s="128"/>
      <c r="C1139" s="128"/>
      <c r="F1139" s="179"/>
      <c r="G1139" s="128"/>
      <c r="H1139" s="128"/>
      <c r="I1139" s="128"/>
      <c r="J1139" s="128"/>
      <c r="K1139" s="128"/>
      <c r="L1139" s="180"/>
      <c r="M1139" s="180"/>
      <c r="O1139" s="128"/>
      <c r="P1139" s="181"/>
      <c r="Q1139" s="181"/>
      <c r="R1139" s="182"/>
      <c r="S1139" s="182"/>
      <c r="T1139" s="182"/>
      <c r="U1139" s="182"/>
      <c r="V1139" s="128"/>
      <c r="W1139" s="183"/>
      <c r="X1139" s="128"/>
      <c r="AF1139" s="127"/>
      <c r="AG1139" s="127"/>
      <c r="AH1139" s="128"/>
      <c r="AI1139" s="128"/>
      <c r="AJ1139" s="128"/>
      <c r="AK1139" s="128"/>
      <c r="AL1139" s="128"/>
      <c r="AM1139" s="128"/>
      <c r="AN1139" s="128"/>
      <c r="AO1139" s="128"/>
      <c r="AP1139" s="128"/>
      <c r="AQ1139" s="128"/>
      <c r="AR1139" s="128"/>
      <c r="AS1139" s="128"/>
    </row>
    <row r="1140" spans="1:45" s="126" customFormat="1">
      <c r="A1140" s="179"/>
      <c r="B1140" s="128"/>
      <c r="C1140" s="128"/>
      <c r="F1140" s="179"/>
      <c r="G1140" s="128"/>
      <c r="H1140" s="128"/>
      <c r="I1140" s="128"/>
      <c r="J1140" s="128"/>
      <c r="K1140" s="128"/>
      <c r="L1140" s="180"/>
      <c r="M1140" s="180"/>
      <c r="O1140" s="128"/>
      <c r="P1140" s="181"/>
      <c r="Q1140" s="181"/>
      <c r="R1140" s="182"/>
      <c r="S1140" s="182"/>
      <c r="T1140" s="182"/>
      <c r="U1140" s="182"/>
      <c r="V1140" s="128"/>
      <c r="W1140" s="183"/>
      <c r="X1140" s="128"/>
      <c r="AF1140" s="127"/>
      <c r="AG1140" s="127"/>
      <c r="AH1140" s="128"/>
      <c r="AI1140" s="128"/>
      <c r="AJ1140" s="128"/>
      <c r="AK1140" s="128"/>
      <c r="AL1140" s="128"/>
      <c r="AM1140" s="128"/>
      <c r="AN1140" s="128"/>
      <c r="AO1140" s="128"/>
      <c r="AP1140" s="128"/>
      <c r="AQ1140" s="128"/>
      <c r="AR1140" s="128"/>
      <c r="AS1140" s="128"/>
    </row>
    <row r="1141" spans="1:45" s="126" customFormat="1">
      <c r="A1141" s="179"/>
      <c r="B1141" s="128"/>
      <c r="C1141" s="128"/>
      <c r="F1141" s="179"/>
      <c r="G1141" s="128"/>
      <c r="H1141" s="128"/>
      <c r="I1141" s="128"/>
      <c r="J1141" s="128"/>
      <c r="K1141" s="128"/>
      <c r="L1141" s="180"/>
      <c r="M1141" s="180"/>
      <c r="O1141" s="128"/>
      <c r="P1141" s="181"/>
      <c r="Q1141" s="181"/>
      <c r="R1141" s="182"/>
      <c r="S1141" s="182"/>
      <c r="T1141" s="182"/>
      <c r="U1141" s="182"/>
      <c r="V1141" s="128"/>
      <c r="W1141" s="183"/>
      <c r="X1141" s="128"/>
      <c r="AF1141" s="127"/>
      <c r="AG1141" s="127"/>
      <c r="AH1141" s="128"/>
      <c r="AI1141" s="128"/>
      <c r="AJ1141" s="128"/>
      <c r="AK1141" s="128"/>
      <c r="AL1141" s="128"/>
      <c r="AM1141" s="128"/>
      <c r="AN1141" s="128"/>
      <c r="AO1141" s="128"/>
      <c r="AP1141" s="128"/>
      <c r="AQ1141" s="128"/>
      <c r="AR1141" s="128"/>
      <c r="AS1141" s="128"/>
    </row>
    <row r="1142" spans="1:45" s="126" customFormat="1">
      <c r="A1142" s="179"/>
      <c r="B1142" s="128"/>
      <c r="C1142" s="128"/>
      <c r="F1142" s="179"/>
      <c r="G1142" s="128"/>
      <c r="H1142" s="128"/>
      <c r="I1142" s="128"/>
      <c r="J1142" s="128"/>
      <c r="K1142" s="128"/>
      <c r="L1142" s="180"/>
      <c r="M1142" s="180"/>
      <c r="O1142" s="128"/>
      <c r="P1142" s="181"/>
      <c r="Q1142" s="181"/>
      <c r="R1142" s="182"/>
      <c r="S1142" s="182"/>
      <c r="T1142" s="182"/>
      <c r="U1142" s="182"/>
      <c r="V1142" s="128"/>
      <c r="W1142" s="183"/>
      <c r="X1142" s="128"/>
      <c r="AF1142" s="127"/>
      <c r="AG1142" s="127"/>
      <c r="AH1142" s="128"/>
      <c r="AI1142" s="128"/>
      <c r="AJ1142" s="128"/>
      <c r="AK1142" s="128"/>
      <c r="AL1142" s="128"/>
      <c r="AM1142" s="128"/>
      <c r="AN1142" s="128"/>
      <c r="AO1142" s="128"/>
      <c r="AP1142" s="128"/>
      <c r="AQ1142" s="128"/>
      <c r="AR1142" s="128"/>
      <c r="AS1142" s="128"/>
    </row>
    <row r="1143" spans="1:45" s="126" customFormat="1">
      <c r="A1143" s="179"/>
      <c r="B1143" s="128"/>
      <c r="C1143" s="128"/>
      <c r="F1143" s="179"/>
      <c r="G1143" s="128"/>
      <c r="H1143" s="128"/>
      <c r="I1143" s="128"/>
      <c r="J1143" s="128"/>
      <c r="K1143" s="128"/>
      <c r="L1143" s="180"/>
      <c r="M1143" s="180"/>
      <c r="O1143" s="128"/>
      <c r="P1143" s="181"/>
      <c r="Q1143" s="181"/>
      <c r="R1143" s="182"/>
      <c r="S1143" s="182"/>
      <c r="T1143" s="182"/>
      <c r="U1143" s="182"/>
      <c r="V1143" s="128"/>
      <c r="W1143" s="183"/>
      <c r="X1143" s="128"/>
      <c r="AF1143" s="127"/>
      <c r="AG1143" s="127"/>
      <c r="AH1143" s="128"/>
      <c r="AI1143" s="128"/>
      <c r="AJ1143" s="128"/>
      <c r="AK1143" s="128"/>
      <c r="AL1143" s="128"/>
      <c r="AM1143" s="128"/>
      <c r="AN1143" s="128"/>
      <c r="AO1143" s="128"/>
      <c r="AP1143" s="128"/>
      <c r="AQ1143" s="128"/>
      <c r="AR1143" s="128"/>
      <c r="AS1143" s="128"/>
    </row>
    <row r="1144" spans="1:45" s="126" customFormat="1">
      <c r="A1144" s="179"/>
      <c r="B1144" s="128"/>
      <c r="C1144" s="128"/>
      <c r="F1144" s="179"/>
      <c r="G1144" s="128"/>
      <c r="H1144" s="128"/>
      <c r="I1144" s="128"/>
      <c r="J1144" s="128"/>
      <c r="K1144" s="128"/>
      <c r="L1144" s="180"/>
      <c r="M1144" s="180"/>
      <c r="O1144" s="128"/>
      <c r="P1144" s="181"/>
      <c r="Q1144" s="181"/>
      <c r="R1144" s="182"/>
      <c r="S1144" s="182"/>
      <c r="T1144" s="182"/>
      <c r="U1144" s="182"/>
      <c r="V1144" s="128"/>
      <c r="W1144" s="183"/>
      <c r="X1144" s="128"/>
      <c r="AF1144" s="127"/>
      <c r="AG1144" s="127"/>
      <c r="AH1144" s="128"/>
      <c r="AI1144" s="128"/>
      <c r="AJ1144" s="128"/>
      <c r="AK1144" s="128"/>
      <c r="AL1144" s="128"/>
      <c r="AM1144" s="128"/>
      <c r="AN1144" s="128"/>
      <c r="AO1144" s="128"/>
      <c r="AP1144" s="128"/>
      <c r="AQ1144" s="128"/>
      <c r="AR1144" s="128"/>
      <c r="AS1144" s="128"/>
    </row>
    <row r="1145" spans="1:45" s="126" customFormat="1">
      <c r="A1145" s="179"/>
      <c r="B1145" s="128"/>
      <c r="C1145" s="128"/>
      <c r="F1145" s="179"/>
      <c r="G1145" s="128"/>
      <c r="H1145" s="128"/>
      <c r="I1145" s="128"/>
      <c r="J1145" s="128"/>
      <c r="K1145" s="128"/>
      <c r="L1145" s="180"/>
      <c r="M1145" s="180"/>
      <c r="O1145" s="128"/>
      <c r="P1145" s="181"/>
      <c r="Q1145" s="181"/>
      <c r="R1145" s="182"/>
      <c r="S1145" s="182"/>
      <c r="T1145" s="182"/>
      <c r="U1145" s="182"/>
      <c r="V1145" s="128"/>
      <c r="W1145" s="183"/>
      <c r="X1145" s="128"/>
      <c r="AF1145" s="127"/>
      <c r="AG1145" s="127"/>
      <c r="AH1145" s="128"/>
      <c r="AI1145" s="128"/>
      <c r="AJ1145" s="128"/>
      <c r="AK1145" s="128"/>
      <c r="AL1145" s="128"/>
      <c r="AM1145" s="128"/>
      <c r="AN1145" s="128"/>
      <c r="AO1145" s="128"/>
      <c r="AP1145" s="128"/>
      <c r="AQ1145" s="128"/>
      <c r="AR1145" s="128"/>
      <c r="AS1145" s="128"/>
    </row>
    <row r="1146" spans="1:45" s="126" customFormat="1">
      <c r="A1146" s="179"/>
      <c r="B1146" s="128"/>
      <c r="C1146" s="128"/>
      <c r="F1146" s="179"/>
      <c r="G1146" s="128"/>
      <c r="H1146" s="128"/>
      <c r="I1146" s="128"/>
      <c r="J1146" s="128"/>
      <c r="K1146" s="128"/>
      <c r="L1146" s="180"/>
      <c r="M1146" s="180"/>
      <c r="O1146" s="128"/>
      <c r="P1146" s="181"/>
      <c r="Q1146" s="181"/>
      <c r="R1146" s="182"/>
      <c r="S1146" s="182"/>
      <c r="T1146" s="182"/>
      <c r="U1146" s="182"/>
      <c r="V1146" s="128"/>
      <c r="W1146" s="183"/>
      <c r="X1146" s="128"/>
      <c r="AF1146" s="127"/>
      <c r="AG1146" s="127"/>
      <c r="AH1146" s="128"/>
      <c r="AI1146" s="128"/>
      <c r="AJ1146" s="128"/>
      <c r="AK1146" s="128"/>
      <c r="AL1146" s="128"/>
      <c r="AM1146" s="128"/>
      <c r="AN1146" s="128"/>
      <c r="AO1146" s="128"/>
      <c r="AP1146" s="128"/>
      <c r="AQ1146" s="128"/>
      <c r="AR1146" s="128"/>
      <c r="AS1146" s="128"/>
    </row>
    <row r="1147" spans="1:45" s="126" customFormat="1">
      <c r="A1147" s="179"/>
      <c r="B1147" s="128"/>
      <c r="C1147" s="128"/>
      <c r="F1147" s="179"/>
      <c r="G1147" s="128"/>
      <c r="H1147" s="128"/>
      <c r="I1147" s="128"/>
      <c r="J1147" s="128"/>
      <c r="K1147" s="128"/>
      <c r="L1147" s="180"/>
      <c r="M1147" s="180"/>
      <c r="O1147" s="128"/>
      <c r="P1147" s="181"/>
      <c r="Q1147" s="181"/>
      <c r="R1147" s="182"/>
      <c r="S1147" s="182"/>
      <c r="T1147" s="182"/>
      <c r="U1147" s="182"/>
      <c r="V1147" s="128"/>
      <c r="W1147" s="183"/>
      <c r="X1147" s="128"/>
      <c r="AF1147" s="127"/>
      <c r="AG1147" s="127"/>
      <c r="AH1147" s="128"/>
      <c r="AI1147" s="128"/>
      <c r="AJ1147" s="128"/>
      <c r="AK1147" s="128"/>
      <c r="AL1147" s="128"/>
      <c r="AM1147" s="128"/>
      <c r="AN1147" s="128"/>
      <c r="AO1147" s="128"/>
      <c r="AP1147" s="128"/>
      <c r="AQ1147" s="128"/>
      <c r="AR1147" s="128"/>
      <c r="AS1147" s="128"/>
    </row>
    <row r="1148" spans="1:45" s="126" customFormat="1">
      <c r="A1148" s="179"/>
      <c r="B1148" s="128"/>
      <c r="C1148" s="128"/>
      <c r="F1148" s="179"/>
      <c r="G1148" s="128"/>
      <c r="H1148" s="128"/>
      <c r="I1148" s="128"/>
      <c r="J1148" s="128"/>
      <c r="K1148" s="128"/>
      <c r="L1148" s="180"/>
      <c r="M1148" s="180"/>
      <c r="O1148" s="128"/>
      <c r="P1148" s="181"/>
      <c r="Q1148" s="181"/>
      <c r="R1148" s="182"/>
      <c r="S1148" s="182"/>
      <c r="T1148" s="182"/>
      <c r="U1148" s="182"/>
      <c r="V1148" s="128"/>
      <c r="W1148" s="183"/>
      <c r="X1148" s="128"/>
      <c r="AF1148" s="127"/>
      <c r="AG1148" s="127"/>
      <c r="AH1148" s="128"/>
      <c r="AI1148" s="128"/>
      <c r="AJ1148" s="128"/>
      <c r="AK1148" s="128"/>
      <c r="AL1148" s="128"/>
      <c r="AM1148" s="128"/>
      <c r="AN1148" s="128"/>
      <c r="AO1148" s="128"/>
      <c r="AP1148" s="128"/>
      <c r="AQ1148" s="128"/>
      <c r="AR1148" s="128"/>
      <c r="AS1148" s="128"/>
    </row>
    <row r="1149" spans="1:45" s="126" customFormat="1">
      <c r="A1149" s="179"/>
      <c r="B1149" s="128"/>
      <c r="C1149" s="128"/>
      <c r="F1149" s="179"/>
      <c r="G1149" s="128"/>
      <c r="H1149" s="128"/>
      <c r="I1149" s="128"/>
      <c r="J1149" s="128"/>
      <c r="K1149" s="128"/>
      <c r="L1149" s="180"/>
      <c r="M1149" s="180"/>
      <c r="O1149" s="128"/>
      <c r="P1149" s="181"/>
      <c r="Q1149" s="181"/>
      <c r="R1149" s="182"/>
      <c r="S1149" s="182"/>
      <c r="T1149" s="182"/>
      <c r="U1149" s="182"/>
      <c r="V1149" s="128"/>
      <c r="W1149" s="183"/>
      <c r="X1149" s="128"/>
      <c r="AF1149" s="127"/>
      <c r="AG1149" s="127"/>
      <c r="AH1149" s="128"/>
      <c r="AI1149" s="128"/>
      <c r="AJ1149" s="128"/>
      <c r="AK1149" s="128"/>
      <c r="AL1149" s="128"/>
      <c r="AM1149" s="128"/>
      <c r="AN1149" s="128"/>
      <c r="AO1149" s="128"/>
      <c r="AP1149" s="128"/>
      <c r="AQ1149" s="128"/>
      <c r="AR1149" s="128"/>
      <c r="AS1149" s="128"/>
    </row>
    <row r="1150" spans="1:45" s="126" customFormat="1">
      <c r="A1150" s="179"/>
      <c r="B1150" s="128"/>
      <c r="C1150" s="128"/>
      <c r="F1150" s="179"/>
      <c r="G1150" s="128"/>
      <c r="H1150" s="128"/>
      <c r="I1150" s="128"/>
      <c r="J1150" s="128"/>
      <c r="K1150" s="128"/>
      <c r="L1150" s="180"/>
      <c r="M1150" s="180"/>
      <c r="O1150" s="128"/>
      <c r="P1150" s="181"/>
      <c r="Q1150" s="181"/>
      <c r="R1150" s="182"/>
      <c r="S1150" s="182"/>
      <c r="T1150" s="182"/>
      <c r="U1150" s="182"/>
      <c r="V1150" s="128"/>
      <c r="W1150" s="183"/>
      <c r="X1150" s="128"/>
      <c r="AF1150" s="127"/>
      <c r="AG1150" s="127"/>
      <c r="AH1150" s="128"/>
      <c r="AI1150" s="128"/>
      <c r="AJ1150" s="128"/>
      <c r="AK1150" s="128"/>
      <c r="AL1150" s="128"/>
      <c r="AM1150" s="128"/>
      <c r="AN1150" s="128"/>
      <c r="AO1150" s="128"/>
      <c r="AP1150" s="128"/>
      <c r="AQ1150" s="128"/>
      <c r="AR1150" s="128"/>
      <c r="AS1150" s="128"/>
    </row>
    <row r="1151" spans="1:45" s="126" customFormat="1">
      <c r="A1151" s="179"/>
      <c r="B1151" s="128"/>
      <c r="C1151" s="128"/>
      <c r="F1151" s="179"/>
      <c r="G1151" s="128"/>
      <c r="H1151" s="128"/>
      <c r="I1151" s="128"/>
      <c r="J1151" s="128"/>
      <c r="K1151" s="128"/>
      <c r="L1151" s="180"/>
      <c r="M1151" s="180"/>
      <c r="O1151" s="128"/>
      <c r="P1151" s="181"/>
      <c r="Q1151" s="181"/>
      <c r="R1151" s="182"/>
      <c r="S1151" s="182"/>
      <c r="T1151" s="182"/>
      <c r="U1151" s="182"/>
      <c r="V1151" s="128"/>
      <c r="W1151" s="183"/>
      <c r="X1151" s="128"/>
      <c r="AF1151" s="127"/>
      <c r="AG1151" s="127"/>
      <c r="AH1151" s="128"/>
      <c r="AI1151" s="128"/>
      <c r="AJ1151" s="128"/>
      <c r="AK1151" s="128"/>
      <c r="AL1151" s="128"/>
      <c r="AM1151" s="128"/>
      <c r="AN1151" s="128"/>
      <c r="AO1151" s="128"/>
      <c r="AP1151" s="128"/>
      <c r="AQ1151" s="128"/>
      <c r="AR1151" s="128"/>
      <c r="AS1151" s="128"/>
    </row>
    <row r="1152" spans="1:45" s="126" customFormat="1">
      <c r="A1152" s="179"/>
      <c r="B1152" s="128"/>
      <c r="C1152" s="128"/>
      <c r="F1152" s="179"/>
      <c r="G1152" s="128"/>
      <c r="H1152" s="128"/>
      <c r="I1152" s="128"/>
      <c r="J1152" s="128"/>
      <c r="K1152" s="128"/>
      <c r="L1152" s="180"/>
      <c r="M1152" s="180"/>
      <c r="O1152" s="128"/>
      <c r="P1152" s="181"/>
      <c r="Q1152" s="181"/>
      <c r="R1152" s="182"/>
      <c r="S1152" s="182"/>
      <c r="T1152" s="182"/>
      <c r="U1152" s="182"/>
      <c r="V1152" s="128"/>
      <c r="W1152" s="183"/>
      <c r="X1152" s="128"/>
      <c r="AF1152" s="127"/>
      <c r="AG1152" s="127"/>
      <c r="AH1152" s="128"/>
      <c r="AI1152" s="128"/>
      <c r="AJ1152" s="128"/>
      <c r="AK1152" s="128"/>
      <c r="AL1152" s="128"/>
      <c r="AM1152" s="128"/>
      <c r="AN1152" s="128"/>
      <c r="AO1152" s="128"/>
      <c r="AP1152" s="128"/>
      <c r="AQ1152" s="128"/>
      <c r="AR1152" s="128"/>
      <c r="AS1152" s="128"/>
    </row>
    <row r="1153" spans="1:45" s="126" customFormat="1">
      <c r="A1153" s="179"/>
      <c r="B1153" s="128"/>
      <c r="C1153" s="128"/>
      <c r="F1153" s="179"/>
      <c r="G1153" s="128"/>
      <c r="H1153" s="128"/>
      <c r="I1153" s="128"/>
      <c r="J1153" s="128"/>
      <c r="K1153" s="128"/>
      <c r="L1153" s="180"/>
      <c r="M1153" s="180"/>
      <c r="O1153" s="128"/>
      <c r="P1153" s="181"/>
      <c r="Q1153" s="181"/>
      <c r="R1153" s="182"/>
      <c r="S1153" s="182"/>
      <c r="T1153" s="182"/>
      <c r="U1153" s="182"/>
      <c r="V1153" s="128"/>
      <c r="W1153" s="183"/>
      <c r="X1153" s="128"/>
      <c r="AF1153" s="127"/>
      <c r="AG1153" s="127"/>
      <c r="AH1153" s="128"/>
      <c r="AI1153" s="128"/>
      <c r="AJ1153" s="128"/>
      <c r="AK1153" s="128"/>
      <c r="AL1153" s="128"/>
      <c r="AM1153" s="128"/>
      <c r="AN1153" s="128"/>
      <c r="AO1153" s="128"/>
      <c r="AP1153" s="128"/>
      <c r="AQ1153" s="128"/>
      <c r="AR1153" s="128"/>
      <c r="AS1153" s="128"/>
    </row>
    <row r="1154" spans="1:45" s="126" customFormat="1">
      <c r="A1154" s="179"/>
      <c r="B1154" s="128"/>
      <c r="C1154" s="128"/>
      <c r="F1154" s="179"/>
      <c r="G1154" s="128"/>
      <c r="H1154" s="128"/>
      <c r="I1154" s="128"/>
      <c r="J1154" s="128"/>
      <c r="K1154" s="128"/>
      <c r="L1154" s="180"/>
      <c r="M1154" s="180"/>
      <c r="O1154" s="128"/>
      <c r="P1154" s="181"/>
      <c r="Q1154" s="181"/>
      <c r="R1154" s="182"/>
      <c r="S1154" s="182"/>
      <c r="T1154" s="182"/>
      <c r="U1154" s="182"/>
      <c r="V1154" s="128"/>
      <c r="W1154" s="183"/>
      <c r="X1154" s="128"/>
      <c r="AF1154" s="127"/>
      <c r="AG1154" s="127"/>
      <c r="AH1154" s="128"/>
      <c r="AI1154" s="128"/>
      <c r="AJ1154" s="128"/>
      <c r="AK1154" s="128"/>
      <c r="AL1154" s="128"/>
      <c r="AM1154" s="128"/>
      <c r="AN1154" s="128"/>
      <c r="AO1154" s="128"/>
      <c r="AP1154" s="128"/>
      <c r="AQ1154" s="128"/>
      <c r="AR1154" s="128"/>
      <c r="AS1154" s="128"/>
    </row>
    <row r="1155" spans="1:45" s="126" customFormat="1">
      <c r="A1155" s="179"/>
      <c r="B1155" s="128"/>
      <c r="C1155" s="128"/>
      <c r="F1155" s="179"/>
      <c r="G1155" s="128"/>
      <c r="H1155" s="128"/>
      <c r="I1155" s="128"/>
      <c r="J1155" s="128"/>
      <c r="K1155" s="128"/>
      <c r="L1155" s="180"/>
      <c r="M1155" s="180"/>
      <c r="O1155" s="128"/>
      <c r="P1155" s="181"/>
      <c r="Q1155" s="181"/>
      <c r="R1155" s="182"/>
      <c r="S1155" s="182"/>
      <c r="T1155" s="182"/>
      <c r="U1155" s="182"/>
      <c r="V1155" s="128"/>
      <c r="W1155" s="183"/>
      <c r="X1155" s="128"/>
      <c r="AF1155" s="127"/>
      <c r="AG1155" s="127"/>
      <c r="AH1155" s="128"/>
      <c r="AI1155" s="128"/>
      <c r="AJ1155" s="128"/>
      <c r="AK1155" s="128"/>
      <c r="AL1155" s="128"/>
      <c r="AM1155" s="128"/>
      <c r="AN1155" s="128"/>
      <c r="AO1155" s="128"/>
      <c r="AP1155" s="128"/>
      <c r="AQ1155" s="128"/>
      <c r="AR1155" s="128"/>
      <c r="AS1155" s="128"/>
    </row>
    <row r="1156" spans="1:45" s="126" customFormat="1">
      <c r="A1156" s="179"/>
      <c r="B1156" s="128"/>
      <c r="C1156" s="128"/>
      <c r="F1156" s="179"/>
      <c r="G1156" s="128"/>
      <c r="H1156" s="128"/>
      <c r="I1156" s="128"/>
      <c r="J1156" s="128"/>
      <c r="K1156" s="128"/>
      <c r="L1156" s="180"/>
      <c r="M1156" s="180"/>
      <c r="O1156" s="128"/>
      <c r="P1156" s="181"/>
      <c r="Q1156" s="181"/>
      <c r="R1156" s="182"/>
      <c r="S1156" s="182"/>
      <c r="T1156" s="182"/>
      <c r="U1156" s="182"/>
      <c r="V1156" s="128"/>
      <c r="W1156" s="183"/>
      <c r="X1156" s="128"/>
      <c r="AF1156" s="127"/>
      <c r="AG1156" s="127"/>
      <c r="AH1156" s="128"/>
      <c r="AI1156" s="128"/>
      <c r="AJ1156" s="128"/>
      <c r="AK1156" s="128"/>
      <c r="AL1156" s="128"/>
      <c r="AM1156" s="128"/>
      <c r="AN1156" s="128"/>
      <c r="AO1156" s="128"/>
      <c r="AP1156" s="128"/>
      <c r="AQ1156" s="128"/>
      <c r="AR1156" s="128"/>
      <c r="AS1156" s="128"/>
    </row>
    <row r="1157" spans="1:45" s="126" customFormat="1">
      <c r="A1157" s="179"/>
      <c r="B1157" s="128"/>
      <c r="C1157" s="128"/>
      <c r="F1157" s="179"/>
      <c r="G1157" s="128"/>
      <c r="H1157" s="128"/>
      <c r="I1157" s="128"/>
      <c r="J1157" s="128"/>
      <c r="K1157" s="128"/>
      <c r="L1157" s="180"/>
      <c r="M1157" s="180"/>
      <c r="O1157" s="128"/>
      <c r="P1157" s="181"/>
      <c r="Q1157" s="181"/>
      <c r="R1157" s="182"/>
      <c r="S1157" s="182"/>
      <c r="T1157" s="182"/>
      <c r="U1157" s="182"/>
      <c r="V1157" s="128"/>
      <c r="W1157" s="183"/>
      <c r="X1157" s="128"/>
      <c r="AF1157" s="127"/>
      <c r="AG1157" s="127"/>
      <c r="AH1157" s="128"/>
      <c r="AI1157" s="128"/>
      <c r="AJ1157" s="128"/>
      <c r="AK1157" s="128"/>
      <c r="AL1157" s="128"/>
      <c r="AM1157" s="128"/>
      <c r="AN1157" s="128"/>
      <c r="AO1157" s="128"/>
      <c r="AP1157" s="128"/>
      <c r="AQ1157" s="128"/>
      <c r="AR1157" s="128"/>
      <c r="AS1157" s="128"/>
    </row>
    <row r="1158" spans="1:45" s="126" customFormat="1">
      <c r="A1158" s="179"/>
      <c r="B1158" s="128"/>
      <c r="C1158" s="128"/>
      <c r="F1158" s="179"/>
      <c r="G1158" s="128"/>
      <c r="H1158" s="128"/>
      <c r="I1158" s="128"/>
      <c r="J1158" s="128"/>
      <c r="K1158" s="128"/>
      <c r="L1158" s="180"/>
      <c r="M1158" s="180"/>
      <c r="O1158" s="128"/>
      <c r="P1158" s="181"/>
      <c r="Q1158" s="181"/>
      <c r="R1158" s="182"/>
      <c r="S1158" s="182"/>
      <c r="T1158" s="182"/>
      <c r="U1158" s="182"/>
      <c r="V1158" s="128"/>
      <c r="W1158" s="183"/>
      <c r="X1158" s="128"/>
      <c r="AF1158" s="127"/>
      <c r="AG1158" s="127"/>
      <c r="AH1158" s="128"/>
      <c r="AI1158" s="128"/>
      <c r="AJ1158" s="128"/>
      <c r="AK1158" s="128"/>
      <c r="AL1158" s="128"/>
      <c r="AM1158" s="128"/>
      <c r="AN1158" s="128"/>
      <c r="AO1158" s="128"/>
      <c r="AP1158" s="128"/>
      <c r="AQ1158" s="128"/>
      <c r="AR1158" s="128"/>
      <c r="AS1158" s="128"/>
    </row>
    <row r="1159" spans="1:45" s="126" customFormat="1">
      <c r="A1159" s="179"/>
      <c r="B1159" s="128"/>
      <c r="C1159" s="128"/>
      <c r="F1159" s="179"/>
      <c r="G1159" s="128"/>
      <c r="H1159" s="128"/>
      <c r="I1159" s="128"/>
      <c r="J1159" s="128"/>
      <c r="K1159" s="128"/>
      <c r="L1159" s="180"/>
      <c r="M1159" s="180"/>
      <c r="O1159" s="128"/>
      <c r="P1159" s="181"/>
      <c r="Q1159" s="181"/>
      <c r="R1159" s="182"/>
      <c r="S1159" s="182"/>
      <c r="T1159" s="182"/>
      <c r="U1159" s="182"/>
      <c r="V1159" s="128"/>
      <c r="W1159" s="183"/>
      <c r="X1159" s="128"/>
      <c r="AF1159" s="127"/>
      <c r="AG1159" s="127"/>
      <c r="AH1159" s="128"/>
      <c r="AI1159" s="128"/>
      <c r="AJ1159" s="128"/>
      <c r="AK1159" s="128"/>
      <c r="AL1159" s="128"/>
      <c r="AM1159" s="128"/>
      <c r="AN1159" s="128"/>
      <c r="AO1159" s="128"/>
      <c r="AP1159" s="128"/>
      <c r="AQ1159" s="128"/>
      <c r="AR1159" s="128"/>
      <c r="AS1159" s="128"/>
    </row>
    <row r="1160" spans="1:45" s="126" customFormat="1">
      <c r="A1160" s="179"/>
      <c r="B1160" s="128"/>
      <c r="C1160" s="128"/>
      <c r="F1160" s="179"/>
      <c r="G1160" s="128"/>
      <c r="H1160" s="128"/>
      <c r="I1160" s="128"/>
      <c r="J1160" s="128"/>
      <c r="K1160" s="128"/>
      <c r="L1160" s="180"/>
      <c r="M1160" s="180"/>
      <c r="O1160" s="128"/>
      <c r="P1160" s="181"/>
      <c r="Q1160" s="181"/>
      <c r="R1160" s="182"/>
      <c r="S1160" s="182"/>
      <c r="T1160" s="182"/>
      <c r="U1160" s="182"/>
      <c r="V1160" s="128"/>
      <c r="W1160" s="183"/>
      <c r="X1160" s="128"/>
      <c r="AF1160" s="127"/>
      <c r="AG1160" s="127"/>
      <c r="AH1160" s="128"/>
      <c r="AI1160" s="128"/>
      <c r="AJ1160" s="128"/>
      <c r="AK1160" s="128"/>
      <c r="AL1160" s="128"/>
      <c r="AM1160" s="128"/>
      <c r="AN1160" s="128"/>
      <c r="AO1160" s="128"/>
      <c r="AP1160" s="128"/>
      <c r="AQ1160" s="128"/>
      <c r="AR1160" s="128"/>
      <c r="AS1160" s="128"/>
    </row>
    <row r="1161" spans="1:45" s="126" customFormat="1">
      <c r="A1161" s="179"/>
      <c r="B1161" s="128"/>
      <c r="C1161" s="128"/>
      <c r="F1161" s="179"/>
      <c r="G1161" s="128"/>
      <c r="H1161" s="128"/>
      <c r="I1161" s="128"/>
      <c r="J1161" s="128"/>
      <c r="K1161" s="128"/>
      <c r="L1161" s="180"/>
      <c r="M1161" s="180"/>
      <c r="O1161" s="128"/>
      <c r="P1161" s="181"/>
      <c r="Q1161" s="181"/>
      <c r="R1161" s="182"/>
      <c r="S1161" s="182"/>
      <c r="T1161" s="182"/>
      <c r="U1161" s="182"/>
      <c r="V1161" s="128"/>
      <c r="W1161" s="183"/>
      <c r="X1161" s="128"/>
      <c r="AF1161" s="127"/>
      <c r="AG1161" s="127"/>
      <c r="AH1161" s="128"/>
      <c r="AI1161" s="128"/>
      <c r="AJ1161" s="128"/>
      <c r="AK1161" s="128"/>
      <c r="AL1161" s="128"/>
      <c r="AM1161" s="128"/>
      <c r="AN1161" s="128"/>
      <c r="AO1161" s="128"/>
      <c r="AP1161" s="128"/>
      <c r="AQ1161" s="128"/>
      <c r="AR1161" s="128"/>
      <c r="AS1161" s="128"/>
    </row>
    <row r="1162" spans="1:45" s="126" customFormat="1">
      <c r="A1162" s="179"/>
      <c r="B1162" s="128"/>
      <c r="C1162" s="128"/>
      <c r="F1162" s="179"/>
      <c r="G1162" s="128"/>
      <c r="H1162" s="128"/>
      <c r="I1162" s="128"/>
      <c r="J1162" s="128"/>
      <c r="K1162" s="128"/>
      <c r="L1162" s="180"/>
      <c r="M1162" s="180"/>
      <c r="O1162" s="128"/>
      <c r="P1162" s="181"/>
      <c r="Q1162" s="181"/>
      <c r="R1162" s="182"/>
      <c r="S1162" s="182"/>
      <c r="T1162" s="182"/>
      <c r="U1162" s="182"/>
      <c r="V1162" s="128"/>
      <c r="W1162" s="183"/>
      <c r="X1162" s="128"/>
      <c r="AF1162" s="127"/>
      <c r="AG1162" s="127"/>
      <c r="AH1162" s="128"/>
      <c r="AI1162" s="128"/>
      <c r="AJ1162" s="128"/>
      <c r="AK1162" s="128"/>
      <c r="AL1162" s="128"/>
      <c r="AM1162" s="128"/>
      <c r="AN1162" s="128"/>
      <c r="AO1162" s="128"/>
      <c r="AP1162" s="128"/>
      <c r="AQ1162" s="128"/>
      <c r="AR1162" s="128"/>
      <c r="AS1162" s="128"/>
    </row>
    <row r="1163" spans="1:45" s="126" customFormat="1">
      <c r="A1163" s="179"/>
      <c r="B1163" s="128"/>
      <c r="C1163" s="128"/>
      <c r="F1163" s="179"/>
      <c r="G1163" s="128"/>
      <c r="H1163" s="128"/>
      <c r="I1163" s="128"/>
      <c r="J1163" s="128"/>
      <c r="K1163" s="128"/>
      <c r="L1163" s="180"/>
      <c r="M1163" s="180"/>
      <c r="O1163" s="128"/>
      <c r="P1163" s="181"/>
      <c r="Q1163" s="181"/>
      <c r="R1163" s="182"/>
      <c r="S1163" s="182"/>
      <c r="T1163" s="182"/>
      <c r="U1163" s="182"/>
      <c r="V1163" s="128"/>
      <c r="W1163" s="183"/>
      <c r="X1163" s="128"/>
      <c r="AF1163" s="127"/>
      <c r="AG1163" s="127"/>
      <c r="AH1163" s="128"/>
      <c r="AI1163" s="128"/>
      <c r="AJ1163" s="128"/>
      <c r="AK1163" s="128"/>
      <c r="AL1163" s="128"/>
      <c r="AM1163" s="128"/>
      <c r="AN1163" s="128"/>
      <c r="AO1163" s="128"/>
      <c r="AP1163" s="128"/>
      <c r="AQ1163" s="128"/>
      <c r="AR1163" s="128"/>
      <c r="AS1163" s="128"/>
    </row>
    <row r="1164" spans="1:45" s="126" customFormat="1">
      <c r="A1164" s="179"/>
      <c r="B1164" s="128"/>
      <c r="C1164" s="128"/>
      <c r="F1164" s="179"/>
      <c r="G1164" s="128"/>
      <c r="H1164" s="128"/>
      <c r="I1164" s="128"/>
      <c r="J1164" s="128"/>
      <c r="K1164" s="128"/>
      <c r="L1164" s="180"/>
      <c r="M1164" s="180"/>
      <c r="O1164" s="128"/>
      <c r="P1164" s="181"/>
      <c r="Q1164" s="181"/>
      <c r="R1164" s="182"/>
      <c r="S1164" s="182"/>
      <c r="T1164" s="182"/>
      <c r="U1164" s="182"/>
      <c r="V1164" s="128"/>
      <c r="W1164" s="183"/>
      <c r="X1164" s="128"/>
      <c r="AF1164" s="127"/>
      <c r="AG1164" s="127"/>
      <c r="AH1164" s="128"/>
      <c r="AI1164" s="128"/>
      <c r="AJ1164" s="128"/>
      <c r="AK1164" s="128"/>
      <c r="AL1164" s="128"/>
      <c r="AM1164" s="128"/>
      <c r="AN1164" s="128"/>
      <c r="AO1164" s="128"/>
      <c r="AP1164" s="128"/>
      <c r="AQ1164" s="128"/>
      <c r="AR1164" s="128"/>
      <c r="AS1164" s="128"/>
    </row>
    <row r="1165" spans="1:45" s="126" customFormat="1">
      <c r="A1165" s="179"/>
      <c r="B1165" s="128"/>
      <c r="C1165" s="128"/>
      <c r="F1165" s="179"/>
      <c r="G1165" s="128"/>
      <c r="H1165" s="128"/>
      <c r="I1165" s="128"/>
      <c r="J1165" s="128"/>
      <c r="K1165" s="128"/>
      <c r="L1165" s="180"/>
      <c r="M1165" s="180"/>
      <c r="O1165" s="128"/>
      <c r="P1165" s="181"/>
      <c r="Q1165" s="181"/>
      <c r="R1165" s="182"/>
      <c r="S1165" s="182"/>
      <c r="T1165" s="182"/>
      <c r="U1165" s="182"/>
      <c r="V1165" s="128"/>
      <c r="W1165" s="183"/>
      <c r="X1165" s="128"/>
      <c r="AF1165" s="127"/>
      <c r="AG1165" s="127"/>
      <c r="AH1165" s="128"/>
      <c r="AI1165" s="128"/>
      <c r="AJ1165" s="128"/>
      <c r="AK1165" s="128"/>
      <c r="AL1165" s="128"/>
      <c r="AM1165" s="128"/>
      <c r="AN1165" s="128"/>
      <c r="AO1165" s="128"/>
      <c r="AP1165" s="128"/>
      <c r="AQ1165" s="128"/>
      <c r="AR1165" s="128"/>
      <c r="AS1165" s="128"/>
    </row>
    <row r="1166" spans="1:45" s="126" customFormat="1">
      <c r="A1166" s="179"/>
      <c r="B1166" s="128"/>
      <c r="C1166" s="128"/>
      <c r="F1166" s="179"/>
      <c r="G1166" s="128"/>
      <c r="H1166" s="128"/>
      <c r="I1166" s="128"/>
      <c r="J1166" s="128"/>
      <c r="K1166" s="128"/>
      <c r="L1166" s="180"/>
      <c r="M1166" s="180"/>
      <c r="O1166" s="128"/>
      <c r="P1166" s="181"/>
      <c r="Q1166" s="181"/>
      <c r="R1166" s="182"/>
      <c r="S1166" s="182"/>
      <c r="T1166" s="182"/>
      <c r="U1166" s="182"/>
      <c r="V1166" s="128"/>
      <c r="W1166" s="183"/>
      <c r="X1166" s="128"/>
      <c r="AF1166" s="127"/>
      <c r="AG1166" s="127"/>
      <c r="AH1166" s="128"/>
      <c r="AI1166" s="128"/>
      <c r="AJ1166" s="128"/>
      <c r="AK1166" s="128"/>
      <c r="AL1166" s="128"/>
      <c r="AM1166" s="128"/>
      <c r="AN1166" s="128"/>
      <c r="AO1166" s="128"/>
      <c r="AP1166" s="128"/>
      <c r="AQ1166" s="128"/>
      <c r="AR1166" s="128"/>
      <c r="AS1166" s="128"/>
    </row>
    <row r="1167" spans="1:45" s="126" customFormat="1">
      <c r="A1167" s="179"/>
      <c r="B1167" s="128"/>
      <c r="C1167" s="128"/>
      <c r="F1167" s="179"/>
      <c r="G1167" s="128"/>
      <c r="H1167" s="128"/>
      <c r="I1167" s="128"/>
      <c r="J1167" s="128"/>
      <c r="K1167" s="128"/>
      <c r="L1167" s="180"/>
      <c r="M1167" s="180"/>
      <c r="O1167" s="128"/>
      <c r="P1167" s="181"/>
      <c r="Q1167" s="181"/>
      <c r="R1167" s="182"/>
      <c r="S1167" s="182"/>
      <c r="T1167" s="182"/>
      <c r="U1167" s="182"/>
      <c r="V1167" s="128"/>
      <c r="W1167" s="183"/>
      <c r="X1167" s="128"/>
      <c r="AF1167" s="127"/>
      <c r="AG1167" s="127"/>
      <c r="AH1167" s="128"/>
      <c r="AI1167" s="128"/>
      <c r="AJ1167" s="128"/>
      <c r="AK1167" s="128"/>
      <c r="AL1167" s="128"/>
      <c r="AM1167" s="128"/>
      <c r="AN1167" s="128"/>
      <c r="AO1167" s="128"/>
      <c r="AP1167" s="128"/>
      <c r="AQ1167" s="128"/>
      <c r="AR1167" s="128"/>
      <c r="AS1167" s="128"/>
    </row>
    <row r="1168" spans="1:45" s="126" customFormat="1">
      <c r="A1168" s="179"/>
      <c r="B1168" s="128"/>
      <c r="C1168" s="128"/>
      <c r="F1168" s="179"/>
      <c r="G1168" s="128"/>
      <c r="H1168" s="128"/>
      <c r="I1168" s="128"/>
      <c r="J1168" s="128"/>
      <c r="K1168" s="128"/>
      <c r="L1168" s="180"/>
      <c r="M1168" s="180"/>
      <c r="O1168" s="128"/>
      <c r="P1168" s="181"/>
      <c r="Q1168" s="181"/>
      <c r="R1168" s="182"/>
      <c r="S1168" s="182"/>
      <c r="T1168" s="182"/>
      <c r="U1168" s="182"/>
      <c r="V1168" s="128"/>
      <c r="W1168" s="183"/>
      <c r="X1168" s="128"/>
      <c r="AF1168" s="127"/>
      <c r="AG1168" s="127"/>
      <c r="AH1168" s="128"/>
      <c r="AI1168" s="128"/>
      <c r="AJ1168" s="128"/>
      <c r="AK1168" s="128"/>
      <c r="AL1168" s="128"/>
      <c r="AM1168" s="128"/>
      <c r="AN1168" s="128"/>
      <c r="AO1168" s="128"/>
      <c r="AP1168" s="128"/>
      <c r="AQ1168" s="128"/>
      <c r="AR1168" s="128"/>
      <c r="AS1168" s="128"/>
    </row>
    <row r="1169" spans="1:45" s="126" customFormat="1">
      <c r="A1169" s="179"/>
      <c r="B1169" s="128"/>
      <c r="C1169" s="128"/>
      <c r="F1169" s="179"/>
      <c r="G1169" s="128"/>
      <c r="H1169" s="128"/>
      <c r="I1169" s="128"/>
      <c r="J1169" s="128"/>
      <c r="K1169" s="128"/>
      <c r="L1169" s="180"/>
      <c r="M1169" s="180"/>
      <c r="O1169" s="128"/>
      <c r="P1169" s="181"/>
      <c r="Q1169" s="181"/>
      <c r="R1169" s="182"/>
      <c r="S1169" s="182"/>
      <c r="T1169" s="182"/>
      <c r="U1169" s="182"/>
      <c r="V1169" s="128"/>
      <c r="W1169" s="183"/>
      <c r="X1169" s="128"/>
      <c r="AF1169" s="127"/>
      <c r="AG1169" s="127"/>
      <c r="AH1169" s="128"/>
      <c r="AI1169" s="128"/>
      <c r="AJ1169" s="128"/>
      <c r="AK1169" s="128"/>
      <c r="AL1169" s="128"/>
      <c r="AM1169" s="128"/>
      <c r="AN1169" s="128"/>
      <c r="AO1169" s="128"/>
      <c r="AP1169" s="128"/>
      <c r="AQ1169" s="128"/>
      <c r="AR1169" s="128"/>
      <c r="AS1169" s="128"/>
    </row>
    <row r="1170" spans="1:45" s="126" customFormat="1">
      <c r="A1170" s="179"/>
      <c r="B1170" s="128"/>
      <c r="C1170" s="128"/>
      <c r="F1170" s="179"/>
      <c r="G1170" s="128"/>
      <c r="H1170" s="128"/>
      <c r="I1170" s="128"/>
      <c r="J1170" s="128"/>
      <c r="K1170" s="128"/>
      <c r="L1170" s="180"/>
      <c r="M1170" s="180"/>
      <c r="O1170" s="128"/>
      <c r="P1170" s="181"/>
      <c r="Q1170" s="181"/>
      <c r="R1170" s="182"/>
      <c r="S1170" s="182"/>
      <c r="T1170" s="182"/>
      <c r="U1170" s="182"/>
      <c r="V1170" s="128"/>
      <c r="W1170" s="183"/>
      <c r="X1170" s="128"/>
      <c r="AF1170" s="127"/>
      <c r="AG1170" s="127"/>
      <c r="AH1170" s="128"/>
      <c r="AI1170" s="128"/>
      <c r="AJ1170" s="128"/>
      <c r="AK1170" s="128"/>
      <c r="AL1170" s="128"/>
      <c r="AM1170" s="128"/>
      <c r="AN1170" s="128"/>
      <c r="AO1170" s="128"/>
      <c r="AP1170" s="128"/>
      <c r="AQ1170" s="128"/>
      <c r="AR1170" s="128"/>
      <c r="AS1170" s="128"/>
    </row>
    <row r="1171" spans="1:45" s="126" customFormat="1">
      <c r="A1171" s="179"/>
      <c r="B1171" s="128"/>
      <c r="C1171" s="128"/>
      <c r="F1171" s="179"/>
      <c r="G1171" s="128"/>
      <c r="H1171" s="128"/>
      <c r="I1171" s="128"/>
      <c r="J1171" s="128"/>
      <c r="K1171" s="128"/>
      <c r="L1171" s="180"/>
      <c r="M1171" s="180"/>
      <c r="O1171" s="128"/>
      <c r="P1171" s="181"/>
      <c r="Q1171" s="181"/>
      <c r="R1171" s="182"/>
      <c r="S1171" s="182"/>
      <c r="T1171" s="182"/>
      <c r="U1171" s="182"/>
      <c r="V1171" s="128"/>
      <c r="W1171" s="183"/>
      <c r="X1171" s="128"/>
      <c r="AF1171" s="127"/>
      <c r="AG1171" s="127"/>
      <c r="AH1171" s="128"/>
      <c r="AI1171" s="128"/>
      <c r="AJ1171" s="128"/>
      <c r="AK1171" s="128"/>
      <c r="AL1171" s="128"/>
      <c r="AM1171" s="128"/>
      <c r="AN1171" s="128"/>
      <c r="AO1171" s="128"/>
      <c r="AP1171" s="128"/>
      <c r="AQ1171" s="128"/>
      <c r="AR1171" s="128"/>
      <c r="AS1171" s="128"/>
    </row>
    <row r="1172" spans="1:45" s="126" customFormat="1">
      <c r="A1172" s="179"/>
      <c r="B1172" s="128"/>
      <c r="C1172" s="128"/>
      <c r="F1172" s="179"/>
      <c r="G1172" s="128"/>
      <c r="H1172" s="128"/>
      <c r="I1172" s="128"/>
      <c r="J1172" s="128"/>
      <c r="K1172" s="128"/>
      <c r="L1172" s="180"/>
      <c r="M1172" s="180"/>
      <c r="O1172" s="128"/>
      <c r="P1172" s="181"/>
      <c r="Q1172" s="181"/>
      <c r="R1172" s="182"/>
      <c r="S1172" s="182"/>
      <c r="T1172" s="182"/>
      <c r="U1172" s="182"/>
      <c r="V1172" s="128"/>
      <c r="W1172" s="183"/>
      <c r="X1172" s="128"/>
      <c r="AF1172" s="127"/>
      <c r="AG1172" s="127"/>
      <c r="AH1172" s="128"/>
      <c r="AI1172" s="128"/>
      <c r="AJ1172" s="128"/>
      <c r="AK1172" s="128"/>
      <c r="AL1172" s="128"/>
      <c r="AM1172" s="128"/>
      <c r="AN1172" s="128"/>
      <c r="AO1172" s="128"/>
      <c r="AP1172" s="128"/>
      <c r="AQ1172" s="128"/>
      <c r="AR1172" s="128"/>
      <c r="AS1172" s="128"/>
    </row>
    <row r="1173" spans="1:45" s="126" customFormat="1">
      <c r="A1173" s="179"/>
      <c r="B1173" s="128"/>
      <c r="C1173" s="128"/>
      <c r="F1173" s="179"/>
      <c r="G1173" s="128"/>
      <c r="H1173" s="128"/>
      <c r="I1173" s="128"/>
      <c r="J1173" s="128"/>
      <c r="K1173" s="128"/>
      <c r="L1173" s="180"/>
      <c r="M1173" s="180"/>
      <c r="O1173" s="128"/>
      <c r="P1173" s="181"/>
      <c r="Q1173" s="181"/>
      <c r="R1173" s="182"/>
      <c r="S1173" s="182"/>
      <c r="T1173" s="182"/>
      <c r="U1173" s="182"/>
      <c r="V1173" s="128"/>
      <c r="W1173" s="183"/>
      <c r="X1173" s="128"/>
      <c r="AF1173" s="127"/>
      <c r="AG1173" s="127"/>
      <c r="AH1173" s="128"/>
      <c r="AI1173" s="128"/>
      <c r="AJ1173" s="128"/>
      <c r="AK1173" s="128"/>
      <c r="AL1173" s="128"/>
      <c r="AM1173" s="128"/>
      <c r="AN1173" s="128"/>
      <c r="AO1173" s="128"/>
      <c r="AP1173" s="128"/>
      <c r="AQ1173" s="128"/>
      <c r="AR1173" s="128"/>
      <c r="AS1173" s="128"/>
    </row>
    <row r="1174" spans="1:45" s="126" customFormat="1">
      <c r="A1174" s="179"/>
      <c r="B1174" s="128"/>
      <c r="C1174" s="128"/>
      <c r="F1174" s="179"/>
      <c r="G1174" s="128"/>
      <c r="H1174" s="128"/>
      <c r="I1174" s="128"/>
      <c r="J1174" s="128"/>
      <c r="K1174" s="128"/>
      <c r="L1174" s="180"/>
      <c r="M1174" s="180"/>
      <c r="O1174" s="128"/>
      <c r="P1174" s="181"/>
      <c r="Q1174" s="181"/>
      <c r="R1174" s="182"/>
      <c r="S1174" s="182"/>
      <c r="T1174" s="182"/>
      <c r="U1174" s="182"/>
      <c r="V1174" s="128"/>
      <c r="W1174" s="183"/>
      <c r="X1174" s="128"/>
      <c r="AF1174" s="127"/>
      <c r="AG1174" s="127"/>
      <c r="AH1174" s="128"/>
      <c r="AI1174" s="128"/>
      <c r="AJ1174" s="128"/>
      <c r="AK1174" s="128"/>
      <c r="AL1174" s="128"/>
      <c r="AM1174" s="128"/>
      <c r="AN1174" s="128"/>
      <c r="AO1174" s="128"/>
      <c r="AP1174" s="128"/>
      <c r="AQ1174" s="128"/>
      <c r="AR1174" s="128"/>
      <c r="AS1174" s="128"/>
    </row>
    <row r="1175" spans="1:45" s="126" customFormat="1">
      <c r="A1175" s="179"/>
      <c r="B1175" s="128"/>
      <c r="C1175" s="128"/>
      <c r="F1175" s="179"/>
      <c r="G1175" s="128"/>
      <c r="H1175" s="128"/>
      <c r="I1175" s="128"/>
      <c r="J1175" s="128"/>
      <c r="K1175" s="128"/>
      <c r="L1175" s="180"/>
      <c r="M1175" s="180"/>
      <c r="O1175" s="128"/>
      <c r="P1175" s="181"/>
      <c r="Q1175" s="181"/>
      <c r="R1175" s="182"/>
      <c r="S1175" s="182"/>
      <c r="T1175" s="182"/>
      <c r="U1175" s="182"/>
      <c r="V1175" s="128"/>
      <c r="W1175" s="183"/>
      <c r="X1175" s="128"/>
      <c r="AF1175" s="127"/>
      <c r="AG1175" s="127"/>
      <c r="AH1175" s="128"/>
      <c r="AI1175" s="128"/>
      <c r="AJ1175" s="128"/>
      <c r="AK1175" s="128"/>
      <c r="AL1175" s="128"/>
      <c r="AM1175" s="128"/>
      <c r="AN1175" s="128"/>
      <c r="AO1175" s="128"/>
      <c r="AP1175" s="128"/>
      <c r="AQ1175" s="128"/>
      <c r="AR1175" s="128"/>
      <c r="AS1175" s="128"/>
    </row>
    <row r="1176" spans="1:45" s="126" customFormat="1">
      <c r="A1176" s="179"/>
      <c r="B1176" s="128"/>
      <c r="C1176" s="128"/>
      <c r="F1176" s="179"/>
      <c r="G1176" s="128"/>
      <c r="H1176" s="128"/>
      <c r="I1176" s="128"/>
      <c r="J1176" s="128"/>
      <c r="K1176" s="128"/>
      <c r="L1176" s="180"/>
      <c r="M1176" s="180"/>
      <c r="O1176" s="128"/>
      <c r="P1176" s="181"/>
      <c r="Q1176" s="181"/>
      <c r="R1176" s="182"/>
      <c r="S1176" s="182"/>
      <c r="T1176" s="182"/>
      <c r="U1176" s="182"/>
      <c r="V1176" s="128"/>
      <c r="W1176" s="183"/>
      <c r="X1176" s="128"/>
      <c r="AF1176" s="127"/>
      <c r="AG1176" s="127"/>
      <c r="AH1176" s="128"/>
      <c r="AI1176" s="128"/>
      <c r="AJ1176" s="128"/>
      <c r="AK1176" s="128"/>
      <c r="AL1176" s="128"/>
      <c r="AM1176" s="128"/>
      <c r="AN1176" s="128"/>
      <c r="AO1176" s="128"/>
      <c r="AP1176" s="128"/>
      <c r="AQ1176" s="128"/>
      <c r="AR1176" s="128"/>
      <c r="AS1176" s="128"/>
    </row>
    <row r="1177" spans="1:45" s="126" customFormat="1">
      <c r="A1177" s="179"/>
      <c r="B1177" s="128"/>
      <c r="C1177" s="128"/>
      <c r="F1177" s="179"/>
      <c r="G1177" s="128"/>
      <c r="H1177" s="128"/>
      <c r="I1177" s="128"/>
      <c r="J1177" s="128"/>
      <c r="K1177" s="128"/>
      <c r="L1177" s="180"/>
      <c r="M1177" s="180"/>
      <c r="O1177" s="128"/>
      <c r="P1177" s="181"/>
      <c r="Q1177" s="181"/>
      <c r="R1177" s="182"/>
      <c r="S1177" s="182"/>
      <c r="T1177" s="182"/>
      <c r="U1177" s="182"/>
      <c r="V1177" s="128"/>
      <c r="W1177" s="183"/>
      <c r="X1177" s="128"/>
      <c r="AF1177" s="127"/>
      <c r="AG1177" s="127"/>
      <c r="AH1177" s="128"/>
      <c r="AI1177" s="128"/>
      <c r="AJ1177" s="128"/>
      <c r="AK1177" s="128"/>
      <c r="AL1177" s="128"/>
      <c r="AM1177" s="128"/>
      <c r="AN1177" s="128"/>
      <c r="AO1177" s="128"/>
      <c r="AP1177" s="128"/>
      <c r="AQ1177" s="128"/>
      <c r="AR1177" s="128"/>
      <c r="AS1177" s="128"/>
    </row>
    <row r="1178" spans="1:45" s="126" customFormat="1">
      <c r="A1178" s="179"/>
      <c r="B1178" s="128"/>
      <c r="C1178" s="128"/>
      <c r="F1178" s="179"/>
      <c r="G1178" s="128"/>
      <c r="H1178" s="128"/>
      <c r="I1178" s="128"/>
      <c r="J1178" s="128"/>
      <c r="K1178" s="128"/>
      <c r="L1178" s="180"/>
      <c r="M1178" s="180"/>
      <c r="O1178" s="128"/>
      <c r="P1178" s="181"/>
      <c r="Q1178" s="181"/>
      <c r="R1178" s="182"/>
      <c r="S1178" s="182"/>
      <c r="T1178" s="182"/>
      <c r="U1178" s="182"/>
      <c r="V1178" s="128"/>
      <c r="W1178" s="183"/>
      <c r="X1178" s="128"/>
      <c r="AF1178" s="127"/>
      <c r="AG1178" s="127"/>
      <c r="AH1178" s="128"/>
      <c r="AI1178" s="128"/>
      <c r="AJ1178" s="128"/>
      <c r="AK1178" s="128"/>
      <c r="AL1178" s="128"/>
      <c r="AM1178" s="128"/>
      <c r="AN1178" s="128"/>
      <c r="AO1178" s="128"/>
      <c r="AP1178" s="128"/>
      <c r="AQ1178" s="128"/>
      <c r="AR1178" s="128"/>
      <c r="AS1178" s="128"/>
    </row>
    <row r="1179" spans="1:45" s="126" customFormat="1">
      <c r="A1179" s="179"/>
      <c r="B1179" s="128"/>
      <c r="C1179" s="128"/>
      <c r="F1179" s="179"/>
      <c r="G1179" s="128"/>
      <c r="H1179" s="128"/>
      <c r="I1179" s="128"/>
      <c r="J1179" s="128"/>
      <c r="K1179" s="128"/>
      <c r="L1179" s="180"/>
      <c r="M1179" s="180"/>
      <c r="O1179" s="128"/>
      <c r="P1179" s="181"/>
      <c r="Q1179" s="181"/>
      <c r="R1179" s="182"/>
      <c r="S1179" s="182"/>
      <c r="T1179" s="182"/>
      <c r="U1179" s="182"/>
      <c r="V1179" s="128"/>
      <c r="W1179" s="183"/>
      <c r="X1179" s="128"/>
      <c r="AF1179" s="127"/>
      <c r="AG1179" s="127"/>
      <c r="AH1179" s="128"/>
      <c r="AI1179" s="128"/>
      <c r="AJ1179" s="128"/>
      <c r="AK1179" s="128"/>
      <c r="AL1179" s="128"/>
      <c r="AM1179" s="128"/>
      <c r="AN1179" s="128"/>
      <c r="AO1179" s="128"/>
      <c r="AP1179" s="128"/>
      <c r="AQ1179" s="128"/>
      <c r="AR1179" s="128"/>
      <c r="AS1179" s="128"/>
    </row>
    <row r="1180" spans="1:45" s="126" customFormat="1">
      <c r="A1180" s="179"/>
      <c r="B1180" s="128"/>
      <c r="C1180" s="128"/>
      <c r="F1180" s="179"/>
      <c r="G1180" s="128"/>
      <c r="H1180" s="128"/>
      <c r="I1180" s="128"/>
      <c r="J1180" s="128"/>
      <c r="K1180" s="128"/>
      <c r="L1180" s="180"/>
      <c r="M1180" s="180"/>
      <c r="O1180" s="128"/>
      <c r="P1180" s="181"/>
      <c r="Q1180" s="181"/>
      <c r="R1180" s="182"/>
      <c r="S1180" s="182"/>
      <c r="T1180" s="182"/>
      <c r="U1180" s="182"/>
      <c r="V1180" s="128"/>
      <c r="W1180" s="183"/>
      <c r="X1180" s="128"/>
      <c r="AF1180" s="127"/>
      <c r="AG1180" s="127"/>
      <c r="AH1180" s="128"/>
      <c r="AI1180" s="128"/>
      <c r="AJ1180" s="128"/>
      <c r="AK1180" s="128"/>
      <c r="AL1180" s="128"/>
      <c r="AM1180" s="128"/>
      <c r="AN1180" s="128"/>
      <c r="AO1180" s="128"/>
      <c r="AP1180" s="128"/>
      <c r="AQ1180" s="128"/>
      <c r="AR1180" s="128"/>
      <c r="AS1180" s="128"/>
    </row>
    <row r="1181" spans="1:45" s="126" customFormat="1">
      <c r="A1181" s="179"/>
      <c r="B1181" s="128"/>
      <c r="C1181" s="128"/>
      <c r="F1181" s="179"/>
      <c r="G1181" s="128"/>
      <c r="H1181" s="128"/>
      <c r="I1181" s="128"/>
      <c r="J1181" s="128"/>
      <c r="K1181" s="128"/>
      <c r="L1181" s="180"/>
      <c r="M1181" s="180"/>
      <c r="O1181" s="128"/>
      <c r="P1181" s="181"/>
      <c r="Q1181" s="181"/>
      <c r="R1181" s="182"/>
      <c r="S1181" s="182"/>
      <c r="T1181" s="182"/>
      <c r="U1181" s="182"/>
      <c r="V1181" s="128"/>
      <c r="W1181" s="183"/>
      <c r="X1181" s="128"/>
      <c r="AF1181" s="127"/>
      <c r="AG1181" s="127"/>
      <c r="AH1181" s="128"/>
      <c r="AI1181" s="128"/>
      <c r="AJ1181" s="128"/>
      <c r="AK1181" s="128"/>
      <c r="AL1181" s="128"/>
      <c r="AM1181" s="128"/>
      <c r="AN1181" s="128"/>
      <c r="AO1181" s="128"/>
      <c r="AP1181" s="128"/>
      <c r="AQ1181" s="128"/>
      <c r="AR1181" s="128"/>
      <c r="AS1181" s="128"/>
    </row>
    <row r="1182" spans="1:45" s="126" customFormat="1">
      <c r="A1182" s="179"/>
      <c r="B1182" s="128"/>
      <c r="C1182" s="128"/>
      <c r="F1182" s="179"/>
      <c r="G1182" s="128"/>
      <c r="H1182" s="128"/>
      <c r="I1182" s="128"/>
      <c r="J1182" s="128"/>
      <c r="K1182" s="128"/>
      <c r="L1182" s="180"/>
      <c r="M1182" s="180"/>
      <c r="O1182" s="128"/>
      <c r="P1182" s="181"/>
      <c r="Q1182" s="181"/>
      <c r="R1182" s="182"/>
      <c r="S1182" s="182"/>
      <c r="T1182" s="182"/>
      <c r="U1182" s="182"/>
      <c r="V1182" s="128"/>
      <c r="W1182" s="183"/>
      <c r="X1182" s="128"/>
      <c r="AF1182" s="127"/>
      <c r="AG1182" s="127"/>
      <c r="AH1182" s="128"/>
      <c r="AI1182" s="128"/>
      <c r="AJ1182" s="128"/>
      <c r="AK1182" s="128"/>
      <c r="AL1182" s="128"/>
      <c r="AM1182" s="128"/>
      <c r="AN1182" s="128"/>
      <c r="AO1182" s="128"/>
      <c r="AP1182" s="128"/>
      <c r="AQ1182" s="128"/>
      <c r="AR1182" s="128"/>
      <c r="AS1182" s="128"/>
    </row>
    <row r="1183" spans="1:45" s="126" customFormat="1">
      <c r="A1183" s="179"/>
      <c r="B1183" s="128"/>
      <c r="C1183" s="128"/>
      <c r="F1183" s="179"/>
      <c r="G1183" s="128"/>
      <c r="H1183" s="128"/>
      <c r="I1183" s="128"/>
      <c r="J1183" s="128"/>
      <c r="K1183" s="128"/>
      <c r="L1183" s="180"/>
      <c r="M1183" s="180"/>
      <c r="O1183" s="128"/>
      <c r="P1183" s="181"/>
      <c r="Q1183" s="181"/>
      <c r="R1183" s="182"/>
      <c r="S1183" s="182"/>
      <c r="T1183" s="182"/>
      <c r="U1183" s="182"/>
      <c r="V1183" s="128"/>
      <c r="W1183" s="183"/>
      <c r="X1183" s="128"/>
      <c r="AF1183" s="127"/>
      <c r="AG1183" s="127"/>
      <c r="AH1183" s="128"/>
      <c r="AI1183" s="128"/>
      <c r="AJ1183" s="128"/>
      <c r="AK1183" s="128"/>
      <c r="AL1183" s="128"/>
      <c r="AM1183" s="128"/>
      <c r="AN1183" s="128"/>
      <c r="AO1183" s="128"/>
      <c r="AP1183" s="128"/>
      <c r="AQ1183" s="128"/>
      <c r="AR1183" s="128"/>
      <c r="AS1183" s="128"/>
    </row>
    <row r="1184" spans="1:45" s="126" customFormat="1">
      <c r="A1184" s="179"/>
      <c r="B1184" s="128"/>
      <c r="C1184" s="128"/>
      <c r="F1184" s="179"/>
      <c r="G1184" s="128"/>
      <c r="H1184" s="128"/>
      <c r="I1184" s="128"/>
      <c r="J1184" s="128"/>
      <c r="K1184" s="128"/>
      <c r="L1184" s="180"/>
      <c r="M1184" s="180"/>
      <c r="O1184" s="128"/>
      <c r="P1184" s="181"/>
      <c r="Q1184" s="181"/>
      <c r="R1184" s="182"/>
      <c r="S1184" s="182"/>
      <c r="T1184" s="182"/>
      <c r="U1184" s="182"/>
      <c r="V1184" s="128"/>
      <c r="W1184" s="183"/>
      <c r="X1184" s="128"/>
      <c r="AF1184" s="127"/>
      <c r="AG1184" s="127"/>
      <c r="AH1184" s="128"/>
      <c r="AI1184" s="128"/>
      <c r="AJ1184" s="128"/>
      <c r="AK1184" s="128"/>
      <c r="AL1184" s="128"/>
      <c r="AM1184" s="128"/>
      <c r="AN1184" s="128"/>
      <c r="AO1184" s="128"/>
      <c r="AP1184" s="128"/>
      <c r="AQ1184" s="128"/>
      <c r="AR1184" s="128"/>
      <c r="AS1184" s="128"/>
    </row>
    <row r="1185" spans="1:45" s="126" customFormat="1">
      <c r="A1185" s="179"/>
      <c r="B1185" s="128"/>
      <c r="C1185" s="128"/>
      <c r="F1185" s="179"/>
      <c r="G1185" s="128"/>
      <c r="H1185" s="128"/>
      <c r="I1185" s="128"/>
      <c r="J1185" s="128"/>
      <c r="K1185" s="128"/>
      <c r="L1185" s="180"/>
      <c r="M1185" s="180"/>
      <c r="O1185" s="128"/>
      <c r="P1185" s="181"/>
      <c r="Q1185" s="181"/>
      <c r="R1185" s="182"/>
      <c r="S1185" s="182"/>
      <c r="T1185" s="182"/>
      <c r="U1185" s="182"/>
      <c r="V1185" s="128"/>
      <c r="W1185" s="183"/>
      <c r="X1185" s="128"/>
      <c r="AF1185" s="127"/>
      <c r="AG1185" s="127"/>
      <c r="AH1185" s="128"/>
      <c r="AI1185" s="128"/>
      <c r="AJ1185" s="128"/>
      <c r="AK1185" s="128"/>
      <c r="AL1185" s="128"/>
      <c r="AM1185" s="128"/>
      <c r="AN1185" s="128"/>
      <c r="AO1185" s="128"/>
      <c r="AP1185" s="128"/>
      <c r="AQ1185" s="128"/>
      <c r="AR1185" s="128"/>
      <c r="AS1185" s="128"/>
    </row>
    <row r="1186" spans="1:45" s="126" customFormat="1">
      <c r="A1186" s="179"/>
      <c r="B1186" s="128"/>
      <c r="C1186" s="128"/>
      <c r="F1186" s="179"/>
      <c r="G1186" s="128"/>
      <c r="H1186" s="128"/>
      <c r="I1186" s="128"/>
      <c r="J1186" s="128"/>
      <c r="K1186" s="128"/>
      <c r="L1186" s="180"/>
      <c r="M1186" s="180"/>
      <c r="O1186" s="128"/>
      <c r="P1186" s="181"/>
      <c r="Q1186" s="181"/>
      <c r="R1186" s="182"/>
      <c r="S1186" s="182"/>
      <c r="T1186" s="182"/>
      <c r="U1186" s="182"/>
      <c r="V1186" s="128"/>
      <c r="W1186" s="183"/>
      <c r="X1186" s="128"/>
      <c r="AF1186" s="127"/>
      <c r="AG1186" s="127"/>
      <c r="AH1186" s="128"/>
      <c r="AI1186" s="128"/>
      <c r="AJ1186" s="128"/>
      <c r="AK1186" s="128"/>
      <c r="AL1186" s="128"/>
      <c r="AM1186" s="128"/>
      <c r="AN1186" s="128"/>
      <c r="AO1186" s="128"/>
      <c r="AP1186" s="128"/>
      <c r="AQ1186" s="128"/>
      <c r="AR1186" s="128"/>
      <c r="AS1186" s="128"/>
    </row>
    <row r="1187" spans="1:45" s="126" customFormat="1">
      <c r="A1187" s="179"/>
      <c r="B1187" s="128"/>
      <c r="C1187" s="128"/>
      <c r="F1187" s="179"/>
      <c r="G1187" s="128"/>
      <c r="H1187" s="128"/>
      <c r="I1187" s="128"/>
      <c r="J1187" s="128"/>
      <c r="K1187" s="128"/>
      <c r="L1187" s="180"/>
      <c r="M1187" s="180"/>
      <c r="O1187" s="128"/>
      <c r="P1187" s="181"/>
      <c r="Q1187" s="181"/>
      <c r="R1187" s="182"/>
      <c r="S1187" s="182"/>
      <c r="T1187" s="182"/>
      <c r="U1187" s="182"/>
      <c r="V1187" s="128"/>
      <c r="W1187" s="183"/>
      <c r="X1187" s="128"/>
      <c r="AF1187" s="127"/>
      <c r="AG1187" s="127"/>
      <c r="AH1187" s="128"/>
      <c r="AI1187" s="128"/>
      <c r="AJ1187" s="128"/>
      <c r="AK1187" s="128"/>
      <c r="AL1187" s="128"/>
      <c r="AM1187" s="128"/>
      <c r="AN1187" s="128"/>
      <c r="AO1187" s="128"/>
      <c r="AP1187" s="128"/>
      <c r="AQ1187" s="128"/>
      <c r="AR1187" s="128"/>
      <c r="AS1187" s="128"/>
    </row>
    <row r="1188" spans="1:45" s="126" customFormat="1">
      <c r="A1188" s="179"/>
      <c r="B1188" s="128"/>
      <c r="C1188" s="128"/>
      <c r="F1188" s="179"/>
      <c r="G1188" s="128"/>
      <c r="H1188" s="128"/>
      <c r="I1188" s="128"/>
      <c r="J1188" s="128"/>
      <c r="K1188" s="128"/>
      <c r="L1188" s="180"/>
      <c r="M1188" s="180"/>
      <c r="O1188" s="128"/>
      <c r="P1188" s="181"/>
      <c r="Q1188" s="181"/>
      <c r="R1188" s="182"/>
      <c r="S1188" s="182"/>
      <c r="T1188" s="182"/>
      <c r="U1188" s="182"/>
      <c r="V1188" s="128"/>
      <c r="W1188" s="183"/>
      <c r="X1188" s="128"/>
      <c r="AF1188" s="127"/>
      <c r="AG1188" s="127"/>
      <c r="AH1188" s="128"/>
      <c r="AI1188" s="128"/>
      <c r="AJ1188" s="128"/>
      <c r="AK1188" s="128"/>
      <c r="AL1188" s="128"/>
      <c r="AM1188" s="128"/>
      <c r="AN1188" s="128"/>
      <c r="AO1188" s="128"/>
      <c r="AP1188" s="128"/>
      <c r="AQ1188" s="128"/>
      <c r="AR1188" s="128"/>
      <c r="AS1188" s="128"/>
    </row>
    <row r="1189" spans="1:45" s="126" customFormat="1">
      <c r="A1189" s="179"/>
      <c r="B1189" s="128"/>
      <c r="C1189" s="128"/>
      <c r="F1189" s="179"/>
      <c r="G1189" s="128"/>
      <c r="H1189" s="128"/>
      <c r="I1189" s="128"/>
      <c r="J1189" s="128"/>
      <c r="K1189" s="128"/>
      <c r="L1189" s="180"/>
      <c r="M1189" s="180"/>
      <c r="O1189" s="128"/>
      <c r="P1189" s="181"/>
      <c r="Q1189" s="181"/>
      <c r="R1189" s="182"/>
      <c r="S1189" s="182"/>
      <c r="T1189" s="182"/>
      <c r="U1189" s="182"/>
      <c r="V1189" s="128"/>
      <c r="W1189" s="183"/>
      <c r="X1189" s="128"/>
      <c r="AF1189" s="127"/>
      <c r="AG1189" s="127"/>
      <c r="AH1189" s="128"/>
      <c r="AI1189" s="128"/>
      <c r="AJ1189" s="128"/>
      <c r="AK1189" s="128"/>
      <c r="AL1189" s="128"/>
      <c r="AM1189" s="128"/>
      <c r="AN1189" s="128"/>
      <c r="AO1189" s="128"/>
      <c r="AP1189" s="128"/>
      <c r="AQ1189" s="128"/>
      <c r="AR1189" s="128"/>
      <c r="AS1189" s="128"/>
    </row>
    <row r="1190" spans="1:45" s="126" customFormat="1">
      <c r="A1190" s="179"/>
      <c r="B1190" s="128"/>
      <c r="C1190" s="128"/>
      <c r="F1190" s="179"/>
      <c r="G1190" s="128"/>
      <c r="H1190" s="128"/>
      <c r="I1190" s="128"/>
      <c r="J1190" s="128"/>
      <c r="K1190" s="128"/>
      <c r="L1190" s="180"/>
      <c r="M1190" s="180"/>
      <c r="O1190" s="128"/>
      <c r="P1190" s="181"/>
      <c r="Q1190" s="181"/>
      <c r="R1190" s="182"/>
      <c r="S1190" s="182"/>
      <c r="T1190" s="182"/>
      <c r="U1190" s="182"/>
      <c r="V1190" s="128"/>
      <c r="W1190" s="183"/>
      <c r="X1190" s="128"/>
      <c r="AF1190" s="127"/>
      <c r="AG1190" s="127"/>
      <c r="AH1190" s="128"/>
      <c r="AI1190" s="128"/>
      <c r="AJ1190" s="128"/>
      <c r="AK1190" s="128"/>
      <c r="AL1190" s="128"/>
      <c r="AM1190" s="128"/>
      <c r="AN1190" s="128"/>
      <c r="AO1190" s="128"/>
      <c r="AP1190" s="128"/>
      <c r="AQ1190" s="128"/>
      <c r="AR1190" s="128"/>
      <c r="AS1190" s="128"/>
    </row>
    <row r="1191" spans="1:45" s="126" customFormat="1">
      <c r="A1191" s="179"/>
      <c r="B1191" s="128"/>
      <c r="C1191" s="128"/>
      <c r="F1191" s="179"/>
      <c r="G1191" s="128"/>
      <c r="H1191" s="128"/>
      <c r="I1191" s="128"/>
      <c r="J1191" s="128"/>
      <c r="K1191" s="128"/>
      <c r="L1191" s="180"/>
      <c r="M1191" s="180"/>
      <c r="O1191" s="128"/>
      <c r="P1191" s="181"/>
      <c r="Q1191" s="181"/>
      <c r="R1191" s="182"/>
      <c r="S1191" s="182"/>
      <c r="T1191" s="182"/>
      <c r="U1191" s="182"/>
      <c r="V1191" s="128"/>
      <c r="W1191" s="183"/>
      <c r="X1191" s="128"/>
      <c r="AF1191" s="127"/>
      <c r="AG1191" s="127"/>
      <c r="AH1191" s="128"/>
      <c r="AI1191" s="128"/>
      <c r="AJ1191" s="128"/>
      <c r="AK1191" s="128"/>
      <c r="AL1191" s="128"/>
      <c r="AM1191" s="128"/>
      <c r="AN1191" s="128"/>
      <c r="AO1191" s="128"/>
      <c r="AP1191" s="128"/>
      <c r="AQ1191" s="128"/>
      <c r="AR1191" s="128"/>
      <c r="AS1191" s="128"/>
    </row>
    <row r="1192" spans="1:45" s="126" customFormat="1">
      <c r="A1192" s="179"/>
      <c r="B1192" s="128"/>
      <c r="C1192" s="128"/>
      <c r="F1192" s="179"/>
      <c r="G1192" s="128"/>
      <c r="H1192" s="128"/>
      <c r="I1192" s="128"/>
      <c r="J1192" s="128"/>
      <c r="K1192" s="128"/>
      <c r="L1192" s="180"/>
      <c r="M1192" s="180"/>
      <c r="O1192" s="128"/>
      <c r="P1192" s="181"/>
      <c r="Q1192" s="181"/>
      <c r="R1192" s="182"/>
      <c r="S1192" s="182"/>
      <c r="T1192" s="182"/>
      <c r="U1192" s="182"/>
      <c r="V1192" s="128"/>
      <c r="W1192" s="183"/>
      <c r="X1192" s="128"/>
      <c r="AF1192" s="127"/>
      <c r="AG1192" s="127"/>
      <c r="AH1192" s="128"/>
      <c r="AI1192" s="128"/>
      <c r="AJ1192" s="128"/>
      <c r="AK1192" s="128"/>
      <c r="AL1192" s="128"/>
      <c r="AM1192" s="128"/>
      <c r="AN1192" s="128"/>
      <c r="AO1192" s="128"/>
      <c r="AP1192" s="128"/>
      <c r="AQ1192" s="128"/>
      <c r="AR1192" s="128"/>
      <c r="AS1192" s="128"/>
    </row>
    <row r="1193" spans="1:45" s="126" customFormat="1">
      <c r="A1193" s="179"/>
      <c r="B1193" s="128"/>
      <c r="C1193" s="128"/>
      <c r="F1193" s="179"/>
      <c r="G1193" s="128"/>
      <c r="H1193" s="128"/>
      <c r="I1193" s="128"/>
      <c r="J1193" s="128"/>
      <c r="K1193" s="128"/>
      <c r="L1193" s="180"/>
      <c r="M1193" s="180"/>
      <c r="O1193" s="128"/>
      <c r="P1193" s="181"/>
      <c r="Q1193" s="181"/>
      <c r="R1193" s="182"/>
      <c r="S1193" s="182"/>
      <c r="T1193" s="182"/>
      <c r="U1193" s="182"/>
      <c r="V1193" s="128"/>
      <c r="W1193" s="183"/>
      <c r="X1193" s="128"/>
      <c r="AF1193" s="127"/>
      <c r="AG1193" s="127"/>
      <c r="AH1193" s="128"/>
      <c r="AI1193" s="128"/>
      <c r="AJ1193" s="128"/>
      <c r="AK1193" s="128"/>
      <c r="AL1193" s="128"/>
      <c r="AM1193" s="128"/>
      <c r="AN1193" s="128"/>
      <c r="AO1193" s="128"/>
      <c r="AP1193" s="128"/>
      <c r="AQ1193" s="128"/>
      <c r="AR1193" s="128"/>
      <c r="AS1193" s="128"/>
    </row>
    <row r="1194" spans="1:45" s="126" customFormat="1">
      <c r="A1194" s="179"/>
      <c r="B1194" s="128"/>
      <c r="C1194" s="128"/>
      <c r="F1194" s="179"/>
      <c r="G1194" s="128"/>
      <c r="H1194" s="128"/>
      <c r="I1194" s="128"/>
      <c r="J1194" s="128"/>
      <c r="K1194" s="128"/>
      <c r="L1194" s="180"/>
      <c r="M1194" s="180"/>
      <c r="O1194" s="128"/>
      <c r="P1194" s="181"/>
      <c r="Q1194" s="181"/>
      <c r="R1194" s="182"/>
      <c r="S1194" s="182"/>
      <c r="T1194" s="182"/>
      <c r="U1194" s="182"/>
      <c r="V1194" s="128"/>
      <c r="W1194" s="183"/>
      <c r="X1194" s="128"/>
      <c r="AF1194" s="127"/>
      <c r="AG1194" s="127"/>
      <c r="AH1194" s="128"/>
      <c r="AI1194" s="128"/>
      <c r="AJ1194" s="128"/>
      <c r="AK1194" s="128"/>
      <c r="AL1194" s="128"/>
      <c r="AM1194" s="128"/>
      <c r="AN1194" s="128"/>
      <c r="AO1194" s="128"/>
      <c r="AP1194" s="128"/>
      <c r="AQ1194" s="128"/>
      <c r="AR1194" s="128"/>
      <c r="AS1194" s="128"/>
    </row>
    <row r="1195" spans="1:45" s="126" customFormat="1">
      <c r="A1195" s="179"/>
      <c r="B1195" s="128"/>
      <c r="C1195" s="128"/>
      <c r="F1195" s="179"/>
      <c r="G1195" s="128"/>
      <c r="H1195" s="128"/>
      <c r="I1195" s="128"/>
      <c r="J1195" s="128"/>
      <c r="K1195" s="128"/>
      <c r="L1195" s="180"/>
      <c r="M1195" s="180"/>
      <c r="O1195" s="128"/>
      <c r="P1195" s="181"/>
      <c r="Q1195" s="181"/>
      <c r="R1195" s="182"/>
      <c r="S1195" s="182"/>
      <c r="T1195" s="182"/>
      <c r="U1195" s="182"/>
      <c r="V1195" s="128"/>
      <c r="W1195" s="183"/>
      <c r="X1195" s="128"/>
      <c r="AF1195" s="127"/>
      <c r="AG1195" s="127"/>
      <c r="AH1195" s="128"/>
      <c r="AI1195" s="128"/>
      <c r="AJ1195" s="128"/>
      <c r="AK1195" s="128"/>
      <c r="AL1195" s="128"/>
      <c r="AM1195" s="128"/>
      <c r="AN1195" s="128"/>
      <c r="AO1195" s="128"/>
      <c r="AP1195" s="128"/>
      <c r="AQ1195" s="128"/>
      <c r="AR1195" s="128"/>
      <c r="AS1195" s="128"/>
    </row>
    <row r="1196" spans="1:45" s="126" customFormat="1">
      <c r="A1196" s="179"/>
      <c r="B1196" s="128"/>
      <c r="C1196" s="128"/>
      <c r="F1196" s="179"/>
      <c r="G1196" s="128"/>
      <c r="H1196" s="128"/>
      <c r="I1196" s="128"/>
      <c r="J1196" s="128"/>
      <c r="K1196" s="128"/>
      <c r="L1196" s="180"/>
      <c r="M1196" s="180"/>
      <c r="O1196" s="128"/>
      <c r="P1196" s="181"/>
      <c r="Q1196" s="181"/>
      <c r="R1196" s="182"/>
      <c r="S1196" s="182"/>
      <c r="T1196" s="182"/>
      <c r="U1196" s="182"/>
      <c r="V1196" s="128"/>
      <c r="W1196" s="183"/>
      <c r="X1196" s="128"/>
      <c r="AF1196" s="127"/>
      <c r="AG1196" s="127"/>
      <c r="AH1196" s="128"/>
      <c r="AI1196" s="128"/>
      <c r="AJ1196" s="128"/>
      <c r="AK1196" s="128"/>
      <c r="AL1196" s="128"/>
      <c r="AM1196" s="128"/>
      <c r="AN1196" s="128"/>
      <c r="AO1196" s="128"/>
      <c r="AP1196" s="128"/>
      <c r="AQ1196" s="128"/>
      <c r="AR1196" s="128"/>
      <c r="AS1196" s="128"/>
    </row>
    <row r="1197" spans="1:45" s="126" customFormat="1">
      <c r="A1197" s="179"/>
      <c r="B1197" s="128"/>
      <c r="C1197" s="128"/>
      <c r="F1197" s="179"/>
      <c r="G1197" s="128"/>
      <c r="H1197" s="128"/>
      <c r="I1197" s="128"/>
      <c r="J1197" s="128"/>
      <c r="K1197" s="128"/>
      <c r="L1197" s="180"/>
      <c r="M1197" s="180"/>
      <c r="O1197" s="128"/>
      <c r="P1197" s="181"/>
      <c r="Q1197" s="181"/>
      <c r="R1197" s="182"/>
      <c r="S1197" s="182"/>
      <c r="T1197" s="182"/>
      <c r="U1197" s="182"/>
      <c r="V1197" s="128"/>
      <c r="W1197" s="183"/>
      <c r="X1197" s="128"/>
      <c r="AF1197" s="127"/>
      <c r="AG1197" s="127"/>
      <c r="AH1197" s="128"/>
      <c r="AI1197" s="128"/>
      <c r="AJ1197" s="128"/>
      <c r="AK1197" s="128"/>
      <c r="AL1197" s="128"/>
      <c r="AM1197" s="128"/>
      <c r="AN1197" s="128"/>
      <c r="AO1197" s="128"/>
      <c r="AP1197" s="128"/>
      <c r="AQ1197" s="128"/>
      <c r="AR1197" s="128"/>
      <c r="AS1197" s="128"/>
    </row>
    <row r="1198" spans="1:45" s="126" customFormat="1">
      <c r="A1198" s="179"/>
      <c r="B1198" s="128"/>
      <c r="C1198" s="128"/>
      <c r="F1198" s="179"/>
      <c r="G1198" s="128"/>
      <c r="H1198" s="128"/>
      <c r="I1198" s="128"/>
      <c r="J1198" s="128"/>
      <c r="K1198" s="128"/>
      <c r="L1198" s="180"/>
      <c r="M1198" s="180"/>
      <c r="O1198" s="128"/>
      <c r="P1198" s="181"/>
      <c r="Q1198" s="181"/>
      <c r="R1198" s="182"/>
      <c r="S1198" s="182"/>
      <c r="T1198" s="182"/>
      <c r="U1198" s="182"/>
      <c r="V1198" s="128"/>
      <c r="W1198" s="183"/>
      <c r="X1198" s="128"/>
      <c r="AF1198" s="127"/>
      <c r="AG1198" s="127"/>
      <c r="AH1198" s="128"/>
      <c r="AI1198" s="128"/>
      <c r="AJ1198" s="128"/>
      <c r="AK1198" s="128"/>
      <c r="AL1198" s="128"/>
      <c r="AM1198" s="128"/>
      <c r="AN1198" s="128"/>
      <c r="AO1198" s="128"/>
      <c r="AP1198" s="128"/>
      <c r="AQ1198" s="128"/>
      <c r="AR1198" s="128"/>
      <c r="AS1198" s="128"/>
    </row>
    <row r="1199" spans="1:45" s="126" customFormat="1">
      <c r="A1199" s="179"/>
      <c r="B1199" s="128"/>
      <c r="C1199" s="128"/>
      <c r="F1199" s="179"/>
      <c r="G1199" s="128"/>
      <c r="H1199" s="128"/>
      <c r="I1199" s="128"/>
      <c r="J1199" s="128"/>
      <c r="K1199" s="128"/>
      <c r="L1199" s="180"/>
      <c r="M1199" s="180"/>
      <c r="O1199" s="128"/>
      <c r="P1199" s="181"/>
      <c r="Q1199" s="181"/>
      <c r="R1199" s="182"/>
      <c r="S1199" s="182"/>
      <c r="T1199" s="182"/>
      <c r="U1199" s="182"/>
      <c r="V1199" s="128"/>
      <c r="W1199" s="183"/>
      <c r="X1199" s="128"/>
      <c r="AF1199" s="127"/>
      <c r="AG1199" s="127"/>
      <c r="AH1199" s="128"/>
      <c r="AI1199" s="128"/>
      <c r="AJ1199" s="128"/>
      <c r="AK1199" s="128"/>
      <c r="AL1199" s="128"/>
      <c r="AM1199" s="128"/>
      <c r="AN1199" s="128"/>
      <c r="AO1199" s="128"/>
      <c r="AP1199" s="128"/>
      <c r="AQ1199" s="128"/>
      <c r="AR1199" s="128"/>
      <c r="AS1199" s="128"/>
    </row>
    <row r="1200" spans="1:45" s="126" customFormat="1">
      <c r="A1200" s="179"/>
      <c r="B1200" s="128"/>
      <c r="C1200" s="128"/>
      <c r="F1200" s="179"/>
      <c r="G1200" s="128"/>
      <c r="H1200" s="128"/>
      <c r="I1200" s="128"/>
      <c r="J1200" s="128"/>
      <c r="K1200" s="128"/>
      <c r="L1200" s="180"/>
      <c r="M1200" s="180"/>
      <c r="O1200" s="128"/>
      <c r="P1200" s="181"/>
      <c r="Q1200" s="181"/>
      <c r="R1200" s="182"/>
      <c r="S1200" s="182"/>
      <c r="T1200" s="182"/>
      <c r="U1200" s="182"/>
      <c r="V1200" s="128"/>
      <c r="W1200" s="183"/>
      <c r="X1200" s="128"/>
      <c r="AF1200" s="127"/>
      <c r="AG1200" s="127"/>
      <c r="AH1200" s="128"/>
      <c r="AI1200" s="128"/>
      <c r="AJ1200" s="128"/>
      <c r="AK1200" s="128"/>
      <c r="AL1200" s="128"/>
      <c r="AM1200" s="128"/>
      <c r="AN1200" s="128"/>
      <c r="AO1200" s="128"/>
      <c r="AP1200" s="128"/>
      <c r="AQ1200" s="128"/>
      <c r="AR1200" s="128"/>
      <c r="AS1200" s="128"/>
    </row>
    <row r="1201" spans="1:45" s="126" customFormat="1">
      <c r="A1201" s="179"/>
      <c r="B1201" s="128"/>
      <c r="C1201" s="128"/>
      <c r="F1201" s="179"/>
      <c r="G1201" s="128"/>
      <c r="H1201" s="128"/>
      <c r="I1201" s="128"/>
      <c r="J1201" s="128"/>
      <c r="K1201" s="128"/>
      <c r="L1201" s="180"/>
      <c r="M1201" s="180"/>
      <c r="O1201" s="128"/>
      <c r="P1201" s="181"/>
      <c r="Q1201" s="181"/>
      <c r="R1201" s="182"/>
      <c r="S1201" s="182"/>
      <c r="T1201" s="182"/>
      <c r="U1201" s="182"/>
      <c r="V1201" s="128"/>
      <c r="W1201" s="183"/>
      <c r="X1201" s="128"/>
      <c r="AF1201" s="127"/>
      <c r="AG1201" s="127"/>
      <c r="AH1201" s="128"/>
      <c r="AI1201" s="128"/>
      <c r="AJ1201" s="128"/>
      <c r="AK1201" s="128"/>
      <c r="AL1201" s="128"/>
      <c r="AM1201" s="128"/>
      <c r="AN1201" s="128"/>
      <c r="AO1201" s="128"/>
      <c r="AP1201" s="128"/>
      <c r="AQ1201" s="128"/>
      <c r="AR1201" s="128"/>
      <c r="AS1201" s="128"/>
    </row>
    <row r="1202" spans="1:45" s="126" customFormat="1">
      <c r="A1202" s="179"/>
      <c r="B1202" s="128"/>
      <c r="C1202" s="128"/>
      <c r="F1202" s="179"/>
      <c r="G1202" s="128"/>
      <c r="H1202" s="128"/>
      <c r="I1202" s="128"/>
      <c r="J1202" s="128"/>
      <c r="K1202" s="128"/>
      <c r="L1202" s="180"/>
      <c r="M1202" s="180"/>
      <c r="O1202" s="128"/>
      <c r="P1202" s="181"/>
      <c r="Q1202" s="181"/>
      <c r="R1202" s="182"/>
      <c r="S1202" s="182"/>
      <c r="T1202" s="182"/>
      <c r="U1202" s="182"/>
      <c r="V1202" s="128"/>
      <c r="W1202" s="183"/>
      <c r="X1202" s="128"/>
      <c r="AF1202" s="127"/>
      <c r="AG1202" s="127"/>
      <c r="AH1202" s="128"/>
      <c r="AI1202" s="128"/>
      <c r="AJ1202" s="128"/>
      <c r="AK1202" s="128"/>
      <c r="AL1202" s="128"/>
      <c r="AM1202" s="128"/>
      <c r="AN1202" s="128"/>
      <c r="AO1202" s="128"/>
      <c r="AP1202" s="128"/>
      <c r="AQ1202" s="128"/>
      <c r="AR1202" s="128"/>
      <c r="AS1202" s="128"/>
    </row>
    <row r="1203" spans="1:45" s="126" customFormat="1">
      <c r="A1203" s="179"/>
      <c r="B1203" s="128"/>
      <c r="C1203" s="128"/>
      <c r="F1203" s="179"/>
      <c r="G1203" s="128"/>
      <c r="H1203" s="128"/>
      <c r="I1203" s="128"/>
      <c r="J1203" s="128"/>
      <c r="K1203" s="128"/>
      <c r="L1203" s="180"/>
      <c r="M1203" s="180"/>
      <c r="O1203" s="128"/>
      <c r="P1203" s="181"/>
      <c r="Q1203" s="181"/>
      <c r="R1203" s="182"/>
      <c r="S1203" s="182"/>
      <c r="T1203" s="182"/>
      <c r="U1203" s="182"/>
      <c r="V1203" s="128"/>
      <c r="W1203" s="183"/>
      <c r="X1203" s="128"/>
      <c r="AF1203" s="127"/>
      <c r="AG1203" s="127"/>
      <c r="AH1203" s="128"/>
      <c r="AI1203" s="128"/>
      <c r="AJ1203" s="128"/>
      <c r="AK1203" s="128"/>
      <c r="AL1203" s="128"/>
      <c r="AM1203" s="128"/>
      <c r="AN1203" s="128"/>
      <c r="AO1203" s="128"/>
      <c r="AP1203" s="128"/>
      <c r="AQ1203" s="128"/>
      <c r="AR1203" s="128"/>
      <c r="AS1203" s="128"/>
    </row>
    <row r="1204" spans="1:45" s="126" customFormat="1">
      <c r="A1204" s="179"/>
      <c r="B1204" s="128"/>
      <c r="C1204" s="128"/>
      <c r="F1204" s="179"/>
      <c r="G1204" s="128"/>
      <c r="H1204" s="128"/>
      <c r="I1204" s="128"/>
      <c r="J1204" s="128"/>
      <c r="K1204" s="128"/>
      <c r="L1204" s="180"/>
      <c r="M1204" s="180"/>
      <c r="O1204" s="128"/>
      <c r="P1204" s="181"/>
      <c r="Q1204" s="181"/>
      <c r="R1204" s="182"/>
      <c r="S1204" s="182"/>
      <c r="T1204" s="182"/>
      <c r="U1204" s="182"/>
      <c r="V1204" s="128"/>
      <c r="W1204" s="183"/>
      <c r="X1204" s="128"/>
      <c r="AF1204" s="127"/>
      <c r="AG1204" s="127"/>
      <c r="AH1204" s="128"/>
      <c r="AI1204" s="128"/>
      <c r="AJ1204" s="128"/>
      <c r="AK1204" s="128"/>
      <c r="AL1204" s="128"/>
      <c r="AM1204" s="128"/>
      <c r="AN1204" s="128"/>
      <c r="AO1204" s="128"/>
      <c r="AP1204" s="128"/>
      <c r="AQ1204" s="128"/>
      <c r="AR1204" s="128"/>
      <c r="AS1204" s="128"/>
    </row>
    <row r="1205" spans="1:45" s="126" customFormat="1">
      <c r="A1205" s="179"/>
      <c r="B1205" s="128"/>
      <c r="C1205" s="128"/>
      <c r="F1205" s="179"/>
      <c r="G1205" s="128"/>
      <c r="H1205" s="128"/>
      <c r="I1205" s="128"/>
      <c r="J1205" s="128"/>
      <c r="K1205" s="128"/>
      <c r="L1205" s="180"/>
      <c r="M1205" s="180"/>
      <c r="O1205" s="128"/>
      <c r="P1205" s="181"/>
      <c r="Q1205" s="181"/>
      <c r="R1205" s="182"/>
      <c r="S1205" s="182"/>
      <c r="T1205" s="182"/>
      <c r="U1205" s="182"/>
      <c r="V1205" s="128"/>
      <c r="W1205" s="183"/>
      <c r="X1205" s="128"/>
      <c r="AF1205" s="127"/>
      <c r="AG1205" s="127"/>
      <c r="AH1205" s="128"/>
      <c r="AI1205" s="128"/>
      <c r="AJ1205" s="128"/>
      <c r="AK1205" s="128"/>
      <c r="AL1205" s="128"/>
      <c r="AM1205" s="128"/>
      <c r="AN1205" s="128"/>
      <c r="AO1205" s="128"/>
      <c r="AP1205" s="128"/>
      <c r="AQ1205" s="128"/>
      <c r="AR1205" s="128"/>
      <c r="AS1205" s="128"/>
    </row>
    <row r="1206" spans="1:45" s="126" customFormat="1">
      <c r="A1206" s="179"/>
      <c r="B1206" s="128"/>
      <c r="C1206" s="128"/>
      <c r="F1206" s="179"/>
      <c r="G1206" s="128"/>
      <c r="H1206" s="128"/>
      <c r="I1206" s="128"/>
      <c r="J1206" s="128"/>
      <c r="K1206" s="128"/>
      <c r="L1206" s="180"/>
      <c r="M1206" s="180"/>
      <c r="O1206" s="128"/>
      <c r="P1206" s="181"/>
      <c r="Q1206" s="181"/>
      <c r="R1206" s="182"/>
      <c r="S1206" s="182"/>
      <c r="T1206" s="182"/>
      <c r="U1206" s="182"/>
      <c r="V1206" s="128"/>
      <c r="W1206" s="183"/>
      <c r="X1206" s="128"/>
      <c r="AF1206" s="127"/>
      <c r="AG1206" s="127"/>
      <c r="AH1206" s="128"/>
      <c r="AI1206" s="128"/>
      <c r="AJ1206" s="128"/>
      <c r="AK1206" s="128"/>
      <c r="AL1206" s="128"/>
      <c r="AM1206" s="128"/>
      <c r="AN1206" s="128"/>
      <c r="AO1206" s="128"/>
      <c r="AP1206" s="128"/>
      <c r="AQ1206" s="128"/>
      <c r="AR1206" s="128"/>
      <c r="AS1206" s="128"/>
    </row>
    <row r="1207" spans="1:45" s="126" customFormat="1">
      <c r="A1207" s="179"/>
      <c r="B1207" s="128"/>
      <c r="C1207" s="128"/>
      <c r="F1207" s="179"/>
      <c r="G1207" s="128"/>
      <c r="H1207" s="128"/>
      <c r="I1207" s="128"/>
      <c r="J1207" s="128"/>
      <c r="K1207" s="128"/>
      <c r="L1207" s="180"/>
      <c r="M1207" s="180"/>
      <c r="O1207" s="128"/>
      <c r="P1207" s="181"/>
      <c r="Q1207" s="181"/>
      <c r="R1207" s="182"/>
      <c r="S1207" s="182"/>
      <c r="T1207" s="182"/>
      <c r="U1207" s="182"/>
      <c r="V1207" s="128"/>
      <c r="W1207" s="183"/>
      <c r="X1207" s="128"/>
      <c r="AF1207" s="127"/>
      <c r="AG1207" s="127"/>
      <c r="AH1207" s="128"/>
      <c r="AI1207" s="128"/>
      <c r="AJ1207" s="128"/>
      <c r="AK1207" s="128"/>
      <c r="AL1207" s="128"/>
      <c r="AM1207" s="128"/>
      <c r="AN1207" s="128"/>
      <c r="AO1207" s="128"/>
      <c r="AP1207" s="128"/>
      <c r="AQ1207" s="128"/>
      <c r="AR1207" s="128"/>
      <c r="AS1207" s="128"/>
    </row>
    <row r="1208" spans="1:45" s="126" customFormat="1">
      <c r="A1208" s="179"/>
      <c r="B1208" s="128"/>
      <c r="C1208" s="128"/>
      <c r="F1208" s="179"/>
      <c r="G1208" s="128"/>
      <c r="H1208" s="128"/>
      <c r="I1208" s="128"/>
      <c r="J1208" s="128"/>
      <c r="K1208" s="128"/>
      <c r="L1208" s="180"/>
      <c r="M1208" s="180"/>
      <c r="O1208" s="128"/>
      <c r="P1208" s="181"/>
      <c r="Q1208" s="181"/>
      <c r="R1208" s="182"/>
      <c r="S1208" s="182"/>
      <c r="T1208" s="182"/>
      <c r="U1208" s="182"/>
      <c r="V1208" s="128"/>
      <c r="W1208" s="183"/>
      <c r="X1208" s="128"/>
      <c r="AF1208" s="127"/>
      <c r="AG1208" s="127"/>
      <c r="AH1208" s="128"/>
      <c r="AI1208" s="128"/>
      <c r="AJ1208" s="128"/>
      <c r="AK1208" s="128"/>
      <c r="AL1208" s="128"/>
      <c r="AM1208" s="128"/>
      <c r="AN1208" s="128"/>
      <c r="AO1208" s="128"/>
      <c r="AP1208" s="128"/>
      <c r="AQ1208" s="128"/>
      <c r="AR1208" s="128"/>
      <c r="AS1208" s="128"/>
    </row>
    <row r="1209" spans="1:45" s="126" customFormat="1">
      <c r="A1209" s="179"/>
      <c r="B1209" s="128"/>
      <c r="C1209" s="128"/>
      <c r="F1209" s="179"/>
      <c r="G1209" s="128"/>
      <c r="H1209" s="128"/>
      <c r="I1209" s="128"/>
      <c r="J1209" s="128"/>
      <c r="K1209" s="128"/>
      <c r="L1209" s="180"/>
      <c r="M1209" s="180"/>
      <c r="O1209" s="128"/>
      <c r="P1209" s="181"/>
      <c r="Q1209" s="181"/>
      <c r="R1209" s="182"/>
      <c r="S1209" s="182"/>
      <c r="T1209" s="182"/>
      <c r="U1209" s="182"/>
      <c r="V1209" s="128"/>
      <c r="W1209" s="183"/>
      <c r="X1209" s="128"/>
      <c r="AF1209" s="127"/>
      <c r="AG1209" s="127"/>
      <c r="AH1209" s="128"/>
      <c r="AI1209" s="128"/>
      <c r="AJ1209" s="128"/>
      <c r="AK1209" s="128"/>
      <c r="AL1209" s="128"/>
      <c r="AM1209" s="128"/>
      <c r="AN1209" s="128"/>
      <c r="AO1209" s="128"/>
      <c r="AP1209" s="128"/>
      <c r="AQ1209" s="128"/>
      <c r="AR1209" s="128"/>
      <c r="AS1209" s="128"/>
    </row>
    <row r="1210" spans="1:45" s="126" customFormat="1">
      <c r="A1210" s="179"/>
      <c r="B1210" s="128"/>
      <c r="C1210" s="128"/>
      <c r="F1210" s="179"/>
      <c r="G1210" s="128"/>
      <c r="H1210" s="128"/>
      <c r="I1210" s="128"/>
      <c r="J1210" s="128"/>
      <c r="K1210" s="128"/>
      <c r="L1210" s="180"/>
      <c r="M1210" s="180"/>
      <c r="O1210" s="128"/>
      <c r="P1210" s="181"/>
      <c r="Q1210" s="181"/>
      <c r="R1210" s="182"/>
      <c r="S1210" s="182"/>
      <c r="T1210" s="182"/>
      <c r="U1210" s="182"/>
      <c r="V1210" s="128"/>
      <c r="W1210" s="183"/>
      <c r="X1210" s="128"/>
      <c r="AF1210" s="127"/>
      <c r="AG1210" s="127"/>
      <c r="AH1210" s="128"/>
      <c r="AI1210" s="128"/>
      <c r="AJ1210" s="128"/>
      <c r="AK1210" s="128"/>
      <c r="AL1210" s="128"/>
      <c r="AM1210" s="128"/>
      <c r="AN1210" s="128"/>
      <c r="AO1210" s="128"/>
      <c r="AP1210" s="128"/>
      <c r="AQ1210" s="128"/>
      <c r="AR1210" s="128"/>
      <c r="AS1210" s="128"/>
    </row>
    <row r="1211" spans="1:45" s="126" customFormat="1">
      <c r="A1211" s="179"/>
      <c r="B1211" s="128"/>
      <c r="C1211" s="128"/>
      <c r="F1211" s="179"/>
      <c r="G1211" s="128"/>
      <c r="H1211" s="128"/>
      <c r="I1211" s="128"/>
      <c r="J1211" s="128"/>
      <c r="K1211" s="128"/>
      <c r="L1211" s="180"/>
      <c r="M1211" s="180"/>
      <c r="O1211" s="128"/>
      <c r="P1211" s="181"/>
      <c r="Q1211" s="181"/>
      <c r="R1211" s="182"/>
      <c r="S1211" s="182"/>
      <c r="T1211" s="182"/>
      <c r="U1211" s="182"/>
      <c r="V1211" s="128"/>
      <c r="W1211" s="183"/>
      <c r="X1211" s="128"/>
      <c r="AF1211" s="127"/>
      <c r="AG1211" s="127"/>
      <c r="AH1211" s="128"/>
      <c r="AI1211" s="128"/>
      <c r="AJ1211" s="128"/>
      <c r="AK1211" s="128"/>
      <c r="AL1211" s="128"/>
      <c r="AM1211" s="128"/>
      <c r="AN1211" s="128"/>
      <c r="AO1211" s="128"/>
      <c r="AP1211" s="128"/>
      <c r="AQ1211" s="128"/>
      <c r="AR1211" s="128"/>
      <c r="AS1211" s="128"/>
    </row>
    <row r="1212" spans="1:45" s="126" customFormat="1">
      <c r="A1212" s="179"/>
      <c r="B1212" s="128"/>
      <c r="C1212" s="128"/>
      <c r="F1212" s="179"/>
      <c r="G1212" s="128"/>
      <c r="H1212" s="128"/>
      <c r="I1212" s="128"/>
      <c r="J1212" s="128"/>
      <c r="K1212" s="128"/>
      <c r="L1212" s="180"/>
      <c r="M1212" s="180"/>
      <c r="O1212" s="128"/>
      <c r="P1212" s="181"/>
      <c r="Q1212" s="181"/>
      <c r="R1212" s="182"/>
      <c r="S1212" s="182"/>
      <c r="T1212" s="182"/>
      <c r="U1212" s="182"/>
      <c r="V1212" s="128"/>
      <c r="W1212" s="183"/>
      <c r="X1212" s="128"/>
      <c r="AF1212" s="127"/>
      <c r="AG1212" s="127"/>
      <c r="AH1212" s="128"/>
      <c r="AI1212" s="128"/>
      <c r="AJ1212" s="128"/>
      <c r="AK1212" s="128"/>
      <c r="AL1212" s="128"/>
      <c r="AM1212" s="128"/>
      <c r="AN1212" s="128"/>
      <c r="AO1212" s="128"/>
      <c r="AP1212" s="128"/>
      <c r="AQ1212" s="128"/>
      <c r="AR1212" s="128"/>
      <c r="AS1212" s="128"/>
    </row>
    <row r="1213" spans="1:45" s="126" customFormat="1">
      <c r="A1213" s="179"/>
      <c r="B1213" s="128"/>
      <c r="C1213" s="128"/>
      <c r="F1213" s="179"/>
      <c r="G1213" s="128"/>
      <c r="H1213" s="128"/>
      <c r="I1213" s="128"/>
      <c r="J1213" s="128"/>
      <c r="K1213" s="128"/>
      <c r="L1213" s="180"/>
      <c r="M1213" s="180"/>
      <c r="O1213" s="128"/>
      <c r="P1213" s="181"/>
      <c r="Q1213" s="181"/>
      <c r="R1213" s="182"/>
      <c r="S1213" s="182"/>
      <c r="T1213" s="182"/>
      <c r="U1213" s="182"/>
      <c r="V1213" s="128"/>
      <c r="W1213" s="183"/>
      <c r="X1213" s="128"/>
      <c r="AF1213" s="127"/>
      <c r="AG1213" s="127"/>
      <c r="AH1213" s="128"/>
      <c r="AI1213" s="128"/>
      <c r="AJ1213" s="128"/>
      <c r="AK1213" s="128"/>
      <c r="AL1213" s="128"/>
      <c r="AM1213" s="128"/>
      <c r="AN1213" s="128"/>
      <c r="AO1213" s="128"/>
      <c r="AP1213" s="128"/>
      <c r="AQ1213" s="128"/>
      <c r="AR1213" s="128"/>
      <c r="AS1213" s="128"/>
    </row>
    <row r="1214" spans="1:45" s="126" customFormat="1">
      <c r="A1214" s="179"/>
      <c r="B1214" s="128"/>
      <c r="C1214" s="128"/>
      <c r="F1214" s="179"/>
      <c r="G1214" s="128"/>
      <c r="H1214" s="128"/>
      <c r="I1214" s="128"/>
      <c r="J1214" s="128"/>
      <c r="K1214" s="128"/>
      <c r="L1214" s="180"/>
      <c r="M1214" s="180"/>
      <c r="O1214" s="128"/>
      <c r="P1214" s="181"/>
      <c r="Q1214" s="181"/>
      <c r="R1214" s="182"/>
      <c r="S1214" s="182"/>
      <c r="T1214" s="182"/>
      <c r="U1214" s="182"/>
      <c r="V1214" s="128"/>
      <c r="W1214" s="183"/>
      <c r="X1214" s="128"/>
      <c r="AF1214" s="127"/>
      <c r="AG1214" s="127"/>
      <c r="AH1214" s="128"/>
      <c r="AI1214" s="128"/>
      <c r="AJ1214" s="128"/>
      <c r="AK1214" s="128"/>
      <c r="AL1214" s="128"/>
      <c r="AM1214" s="128"/>
      <c r="AN1214" s="128"/>
      <c r="AO1214" s="128"/>
      <c r="AP1214" s="128"/>
      <c r="AQ1214" s="128"/>
      <c r="AR1214" s="128"/>
      <c r="AS1214" s="128"/>
    </row>
    <row r="1215" spans="1:45" s="126" customFormat="1">
      <c r="A1215" s="179"/>
      <c r="B1215" s="128"/>
      <c r="C1215" s="128"/>
      <c r="F1215" s="179"/>
      <c r="G1215" s="128"/>
      <c r="H1215" s="128"/>
      <c r="I1215" s="128"/>
      <c r="J1215" s="128"/>
      <c r="K1215" s="128"/>
      <c r="L1215" s="180"/>
      <c r="M1215" s="180"/>
      <c r="O1215" s="128"/>
      <c r="P1215" s="181"/>
      <c r="Q1215" s="181"/>
      <c r="R1215" s="182"/>
      <c r="S1215" s="182"/>
      <c r="T1215" s="182"/>
      <c r="U1215" s="182"/>
      <c r="V1215" s="128"/>
      <c r="W1215" s="183"/>
      <c r="X1215" s="128"/>
      <c r="AF1215" s="127"/>
      <c r="AG1215" s="127"/>
      <c r="AH1215" s="128"/>
      <c r="AI1215" s="128"/>
      <c r="AJ1215" s="128"/>
      <c r="AK1215" s="128"/>
      <c r="AL1215" s="128"/>
      <c r="AM1215" s="128"/>
      <c r="AN1215" s="128"/>
      <c r="AO1215" s="128"/>
      <c r="AP1215" s="128"/>
      <c r="AQ1215" s="128"/>
      <c r="AR1215" s="128"/>
      <c r="AS1215" s="128"/>
    </row>
    <row r="1216" spans="1:45" s="126" customFormat="1">
      <c r="A1216" s="179"/>
      <c r="B1216" s="128"/>
      <c r="C1216" s="128"/>
      <c r="F1216" s="179"/>
      <c r="G1216" s="128"/>
      <c r="H1216" s="128"/>
      <c r="I1216" s="128"/>
      <c r="J1216" s="128"/>
      <c r="K1216" s="128"/>
      <c r="L1216" s="180"/>
      <c r="M1216" s="180"/>
      <c r="O1216" s="128"/>
      <c r="P1216" s="181"/>
      <c r="Q1216" s="181"/>
      <c r="R1216" s="182"/>
      <c r="S1216" s="182"/>
      <c r="T1216" s="182"/>
      <c r="U1216" s="182"/>
      <c r="V1216" s="128"/>
      <c r="W1216" s="183"/>
      <c r="X1216" s="128"/>
      <c r="AF1216" s="127"/>
      <c r="AG1216" s="127"/>
      <c r="AH1216" s="128"/>
      <c r="AI1216" s="128"/>
      <c r="AJ1216" s="128"/>
      <c r="AK1216" s="128"/>
      <c r="AL1216" s="128"/>
      <c r="AM1216" s="128"/>
      <c r="AN1216" s="128"/>
      <c r="AO1216" s="128"/>
      <c r="AP1216" s="128"/>
      <c r="AQ1216" s="128"/>
      <c r="AR1216" s="128"/>
      <c r="AS1216" s="128"/>
    </row>
    <row r="1217" spans="1:45" s="126" customFormat="1">
      <c r="A1217" s="179"/>
      <c r="B1217" s="128"/>
      <c r="C1217" s="128"/>
      <c r="F1217" s="179"/>
      <c r="G1217" s="128"/>
      <c r="H1217" s="128"/>
      <c r="I1217" s="128"/>
      <c r="J1217" s="128"/>
      <c r="K1217" s="128"/>
      <c r="L1217" s="180"/>
      <c r="M1217" s="180"/>
      <c r="O1217" s="128"/>
      <c r="P1217" s="181"/>
      <c r="Q1217" s="181"/>
      <c r="R1217" s="182"/>
      <c r="S1217" s="182"/>
      <c r="T1217" s="182"/>
      <c r="U1217" s="182"/>
      <c r="V1217" s="128"/>
      <c r="W1217" s="183"/>
      <c r="X1217" s="128"/>
      <c r="AF1217" s="127"/>
      <c r="AG1217" s="127"/>
      <c r="AH1217" s="128"/>
      <c r="AI1217" s="128"/>
      <c r="AJ1217" s="128"/>
      <c r="AK1217" s="128"/>
      <c r="AL1217" s="128"/>
      <c r="AM1217" s="128"/>
      <c r="AN1217" s="128"/>
      <c r="AO1217" s="128"/>
      <c r="AP1217" s="128"/>
      <c r="AQ1217" s="128"/>
      <c r="AR1217" s="128"/>
      <c r="AS1217" s="128"/>
    </row>
    <row r="1218" spans="1:45" s="126" customFormat="1">
      <c r="A1218" s="179"/>
      <c r="B1218" s="128"/>
      <c r="C1218" s="128"/>
      <c r="F1218" s="179"/>
      <c r="G1218" s="128"/>
      <c r="H1218" s="128"/>
      <c r="I1218" s="128"/>
      <c r="J1218" s="128"/>
      <c r="K1218" s="128"/>
      <c r="L1218" s="180"/>
      <c r="M1218" s="180"/>
      <c r="O1218" s="128"/>
      <c r="P1218" s="181"/>
      <c r="Q1218" s="181"/>
      <c r="R1218" s="182"/>
      <c r="S1218" s="182"/>
      <c r="T1218" s="182"/>
      <c r="U1218" s="182"/>
      <c r="V1218" s="128"/>
      <c r="W1218" s="183"/>
      <c r="X1218" s="128"/>
      <c r="AF1218" s="127"/>
      <c r="AG1218" s="127"/>
      <c r="AH1218" s="128"/>
      <c r="AI1218" s="128"/>
      <c r="AJ1218" s="128"/>
      <c r="AK1218" s="128"/>
      <c r="AL1218" s="128"/>
      <c r="AM1218" s="128"/>
      <c r="AN1218" s="128"/>
      <c r="AO1218" s="128"/>
      <c r="AP1218" s="128"/>
      <c r="AQ1218" s="128"/>
      <c r="AR1218" s="128"/>
      <c r="AS1218" s="128"/>
    </row>
    <row r="1219" spans="1:45" s="126" customFormat="1">
      <c r="A1219" s="179"/>
      <c r="B1219" s="128"/>
      <c r="C1219" s="128"/>
      <c r="F1219" s="179"/>
      <c r="G1219" s="128"/>
      <c r="H1219" s="128"/>
      <c r="I1219" s="128"/>
      <c r="J1219" s="128"/>
      <c r="K1219" s="128"/>
      <c r="L1219" s="180"/>
      <c r="M1219" s="180"/>
      <c r="O1219" s="128"/>
      <c r="P1219" s="181"/>
      <c r="Q1219" s="181"/>
      <c r="R1219" s="182"/>
      <c r="S1219" s="182"/>
      <c r="T1219" s="182"/>
      <c r="U1219" s="182"/>
      <c r="V1219" s="128"/>
      <c r="W1219" s="183"/>
      <c r="X1219" s="128"/>
      <c r="AF1219" s="127"/>
      <c r="AG1219" s="127"/>
      <c r="AH1219" s="128"/>
      <c r="AI1219" s="128"/>
      <c r="AJ1219" s="128"/>
      <c r="AK1219" s="128"/>
      <c r="AL1219" s="128"/>
      <c r="AM1219" s="128"/>
      <c r="AN1219" s="128"/>
      <c r="AO1219" s="128"/>
      <c r="AP1219" s="128"/>
      <c r="AQ1219" s="128"/>
      <c r="AR1219" s="128"/>
      <c r="AS1219" s="128"/>
    </row>
    <row r="1220" spans="1:45" s="126" customFormat="1">
      <c r="A1220" s="179"/>
      <c r="B1220" s="128"/>
      <c r="C1220" s="128"/>
      <c r="F1220" s="179"/>
      <c r="G1220" s="128"/>
      <c r="H1220" s="128"/>
      <c r="I1220" s="128"/>
      <c r="J1220" s="128"/>
      <c r="K1220" s="128"/>
      <c r="L1220" s="180"/>
      <c r="M1220" s="180"/>
      <c r="O1220" s="128"/>
      <c r="P1220" s="181"/>
      <c r="Q1220" s="181"/>
      <c r="R1220" s="182"/>
      <c r="S1220" s="182"/>
      <c r="T1220" s="182"/>
      <c r="U1220" s="182"/>
      <c r="V1220" s="128"/>
      <c r="W1220" s="183"/>
      <c r="X1220" s="128"/>
      <c r="AF1220" s="127"/>
      <c r="AG1220" s="127"/>
      <c r="AH1220" s="128"/>
      <c r="AI1220" s="128"/>
      <c r="AJ1220" s="128"/>
      <c r="AK1220" s="128"/>
      <c r="AL1220" s="128"/>
      <c r="AM1220" s="128"/>
      <c r="AN1220" s="128"/>
      <c r="AO1220" s="128"/>
      <c r="AP1220" s="128"/>
      <c r="AQ1220" s="128"/>
      <c r="AR1220" s="128"/>
      <c r="AS1220" s="128"/>
    </row>
    <row r="1221" spans="1:45" s="126" customFormat="1">
      <c r="A1221" s="179"/>
      <c r="B1221" s="128"/>
      <c r="C1221" s="128"/>
      <c r="F1221" s="179"/>
      <c r="G1221" s="128"/>
      <c r="H1221" s="128"/>
      <c r="I1221" s="128"/>
      <c r="J1221" s="128"/>
      <c r="K1221" s="128"/>
      <c r="L1221" s="180"/>
      <c r="M1221" s="180"/>
      <c r="O1221" s="128"/>
      <c r="P1221" s="181"/>
      <c r="Q1221" s="181"/>
      <c r="R1221" s="182"/>
      <c r="S1221" s="182"/>
      <c r="T1221" s="182"/>
      <c r="U1221" s="182"/>
      <c r="V1221" s="128"/>
      <c r="W1221" s="183"/>
      <c r="X1221" s="128"/>
      <c r="AF1221" s="127"/>
      <c r="AG1221" s="127"/>
      <c r="AH1221" s="128"/>
      <c r="AI1221" s="128"/>
      <c r="AJ1221" s="128"/>
      <c r="AK1221" s="128"/>
      <c r="AL1221" s="128"/>
      <c r="AM1221" s="128"/>
      <c r="AN1221" s="128"/>
      <c r="AO1221" s="128"/>
      <c r="AP1221" s="128"/>
      <c r="AQ1221" s="128"/>
      <c r="AR1221" s="128"/>
      <c r="AS1221" s="128"/>
    </row>
    <row r="1222" spans="1:45" s="126" customFormat="1">
      <c r="A1222" s="179"/>
      <c r="B1222" s="128"/>
      <c r="C1222" s="128"/>
      <c r="F1222" s="179"/>
      <c r="G1222" s="128"/>
      <c r="H1222" s="128"/>
      <c r="I1222" s="128"/>
      <c r="J1222" s="128"/>
      <c r="K1222" s="128"/>
      <c r="L1222" s="180"/>
      <c r="M1222" s="180"/>
      <c r="O1222" s="128"/>
      <c r="P1222" s="181"/>
      <c r="Q1222" s="181"/>
      <c r="R1222" s="182"/>
      <c r="S1222" s="182"/>
      <c r="T1222" s="182"/>
      <c r="U1222" s="182"/>
      <c r="V1222" s="128"/>
      <c r="W1222" s="183"/>
      <c r="X1222" s="128"/>
      <c r="AF1222" s="127"/>
      <c r="AG1222" s="127"/>
      <c r="AH1222" s="128"/>
      <c r="AI1222" s="128"/>
      <c r="AJ1222" s="128"/>
      <c r="AK1222" s="128"/>
      <c r="AL1222" s="128"/>
      <c r="AM1222" s="128"/>
      <c r="AN1222" s="128"/>
      <c r="AO1222" s="128"/>
      <c r="AP1222" s="128"/>
      <c r="AQ1222" s="128"/>
      <c r="AR1222" s="128"/>
      <c r="AS1222" s="128"/>
    </row>
    <row r="1223" spans="1:45" s="126" customFormat="1">
      <c r="A1223" s="179"/>
      <c r="B1223" s="128"/>
      <c r="C1223" s="128"/>
      <c r="F1223" s="179"/>
      <c r="G1223" s="128"/>
      <c r="H1223" s="128"/>
      <c r="I1223" s="128"/>
      <c r="J1223" s="128"/>
      <c r="K1223" s="128"/>
      <c r="L1223" s="180"/>
      <c r="M1223" s="180"/>
      <c r="O1223" s="128"/>
      <c r="P1223" s="181"/>
      <c r="Q1223" s="181"/>
      <c r="R1223" s="182"/>
      <c r="S1223" s="182"/>
      <c r="T1223" s="182"/>
      <c r="U1223" s="182"/>
      <c r="V1223" s="128"/>
      <c r="W1223" s="183"/>
      <c r="X1223" s="128"/>
      <c r="AF1223" s="127"/>
      <c r="AG1223" s="127"/>
      <c r="AH1223" s="128"/>
      <c r="AI1223" s="128"/>
      <c r="AJ1223" s="128"/>
      <c r="AK1223" s="128"/>
      <c r="AL1223" s="128"/>
      <c r="AM1223" s="128"/>
      <c r="AN1223" s="128"/>
      <c r="AO1223" s="128"/>
      <c r="AP1223" s="128"/>
      <c r="AQ1223" s="128"/>
      <c r="AR1223" s="128"/>
      <c r="AS1223" s="128"/>
    </row>
    <row r="1224" spans="1:45" s="126" customFormat="1">
      <c r="A1224" s="179"/>
      <c r="B1224" s="128"/>
      <c r="C1224" s="128"/>
      <c r="F1224" s="179"/>
      <c r="G1224" s="128"/>
      <c r="H1224" s="128"/>
      <c r="I1224" s="128"/>
      <c r="J1224" s="128"/>
      <c r="K1224" s="128"/>
      <c r="L1224" s="180"/>
      <c r="M1224" s="180"/>
      <c r="O1224" s="128"/>
      <c r="P1224" s="181"/>
      <c r="Q1224" s="181"/>
      <c r="R1224" s="182"/>
      <c r="S1224" s="182"/>
      <c r="T1224" s="182"/>
      <c r="U1224" s="182"/>
      <c r="V1224" s="128"/>
      <c r="W1224" s="183"/>
      <c r="X1224" s="128"/>
      <c r="AF1224" s="127"/>
      <c r="AG1224" s="127"/>
      <c r="AH1224" s="128"/>
      <c r="AI1224" s="128"/>
      <c r="AJ1224" s="128"/>
      <c r="AK1224" s="128"/>
      <c r="AL1224" s="128"/>
      <c r="AM1224" s="128"/>
      <c r="AN1224" s="128"/>
      <c r="AO1224" s="128"/>
      <c r="AP1224" s="128"/>
      <c r="AQ1224" s="128"/>
      <c r="AR1224" s="128"/>
      <c r="AS1224" s="128"/>
    </row>
    <row r="1225" spans="1:45" s="126" customFormat="1">
      <c r="A1225" s="179"/>
      <c r="B1225" s="128"/>
      <c r="C1225" s="128"/>
      <c r="F1225" s="179"/>
      <c r="G1225" s="128"/>
      <c r="H1225" s="128"/>
      <c r="I1225" s="128"/>
      <c r="J1225" s="128"/>
      <c r="K1225" s="128"/>
      <c r="L1225" s="180"/>
      <c r="M1225" s="180"/>
      <c r="O1225" s="128"/>
      <c r="P1225" s="181"/>
      <c r="Q1225" s="181"/>
      <c r="R1225" s="182"/>
      <c r="S1225" s="182"/>
      <c r="T1225" s="182"/>
      <c r="U1225" s="182"/>
      <c r="V1225" s="128"/>
      <c r="W1225" s="183"/>
      <c r="X1225" s="128"/>
      <c r="AF1225" s="127"/>
      <c r="AG1225" s="127"/>
      <c r="AH1225" s="128"/>
      <c r="AI1225" s="128"/>
      <c r="AJ1225" s="128"/>
      <c r="AK1225" s="128"/>
      <c r="AL1225" s="128"/>
      <c r="AM1225" s="128"/>
      <c r="AN1225" s="128"/>
      <c r="AO1225" s="128"/>
      <c r="AP1225" s="128"/>
      <c r="AQ1225" s="128"/>
      <c r="AR1225" s="128"/>
      <c r="AS1225" s="128"/>
    </row>
    <row r="1226" spans="1:45" s="126" customFormat="1">
      <c r="A1226" s="179"/>
      <c r="B1226" s="128"/>
      <c r="C1226" s="128"/>
      <c r="F1226" s="179"/>
      <c r="G1226" s="128"/>
      <c r="H1226" s="128"/>
      <c r="I1226" s="128"/>
      <c r="J1226" s="128"/>
      <c r="K1226" s="128"/>
      <c r="L1226" s="180"/>
      <c r="M1226" s="180"/>
      <c r="O1226" s="128"/>
      <c r="P1226" s="181"/>
      <c r="Q1226" s="181"/>
      <c r="R1226" s="182"/>
      <c r="S1226" s="182"/>
      <c r="T1226" s="182"/>
      <c r="U1226" s="182"/>
      <c r="V1226" s="128"/>
      <c r="W1226" s="183"/>
      <c r="X1226" s="128"/>
      <c r="AF1226" s="127"/>
      <c r="AG1226" s="127"/>
      <c r="AH1226" s="128"/>
      <c r="AI1226" s="128"/>
      <c r="AJ1226" s="128"/>
      <c r="AK1226" s="128"/>
      <c r="AL1226" s="128"/>
      <c r="AM1226" s="128"/>
      <c r="AN1226" s="128"/>
      <c r="AO1226" s="128"/>
      <c r="AP1226" s="128"/>
      <c r="AQ1226" s="128"/>
      <c r="AR1226" s="128"/>
      <c r="AS1226" s="128"/>
    </row>
    <row r="1227" spans="1:45" s="126" customFormat="1">
      <c r="A1227" s="179"/>
      <c r="B1227" s="128"/>
      <c r="C1227" s="128"/>
      <c r="F1227" s="179"/>
      <c r="G1227" s="128"/>
      <c r="H1227" s="128"/>
      <c r="I1227" s="128"/>
      <c r="J1227" s="128"/>
      <c r="K1227" s="128"/>
      <c r="L1227" s="180"/>
      <c r="M1227" s="180"/>
      <c r="O1227" s="128"/>
      <c r="P1227" s="181"/>
      <c r="Q1227" s="181"/>
      <c r="R1227" s="182"/>
      <c r="S1227" s="182"/>
      <c r="T1227" s="182"/>
      <c r="U1227" s="182"/>
      <c r="V1227" s="128"/>
      <c r="W1227" s="183"/>
      <c r="X1227" s="128"/>
      <c r="AF1227" s="127"/>
      <c r="AG1227" s="127"/>
      <c r="AH1227" s="128"/>
      <c r="AI1227" s="128"/>
      <c r="AJ1227" s="128"/>
      <c r="AK1227" s="128"/>
      <c r="AL1227" s="128"/>
      <c r="AM1227" s="128"/>
      <c r="AN1227" s="128"/>
      <c r="AO1227" s="128"/>
      <c r="AP1227" s="128"/>
      <c r="AQ1227" s="128"/>
      <c r="AR1227" s="128"/>
      <c r="AS1227" s="128"/>
    </row>
    <row r="1228" spans="1:45" s="126" customFormat="1">
      <c r="A1228" s="179"/>
      <c r="B1228" s="128"/>
      <c r="C1228" s="128"/>
      <c r="F1228" s="179"/>
      <c r="G1228" s="128"/>
      <c r="H1228" s="128"/>
      <c r="I1228" s="128"/>
      <c r="J1228" s="128"/>
      <c r="K1228" s="128"/>
      <c r="L1228" s="180"/>
      <c r="M1228" s="180"/>
      <c r="O1228" s="128"/>
      <c r="P1228" s="181"/>
      <c r="Q1228" s="181"/>
      <c r="R1228" s="182"/>
      <c r="S1228" s="182"/>
      <c r="T1228" s="182"/>
      <c r="U1228" s="182"/>
      <c r="V1228" s="128"/>
      <c r="W1228" s="183"/>
      <c r="X1228" s="128"/>
      <c r="AF1228" s="127"/>
      <c r="AG1228" s="127"/>
      <c r="AH1228" s="128"/>
      <c r="AI1228" s="128"/>
      <c r="AJ1228" s="128"/>
      <c r="AK1228" s="128"/>
      <c r="AL1228" s="128"/>
      <c r="AM1228" s="128"/>
      <c r="AN1228" s="128"/>
      <c r="AO1228" s="128"/>
      <c r="AP1228" s="128"/>
      <c r="AQ1228" s="128"/>
      <c r="AR1228" s="128"/>
      <c r="AS1228" s="128"/>
    </row>
    <row r="1229" spans="1:45" s="126" customFormat="1">
      <c r="A1229" s="179"/>
      <c r="B1229" s="128"/>
      <c r="C1229" s="128"/>
      <c r="F1229" s="179"/>
      <c r="G1229" s="128"/>
      <c r="H1229" s="128"/>
      <c r="I1229" s="128"/>
      <c r="J1229" s="128"/>
      <c r="K1229" s="128"/>
      <c r="L1229" s="180"/>
      <c r="M1229" s="180"/>
      <c r="O1229" s="128"/>
      <c r="P1229" s="181"/>
      <c r="Q1229" s="181"/>
      <c r="R1229" s="182"/>
      <c r="S1229" s="182"/>
      <c r="T1229" s="182"/>
      <c r="U1229" s="182"/>
      <c r="V1229" s="128"/>
      <c r="W1229" s="183"/>
      <c r="X1229" s="128"/>
      <c r="AF1229" s="127"/>
      <c r="AG1229" s="127"/>
      <c r="AH1229" s="128"/>
      <c r="AI1229" s="128"/>
      <c r="AJ1229" s="128"/>
      <c r="AK1229" s="128"/>
      <c r="AL1229" s="128"/>
      <c r="AM1229" s="128"/>
      <c r="AN1229" s="128"/>
      <c r="AO1229" s="128"/>
      <c r="AP1229" s="128"/>
      <c r="AQ1229" s="128"/>
      <c r="AR1229" s="128"/>
      <c r="AS1229" s="128"/>
    </row>
    <row r="1230" spans="1:45" s="126" customFormat="1">
      <c r="A1230" s="179"/>
      <c r="B1230" s="128"/>
      <c r="C1230" s="128"/>
      <c r="F1230" s="179"/>
      <c r="G1230" s="128"/>
      <c r="H1230" s="128"/>
      <c r="I1230" s="128"/>
      <c r="J1230" s="128"/>
      <c r="K1230" s="128"/>
      <c r="L1230" s="180"/>
      <c r="M1230" s="180"/>
      <c r="O1230" s="128"/>
      <c r="P1230" s="181"/>
      <c r="Q1230" s="181"/>
      <c r="R1230" s="182"/>
      <c r="S1230" s="182"/>
      <c r="T1230" s="182"/>
      <c r="U1230" s="182"/>
      <c r="V1230" s="128"/>
      <c r="W1230" s="183"/>
      <c r="X1230" s="128"/>
      <c r="AF1230" s="127"/>
      <c r="AG1230" s="127"/>
      <c r="AH1230" s="128"/>
      <c r="AI1230" s="128"/>
      <c r="AJ1230" s="128"/>
      <c r="AK1230" s="128"/>
      <c r="AL1230" s="128"/>
      <c r="AM1230" s="128"/>
      <c r="AN1230" s="128"/>
      <c r="AO1230" s="128"/>
      <c r="AP1230" s="128"/>
      <c r="AQ1230" s="128"/>
      <c r="AR1230" s="128"/>
      <c r="AS1230" s="128"/>
    </row>
    <row r="1231" spans="1:45" s="126" customFormat="1">
      <c r="A1231" s="179"/>
      <c r="B1231" s="128"/>
      <c r="C1231" s="128"/>
      <c r="F1231" s="179"/>
      <c r="G1231" s="128"/>
      <c r="H1231" s="128"/>
      <c r="I1231" s="128"/>
      <c r="J1231" s="128"/>
      <c r="K1231" s="128"/>
      <c r="L1231" s="180"/>
      <c r="M1231" s="180"/>
      <c r="O1231" s="128"/>
      <c r="P1231" s="181"/>
      <c r="Q1231" s="181"/>
      <c r="R1231" s="182"/>
      <c r="S1231" s="182"/>
      <c r="T1231" s="182"/>
      <c r="U1231" s="182"/>
      <c r="V1231" s="128"/>
      <c r="W1231" s="183"/>
      <c r="X1231" s="128"/>
      <c r="AF1231" s="127"/>
      <c r="AG1231" s="127"/>
      <c r="AH1231" s="128"/>
      <c r="AI1231" s="128"/>
      <c r="AJ1231" s="128"/>
      <c r="AK1231" s="128"/>
      <c r="AL1231" s="128"/>
      <c r="AM1231" s="128"/>
      <c r="AN1231" s="128"/>
      <c r="AO1231" s="128"/>
      <c r="AP1231" s="128"/>
      <c r="AQ1231" s="128"/>
      <c r="AR1231" s="128"/>
      <c r="AS1231" s="128"/>
    </row>
    <row r="1232" spans="1:45" s="126" customFormat="1">
      <c r="A1232" s="179"/>
      <c r="B1232" s="128"/>
      <c r="C1232" s="128"/>
      <c r="F1232" s="179"/>
      <c r="G1232" s="128"/>
      <c r="H1232" s="128"/>
      <c r="I1232" s="128"/>
      <c r="J1232" s="128"/>
      <c r="K1232" s="128"/>
      <c r="L1232" s="180"/>
      <c r="M1232" s="180"/>
      <c r="O1232" s="128"/>
      <c r="P1232" s="181"/>
      <c r="Q1232" s="181"/>
      <c r="R1232" s="182"/>
      <c r="S1232" s="182"/>
      <c r="T1232" s="182"/>
      <c r="U1232" s="182"/>
      <c r="V1232" s="128"/>
      <c r="W1232" s="183"/>
      <c r="X1232" s="128"/>
      <c r="AF1232" s="127"/>
      <c r="AG1232" s="127"/>
      <c r="AH1232" s="128"/>
      <c r="AI1232" s="128"/>
      <c r="AJ1232" s="128"/>
      <c r="AK1232" s="128"/>
      <c r="AL1232" s="128"/>
      <c r="AM1232" s="128"/>
      <c r="AN1232" s="128"/>
      <c r="AO1232" s="128"/>
      <c r="AP1232" s="128"/>
      <c r="AQ1232" s="128"/>
      <c r="AR1232" s="128"/>
      <c r="AS1232" s="128"/>
    </row>
    <row r="1233" spans="1:45" s="126" customFormat="1">
      <c r="A1233" s="179"/>
      <c r="B1233" s="128"/>
      <c r="C1233" s="128"/>
      <c r="F1233" s="179"/>
      <c r="G1233" s="128"/>
      <c r="H1233" s="128"/>
      <c r="I1233" s="128"/>
      <c r="J1233" s="128"/>
      <c r="K1233" s="128"/>
      <c r="L1233" s="180"/>
      <c r="M1233" s="180"/>
      <c r="O1233" s="128"/>
      <c r="P1233" s="181"/>
      <c r="Q1233" s="181"/>
      <c r="R1233" s="182"/>
      <c r="S1233" s="182"/>
      <c r="T1233" s="182"/>
      <c r="U1233" s="182"/>
      <c r="V1233" s="128"/>
      <c r="W1233" s="183"/>
      <c r="X1233" s="128"/>
      <c r="AF1233" s="127"/>
      <c r="AG1233" s="127"/>
      <c r="AH1233" s="128"/>
      <c r="AI1233" s="128"/>
      <c r="AJ1233" s="128"/>
      <c r="AK1233" s="128"/>
      <c r="AL1233" s="128"/>
      <c r="AM1233" s="128"/>
      <c r="AN1233" s="128"/>
      <c r="AO1233" s="128"/>
      <c r="AP1233" s="128"/>
      <c r="AQ1233" s="128"/>
      <c r="AR1233" s="128"/>
      <c r="AS1233" s="128"/>
    </row>
    <row r="1234" spans="1:45" s="126" customFormat="1">
      <c r="A1234" s="179"/>
      <c r="B1234" s="128"/>
      <c r="C1234" s="128"/>
      <c r="F1234" s="179"/>
      <c r="G1234" s="128"/>
      <c r="H1234" s="128"/>
      <c r="I1234" s="128"/>
      <c r="J1234" s="128"/>
      <c r="K1234" s="128"/>
      <c r="L1234" s="180"/>
      <c r="M1234" s="180"/>
      <c r="O1234" s="128"/>
      <c r="P1234" s="181"/>
      <c r="Q1234" s="181"/>
      <c r="R1234" s="182"/>
      <c r="S1234" s="182"/>
      <c r="T1234" s="182"/>
      <c r="U1234" s="182"/>
      <c r="V1234" s="128"/>
      <c r="W1234" s="183"/>
      <c r="X1234" s="128"/>
      <c r="AF1234" s="127"/>
      <c r="AG1234" s="127"/>
      <c r="AH1234" s="128"/>
      <c r="AI1234" s="128"/>
      <c r="AJ1234" s="128"/>
      <c r="AK1234" s="128"/>
      <c r="AL1234" s="128"/>
      <c r="AM1234" s="128"/>
      <c r="AN1234" s="128"/>
      <c r="AO1234" s="128"/>
      <c r="AP1234" s="128"/>
      <c r="AQ1234" s="128"/>
      <c r="AR1234" s="128"/>
      <c r="AS1234" s="128"/>
    </row>
    <row r="1235" spans="1:45" s="126" customFormat="1">
      <c r="A1235" s="179"/>
      <c r="B1235" s="128"/>
      <c r="C1235" s="128"/>
      <c r="F1235" s="179"/>
      <c r="G1235" s="128"/>
      <c r="H1235" s="128"/>
      <c r="I1235" s="128"/>
      <c r="J1235" s="128"/>
      <c r="K1235" s="128"/>
      <c r="L1235" s="180"/>
      <c r="M1235" s="180"/>
      <c r="O1235" s="128"/>
      <c r="P1235" s="181"/>
      <c r="Q1235" s="181"/>
      <c r="R1235" s="182"/>
      <c r="S1235" s="182"/>
      <c r="T1235" s="182"/>
      <c r="U1235" s="182"/>
      <c r="V1235" s="128"/>
      <c r="W1235" s="183"/>
      <c r="X1235" s="128"/>
      <c r="AF1235" s="127"/>
      <c r="AG1235" s="127"/>
      <c r="AH1235" s="128"/>
      <c r="AI1235" s="128"/>
      <c r="AJ1235" s="128"/>
      <c r="AK1235" s="128"/>
      <c r="AL1235" s="128"/>
      <c r="AM1235" s="128"/>
      <c r="AN1235" s="128"/>
      <c r="AO1235" s="128"/>
      <c r="AP1235" s="128"/>
      <c r="AQ1235" s="128"/>
      <c r="AR1235" s="128"/>
      <c r="AS1235" s="128"/>
    </row>
    <row r="1236" spans="1:45" s="126" customFormat="1">
      <c r="A1236" s="179"/>
      <c r="B1236" s="128"/>
      <c r="C1236" s="128"/>
      <c r="F1236" s="179"/>
      <c r="G1236" s="128"/>
      <c r="H1236" s="128"/>
      <c r="I1236" s="128"/>
      <c r="J1236" s="128"/>
      <c r="K1236" s="128"/>
      <c r="L1236" s="180"/>
      <c r="M1236" s="180"/>
      <c r="O1236" s="128"/>
      <c r="P1236" s="181"/>
      <c r="Q1236" s="181"/>
      <c r="R1236" s="182"/>
      <c r="S1236" s="182"/>
      <c r="T1236" s="182"/>
      <c r="U1236" s="182"/>
      <c r="V1236" s="128"/>
      <c r="W1236" s="183"/>
      <c r="X1236" s="128"/>
      <c r="AF1236" s="127"/>
      <c r="AG1236" s="127"/>
      <c r="AH1236" s="128"/>
      <c r="AI1236" s="128"/>
      <c r="AJ1236" s="128"/>
      <c r="AK1236" s="128"/>
      <c r="AL1236" s="128"/>
      <c r="AM1236" s="128"/>
      <c r="AN1236" s="128"/>
      <c r="AO1236" s="128"/>
      <c r="AP1236" s="128"/>
      <c r="AQ1236" s="128"/>
      <c r="AR1236" s="128"/>
      <c r="AS1236" s="128"/>
    </row>
    <row r="1237" spans="1:45" s="126" customFormat="1">
      <c r="A1237" s="179"/>
      <c r="B1237" s="128"/>
      <c r="C1237" s="128"/>
      <c r="F1237" s="179"/>
      <c r="G1237" s="128"/>
      <c r="H1237" s="128"/>
      <c r="I1237" s="128"/>
      <c r="J1237" s="128"/>
      <c r="K1237" s="128"/>
      <c r="L1237" s="180"/>
      <c r="M1237" s="180"/>
      <c r="O1237" s="128"/>
      <c r="P1237" s="181"/>
      <c r="Q1237" s="181"/>
      <c r="R1237" s="182"/>
      <c r="S1237" s="182"/>
      <c r="T1237" s="182"/>
      <c r="U1237" s="182"/>
      <c r="V1237" s="128"/>
      <c r="W1237" s="183"/>
      <c r="X1237" s="128"/>
      <c r="AF1237" s="127"/>
      <c r="AG1237" s="127"/>
      <c r="AH1237" s="128"/>
      <c r="AI1237" s="128"/>
      <c r="AJ1237" s="128"/>
      <c r="AK1237" s="128"/>
      <c r="AL1237" s="128"/>
      <c r="AM1237" s="128"/>
      <c r="AN1237" s="128"/>
      <c r="AO1237" s="128"/>
      <c r="AP1237" s="128"/>
      <c r="AQ1237" s="128"/>
      <c r="AR1237" s="128"/>
      <c r="AS1237" s="128"/>
    </row>
    <row r="1238" spans="1:45" s="126" customFormat="1">
      <c r="A1238" s="179"/>
      <c r="B1238" s="128"/>
      <c r="C1238" s="128"/>
      <c r="F1238" s="179"/>
      <c r="G1238" s="128"/>
      <c r="H1238" s="128"/>
      <c r="I1238" s="128"/>
      <c r="J1238" s="128"/>
      <c r="K1238" s="128"/>
      <c r="L1238" s="180"/>
      <c r="M1238" s="180"/>
      <c r="O1238" s="128"/>
      <c r="P1238" s="181"/>
      <c r="Q1238" s="181"/>
      <c r="R1238" s="182"/>
      <c r="S1238" s="182"/>
      <c r="T1238" s="182"/>
      <c r="U1238" s="182"/>
      <c r="V1238" s="128"/>
      <c r="W1238" s="183"/>
      <c r="X1238" s="128"/>
      <c r="AF1238" s="127"/>
      <c r="AG1238" s="127"/>
      <c r="AH1238" s="128"/>
      <c r="AI1238" s="128"/>
      <c r="AJ1238" s="128"/>
      <c r="AK1238" s="128"/>
      <c r="AL1238" s="128"/>
      <c r="AM1238" s="128"/>
      <c r="AN1238" s="128"/>
      <c r="AO1238" s="128"/>
      <c r="AP1238" s="128"/>
      <c r="AQ1238" s="128"/>
      <c r="AR1238" s="128"/>
      <c r="AS1238" s="128"/>
    </row>
    <row r="1239" spans="1:45" s="126" customFormat="1">
      <c r="A1239" s="179"/>
      <c r="B1239" s="128"/>
      <c r="C1239" s="128"/>
      <c r="F1239" s="179"/>
      <c r="G1239" s="128"/>
      <c r="H1239" s="128"/>
      <c r="I1239" s="128"/>
      <c r="J1239" s="128"/>
      <c r="K1239" s="128"/>
      <c r="L1239" s="180"/>
      <c r="M1239" s="180"/>
      <c r="O1239" s="128"/>
      <c r="P1239" s="181"/>
      <c r="Q1239" s="181"/>
      <c r="R1239" s="182"/>
      <c r="S1239" s="182"/>
      <c r="T1239" s="182"/>
      <c r="U1239" s="182"/>
      <c r="V1239" s="128"/>
      <c r="W1239" s="183"/>
      <c r="X1239" s="128"/>
      <c r="AF1239" s="127"/>
      <c r="AG1239" s="127"/>
      <c r="AH1239" s="128"/>
      <c r="AI1239" s="128"/>
      <c r="AJ1239" s="128"/>
      <c r="AK1239" s="128"/>
      <c r="AL1239" s="128"/>
      <c r="AM1239" s="128"/>
      <c r="AN1239" s="128"/>
      <c r="AO1239" s="128"/>
      <c r="AP1239" s="128"/>
      <c r="AQ1239" s="128"/>
      <c r="AR1239" s="128"/>
      <c r="AS1239" s="128"/>
    </row>
    <row r="1240" spans="1:45" s="126" customFormat="1">
      <c r="A1240" s="179"/>
      <c r="B1240" s="128"/>
      <c r="C1240" s="128"/>
      <c r="F1240" s="179"/>
      <c r="G1240" s="128"/>
      <c r="H1240" s="128"/>
      <c r="I1240" s="128"/>
      <c r="J1240" s="128"/>
      <c r="K1240" s="128"/>
      <c r="L1240" s="180"/>
      <c r="M1240" s="180"/>
      <c r="O1240" s="128"/>
      <c r="P1240" s="181"/>
      <c r="Q1240" s="181"/>
      <c r="R1240" s="182"/>
      <c r="S1240" s="182"/>
      <c r="T1240" s="182"/>
      <c r="U1240" s="182"/>
      <c r="V1240" s="128"/>
      <c r="W1240" s="183"/>
      <c r="X1240" s="128"/>
      <c r="AF1240" s="127"/>
      <c r="AG1240" s="127"/>
      <c r="AH1240" s="128"/>
      <c r="AI1240" s="128"/>
      <c r="AJ1240" s="128"/>
      <c r="AK1240" s="128"/>
      <c r="AL1240" s="128"/>
      <c r="AM1240" s="128"/>
      <c r="AN1240" s="128"/>
      <c r="AO1240" s="128"/>
      <c r="AP1240" s="128"/>
      <c r="AQ1240" s="128"/>
      <c r="AR1240" s="128"/>
      <c r="AS1240" s="128"/>
    </row>
    <row r="1241" spans="1:45" s="126" customFormat="1">
      <c r="A1241" s="179"/>
      <c r="B1241" s="128"/>
      <c r="C1241" s="128"/>
      <c r="F1241" s="179"/>
      <c r="G1241" s="128"/>
      <c r="H1241" s="128"/>
      <c r="I1241" s="128"/>
      <c r="J1241" s="128"/>
      <c r="K1241" s="128"/>
      <c r="L1241" s="180"/>
      <c r="M1241" s="180"/>
      <c r="O1241" s="128"/>
      <c r="P1241" s="181"/>
      <c r="Q1241" s="181"/>
      <c r="R1241" s="182"/>
      <c r="S1241" s="182"/>
      <c r="T1241" s="182"/>
      <c r="U1241" s="182"/>
      <c r="V1241" s="128"/>
      <c r="W1241" s="183"/>
      <c r="X1241" s="128"/>
      <c r="AF1241" s="127"/>
      <c r="AG1241" s="127"/>
      <c r="AH1241" s="128"/>
      <c r="AI1241" s="128"/>
      <c r="AJ1241" s="128"/>
      <c r="AK1241" s="128"/>
      <c r="AL1241" s="128"/>
      <c r="AM1241" s="128"/>
      <c r="AN1241" s="128"/>
      <c r="AO1241" s="128"/>
      <c r="AP1241" s="128"/>
      <c r="AQ1241" s="128"/>
      <c r="AR1241" s="128"/>
      <c r="AS1241" s="128"/>
    </row>
    <row r="1242" spans="1:45" s="126" customFormat="1">
      <c r="A1242" s="179"/>
      <c r="B1242" s="128"/>
      <c r="C1242" s="128"/>
      <c r="F1242" s="179"/>
      <c r="G1242" s="128"/>
      <c r="H1242" s="128"/>
      <c r="I1242" s="128"/>
      <c r="J1242" s="128"/>
      <c r="K1242" s="128"/>
      <c r="L1242" s="180"/>
      <c r="M1242" s="180"/>
      <c r="O1242" s="128"/>
      <c r="P1242" s="181"/>
      <c r="Q1242" s="181"/>
      <c r="R1242" s="182"/>
      <c r="S1242" s="182"/>
      <c r="T1242" s="182"/>
      <c r="U1242" s="182"/>
      <c r="V1242" s="128"/>
      <c r="W1242" s="183"/>
      <c r="X1242" s="128"/>
      <c r="AF1242" s="127"/>
      <c r="AG1242" s="127"/>
      <c r="AH1242" s="128"/>
      <c r="AI1242" s="128"/>
      <c r="AJ1242" s="128"/>
      <c r="AK1242" s="128"/>
      <c r="AL1242" s="128"/>
      <c r="AM1242" s="128"/>
      <c r="AN1242" s="128"/>
      <c r="AO1242" s="128"/>
      <c r="AP1242" s="128"/>
      <c r="AQ1242" s="128"/>
      <c r="AR1242" s="128"/>
      <c r="AS1242" s="128"/>
    </row>
    <row r="1243" spans="1:45" s="126" customFormat="1">
      <c r="A1243" s="179"/>
      <c r="B1243" s="128"/>
      <c r="C1243" s="128"/>
      <c r="F1243" s="179"/>
      <c r="G1243" s="128"/>
      <c r="H1243" s="128"/>
      <c r="I1243" s="128"/>
      <c r="J1243" s="128"/>
      <c r="K1243" s="128"/>
      <c r="L1243" s="180"/>
      <c r="M1243" s="180"/>
      <c r="O1243" s="128"/>
      <c r="P1243" s="181"/>
      <c r="Q1243" s="181"/>
      <c r="R1243" s="182"/>
      <c r="S1243" s="182"/>
      <c r="T1243" s="182"/>
      <c r="U1243" s="182"/>
      <c r="V1243" s="128"/>
      <c r="W1243" s="183"/>
      <c r="X1243" s="128"/>
      <c r="AF1243" s="127"/>
      <c r="AG1243" s="127"/>
      <c r="AH1243" s="128"/>
      <c r="AI1243" s="128"/>
      <c r="AJ1243" s="128"/>
      <c r="AK1243" s="128"/>
      <c r="AL1243" s="128"/>
      <c r="AM1243" s="128"/>
      <c r="AN1243" s="128"/>
      <c r="AO1243" s="128"/>
      <c r="AP1243" s="128"/>
      <c r="AQ1243" s="128"/>
      <c r="AR1243" s="128"/>
      <c r="AS1243" s="128"/>
    </row>
    <row r="1244" spans="1:45" s="126" customFormat="1">
      <c r="A1244" s="179"/>
      <c r="B1244" s="128"/>
      <c r="C1244" s="128"/>
      <c r="F1244" s="179"/>
      <c r="G1244" s="128"/>
      <c r="H1244" s="128"/>
      <c r="I1244" s="128"/>
      <c r="J1244" s="128"/>
      <c r="K1244" s="128"/>
      <c r="L1244" s="180"/>
      <c r="M1244" s="180"/>
      <c r="O1244" s="128"/>
      <c r="P1244" s="181"/>
      <c r="Q1244" s="181"/>
      <c r="R1244" s="182"/>
      <c r="S1244" s="182"/>
      <c r="T1244" s="182"/>
      <c r="U1244" s="182"/>
      <c r="V1244" s="128"/>
      <c r="W1244" s="183"/>
      <c r="X1244" s="128"/>
      <c r="AF1244" s="127"/>
      <c r="AG1244" s="127"/>
      <c r="AH1244" s="128"/>
      <c r="AI1244" s="128"/>
      <c r="AJ1244" s="128"/>
      <c r="AK1244" s="128"/>
      <c r="AL1244" s="128"/>
      <c r="AM1244" s="128"/>
      <c r="AN1244" s="128"/>
      <c r="AO1244" s="128"/>
      <c r="AP1244" s="128"/>
      <c r="AQ1244" s="128"/>
      <c r="AR1244" s="128"/>
      <c r="AS1244" s="128"/>
    </row>
    <row r="1245" spans="1:45" s="126" customFormat="1">
      <c r="A1245" s="179"/>
      <c r="B1245" s="128"/>
      <c r="C1245" s="128"/>
      <c r="F1245" s="179"/>
      <c r="G1245" s="128"/>
      <c r="H1245" s="128"/>
      <c r="I1245" s="128"/>
      <c r="J1245" s="128"/>
      <c r="K1245" s="128"/>
      <c r="L1245" s="180"/>
      <c r="M1245" s="180"/>
      <c r="O1245" s="128"/>
      <c r="P1245" s="181"/>
      <c r="Q1245" s="181"/>
      <c r="R1245" s="182"/>
      <c r="S1245" s="182"/>
      <c r="T1245" s="182"/>
      <c r="U1245" s="182"/>
      <c r="V1245" s="128"/>
      <c r="W1245" s="183"/>
      <c r="X1245" s="128"/>
      <c r="AF1245" s="127"/>
      <c r="AG1245" s="127"/>
      <c r="AH1245" s="128"/>
      <c r="AI1245" s="128"/>
      <c r="AJ1245" s="128"/>
      <c r="AK1245" s="128"/>
      <c r="AL1245" s="128"/>
      <c r="AM1245" s="128"/>
      <c r="AN1245" s="128"/>
      <c r="AO1245" s="128"/>
      <c r="AP1245" s="128"/>
      <c r="AQ1245" s="128"/>
      <c r="AR1245" s="128"/>
      <c r="AS1245" s="128"/>
    </row>
    <row r="1246" spans="1:45" s="126" customFormat="1">
      <c r="A1246" s="179"/>
      <c r="B1246" s="128"/>
      <c r="C1246" s="128"/>
      <c r="F1246" s="179"/>
      <c r="G1246" s="128"/>
      <c r="H1246" s="128"/>
      <c r="I1246" s="128"/>
      <c r="J1246" s="128"/>
      <c r="K1246" s="128"/>
      <c r="L1246" s="180"/>
      <c r="M1246" s="180"/>
      <c r="O1246" s="128"/>
      <c r="P1246" s="181"/>
      <c r="Q1246" s="181"/>
      <c r="R1246" s="182"/>
      <c r="S1246" s="182"/>
      <c r="T1246" s="182"/>
      <c r="U1246" s="182"/>
      <c r="V1246" s="128"/>
      <c r="W1246" s="183"/>
      <c r="X1246" s="128"/>
      <c r="AF1246" s="127"/>
      <c r="AG1246" s="127"/>
      <c r="AH1246" s="128"/>
      <c r="AI1246" s="128"/>
      <c r="AJ1246" s="128"/>
      <c r="AK1246" s="128"/>
      <c r="AL1246" s="128"/>
      <c r="AM1246" s="128"/>
      <c r="AN1246" s="128"/>
      <c r="AO1246" s="128"/>
      <c r="AP1246" s="128"/>
      <c r="AQ1246" s="128"/>
      <c r="AR1246" s="128"/>
      <c r="AS1246" s="128"/>
    </row>
    <row r="1247" spans="1:45" s="126" customFormat="1">
      <c r="A1247" s="179"/>
      <c r="B1247" s="128"/>
      <c r="C1247" s="128"/>
      <c r="F1247" s="179"/>
      <c r="G1247" s="128"/>
      <c r="H1247" s="128"/>
      <c r="I1247" s="128"/>
      <c r="J1247" s="128"/>
      <c r="K1247" s="128"/>
      <c r="L1247" s="180"/>
      <c r="M1247" s="180"/>
      <c r="O1247" s="128"/>
      <c r="P1247" s="181"/>
      <c r="Q1247" s="181"/>
      <c r="R1247" s="182"/>
      <c r="S1247" s="182"/>
      <c r="T1247" s="182"/>
      <c r="U1247" s="182"/>
      <c r="V1247" s="128"/>
      <c r="W1247" s="183"/>
      <c r="X1247" s="128"/>
      <c r="AF1247" s="127"/>
      <c r="AG1247" s="127"/>
      <c r="AH1247" s="128"/>
      <c r="AI1247" s="128"/>
      <c r="AJ1247" s="128"/>
      <c r="AK1247" s="128"/>
      <c r="AL1247" s="128"/>
      <c r="AM1247" s="128"/>
      <c r="AN1247" s="128"/>
      <c r="AO1247" s="128"/>
      <c r="AP1247" s="128"/>
      <c r="AQ1247" s="128"/>
      <c r="AR1247" s="128"/>
      <c r="AS1247" s="128"/>
    </row>
    <row r="1248" spans="1:45" s="126" customFormat="1">
      <c r="A1248" s="179"/>
      <c r="B1248" s="128"/>
      <c r="C1248" s="128"/>
      <c r="F1248" s="179"/>
      <c r="G1248" s="128"/>
      <c r="H1248" s="128"/>
      <c r="I1248" s="128"/>
      <c r="J1248" s="128"/>
      <c r="K1248" s="128"/>
      <c r="L1248" s="180"/>
      <c r="M1248" s="180"/>
      <c r="O1248" s="128"/>
      <c r="P1248" s="181"/>
      <c r="Q1248" s="181"/>
      <c r="R1248" s="182"/>
      <c r="S1248" s="182"/>
      <c r="T1248" s="182"/>
      <c r="U1248" s="182"/>
      <c r="V1248" s="128"/>
      <c r="W1248" s="183"/>
      <c r="X1248" s="128"/>
      <c r="AF1248" s="127"/>
      <c r="AG1248" s="127"/>
      <c r="AH1248" s="128"/>
      <c r="AI1248" s="128"/>
      <c r="AJ1248" s="128"/>
      <c r="AK1248" s="128"/>
      <c r="AL1248" s="128"/>
      <c r="AM1248" s="128"/>
      <c r="AN1248" s="128"/>
      <c r="AO1248" s="128"/>
      <c r="AP1248" s="128"/>
      <c r="AQ1248" s="128"/>
      <c r="AR1248" s="128"/>
      <c r="AS1248" s="128"/>
    </row>
    <row r="1249" spans="1:45" s="126" customFormat="1">
      <c r="A1249" s="179"/>
      <c r="B1249" s="128"/>
      <c r="C1249" s="128"/>
      <c r="F1249" s="179"/>
      <c r="G1249" s="128"/>
      <c r="H1249" s="128"/>
      <c r="I1249" s="128"/>
      <c r="J1249" s="128"/>
      <c r="K1249" s="128"/>
      <c r="L1249" s="180"/>
      <c r="M1249" s="180"/>
      <c r="O1249" s="128"/>
      <c r="P1249" s="181"/>
      <c r="Q1249" s="181"/>
      <c r="R1249" s="182"/>
      <c r="S1249" s="182"/>
      <c r="T1249" s="182"/>
      <c r="U1249" s="182"/>
      <c r="V1249" s="128"/>
      <c r="W1249" s="183"/>
      <c r="X1249" s="128"/>
      <c r="AF1249" s="127"/>
      <c r="AG1249" s="127"/>
      <c r="AH1249" s="128"/>
      <c r="AI1249" s="128"/>
      <c r="AJ1249" s="128"/>
      <c r="AK1249" s="128"/>
      <c r="AL1249" s="128"/>
      <c r="AM1249" s="128"/>
      <c r="AN1249" s="128"/>
      <c r="AO1249" s="128"/>
      <c r="AP1249" s="128"/>
      <c r="AQ1249" s="128"/>
      <c r="AR1249" s="128"/>
      <c r="AS1249" s="128"/>
    </row>
    <row r="1250" spans="1:45" s="126" customFormat="1">
      <c r="A1250" s="179"/>
      <c r="B1250" s="128"/>
      <c r="C1250" s="128"/>
      <c r="F1250" s="179"/>
      <c r="G1250" s="128"/>
      <c r="H1250" s="128"/>
      <c r="I1250" s="128"/>
      <c r="J1250" s="128"/>
      <c r="K1250" s="128"/>
      <c r="L1250" s="180"/>
      <c r="M1250" s="180"/>
      <c r="O1250" s="128"/>
      <c r="P1250" s="181"/>
      <c r="Q1250" s="181"/>
      <c r="R1250" s="182"/>
      <c r="S1250" s="182"/>
      <c r="T1250" s="182"/>
      <c r="U1250" s="182"/>
      <c r="V1250" s="128"/>
      <c r="W1250" s="183"/>
      <c r="X1250" s="128"/>
      <c r="AF1250" s="127"/>
      <c r="AG1250" s="127"/>
      <c r="AH1250" s="128"/>
      <c r="AI1250" s="128"/>
      <c r="AJ1250" s="128"/>
      <c r="AK1250" s="128"/>
      <c r="AL1250" s="128"/>
      <c r="AM1250" s="128"/>
      <c r="AN1250" s="128"/>
      <c r="AO1250" s="128"/>
      <c r="AP1250" s="128"/>
      <c r="AQ1250" s="128"/>
      <c r="AR1250" s="128"/>
      <c r="AS1250" s="128"/>
    </row>
    <row r="1251" spans="1:45" s="126" customFormat="1">
      <c r="A1251" s="179"/>
      <c r="B1251" s="128"/>
      <c r="C1251" s="128"/>
      <c r="F1251" s="179"/>
      <c r="G1251" s="128"/>
      <c r="H1251" s="128"/>
      <c r="I1251" s="128"/>
      <c r="J1251" s="128"/>
      <c r="K1251" s="128"/>
      <c r="L1251" s="180"/>
      <c r="M1251" s="180"/>
      <c r="O1251" s="128"/>
      <c r="P1251" s="181"/>
      <c r="Q1251" s="181"/>
      <c r="R1251" s="182"/>
      <c r="S1251" s="182"/>
      <c r="T1251" s="182"/>
      <c r="U1251" s="182"/>
      <c r="V1251" s="128"/>
      <c r="W1251" s="183"/>
      <c r="X1251" s="128"/>
      <c r="AF1251" s="127"/>
      <c r="AG1251" s="127"/>
      <c r="AH1251" s="128"/>
      <c r="AI1251" s="128"/>
      <c r="AJ1251" s="128"/>
      <c r="AK1251" s="128"/>
      <c r="AL1251" s="128"/>
      <c r="AM1251" s="128"/>
      <c r="AN1251" s="128"/>
      <c r="AO1251" s="128"/>
      <c r="AP1251" s="128"/>
      <c r="AQ1251" s="128"/>
      <c r="AR1251" s="128"/>
      <c r="AS1251" s="128"/>
    </row>
    <row r="1252" spans="1:45" s="126" customFormat="1">
      <c r="A1252" s="179"/>
      <c r="B1252" s="128"/>
      <c r="C1252" s="128"/>
      <c r="F1252" s="179"/>
      <c r="G1252" s="128"/>
      <c r="H1252" s="128"/>
      <c r="I1252" s="128"/>
      <c r="J1252" s="128"/>
      <c r="K1252" s="128"/>
      <c r="L1252" s="180"/>
      <c r="M1252" s="180"/>
      <c r="O1252" s="128"/>
      <c r="P1252" s="181"/>
      <c r="Q1252" s="181"/>
      <c r="R1252" s="182"/>
      <c r="S1252" s="182"/>
      <c r="T1252" s="182"/>
      <c r="U1252" s="182"/>
      <c r="V1252" s="128"/>
      <c r="W1252" s="183"/>
      <c r="X1252" s="128"/>
      <c r="AF1252" s="127"/>
      <c r="AG1252" s="127"/>
      <c r="AH1252" s="128"/>
      <c r="AI1252" s="128"/>
      <c r="AJ1252" s="128"/>
      <c r="AK1252" s="128"/>
      <c r="AL1252" s="128"/>
      <c r="AM1252" s="128"/>
      <c r="AN1252" s="128"/>
      <c r="AO1252" s="128"/>
      <c r="AP1252" s="128"/>
      <c r="AQ1252" s="128"/>
      <c r="AR1252" s="128"/>
      <c r="AS1252" s="128"/>
    </row>
    <row r="1253" spans="1:45" s="126" customFormat="1">
      <c r="A1253" s="179"/>
      <c r="B1253" s="128"/>
      <c r="C1253" s="128"/>
      <c r="F1253" s="179"/>
      <c r="G1253" s="128"/>
      <c r="H1253" s="128"/>
      <c r="I1253" s="128"/>
      <c r="J1253" s="128"/>
      <c r="K1253" s="128"/>
      <c r="L1253" s="180"/>
      <c r="M1253" s="180"/>
      <c r="O1253" s="128"/>
      <c r="P1253" s="181"/>
      <c r="Q1253" s="181"/>
      <c r="R1253" s="182"/>
      <c r="S1253" s="182"/>
      <c r="T1253" s="182"/>
      <c r="U1253" s="182"/>
      <c r="V1253" s="128"/>
      <c r="W1253" s="183"/>
      <c r="X1253" s="128"/>
      <c r="AF1253" s="127"/>
      <c r="AG1253" s="127"/>
      <c r="AH1253" s="128"/>
      <c r="AI1253" s="128"/>
      <c r="AJ1253" s="128"/>
      <c r="AK1253" s="128"/>
      <c r="AL1253" s="128"/>
      <c r="AM1253" s="128"/>
      <c r="AN1253" s="128"/>
      <c r="AO1253" s="128"/>
      <c r="AP1253" s="128"/>
      <c r="AQ1253" s="128"/>
      <c r="AR1253" s="128"/>
      <c r="AS1253" s="128"/>
    </row>
    <row r="1254" spans="1:45" s="126" customFormat="1">
      <c r="A1254" s="179"/>
      <c r="B1254" s="128"/>
      <c r="C1254" s="128"/>
      <c r="F1254" s="179"/>
      <c r="G1254" s="128"/>
      <c r="H1254" s="128"/>
      <c r="I1254" s="128"/>
      <c r="J1254" s="128"/>
      <c r="K1254" s="128"/>
      <c r="L1254" s="180"/>
      <c r="M1254" s="180"/>
      <c r="O1254" s="128"/>
      <c r="P1254" s="181"/>
      <c r="Q1254" s="181"/>
      <c r="R1254" s="182"/>
      <c r="S1254" s="182"/>
      <c r="T1254" s="182"/>
      <c r="U1254" s="182"/>
      <c r="V1254" s="128"/>
      <c r="W1254" s="183"/>
      <c r="X1254" s="128"/>
      <c r="AF1254" s="127"/>
      <c r="AG1254" s="127"/>
      <c r="AH1254" s="128"/>
      <c r="AI1254" s="128"/>
      <c r="AJ1254" s="128"/>
      <c r="AK1254" s="128"/>
      <c r="AL1254" s="128"/>
      <c r="AM1254" s="128"/>
      <c r="AN1254" s="128"/>
      <c r="AO1254" s="128"/>
      <c r="AP1254" s="128"/>
      <c r="AQ1254" s="128"/>
      <c r="AR1254" s="128"/>
      <c r="AS1254" s="128"/>
    </row>
    <row r="1255" spans="1:45" s="126" customFormat="1">
      <c r="A1255" s="179"/>
      <c r="B1255" s="128"/>
      <c r="C1255" s="128"/>
      <c r="F1255" s="179"/>
      <c r="G1255" s="128"/>
      <c r="H1255" s="128"/>
      <c r="I1255" s="128"/>
      <c r="J1255" s="128"/>
      <c r="K1255" s="128"/>
      <c r="L1255" s="180"/>
      <c r="M1255" s="180"/>
      <c r="O1255" s="128"/>
      <c r="P1255" s="181"/>
      <c r="Q1255" s="181"/>
      <c r="R1255" s="182"/>
      <c r="S1255" s="182"/>
      <c r="T1255" s="182"/>
      <c r="U1255" s="182"/>
      <c r="V1255" s="128"/>
      <c r="W1255" s="183"/>
      <c r="X1255" s="128"/>
      <c r="AF1255" s="127"/>
      <c r="AG1255" s="127"/>
      <c r="AH1255" s="128"/>
      <c r="AI1255" s="128"/>
      <c r="AJ1255" s="128"/>
      <c r="AK1255" s="128"/>
      <c r="AL1255" s="128"/>
      <c r="AM1255" s="128"/>
      <c r="AN1255" s="128"/>
      <c r="AO1255" s="128"/>
      <c r="AP1255" s="128"/>
      <c r="AQ1255" s="128"/>
      <c r="AR1255" s="128"/>
      <c r="AS1255" s="128"/>
    </row>
    <row r="1256" spans="1:45" s="126" customFormat="1">
      <c r="A1256" s="179"/>
      <c r="B1256" s="128"/>
      <c r="C1256" s="128"/>
      <c r="F1256" s="179"/>
      <c r="G1256" s="128"/>
      <c r="H1256" s="128"/>
      <c r="I1256" s="128"/>
      <c r="J1256" s="128"/>
      <c r="K1256" s="128"/>
      <c r="L1256" s="180"/>
      <c r="M1256" s="180"/>
      <c r="O1256" s="128"/>
      <c r="P1256" s="181"/>
      <c r="Q1256" s="181"/>
      <c r="R1256" s="182"/>
      <c r="S1256" s="182"/>
      <c r="T1256" s="182"/>
      <c r="U1256" s="182"/>
      <c r="V1256" s="128"/>
      <c r="W1256" s="183"/>
      <c r="X1256" s="128"/>
      <c r="AF1256" s="127"/>
      <c r="AG1256" s="127"/>
      <c r="AH1256" s="128"/>
      <c r="AI1256" s="128"/>
      <c r="AJ1256" s="128"/>
      <c r="AK1256" s="128"/>
      <c r="AL1256" s="128"/>
      <c r="AM1256" s="128"/>
      <c r="AN1256" s="128"/>
      <c r="AO1256" s="128"/>
      <c r="AP1256" s="128"/>
      <c r="AQ1256" s="128"/>
      <c r="AR1256" s="128"/>
      <c r="AS1256" s="128"/>
    </row>
    <row r="1257" spans="1:45" s="126" customFormat="1">
      <c r="A1257" s="179"/>
      <c r="B1257" s="128"/>
      <c r="C1257" s="128"/>
      <c r="F1257" s="179"/>
      <c r="G1257" s="128"/>
      <c r="H1257" s="128"/>
      <c r="I1257" s="128"/>
      <c r="J1257" s="128"/>
      <c r="K1257" s="128"/>
      <c r="L1257" s="180"/>
      <c r="M1257" s="180"/>
      <c r="O1257" s="128"/>
      <c r="P1257" s="181"/>
      <c r="Q1257" s="181"/>
      <c r="R1257" s="182"/>
      <c r="S1257" s="182"/>
      <c r="T1257" s="182"/>
      <c r="U1257" s="182"/>
      <c r="V1257" s="128"/>
      <c r="W1257" s="183"/>
      <c r="X1257" s="128"/>
      <c r="AF1257" s="127"/>
      <c r="AG1257" s="127"/>
      <c r="AH1257" s="128"/>
      <c r="AI1257" s="128"/>
      <c r="AJ1257" s="128"/>
      <c r="AK1257" s="128"/>
      <c r="AL1257" s="128"/>
      <c r="AM1257" s="128"/>
      <c r="AN1257" s="128"/>
      <c r="AO1257" s="128"/>
      <c r="AP1257" s="128"/>
      <c r="AQ1257" s="128"/>
      <c r="AR1257" s="128"/>
      <c r="AS1257" s="128"/>
    </row>
    <row r="1258" spans="1:45" s="126" customFormat="1">
      <c r="A1258" s="179"/>
      <c r="B1258" s="128"/>
      <c r="C1258" s="128"/>
      <c r="F1258" s="179"/>
      <c r="G1258" s="128"/>
      <c r="H1258" s="128"/>
      <c r="I1258" s="128"/>
      <c r="J1258" s="128"/>
      <c r="K1258" s="128"/>
      <c r="L1258" s="180"/>
      <c r="M1258" s="180"/>
      <c r="O1258" s="128"/>
      <c r="P1258" s="181"/>
      <c r="Q1258" s="181"/>
      <c r="R1258" s="182"/>
      <c r="S1258" s="182"/>
      <c r="T1258" s="182"/>
      <c r="U1258" s="182"/>
      <c r="V1258" s="128"/>
      <c r="W1258" s="183"/>
      <c r="X1258" s="128"/>
      <c r="AF1258" s="127"/>
      <c r="AG1258" s="127"/>
      <c r="AH1258" s="128"/>
      <c r="AI1258" s="128"/>
      <c r="AJ1258" s="128"/>
      <c r="AK1258" s="128"/>
      <c r="AL1258" s="128"/>
      <c r="AM1258" s="128"/>
      <c r="AN1258" s="128"/>
      <c r="AO1258" s="128"/>
      <c r="AP1258" s="128"/>
      <c r="AQ1258" s="128"/>
      <c r="AR1258" s="128"/>
      <c r="AS1258" s="128"/>
    </row>
    <row r="1259" spans="1:45" s="126" customFormat="1">
      <c r="A1259" s="179"/>
      <c r="B1259" s="128"/>
      <c r="C1259" s="128"/>
      <c r="F1259" s="179"/>
      <c r="G1259" s="128"/>
      <c r="H1259" s="128"/>
      <c r="I1259" s="128"/>
      <c r="J1259" s="128"/>
      <c r="K1259" s="128"/>
      <c r="L1259" s="180"/>
      <c r="M1259" s="180"/>
      <c r="O1259" s="128"/>
      <c r="P1259" s="181"/>
      <c r="Q1259" s="181"/>
      <c r="R1259" s="182"/>
      <c r="S1259" s="182"/>
      <c r="T1259" s="182"/>
      <c r="U1259" s="182"/>
      <c r="V1259" s="128"/>
      <c r="W1259" s="183"/>
      <c r="X1259" s="128"/>
      <c r="AF1259" s="127"/>
      <c r="AG1259" s="127"/>
      <c r="AH1259" s="128"/>
      <c r="AI1259" s="128"/>
      <c r="AJ1259" s="128"/>
      <c r="AK1259" s="128"/>
      <c r="AL1259" s="128"/>
      <c r="AM1259" s="128"/>
      <c r="AN1259" s="128"/>
      <c r="AO1259" s="128"/>
      <c r="AP1259" s="128"/>
      <c r="AQ1259" s="128"/>
      <c r="AR1259" s="128"/>
      <c r="AS1259" s="128"/>
    </row>
    <row r="1260" spans="1:45" s="126" customFormat="1">
      <c r="A1260" s="179"/>
      <c r="B1260" s="128"/>
      <c r="C1260" s="128"/>
      <c r="F1260" s="179"/>
      <c r="G1260" s="128"/>
      <c r="H1260" s="128"/>
      <c r="I1260" s="128"/>
      <c r="J1260" s="128"/>
      <c r="K1260" s="128"/>
      <c r="L1260" s="180"/>
      <c r="M1260" s="180"/>
      <c r="O1260" s="128"/>
      <c r="P1260" s="181"/>
      <c r="Q1260" s="181"/>
      <c r="R1260" s="182"/>
      <c r="S1260" s="182"/>
      <c r="T1260" s="182"/>
      <c r="U1260" s="182"/>
      <c r="V1260" s="128"/>
      <c r="W1260" s="183"/>
      <c r="X1260" s="128"/>
      <c r="AF1260" s="127"/>
      <c r="AG1260" s="127"/>
      <c r="AH1260" s="128"/>
      <c r="AI1260" s="128"/>
      <c r="AJ1260" s="128"/>
      <c r="AK1260" s="128"/>
      <c r="AL1260" s="128"/>
      <c r="AM1260" s="128"/>
      <c r="AN1260" s="128"/>
      <c r="AO1260" s="128"/>
      <c r="AP1260" s="128"/>
      <c r="AQ1260" s="128"/>
      <c r="AR1260" s="128"/>
      <c r="AS1260" s="128"/>
    </row>
    <row r="1261" spans="1:45" s="126" customFormat="1">
      <c r="A1261" s="179"/>
      <c r="B1261" s="128"/>
      <c r="C1261" s="128"/>
      <c r="F1261" s="179"/>
      <c r="G1261" s="128"/>
      <c r="H1261" s="128"/>
      <c r="I1261" s="128"/>
      <c r="J1261" s="128"/>
      <c r="K1261" s="128"/>
      <c r="L1261" s="180"/>
      <c r="M1261" s="180"/>
      <c r="O1261" s="128"/>
      <c r="P1261" s="181"/>
      <c r="Q1261" s="181"/>
      <c r="R1261" s="182"/>
      <c r="S1261" s="182"/>
      <c r="T1261" s="182"/>
      <c r="U1261" s="182"/>
      <c r="V1261" s="128"/>
      <c r="W1261" s="183"/>
      <c r="X1261" s="128"/>
      <c r="AF1261" s="127"/>
      <c r="AG1261" s="127"/>
      <c r="AH1261" s="128"/>
      <c r="AI1261" s="128"/>
      <c r="AJ1261" s="128"/>
      <c r="AK1261" s="128"/>
      <c r="AL1261" s="128"/>
      <c r="AM1261" s="128"/>
      <c r="AN1261" s="128"/>
      <c r="AO1261" s="128"/>
      <c r="AP1261" s="128"/>
      <c r="AQ1261" s="128"/>
      <c r="AR1261" s="128"/>
      <c r="AS1261" s="128"/>
    </row>
    <row r="1262" spans="1:45" s="126" customFormat="1">
      <c r="A1262" s="179"/>
      <c r="B1262" s="128"/>
      <c r="C1262" s="128"/>
      <c r="F1262" s="179"/>
      <c r="G1262" s="128"/>
      <c r="H1262" s="128"/>
      <c r="I1262" s="128"/>
      <c r="J1262" s="128"/>
      <c r="K1262" s="128"/>
      <c r="L1262" s="180"/>
      <c r="M1262" s="180"/>
      <c r="O1262" s="128"/>
      <c r="P1262" s="181"/>
      <c r="Q1262" s="181"/>
      <c r="R1262" s="182"/>
      <c r="S1262" s="182"/>
      <c r="T1262" s="182"/>
      <c r="U1262" s="182"/>
      <c r="V1262" s="128"/>
      <c r="W1262" s="183"/>
      <c r="X1262" s="128"/>
      <c r="AF1262" s="127"/>
      <c r="AG1262" s="127"/>
      <c r="AH1262" s="128"/>
      <c r="AI1262" s="128"/>
      <c r="AJ1262" s="128"/>
      <c r="AK1262" s="128"/>
      <c r="AL1262" s="128"/>
      <c r="AM1262" s="128"/>
      <c r="AN1262" s="128"/>
      <c r="AO1262" s="128"/>
      <c r="AP1262" s="128"/>
      <c r="AQ1262" s="128"/>
      <c r="AR1262" s="128"/>
      <c r="AS1262" s="128"/>
    </row>
    <row r="1263" spans="1:45" s="126" customFormat="1">
      <c r="A1263" s="179"/>
      <c r="B1263" s="128"/>
      <c r="C1263" s="128"/>
      <c r="F1263" s="179"/>
      <c r="G1263" s="128"/>
      <c r="H1263" s="128"/>
      <c r="I1263" s="128"/>
      <c r="J1263" s="128"/>
      <c r="K1263" s="128"/>
      <c r="L1263" s="180"/>
      <c r="M1263" s="180"/>
      <c r="O1263" s="128"/>
      <c r="P1263" s="181"/>
      <c r="Q1263" s="181"/>
      <c r="R1263" s="182"/>
      <c r="S1263" s="182"/>
      <c r="T1263" s="182"/>
      <c r="U1263" s="182"/>
      <c r="V1263" s="128"/>
      <c r="W1263" s="183"/>
      <c r="X1263" s="128"/>
      <c r="AF1263" s="127"/>
      <c r="AG1263" s="127"/>
      <c r="AH1263" s="128"/>
      <c r="AI1263" s="128"/>
      <c r="AJ1263" s="128"/>
      <c r="AK1263" s="128"/>
      <c r="AL1263" s="128"/>
      <c r="AM1263" s="128"/>
      <c r="AN1263" s="128"/>
      <c r="AO1263" s="128"/>
      <c r="AP1263" s="128"/>
      <c r="AQ1263" s="128"/>
      <c r="AR1263" s="128"/>
      <c r="AS1263" s="128"/>
    </row>
    <row r="1264" spans="1:45" s="126" customFormat="1">
      <c r="A1264" s="179"/>
      <c r="B1264" s="128"/>
      <c r="C1264" s="128"/>
      <c r="F1264" s="179"/>
      <c r="G1264" s="128"/>
      <c r="H1264" s="128"/>
      <c r="I1264" s="128"/>
      <c r="J1264" s="128"/>
      <c r="K1264" s="128"/>
      <c r="L1264" s="180"/>
      <c r="M1264" s="180"/>
      <c r="O1264" s="128"/>
      <c r="P1264" s="181"/>
      <c r="Q1264" s="181"/>
      <c r="R1264" s="182"/>
      <c r="S1264" s="182"/>
      <c r="T1264" s="182"/>
      <c r="U1264" s="182"/>
      <c r="V1264" s="128"/>
      <c r="W1264" s="183"/>
      <c r="X1264" s="128"/>
      <c r="AF1264" s="127"/>
      <c r="AG1264" s="127"/>
      <c r="AH1264" s="128"/>
      <c r="AI1264" s="128"/>
      <c r="AJ1264" s="128"/>
      <c r="AK1264" s="128"/>
      <c r="AL1264" s="128"/>
      <c r="AM1264" s="128"/>
      <c r="AN1264" s="128"/>
      <c r="AO1264" s="128"/>
      <c r="AP1264" s="128"/>
      <c r="AQ1264" s="128"/>
      <c r="AR1264" s="128"/>
      <c r="AS1264" s="128"/>
    </row>
    <row r="1265" spans="1:45" s="126" customFormat="1">
      <c r="A1265" s="179"/>
      <c r="B1265" s="128"/>
      <c r="C1265" s="128"/>
      <c r="F1265" s="179"/>
      <c r="G1265" s="128"/>
      <c r="H1265" s="128"/>
      <c r="I1265" s="128"/>
      <c r="J1265" s="128"/>
      <c r="K1265" s="128"/>
      <c r="L1265" s="180"/>
      <c r="M1265" s="180"/>
      <c r="O1265" s="128"/>
      <c r="P1265" s="181"/>
      <c r="Q1265" s="181"/>
      <c r="R1265" s="182"/>
      <c r="S1265" s="182"/>
      <c r="T1265" s="182"/>
      <c r="U1265" s="182"/>
      <c r="V1265" s="128"/>
      <c r="W1265" s="183"/>
      <c r="X1265" s="128"/>
      <c r="AF1265" s="127"/>
      <c r="AG1265" s="127"/>
      <c r="AH1265" s="128"/>
      <c r="AI1265" s="128"/>
      <c r="AJ1265" s="128"/>
      <c r="AK1265" s="128"/>
      <c r="AL1265" s="128"/>
      <c r="AM1265" s="128"/>
      <c r="AN1265" s="128"/>
      <c r="AO1265" s="128"/>
      <c r="AP1265" s="128"/>
      <c r="AQ1265" s="128"/>
      <c r="AR1265" s="128"/>
      <c r="AS1265" s="128"/>
    </row>
    <row r="1266" spans="1:45" s="126" customFormat="1">
      <c r="A1266" s="179"/>
      <c r="B1266" s="128"/>
      <c r="C1266" s="128"/>
      <c r="F1266" s="179"/>
      <c r="G1266" s="128"/>
      <c r="H1266" s="128"/>
      <c r="I1266" s="128"/>
      <c r="J1266" s="128"/>
      <c r="K1266" s="128"/>
      <c r="L1266" s="180"/>
      <c r="M1266" s="180"/>
      <c r="O1266" s="128"/>
      <c r="P1266" s="181"/>
      <c r="Q1266" s="181"/>
      <c r="R1266" s="182"/>
      <c r="S1266" s="182"/>
      <c r="T1266" s="182"/>
      <c r="U1266" s="182"/>
      <c r="V1266" s="128"/>
      <c r="W1266" s="183"/>
      <c r="X1266" s="128"/>
      <c r="AF1266" s="127"/>
      <c r="AG1266" s="127"/>
      <c r="AH1266" s="128"/>
      <c r="AI1266" s="128"/>
      <c r="AJ1266" s="128"/>
      <c r="AK1266" s="128"/>
      <c r="AL1266" s="128"/>
      <c r="AM1266" s="128"/>
      <c r="AN1266" s="128"/>
      <c r="AO1266" s="128"/>
      <c r="AP1266" s="128"/>
      <c r="AQ1266" s="128"/>
      <c r="AR1266" s="128"/>
      <c r="AS1266" s="128"/>
    </row>
    <row r="1267" spans="1:45" s="126" customFormat="1">
      <c r="A1267" s="179"/>
      <c r="B1267" s="128"/>
      <c r="C1267" s="128"/>
      <c r="F1267" s="179"/>
      <c r="G1267" s="128"/>
      <c r="H1267" s="128"/>
      <c r="I1267" s="128"/>
      <c r="J1267" s="128"/>
      <c r="K1267" s="128"/>
      <c r="L1267" s="180"/>
      <c r="M1267" s="180"/>
      <c r="O1267" s="128"/>
      <c r="P1267" s="181"/>
      <c r="Q1267" s="181"/>
      <c r="R1267" s="182"/>
      <c r="S1267" s="182"/>
      <c r="T1267" s="182"/>
      <c r="U1267" s="182"/>
      <c r="V1267" s="128"/>
      <c r="W1267" s="183"/>
      <c r="X1267" s="128"/>
      <c r="AF1267" s="127"/>
      <c r="AG1267" s="127"/>
      <c r="AH1267" s="128"/>
      <c r="AI1267" s="128"/>
      <c r="AJ1267" s="128"/>
      <c r="AK1267" s="128"/>
      <c r="AL1267" s="128"/>
      <c r="AM1267" s="128"/>
      <c r="AN1267" s="128"/>
      <c r="AO1267" s="128"/>
      <c r="AP1267" s="128"/>
      <c r="AQ1267" s="128"/>
      <c r="AR1267" s="128"/>
      <c r="AS1267" s="128"/>
    </row>
    <row r="1268" spans="1:45" s="126" customFormat="1">
      <c r="A1268" s="179"/>
      <c r="B1268" s="128"/>
      <c r="C1268" s="128"/>
      <c r="F1268" s="179"/>
      <c r="G1268" s="128"/>
      <c r="H1268" s="128"/>
      <c r="I1268" s="128"/>
      <c r="J1268" s="128"/>
      <c r="K1268" s="128"/>
      <c r="L1268" s="180"/>
      <c r="M1268" s="180"/>
      <c r="O1268" s="128"/>
      <c r="P1268" s="181"/>
      <c r="Q1268" s="181"/>
      <c r="R1268" s="182"/>
      <c r="S1268" s="182"/>
      <c r="T1268" s="182"/>
      <c r="U1268" s="182"/>
      <c r="V1268" s="128"/>
      <c r="W1268" s="183"/>
      <c r="X1268" s="128"/>
      <c r="AF1268" s="127"/>
      <c r="AG1268" s="127"/>
      <c r="AH1268" s="128"/>
      <c r="AI1268" s="128"/>
      <c r="AJ1268" s="128"/>
      <c r="AK1268" s="128"/>
      <c r="AL1268" s="128"/>
      <c r="AM1268" s="128"/>
      <c r="AN1268" s="128"/>
      <c r="AO1268" s="128"/>
      <c r="AP1268" s="128"/>
      <c r="AQ1268" s="128"/>
      <c r="AR1268" s="128"/>
      <c r="AS1268" s="128"/>
    </row>
    <row r="1269" spans="1:45" s="126" customFormat="1">
      <c r="A1269" s="179"/>
      <c r="B1269" s="128"/>
      <c r="C1269" s="128"/>
      <c r="F1269" s="179"/>
      <c r="G1269" s="128"/>
      <c r="H1269" s="128"/>
      <c r="I1269" s="128"/>
      <c r="J1269" s="128"/>
      <c r="K1269" s="128"/>
      <c r="L1269" s="180"/>
      <c r="M1269" s="180"/>
      <c r="O1269" s="128"/>
      <c r="P1269" s="181"/>
      <c r="Q1269" s="181"/>
      <c r="R1269" s="182"/>
      <c r="S1269" s="182"/>
      <c r="T1269" s="182"/>
      <c r="U1269" s="182"/>
      <c r="V1269" s="128"/>
      <c r="W1269" s="183"/>
      <c r="X1269" s="128"/>
      <c r="AF1269" s="127"/>
      <c r="AG1269" s="127"/>
      <c r="AH1269" s="128"/>
      <c r="AI1269" s="128"/>
      <c r="AJ1269" s="128"/>
      <c r="AK1269" s="128"/>
      <c r="AL1269" s="128"/>
      <c r="AM1269" s="128"/>
      <c r="AN1269" s="128"/>
      <c r="AO1269" s="128"/>
      <c r="AP1269" s="128"/>
      <c r="AQ1269" s="128"/>
      <c r="AR1269" s="128"/>
      <c r="AS1269" s="128"/>
    </row>
    <row r="1270" spans="1:45" s="126" customFormat="1">
      <c r="A1270" s="179"/>
      <c r="B1270" s="128"/>
      <c r="C1270" s="128"/>
      <c r="F1270" s="179"/>
      <c r="G1270" s="128"/>
      <c r="H1270" s="128"/>
      <c r="I1270" s="128"/>
      <c r="J1270" s="128"/>
      <c r="K1270" s="128"/>
      <c r="L1270" s="180"/>
      <c r="M1270" s="180"/>
      <c r="O1270" s="128"/>
      <c r="P1270" s="181"/>
      <c r="Q1270" s="181"/>
      <c r="R1270" s="182"/>
      <c r="S1270" s="182"/>
      <c r="T1270" s="182"/>
      <c r="U1270" s="182"/>
      <c r="V1270" s="128"/>
      <c r="W1270" s="183"/>
      <c r="X1270" s="128"/>
      <c r="AF1270" s="127"/>
      <c r="AG1270" s="127"/>
      <c r="AH1270" s="128"/>
      <c r="AI1270" s="128"/>
      <c r="AJ1270" s="128"/>
      <c r="AK1270" s="128"/>
      <c r="AL1270" s="128"/>
      <c r="AM1270" s="128"/>
      <c r="AN1270" s="128"/>
      <c r="AO1270" s="128"/>
      <c r="AP1270" s="128"/>
      <c r="AQ1270" s="128"/>
      <c r="AR1270" s="128"/>
      <c r="AS1270" s="128"/>
    </row>
    <row r="1271" spans="1:45" s="126" customFormat="1">
      <c r="A1271" s="179"/>
      <c r="B1271" s="128"/>
      <c r="C1271" s="128"/>
      <c r="F1271" s="179"/>
      <c r="G1271" s="128"/>
      <c r="H1271" s="128"/>
      <c r="I1271" s="128"/>
      <c r="J1271" s="128"/>
      <c r="K1271" s="128"/>
      <c r="L1271" s="180"/>
      <c r="M1271" s="180"/>
      <c r="O1271" s="128"/>
      <c r="P1271" s="181"/>
      <c r="Q1271" s="181"/>
      <c r="R1271" s="182"/>
      <c r="S1271" s="182"/>
      <c r="T1271" s="182"/>
      <c r="U1271" s="182"/>
      <c r="V1271" s="128"/>
      <c r="W1271" s="183"/>
      <c r="X1271" s="128"/>
      <c r="AF1271" s="127"/>
      <c r="AG1271" s="127"/>
      <c r="AH1271" s="128"/>
      <c r="AI1271" s="128"/>
      <c r="AJ1271" s="128"/>
      <c r="AK1271" s="128"/>
      <c r="AL1271" s="128"/>
      <c r="AM1271" s="128"/>
      <c r="AN1271" s="128"/>
      <c r="AO1271" s="128"/>
      <c r="AP1271" s="128"/>
      <c r="AQ1271" s="128"/>
      <c r="AR1271" s="128"/>
      <c r="AS1271" s="128"/>
    </row>
    <row r="1272" spans="1:45" s="126" customFormat="1">
      <c r="A1272" s="179"/>
      <c r="B1272" s="128"/>
      <c r="C1272" s="128"/>
      <c r="F1272" s="179"/>
      <c r="G1272" s="128"/>
      <c r="H1272" s="128"/>
      <c r="I1272" s="128"/>
      <c r="J1272" s="128"/>
      <c r="K1272" s="128"/>
      <c r="L1272" s="180"/>
      <c r="M1272" s="180"/>
      <c r="O1272" s="128"/>
      <c r="P1272" s="181"/>
      <c r="Q1272" s="181"/>
      <c r="R1272" s="182"/>
      <c r="S1272" s="182"/>
      <c r="T1272" s="182"/>
      <c r="U1272" s="182"/>
      <c r="V1272" s="128"/>
      <c r="W1272" s="183"/>
      <c r="X1272" s="128"/>
      <c r="AF1272" s="127"/>
      <c r="AG1272" s="127"/>
      <c r="AH1272" s="128"/>
      <c r="AI1272" s="128"/>
      <c r="AJ1272" s="128"/>
      <c r="AK1272" s="128"/>
      <c r="AL1272" s="128"/>
      <c r="AM1272" s="128"/>
      <c r="AN1272" s="128"/>
      <c r="AO1272" s="128"/>
      <c r="AP1272" s="128"/>
      <c r="AQ1272" s="128"/>
      <c r="AR1272" s="128"/>
      <c r="AS1272" s="128"/>
    </row>
    <row r="1273" spans="1:45" s="126" customFormat="1">
      <c r="A1273" s="179"/>
      <c r="B1273" s="128"/>
      <c r="C1273" s="128"/>
      <c r="F1273" s="179"/>
      <c r="G1273" s="128"/>
      <c r="H1273" s="128"/>
      <c r="I1273" s="128"/>
      <c r="J1273" s="128"/>
      <c r="K1273" s="128"/>
      <c r="L1273" s="180"/>
      <c r="M1273" s="180"/>
      <c r="O1273" s="128"/>
      <c r="P1273" s="181"/>
      <c r="Q1273" s="181"/>
      <c r="R1273" s="182"/>
      <c r="S1273" s="182"/>
      <c r="T1273" s="182"/>
      <c r="U1273" s="182"/>
      <c r="V1273" s="128"/>
      <c r="W1273" s="183"/>
      <c r="X1273" s="128"/>
      <c r="AF1273" s="127"/>
      <c r="AG1273" s="127"/>
      <c r="AH1273" s="128"/>
      <c r="AI1273" s="128"/>
      <c r="AJ1273" s="128"/>
      <c r="AK1273" s="128"/>
      <c r="AL1273" s="128"/>
      <c r="AM1273" s="128"/>
      <c r="AN1273" s="128"/>
      <c r="AO1273" s="128"/>
      <c r="AP1273" s="128"/>
      <c r="AQ1273" s="128"/>
      <c r="AR1273" s="128"/>
      <c r="AS1273" s="128"/>
    </row>
    <row r="1274" spans="1:45" s="126" customFormat="1">
      <c r="A1274" s="179"/>
      <c r="B1274" s="128"/>
      <c r="C1274" s="128"/>
      <c r="F1274" s="179"/>
      <c r="G1274" s="128"/>
      <c r="H1274" s="128"/>
      <c r="I1274" s="128"/>
      <c r="J1274" s="128"/>
      <c r="K1274" s="128"/>
      <c r="L1274" s="180"/>
      <c r="M1274" s="180"/>
      <c r="O1274" s="128"/>
      <c r="P1274" s="181"/>
      <c r="Q1274" s="181"/>
      <c r="R1274" s="182"/>
      <c r="S1274" s="182"/>
      <c r="T1274" s="182"/>
      <c r="U1274" s="182"/>
      <c r="V1274" s="128"/>
      <c r="W1274" s="183"/>
      <c r="X1274" s="128"/>
      <c r="AF1274" s="127"/>
      <c r="AG1274" s="127"/>
      <c r="AH1274" s="128"/>
      <c r="AI1274" s="128"/>
      <c r="AJ1274" s="128"/>
      <c r="AK1274" s="128"/>
      <c r="AL1274" s="128"/>
      <c r="AM1274" s="128"/>
      <c r="AN1274" s="128"/>
      <c r="AO1274" s="128"/>
      <c r="AP1274" s="128"/>
      <c r="AQ1274" s="128"/>
      <c r="AR1274" s="128"/>
      <c r="AS1274" s="128"/>
    </row>
    <row r="1275" spans="1:45" s="126" customFormat="1">
      <c r="A1275" s="179"/>
      <c r="B1275" s="128"/>
      <c r="C1275" s="128"/>
      <c r="F1275" s="179"/>
      <c r="G1275" s="128"/>
      <c r="H1275" s="128"/>
      <c r="I1275" s="128"/>
      <c r="J1275" s="128"/>
      <c r="K1275" s="128"/>
      <c r="L1275" s="180"/>
      <c r="M1275" s="180"/>
      <c r="O1275" s="128"/>
      <c r="P1275" s="181"/>
      <c r="Q1275" s="181"/>
      <c r="R1275" s="182"/>
      <c r="S1275" s="182"/>
      <c r="T1275" s="182"/>
      <c r="U1275" s="182"/>
      <c r="V1275" s="128"/>
      <c r="W1275" s="183"/>
      <c r="X1275" s="128"/>
      <c r="AF1275" s="127"/>
      <c r="AG1275" s="127"/>
      <c r="AH1275" s="128"/>
      <c r="AI1275" s="128"/>
      <c r="AJ1275" s="128"/>
      <c r="AK1275" s="128"/>
      <c r="AL1275" s="128"/>
      <c r="AM1275" s="128"/>
      <c r="AN1275" s="128"/>
      <c r="AO1275" s="128"/>
      <c r="AP1275" s="128"/>
      <c r="AQ1275" s="128"/>
      <c r="AR1275" s="128"/>
      <c r="AS1275" s="128"/>
    </row>
    <row r="1276" spans="1:45" s="126" customFormat="1">
      <c r="A1276" s="179"/>
      <c r="B1276" s="128"/>
      <c r="C1276" s="128"/>
      <c r="F1276" s="179"/>
      <c r="G1276" s="128"/>
      <c r="H1276" s="128"/>
      <c r="I1276" s="128"/>
      <c r="J1276" s="128"/>
      <c r="K1276" s="128"/>
      <c r="L1276" s="180"/>
      <c r="M1276" s="180"/>
      <c r="O1276" s="128"/>
      <c r="P1276" s="181"/>
      <c r="Q1276" s="181"/>
      <c r="R1276" s="182"/>
      <c r="S1276" s="182"/>
      <c r="T1276" s="182"/>
      <c r="U1276" s="182"/>
      <c r="V1276" s="128"/>
      <c r="W1276" s="183"/>
      <c r="X1276" s="128"/>
      <c r="AF1276" s="127"/>
      <c r="AG1276" s="127"/>
      <c r="AH1276" s="128"/>
      <c r="AI1276" s="128"/>
      <c r="AJ1276" s="128"/>
      <c r="AK1276" s="128"/>
      <c r="AL1276" s="128"/>
      <c r="AM1276" s="128"/>
      <c r="AN1276" s="128"/>
      <c r="AO1276" s="128"/>
      <c r="AP1276" s="128"/>
      <c r="AQ1276" s="128"/>
      <c r="AR1276" s="128"/>
      <c r="AS1276" s="128"/>
    </row>
    <row r="1277" spans="1:45" s="126" customFormat="1">
      <c r="A1277" s="179"/>
      <c r="B1277" s="128"/>
      <c r="C1277" s="128"/>
      <c r="F1277" s="179"/>
      <c r="G1277" s="128"/>
      <c r="H1277" s="128"/>
      <c r="I1277" s="128"/>
      <c r="J1277" s="128"/>
      <c r="K1277" s="128"/>
      <c r="L1277" s="180"/>
      <c r="M1277" s="180"/>
      <c r="O1277" s="128"/>
      <c r="P1277" s="181"/>
      <c r="Q1277" s="181"/>
      <c r="R1277" s="182"/>
      <c r="S1277" s="182"/>
      <c r="T1277" s="182"/>
      <c r="U1277" s="182"/>
      <c r="V1277" s="128"/>
      <c r="W1277" s="183"/>
      <c r="X1277" s="128"/>
      <c r="AF1277" s="127"/>
      <c r="AG1277" s="127"/>
      <c r="AH1277" s="128"/>
      <c r="AI1277" s="128"/>
      <c r="AJ1277" s="128"/>
      <c r="AK1277" s="128"/>
      <c r="AL1277" s="128"/>
      <c r="AM1277" s="128"/>
      <c r="AN1277" s="128"/>
      <c r="AO1277" s="128"/>
      <c r="AP1277" s="128"/>
      <c r="AQ1277" s="128"/>
      <c r="AR1277" s="128"/>
      <c r="AS1277" s="128"/>
    </row>
    <row r="1278" spans="1:45" s="126" customFormat="1">
      <c r="A1278" s="179"/>
      <c r="B1278" s="128"/>
      <c r="C1278" s="128"/>
      <c r="F1278" s="179"/>
      <c r="G1278" s="128"/>
      <c r="H1278" s="128"/>
      <c r="I1278" s="128"/>
      <c r="J1278" s="128"/>
      <c r="K1278" s="128"/>
      <c r="L1278" s="180"/>
      <c r="M1278" s="180"/>
      <c r="O1278" s="128"/>
      <c r="P1278" s="181"/>
      <c r="Q1278" s="181"/>
      <c r="R1278" s="182"/>
      <c r="S1278" s="182"/>
      <c r="T1278" s="182"/>
      <c r="U1278" s="182"/>
      <c r="V1278" s="128"/>
      <c r="W1278" s="183"/>
      <c r="X1278" s="128"/>
      <c r="AF1278" s="127"/>
      <c r="AG1278" s="127"/>
      <c r="AH1278" s="128"/>
      <c r="AI1278" s="128"/>
      <c r="AJ1278" s="128"/>
      <c r="AK1278" s="128"/>
      <c r="AL1278" s="128"/>
      <c r="AM1278" s="128"/>
      <c r="AN1278" s="128"/>
      <c r="AO1278" s="128"/>
      <c r="AP1278" s="128"/>
      <c r="AQ1278" s="128"/>
      <c r="AR1278" s="128"/>
      <c r="AS1278" s="128"/>
    </row>
    <row r="1279" spans="1:45" s="126" customFormat="1">
      <c r="A1279" s="179"/>
      <c r="B1279" s="128"/>
      <c r="C1279" s="128"/>
      <c r="F1279" s="179"/>
      <c r="G1279" s="128"/>
      <c r="H1279" s="128"/>
      <c r="I1279" s="128"/>
      <c r="J1279" s="128"/>
      <c r="K1279" s="128"/>
      <c r="L1279" s="180"/>
      <c r="M1279" s="180"/>
      <c r="O1279" s="128"/>
      <c r="P1279" s="181"/>
      <c r="Q1279" s="181"/>
      <c r="R1279" s="182"/>
      <c r="S1279" s="182"/>
      <c r="T1279" s="182"/>
      <c r="U1279" s="182"/>
      <c r="V1279" s="128"/>
      <c r="W1279" s="183"/>
      <c r="X1279" s="128"/>
      <c r="AF1279" s="127"/>
      <c r="AG1279" s="127"/>
      <c r="AH1279" s="128"/>
      <c r="AI1279" s="128"/>
      <c r="AJ1279" s="128"/>
      <c r="AK1279" s="128"/>
      <c r="AL1279" s="128"/>
      <c r="AM1279" s="128"/>
      <c r="AN1279" s="128"/>
      <c r="AO1279" s="128"/>
      <c r="AP1279" s="128"/>
      <c r="AQ1279" s="128"/>
      <c r="AR1279" s="128"/>
      <c r="AS1279" s="128"/>
    </row>
    <row r="1280" spans="1:45" s="126" customFormat="1">
      <c r="A1280" s="179"/>
      <c r="B1280" s="128"/>
      <c r="C1280" s="128"/>
      <c r="F1280" s="179"/>
      <c r="G1280" s="128"/>
      <c r="H1280" s="128"/>
      <c r="I1280" s="128"/>
      <c r="J1280" s="128"/>
      <c r="K1280" s="128"/>
      <c r="L1280" s="180"/>
      <c r="M1280" s="180"/>
      <c r="O1280" s="128"/>
      <c r="P1280" s="181"/>
      <c r="Q1280" s="181"/>
      <c r="R1280" s="182"/>
      <c r="S1280" s="182"/>
      <c r="T1280" s="182"/>
      <c r="U1280" s="182"/>
      <c r="V1280" s="128"/>
      <c r="W1280" s="183"/>
      <c r="X1280" s="128"/>
      <c r="AF1280" s="127"/>
      <c r="AG1280" s="127"/>
      <c r="AH1280" s="128"/>
      <c r="AI1280" s="128"/>
      <c r="AJ1280" s="128"/>
      <c r="AK1280" s="128"/>
      <c r="AL1280" s="128"/>
      <c r="AM1280" s="128"/>
      <c r="AN1280" s="128"/>
      <c r="AO1280" s="128"/>
      <c r="AP1280" s="128"/>
      <c r="AQ1280" s="128"/>
      <c r="AR1280" s="128"/>
      <c r="AS1280" s="128"/>
    </row>
    <row r="1281" spans="1:45" s="126" customFormat="1">
      <c r="A1281" s="179"/>
      <c r="B1281" s="128"/>
      <c r="C1281" s="128"/>
      <c r="F1281" s="179"/>
      <c r="G1281" s="128"/>
      <c r="H1281" s="128"/>
      <c r="I1281" s="128"/>
      <c r="J1281" s="128"/>
      <c r="K1281" s="128"/>
      <c r="L1281" s="180"/>
      <c r="M1281" s="180"/>
      <c r="O1281" s="128"/>
      <c r="P1281" s="181"/>
      <c r="Q1281" s="181"/>
      <c r="R1281" s="182"/>
      <c r="S1281" s="182"/>
      <c r="T1281" s="182"/>
      <c r="U1281" s="182"/>
      <c r="V1281" s="128"/>
      <c r="W1281" s="183"/>
      <c r="X1281" s="128"/>
      <c r="AF1281" s="127"/>
      <c r="AG1281" s="127"/>
      <c r="AH1281" s="128"/>
      <c r="AI1281" s="128"/>
      <c r="AJ1281" s="128"/>
      <c r="AK1281" s="128"/>
      <c r="AL1281" s="128"/>
      <c r="AM1281" s="128"/>
      <c r="AN1281" s="128"/>
      <c r="AO1281" s="128"/>
      <c r="AP1281" s="128"/>
      <c r="AQ1281" s="128"/>
      <c r="AR1281" s="128"/>
      <c r="AS1281" s="128"/>
    </row>
    <row r="1282" spans="1:45" s="126" customFormat="1">
      <c r="A1282" s="179"/>
      <c r="B1282" s="128"/>
      <c r="C1282" s="128"/>
      <c r="F1282" s="179"/>
      <c r="G1282" s="128"/>
      <c r="H1282" s="128"/>
      <c r="I1282" s="128"/>
      <c r="J1282" s="128"/>
      <c r="K1282" s="128"/>
      <c r="L1282" s="180"/>
      <c r="M1282" s="180"/>
      <c r="O1282" s="128"/>
      <c r="P1282" s="181"/>
      <c r="Q1282" s="181"/>
      <c r="R1282" s="182"/>
      <c r="S1282" s="182"/>
      <c r="T1282" s="182"/>
      <c r="U1282" s="182"/>
      <c r="V1282" s="128"/>
      <c r="W1282" s="183"/>
      <c r="X1282" s="128"/>
      <c r="AF1282" s="127"/>
      <c r="AG1282" s="127"/>
      <c r="AH1282" s="128"/>
      <c r="AI1282" s="128"/>
      <c r="AJ1282" s="128"/>
      <c r="AK1282" s="128"/>
      <c r="AL1282" s="128"/>
      <c r="AM1282" s="128"/>
      <c r="AN1282" s="128"/>
      <c r="AO1282" s="128"/>
      <c r="AP1282" s="128"/>
      <c r="AQ1282" s="128"/>
      <c r="AR1282" s="128"/>
      <c r="AS1282" s="128"/>
    </row>
    <row r="1283" spans="1:45" s="126" customFormat="1">
      <c r="A1283" s="179"/>
      <c r="B1283" s="128"/>
      <c r="C1283" s="128"/>
      <c r="F1283" s="179"/>
      <c r="G1283" s="128"/>
      <c r="H1283" s="128"/>
      <c r="I1283" s="128"/>
      <c r="J1283" s="128"/>
      <c r="K1283" s="128"/>
      <c r="L1283" s="180"/>
      <c r="M1283" s="180"/>
      <c r="O1283" s="128"/>
      <c r="P1283" s="181"/>
      <c r="Q1283" s="181"/>
      <c r="R1283" s="182"/>
      <c r="S1283" s="182"/>
      <c r="T1283" s="182"/>
      <c r="U1283" s="182"/>
      <c r="V1283" s="128"/>
      <c r="W1283" s="183"/>
      <c r="X1283" s="128"/>
      <c r="AF1283" s="127"/>
      <c r="AG1283" s="127"/>
      <c r="AH1283" s="128"/>
      <c r="AI1283" s="128"/>
      <c r="AJ1283" s="128"/>
      <c r="AK1283" s="128"/>
      <c r="AL1283" s="128"/>
      <c r="AM1283" s="128"/>
      <c r="AN1283" s="128"/>
      <c r="AO1283" s="128"/>
      <c r="AP1283" s="128"/>
      <c r="AQ1283" s="128"/>
      <c r="AR1283" s="128"/>
      <c r="AS1283" s="128"/>
    </row>
    <row r="1284" spans="1:45" s="126" customFormat="1">
      <c r="A1284" s="179"/>
      <c r="B1284" s="128"/>
      <c r="C1284" s="128"/>
      <c r="F1284" s="179"/>
      <c r="G1284" s="128"/>
      <c r="H1284" s="128"/>
      <c r="I1284" s="128"/>
      <c r="J1284" s="128"/>
      <c r="K1284" s="128"/>
      <c r="L1284" s="180"/>
      <c r="M1284" s="180"/>
      <c r="O1284" s="128"/>
      <c r="P1284" s="181"/>
      <c r="Q1284" s="181"/>
      <c r="R1284" s="182"/>
      <c r="S1284" s="182"/>
      <c r="T1284" s="182"/>
      <c r="U1284" s="182"/>
      <c r="V1284" s="128"/>
      <c r="W1284" s="183"/>
      <c r="X1284" s="128"/>
      <c r="AF1284" s="127"/>
      <c r="AG1284" s="127"/>
      <c r="AH1284" s="128"/>
      <c r="AI1284" s="128"/>
      <c r="AJ1284" s="128"/>
      <c r="AK1284" s="128"/>
      <c r="AL1284" s="128"/>
      <c r="AM1284" s="128"/>
      <c r="AN1284" s="128"/>
      <c r="AO1284" s="128"/>
      <c r="AP1284" s="128"/>
      <c r="AQ1284" s="128"/>
      <c r="AR1284" s="128"/>
      <c r="AS1284" s="128"/>
    </row>
    <row r="1285" spans="1:45" s="126" customFormat="1">
      <c r="A1285" s="179"/>
      <c r="B1285" s="128"/>
      <c r="C1285" s="128"/>
      <c r="F1285" s="179"/>
      <c r="G1285" s="128"/>
      <c r="H1285" s="128"/>
      <c r="I1285" s="128"/>
      <c r="J1285" s="128"/>
      <c r="K1285" s="128"/>
      <c r="L1285" s="180"/>
      <c r="M1285" s="180"/>
      <c r="O1285" s="128"/>
      <c r="P1285" s="181"/>
      <c r="Q1285" s="181"/>
      <c r="R1285" s="182"/>
      <c r="S1285" s="182"/>
      <c r="T1285" s="182"/>
      <c r="U1285" s="182"/>
      <c r="V1285" s="128"/>
      <c r="W1285" s="183"/>
      <c r="X1285" s="128"/>
      <c r="AF1285" s="127"/>
      <c r="AG1285" s="127"/>
      <c r="AH1285" s="128"/>
      <c r="AI1285" s="128"/>
      <c r="AJ1285" s="128"/>
      <c r="AK1285" s="128"/>
      <c r="AL1285" s="128"/>
      <c r="AM1285" s="128"/>
      <c r="AN1285" s="128"/>
      <c r="AO1285" s="128"/>
      <c r="AP1285" s="128"/>
      <c r="AQ1285" s="128"/>
      <c r="AR1285" s="128"/>
      <c r="AS1285" s="128"/>
    </row>
    <row r="1286" spans="1:45" s="126" customFormat="1">
      <c r="A1286" s="179"/>
      <c r="B1286" s="128"/>
      <c r="C1286" s="128"/>
      <c r="F1286" s="179"/>
      <c r="G1286" s="128"/>
      <c r="H1286" s="128"/>
      <c r="I1286" s="128"/>
      <c r="J1286" s="128"/>
      <c r="K1286" s="128"/>
      <c r="L1286" s="180"/>
      <c r="M1286" s="180"/>
      <c r="O1286" s="128"/>
      <c r="P1286" s="181"/>
      <c r="Q1286" s="181"/>
      <c r="R1286" s="182"/>
      <c r="S1286" s="182"/>
      <c r="T1286" s="182"/>
      <c r="U1286" s="182"/>
      <c r="V1286" s="128"/>
      <c r="W1286" s="183"/>
      <c r="X1286" s="128"/>
      <c r="AF1286" s="127"/>
      <c r="AG1286" s="127"/>
      <c r="AH1286" s="128"/>
      <c r="AI1286" s="128"/>
      <c r="AJ1286" s="128"/>
      <c r="AK1286" s="128"/>
      <c r="AL1286" s="128"/>
      <c r="AM1286" s="128"/>
      <c r="AN1286" s="128"/>
      <c r="AO1286" s="128"/>
      <c r="AP1286" s="128"/>
      <c r="AQ1286" s="128"/>
      <c r="AR1286" s="128"/>
      <c r="AS1286" s="128"/>
    </row>
    <row r="1287" spans="1:45" s="126" customFormat="1">
      <c r="A1287" s="179"/>
      <c r="B1287" s="128"/>
      <c r="C1287" s="128"/>
      <c r="F1287" s="179"/>
      <c r="G1287" s="128"/>
      <c r="H1287" s="128"/>
      <c r="I1287" s="128"/>
      <c r="J1287" s="128"/>
      <c r="K1287" s="128"/>
      <c r="L1287" s="180"/>
      <c r="M1287" s="180"/>
      <c r="O1287" s="128"/>
      <c r="P1287" s="181"/>
      <c r="Q1287" s="181"/>
      <c r="R1287" s="182"/>
      <c r="S1287" s="182"/>
      <c r="T1287" s="182"/>
      <c r="U1287" s="182"/>
      <c r="V1287" s="128"/>
      <c r="W1287" s="183"/>
      <c r="X1287" s="128"/>
      <c r="AF1287" s="127"/>
      <c r="AG1287" s="127"/>
      <c r="AH1287" s="128"/>
      <c r="AI1287" s="128"/>
      <c r="AJ1287" s="128"/>
      <c r="AK1287" s="128"/>
      <c r="AL1287" s="128"/>
      <c r="AM1287" s="128"/>
      <c r="AN1287" s="128"/>
      <c r="AO1287" s="128"/>
      <c r="AP1287" s="128"/>
      <c r="AQ1287" s="128"/>
      <c r="AR1287" s="128"/>
      <c r="AS1287" s="128"/>
    </row>
    <row r="1288" spans="1:45" s="126" customFormat="1">
      <c r="A1288" s="179"/>
      <c r="B1288" s="128"/>
      <c r="C1288" s="128"/>
      <c r="F1288" s="179"/>
      <c r="G1288" s="128"/>
      <c r="H1288" s="128"/>
      <c r="I1288" s="128"/>
      <c r="J1288" s="128"/>
      <c r="K1288" s="128"/>
      <c r="L1288" s="180"/>
      <c r="M1288" s="180"/>
      <c r="O1288" s="128"/>
      <c r="P1288" s="181"/>
      <c r="Q1288" s="181"/>
      <c r="R1288" s="182"/>
      <c r="S1288" s="182"/>
      <c r="T1288" s="182"/>
      <c r="U1288" s="182"/>
      <c r="V1288" s="128"/>
      <c r="W1288" s="183"/>
      <c r="X1288" s="128"/>
      <c r="AF1288" s="127"/>
      <c r="AG1288" s="127"/>
      <c r="AH1288" s="128"/>
      <c r="AI1288" s="128"/>
      <c r="AJ1288" s="128"/>
      <c r="AK1288" s="128"/>
      <c r="AL1288" s="128"/>
      <c r="AM1288" s="128"/>
      <c r="AN1288" s="128"/>
      <c r="AO1288" s="128"/>
      <c r="AP1288" s="128"/>
      <c r="AQ1288" s="128"/>
      <c r="AR1288" s="128"/>
      <c r="AS1288" s="128"/>
    </row>
    <row r="1289" spans="1:45" s="126" customFormat="1">
      <c r="A1289" s="179"/>
      <c r="B1289" s="128"/>
      <c r="C1289" s="128"/>
      <c r="F1289" s="179"/>
      <c r="G1289" s="128"/>
      <c r="H1289" s="128"/>
      <c r="I1289" s="128"/>
      <c r="J1289" s="128"/>
      <c r="K1289" s="128"/>
      <c r="L1289" s="180"/>
      <c r="M1289" s="180"/>
      <c r="O1289" s="128"/>
      <c r="P1289" s="181"/>
      <c r="Q1289" s="181"/>
      <c r="R1289" s="182"/>
      <c r="S1289" s="182"/>
      <c r="T1289" s="182"/>
      <c r="U1289" s="182"/>
      <c r="V1289" s="128"/>
      <c r="W1289" s="183"/>
      <c r="X1289" s="128"/>
      <c r="AF1289" s="127"/>
      <c r="AG1289" s="127"/>
      <c r="AH1289" s="128"/>
      <c r="AI1289" s="128"/>
      <c r="AJ1289" s="128"/>
      <c r="AK1289" s="128"/>
      <c r="AL1289" s="128"/>
      <c r="AM1289" s="128"/>
      <c r="AN1289" s="128"/>
      <c r="AO1289" s="128"/>
      <c r="AP1289" s="128"/>
      <c r="AQ1289" s="128"/>
      <c r="AR1289" s="128"/>
      <c r="AS1289" s="128"/>
    </row>
    <row r="1290" spans="1:45" s="126" customFormat="1">
      <c r="A1290" s="179"/>
      <c r="B1290" s="128"/>
      <c r="C1290" s="128"/>
      <c r="F1290" s="179"/>
      <c r="G1290" s="128"/>
      <c r="H1290" s="128"/>
      <c r="I1290" s="128"/>
      <c r="J1290" s="128"/>
      <c r="K1290" s="128"/>
      <c r="L1290" s="180"/>
      <c r="M1290" s="180"/>
      <c r="O1290" s="128"/>
      <c r="P1290" s="181"/>
      <c r="Q1290" s="181"/>
      <c r="R1290" s="182"/>
      <c r="S1290" s="182"/>
      <c r="T1290" s="182"/>
      <c r="U1290" s="182"/>
      <c r="V1290" s="128"/>
      <c r="W1290" s="183"/>
      <c r="X1290" s="128"/>
      <c r="AF1290" s="127"/>
      <c r="AG1290" s="127"/>
      <c r="AH1290" s="128"/>
      <c r="AI1290" s="128"/>
      <c r="AJ1290" s="128"/>
      <c r="AK1290" s="128"/>
      <c r="AL1290" s="128"/>
      <c r="AM1290" s="128"/>
      <c r="AN1290" s="128"/>
      <c r="AO1290" s="128"/>
      <c r="AP1290" s="128"/>
      <c r="AQ1290" s="128"/>
      <c r="AR1290" s="128"/>
      <c r="AS1290" s="128"/>
    </row>
    <row r="1291" spans="1:45" s="126" customFormat="1">
      <c r="A1291" s="179"/>
      <c r="B1291" s="128"/>
      <c r="C1291" s="128"/>
      <c r="F1291" s="179"/>
      <c r="G1291" s="128"/>
      <c r="H1291" s="128"/>
      <c r="I1291" s="128"/>
      <c r="J1291" s="128"/>
      <c r="K1291" s="128"/>
      <c r="L1291" s="180"/>
      <c r="M1291" s="180"/>
      <c r="O1291" s="128"/>
      <c r="P1291" s="181"/>
      <c r="Q1291" s="181"/>
      <c r="R1291" s="182"/>
      <c r="S1291" s="182"/>
      <c r="T1291" s="182"/>
      <c r="U1291" s="182"/>
      <c r="V1291" s="128"/>
      <c r="W1291" s="183"/>
      <c r="X1291" s="128"/>
      <c r="AF1291" s="127"/>
      <c r="AG1291" s="127"/>
      <c r="AH1291" s="128"/>
      <c r="AI1291" s="128"/>
      <c r="AJ1291" s="128"/>
      <c r="AK1291" s="128"/>
      <c r="AL1291" s="128"/>
      <c r="AM1291" s="128"/>
      <c r="AN1291" s="128"/>
      <c r="AO1291" s="128"/>
      <c r="AP1291" s="128"/>
      <c r="AQ1291" s="128"/>
      <c r="AR1291" s="128"/>
      <c r="AS1291" s="128"/>
    </row>
    <row r="1292" spans="1:45" s="126" customFormat="1">
      <c r="A1292" s="179"/>
      <c r="B1292" s="128"/>
      <c r="C1292" s="128"/>
      <c r="F1292" s="179"/>
      <c r="G1292" s="128"/>
      <c r="H1292" s="128"/>
      <c r="I1292" s="128"/>
      <c r="J1292" s="128"/>
      <c r="K1292" s="128"/>
      <c r="L1292" s="180"/>
      <c r="M1292" s="180"/>
      <c r="O1292" s="128"/>
      <c r="P1292" s="181"/>
      <c r="Q1292" s="181"/>
      <c r="R1292" s="182"/>
      <c r="S1292" s="182"/>
      <c r="T1292" s="182"/>
      <c r="U1292" s="182"/>
      <c r="V1292" s="128"/>
      <c r="W1292" s="183"/>
      <c r="X1292" s="128"/>
      <c r="AF1292" s="127"/>
      <c r="AG1292" s="127"/>
      <c r="AH1292" s="128"/>
      <c r="AI1292" s="128"/>
      <c r="AJ1292" s="128"/>
      <c r="AK1292" s="128"/>
      <c r="AL1292" s="128"/>
      <c r="AM1292" s="128"/>
      <c r="AN1292" s="128"/>
      <c r="AO1292" s="128"/>
      <c r="AP1292" s="128"/>
      <c r="AQ1292" s="128"/>
      <c r="AR1292" s="128"/>
      <c r="AS1292" s="128"/>
    </row>
    <row r="1293" spans="1:45" s="126" customFormat="1">
      <c r="A1293" s="179"/>
      <c r="B1293" s="128"/>
      <c r="C1293" s="128"/>
      <c r="F1293" s="179"/>
      <c r="G1293" s="128"/>
      <c r="H1293" s="128"/>
      <c r="I1293" s="128"/>
      <c r="J1293" s="128"/>
      <c r="K1293" s="128"/>
      <c r="L1293" s="180"/>
      <c r="M1293" s="180"/>
      <c r="O1293" s="128"/>
      <c r="P1293" s="181"/>
      <c r="Q1293" s="181"/>
      <c r="R1293" s="182"/>
      <c r="S1293" s="182"/>
      <c r="T1293" s="182"/>
      <c r="U1293" s="182"/>
      <c r="V1293" s="128"/>
      <c r="W1293" s="183"/>
      <c r="X1293" s="128"/>
      <c r="AF1293" s="127"/>
      <c r="AG1293" s="127"/>
      <c r="AH1293" s="128"/>
      <c r="AI1293" s="128"/>
      <c r="AJ1293" s="128"/>
      <c r="AK1293" s="128"/>
      <c r="AL1293" s="128"/>
      <c r="AM1293" s="128"/>
      <c r="AN1293" s="128"/>
      <c r="AO1293" s="128"/>
      <c r="AP1293" s="128"/>
      <c r="AQ1293" s="128"/>
      <c r="AR1293" s="128"/>
      <c r="AS1293" s="128"/>
    </row>
    <row r="1294" spans="1:45" s="126" customFormat="1">
      <c r="A1294" s="179"/>
      <c r="B1294" s="128"/>
      <c r="C1294" s="128"/>
      <c r="F1294" s="179"/>
      <c r="G1294" s="128"/>
      <c r="H1294" s="128"/>
      <c r="I1294" s="128"/>
      <c r="J1294" s="128"/>
      <c r="K1294" s="128"/>
      <c r="L1294" s="180"/>
      <c r="M1294" s="180"/>
      <c r="O1294" s="128"/>
      <c r="P1294" s="181"/>
      <c r="Q1294" s="181"/>
      <c r="R1294" s="182"/>
      <c r="S1294" s="182"/>
      <c r="T1294" s="182"/>
      <c r="U1294" s="182"/>
      <c r="V1294" s="128"/>
      <c r="W1294" s="183"/>
      <c r="X1294" s="128"/>
      <c r="AF1294" s="127"/>
      <c r="AG1294" s="127"/>
      <c r="AH1294" s="128"/>
      <c r="AI1294" s="128"/>
      <c r="AJ1294" s="128"/>
      <c r="AK1294" s="128"/>
      <c r="AL1294" s="128"/>
      <c r="AM1294" s="128"/>
      <c r="AN1294" s="128"/>
      <c r="AO1294" s="128"/>
      <c r="AP1294" s="128"/>
      <c r="AQ1294" s="128"/>
      <c r="AR1294" s="128"/>
      <c r="AS1294" s="128"/>
    </row>
    <row r="1295" spans="1:45" s="126" customFormat="1">
      <c r="A1295" s="179"/>
      <c r="B1295" s="128"/>
      <c r="C1295" s="128"/>
      <c r="F1295" s="179"/>
      <c r="G1295" s="128"/>
      <c r="H1295" s="128"/>
      <c r="I1295" s="128"/>
      <c r="J1295" s="128"/>
      <c r="K1295" s="128"/>
      <c r="L1295" s="180"/>
      <c r="M1295" s="180"/>
      <c r="O1295" s="128"/>
      <c r="P1295" s="181"/>
      <c r="Q1295" s="181"/>
      <c r="R1295" s="182"/>
      <c r="S1295" s="182"/>
      <c r="T1295" s="182"/>
      <c r="U1295" s="182"/>
      <c r="V1295" s="128"/>
      <c r="W1295" s="183"/>
      <c r="X1295" s="128"/>
      <c r="AF1295" s="127"/>
      <c r="AG1295" s="127"/>
      <c r="AH1295" s="128"/>
      <c r="AI1295" s="128"/>
      <c r="AJ1295" s="128"/>
      <c r="AK1295" s="128"/>
      <c r="AL1295" s="128"/>
      <c r="AM1295" s="128"/>
      <c r="AN1295" s="128"/>
      <c r="AO1295" s="128"/>
      <c r="AP1295" s="128"/>
      <c r="AQ1295" s="128"/>
      <c r="AR1295" s="128"/>
      <c r="AS1295" s="128"/>
    </row>
    <row r="1296" spans="1:45" s="126" customFormat="1">
      <c r="A1296" s="179"/>
      <c r="B1296" s="128"/>
      <c r="C1296" s="128"/>
      <c r="F1296" s="179"/>
      <c r="G1296" s="128"/>
      <c r="H1296" s="128"/>
      <c r="I1296" s="128"/>
      <c r="J1296" s="128"/>
      <c r="K1296" s="128"/>
      <c r="L1296" s="180"/>
      <c r="M1296" s="180"/>
      <c r="O1296" s="128"/>
      <c r="P1296" s="181"/>
      <c r="Q1296" s="181"/>
      <c r="R1296" s="182"/>
      <c r="S1296" s="182"/>
      <c r="T1296" s="182"/>
      <c r="U1296" s="182"/>
      <c r="V1296" s="128"/>
      <c r="W1296" s="183"/>
      <c r="X1296" s="128"/>
      <c r="AF1296" s="127"/>
      <c r="AG1296" s="127"/>
      <c r="AH1296" s="128"/>
      <c r="AI1296" s="128"/>
      <c r="AJ1296" s="128"/>
      <c r="AK1296" s="128"/>
      <c r="AL1296" s="128"/>
      <c r="AM1296" s="128"/>
      <c r="AN1296" s="128"/>
      <c r="AO1296" s="128"/>
      <c r="AP1296" s="128"/>
      <c r="AQ1296" s="128"/>
      <c r="AR1296" s="128"/>
      <c r="AS1296" s="128"/>
    </row>
    <row r="1297" spans="1:45" s="126" customFormat="1">
      <c r="A1297" s="179"/>
      <c r="B1297" s="128"/>
      <c r="C1297" s="128"/>
      <c r="F1297" s="179"/>
      <c r="G1297" s="128"/>
      <c r="H1297" s="128"/>
      <c r="I1297" s="128"/>
      <c r="J1297" s="128"/>
      <c r="K1297" s="128"/>
      <c r="L1297" s="180"/>
      <c r="M1297" s="180"/>
      <c r="O1297" s="128"/>
      <c r="P1297" s="181"/>
      <c r="Q1297" s="181"/>
      <c r="R1297" s="182"/>
      <c r="S1297" s="182"/>
      <c r="T1297" s="182"/>
      <c r="U1297" s="182"/>
      <c r="V1297" s="128"/>
      <c r="W1297" s="183"/>
      <c r="X1297" s="128"/>
      <c r="AF1297" s="127"/>
      <c r="AG1297" s="127"/>
      <c r="AH1297" s="128"/>
      <c r="AI1297" s="128"/>
      <c r="AJ1297" s="128"/>
      <c r="AK1297" s="128"/>
      <c r="AL1297" s="128"/>
      <c r="AM1297" s="128"/>
      <c r="AN1297" s="128"/>
      <c r="AO1297" s="128"/>
      <c r="AP1297" s="128"/>
      <c r="AQ1297" s="128"/>
      <c r="AR1297" s="128"/>
      <c r="AS1297" s="128"/>
    </row>
    <row r="1298" spans="1:45" s="126" customFormat="1">
      <c r="A1298" s="179"/>
      <c r="B1298" s="128"/>
      <c r="C1298" s="128"/>
      <c r="F1298" s="179"/>
      <c r="G1298" s="128"/>
      <c r="H1298" s="128"/>
      <c r="I1298" s="128"/>
      <c r="J1298" s="128"/>
      <c r="K1298" s="128"/>
      <c r="L1298" s="180"/>
      <c r="M1298" s="180"/>
      <c r="O1298" s="128"/>
      <c r="P1298" s="181"/>
      <c r="Q1298" s="181"/>
      <c r="R1298" s="182"/>
      <c r="S1298" s="182"/>
      <c r="T1298" s="182"/>
      <c r="U1298" s="182"/>
      <c r="V1298" s="128"/>
      <c r="W1298" s="183"/>
      <c r="X1298" s="128"/>
      <c r="AF1298" s="127"/>
      <c r="AG1298" s="127"/>
      <c r="AH1298" s="128"/>
      <c r="AI1298" s="128"/>
      <c r="AJ1298" s="128"/>
      <c r="AK1298" s="128"/>
      <c r="AL1298" s="128"/>
      <c r="AM1298" s="128"/>
      <c r="AN1298" s="128"/>
      <c r="AO1298" s="128"/>
      <c r="AP1298" s="128"/>
      <c r="AQ1298" s="128"/>
      <c r="AR1298" s="128"/>
      <c r="AS1298" s="128"/>
    </row>
    <row r="1299" spans="1:45" s="126" customFormat="1">
      <c r="A1299" s="179"/>
      <c r="B1299" s="128"/>
      <c r="C1299" s="128"/>
      <c r="F1299" s="179"/>
      <c r="G1299" s="128"/>
      <c r="H1299" s="128"/>
      <c r="I1299" s="128"/>
      <c r="J1299" s="128"/>
      <c r="K1299" s="128"/>
      <c r="L1299" s="180"/>
      <c r="M1299" s="180"/>
      <c r="O1299" s="128"/>
      <c r="P1299" s="181"/>
      <c r="Q1299" s="181"/>
      <c r="R1299" s="182"/>
      <c r="S1299" s="182"/>
      <c r="T1299" s="182"/>
      <c r="U1299" s="182"/>
      <c r="V1299" s="128"/>
      <c r="W1299" s="183"/>
      <c r="X1299" s="128"/>
      <c r="AF1299" s="127"/>
      <c r="AG1299" s="127"/>
      <c r="AH1299" s="128"/>
      <c r="AI1299" s="128"/>
      <c r="AJ1299" s="128"/>
      <c r="AK1299" s="128"/>
      <c r="AL1299" s="128"/>
      <c r="AM1299" s="128"/>
      <c r="AN1299" s="128"/>
      <c r="AO1299" s="128"/>
      <c r="AP1299" s="128"/>
      <c r="AQ1299" s="128"/>
      <c r="AR1299" s="128"/>
      <c r="AS1299" s="128"/>
    </row>
    <row r="1300" spans="1:45" s="126" customFormat="1">
      <c r="A1300" s="179"/>
      <c r="B1300" s="128"/>
      <c r="C1300" s="128"/>
      <c r="F1300" s="179"/>
      <c r="G1300" s="128"/>
      <c r="H1300" s="128"/>
      <c r="I1300" s="128"/>
      <c r="J1300" s="128"/>
      <c r="K1300" s="128"/>
      <c r="L1300" s="180"/>
      <c r="M1300" s="180"/>
      <c r="O1300" s="128"/>
      <c r="P1300" s="181"/>
      <c r="Q1300" s="181"/>
      <c r="R1300" s="182"/>
      <c r="S1300" s="182"/>
      <c r="T1300" s="182"/>
      <c r="U1300" s="182"/>
      <c r="V1300" s="128"/>
      <c r="W1300" s="183"/>
      <c r="X1300" s="128"/>
      <c r="AF1300" s="127"/>
      <c r="AG1300" s="127"/>
      <c r="AH1300" s="128"/>
      <c r="AI1300" s="128"/>
      <c r="AJ1300" s="128"/>
      <c r="AK1300" s="128"/>
      <c r="AL1300" s="128"/>
      <c r="AM1300" s="128"/>
      <c r="AN1300" s="128"/>
      <c r="AO1300" s="128"/>
      <c r="AP1300" s="128"/>
      <c r="AQ1300" s="128"/>
      <c r="AR1300" s="128"/>
      <c r="AS1300" s="128"/>
    </row>
    <row r="1301" spans="1:45" s="126" customFormat="1">
      <c r="A1301" s="179"/>
      <c r="B1301" s="128"/>
      <c r="C1301" s="128"/>
      <c r="F1301" s="179"/>
      <c r="G1301" s="128"/>
      <c r="H1301" s="128"/>
      <c r="I1301" s="128"/>
      <c r="J1301" s="128"/>
      <c r="K1301" s="128"/>
      <c r="L1301" s="180"/>
      <c r="M1301" s="180"/>
      <c r="O1301" s="128"/>
      <c r="P1301" s="181"/>
      <c r="Q1301" s="181"/>
      <c r="R1301" s="182"/>
      <c r="S1301" s="182"/>
      <c r="T1301" s="182"/>
      <c r="U1301" s="182"/>
      <c r="V1301" s="128"/>
      <c r="W1301" s="183"/>
      <c r="X1301" s="128"/>
      <c r="AF1301" s="127"/>
      <c r="AG1301" s="127"/>
      <c r="AH1301" s="128"/>
      <c r="AI1301" s="128"/>
      <c r="AJ1301" s="128"/>
      <c r="AK1301" s="128"/>
      <c r="AL1301" s="128"/>
      <c r="AM1301" s="128"/>
      <c r="AN1301" s="128"/>
      <c r="AO1301" s="128"/>
      <c r="AP1301" s="128"/>
      <c r="AQ1301" s="128"/>
      <c r="AR1301" s="128"/>
      <c r="AS1301" s="128"/>
    </row>
    <row r="1302" spans="1:45" s="126" customFormat="1">
      <c r="A1302" s="179"/>
      <c r="B1302" s="128"/>
      <c r="C1302" s="128"/>
      <c r="F1302" s="179"/>
      <c r="G1302" s="128"/>
      <c r="H1302" s="128"/>
      <c r="I1302" s="128"/>
      <c r="J1302" s="128"/>
      <c r="K1302" s="128"/>
      <c r="L1302" s="180"/>
      <c r="M1302" s="180"/>
      <c r="O1302" s="128"/>
      <c r="P1302" s="181"/>
      <c r="Q1302" s="181"/>
      <c r="R1302" s="182"/>
      <c r="S1302" s="182"/>
      <c r="T1302" s="182"/>
      <c r="U1302" s="182"/>
      <c r="V1302" s="128"/>
      <c r="W1302" s="183"/>
      <c r="X1302" s="128"/>
      <c r="AF1302" s="127"/>
      <c r="AG1302" s="127"/>
      <c r="AH1302" s="128"/>
      <c r="AI1302" s="128"/>
      <c r="AJ1302" s="128"/>
      <c r="AK1302" s="128"/>
      <c r="AL1302" s="128"/>
      <c r="AM1302" s="128"/>
      <c r="AN1302" s="128"/>
      <c r="AO1302" s="128"/>
      <c r="AP1302" s="128"/>
      <c r="AQ1302" s="128"/>
      <c r="AR1302" s="128"/>
      <c r="AS1302" s="128"/>
    </row>
    <row r="1303" spans="1:45" s="126" customFormat="1">
      <c r="A1303" s="179"/>
      <c r="B1303" s="128"/>
      <c r="C1303" s="128"/>
      <c r="F1303" s="179"/>
      <c r="G1303" s="128"/>
      <c r="H1303" s="128"/>
      <c r="I1303" s="128"/>
      <c r="J1303" s="128"/>
      <c r="K1303" s="128"/>
      <c r="L1303" s="180"/>
      <c r="M1303" s="180"/>
      <c r="O1303" s="128"/>
      <c r="P1303" s="181"/>
      <c r="Q1303" s="181"/>
      <c r="R1303" s="182"/>
      <c r="S1303" s="182"/>
      <c r="T1303" s="182"/>
      <c r="U1303" s="182"/>
      <c r="V1303" s="128"/>
      <c r="W1303" s="183"/>
      <c r="X1303" s="128"/>
      <c r="AF1303" s="127"/>
      <c r="AG1303" s="127"/>
      <c r="AH1303" s="128"/>
      <c r="AI1303" s="128"/>
      <c r="AJ1303" s="128"/>
      <c r="AK1303" s="128"/>
      <c r="AL1303" s="128"/>
      <c r="AM1303" s="128"/>
      <c r="AN1303" s="128"/>
      <c r="AO1303" s="128"/>
      <c r="AP1303" s="128"/>
      <c r="AQ1303" s="128"/>
      <c r="AR1303" s="128"/>
      <c r="AS1303" s="128"/>
    </row>
    <row r="1304" spans="1:45" s="126" customFormat="1">
      <c r="A1304" s="179"/>
      <c r="B1304" s="128"/>
      <c r="C1304" s="128"/>
      <c r="F1304" s="179"/>
      <c r="G1304" s="128"/>
      <c r="H1304" s="128"/>
      <c r="I1304" s="128"/>
      <c r="J1304" s="128"/>
      <c r="K1304" s="128"/>
      <c r="L1304" s="180"/>
      <c r="M1304" s="180"/>
      <c r="O1304" s="128"/>
      <c r="P1304" s="181"/>
      <c r="Q1304" s="181"/>
      <c r="R1304" s="182"/>
      <c r="S1304" s="182"/>
      <c r="T1304" s="182"/>
      <c r="U1304" s="182"/>
      <c r="V1304" s="128"/>
      <c r="W1304" s="183"/>
      <c r="X1304" s="128"/>
      <c r="AF1304" s="127"/>
      <c r="AG1304" s="127"/>
      <c r="AH1304" s="128"/>
      <c r="AI1304" s="128"/>
      <c r="AJ1304" s="128"/>
      <c r="AK1304" s="128"/>
      <c r="AL1304" s="128"/>
      <c r="AM1304" s="128"/>
      <c r="AN1304" s="128"/>
      <c r="AO1304" s="128"/>
      <c r="AP1304" s="128"/>
      <c r="AQ1304" s="128"/>
      <c r="AR1304" s="128"/>
      <c r="AS1304" s="128"/>
    </row>
    <row r="1305" spans="1:45" s="126" customFormat="1">
      <c r="A1305" s="179"/>
      <c r="B1305" s="128"/>
      <c r="C1305" s="128"/>
      <c r="F1305" s="179"/>
      <c r="G1305" s="128"/>
      <c r="H1305" s="128"/>
      <c r="I1305" s="128"/>
      <c r="J1305" s="128"/>
      <c r="K1305" s="128"/>
      <c r="L1305" s="180"/>
      <c r="M1305" s="180"/>
      <c r="O1305" s="128"/>
      <c r="P1305" s="181"/>
      <c r="Q1305" s="181"/>
      <c r="R1305" s="182"/>
      <c r="S1305" s="182"/>
      <c r="T1305" s="182"/>
      <c r="U1305" s="182"/>
      <c r="V1305" s="128"/>
      <c r="W1305" s="183"/>
      <c r="X1305" s="128"/>
      <c r="AF1305" s="127"/>
      <c r="AG1305" s="127"/>
      <c r="AH1305" s="128"/>
      <c r="AI1305" s="128"/>
      <c r="AJ1305" s="128"/>
      <c r="AK1305" s="128"/>
      <c r="AL1305" s="128"/>
      <c r="AM1305" s="128"/>
      <c r="AN1305" s="128"/>
      <c r="AO1305" s="128"/>
      <c r="AP1305" s="128"/>
      <c r="AQ1305" s="128"/>
      <c r="AR1305" s="128"/>
      <c r="AS1305" s="128"/>
    </row>
    <row r="1306" spans="1:45" s="126" customFormat="1">
      <c r="A1306" s="179"/>
      <c r="B1306" s="128"/>
      <c r="C1306" s="128"/>
      <c r="F1306" s="179"/>
      <c r="G1306" s="128"/>
      <c r="H1306" s="128"/>
      <c r="I1306" s="128"/>
      <c r="J1306" s="128"/>
      <c r="K1306" s="128"/>
      <c r="L1306" s="180"/>
      <c r="M1306" s="180"/>
      <c r="O1306" s="128"/>
      <c r="P1306" s="181"/>
      <c r="Q1306" s="181"/>
      <c r="R1306" s="182"/>
      <c r="S1306" s="182"/>
      <c r="T1306" s="182"/>
      <c r="U1306" s="182"/>
      <c r="V1306" s="128"/>
      <c r="W1306" s="183"/>
      <c r="X1306" s="128"/>
      <c r="AF1306" s="127"/>
      <c r="AG1306" s="127"/>
      <c r="AH1306" s="128"/>
      <c r="AI1306" s="128"/>
      <c r="AJ1306" s="128"/>
      <c r="AK1306" s="128"/>
      <c r="AL1306" s="128"/>
      <c r="AM1306" s="128"/>
      <c r="AN1306" s="128"/>
      <c r="AO1306" s="128"/>
      <c r="AP1306" s="128"/>
      <c r="AQ1306" s="128"/>
      <c r="AR1306" s="128"/>
      <c r="AS1306" s="128"/>
    </row>
    <row r="1307" spans="1:45" s="126" customFormat="1">
      <c r="A1307" s="179"/>
      <c r="B1307" s="128"/>
      <c r="C1307" s="128"/>
      <c r="F1307" s="179"/>
      <c r="G1307" s="128"/>
      <c r="H1307" s="128"/>
      <c r="I1307" s="128"/>
      <c r="J1307" s="128"/>
      <c r="K1307" s="128"/>
      <c r="L1307" s="180"/>
      <c r="M1307" s="180"/>
      <c r="O1307" s="128"/>
      <c r="P1307" s="181"/>
      <c r="Q1307" s="181"/>
      <c r="R1307" s="182"/>
      <c r="S1307" s="182"/>
      <c r="T1307" s="182"/>
      <c r="U1307" s="182"/>
      <c r="V1307" s="128"/>
      <c r="W1307" s="183"/>
      <c r="X1307" s="128"/>
      <c r="AF1307" s="127"/>
      <c r="AG1307" s="127"/>
      <c r="AH1307" s="128"/>
      <c r="AI1307" s="128"/>
      <c r="AJ1307" s="128"/>
      <c r="AK1307" s="128"/>
      <c r="AL1307" s="128"/>
      <c r="AM1307" s="128"/>
      <c r="AN1307" s="128"/>
      <c r="AO1307" s="128"/>
      <c r="AP1307" s="128"/>
      <c r="AQ1307" s="128"/>
      <c r="AR1307" s="128"/>
      <c r="AS1307" s="128"/>
    </row>
    <row r="1308" spans="1:45" s="126" customFormat="1">
      <c r="A1308" s="179"/>
      <c r="B1308" s="128"/>
      <c r="C1308" s="128"/>
      <c r="F1308" s="179"/>
      <c r="G1308" s="128"/>
      <c r="H1308" s="128"/>
      <c r="I1308" s="128"/>
      <c r="J1308" s="128"/>
      <c r="K1308" s="128"/>
      <c r="L1308" s="180"/>
      <c r="M1308" s="180"/>
      <c r="O1308" s="128"/>
      <c r="P1308" s="181"/>
      <c r="Q1308" s="181"/>
      <c r="R1308" s="182"/>
      <c r="S1308" s="182"/>
      <c r="T1308" s="182"/>
      <c r="U1308" s="182"/>
      <c r="V1308" s="128"/>
      <c r="W1308" s="183"/>
      <c r="X1308" s="128"/>
      <c r="AF1308" s="127"/>
      <c r="AG1308" s="127"/>
      <c r="AH1308" s="128"/>
      <c r="AI1308" s="128"/>
      <c r="AJ1308" s="128"/>
      <c r="AK1308" s="128"/>
      <c r="AL1308" s="128"/>
      <c r="AM1308" s="128"/>
      <c r="AN1308" s="128"/>
      <c r="AO1308" s="128"/>
      <c r="AP1308" s="128"/>
      <c r="AQ1308" s="128"/>
      <c r="AR1308" s="128"/>
      <c r="AS1308" s="128"/>
    </row>
    <row r="1309" spans="1:45" s="126" customFormat="1">
      <c r="A1309" s="179"/>
      <c r="B1309" s="128"/>
      <c r="C1309" s="128"/>
      <c r="F1309" s="179"/>
      <c r="G1309" s="128"/>
      <c r="H1309" s="128"/>
      <c r="I1309" s="128"/>
      <c r="J1309" s="128"/>
      <c r="K1309" s="128"/>
      <c r="L1309" s="180"/>
      <c r="M1309" s="180"/>
      <c r="O1309" s="128"/>
      <c r="P1309" s="181"/>
      <c r="Q1309" s="181"/>
      <c r="R1309" s="182"/>
      <c r="S1309" s="182"/>
      <c r="T1309" s="182"/>
      <c r="U1309" s="182"/>
      <c r="V1309" s="128"/>
      <c r="W1309" s="183"/>
      <c r="X1309" s="128"/>
      <c r="AF1309" s="127"/>
      <c r="AG1309" s="127"/>
      <c r="AH1309" s="128"/>
      <c r="AI1309" s="128"/>
      <c r="AJ1309" s="128"/>
      <c r="AK1309" s="128"/>
      <c r="AL1309" s="128"/>
      <c r="AM1309" s="128"/>
      <c r="AN1309" s="128"/>
      <c r="AO1309" s="128"/>
      <c r="AP1309" s="128"/>
      <c r="AQ1309" s="128"/>
      <c r="AR1309" s="128"/>
      <c r="AS1309" s="128"/>
    </row>
    <row r="1310" spans="1:45" s="126" customFormat="1">
      <c r="A1310" s="179"/>
      <c r="B1310" s="128"/>
      <c r="C1310" s="128"/>
      <c r="F1310" s="179"/>
      <c r="G1310" s="128"/>
      <c r="H1310" s="128"/>
      <c r="I1310" s="128"/>
      <c r="J1310" s="128"/>
      <c r="K1310" s="128"/>
      <c r="L1310" s="180"/>
      <c r="M1310" s="180"/>
      <c r="O1310" s="128"/>
      <c r="P1310" s="181"/>
      <c r="Q1310" s="181"/>
      <c r="R1310" s="182"/>
      <c r="S1310" s="182"/>
      <c r="T1310" s="182"/>
      <c r="U1310" s="182"/>
      <c r="V1310" s="128"/>
      <c r="W1310" s="183"/>
      <c r="X1310" s="128"/>
      <c r="AF1310" s="127"/>
      <c r="AG1310" s="127"/>
      <c r="AH1310" s="128"/>
      <c r="AI1310" s="128"/>
      <c r="AJ1310" s="128"/>
      <c r="AK1310" s="128"/>
      <c r="AL1310" s="128"/>
      <c r="AM1310" s="128"/>
      <c r="AN1310" s="128"/>
      <c r="AO1310" s="128"/>
      <c r="AP1310" s="128"/>
      <c r="AQ1310" s="128"/>
      <c r="AR1310" s="128"/>
      <c r="AS1310" s="128"/>
    </row>
    <row r="1311" spans="1:45" s="126" customFormat="1">
      <c r="A1311" s="179"/>
      <c r="B1311" s="128"/>
      <c r="C1311" s="128"/>
      <c r="F1311" s="179"/>
      <c r="G1311" s="128"/>
      <c r="H1311" s="128"/>
      <c r="I1311" s="128"/>
      <c r="J1311" s="128"/>
      <c r="K1311" s="128"/>
      <c r="L1311" s="180"/>
      <c r="M1311" s="180"/>
      <c r="O1311" s="128"/>
      <c r="P1311" s="181"/>
      <c r="Q1311" s="181"/>
      <c r="R1311" s="182"/>
      <c r="S1311" s="182"/>
      <c r="T1311" s="182"/>
      <c r="U1311" s="182"/>
      <c r="V1311" s="128"/>
      <c r="W1311" s="183"/>
      <c r="X1311" s="128"/>
      <c r="AF1311" s="127"/>
      <c r="AG1311" s="127"/>
      <c r="AH1311" s="128"/>
      <c r="AI1311" s="128"/>
      <c r="AJ1311" s="128"/>
      <c r="AK1311" s="128"/>
      <c r="AL1311" s="128"/>
      <c r="AM1311" s="128"/>
      <c r="AN1311" s="128"/>
      <c r="AO1311" s="128"/>
      <c r="AP1311" s="128"/>
      <c r="AQ1311" s="128"/>
      <c r="AR1311" s="128"/>
      <c r="AS1311" s="128"/>
    </row>
    <row r="1312" spans="1:45" s="126" customFormat="1">
      <c r="A1312" s="179"/>
      <c r="B1312" s="128"/>
      <c r="C1312" s="128"/>
      <c r="F1312" s="179"/>
      <c r="G1312" s="128"/>
      <c r="H1312" s="128"/>
      <c r="I1312" s="128"/>
      <c r="J1312" s="128"/>
      <c r="K1312" s="128"/>
      <c r="L1312" s="180"/>
      <c r="M1312" s="180"/>
      <c r="O1312" s="128"/>
      <c r="P1312" s="181"/>
      <c r="Q1312" s="181"/>
      <c r="R1312" s="182"/>
      <c r="S1312" s="182"/>
      <c r="T1312" s="182"/>
      <c r="U1312" s="182"/>
      <c r="V1312" s="128"/>
      <c r="W1312" s="183"/>
      <c r="X1312" s="128"/>
      <c r="AF1312" s="127"/>
      <c r="AG1312" s="127"/>
      <c r="AH1312" s="128"/>
      <c r="AI1312" s="128"/>
      <c r="AJ1312" s="128"/>
      <c r="AK1312" s="128"/>
      <c r="AL1312" s="128"/>
      <c r="AM1312" s="128"/>
      <c r="AN1312" s="128"/>
      <c r="AO1312" s="128"/>
      <c r="AP1312" s="128"/>
      <c r="AQ1312" s="128"/>
      <c r="AR1312" s="128"/>
      <c r="AS1312" s="128"/>
    </row>
    <row r="1313" spans="1:45" s="126" customFormat="1">
      <c r="A1313" s="179"/>
      <c r="B1313" s="128"/>
      <c r="C1313" s="128"/>
      <c r="F1313" s="179"/>
      <c r="G1313" s="128"/>
      <c r="H1313" s="128"/>
      <c r="I1313" s="128"/>
      <c r="J1313" s="128"/>
      <c r="K1313" s="128"/>
      <c r="L1313" s="180"/>
      <c r="M1313" s="180"/>
      <c r="O1313" s="128"/>
      <c r="P1313" s="181"/>
      <c r="Q1313" s="181"/>
      <c r="R1313" s="182"/>
      <c r="S1313" s="182"/>
      <c r="T1313" s="182"/>
      <c r="U1313" s="182"/>
      <c r="V1313" s="128"/>
      <c r="W1313" s="183"/>
      <c r="X1313" s="128"/>
      <c r="AF1313" s="127"/>
      <c r="AG1313" s="127"/>
      <c r="AH1313" s="128"/>
      <c r="AI1313" s="128"/>
      <c r="AJ1313" s="128"/>
      <c r="AK1313" s="128"/>
      <c r="AL1313" s="128"/>
      <c r="AM1313" s="128"/>
      <c r="AN1313" s="128"/>
      <c r="AO1313" s="128"/>
      <c r="AP1313" s="128"/>
      <c r="AQ1313" s="128"/>
      <c r="AR1313" s="128"/>
      <c r="AS1313" s="128"/>
    </row>
    <row r="1314" spans="1:45" s="126" customFormat="1">
      <c r="A1314" s="179"/>
      <c r="B1314" s="128"/>
      <c r="C1314" s="128"/>
      <c r="F1314" s="179"/>
      <c r="G1314" s="128"/>
      <c r="H1314" s="128"/>
      <c r="I1314" s="128"/>
      <c r="J1314" s="128"/>
      <c r="K1314" s="128"/>
      <c r="L1314" s="180"/>
      <c r="M1314" s="180"/>
      <c r="O1314" s="128"/>
      <c r="P1314" s="181"/>
      <c r="Q1314" s="181"/>
      <c r="R1314" s="182"/>
      <c r="S1314" s="182"/>
      <c r="T1314" s="182"/>
      <c r="U1314" s="182"/>
      <c r="V1314" s="128"/>
      <c r="W1314" s="183"/>
      <c r="X1314" s="128"/>
      <c r="AF1314" s="127"/>
      <c r="AG1314" s="127"/>
      <c r="AH1314" s="128"/>
      <c r="AI1314" s="128"/>
      <c r="AJ1314" s="128"/>
      <c r="AK1314" s="128"/>
      <c r="AL1314" s="128"/>
      <c r="AM1314" s="128"/>
      <c r="AN1314" s="128"/>
      <c r="AO1314" s="128"/>
      <c r="AP1314" s="128"/>
      <c r="AQ1314" s="128"/>
      <c r="AR1314" s="128"/>
      <c r="AS1314" s="128"/>
    </row>
    <row r="1315" spans="1:45" s="126" customFormat="1">
      <c r="A1315" s="179"/>
      <c r="B1315" s="128"/>
      <c r="C1315" s="128"/>
      <c r="F1315" s="179"/>
      <c r="G1315" s="128"/>
      <c r="H1315" s="128"/>
      <c r="I1315" s="128"/>
      <c r="J1315" s="128"/>
      <c r="K1315" s="128"/>
      <c r="L1315" s="180"/>
      <c r="M1315" s="180"/>
      <c r="O1315" s="128"/>
      <c r="P1315" s="181"/>
      <c r="Q1315" s="181"/>
      <c r="R1315" s="182"/>
      <c r="S1315" s="182"/>
      <c r="T1315" s="182"/>
      <c r="U1315" s="182"/>
      <c r="V1315" s="128"/>
      <c r="W1315" s="183"/>
      <c r="X1315" s="128"/>
      <c r="AF1315" s="127"/>
      <c r="AG1315" s="127"/>
      <c r="AH1315" s="128"/>
      <c r="AI1315" s="128"/>
      <c r="AJ1315" s="128"/>
      <c r="AK1315" s="128"/>
      <c r="AL1315" s="128"/>
      <c r="AM1315" s="128"/>
      <c r="AN1315" s="128"/>
      <c r="AO1315" s="128"/>
      <c r="AP1315" s="128"/>
      <c r="AQ1315" s="128"/>
      <c r="AR1315" s="128"/>
      <c r="AS1315" s="128"/>
    </row>
    <row r="1316" spans="1:45" s="126" customFormat="1">
      <c r="A1316" s="179"/>
      <c r="B1316" s="128"/>
      <c r="C1316" s="128"/>
      <c r="F1316" s="179"/>
      <c r="G1316" s="128"/>
      <c r="H1316" s="128"/>
      <c r="I1316" s="128"/>
      <c r="J1316" s="128"/>
      <c r="K1316" s="128"/>
      <c r="L1316" s="180"/>
      <c r="M1316" s="180"/>
      <c r="O1316" s="128"/>
      <c r="P1316" s="181"/>
      <c r="Q1316" s="181"/>
      <c r="R1316" s="182"/>
      <c r="S1316" s="182"/>
      <c r="T1316" s="182"/>
      <c r="U1316" s="182"/>
      <c r="V1316" s="128"/>
      <c r="W1316" s="183"/>
      <c r="X1316" s="128"/>
      <c r="AF1316" s="127"/>
      <c r="AG1316" s="127"/>
      <c r="AH1316" s="128"/>
      <c r="AI1316" s="128"/>
      <c r="AJ1316" s="128"/>
      <c r="AK1316" s="128"/>
      <c r="AL1316" s="128"/>
      <c r="AM1316" s="128"/>
      <c r="AN1316" s="128"/>
      <c r="AO1316" s="128"/>
      <c r="AP1316" s="128"/>
      <c r="AQ1316" s="128"/>
      <c r="AR1316" s="128"/>
      <c r="AS1316" s="128"/>
    </row>
    <row r="1317" spans="1:45" s="126" customFormat="1">
      <c r="A1317" s="179"/>
      <c r="B1317" s="128"/>
      <c r="C1317" s="128"/>
      <c r="F1317" s="179"/>
      <c r="G1317" s="128"/>
      <c r="H1317" s="128"/>
      <c r="I1317" s="128"/>
      <c r="J1317" s="128"/>
      <c r="K1317" s="128"/>
      <c r="L1317" s="180"/>
      <c r="M1317" s="180"/>
      <c r="O1317" s="128"/>
      <c r="P1317" s="181"/>
      <c r="Q1317" s="181"/>
      <c r="R1317" s="182"/>
      <c r="S1317" s="182"/>
      <c r="T1317" s="182"/>
      <c r="U1317" s="182"/>
      <c r="V1317" s="128"/>
      <c r="W1317" s="183"/>
      <c r="X1317" s="128"/>
      <c r="AF1317" s="127"/>
      <c r="AG1317" s="127"/>
      <c r="AH1317" s="128"/>
      <c r="AI1317" s="128"/>
      <c r="AJ1317" s="128"/>
      <c r="AK1317" s="128"/>
      <c r="AL1317" s="128"/>
      <c r="AM1317" s="128"/>
      <c r="AN1317" s="128"/>
      <c r="AO1317" s="128"/>
      <c r="AP1317" s="128"/>
      <c r="AQ1317" s="128"/>
      <c r="AR1317" s="128"/>
      <c r="AS1317" s="128"/>
    </row>
    <row r="1318" spans="1:45" s="126" customFormat="1">
      <c r="A1318" s="179"/>
      <c r="B1318" s="128"/>
      <c r="C1318" s="128"/>
      <c r="F1318" s="179"/>
      <c r="G1318" s="128"/>
      <c r="H1318" s="128"/>
      <c r="I1318" s="128"/>
      <c r="J1318" s="128"/>
      <c r="K1318" s="128"/>
      <c r="L1318" s="180"/>
      <c r="M1318" s="180"/>
      <c r="O1318" s="128"/>
      <c r="P1318" s="181"/>
      <c r="Q1318" s="181"/>
      <c r="R1318" s="182"/>
      <c r="S1318" s="182"/>
      <c r="T1318" s="182"/>
      <c r="U1318" s="182"/>
      <c r="V1318" s="128"/>
      <c r="W1318" s="183"/>
      <c r="X1318" s="128"/>
      <c r="AF1318" s="127"/>
      <c r="AG1318" s="127"/>
      <c r="AH1318" s="128"/>
      <c r="AI1318" s="128"/>
      <c r="AJ1318" s="128"/>
      <c r="AK1318" s="128"/>
      <c r="AL1318" s="128"/>
      <c r="AM1318" s="128"/>
      <c r="AN1318" s="128"/>
      <c r="AO1318" s="128"/>
      <c r="AP1318" s="128"/>
      <c r="AQ1318" s="128"/>
      <c r="AR1318" s="128"/>
      <c r="AS1318" s="128"/>
    </row>
    <row r="1319" spans="1:45" s="126" customFormat="1">
      <c r="A1319" s="179"/>
      <c r="B1319" s="128"/>
      <c r="C1319" s="128"/>
      <c r="F1319" s="179"/>
      <c r="G1319" s="128"/>
      <c r="H1319" s="128"/>
      <c r="I1319" s="128"/>
      <c r="J1319" s="128"/>
      <c r="K1319" s="128"/>
      <c r="L1319" s="180"/>
      <c r="M1319" s="180"/>
      <c r="O1319" s="128"/>
      <c r="P1319" s="181"/>
      <c r="Q1319" s="181"/>
      <c r="R1319" s="182"/>
      <c r="S1319" s="182"/>
      <c r="T1319" s="182"/>
      <c r="U1319" s="182"/>
      <c r="V1319" s="128"/>
      <c r="W1319" s="183"/>
      <c r="X1319" s="128"/>
      <c r="AF1319" s="127"/>
      <c r="AG1319" s="127"/>
      <c r="AH1319" s="128"/>
      <c r="AI1319" s="128"/>
      <c r="AJ1319" s="128"/>
      <c r="AK1319" s="128"/>
      <c r="AL1319" s="128"/>
      <c r="AM1319" s="128"/>
      <c r="AN1319" s="128"/>
      <c r="AO1319" s="128"/>
      <c r="AP1319" s="128"/>
      <c r="AQ1319" s="128"/>
      <c r="AR1319" s="128"/>
      <c r="AS1319" s="128"/>
    </row>
    <row r="1320" spans="1:45" s="126" customFormat="1">
      <c r="A1320" s="179"/>
      <c r="B1320" s="128"/>
      <c r="C1320" s="128"/>
      <c r="F1320" s="179"/>
      <c r="G1320" s="128"/>
      <c r="H1320" s="128"/>
      <c r="I1320" s="128"/>
      <c r="J1320" s="128"/>
      <c r="K1320" s="128"/>
      <c r="L1320" s="180"/>
      <c r="M1320" s="180"/>
      <c r="O1320" s="128"/>
      <c r="P1320" s="181"/>
      <c r="Q1320" s="181"/>
      <c r="R1320" s="182"/>
      <c r="S1320" s="182"/>
      <c r="T1320" s="182"/>
      <c r="U1320" s="182"/>
      <c r="V1320" s="128"/>
      <c r="W1320" s="183"/>
      <c r="X1320" s="128"/>
      <c r="AF1320" s="127"/>
      <c r="AG1320" s="127"/>
      <c r="AH1320" s="128"/>
      <c r="AI1320" s="128"/>
      <c r="AJ1320" s="128"/>
      <c r="AK1320" s="128"/>
      <c r="AL1320" s="128"/>
      <c r="AM1320" s="128"/>
      <c r="AN1320" s="128"/>
      <c r="AO1320" s="128"/>
      <c r="AP1320" s="128"/>
      <c r="AQ1320" s="128"/>
      <c r="AR1320" s="128"/>
      <c r="AS1320" s="128"/>
    </row>
    <row r="1321" spans="1:45" s="126" customFormat="1">
      <c r="A1321" s="179"/>
      <c r="B1321" s="128"/>
      <c r="C1321" s="128"/>
      <c r="F1321" s="179"/>
      <c r="G1321" s="128"/>
      <c r="H1321" s="128"/>
      <c r="I1321" s="128"/>
      <c r="J1321" s="128"/>
      <c r="K1321" s="128"/>
      <c r="L1321" s="180"/>
      <c r="M1321" s="180"/>
      <c r="O1321" s="128"/>
      <c r="P1321" s="181"/>
      <c r="Q1321" s="181"/>
      <c r="R1321" s="182"/>
      <c r="S1321" s="182"/>
      <c r="T1321" s="182"/>
      <c r="U1321" s="182"/>
      <c r="V1321" s="128"/>
      <c r="W1321" s="183"/>
      <c r="X1321" s="128"/>
      <c r="AF1321" s="127"/>
      <c r="AG1321" s="127"/>
      <c r="AH1321" s="128"/>
      <c r="AI1321" s="128"/>
      <c r="AJ1321" s="128"/>
      <c r="AK1321" s="128"/>
      <c r="AL1321" s="128"/>
      <c r="AM1321" s="128"/>
      <c r="AN1321" s="128"/>
      <c r="AO1321" s="128"/>
      <c r="AP1321" s="128"/>
      <c r="AQ1321" s="128"/>
      <c r="AR1321" s="128"/>
      <c r="AS1321" s="128"/>
    </row>
    <row r="1322" spans="1:45" s="126" customFormat="1">
      <c r="A1322" s="179"/>
      <c r="B1322" s="128"/>
      <c r="C1322" s="128"/>
      <c r="F1322" s="179"/>
      <c r="G1322" s="128"/>
      <c r="H1322" s="128"/>
      <c r="I1322" s="128"/>
      <c r="J1322" s="128"/>
      <c r="K1322" s="128"/>
      <c r="L1322" s="180"/>
      <c r="M1322" s="180"/>
      <c r="O1322" s="128"/>
      <c r="P1322" s="181"/>
      <c r="Q1322" s="181"/>
      <c r="R1322" s="182"/>
      <c r="S1322" s="182"/>
      <c r="T1322" s="182"/>
      <c r="U1322" s="182"/>
      <c r="V1322" s="128"/>
      <c r="W1322" s="183"/>
      <c r="X1322" s="128"/>
      <c r="AF1322" s="127"/>
      <c r="AG1322" s="127"/>
      <c r="AH1322" s="128"/>
      <c r="AI1322" s="128"/>
      <c r="AJ1322" s="128"/>
      <c r="AK1322" s="128"/>
      <c r="AL1322" s="128"/>
      <c r="AM1322" s="128"/>
      <c r="AN1322" s="128"/>
      <c r="AO1322" s="128"/>
      <c r="AP1322" s="128"/>
      <c r="AQ1322" s="128"/>
      <c r="AR1322" s="128"/>
      <c r="AS1322" s="128"/>
    </row>
    <row r="1323" spans="1:45" s="126" customFormat="1">
      <c r="A1323" s="179"/>
      <c r="B1323" s="128"/>
      <c r="C1323" s="128"/>
      <c r="F1323" s="179"/>
      <c r="G1323" s="128"/>
      <c r="H1323" s="128"/>
      <c r="I1323" s="128"/>
      <c r="J1323" s="128"/>
      <c r="K1323" s="128"/>
      <c r="L1323" s="180"/>
      <c r="M1323" s="180"/>
      <c r="O1323" s="128"/>
      <c r="P1323" s="181"/>
      <c r="Q1323" s="181"/>
      <c r="R1323" s="182"/>
      <c r="S1323" s="182"/>
      <c r="T1323" s="182"/>
      <c r="U1323" s="182"/>
      <c r="V1323" s="128"/>
      <c r="W1323" s="183"/>
      <c r="X1323" s="128"/>
      <c r="AF1323" s="127"/>
      <c r="AG1323" s="127"/>
      <c r="AH1323" s="128"/>
      <c r="AI1323" s="128"/>
      <c r="AJ1323" s="128"/>
      <c r="AK1323" s="128"/>
      <c r="AL1323" s="128"/>
      <c r="AM1323" s="128"/>
      <c r="AN1323" s="128"/>
      <c r="AO1323" s="128"/>
      <c r="AP1323" s="128"/>
      <c r="AQ1323" s="128"/>
      <c r="AR1323" s="128"/>
      <c r="AS1323" s="128"/>
    </row>
    <row r="1324" spans="1:45" s="126" customFormat="1">
      <c r="A1324" s="179"/>
      <c r="B1324" s="128"/>
      <c r="C1324" s="128"/>
      <c r="F1324" s="179"/>
      <c r="G1324" s="128"/>
      <c r="H1324" s="128"/>
      <c r="I1324" s="128"/>
      <c r="J1324" s="128"/>
      <c r="K1324" s="128"/>
      <c r="L1324" s="180"/>
      <c r="M1324" s="180"/>
      <c r="O1324" s="128"/>
      <c r="P1324" s="181"/>
      <c r="Q1324" s="181"/>
      <c r="R1324" s="182"/>
      <c r="S1324" s="182"/>
      <c r="T1324" s="182"/>
      <c r="U1324" s="182"/>
      <c r="V1324" s="128"/>
      <c r="W1324" s="183"/>
      <c r="X1324" s="128"/>
      <c r="AF1324" s="127"/>
      <c r="AG1324" s="127"/>
      <c r="AH1324" s="128"/>
      <c r="AI1324" s="128"/>
      <c r="AJ1324" s="128"/>
      <c r="AK1324" s="128"/>
      <c r="AL1324" s="128"/>
      <c r="AM1324" s="128"/>
      <c r="AN1324" s="128"/>
      <c r="AO1324" s="128"/>
      <c r="AP1324" s="128"/>
      <c r="AQ1324" s="128"/>
      <c r="AR1324" s="128"/>
      <c r="AS1324" s="128"/>
    </row>
    <row r="1325" spans="1:45" s="126" customFormat="1">
      <c r="A1325" s="179"/>
      <c r="B1325" s="128"/>
      <c r="C1325" s="128"/>
      <c r="F1325" s="179"/>
      <c r="G1325" s="128"/>
      <c r="H1325" s="128"/>
      <c r="I1325" s="128"/>
      <c r="J1325" s="128"/>
      <c r="K1325" s="128"/>
      <c r="L1325" s="180"/>
      <c r="M1325" s="180"/>
      <c r="O1325" s="128"/>
      <c r="P1325" s="181"/>
      <c r="Q1325" s="181"/>
      <c r="R1325" s="182"/>
      <c r="S1325" s="182"/>
      <c r="T1325" s="182"/>
      <c r="U1325" s="182"/>
      <c r="V1325" s="128"/>
      <c r="W1325" s="183"/>
      <c r="X1325" s="128"/>
      <c r="AF1325" s="127"/>
      <c r="AG1325" s="127"/>
      <c r="AH1325" s="128"/>
      <c r="AI1325" s="128"/>
      <c r="AJ1325" s="128"/>
      <c r="AK1325" s="128"/>
      <c r="AL1325" s="128"/>
      <c r="AM1325" s="128"/>
      <c r="AN1325" s="128"/>
      <c r="AO1325" s="128"/>
      <c r="AP1325" s="128"/>
      <c r="AQ1325" s="128"/>
      <c r="AR1325" s="128"/>
      <c r="AS1325" s="128"/>
    </row>
    <row r="1326" spans="1:45" s="126" customFormat="1">
      <c r="A1326" s="179"/>
      <c r="B1326" s="128"/>
      <c r="C1326" s="128"/>
      <c r="F1326" s="179"/>
      <c r="G1326" s="128"/>
      <c r="H1326" s="128"/>
      <c r="I1326" s="128"/>
      <c r="J1326" s="128"/>
      <c r="K1326" s="128"/>
      <c r="L1326" s="180"/>
      <c r="M1326" s="180"/>
      <c r="O1326" s="128"/>
      <c r="P1326" s="181"/>
      <c r="Q1326" s="181"/>
      <c r="R1326" s="182"/>
      <c r="S1326" s="182"/>
      <c r="T1326" s="182"/>
      <c r="U1326" s="182"/>
      <c r="V1326" s="128"/>
      <c r="W1326" s="183"/>
      <c r="X1326" s="128"/>
      <c r="AF1326" s="127"/>
      <c r="AG1326" s="127"/>
      <c r="AH1326" s="128"/>
      <c r="AI1326" s="128"/>
      <c r="AJ1326" s="128"/>
      <c r="AK1326" s="128"/>
      <c r="AL1326" s="128"/>
      <c r="AM1326" s="128"/>
      <c r="AN1326" s="128"/>
      <c r="AO1326" s="128"/>
      <c r="AP1326" s="128"/>
      <c r="AQ1326" s="128"/>
      <c r="AR1326" s="128"/>
      <c r="AS1326" s="128"/>
    </row>
    <row r="1327" spans="1:45" s="126" customFormat="1">
      <c r="A1327" s="179"/>
      <c r="B1327" s="128"/>
      <c r="C1327" s="128"/>
      <c r="F1327" s="179"/>
      <c r="G1327" s="128"/>
      <c r="H1327" s="128"/>
      <c r="I1327" s="128"/>
      <c r="J1327" s="128"/>
      <c r="K1327" s="128"/>
      <c r="L1327" s="180"/>
      <c r="M1327" s="180"/>
      <c r="O1327" s="128"/>
      <c r="P1327" s="181"/>
      <c r="Q1327" s="181"/>
      <c r="R1327" s="182"/>
      <c r="S1327" s="182"/>
      <c r="T1327" s="182"/>
      <c r="U1327" s="182"/>
      <c r="V1327" s="128"/>
      <c r="W1327" s="183"/>
      <c r="X1327" s="128"/>
      <c r="AF1327" s="127"/>
      <c r="AG1327" s="127"/>
      <c r="AH1327" s="128"/>
      <c r="AI1327" s="128"/>
      <c r="AJ1327" s="128"/>
      <c r="AK1327" s="128"/>
      <c r="AL1327" s="128"/>
      <c r="AM1327" s="128"/>
      <c r="AN1327" s="128"/>
      <c r="AO1327" s="128"/>
      <c r="AP1327" s="128"/>
      <c r="AQ1327" s="128"/>
      <c r="AR1327" s="128"/>
      <c r="AS1327" s="128"/>
    </row>
    <row r="1328" spans="1:45" s="126" customFormat="1">
      <c r="A1328" s="179"/>
      <c r="B1328" s="128"/>
      <c r="C1328" s="128"/>
      <c r="F1328" s="179"/>
      <c r="G1328" s="128"/>
      <c r="H1328" s="128"/>
      <c r="I1328" s="128"/>
      <c r="J1328" s="128"/>
      <c r="K1328" s="128"/>
      <c r="L1328" s="180"/>
      <c r="M1328" s="180"/>
      <c r="O1328" s="128"/>
      <c r="P1328" s="181"/>
      <c r="Q1328" s="181"/>
      <c r="R1328" s="182"/>
      <c r="S1328" s="182"/>
      <c r="T1328" s="182"/>
      <c r="U1328" s="182"/>
      <c r="V1328" s="128"/>
      <c r="W1328" s="183"/>
      <c r="X1328" s="128"/>
      <c r="AF1328" s="127"/>
      <c r="AG1328" s="127"/>
      <c r="AH1328" s="128"/>
      <c r="AI1328" s="128"/>
      <c r="AJ1328" s="128"/>
      <c r="AK1328" s="128"/>
      <c r="AL1328" s="128"/>
      <c r="AM1328" s="128"/>
      <c r="AN1328" s="128"/>
      <c r="AO1328" s="128"/>
      <c r="AP1328" s="128"/>
      <c r="AQ1328" s="128"/>
      <c r="AR1328" s="128"/>
      <c r="AS1328" s="128"/>
    </row>
    <row r="1329" spans="1:45" s="126" customFormat="1">
      <c r="A1329" s="179"/>
      <c r="B1329" s="128"/>
      <c r="C1329" s="128"/>
      <c r="F1329" s="179"/>
      <c r="G1329" s="128"/>
      <c r="H1329" s="128"/>
      <c r="I1329" s="128"/>
      <c r="J1329" s="128"/>
      <c r="K1329" s="128"/>
      <c r="L1329" s="180"/>
      <c r="M1329" s="180"/>
      <c r="O1329" s="128"/>
      <c r="P1329" s="181"/>
      <c r="Q1329" s="181"/>
      <c r="R1329" s="182"/>
      <c r="S1329" s="182"/>
      <c r="T1329" s="182"/>
      <c r="U1329" s="182"/>
      <c r="V1329" s="128"/>
      <c r="W1329" s="183"/>
      <c r="X1329" s="128"/>
      <c r="AF1329" s="127"/>
      <c r="AG1329" s="127"/>
      <c r="AH1329" s="128"/>
      <c r="AI1329" s="128"/>
      <c r="AJ1329" s="128"/>
      <c r="AK1329" s="128"/>
      <c r="AL1329" s="128"/>
      <c r="AM1329" s="128"/>
      <c r="AN1329" s="128"/>
      <c r="AO1329" s="128"/>
      <c r="AP1329" s="128"/>
      <c r="AQ1329" s="128"/>
      <c r="AR1329" s="128"/>
      <c r="AS1329" s="128"/>
    </row>
    <row r="1330" spans="1:45" s="126" customFormat="1">
      <c r="A1330" s="179"/>
      <c r="B1330" s="128"/>
      <c r="C1330" s="128"/>
      <c r="F1330" s="179"/>
      <c r="G1330" s="128"/>
      <c r="H1330" s="128"/>
      <c r="I1330" s="128"/>
      <c r="J1330" s="128"/>
      <c r="K1330" s="128"/>
      <c r="L1330" s="180"/>
      <c r="M1330" s="180"/>
      <c r="O1330" s="128"/>
      <c r="P1330" s="181"/>
      <c r="Q1330" s="181"/>
      <c r="R1330" s="182"/>
      <c r="S1330" s="182"/>
      <c r="T1330" s="182"/>
      <c r="U1330" s="182"/>
      <c r="V1330" s="128"/>
      <c r="W1330" s="183"/>
      <c r="X1330" s="128"/>
      <c r="AF1330" s="127"/>
      <c r="AG1330" s="127"/>
      <c r="AH1330" s="128"/>
      <c r="AI1330" s="128"/>
      <c r="AJ1330" s="128"/>
      <c r="AK1330" s="128"/>
      <c r="AL1330" s="128"/>
      <c r="AM1330" s="128"/>
      <c r="AN1330" s="128"/>
      <c r="AO1330" s="128"/>
      <c r="AP1330" s="128"/>
      <c r="AQ1330" s="128"/>
      <c r="AR1330" s="128"/>
      <c r="AS1330" s="128"/>
    </row>
    <row r="1331" spans="1:45" s="126" customFormat="1">
      <c r="A1331" s="179"/>
      <c r="B1331" s="128"/>
      <c r="C1331" s="128"/>
      <c r="F1331" s="179"/>
      <c r="G1331" s="128"/>
      <c r="H1331" s="128"/>
      <c r="I1331" s="128"/>
      <c r="J1331" s="128"/>
      <c r="K1331" s="128"/>
      <c r="L1331" s="180"/>
      <c r="M1331" s="180"/>
      <c r="O1331" s="128"/>
      <c r="P1331" s="181"/>
      <c r="Q1331" s="181"/>
      <c r="R1331" s="182"/>
      <c r="S1331" s="182"/>
      <c r="T1331" s="182"/>
      <c r="U1331" s="182"/>
      <c r="V1331" s="128"/>
      <c r="W1331" s="183"/>
      <c r="X1331" s="128"/>
      <c r="AF1331" s="127"/>
      <c r="AG1331" s="127"/>
      <c r="AH1331" s="128"/>
      <c r="AI1331" s="128"/>
      <c r="AJ1331" s="128"/>
      <c r="AK1331" s="128"/>
      <c r="AL1331" s="128"/>
      <c r="AM1331" s="128"/>
      <c r="AN1331" s="128"/>
      <c r="AO1331" s="128"/>
      <c r="AP1331" s="128"/>
      <c r="AQ1331" s="128"/>
      <c r="AR1331" s="128"/>
      <c r="AS1331" s="128"/>
    </row>
    <row r="1332" spans="1:45" s="126" customFormat="1">
      <c r="A1332" s="179"/>
      <c r="B1332" s="128"/>
      <c r="C1332" s="128"/>
      <c r="F1332" s="179"/>
      <c r="G1332" s="128"/>
      <c r="H1332" s="128"/>
      <c r="I1332" s="128"/>
      <c r="J1332" s="128"/>
      <c r="K1332" s="128"/>
      <c r="L1332" s="180"/>
      <c r="M1332" s="180"/>
      <c r="O1332" s="128"/>
      <c r="P1332" s="181"/>
      <c r="Q1332" s="181"/>
      <c r="R1332" s="182"/>
      <c r="S1332" s="182"/>
      <c r="T1332" s="182"/>
      <c r="U1332" s="182"/>
      <c r="V1332" s="128"/>
      <c r="W1332" s="183"/>
      <c r="X1332" s="128"/>
      <c r="AF1332" s="127"/>
      <c r="AG1332" s="127"/>
      <c r="AH1332" s="128"/>
      <c r="AI1332" s="128"/>
      <c r="AJ1332" s="128"/>
      <c r="AK1332" s="128"/>
      <c r="AL1332" s="128"/>
      <c r="AM1332" s="128"/>
      <c r="AN1332" s="128"/>
      <c r="AO1332" s="128"/>
      <c r="AP1332" s="128"/>
      <c r="AQ1332" s="128"/>
      <c r="AR1332" s="128"/>
      <c r="AS1332" s="128"/>
    </row>
    <row r="1333" spans="1:45" s="126" customFormat="1">
      <c r="A1333" s="179"/>
      <c r="B1333" s="128"/>
      <c r="C1333" s="128"/>
      <c r="F1333" s="179"/>
      <c r="G1333" s="128"/>
      <c r="H1333" s="128"/>
      <c r="I1333" s="128"/>
      <c r="J1333" s="128"/>
      <c r="K1333" s="128"/>
      <c r="L1333" s="180"/>
      <c r="M1333" s="180"/>
      <c r="O1333" s="128"/>
      <c r="P1333" s="181"/>
      <c r="Q1333" s="181"/>
      <c r="R1333" s="182"/>
      <c r="S1333" s="182"/>
      <c r="T1333" s="182"/>
      <c r="U1333" s="182"/>
      <c r="V1333" s="128"/>
      <c r="W1333" s="183"/>
      <c r="X1333" s="128"/>
      <c r="AF1333" s="127"/>
      <c r="AG1333" s="127"/>
      <c r="AH1333" s="128"/>
      <c r="AI1333" s="128"/>
      <c r="AJ1333" s="128"/>
      <c r="AK1333" s="128"/>
      <c r="AL1333" s="128"/>
      <c r="AM1333" s="128"/>
      <c r="AN1333" s="128"/>
      <c r="AO1333" s="128"/>
      <c r="AP1333" s="128"/>
      <c r="AQ1333" s="128"/>
      <c r="AR1333" s="128"/>
      <c r="AS1333" s="128"/>
    </row>
    <row r="1334" spans="1:45" s="126" customFormat="1">
      <c r="A1334" s="179"/>
      <c r="B1334" s="128"/>
      <c r="C1334" s="128"/>
      <c r="F1334" s="179"/>
      <c r="G1334" s="128"/>
      <c r="H1334" s="128"/>
      <c r="I1334" s="128"/>
      <c r="J1334" s="128"/>
      <c r="K1334" s="128"/>
      <c r="L1334" s="180"/>
      <c r="M1334" s="180"/>
      <c r="O1334" s="128"/>
      <c r="P1334" s="181"/>
      <c r="Q1334" s="181"/>
      <c r="R1334" s="182"/>
      <c r="S1334" s="182"/>
      <c r="T1334" s="182"/>
      <c r="U1334" s="182"/>
      <c r="V1334" s="128"/>
      <c r="W1334" s="183"/>
      <c r="X1334" s="128"/>
      <c r="AF1334" s="127"/>
      <c r="AG1334" s="127"/>
      <c r="AH1334" s="128"/>
      <c r="AI1334" s="128"/>
      <c r="AJ1334" s="128"/>
      <c r="AK1334" s="128"/>
      <c r="AL1334" s="128"/>
      <c r="AM1334" s="128"/>
      <c r="AN1334" s="128"/>
      <c r="AO1334" s="128"/>
      <c r="AP1334" s="128"/>
      <c r="AQ1334" s="128"/>
      <c r="AR1334" s="128"/>
      <c r="AS1334" s="128"/>
    </row>
    <row r="1335" spans="1:45" s="126" customFormat="1">
      <c r="A1335" s="179"/>
      <c r="B1335" s="128"/>
      <c r="C1335" s="128"/>
      <c r="F1335" s="179"/>
      <c r="G1335" s="128"/>
      <c r="H1335" s="128"/>
      <c r="I1335" s="128"/>
      <c r="J1335" s="128"/>
      <c r="K1335" s="128"/>
      <c r="L1335" s="180"/>
      <c r="M1335" s="180"/>
      <c r="O1335" s="128"/>
      <c r="P1335" s="181"/>
      <c r="Q1335" s="181"/>
      <c r="R1335" s="182"/>
      <c r="S1335" s="182"/>
      <c r="T1335" s="182"/>
      <c r="U1335" s="182"/>
      <c r="V1335" s="128"/>
      <c r="W1335" s="183"/>
      <c r="X1335" s="128"/>
      <c r="AF1335" s="127"/>
      <c r="AG1335" s="127"/>
      <c r="AH1335" s="128"/>
      <c r="AI1335" s="128"/>
      <c r="AJ1335" s="128"/>
      <c r="AK1335" s="128"/>
      <c r="AL1335" s="128"/>
      <c r="AM1335" s="128"/>
      <c r="AN1335" s="128"/>
      <c r="AO1335" s="128"/>
      <c r="AP1335" s="128"/>
      <c r="AQ1335" s="128"/>
      <c r="AR1335" s="128"/>
      <c r="AS1335" s="128"/>
    </row>
    <row r="1336" spans="1:45" s="126" customFormat="1">
      <c r="A1336" s="179"/>
      <c r="B1336" s="128"/>
      <c r="C1336" s="128"/>
      <c r="F1336" s="179"/>
      <c r="G1336" s="128"/>
      <c r="H1336" s="128"/>
      <c r="I1336" s="128"/>
      <c r="J1336" s="128"/>
      <c r="K1336" s="128"/>
      <c r="L1336" s="180"/>
      <c r="M1336" s="180"/>
      <c r="O1336" s="128"/>
      <c r="P1336" s="181"/>
      <c r="Q1336" s="181"/>
      <c r="R1336" s="182"/>
      <c r="S1336" s="182"/>
      <c r="T1336" s="182"/>
      <c r="U1336" s="182"/>
      <c r="V1336" s="128"/>
      <c r="W1336" s="183"/>
      <c r="X1336" s="128"/>
      <c r="AF1336" s="127"/>
      <c r="AG1336" s="127"/>
      <c r="AH1336" s="128"/>
      <c r="AI1336" s="128"/>
      <c r="AJ1336" s="128"/>
      <c r="AK1336" s="128"/>
      <c r="AL1336" s="128"/>
      <c r="AM1336" s="128"/>
      <c r="AN1336" s="128"/>
      <c r="AO1336" s="128"/>
      <c r="AP1336" s="128"/>
      <c r="AQ1336" s="128"/>
      <c r="AR1336" s="128"/>
      <c r="AS1336" s="128"/>
    </row>
    <row r="1337" spans="1:45" s="126" customFormat="1">
      <c r="A1337" s="179"/>
      <c r="B1337" s="128"/>
      <c r="C1337" s="128"/>
      <c r="F1337" s="179"/>
      <c r="G1337" s="128"/>
      <c r="H1337" s="128"/>
      <c r="I1337" s="128"/>
      <c r="J1337" s="128"/>
      <c r="K1337" s="128"/>
      <c r="L1337" s="180"/>
      <c r="M1337" s="180"/>
      <c r="O1337" s="128"/>
      <c r="P1337" s="181"/>
      <c r="Q1337" s="181"/>
      <c r="R1337" s="182"/>
      <c r="S1337" s="182"/>
      <c r="T1337" s="182"/>
      <c r="U1337" s="182"/>
      <c r="V1337" s="128"/>
      <c r="W1337" s="183"/>
      <c r="X1337" s="128"/>
      <c r="AF1337" s="127"/>
      <c r="AG1337" s="127"/>
      <c r="AH1337" s="128"/>
      <c r="AI1337" s="128"/>
      <c r="AJ1337" s="128"/>
      <c r="AK1337" s="128"/>
      <c r="AL1337" s="128"/>
      <c r="AM1337" s="128"/>
      <c r="AN1337" s="128"/>
      <c r="AO1337" s="128"/>
      <c r="AP1337" s="128"/>
      <c r="AQ1337" s="128"/>
      <c r="AR1337" s="128"/>
      <c r="AS1337" s="128"/>
    </row>
    <row r="1338" spans="1:45" s="126" customFormat="1">
      <c r="A1338" s="179"/>
      <c r="B1338" s="128"/>
      <c r="C1338" s="128"/>
      <c r="F1338" s="179"/>
      <c r="G1338" s="128"/>
      <c r="H1338" s="128"/>
      <c r="I1338" s="128"/>
      <c r="J1338" s="128"/>
      <c r="K1338" s="128"/>
      <c r="L1338" s="180"/>
      <c r="M1338" s="180"/>
      <c r="O1338" s="128"/>
      <c r="P1338" s="181"/>
      <c r="Q1338" s="181"/>
      <c r="R1338" s="182"/>
      <c r="S1338" s="182"/>
      <c r="T1338" s="182"/>
      <c r="U1338" s="182"/>
      <c r="V1338" s="128"/>
      <c r="W1338" s="183"/>
      <c r="X1338" s="128"/>
      <c r="AF1338" s="127"/>
      <c r="AG1338" s="127"/>
      <c r="AH1338" s="128"/>
      <c r="AI1338" s="128"/>
      <c r="AJ1338" s="128"/>
      <c r="AK1338" s="128"/>
      <c r="AL1338" s="128"/>
      <c r="AM1338" s="128"/>
      <c r="AN1338" s="128"/>
      <c r="AO1338" s="128"/>
      <c r="AP1338" s="128"/>
      <c r="AQ1338" s="128"/>
      <c r="AR1338" s="128"/>
      <c r="AS1338" s="128"/>
    </row>
    <row r="1339" spans="1:45" s="126" customFormat="1">
      <c r="A1339" s="179"/>
      <c r="B1339" s="128"/>
      <c r="C1339" s="128"/>
      <c r="F1339" s="179"/>
      <c r="G1339" s="128"/>
      <c r="H1339" s="128"/>
      <c r="I1339" s="128"/>
      <c r="J1339" s="128"/>
      <c r="K1339" s="128"/>
      <c r="L1339" s="180"/>
      <c r="M1339" s="180"/>
      <c r="O1339" s="128"/>
      <c r="P1339" s="181"/>
      <c r="Q1339" s="181"/>
      <c r="R1339" s="182"/>
      <c r="S1339" s="182"/>
      <c r="T1339" s="182"/>
      <c r="U1339" s="182"/>
      <c r="V1339" s="128"/>
      <c r="W1339" s="183"/>
      <c r="X1339" s="128"/>
      <c r="AF1339" s="127"/>
      <c r="AG1339" s="127"/>
      <c r="AH1339" s="128"/>
      <c r="AI1339" s="128"/>
      <c r="AJ1339" s="128"/>
      <c r="AK1339" s="128"/>
      <c r="AL1339" s="128"/>
      <c r="AM1339" s="128"/>
      <c r="AN1339" s="128"/>
      <c r="AO1339" s="128"/>
      <c r="AP1339" s="128"/>
      <c r="AQ1339" s="128"/>
      <c r="AR1339" s="128"/>
      <c r="AS1339" s="128"/>
    </row>
    <row r="1340" spans="1:45" s="126" customFormat="1">
      <c r="A1340" s="179"/>
      <c r="B1340" s="128"/>
      <c r="C1340" s="128"/>
      <c r="F1340" s="179"/>
      <c r="G1340" s="128"/>
      <c r="H1340" s="128"/>
      <c r="I1340" s="128"/>
      <c r="J1340" s="128"/>
      <c r="K1340" s="128"/>
      <c r="L1340" s="180"/>
      <c r="M1340" s="180"/>
      <c r="O1340" s="128"/>
      <c r="P1340" s="181"/>
      <c r="Q1340" s="181"/>
      <c r="R1340" s="182"/>
      <c r="S1340" s="182"/>
      <c r="T1340" s="182"/>
      <c r="U1340" s="182"/>
      <c r="V1340" s="128"/>
      <c r="W1340" s="183"/>
      <c r="X1340" s="128"/>
      <c r="AF1340" s="127"/>
      <c r="AG1340" s="127"/>
      <c r="AH1340" s="128"/>
      <c r="AI1340" s="128"/>
      <c r="AJ1340" s="128"/>
      <c r="AK1340" s="128"/>
      <c r="AL1340" s="128"/>
      <c r="AM1340" s="128"/>
      <c r="AN1340" s="128"/>
      <c r="AO1340" s="128"/>
      <c r="AP1340" s="128"/>
      <c r="AQ1340" s="128"/>
      <c r="AR1340" s="128"/>
      <c r="AS1340" s="128"/>
    </row>
    <row r="1341" spans="1:45" s="126" customFormat="1">
      <c r="A1341" s="179"/>
      <c r="B1341" s="128"/>
      <c r="C1341" s="128"/>
      <c r="F1341" s="179"/>
      <c r="G1341" s="128"/>
      <c r="H1341" s="128"/>
      <c r="I1341" s="128"/>
      <c r="J1341" s="128"/>
      <c r="K1341" s="128"/>
      <c r="L1341" s="180"/>
      <c r="M1341" s="180"/>
      <c r="O1341" s="128"/>
      <c r="P1341" s="181"/>
      <c r="Q1341" s="181"/>
      <c r="R1341" s="182"/>
      <c r="S1341" s="182"/>
      <c r="T1341" s="182"/>
      <c r="U1341" s="182"/>
      <c r="V1341" s="128"/>
      <c r="W1341" s="183"/>
      <c r="X1341" s="128"/>
      <c r="AF1341" s="127"/>
      <c r="AG1341" s="127"/>
      <c r="AH1341" s="128"/>
      <c r="AI1341" s="128"/>
      <c r="AJ1341" s="128"/>
      <c r="AK1341" s="128"/>
      <c r="AL1341" s="128"/>
      <c r="AM1341" s="128"/>
      <c r="AN1341" s="128"/>
      <c r="AO1341" s="128"/>
      <c r="AP1341" s="128"/>
      <c r="AQ1341" s="128"/>
      <c r="AR1341" s="128"/>
      <c r="AS1341" s="128"/>
    </row>
    <row r="1342" spans="1:45" s="126" customFormat="1">
      <c r="A1342" s="179"/>
      <c r="B1342" s="128"/>
      <c r="C1342" s="128"/>
      <c r="F1342" s="179"/>
      <c r="G1342" s="128"/>
      <c r="H1342" s="128"/>
      <c r="I1342" s="128"/>
      <c r="J1342" s="128"/>
      <c r="K1342" s="128"/>
      <c r="L1342" s="180"/>
      <c r="M1342" s="180"/>
      <c r="O1342" s="128"/>
      <c r="P1342" s="181"/>
      <c r="Q1342" s="181"/>
      <c r="R1342" s="182"/>
      <c r="S1342" s="182"/>
      <c r="T1342" s="182"/>
      <c r="U1342" s="182"/>
      <c r="V1342" s="128"/>
      <c r="W1342" s="183"/>
      <c r="X1342" s="128"/>
      <c r="AF1342" s="127"/>
      <c r="AG1342" s="127"/>
      <c r="AH1342" s="128"/>
      <c r="AI1342" s="128"/>
      <c r="AJ1342" s="128"/>
      <c r="AK1342" s="128"/>
      <c r="AL1342" s="128"/>
      <c r="AM1342" s="128"/>
      <c r="AN1342" s="128"/>
      <c r="AO1342" s="128"/>
      <c r="AP1342" s="128"/>
      <c r="AQ1342" s="128"/>
      <c r="AR1342" s="128"/>
      <c r="AS1342" s="128"/>
    </row>
    <row r="1343" spans="1:45" s="126" customFormat="1">
      <c r="A1343" s="179"/>
      <c r="B1343" s="128"/>
      <c r="C1343" s="128"/>
      <c r="F1343" s="179"/>
      <c r="G1343" s="128"/>
      <c r="H1343" s="128"/>
      <c r="I1343" s="128"/>
      <c r="J1343" s="128"/>
      <c r="K1343" s="128"/>
      <c r="L1343" s="180"/>
      <c r="M1343" s="180"/>
      <c r="O1343" s="128"/>
      <c r="P1343" s="181"/>
      <c r="Q1343" s="181"/>
      <c r="R1343" s="182"/>
      <c r="S1343" s="182"/>
      <c r="T1343" s="182"/>
      <c r="U1343" s="182"/>
      <c r="V1343" s="128"/>
      <c r="W1343" s="183"/>
      <c r="X1343" s="128"/>
      <c r="AF1343" s="127"/>
      <c r="AG1343" s="127"/>
      <c r="AH1343" s="128"/>
      <c r="AI1343" s="128"/>
      <c r="AJ1343" s="128"/>
      <c r="AK1343" s="128"/>
      <c r="AL1343" s="128"/>
      <c r="AM1343" s="128"/>
      <c r="AN1343" s="128"/>
      <c r="AO1343" s="128"/>
      <c r="AP1343" s="128"/>
      <c r="AQ1343" s="128"/>
      <c r="AR1343" s="128"/>
      <c r="AS1343" s="128"/>
    </row>
    <row r="1344" spans="1:45" s="126" customFormat="1">
      <c r="A1344" s="179"/>
      <c r="B1344" s="128"/>
      <c r="C1344" s="128"/>
      <c r="F1344" s="179"/>
      <c r="G1344" s="128"/>
      <c r="H1344" s="128"/>
      <c r="I1344" s="128"/>
      <c r="J1344" s="128"/>
      <c r="K1344" s="128"/>
      <c r="L1344" s="180"/>
      <c r="M1344" s="180"/>
      <c r="O1344" s="128"/>
      <c r="P1344" s="181"/>
      <c r="Q1344" s="181"/>
      <c r="R1344" s="182"/>
      <c r="S1344" s="182"/>
      <c r="T1344" s="182"/>
      <c r="U1344" s="182"/>
      <c r="V1344" s="128"/>
      <c r="W1344" s="183"/>
      <c r="X1344" s="128"/>
      <c r="AF1344" s="127"/>
      <c r="AG1344" s="127"/>
      <c r="AH1344" s="128"/>
      <c r="AI1344" s="128"/>
      <c r="AJ1344" s="128"/>
      <c r="AK1344" s="128"/>
      <c r="AL1344" s="128"/>
      <c r="AM1344" s="128"/>
      <c r="AN1344" s="128"/>
      <c r="AO1344" s="128"/>
      <c r="AP1344" s="128"/>
      <c r="AQ1344" s="128"/>
      <c r="AR1344" s="128"/>
      <c r="AS1344" s="128"/>
    </row>
    <row r="1345" spans="1:45" s="126" customFormat="1">
      <c r="A1345" s="179"/>
      <c r="B1345" s="128"/>
      <c r="C1345" s="128"/>
      <c r="F1345" s="179"/>
      <c r="G1345" s="128"/>
      <c r="H1345" s="128"/>
      <c r="I1345" s="128"/>
      <c r="J1345" s="128"/>
      <c r="K1345" s="128"/>
      <c r="L1345" s="180"/>
      <c r="M1345" s="180"/>
      <c r="O1345" s="128"/>
      <c r="P1345" s="181"/>
      <c r="Q1345" s="181"/>
      <c r="R1345" s="182"/>
      <c r="S1345" s="182"/>
      <c r="T1345" s="182"/>
      <c r="U1345" s="182"/>
      <c r="V1345" s="128"/>
      <c r="W1345" s="183"/>
      <c r="X1345" s="128"/>
      <c r="AF1345" s="127"/>
      <c r="AG1345" s="127"/>
      <c r="AH1345" s="128"/>
      <c r="AI1345" s="128"/>
      <c r="AJ1345" s="128"/>
      <c r="AK1345" s="128"/>
      <c r="AL1345" s="128"/>
      <c r="AM1345" s="128"/>
      <c r="AN1345" s="128"/>
      <c r="AO1345" s="128"/>
      <c r="AP1345" s="128"/>
      <c r="AQ1345" s="128"/>
      <c r="AR1345" s="128"/>
      <c r="AS1345" s="128"/>
    </row>
    <row r="1346" spans="1:45" s="126" customFormat="1">
      <c r="A1346" s="179"/>
      <c r="B1346" s="128"/>
      <c r="C1346" s="128"/>
      <c r="F1346" s="179"/>
      <c r="G1346" s="128"/>
      <c r="H1346" s="128"/>
      <c r="I1346" s="128"/>
      <c r="J1346" s="128"/>
      <c r="K1346" s="128"/>
      <c r="L1346" s="180"/>
      <c r="M1346" s="180"/>
      <c r="O1346" s="128"/>
      <c r="P1346" s="181"/>
      <c r="Q1346" s="181"/>
      <c r="R1346" s="182"/>
      <c r="S1346" s="182"/>
      <c r="T1346" s="182"/>
      <c r="U1346" s="182"/>
      <c r="V1346" s="128"/>
      <c r="W1346" s="183"/>
      <c r="X1346" s="128"/>
      <c r="AF1346" s="127"/>
      <c r="AG1346" s="127"/>
      <c r="AH1346" s="128"/>
      <c r="AI1346" s="128"/>
      <c r="AJ1346" s="128"/>
      <c r="AK1346" s="128"/>
      <c r="AL1346" s="128"/>
      <c r="AM1346" s="128"/>
      <c r="AN1346" s="128"/>
      <c r="AO1346" s="128"/>
      <c r="AP1346" s="128"/>
      <c r="AQ1346" s="128"/>
      <c r="AR1346" s="128"/>
      <c r="AS1346" s="128"/>
    </row>
    <row r="1347" spans="1:45" s="126" customFormat="1">
      <c r="A1347" s="179"/>
      <c r="B1347" s="128"/>
      <c r="C1347" s="128"/>
      <c r="F1347" s="179"/>
      <c r="G1347" s="128"/>
      <c r="H1347" s="128"/>
      <c r="I1347" s="128"/>
      <c r="J1347" s="128"/>
      <c r="K1347" s="128"/>
      <c r="L1347" s="180"/>
      <c r="M1347" s="180"/>
      <c r="O1347" s="128"/>
      <c r="P1347" s="181"/>
      <c r="Q1347" s="181"/>
      <c r="R1347" s="182"/>
      <c r="S1347" s="182"/>
      <c r="T1347" s="182"/>
      <c r="U1347" s="182"/>
      <c r="V1347" s="128"/>
      <c r="W1347" s="183"/>
      <c r="X1347" s="128"/>
      <c r="AF1347" s="127"/>
      <c r="AG1347" s="127"/>
      <c r="AH1347" s="128"/>
      <c r="AI1347" s="128"/>
      <c r="AJ1347" s="128"/>
      <c r="AK1347" s="128"/>
      <c r="AL1347" s="128"/>
      <c r="AM1347" s="128"/>
      <c r="AN1347" s="128"/>
      <c r="AO1347" s="128"/>
      <c r="AP1347" s="128"/>
      <c r="AQ1347" s="128"/>
      <c r="AR1347" s="128"/>
      <c r="AS1347" s="128"/>
    </row>
    <row r="1348" spans="1:45" s="126" customFormat="1">
      <c r="A1348" s="179"/>
      <c r="B1348" s="128"/>
      <c r="C1348" s="128"/>
      <c r="F1348" s="179"/>
      <c r="G1348" s="128"/>
      <c r="H1348" s="128"/>
      <c r="I1348" s="128"/>
      <c r="J1348" s="128"/>
      <c r="K1348" s="128"/>
      <c r="L1348" s="180"/>
      <c r="M1348" s="180"/>
      <c r="O1348" s="128"/>
      <c r="P1348" s="181"/>
      <c r="Q1348" s="181"/>
      <c r="R1348" s="182"/>
      <c r="S1348" s="182"/>
      <c r="T1348" s="182"/>
      <c r="U1348" s="182"/>
      <c r="V1348" s="128"/>
      <c r="W1348" s="183"/>
      <c r="X1348" s="128"/>
      <c r="AF1348" s="127"/>
      <c r="AG1348" s="127"/>
      <c r="AH1348" s="128"/>
      <c r="AI1348" s="128"/>
      <c r="AJ1348" s="128"/>
      <c r="AK1348" s="128"/>
      <c r="AL1348" s="128"/>
      <c r="AM1348" s="128"/>
      <c r="AN1348" s="128"/>
      <c r="AO1348" s="128"/>
      <c r="AP1348" s="128"/>
      <c r="AQ1348" s="128"/>
      <c r="AR1348" s="128"/>
      <c r="AS1348" s="128"/>
    </row>
    <row r="1349" spans="1:45" s="126" customFormat="1">
      <c r="A1349" s="179"/>
      <c r="B1349" s="128"/>
      <c r="C1349" s="128"/>
      <c r="F1349" s="179"/>
      <c r="G1349" s="128"/>
      <c r="H1349" s="128"/>
      <c r="I1349" s="128"/>
      <c r="J1349" s="128"/>
      <c r="K1349" s="128"/>
      <c r="L1349" s="180"/>
      <c r="M1349" s="180"/>
      <c r="O1349" s="128"/>
      <c r="P1349" s="181"/>
      <c r="Q1349" s="181"/>
      <c r="R1349" s="182"/>
      <c r="S1349" s="182"/>
      <c r="T1349" s="182"/>
      <c r="U1349" s="182"/>
      <c r="V1349" s="128"/>
      <c r="W1349" s="183"/>
      <c r="X1349" s="128"/>
      <c r="AF1349" s="127"/>
      <c r="AG1349" s="127"/>
      <c r="AH1349" s="128"/>
      <c r="AI1349" s="128"/>
      <c r="AJ1349" s="128"/>
      <c r="AK1349" s="128"/>
      <c r="AL1349" s="128"/>
      <c r="AM1349" s="128"/>
      <c r="AN1349" s="128"/>
      <c r="AO1349" s="128"/>
      <c r="AP1349" s="128"/>
      <c r="AQ1349" s="128"/>
      <c r="AR1349" s="128"/>
      <c r="AS1349" s="128"/>
    </row>
    <row r="1350" spans="1:45" s="126" customFormat="1">
      <c r="A1350" s="179"/>
      <c r="B1350" s="128"/>
      <c r="C1350" s="128"/>
      <c r="F1350" s="179"/>
      <c r="G1350" s="128"/>
      <c r="H1350" s="128"/>
      <c r="I1350" s="128"/>
      <c r="J1350" s="128"/>
      <c r="K1350" s="128"/>
      <c r="L1350" s="180"/>
      <c r="M1350" s="180"/>
      <c r="O1350" s="128"/>
      <c r="P1350" s="181"/>
      <c r="Q1350" s="181"/>
      <c r="R1350" s="182"/>
      <c r="S1350" s="182"/>
      <c r="T1350" s="182"/>
      <c r="U1350" s="182"/>
      <c r="V1350" s="128"/>
      <c r="W1350" s="183"/>
      <c r="X1350" s="128"/>
      <c r="AF1350" s="127"/>
      <c r="AG1350" s="127"/>
      <c r="AH1350" s="128"/>
      <c r="AI1350" s="128"/>
      <c r="AJ1350" s="128"/>
      <c r="AK1350" s="128"/>
      <c r="AL1350" s="128"/>
      <c r="AM1350" s="128"/>
      <c r="AN1350" s="128"/>
      <c r="AO1350" s="128"/>
      <c r="AP1350" s="128"/>
      <c r="AQ1350" s="128"/>
      <c r="AR1350" s="128"/>
      <c r="AS1350" s="128"/>
    </row>
    <row r="1351" spans="1:45" s="126" customFormat="1">
      <c r="A1351" s="179"/>
      <c r="B1351" s="128"/>
      <c r="C1351" s="128"/>
      <c r="F1351" s="179"/>
      <c r="G1351" s="128"/>
      <c r="H1351" s="128"/>
      <c r="I1351" s="128"/>
      <c r="J1351" s="128"/>
      <c r="K1351" s="128"/>
      <c r="L1351" s="180"/>
      <c r="M1351" s="180"/>
      <c r="O1351" s="128"/>
      <c r="P1351" s="181"/>
      <c r="Q1351" s="181"/>
      <c r="R1351" s="182"/>
      <c r="S1351" s="182"/>
      <c r="T1351" s="182"/>
      <c r="U1351" s="182"/>
      <c r="V1351" s="128"/>
      <c r="W1351" s="183"/>
      <c r="X1351" s="128"/>
      <c r="AF1351" s="127"/>
      <c r="AG1351" s="127"/>
      <c r="AH1351" s="128"/>
      <c r="AI1351" s="128"/>
      <c r="AJ1351" s="128"/>
      <c r="AK1351" s="128"/>
      <c r="AL1351" s="128"/>
      <c r="AM1351" s="128"/>
      <c r="AN1351" s="128"/>
      <c r="AO1351" s="128"/>
      <c r="AP1351" s="128"/>
      <c r="AQ1351" s="128"/>
      <c r="AR1351" s="128"/>
      <c r="AS1351" s="128"/>
    </row>
    <row r="1352" spans="1:45" s="126" customFormat="1">
      <c r="A1352" s="179"/>
      <c r="B1352" s="128"/>
      <c r="C1352" s="128"/>
      <c r="F1352" s="179"/>
      <c r="G1352" s="128"/>
      <c r="H1352" s="128"/>
      <c r="I1352" s="128"/>
      <c r="J1352" s="128"/>
      <c r="K1352" s="128"/>
      <c r="L1352" s="180"/>
      <c r="M1352" s="180"/>
      <c r="O1352" s="128"/>
      <c r="P1352" s="181"/>
      <c r="Q1352" s="181"/>
      <c r="R1352" s="182"/>
      <c r="S1352" s="182"/>
      <c r="T1352" s="182"/>
      <c r="U1352" s="182"/>
      <c r="V1352" s="128"/>
      <c r="W1352" s="183"/>
      <c r="X1352" s="128"/>
      <c r="AF1352" s="127"/>
      <c r="AG1352" s="127"/>
      <c r="AH1352" s="128"/>
      <c r="AI1352" s="128"/>
      <c r="AJ1352" s="128"/>
      <c r="AK1352" s="128"/>
      <c r="AL1352" s="128"/>
      <c r="AM1352" s="128"/>
      <c r="AN1352" s="128"/>
      <c r="AO1352" s="128"/>
      <c r="AP1352" s="128"/>
      <c r="AQ1352" s="128"/>
      <c r="AR1352" s="128"/>
      <c r="AS1352" s="128"/>
    </row>
    <row r="1353" spans="1:45" s="126" customFormat="1">
      <c r="A1353" s="179"/>
      <c r="B1353" s="128"/>
      <c r="C1353" s="128"/>
      <c r="F1353" s="179"/>
      <c r="G1353" s="128"/>
      <c r="H1353" s="128"/>
      <c r="I1353" s="128"/>
      <c r="J1353" s="128"/>
      <c r="K1353" s="128"/>
      <c r="L1353" s="180"/>
      <c r="M1353" s="180"/>
      <c r="O1353" s="128"/>
      <c r="P1353" s="181"/>
      <c r="Q1353" s="181"/>
      <c r="R1353" s="182"/>
      <c r="S1353" s="182"/>
      <c r="T1353" s="182"/>
      <c r="U1353" s="182"/>
      <c r="V1353" s="128"/>
      <c r="W1353" s="183"/>
      <c r="X1353" s="128"/>
      <c r="AF1353" s="127"/>
      <c r="AG1353" s="127"/>
      <c r="AH1353" s="128"/>
      <c r="AI1353" s="128"/>
      <c r="AJ1353" s="128"/>
      <c r="AK1353" s="128"/>
      <c r="AL1353" s="128"/>
      <c r="AM1353" s="128"/>
      <c r="AN1353" s="128"/>
      <c r="AO1353" s="128"/>
      <c r="AP1353" s="128"/>
      <c r="AQ1353" s="128"/>
      <c r="AR1353" s="128"/>
      <c r="AS1353" s="128"/>
    </row>
  </sheetData>
  <autoFilter ref="A2:W962" xr:uid="{92FFA93B-FEDB-4D49-97E1-D62E684BEDA2}"/>
  <mergeCells count="3349">
    <mergeCell ref="F961:F962"/>
    <mergeCell ref="G961:G962"/>
    <mergeCell ref="N961:N962"/>
    <mergeCell ref="P961:P962"/>
    <mergeCell ref="Y961:Y962"/>
    <mergeCell ref="Z961:Z962"/>
    <mergeCell ref="AA961:AA962"/>
    <mergeCell ref="AB961:AB962"/>
    <mergeCell ref="AC961:AC962"/>
    <mergeCell ref="AD961:AD962"/>
    <mergeCell ref="AE961:AE962"/>
    <mergeCell ref="K961:K962"/>
    <mergeCell ref="M961:M962"/>
    <mergeCell ref="O961:O962"/>
    <mergeCell ref="Q961:Q962"/>
    <mergeCell ref="K949:K950"/>
    <mergeCell ref="L949:L950"/>
    <mergeCell ref="M949:M950"/>
    <mergeCell ref="N951:N952"/>
    <mergeCell ref="P951:P952"/>
    <mergeCell ref="Y951:Y952"/>
    <mergeCell ref="Z951:Z952"/>
    <mergeCell ref="AA951:AA952"/>
    <mergeCell ref="AB951:AB952"/>
    <mergeCell ref="AC951:AC952"/>
    <mergeCell ref="AD951:AD952"/>
    <mergeCell ref="AE951:AE952"/>
    <mergeCell ref="H951:H952"/>
    <mergeCell ref="F953:F954"/>
    <mergeCell ref="G953:G954"/>
    <mergeCell ref="H953:H954"/>
    <mergeCell ref="K953:K954"/>
    <mergeCell ref="F943:F945"/>
    <mergeCell ref="G943:G945"/>
    <mergeCell ref="K943:K945"/>
    <mergeCell ref="L943:L945"/>
    <mergeCell ref="M943:M945"/>
    <mergeCell ref="N943:N945"/>
    <mergeCell ref="P943:P945"/>
    <mergeCell ref="W943:W945"/>
    <mergeCell ref="Y943:Y945"/>
    <mergeCell ref="Z943:Z945"/>
    <mergeCell ref="AA943:AA945"/>
    <mergeCell ref="AB943:AB945"/>
    <mergeCell ref="AC943:AC945"/>
    <mergeCell ref="AD943:AD945"/>
    <mergeCell ref="AE943:AE945"/>
    <mergeCell ref="F947:F950"/>
    <mergeCell ref="G947:G950"/>
    <mergeCell ref="N947:N950"/>
    <mergeCell ref="P947:P950"/>
    <mergeCell ref="W947:W950"/>
    <mergeCell ref="Y947:Y950"/>
    <mergeCell ref="Z947:Z950"/>
    <mergeCell ref="AA947:AA950"/>
    <mergeCell ref="AB947:AB950"/>
    <mergeCell ref="AC947:AC950"/>
    <mergeCell ref="AD947:AD950"/>
    <mergeCell ref="AE947:AE950"/>
    <mergeCell ref="F936:F942"/>
    <mergeCell ref="G936:G942"/>
    <mergeCell ref="K936:K942"/>
    <mergeCell ref="L936:L942"/>
    <mergeCell ref="M936:M942"/>
    <mergeCell ref="N936:N942"/>
    <mergeCell ref="P936:P942"/>
    <mergeCell ref="W936:W942"/>
    <mergeCell ref="Y936:Y942"/>
    <mergeCell ref="Z936:Z942"/>
    <mergeCell ref="AA936:AA942"/>
    <mergeCell ref="AB936:AB942"/>
    <mergeCell ref="AC936:AC942"/>
    <mergeCell ref="AD936:AD942"/>
    <mergeCell ref="AE936:AE942"/>
    <mergeCell ref="F928:F931"/>
    <mergeCell ref="G928:G931"/>
    <mergeCell ref="K928:K931"/>
    <mergeCell ref="L928:L931"/>
    <mergeCell ref="M928:M931"/>
    <mergeCell ref="N928:N931"/>
    <mergeCell ref="P928:P931"/>
    <mergeCell ref="AD872:AD876"/>
    <mergeCell ref="AE872:AE876"/>
    <mergeCell ref="AD922:AD923"/>
    <mergeCell ref="AE841:AE843"/>
    <mergeCell ref="Z841:Z843"/>
    <mergeCell ref="AA841:AA843"/>
    <mergeCell ref="Y896:Y902"/>
    <mergeCell ref="AD915:AD920"/>
    <mergeCell ref="AC903:AC908"/>
    <mergeCell ref="AD903:AD908"/>
    <mergeCell ref="AE903:AE908"/>
    <mergeCell ref="Y915:Y920"/>
    <mergeCell ref="Z915:Z920"/>
    <mergeCell ref="AA915:AA920"/>
    <mergeCell ref="AE844:AE846"/>
    <mergeCell ref="AE910:AE911"/>
    <mergeCell ref="M926:M927"/>
    <mergeCell ref="N926:N927"/>
    <mergeCell ref="P926:P927"/>
    <mergeCell ref="Y926:Y927"/>
    <mergeCell ref="Z926:Z927"/>
    <mergeCell ref="AA926:AA927"/>
    <mergeCell ref="AB926:AB927"/>
    <mergeCell ref="AC926:AC927"/>
    <mergeCell ref="AD926:AD927"/>
    <mergeCell ref="AE926:AE927"/>
    <mergeCell ref="Y928:Y931"/>
    <mergeCell ref="Z928:Z931"/>
    <mergeCell ref="AA928:AA931"/>
    <mergeCell ref="AB928:AB931"/>
    <mergeCell ref="AC928:AC931"/>
    <mergeCell ref="AD928:AD931"/>
    <mergeCell ref="AE928:AE931"/>
    <mergeCell ref="F926:F927"/>
    <mergeCell ref="G926:G927"/>
    <mergeCell ref="K926:K927"/>
    <mergeCell ref="L926:L927"/>
    <mergeCell ref="F886:F887"/>
    <mergeCell ref="G886:G887"/>
    <mergeCell ref="K886:K887"/>
    <mergeCell ref="L886:L887"/>
    <mergeCell ref="M886:M887"/>
    <mergeCell ref="N886:N887"/>
    <mergeCell ref="P886:P887"/>
    <mergeCell ref="Y886:Y887"/>
    <mergeCell ref="Z886:Z887"/>
    <mergeCell ref="AA886:AA887"/>
    <mergeCell ref="AB886:AB887"/>
    <mergeCell ref="AC886:AC887"/>
    <mergeCell ref="AD886:AD887"/>
    <mergeCell ref="AE886:AE887"/>
    <mergeCell ref="F924:F925"/>
    <mergeCell ref="G924:G925"/>
    <mergeCell ref="K924:K925"/>
    <mergeCell ref="L924:L925"/>
    <mergeCell ref="M924:M925"/>
    <mergeCell ref="N924:N925"/>
    <mergeCell ref="P924:P925"/>
    <mergeCell ref="Y924:Y925"/>
    <mergeCell ref="Z924:Z925"/>
    <mergeCell ref="AA924:AA925"/>
    <mergeCell ref="AB924:AB925"/>
    <mergeCell ref="AC924:AC925"/>
    <mergeCell ref="AD924:AD925"/>
    <mergeCell ref="AE924:AE925"/>
    <mergeCell ref="AE922:AE923"/>
    <mergeCell ref="F922:F923"/>
    <mergeCell ref="G922:G923"/>
    <mergeCell ref="AA922:AA923"/>
    <mergeCell ref="AB922:AB923"/>
    <mergeCell ref="N915:N920"/>
    <mergeCell ref="AA896:AA902"/>
    <mergeCell ref="AB896:AB902"/>
    <mergeCell ref="AC896:AC902"/>
    <mergeCell ref="AD896:AD902"/>
    <mergeCell ref="Z896:Z902"/>
    <mergeCell ref="AE915:AE920"/>
    <mergeCell ref="F910:F911"/>
    <mergeCell ref="G910:G911"/>
    <mergeCell ref="K910:K911"/>
    <mergeCell ref="L910:L911"/>
    <mergeCell ref="M910:M911"/>
    <mergeCell ref="N910:N911"/>
    <mergeCell ref="P910:P911"/>
    <mergeCell ref="Y910:Y911"/>
    <mergeCell ref="Z910:Z911"/>
    <mergeCell ref="AA910:AA911"/>
    <mergeCell ref="AB910:AB911"/>
    <mergeCell ref="AC910:AC911"/>
    <mergeCell ref="AD910:AD911"/>
    <mergeCell ref="K903:K908"/>
    <mergeCell ref="L903:L908"/>
    <mergeCell ref="M903:M908"/>
    <mergeCell ref="N903:N908"/>
    <mergeCell ref="P903:P908"/>
    <mergeCell ref="W903:W908"/>
    <mergeCell ref="Y903:Y908"/>
    <mergeCell ref="Z903:Z908"/>
    <mergeCell ref="AA903:AA908"/>
    <mergeCell ref="AB903:AB908"/>
    <mergeCell ref="K867:K871"/>
    <mergeCell ref="L867:L871"/>
    <mergeCell ref="M867:M871"/>
    <mergeCell ref="N867:N871"/>
    <mergeCell ref="AD867:AD871"/>
    <mergeCell ref="AE867:AE871"/>
    <mergeCell ref="L872:L876"/>
    <mergeCell ref="M872:M876"/>
    <mergeCell ref="N872:N876"/>
    <mergeCell ref="P872:P876"/>
    <mergeCell ref="Y878:Y883"/>
    <mergeCell ref="Z878:Z883"/>
    <mergeCell ref="AA878:AA883"/>
    <mergeCell ref="AB878:AB883"/>
    <mergeCell ref="AC878:AC883"/>
    <mergeCell ref="AD878:AD883"/>
    <mergeCell ref="AE878:AE883"/>
    <mergeCell ref="Y872:Y876"/>
    <mergeCell ref="Z872:Z876"/>
    <mergeCell ref="AA872:AA876"/>
    <mergeCell ref="AB872:AB876"/>
    <mergeCell ref="AC872:AC876"/>
    <mergeCell ref="P1:Q1"/>
    <mergeCell ref="F3:F5"/>
    <mergeCell ref="G3:G5"/>
    <mergeCell ref="K3:K5"/>
    <mergeCell ref="L3:L5"/>
    <mergeCell ref="M3:M5"/>
    <mergeCell ref="N3:N5"/>
    <mergeCell ref="P3:P5"/>
    <mergeCell ref="Z7:Z11"/>
    <mergeCell ref="AA7:AA11"/>
    <mergeCell ref="AB7:AB11"/>
    <mergeCell ref="AC7:AC11"/>
    <mergeCell ref="AD7:AD11"/>
    <mergeCell ref="AE7:AE11"/>
    <mergeCell ref="AD3:AD5"/>
    <mergeCell ref="AE3:AE5"/>
    <mergeCell ref="F7:F11"/>
    <mergeCell ref="G7:G11"/>
    <mergeCell ref="L7:L11"/>
    <mergeCell ref="M7:M11"/>
    <mergeCell ref="N7:N11"/>
    <mergeCell ref="P7:P11"/>
    <mergeCell ref="W7:W11"/>
    <mergeCell ref="Y7:Y11"/>
    <mergeCell ref="W3:W5"/>
    <mergeCell ref="Y3:Y5"/>
    <mergeCell ref="Z3:Z5"/>
    <mergeCell ref="AA3:AA5"/>
    <mergeCell ref="AB3:AB5"/>
    <mergeCell ref="AC3:AC5"/>
    <mergeCell ref="AD12:AD19"/>
    <mergeCell ref="AE12:AE19"/>
    <mergeCell ref="F20:F21"/>
    <mergeCell ref="G20:G21"/>
    <mergeCell ref="K20:K21"/>
    <mergeCell ref="L20:L21"/>
    <mergeCell ref="M20:M21"/>
    <mergeCell ref="N20:N21"/>
    <mergeCell ref="P20:P21"/>
    <mergeCell ref="W20:W21"/>
    <mergeCell ref="P12:P19"/>
    <mergeCell ref="W12:W19"/>
    <mergeCell ref="Y12:Y19"/>
    <mergeCell ref="Z12:Z19"/>
    <mergeCell ref="AA12:AA19"/>
    <mergeCell ref="AB12:AB19"/>
    <mergeCell ref="F12:F19"/>
    <mergeCell ref="G12:G19"/>
    <mergeCell ref="K12:K19"/>
    <mergeCell ref="L12:L18"/>
    <mergeCell ref="M12:M19"/>
    <mergeCell ref="N12:N19"/>
    <mergeCell ref="T22:T23"/>
    <mergeCell ref="X22:X23"/>
    <mergeCell ref="F24:F27"/>
    <mergeCell ref="G24:G27"/>
    <mergeCell ref="K24:K27"/>
    <mergeCell ref="L24:L27"/>
    <mergeCell ref="M24:M27"/>
    <mergeCell ref="N24:N27"/>
    <mergeCell ref="P24:P27"/>
    <mergeCell ref="W24:W27"/>
    <mergeCell ref="AE20:AE21"/>
    <mergeCell ref="F22:F23"/>
    <mergeCell ref="G22:G23"/>
    <mergeCell ref="I22:I23"/>
    <mergeCell ref="J22:J23"/>
    <mergeCell ref="N22:N23"/>
    <mergeCell ref="P22:P23"/>
    <mergeCell ref="Q22:Q23"/>
    <mergeCell ref="R22:R23"/>
    <mergeCell ref="S22:S23"/>
    <mergeCell ref="Y20:Y21"/>
    <mergeCell ref="Z20:Z21"/>
    <mergeCell ref="AA20:AA21"/>
    <mergeCell ref="AB20:AB21"/>
    <mergeCell ref="AC20:AC21"/>
    <mergeCell ref="AD20:AD21"/>
    <mergeCell ref="Z28:Z32"/>
    <mergeCell ref="AA28:AA32"/>
    <mergeCell ref="AB28:AB32"/>
    <mergeCell ref="AC28:AC32"/>
    <mergeCell ref="AD28:AD32"/>
    <mergeCell ref="AE28:AE32"/>
    <mergeCell ref="AE24:AE27"/>
    <mergeCell ref="F28:F32"/>
    <mergeCell ref="G28:G32"/>
    <mergeCell ref="K28:K32"/>
    <mergeCell ref="L28:L32"/>
    <mergeCell ref="M28:M32"/>
    <mergeCell ref="N28:N32"/>
    <mergeCell ref="P28:P32"/>
    <mergeCell ref="W28:W32"/>
    <mergeCell ref="Y28:Y32"/>
    <mergeCell ref="Y24:Y27"/>
    <mergeCell ref="Z24:Z27"/>
    <mergeCell ref="AA24:AA27"/>
    <mergeCell ref="AB24:AB27"/>
    <mergeCell ref="AC24:AC27"/>
    <mergeCell ref="AD24:AD27"/>
    <mergeCell ref="AC33:AC42"/>
    <mergeCell ref="AD33:AD42"/>
    <mergeCell ref="AE33:AE42"/>
    <mergeCell ref="F43:F44"/>
    <mergeCell ref="G43:G44"/>
    <mergeCell ref="K43:K44"/>
    <mergeCell ref="L43:L44"/>
    <mergeCell ref="N43:N44"/>
    <mergeCell ref="P43:P44"/>
    <mergeCell ref="W43:W44"/>
    <mergeCell ref="P33:P42"/>
    <mergeCell ref="W33:W42"/>
    <mergeCell ref="Y33:Y42"/>
    <mergeCell ref="Z33:Z42"/>
    <mergeCell ref="AA33:AA42"/>
    <mergeCell ref="AB33:AB42"/>
    <mergeCell ref="F33:F42"/>
    <mergeCell ref="G33:G42"/>
    <mergeCell ref="K33:K42"/>
    <mergeCell ref="L33:L42"/>
    <mergeCell ref="M33:M42"/>
    <mergeCell ref="N33:N42"/>
    <mergeCell ref="AA45:AA51"/>
    <mergeCell ref="AB45:AB51"/>
    <mergeCell ref="AC45:AC51"/>
    <mergeCell ref="AD45:AD51"/>
    <mergeCell ref="AE45:AE51"/>
    <mergeCell ref="F59:F61"/>
    <mergeCell ref="G59:G61"/>
    <mergeCell ref="K59:K61"/>
    <mergeCell ref="L59:L61"/>
    <mergeCell ref="M59:M61"/>
    <mergeCell ref="AE43:AE44"/>
    <mergeCell ref="F45:F51"/>
    <mergeCell ref="G45:G51"/>
    <mergeCell ref="L45:L51"/>
    <mergeCell ref="N45:N51"/>
    <mergeCell ref="P45:P51"/>
    <mergeCell ref="Q45:Q51"/>
    <mergeCell ref="W45:W51"/>
    <mergeCell ref="Y45:Y51"/>
    <mergeCell ref="Z45:Z51"/>
    <mergeCell ref="Y43:Y44"/>
    <mergeCell ref="Z43:Z44"/>
    <mergeCell ref="AA43:AA44"/>
    <mergeCell ref="AB43:AB44"/>
    <mergeCell ref="AC43:AC44"/>
    <mergeCell ref="AD43:AD44"/>
    <mergeCell ref="AC64:AC68"/>
    <mergeCell ref="AD64:AD68"/>
    <mergeCell ref="AE64:AE68"/>
    <mergeCell ref="F69:F71"/>
    <mergeCell ref="G69:G71"/>
    <mergeCell ref="K69:K71"/>
    <mergeCell ref="L69:L71"/>
    <mergeCell ref="N69:N71"/>
    <mergeCell ref="P69:P71"/>
    <mergeCell ref="W69:W71"/>
    <mergeCell ref="P64:P68"/>
    <mergeCell ref="W64:W68"/>
    <mergeCell ref="Y64:Y68"/>
    <mergeCell ref="Z64:Z68"/>
    <mergeCell ref="AA64:AA68"/>
    <mergeCell ref="AB64:AB68"/>
    <mergeCell ref="AB59:AB61"/>
    <mergeCell ref="AC59:AC61"/>
    <mergeCell ref="AD59:AD61"/>
    <mergeCell ref="AE59:AE61"/>
    <mergeCell ref="F64:F68"/>
    <mergeCell ref="G64:G68"/>
    <mergeCell ref="K64:K68"/>
    <mergeCell ref="L64:L68"/>
    <mergeCell ref="M64:M68"/>
    <mergeCell ref="N64:N68"/>
    <mergeCell ref="N59:N61"/>
    <mergeCell ref="P59:P61"/>
    <mergeCell ref="W59:W61"/>
    <mergeCell ref="Y59:Y61"/>
    <mergeCell ref="Z59:Z61"/>
    <mergeCell ref="AA59:AA61"/>
    <mergeCell ref="F79:F81"/>
    <mergeCell ref="G79:G81"/>
    <mergeCell ref="K79:K81"/>
    <mergeCell ref="L79:L81"/>
    <mergeCell ref="M79:M81"/>
    <mergeCell ref="N79:N81"/>
    <mergeCell ref="Z76:Z78"/>
    <mergeCell ref="AA76:AA78"/>
    <mergeCell ref="AB76:AB78"/>
    <mergeCell ref="AC76:AC78"/>
    <mergeCell ref="AD76:AD78"/>
    <mergeCell ref="AE76:AE78"/>
    <mergeCell ref="AE69:AE71"/>
    <mergeCell ref="F76:F78"/>
    <mergeCell ref="G76:G78"/>
    <mergeCell ref="K76:K78"/>
    <mergeCell ref="L76:L78"/>
    <mergeCell ref="M76:M78"/>
    <mergeCell ref="N76:N78"/>
    <mergeCell ref="P76:P78"/>
    <mergeCell ref="W76:W78"/>
    <mergeCell ref="Y76:Y78"/>
    <mergeCell ref="Y69:Y71"/>
    <mergeCell ref="Z69:Z71"/>
    <mergeCell ref="AA69:AA71"/>
    <mergeCell ref="AB69:AB71"/>
    <mergeCell ref="AC69:AC71"/>
    <mergeCell ref="AD69:AD71"/>
    <mergeCell ref="AD82:AD83"/>
    <mergeCell ref="AE82:AE83"/>
    <mergeCell ref="F85:F91"/>
    <mergeCell ref="G85:G91"/>
    <mergeCell ref="K85:K89"/>
    <mergeCell ref="L85:L89"/>
    <mergeCell ref="M85:M89"/>
    <mergeCell ref="N85:N91"/>
    <mergeCell ref="P85:P91"/>
    <mergeCell ref="W85:W91"/>
    <mergeCell ref="W82:W83"/>
    <mergeCell ref="Y82:Y83"/>
    <mergeCell ref="Z82:Z83"/>
    <mergeCell ref="AA82:AA83"/>
    <mergeCell ref="AB82:AB83"/>
    <mergeCell ref="AC82:AC83"/>
    <mergeCell ref="AC79:AC81"/>
    <mergeCell ref="AD79:AD81"/>
    <mergeCell ref="AE79:AE81"/>
    <mergeCell ref="F82:F83"/>
    <mergeCell ref="G82:G83"/>
    <mergeCell ref="K82:K83"/>
    <mergeCell ref="L82:L83"/>
    <mergeCell ref="M82:M83"/>
    <mergeCell ref="N82:N83"/>
    <mergeCell ref="P82:P83"/>
    <mergeCell ref="P79:P81"/>
    <mergeCell ref="W79:W81"/>
    <mergeCell ref="Y79:Y81"/>
    <mergeCell ref="Z79:Z81"/>
    <mergeCell ref="AA79:AA81"/>
    <mergeCell ref="AB79:AB81"/>
    <mergeCell ref="AB92:AB93"/>
    <mergeCell ref="AC92:AC93"/>
    <mergeCell ref="AD92:AD93"/>
    <mergeCell ref="AE92:AE93"/>
    <mergeCell ref="F94:F95"/>
    <mergeCell ref="G94:G95"/>
    <mergeCell ref="K94:K95"/>
    <mergeCell ref="L94:L95"/>
    <mergeCell ref="M94:M95"/>
    <mergeCell ref="N94:N95"/>
    <mergeCell ref="AE85:AE89"/>
    <mergeCell ref="F92:F93"/>
    <mergeCell ref="G92:G93"/>
    <mergeCell ref="L92:L93"/>
    <mergeCell ref="N92:N93"/>
    <mergeCell ref="P92:P93"/>
    <mergeCell ref="W92:W93"/>
    <mergeCell ref="Y92:Y93"/>
    <mergeCell ref="Z92:Z93"/>
    <mergeCell ref="AA92:AA93"/>
    <mergeCell ref="Y85:Y89"/>
    <mergeCell ref="Z85:Z89"/>
    <mergeCell ref="AA85:AA89"/>
    <mergeCell ref="AB85:AB89"/>
    <mergeCell ref="AC85:AC89"/>
    <mergeCell ref="AD85:AD89"/>
    <mergeCell ref="AD96:AD108"/>
    <mergeCell ref="AE96:AE108"/>
    <mergeCell ref="F110:F112"/>
    <mergeCell ref="G110:G112"/>
    <mergeCell ref="N110:N112"/>
    <mergeCell ref="P110:P112"/>
    <mergeCell ref="W110:W112"/>
    <mergeCell ref="Y110:Y112"/>
    <mergeCell ref="K111:K112"/>
    <mergeCell ref="L111:L112"/>
    <mergeCell ref="W96:W108"/>
    <mergeCell ref="Y96:Y108"/>
    <mergeCell ref="Z96:Z108"/>
    <mergeCell ref="AA96:AA108"/>
    <mergeCell ref="AB96:AB108"/>
    <mergeCell ref="AC96:AC108"/>
    <mergeCell ref="AC94:AC95"/>
    <mergeCell ref="AD94:AD95"/>
    <mergeCell ref="AE94:AE95"/>
    <mergeCell ref="F96:F108"/>
    <mergeCell ref="G96:G108"/>
    <mergeCell ref="K96:K108"/>
    <mergeCell ref="L96:L108"/>
    <mergeCell ref="M96:M108"/>
    <mergeCell ref="N96:N108"/>
    <mergeCell ref="P96:P108"/>
    <mergeCell ref="P94:P95"/>
    <mergeCell ref="W94:W95"/>
    <mergeCell ref="Y94:Y95"/>
    <mergeCell ref="Z94:Z95"/>
    <mergeCell ref="AA94:AA95"/>
    <mergeCell ref="AB94:AB95"/>
    <mergeCell ref="Z113:Z117"/>
    <mergeCell ref="AA113:AA117"/>
    <mergeCell ref="AB113:AB117"/>
    <mergeCell ref="AC113:AC117"/>
    <mergeCell ref="AD113:AD117"/>
    <mergeCell ref="AE113:AE117"/>
    <mergeCell ref="AE111:AE112"/>
    <mergeCell ref="F113:F118"/>
    <mergeCell ref="G113:G118"/>
    <mergeCell ref="K113:K117"/>
    <mergeCell ref="L113:L117"/>
    <mergeCell ref="M113:M117"/>
    <mergeCell ref="N113:N118"/>
    <mergeCell ref="P113:P118"/>
    <mergeCell ref="W113:W118"/>
    <mergeCell ref="Y113:Y118"/>
    <mergeCell ref="M111:M112"/>
    <mergeCell ref="Z111:Z112"/>
    <mergeCell ref="AA111:AA112"/>
    <mergeCell ref="AB111:AB112"/>
    <mergeCell ref="AC111:AC112"/>
    <mergeCell ref="AD111:AD112"/>
    <mergeCell ref="AC120:AC122"/>
    <mergeCell ref="AD120:AD122"/>
    <mergeCell ref="AE120:AE122"/>
    <mergeCell ref="F124:F126"/>
    <mergeCell ref="G124:G126"/>
    <mergeCell ref="N124:N126"/>
    <mergeCell ref="P124:P126"/>
    <mergeCell ref="W124:W126"/>
    <mergeCell ref="P120:P122"/>
    <mergeCell ref="W120:W122"/>
    <mergeCell ref="Y120:Y122"/>
    <mergeCell ref="Z120:Z122"/>
    <mergeCell ref="AA120:AA122"/>
    <mergeCell ref="AB120:AB122"/>
    <mergeCell ref="F120:F122"/>
    <mergeCell ref="G120:G122"/>
    <mergeCell ref="K120:K122"/>
    <mergeCell ref="L120:L122"/>
    <mergeCell ref="M120:M122"/>
    <mergeCell ref="N120:N122"/>
    <mergeCell ref="AC127:AC131"/>
    <mergeCell ref="AD127:AD131"/>
    <mergeCell ref="AE127:AE131"/>
    <mergeCell ref="L129:L131"/>
    <mergeCell ref="F132:F133"/>
    <mergeCell ref="G132:G133"/>
    <mergeCell ref="K132:K133"/>
    <mergeCell ref="L132:L133"/>
    <mergeCell ref="M132:M133"/>
    <mergeCell ref="N132:N133"/>
    <mergeCell ref="P127:P131"/>
    <mergeCell ref="W127:W131"/>
    <mergeCell ref="Y127:Y131"/>
    <mergeCell ref="Z127:Z131"/>
    <mergeCell ref="AA127:AA131"/>
    <mergeCell ref="AB127:AB131"/>
    <mergeCell ref="F127:F131"/>
    <mergeCell ref="G127:G131"/>
    <mergeCell ref="K127:K131"/>
    <mergeCell ref="L127:L128"/>
    <mergeCell ref="M127:M131"/>
    <mergeCell ref="N127:N131"/>
    <mergeCell ref="AD134:AD136"/>
    <mergeCell ref="AE134:AE136"/>
    <mergeCell ref="F137:F138"/>
    <mergeCell ref="G137:G138"/>
    <mergeCell ref="K137:K138"/>
    <mergeCell ref="L137:L138"/>
    <mergeCell ref="M137:M138"/>
    <mergeCell ref="N137:N138"/>
    <mergeCell ref="P137:P138"/>
    <mergeCell ref="W137:W138"/>
    <mergeCell ref="W134:W136"/>
    <mergeCell ref="Y134:Y136"/>
    <mergeCell ref="Z134:Z136"/>
    <mergeCell ref="AA134:AA136"/>
    <mergeCell ref="AB134:AB136"/>
    <mergeCell ref="AC134:AC136"/>
    <mergeCell ref="AC132:AC133"/>
    <mergeCell ref="AD132:AD133"/>
    <mergeCell ref="AE132:AE133"/>
    <mergeCell ref="F134:F136"/>
    <mergeCell ref="G134:G136"/>
    <mergeCell ref="K134:K136"/>
    <mergeCell ref="L134:L136"/>
    <mergeCell ref="M134:M136"/>
    <mergeCell ref="N134:N136"/>
    <mergeCell ref="P134:P136"/>
    <mergeCell ref="P132:P133"/>
    <mergeCell ref="W132:W133"/>
    <mergeCell ref="Y132:Y133"/>
    <mergeCell ref="Z132:Z133"/>
    <mergeCell ref="AA132:AA133"/>
    <mergeCell ref="AB132:AB133"/>
    <mergeCell ref="F142:F143"/>
    <mergeCell ref="G142:G143"/>
    <mergeCell ref="K142:K143"/>
    <mergeCell ref="L142:L143"/>
    <mergeCell ref="M142:M143"/>
    <mergeCell ref="N142:N143"/>
    <mergeCell ref="Z139:Z140"/>
    <mergeCell ref="AA139:AA140"/>
    <mergeCell ref="AB139:AB140"/>
    <mergeCell ref="AC139:AC140"/>
    <mergeCell ref="AD139:AD140"/>
    <mergeCell ref="AE139:AE140"/>
    <mergeCell ref="AE137:AE138"/>
    <mergeCell ref="F139:F140"/>
    <mergeCell ref="G139:G140"/>
    <mergeCell ref="K139:K140"/>
    <mergeCell ref="L139:L140"/>
    <mergeCell ref="M139:M140"/>
    <mergeCell ref="N139:N140"/>
    <mergeCell ref="P139:P140"/>
    <mergeCell ref="W139:W140"/>
    <mergeCell ref="Y139:Y140"/>
    <mergeCell ref="Y137:Y138"/>
    <mergeCell ref="Z137:Z138"/>
    <mergeCell ref="AA137:AA138"/>
    <mergeCell ref="AB137:AB138"/>
    <mergeCell ref="AC137:AC138"/>
    <mergeCell ref="AD137:AD138"/>
    <mergeCell ref="AD146:AD150"/>
    <mergeCell ref="AE146:AE150"/>
    <mergeCell ref="F151:F155"/>
    <mergeCell ref="G151:G155"/>
    <mergeCell ref="K151:K155"/>
    <mergeCell ref="L151:L154"/>
    <mergeCell ref="M151:M155"/>
    <mergeCell ref="N151:N155"/>
    <mergeCell ref="P151:P155"/>
    <mergeCell ref="W151:W155"/>
    <mergeCell ref="W146:W150"/>
    <mergeCell ref="Y146:Y150"/>
    <mergeCell ref="Z146:Z150"/>
    <mergeCell ref="AA146:AA150"/>
    <mergeCell ref="AB146:AB150"/>
    <mergeCell ref="AC146:AC150"/>
    <mergeCell ref="AC142:AC143"/>
    <mergeCell ref="AD142:AD143"/>
    <mergeCell ref="AE142:AE143"/>
    <mergeCell ref="F146:F150"/>
    <mergeCell ref="G146:G150"/>
    <mergeCell ref="K146:K150"/>
    <mergeCell ref="L146:L150"/>
    <mergeCell ref="M146:M150"/>
    <mergeCell ref="N146:N150"/>
    <mergeCell ref="P146:P150"/>
    <mergeCell ref="P142:P143"/>
    <mergeCell ref="W142:W143"/>
    <mergeCell ref="Y142:Y143"/>
    <mergeCell ref="Z142:Z143"/>
    <mergeCell ref="AA142:AA143"/>
    <mergeCell ref="AB142:AB143"/>
    <mergeCell ref="AE151:AE155"/>
    <mergeCell ref="F156:F163"/>
    <mergeCell ref="G156:G163"/>
    <mergeCell ref="K156:K157"/>
    <mergeCell ref="L156:L157"/>
    <mergeCell ref="M156:M157"/>
    <mergeCell ref="N156:N163"/>
    <mergeCell ref="P156:P163"/>
    <mergeCell ref="W156:W163"/>
    <mergeCell ref="Y156:Y163"/>
    <mergeCell ref="Y151:Y155"/>
    <mergeCell ref="Z151:Z155"/>
    <mergeCell ref="AA151:AA155"/>
    <mergeCell ref="AB151:AB155"/>
    <mergeCell ref="AC151:AC155"/>
    <mergeCell ref="AD151:AD155"/>
    <mergeCell ref="K161:K163"/>
    <mergeCell ref="L161:L163"/>
    <mergeCell ref="M161:M163"/>
    <mergeCell ref="AA161:AA163"/>
    <mergeCell ref="AB161:AB163"/>
    <mergeCell ref="AC161:AC163"/>
    <mergeCell ref="K159:K160"/>
    <mergeCell ref="L159:L160"/>
    <mergeCell ref="M159:M160"/>
    <mergeCell ref="AA159:AA160"/>
    <mergeCell ref="AB159:AB160"/>
    <mergeCell ref="AC159:AC160"/>
    <mergeCell ref="Z156:Z163"/>
    <mergeCell ref="AA156:AA157"/>
    <mergeCell ref="AB156:AB157"/>
    <mergeCell ref="AC156:AC157"/>
    <mergeCell ref="AD156:AD157"/>
    <mergeCell ref="AC166:AC172"/>
    <mergeCell ref="AD166:AD172"/>
    <mergeCell ref="AE166:AE172"/>
    <mergeCell ref="F173:F175"/>
    <mergeCell ref="G173:G175"/>
    <mergeCell ref="K173:K175"/>
    <mergeCell ref="L173:L175"/>
    <mergeCell ref="M173:M175"/>
    <mergeCell ref="N173:N175"/>
    <mergeCell ref="P173:P175"/>
    <mergeCell ref="P166:P172"/>
    <mergeCell ref="W166:W172"/>
    <mergeCell ref="Y166:Y172"/>
    <mergeCell ref="Z166:Z172"/>
    <mergeCell ref="AA166:AA172"/>
    <mergeCell ref="AB166:AB172"/>
    <mergeCell ref="F166:F172"/>
    <mergeCell ref="G166:G172"/>
    <mergeCell ref="K166:K172"/>
    <mergeCell ref="L166:L172"/>
    <mergeCell ref="M166:M172"/>
    <mergeCell ref="N166:N172"/>
    <mergeCell ref="AE156:AE157"/>
    <mergeCell ref="AD159:AD160"/>
    <mergeCell ref="AE159:AE160"/>
    <mergeCell ref="AD161:AD163"/>
    <mergeCell ref="AE161:AE163"/>
    <mergeCell ref="AB176:AB177"/>
    <mergeCell ref="AC176:AC177"/>
    <mergeCell ref="F178:F180"/>
    <mergeCell ref="G178:G180"/>
    <mergeCell ref="K178:K180"/>
    <mergeCell ref="L178:L180"/>
    <mergeCell ref="M178:M180"/>
    <mergeCell ref="N178:N180"/>
    <mergeCell ref="P178:P180"/>
    <mergeCell ref="W178:W180"/>
    <mergeCell ref="AD173:AD175"/>
    <mergeCell ref="AE173:AE175"/>
    <mergeCell ref="F176:F177"/>
    <mergeCell ref="G176:G177"/>
    <mergeCell ref="N176:N177"/>
    <mergeCell ref="P176:P177"/>
    <mergeCell ref="W176:W177"/>
    <mergeCell ref="Y176:Y177"/>
    <mergeCell ref="Z176:Z177"/>
    <mergeCell ref="AA176:AA177"/>
    <mergeCell ref="W173:W175"/>
    <mergeCell ref="Y173:Y175"/>
    <mergeCell ref="Z173:Z175"/>
    <mergeCell ref="AA173:AA175"/>
    <mergeCell ref="AB173:AB175"/>
    <mergeCell ref="AC173:AC175"/>
    <mergeCell ref="Z181:Z187"/>
    <mergeCell ref="AA181:AA187"/>
    <mergeCell ref="AB181:AB187"/>
    <mergeCell ref="AC181:AC187"/>
    <mergeCell ref="AD181:AD187"/>
    <mergeCell ref="AE181:AE187"/>
    <mergeCell ref="F181:F187"/>
    <mergeCell ref="G181:G187"/>
    <mergeCell ref="K181:K187"/>
    <mergeCell ref="N181:N187"/>
    <mergeCell ref="P181:P187"/>
    <mergeCell ref="Y181:Y187"/>
    <mergeCell ref="L182:L187"/>
    <mergeCell ref="Y178:Y180"/>
    <mergeCell ref="Z178:Z180"/>
    <mergeCell ref="AA178:AA180"/>
    <mergeCell ref="AB178:AB180"/>
    <mergeCell ref="AD178:AD180"/>
    <mergeCell ref="AE178:AE180"/>
    <mergeCell ref="AC188:AC191"/>
    <mergeCell ref="AD188:AD191"/>
    <mergeCell ref="AE188:AE191"/>
    <mergeCell ref="F192:F196"/>
    <mergeCell ref="G192:G196"/>
    <mergeCell ref="K192:K196"/>
    <mergeCell ref="L192:L196"/>
    <mergeCell ref="M192:M196"/>
    <mergeCell ref="N192:N196"/>
    <mergeCell ref="P192:P196"/>
    <mergeCell ref="P188:P191"/>
    <mergeCell ref="W188:W191"/>
    <mergeCell ref="Y188:Y191"/>
    <mergeCell ref="Z188:Z191"/>
    <mergeCell ref="AA188:AA191"/>
    <mergeCell ref="AB188:AB191"/>
    <mergeCell ref="F188:F191"/>
    <mergeCell ref="G188:G191"/>
    <mergeCell ref="K188:K191"/>
    <mergeCell ref="L188:L191"/>
    <mergeCell ref="M188:M191"/>
    <mergeCell ref="N188:N191"/>
    <mergeCell ref="L205:L208"/>
    <mergeCell ref="F209:F210"/>
    <mergeCell ref="G209:G210"/>
    <mergeCell ref="K209:K210"/>
    <mergeCell ref="M209:M210"/>
    <mergeCell ref="N209:N210"/>
    <mergeCell ref="Z200:Z208"/>
    <mergeCell ref="AA200:AA208"/>
    <mergeCell ref="AB200:AB208"/>
    <mergeCell ref="AC200:AC208"/>
    <mergeCell ref="AD200:AD208"/>
    <mergeCell ref="AE200:AE208"/>
    <mergeCell ref="AE192:AE196"/>
    <mergeCell ref="F200:F208"/>
    <mergeCell ref="G200:G208"/>
    <mergeCell ref="K200:K208"/>
    <mergeCell ref="L200:L204"/>
    <mergeCell ref="M200:M208"/>
    <mergeCell ref="N200:N208"/>
    <mergeCell ref="P200:P208"/>
    <mergeCell ref="W200:W208"/>
    <mergeCell ref="Y200:Y208"/>
    <mergeCell ref="Y192:Y196"/>
    <mergeCell ref="Z192:Z196"/>
    <mergeCell ref="AA192:AA196"/>
    <mergeCell ref="AB192:AB196"/>
    <mergeCell ref="AC192:AC196"/>
    <mergeCell ref="AD192:AD196"/>
    <mergeCell ref="AC212:AC216"/>
    <mergeCell ref="AD212:AD216"/>
    <mergeCell ref="AE212:AE216"/>
    <mergeCell ref="F217:F224"/>
    <mergeCell ref="G217:G224"/>
    <mergeCell ref="K217:K224"/>
    <mergeCell ref="L217:L224"/>
    <mergeCell ref="M217:M224"/>
    <mergeCell ref="N217:N224"/>
    <mergeCell ref="P217:P224"/>
    <mergeCell ref="P212:P216"/>
    <mergeCell ref="W212:W216"/>
    <mergeCell ref="Y212:Y216"/>
    <mergeCell ref="Z212:Z216"/>
    <mergeCell ref="AA212:AA216"/>
    <mergeCell ref="AB212:AB216"/>
    <mergeCell ref="P209:P210"/>
    <mergeCell ref="W209:W210"/>
    <mergeCell ref="Y209:Y210"/>
    <mergeCell ref="Z209:Z210"/>
    <mergeCell ref="F212:F216"/>
    <mergeCell ref="G212:G216"/>
    <mergeCell ref="K212:K216"/>
    <mergeCell ref="L212:L216"/>
    <mergeCell ref="M212:M216"/>
    <mergeCell ref="N212:N216"/>
    <mergeCell ref="Z227:Z228"/>
    <mergeCell ref="AA227:AA228"/>
    <mergeCell ref="AB227:AB228"/>
    <mergeCell ref="AC227:AC228"/>
    <mergeCell ref="AD227:AD228"/>
    <mergeCell ref="AE227:AE228"/>
    <mergeCell ref="AE217:AE224"/>
    <mergeCell ref="F227:F228"/>
    <mergeCell ref="G227:G228"/>
    <mergeCell ref="K227:K228"/>
    <mergeCell ref="L227:L228"/>
    <mergeCell ref="M227:M228"/>
    <mergeCell ref="N227:N228"/>
    <mergeCell ref="P227:P228"/>
    <mergeCell ref="W227:W228"/>
    <mergeCell ref="Y227:Y228"/>
    <mergeCell ref="W217:W224"/>
    <mergeCell ref="Y217:Y224"/>
    <mergeCell ref="Z217:Z224"/>
    <mergeCell ref="AA217:AA224"/>
    <mergeCell ref="AB217:AB224"/>
    <mergeCell ref="AD217:AD224"/>
    <mergeCell ref="S233:S234"/>
    <mergeCell ref="T233:T234"/>
    <mergeCell ref="Z233:Z234"/>
    <mergeCell ref="AC233:AC234"/>
    <mergeCell ref="F235:F238"/>
    <mergeCell ref="G235:G238"/>
    <mergeCell ref="K235:K238"/>
    <mergeCell ref="L235:L238"/>
    <mergeCell ref="M235:M238"/>
    <mergeCell ref="N235:N238"/>
    <mergeCell ref="AC229:AC230"/>
    <mergeCell ref="AD229:AD230"/>
    <mergeCell ref="AE229:AE230"/>
    <mergeCell ref="F233:F234"/>
    <mergeCell ref="G233:G234"/>
    <mergeCell ref="I233:I234"/>
    <mergeCell ref="J233:J234"/>
    <mergeCell ref="N233:N234"/>
    <mergeCell ref="P233:P234"/>
    <mergeCell ref="R233:R234"/>
    <mergeCell ref="P229:P230"/>
    <mergeCell ref="W229:W230"/>
    <mergeCell ref="Y229:Y230"/>
    <mergeCell ref="Z229:Z230"/>
    <mergeCell ref="AA229:AA230"/>
    <mergeCell ref="AB229:AB230"/>
    <mergeCell ref="F229:F230"/>
    <mergeCell ref="G229:G230"/>
    <mergeCell ref="K229:K230"/>
    <mergeCell ref="L229:L230"/>
    <mergeCell ref="M229:M230"/>
    <mergeCell ref="N229:N230"/>
    <mergeCell ref="AD240:AD242"/>
    <mergeCell ref="AE240:AE242"/>
    <mergeCell ref="F243:F244"/>
    <mergeCell ref="G243:G244"/>
    <mergeCell ref="K243:K244"/>
    <mergeCell ref="L243:L244"/>
    <mergeCell ref="M243:M244"/>
    <mergeCell ref="N243:N244"/>
    <mergeCell ref="P243:P244"/>
    <mergeCell ref="W243:W244"/>
    <mergeCell ref="W240:W242"/>
    <mergeCell ref="Y240:Y242"/>
    <mergeCell ref="Z240:Z242"/>
    <mergeCell ref="AA240:AA242"/>
    <mergeCell ref="AB240:AB242"/>
    <mergeCell ref="AC240:AC242"/>
    <mergeCell ref="AC235:AC238"/>
    <mergeCell ref="AD235:AD238"/>
    <mergeCell ref="AE235:AE238"/>
    <mergeCell ref="F240:F242"/>
    <mergeCell ref="G240:G242"/>
    <mergeCell ref="K240:K242"/>
    <mergeCell ref="L240:L242"/>
    <mergeCell ref="M240:M242"/>
    <mergeCell ref="N240:N242"/>
    <mergeCell ref="P240:P242"/>
    <mergeCell ref="P235:P238"/>
    <mergeCell ref="W235:W238"/>
    <mergeCell ref="Y235:Y238"/>
    <mergeCell ref="Z235:Z238"/>
    <mergeCell ref="AA235:AA238"/>
    <mergeCell ref="AB235:AB238"/>
    <mergeCell ref="P248:P251"/>
    <mergeCell ref="Z245:Z247"/>
    <mergeCell ref="AA245:AA247"/>
    <mergeCell ref="AB245:AB247"/>
    <mergeCell ref="AC245:AC247"/>
    <mergeCell ref="AD245:AD247"/>
    <mergeCell ref="AE245:AE247"/>
    <mergeCell ref="AE243:AE244"/>
    <mergeCell ref="F245:F247"/>
    <mergeCell ref="G245:G247"/>
    <mergeCell ref="K245:K247"/>
    <mergeCell ref="L245:L247"/>
    <mergeCell ref="M245:M247"/>
    <mergeCell ref="N245:N247"/>
    <mergeCell ref="P245:P247"/>
    <mergeCell ref="W245:W247"/>
    <mergeCell ref="Y245:Y247"/>
    <mergeCell ref="Y243:Y244"/>
    <mergeCell ref="Z243:Z244"/>
    <mergeCell ref="AA243:AA244"/>
    <mergeCell ref="AB243:AB244"/>
    <mergeCell ref="AC243:AC244"/>
    <mergeCell ref="AD243:AD244"/>
    <mergeCell ref="AA252:AA254"/>
    <mergeCell ref="AB252:AB254"/>
    <mergeCell ref="AD252:AD254"/>
    <mergeCell ref="AE252:AE254"/>
    <mergeCell ref="F256:F259"/>
    <mergeCell ref="K256:K259"/>
    <mergeCell ref="L256:L259"/>
    <mergeCell ref="M256:M259"/>
    <mergeCell ref="N256:N259"/>
    <mergeCell ref="P256:P259"/>
    <mergeCell ref="AE262:AE263"/>
    <mergeCell ref="AE248:AE251"/>
    <mergeCell ref="F252:F255"/>
    <mergeCell ref="K252:K254"/>
    <mergeCell ref="L252:L254"/>
    <mergeCell ref="M252:M254"/>
    <mergeCell ref="N252:N254"/>
    <mergeCell ref="P252:P254"/>
    <mergeCell ref="W252:W255"/>
    <mergeCell ref="Y252:Y254"/>
    <mergeCell ref="Z252:Z254"/>
    <mergeCell ref="W248:W251"/>
    <mergeCell ref="Y248:Y251"/>
    <mergeCell ref="Z248:Z251"/>
    <mergeCell ref="AA248:AA251"/>
    <mergeCell ref="AB248:AB251"/>
    <mergeCell ref="AD248:AD251"/>
    <mergeCell ref="F248:F251"/>
    <mergeCell ref="K248:K251"/>
    <mergeCell ref="L248:L251"/>
    <mergeCell ref="M248:M251"/>
    <mergeCell ref="N248:N251"/>
    <mergeCell ref="P266:P267"/>
    <mergeCell ref="W266:W267"/>
    <mergeCell ref="Y266:Y267"/>
    <mergeCell ref="AA260:AA261"/>
    <mergeCell ref="AB260:AB261"/>
    <mergeCell ref="AD260:AD261"/>
    <mergeCell ref="AE260:AE261"/>
    <mergeCell ref="K262:K263"/>
    <mergeCell ref="M262:M263"/>
    <mergeCell ref="Y262:Y263"/>
    <mergeCell ref="AA262:AA263"/>
    <mergeCell ref="AB262:AB263"/>
    <mergeCell ref="AD262:AD263"/>
    <mergeCell ref="AE256:AE259"/>
    <mergeCell ref="F260:F264"/>
    <mergeCell ref="K260:K261"/>
    <mergeCell ref="L260:L264"/>
    <mergeCell ref="M260:M261"/>
    <mergeCell ref="N260:N264"/>
    <mergeCell ref="P260:P264"/>
    <mergeCell ref="W260:W264"/>
    <mergeCell ref="Y260:Y261"/>
    <mergeCell ref="Z260:Z264"/>
    <mergeCell ref="W256:W259"/>
    <mergeCell ref="Y256:Y259"/>
    <mergeCell ref="Z256:Z259"/>
    <mergeCell ref="AA256:AA259"/>
    <mergeCell ref="AB256:AB259"/>
    <mergeCell ref="AD256:AD259"/>
    <mergeCell ref="AB268:AB269"/>
    <mergeCell ref="AC268:AC269"/>
    <mergeCell ref="AD268:AD269"/>
    <mergeCell ref="AE268:AE269"/>
    <mergeCell ref="F270:F277"/>
    <mergeCell ref="K270:K277"/>
    <mergeCell ref="L270:L277"/>
    <mergeCell ref="M270:M277"/>
    <mergeCell ref="N270:N277"/>
    <mergeCell ref="P270:P277"/>
    <mergeCell ref="N268:N269"/>
    <mergeCell ref="P268:P269"/>
    <mergeCell ref="W268:W269"/>
    <mergeCell ref="Y268:Y269"/>
    <mergeCell ref="Z268:Z269"/>
    <mergeCell ref="AA268:AA269"/>
    <mergeCell ref="Z266:Z267"/>
    <mergeCell ref="AA266:AA267"/>
    <mergeCell ref="AB266:AB267"/>
    <mergeCell ref="AD266:AD267"/>
    <mergeCell ref="AE266:AE267"/>
    <mergeCell ref="F268:F269"/>
    <mergeCell ref="G268:G269"/>
    <mergeCell ref="K268:K269"/>
    <mergeCell ref="L268:L269"/>
    <mergeCell ref="M268:M269"/>
    <mergeCell ref="F266:F267"/>
    <mergeCell ref="G266:G267"/>
    <mergeCell ref="K266:K267"/>
    <mergeCell ref="L266:L267"/>
    <mergeCell ref="M266:M267"/>
    <mergeCell ref="N266:N267"/>
    <mergeCell ref="Z281:Z287"/>
    <mergeCell ref="AA281:AA287"/>
    <mergeCell ref="AB281:AB287"/>
    <mergeCell ref="AD281:AD287"/>
    <mergeCell ref="AE281:AE287"/>
    <mergeCell ref="F288:F289"/>
    <mergeCell ref="G288:G289"/>
    <mergeCell ref="K288:K289"/>
    <mergeCell ref="L288:L289"/>
    <mergeCell ref="M288:M289"/>
    <mergeCell ref="AE270:AE277"/>
    <mergeCell ref="F281:F287"/>
    <mergeCell ref="G281:G287"/>
    <mergeCell ref="K281:K287"/>
    <mergeCell ref="L281:L287"/>
    <mergeCell ref="M281:M287"/>
    <mergeCell ref="N281:N287"/>
    <mergeCell ref="P281:P287"/>
    <mergeCell ref="W281:W287"/>
    <mergeCell ref="Y281:Y287"/>
    <mergeCell ref="W270:W277"/>
    <mergeCell ref="Y270:Y277"/>
    <mergeCell ref="Z270:Z277"/>
    <mergeCell ref="AA270:AA277"/>
    <mergeCell ref="AB270:AB277"/>
    <mergeCell ref="AD270:AD277"/>
    <mergeCell ref="AC290:AC291"/>
    <mergeCell ref="AD290:AD291"/>
    <mergeCell ref="AE290:AE291"/>
    <mergeCell ref="F292:F293"/>
    <mergeCell ref="G292:G293"/>
    <mergeCell ref="K292:K293"/>
    <mergeCell ref="L292:L293"/>
    <mergeCell ref="M292:M293"/>
    <mergeCell ref="N292:N293"/>
    <mergeCell ref="P292:P293"/>
    <mergeCell ref="P290:P291"/>
    <mergeCell ref="W290:W291"/>
    <mergeCell ref="Y290:Y291"/>
    <mergeCell ref="Z290:Z291"/>
    <mergeCell ref="AA290:AA291"/>
    <mergeCell ref="AB290:AB291"/>
    <mergeCell ref="AB288:AB289"/>
    <mergeCell ref="AC288:AC289"/>
    <mergeCell ref="AD288:AD289"/>
    <mergeCell ref="AE288:AE289"/>
    <mergeCell ref="F290:F291"/>
    <mergeCell ref="G290:G291"/>
    <mergeCell ref="K290:K291"/>
    <mergeCell ref="L290:L291"/>
    <mergeCell ref="M290:M291"/>
    <mergeCell ref="N290:N291"/>
    <mergeCell ref="N288:N289"/>
    <mergeCell ref="P288:P289"/>
    <mergeCell ref="W288:W289"/>
    <mergeCell ref="Y288:Y289"/>
    <mergeCell ref="Z288:Z289"/>
    <mergeCell ref="AA288:AA289"/>
    <mergeCell ref="AE294:AE295"/>
    <mergeCell ref="F297:F298"/>
    <mergeCell ref="G297:G298"/>
    <mergeCell ref="N297:N298"/>
    <mergeCell ref="P297:P298"/>
    <mergeCell ref="W297:W298"/>
    <mergeCell ref="Z297:Z298"/>
    <mergeCell ref="Y294:Y295"/>
    <mergeCell ref="Z294:Z295"/>
    <mergeCell ref="AA294:AA295"/>
    <mergeCell ref="AB294:AB295"/>
    <mergeCell ref="AC294:AC295"/>
    <mergeCell ref="AD294:AD295"/>
    <mergeCell ref="AD292:AD293"/>
    <mergeCell ref="AE292:AE293"/>
    <mergeCell ref="F294:F295"/>
    <mergeCell ref="G294:G295"/>
    <mergeCell ref="K294:K295"/>
    <mergeCell ref="L294:L295"/>
    <mergeCell ref="M294:M295"/>
    <mergeCell ref="N294:N295"/>
    <mergeCell ref="P294:P295"/>
    <mergeCell ref="W294:W295"/>
    <mergeCell ref="W292:W293"/>
    <mergeCell ref="Y292:Y293"/>
    <mergeCell ref="Z292:Z293"/>
    <mergeCell ref="AA292:AA293"/>
    <mergeCell ref="AB292:AB293"/>
    <mergeCell ref="AC292:AC293"/>
    <mergeCell ref="AC301:AC302"/>
    <mergeCell ref="AD301:AD302"/>
    <mergeCell ref="AE301:AE302"/>
    <mergeCell ref="F303:F304"/>
    <mergeCell ref="G303:G304"/>
    <mergeCell ref="K303:K304"/>
    <mergeCell ref="L303:L304"/>
    <mergeCell ref="M303:M304"/>
    <mergeCell ref="N303:N305"/>
    <mergeCell ref="P303:P304"/>
    <mergeCell ref="P301:P302"/>
    <mergeCell ref="W301:W302"/>
    <mergeCell ref="Y301:Y302"/>
    <mergeCell ref="Z301:Z302"/>
    <mergeCell ref="AA301:AA302"/>
    <mergeCell ref="AB301:AB302"/>
    <mergeCell ref="F301:F302"/>
    <mergeCell ref="G301:G302"/>
    <mergeCell ref="K301:K302"/>
    <mergeCell ref="L301:L302"/>
    <mergeCell ref="M301:M302"/>
    <mergeCell ref="N301:N302"/>
    <mergeCell ref="AE306:AE309"/>
    <mergeCell ref="K308:K309"/>
    <mergeCell ref="L308:L309"/>
    <mergeCell ref="M308:M309"/>
    <mergeCell ref="F310:F311"/>
    <mergeCell ref="G310:G311"/>
    <mergeCell ref="K310:K311"/>
    <mergeCell ref="L310:L311"/>
    <mergeCell ref="M310:M311"/>
    <mergeCell ref="N310:N311"/>
    <mergeCell ref="Y306:Y309"/>
    <mergeCell ref="Z306:Z309"/>
    <mergeCell ref="AA306:AA309"/>
    <mergeCell ref="AB306:AB309"/>
    <mergeCell ref="AC306:AC309"/>
    <mergeCell ref="AD306:AD309"/>
    <mergeCell ref="AD303:AD304"/>
    <mergeCell ref="AE303:AE304"/>
    <mergeCell ref="F306:F309"/>
    <mergeCell ref="G306:G309"/>
    <mergeCell ref="K306:K307"/>
    <mergeCell ref="L306:L307"/>
    <mergeCell ref="M306:M307"/>
    <mergeCell ref="N306:N309"/>
    <mergeCell ref="P306:P309"/>
    <mergeCell ref="W303:W304"/>
    <mergeCell ref="Y303:Y304"/>
    <mergeCell ref="Z303:Z304"/>
    <mergeCell ref="AA303:AA304"/>
    <mergeCell ref="AB303:AB304"/>
    <mergeCell ref="AC303:AC304"/>
    <mergeCell ref="AD313:AD315"/>
    <mergeCell ref="AE313:AE315"/>
    <mergeCell ref="F316:F318"/>
    <mergeCell ref="G316:G318"/>
    <mergeCell ref="K316:K318"/>
    <mergeCell ref="L316:L318"/>
    <mergeCell ref="M316:M318"/>
    <mergeCell ref="N316:N318"/>
    <mergeCell ref="P316:P318"/>
    <mergeCell ref="W316:W318"/>
    <mergeCell ref="W313:W315"/>
    <mergeCell ref="Y313:Y315"/>
    <mergeCell ref="Z313:Z315"/>
    <mergeCell ref="AA313:AA315"/>
    <mergeCell ref="AB313:AB315"/>
    <mergeCell ref="AC313:AC315"/>
    <mergeCell ref="AC310:AC311"/>
    <mergeCell ref="AD310:AD311"/>
    <mergeCell ref="AE310:AE311"/>
    <mergeCell ref="F313:F315"/>
    <mergeCell ref="G313:G315"/>
    <mergeCell ref="K313:K315"/>
    <mergeCell ref="L313:L315"/>
    <mergeCell ref="M313:M315"/>
    <mergeCell ref="N313:N315"/>
    <mergeCell ref="P313:P315"/>
    <mergeCell ref="P310:P311"/>
    <mergeCell ref="W310:W311"/>
    <mergeCell ref="Y310:Y311"/>
    <mergeCell ref="Z310:Z311"/>
    <mergeCell ref="AA310:AA311"/>
    <mergeCell ref="AB310:AB311"/>
    <mergeCell ref="F324:F325"/>
    <mergeCell ref="G324:G325"/>
    <mergeCell ref="K324:K325"/>
    <mergeCell ref="L324:L325"/>
    <mergeCell ref="M324:M325"/>
    <mergeCell ref="N324:N325"/>
    <mergeCell ref="Z319:Z323"/>
    <mergeCell ref="AA319:AA323"/>
    <mergeCell ref="AB319:AB323"/>
    <mergeCell ref="AC319:AC323"/>
    <mergeCell ref="AD319:AD323"/>
    <mergeCell ref="AE319:AE323"/>
    <mergeCell ref="AE316:AE318"/>
    <mergeCell ref="F319:F323"/>
    <mergeCell ref="G319:G323"/>
    <mergeCell ref="K319:K323"/>
    <mergeCell ref="L319:L323"/>
    <mergeCell ref="M319:M323"/>
    <mergeCell ref="N319:N323"/>
    <mergeCell ref="P319:P323"/>
    <mergeCell ref="W319:W323"/>
    <mergeCell ref="Y319:Y323"/>
    <mergeCell ref="Y316:Y318"/>
    <mergeCell ref="Z316:Z318"/>
    <mergeCell ref="AA316:AA318"/>
    <mergeCell ref="AB316:AB318"/>
    <mergeCell ref="AC316:AC318"/>
    <mergeCell ref="AD316:AD318"/>
    <mergeCell ref="AD326:AD328"/>
    <mergeCell ref="AE326:AE328"/>
    <mergeCell ref="F329:F340"/>
    <mergeCell ref="G329:G340"/>
    <mergeCell ref="K329:K340"/>
    <mergeCell ref="L329:L331"/>
    <mergeCell ref="M329:M340"/>
    <mergeCell ref="N329:N340"/>
    <mergeCell ref="P329:P340"/>
    <mergeCell ref="W329:W340"/>
    <mergeCell ref="W326:W328"/>
    <mergeCell ref="Y326:Y328"/>
    <mergeCell ref="Z326:Z328"/>
    <mergeCell ref="AA326:AA328"/>
    <mergeCell ref="AB326:AB328"/>
    <mergeCell ref="AC326:AC328"/>
    <mergeCell ref="AC324:AC325"/>
    <mergeCell ref="AD324:AD325"/>
    <mergeCell ref="AE324:AE325"/>
    <mergeCell ref="F326:F328"/>
    <mergeCell ref="G326:G328"/>
    <mergeCell ref="K326:K328"/>
    <mergeCell ref="L326:L328"/>
    <mergeCell ref="M326:M328"/>
    <mergeCell ref="N326:N328"/>
    <mergeCell ref="P326:P328"/>
    <mergeCell ref="P324:P325"/>
    <mergeCell ref="W324:W325"/>
    <mergeCell ref="Y324:Y325"/>
    <mergeCell ref="Z324:Z325"/>
    <mergeCell ref="AA324:AA325"/>
    <mergeCell ref="AB324:AB325"/>
    <mergeCell ref="AE341:AE344"/>
    <mergeCell ref="AE329:AE340"/>
    <mergeCell ref="L332:L340"/>
    <mergeCell ref="F341:F344"/>
    <mergeCell ref="G341:G344"/>
    <mergeCell ref="K341:K342"/>
    <mergeCell ref="L341:L342"/>
    <mergeCell ref="M341:M342"/>
    <mergeCell ref="N341:N342"/>
    <mergeCell ref="P341:P342"/>
    <mergeCell ref="Y341:Y344"/>
    <mergeCell ref="Y329:Y340"/>
    <mergeCell ref="Z329:Z340"/>
    <mergeCell ref="AA329:AA340"/>
    <mergeCell ref="AB329:AB340"/>
    <mergeCell ref="AC329:AC340"/>
    <mergeCell ref="AD329:AD340"/>
    <mergeCell ref="F345:F348"/>
    <mergeCell ref="G345:G348"/>
    <mergeCell ref="K345:K348"/>
    <mergeCell ref="L345:L348"/>
    <mergeCell ref="M345:M348"/>
    <mergeCell ref="N345:N348"/>
    <mergeCell ref="W342:W343"/>
    <mergeCell ref="K343:K344"/>
    <mergeCell ref="L343:L344"/>
    <mergeCell ref="M343:M344"/>
    <mergeCell ref="N343:N344"/>
    <mergeCell ref="P343:P344"/>
    <mergeCell ref="Z341:Z344"/>
    <mergeCell ref="AA341:AA344"/>
    <mergeCell ref="AB341:AB344"/>
    <mergeCell ref="AC341:AC344"/>
    <mergeCell ref="AD341:AD344"/>
    <mergeCell ref="AD349:AD350"/>
    <mergeCell ref="AE349:AE350"/>
    <mergeCell ref="F351:F352"/>
    <mergeCell ref="G351:G352"/>
    <mergeCell ref="K351:K352"/>
    <mergeCell ref="L351:L352"/>
    <mergeCell ref="M351:M352"/>
    <mergeCell ref="N351:N352"/>
    <mergeCell ref="P351:P352"/>
    <mergeCell ref="W351:W352"/>
    <mergeCell ref="W349:W350"/>
    <mergeCell ref="Y349:Y350"/>
    <mergeCell ref="Z349:Z350"/>
    <mergeCell ref="AA349:AA350"/>
    <mergeCell ref="AB349:AB350"/>
    <mergeCell ref="AC349:AC350"/>
    <mergeCell ref="AC345:AC348"/>
    <mergeCell ref="AD345:AD348"/>
    <mergeCell ref="AE345:AE348"/>
    <mergeCell ref="F349:F350"/>
    <mergeCell ref="G349:G350"/>
    <mergeCell ref="K349:K350"/>
    <mergeCell ref="L349:L350"/>
    <mergeCell ref="M349:M350"/>
    <mergeCell ref="N349:N350"/>
    <mergeCell ref="P349:P350"/>
    <mergeCell ref="P345:P348"/>
    <mergeCell ref="W345:W348"/>
    <mergeCell ref="Y345:Y348"/>
    <mergeCell ref="Z345:Z348"/>
    <mergeCell ref="AA345:AA348"/>
    <mergeCell ref="AB345:AB348"/>
    <mergeCell ref="F389:F390"/>
    <mergeCell ref="G389:G390"/>
    <mergeCell ref="K389:K390"/>
    <mergeCell ref="L389:L390"/>
    <mergeCell ref="M389:M390"/>
    <mergeCell ref="N389:N390"/>
    <mergeCell ref="M385:M386"/>
    <mergeCell ref="AA385:AA386"/>
    <mergeCell ref="AB385:AB386"/>
    <mergeCell ref="AC385:AC386"/>
    <mergeCell ref="AD385:AD386"/>
    <mergeCell ref="AE385:AE386"/>
    <mergeCell ref="AE351:AE352"/>
    <mergeCell ref="F384:F387"/>
    <mergeCell ref="G384:G386"/>
    <mergeCell ref="N384:N386"/>
    <mergeCell ref="P384:P386"/>
    <mergeCell ref="W384:W387"/>
    <mergeCell ref="Y384:Y387"/>
    <mergeCell ref="Z384:Z386"/>
    <mergeCell ref="K385:K386"/>
    <mergeCell ref="L385:L386"/>
    <mergeCell ref="Y351:Y352"/>
    <mergeCell ref="Z351:Z352"/>
    <mergeCell ref="AA351:AA352"/>
    <mergeCell ref="AB351:AB352"/>
    <mergeCell ref="AC351:AC352"/>
    <mergeCell ref="AD351:AD352"/>
    <mergeCell ref="AE354:AE359"/>
    <mergeCell ref="F361:F362"/>
    <mergeCell ref="G361:G362"/>
    <mergeCell ref="K361:K362"/>
    <mergeCell ref="AE392:AE393"/>
    <mergeCell ref="F396:F400"/>
    <mergeCell ref="G396:G400"/>
    <mergeCell ref="K396:K400"/>
    <mergeCell ref="L396:L400"/>
    <mergeCell ref="M396:M400"/>
    <mergeCell ref="N396:N400"/>
    <mergeCell ref="P396:P400"/>
    <mergeCell ref="W396:W400"/>
    <mergeCell ref="Y396:Y400"/>
    <mergeCell ref="W392:W393"/>
    <mergeCell ref="Y392:Y393"/>
    <mergeCell ref="Z392:Z393"/>
    <mergeCell ref="AA392:AA393"/>
    <mergeCell ref="AB392:AB393"/>
    <mergeCell ref="AD392:AD393"/>
    <mergeCell ref="AC389:AC390"/>
    <mergeCell ref="AD389:AD390"/>
    <mergeCell ref="AE389:AE390"/>
    <mergeCell ref="F392:F393"/>
    <mergeCell ref="G392:G393"/>
    <mergeCell ref="K392:K393"/>
    <mergeCell ref="L392:L393"/>
    <mergeCell ref="M392:M393"/>
    <mergeCell ref="N392:N393"/>
    <mergeCell ref="P392:P393"/>
    <mergeCell ref="P389:P390"/>
    <mergeCell ref="W389:W390"/>
    <mergeCell ref="Y389:Y390"/>
    <mergeCell ref="Z389:Z390"/>
    <mergeCell ref="AA389:AA390"/>
    <mergeCell ref="AB389:AB390"/>
    <mergeCell ref="AB401:AB403"/>
    <mergeCell ref="AC401:AC403"/>
    <mergeCell ref="AD401:AD403"/>
    <mergeCell ref="AE401:AE403"/>
    <mergeCell ref="F404:F405"/>
    <mergeCell ref="G404:G405"/>
    <mergeCell ref="K404:K405"/>
    <mergeCell ref="L404:L405"/>
    <mergeCell ref="M404:M405"/>
    <mergeCell ref="N404:N405"/>
    <mergeCell ref="N401:N403"/>
    <mergeCell ref="P401:P403"/>
    <mergeCell ref="W401:W403"/>
    <mergeCell ref="Y401:Y403"/>
    <mergeCell ref="Z401:Z403"/>
    <mergeCell ref="AA401:AA403"/>
    <mergeCell ref="Z396:Z400"/>
    <mergeCell ref="AA396:AA400"/>
    <mergeCell ref="AB396:AB400"/>
    <mergeCell ref="AD396:AD400"/>
    <mergeCell ref="AE396:AE400"/>
    <mergeCell ref="F401:F403"/>
    <mergeCell ref="G401:G403"/>
    <mergeCell ref="K401:K403"/>
    <mergeCell ref="L401:L403"/>
    <mergeCell ref="M401:M403"/>
    <mergeCell ref="AD406:AD408"/>
    <mergeCell ref="AE406:AE408"/>
    <mergeCell ref="F409:F413"/>
    <mergeCell ref="G409:G413"/>
    <mergeCell ref="K409:K413"/>
    <mergeCell ref="L409:L413"/>
    <mergeCell ref="M409:M413"/>
    <mergeCell ref="N409:N413"/>
    <mergeCell ref="P409:P413"/>
    <mergeCell ref="W409:W413"/>
    <mergeCell ref="W406:W408"/>
    <mergeCell ref="Y406:Y408"/>
    <mergeCell ref="Z406:Z408"/>
    <mergeCell ref="AA406:AA408"/>
    <mergeCell ref="AB406:AB408"/>
    <mergeCell ref="AC406:AC408"/>
    <mergeCell ref="AC404:AC405"/>
    <mergeCell ref="AD404:AD405"/>
    <mergeCell ref="AE404:AE405"/>
    <mergeCell ref="F406:F408"/>
    <mergeCell ref="G406:G408"/>
    <mergeCell ref="K406:K408"/>
    <mergeCell ref="L406:L408"/>
    <mergeCell ref="M406:M408"/>
    <mergeCell ref="N406:N408"/>
    <mergeCell ref="P406:P408"/>
    <mergeCell ref="P404:P405"/>
    <mergeCell ref="W404:W405"/>
    <mergeCell ref="Y404:Y405"/>
    <mergeCell ref="Z404:Z405"/>
    <mergeCell ref="AA404:AA405"/>
    <mergeCell ref="AB404:AB405"/>
    <mergeCell ref="Z414:Z415"/>
    <mergeCell ref="AA414:AA415"/>
    <mergeCell ref="AB414:AB415"/>
    <mergeCell ref="AC414:AC415"/>
    <mergeCell ref="AD414:AD415"/>
    <mergeCell ref="AE414:AE415"/>
    <mergeCell ref="AE409:AE413"/>
    <mergeCell ref="F414:F415"/>
    <mergeCell ref="G414:G415"/>
    <mergeCell ref="K414:K415"/>
    <mergeCell ref="L414:L415"/>
    <mergeCell ref="M414:M415"/>
    <mergeCell ref="N414:N415"/>
    <mergeCell ref="P414:P415"/>
    <mergeCell ref="W414:W415"/>
    <mergeCell ref="Y414:Y415"/>
    <mergeCell ref="Y409:Y413"/>
    <mergeCell ref="Z409:Z413"/>
    <mergeCell ref="AA409:AA413"/>
    <mergeCell ref="AB409:AB413"/>
    <mergeCell ref="AC409:AC413"/>
    <mergeCell ref="AD409:AD413"/>
    <mergeCell ref="Y421:Y427"/>
    <mergeCell ref="Z421:Z427"/>
    <mergeCell ref="AA421:AA427"/>
    <mergeCell ref="AB421:AB427"/>
    <mergeCell ref="AD421:AD427"/>
    <mergeCell ref="AE421:AE427"/>
    <mergeCell ref="AD416:AD420"/>
    <mergeCell ref="AE416:AE420"/>
    <mergeCell ref="F421:F427"/>
    <mergeCell ref="G421:G427"/>
    <mergeCell ref="K421:K427"/>
    <mergeCell ref="L421:L427"/>
    <mergeCell ref="M421:M427"/>
    <mergeCell ref="N421:N427"/>
    <mergeCell ref="P421:P427"/>
    <mergeCell ref="W421:W427"/>
    <mergeCell ref="P416:P420"/>
    <mergeCell ref="W416:W420"/>
    <mergeCell ref="Y416:Y420"/>
    <mergeCell ref="Z416:Z420"/>
    <mergeCell ref="AA416:AA420"/>
    <mergeCell ref="AB416:AB420"/>
    <mergeCell ref="F416:F420"/>
    <mergeCell ref="G416:G420"/>
    <mergeCell ref="K416:K420"/>
    <mergeCell ref="L416:L420"/>
    <mergeCell ref="M416:M420"/>
    <mergeCell ref="N416:N420"/>
    <mergeCell ref="AD428:AD436"/>
    <mergeCell ref="AE428:AE436"/>
    <mergeCell ref="L435:L436"/>
    <mergeCell ref="F437:F439"/>
    <mergeCell ref="G437:G439"/>
    <mergeCell ref="K437:K439"/>
    <mergeCell ref="L437:L439"/>
    <mergeCell ref="M437:M439"/>
    <mergeCell ref="N437:N439"/>
    <mergeCell ref="P437:P439"/>
    <mergeCell ref="P428:P436"/>
    <mergeCell ref="W428:W436"/>
    <mergeCell ref="Y428:Y436"/>
    <mergeCell ref="Z428:Z436"/>
    <mergeCell ref="AA428:AA436"/>
    <mergeCell ref="AB428:AB436"/>
    <mergeCell ref="F428:F436"/>
    <mergeCell ref="G428:G436"/>
    <mergeCell ref="K428:K436"/>
    <mergeCell ref="L428:L433"/>
    <mergeCell ref="M428:M436"/>
    <mergeCell ref="N428:N436"/>
    <mergeCell ref="Z440:Z445"/>
    <mergeCell ref="AA440:AA445"/>
    <mergeCell ref="AB440:AB445"/>
    <mergeCell ref="AD440:AD445"/>
    <mergeCell ref="AE440:AE445"/>
    <mergeCell ref="F449:F457"/>
    <mergeCell ref="G449:G457"/>
    <mergeCell ref="K449:K457"/>
    <mergeCell ref="L449:L457"/>
    <mergeCell ref="M449:M457"/>
    <mergeCell ref="AE437:AE439"/>
    <mergeCell ref="F440:F445"/>
    <mergeCell ref="G440:G445"/>
    <mergeCell ref="K440:K445"/>
    <mergeCell ref="L440:L445"/>
    <mergeCell ref="M440:M445"/>
    <mergeCell ref="N440:N445"/>
    <mergeCell ref="P440:P445"/>
    <mergeCell ref="W440:W445"/>
    <mergeCell ref="Y440:Y445"/>
    <mergeCell ref="W437:W439"/>
    <mergeCell ref="Y437:Y439"/>
    <mergeCell ref="Z437:Z439"/>
    <mergeCell ref="AA437:AA439"/>
    <mergeCell ref="AB437:AB439"/>
    <mergeCell ref="AD437:AD439"/>
    <mergeCell ref="G460:G461"/>
    <mergeCell ref="K460:K461"/>
    <mergeCell ref="L460:L461"/>
    <mergeCell ref="M460:M461"/>
    <mergeCell ref="N460:N461"/>
    <mergeCell ref="Y458:Y459"/>
    <mergeCell ref="Z458:Z459"/>
    <mergeCell ref="AA458:AA459"/>
    <mergeCell ref="AB458:AB459"/>
    <mergeCell ref="AD458:AD459"/>
    <mergeCell ref="AE458:AE459"/>
    <mergeCell ref="AB449:AB457"/>
    <mergeCell ref="AD449:AD457"/>
    <mergeCell ref="AE449:AE457"/>
    <mergeCell ref="F458:F459"/>
    <mergeCell ref="G458:G459"/>
    <mergeCell ref="L458:L459"/>
    <mergeCell ref="M458:M459"/>
    <mergeCell ref="N458:N459"/>
    <mergeCell ref="P458:P459"/>
    <mergeCell ref="W458:W459"/>
    <mergeCell ref="N449:N457"/>
    <mergeCell ref="P449:P457"/>
    <mergeCell ref="W449:W457"/>
    <mergeCell ref="Y449:Y457"/>
    <mergeCell ref="Z449:Z457"/>
    <mergeCell ref="AA449:AA457"/>
    <mergeCell ref="AD463:AD468"/>
    <mergeCell ref="AE463:AE468"/>
    <mergeCell ref="L467:L468"/>
    <mergeCell ref="F470:F472"/>
    <mergeCell ref="G470:G472"/>
    <mergeCell ref="K470:K472"/>
    <mergeCell ref="L470:L472"/>
    <mergeCell ref="M470:M472"/>
    <mergeCell ref="N470:N472"/>
    <mergeCell ref="P470:P472"/>
    <mergeCell ref="W463:W468"/>
    <mergeCell ref="Y463:Y468"/>
    <mergeCell ref="Z463:Z468"/>
    <mergeCell ref="AA463:AA468"/>
    <mergeCell ref="AB463:AB468"/>
    <mergeCell ref="AC460:AC461"/>
    <mergeCell ref="AD460:AD461"/>
    <mergeCell ref="AE460:AE461"/>
    <mergeCell ref="F463:F468"/>
    <mergeCell ref="G463:G468"/>
    <mergeCell ref="K463:K468"/>
    <mergeCell ref="L463:L466"/>
    <mergeCell ref="M463:M468"/>
    <mergeCell ref="N463:N468"/>
    <mergeCell ref="P463:P468"/>
    <mergeCell ref="P460:P461"/>
    <mergeCell ref="W460:W461"/>
    <mergeCell ref="Y460:Y461"/>
    <mergeCell ref="Z460:Z461"/>
    <mergeCell ref="AA460:AA461"/>
    <mergeCell ref="AB460:AB461"/>
    <mergeCell ref="F460:F461"/>
    <mergeCell ref="Z473:Z474"/>
    <mergeCell ref="AA473:AA474"/>
    <mergeCell ref="AB473:AB474"/>
    <mergeCell ref="AD473:AD474"/>
    <mergeCell ref="AE473:AE474"/>
    <mergeCell ref="F475:F478"/>
    <mergeCell ref="G475:G478"/>
    <mergeCell ref="K475:K478"/>
    <mergeCell ref="L475:L478"/>
    <mergeCell ref="M475:M478"/>
    <mergeCell ref="AE470:AE472"/>
    <mergeCell ref="F473:F474"/>
    <mergeCell ref="G473:G474"/>
    <mergeCell ref="K473:K474"/>
    <mergeCell ref="L473:L474"/>
    <mergeCell ref="M473:M474"/>
    <mergeCell ref="N473:N474"/>
    <mergeCell ref="P473:P474"/>
    <mergeCell ref="W473:W474"/>
    <mergeCell ref="Y473:Y474"/>
    <mergeCell ref="Y470:Y472"/>
    <mergeCell ref="Z470:Z472"/>
    <mergeCell ref="AA470:AA472"/>
    <mergeCell ref="AB470:AB472"/>
    <mergeCell ref="AD470:AD472"/>
    <mergeCell ref="AD480:AD482"/>
    <mergeCell ref="AE480:AE482"/>
    <mergeCell ref="F483:F486"/>
    <mergeCell ref="G483:G486"/>
    <mergeCell ref="K483:K484"/>
    <mergeCell ref="L483:L484"/>
    <mergeCell ref="M483:M484"/>
    <mergeCell ref="N483:N484"/>
    <mergeCell ref="P483:P484"/>
    <mergeCell ref="W483:W486"/>
    <mergeCell ref="P480:P482"/>
    <mergeCell ref="W480:W482"/>
    <mergeCell ref="Y480:Y482"/>
    <mergeCell ref="Z480:Z482"/>
    <mergeCell ref="AA480:AA482"/>
    <mergeCell ref="AB480:AB482"/>
    <mergeCell ref="AB475:AB478"/>
    <mergeCell ref="AD475:AD478"/>
    <mergeCell ref="AE475:AE478"/>
    <mergeCell ref="F480:F482"/>
    <mergeCell ref="G480:G482"/>
    <mergeCell ref="K480:K482"/>
    <mergeCell ref="L480:L482"/>
    <mergeCell ref="M480:M482"/>
    <mergeCell ref="N480:N482"/>
    <mergeCell ref="N475:N478"/>
    <mergeCell ref="P475:P478"/>
    <mergeCell ref="W475:W478"/>
    <mergeCell ref="Y475:Y478"/>
    <mergeCell ref="Z475:Z478"/>
    <mergeCell ref="AA475:AA478"/>
    <mergeCell ref="Z485:Z486"/>
    <mergeCell ref="AA485:AA486"/>
    <mergeCell ref="AB485:AB486"/>
    <mergeCell ref="AD485:AD486"/>
    <mergeCell ref="AE485:AE486"/>
    <mergeCell ref="F487:F490"/>
    <mergeCell ref="G487:G490"/>
    <mergeCell ref="K487:K490"/>
    <mergeCell ref="L487:L490"/>
    <mergeCell ref="M487:M490"/>
    <mergeCell ref="K485:K486"/>
    <mergeCell ref="L485:L486"/>
    <mergeCell ref="M485:M486"/>
    <mergeCell ref="N485:N486"/>
    <mergeCell ref="P485:P486"/>
    <mergeCell ref="Y485:Y486"/>
    <mergeCell ref="Y483:Y484"/>
    <mergeCell ref="Z483:Z484"/>
    <mergeCell ref="AA483:AA484"/>
    <mergeCell ref="AB483:AB484"/>
    <mergeCell ref="AD483:AD484"/>
    <mergeCell ref="AE483:AE484"/>
    <mergeCell ref="Z491:Z494"/>
    <mergeCell ref="AA491:AA494"/>
    <mergeCell ref="AB491:AB494"/>
    <mergeCell ref="AD491:AD494"/>
    <mergeCell ref="AE491:AE494"/>
    <mergeCell ref="K492:K494"/>
    <mergeCell ref="L492:L494"/>
    <mergeCell ref="AB487:AB490"/>
    <mergeCell ref="AD487:AD490"/>
    <mergeCell ref="AE487:AE490"/>
    <mergeCell ref="F491:F494"/>
    <mergeCell ref="G491:G494"/>
    <mergeCell ref="M491:M494"/>
    <mergeCell ref="N491:N494"/>
    <mergeCell ref="P491:P494"/>
    <mergeCell ref="W491:W494"/>
    <mergeCell ref="Y491:Y494"/>
    <mergeCell ref="N487:N490"/>
    <mergeCell ref="P487:P490"/>
    <mergeCell ref="Y487:Y490"/>
    <mergeCell ref="Z487:Z490"/>
    <mergeCell ref="AA487:AA490"/>
    <mergeCell ref="W487:W490"/>
    <mergeCell ref="K501:K502"/>
    <mergeCell ref="L501:L502"/>
    <mergeCell ref="M501:M502"/>
    <mergeCell ref="N501:N502"/>
    <mergeCell ref="Y499:Y500"/>
    <mergeCell ref="Z499:Z500"/>
    <mergeCell ref="AA499:AA500"/>
    <mergeCell ref="AB499:AB500"/>
    <mergeCell ref="AD499:AD500"/>
    <mergeCell ref="AE499:AE500"/>
    <mergeCell ref="W495:W498"/>
    <mergeCell ref="F499:F500"/>
    <mergeCell ref="G499:G500"/>
    <mergeCell ref="K499:K500"/>
    <mergeCell ref="L499:L500"/>
    <mergeCell ref="M499:M500"/>
    <mergeCell ref="N499:N500"/>
    <mergeCell ref="P499:P500"/>
    <mergeCell ref="W499:W500"/>
    <mergeCell ref="Q495:Q498"/>
    <mergeCell ref="R495:R498"/>
    <mergeCell ref="S495:S498"/>
    <mergeCell ref="T495:T498"/>
    <mergeCell ref="U495:U498"/>
    <mergeCell ref="V495:V498"/>
    <mergeCell ref="F495:F498"/>
    <mergeCell ref="G495:G498"/>
    <mergeCell ref="I495:I498"/>
    <mergeCell ref="J495:J498"/>
    <mergeCell ref="N495:N498"/>
    <mergeCell ref="P495:P498"/>
    <mergeCell ref="AD503:AD509"/>
    <mergeCell ref="AE503:AE509"/>
    <mergeCell ref="F510:F512"/>
    <mergeCell ref="G510:G512"/>
    <mergeCell ref="K510:K512"/>
    <mergeCell ref="L510:L512"/>
    <mergeCell ref="M510:M512"/>
    <mergeCell ref="N510:N512"/>
    <mergeCell ref="P510:P512"/>
    <mergeCell ref="W510:W512"/>
    <mergeCell ref="W503:W509"/>
    <mergeCell ref="Y503:Y509"/>
    <mergeCell ref="Z503:Z509"/>
    <mergeCell ref="AA503:AA509"/>
    <mergeCell ref="AB503:AB509"/>
    <mergeCell ref="AD501:AD502"/>
    <mergeCell ref="AE501:AE502"/>
    <mergeCell ref="F503:F509"/>
    <mergeCell ref="G503:G509"/>
    <mergeCell ref="K503:K509"/>
    <mergeCell ref="L503:L509"/>
    <mergeCell ref="M503:M509"/>
    <mergeCell ref="N503:N509"/>
    <mergeCell ref="P503:P509"/>
    <mergeCell ref="P501:P502"/>
    <mergeCell ref="W501:W502"/>
    <mergeCell ref="Y501:Y502"/>
    <mergeCell ref="Z501:Z502"/>
    <mergeCell ref="AA501:AA502"/>
    <mergeCell ref="AB501:AB502"/>
    <mergeCell ref="F501:F502"/>
    <mergeCell ref="G501:G502"/>
    <mergeCell ref="Y516:Y518"/>
    <mergeCell ref="Z516:Z518"/>
    <mergeCell ref="AA516:AA518"/>
    <mergeCell ref="AB516:AB518"/>
    <mergeCell ref="F516:F518"/>
    <mergeCell ref="G516:G518"/>
    <mergeCell ref="K516:K518"/>
    <mergeCell ref="L516:L518"/>
    <mergeCell ref="M516:M518"/>
    <mergeCell ref="N516:N518"/>
    <mergeCell ref="Z513:Z515"/>
    <mergeCell ref="AA513:AA515"/>
    <mergeCell ref="AB513:AB515"/>
    <mergeCell ref="AD513:AD515"/>
    <mergeCell ref="AE513:AE515"/>
    <mergeCell ref="AE510:AE512"/>
    <mergeCell ref="F513:F515"/>
    <mergeCell ref="G513:G515"/>
    <mergeCell ref="K513:K515"/>
    <mergeCell ref="L513:L515"/>
    <mergeCell ref="M513:M515"/>
    <mergeCell ref="N513:N515"/>
    <mergeCell ref="P513:P515"/>
    <mergeCell ref="W513:W515"/>
    <mergeCell ref="Y513:Y515"/>
    <mergeCell ref="Y510:Y512"/>
    <mergeCell ref="Z510:Z512"/>
    <mergeCell ref="AA510:AA512"/>
    <mergeCell ref="AB510:AB512"/>
    <mergeCell ref="AD510:AD512"/>
    <mergeCell ref="AD519:AD520"/>
    <mergeCell ref="AE519:AE520"/>
    <mergeCell ref="F354:F359"/>
    <mergeCell ref="G354:G359"/>
    <mergeCell ref="K354:K359"/>
    <mergeCell ref="L354:L359"/>
    <mergeCell ref="M354:M359"/>
    <mergeCell ref="N354:N359"/>
    <mergeCell ref="P354:P359"/>
    <mergeCell ref="W354:W359"/>
    <mergeCell ref="W519:W520"/>
    <mergeCell ref="Y519:Y520"/>
    <mergeCell ref="Z519:Z520"/>
    <mergeCell ref="AA519:AA520"/>
    <mergeCell ref="AB519:AB520"/>
    <mergeCell ref="F363:F370"/>
    <mergeCell ref="G363:G370"/>
    <mergeCell ref="W363:W370"/>
    <mergeCell ref="K364:K365"/>
    <mergeCell ref="AC516:AC518"/>
    <mergeCell ref="AD516:AD518"/>
    <mergeCell ref="AE516:AE518"/>
    <mergeCell ref="F519:F520"/>
    <mergeCell ref="G519:G520"/>
    <mergeCell ref="K519:K520"/>
    <mergeCell ref="L519:L520"/>
    <mergeCell ref="M519:M520"/>
    <mergeCell ref="N519:N520"/>
    <mergeCell ref="P519:P520"/>
    <mergeCell ref="P516:P518"/>
    <mergeCell ref="W516:W518"/>
    <mergeCell ref="AE369:AE370"/>
    <mergeCell ref="Z361:Z362"/>
    <mergeCell ref="AA361:AA362"/>
    <mergeCell ref="AB361:AB362"/>
    <mergeCell ref="AC361:AC362"/>
    <mergeCell ref="AD361:AD362"/>
    <mergeCell ref="AE361:AE362"/>
    <mergeCell ref="AC366:AC367"/>
    <mergeCell ref="AD366:AD367"/>
    <mergeCell ref="AE366:AE367"/>
    <mergeCell ref="L361:L362"/>
    <mergeCell ref="M361:M362"/>
    <mergeCell ref="N361:N362"/>
    <mergeCell ref="P361:P362"/>
    <mergeCell ref="W361:W362"/>
    <mergeCell ref="Y361:Y362"/>
    <mergeCell ref="Y354:Y359"/>
    <mergeCell ref="Z354:Z359"/>
    <mergeCell ref="AA354:AA359"/>
    <mergeCell ref="AB354:AB359"/>
    <mergeCell ref="AC354:AC359"/>
    <mergeCell ref="AD354:AD359"/>
    <mergeCell ref="K369:K370"/>
    <mergeCell ref="L369:L370"/>
    <mergeCell ref="M369:M370"/>
    <mergeCell ref="N369:N370"/>
    <mergeCell ref="P369:P370"/>
    <mergeCell ref="Y369:Y370"/>
    <mergeCell ref="Z369:Z370"/>
    <mergeCell ref="AE375:AE380"/>
    <mergeCell ref="AE364:AE365"/>
    <mergeCell ref="K366:K367"/>
    <mergeCell ref="L366:L367"/>
    <mergeCell ref="M366:M367"/>
    <mergeCell ref="N366:N367"/>
    <mergeCell ref="P366:P367"/>
    <mergeCell ref="Y366:Y367"/>
    <mergeCell ref="Z366:Z367"/>
    <mergeCell ref="AA366:AA367"/>
    <mergeCell ref="AB366:AB367"/>
    <mergeCell ref="Y364:Y365"/>
    <mergeCell ref="Z364:Z365"/>
    <mergeCell ref="AA364:AA365"/>
    <mergeCell ref="AB364:AB365"/>
    <mergeCell ref="AC364:AC365"/>
    <mergeCell ref="AD364:AD365"/>
    <mergeCell ref="L364:L365"/>
    <mergeCell ref="M364:M365"/>
    <mergeCell ref="N364:N365"/>
    <mergeCell ref="P364:P365"/>
    <mergeCell ref="AA369:AA370"/>
    <mergeCell ref="AB369:AB370"/>
    <mergeCell ref="AC369:AC370"/>
    <mergeCell ref="AD369:AD370"/>
    <mergeCell ref="N381:N382"/>
    <mergeCell ref="P381:P382"/>
    <mergeCell ref="W381:W382"/>
    <mergeCell ref="P375:P380"/>
    <mergeCell ref="W375:W380"/>
    <mergeCell ref="Y375:Y380"/>
    <mergeCell ref="Z375:Z380"/>
    <mergeCell ref="AA375:AA380"/>
    <mergeCell ref="AB375:AB380"/>
    <mergeCell ref="AB371:AB374"/>
    <mergeCell ref="AC371:AC374"/>
    <mergeCell ref="AD371:AD374"/>
    <mergeCell ref="AE371:AE374"/>
    <mergeCell ref="F375:F380"/>
    <mergeCell ref="G375:G380"/>
    <mergeCell ref="K375:K379"/>
    <mergeCell ref="L375:L379"/>
    <mergeCell ref="M375:M380"/>
    <mergeCell ref="N375:N380"/>
    <mergeCell ref="N371:N374"/>
    <mergeCell ref="P371:P374"/>
    <mergeCell ref="W371:W374"/>
    <mergeCell ref="Y371:Y374"/>
    <mergeCell ref="Z371:Z374"/>
    <mergeCell ref="AA371:AA374"/>
    <mergeCell ref="F371:F374"/>
    <mergeCell ref="G371:G374"/>
    <mergeCell ref="K371:K374"/>
    <mergeCell ref="L371:L374"/>
    <mergeCell ref="M371:M374"/>
    <mergeCell ref="AC375:AC380"/>
    <mergeCell ref="AD375:AD380"/>
    <mergeCell ref="F528:F530"/>
    <mergeCell ref="G528:G530"/>
    <mergeCell ref="K528:K530"/>
    <mergeCell ref="L528:L530"/>
    <mergeCell ref="M528:M530"/>
    <mergeCell ref="N528:N530"/>
    <mergeCell ref="Z525:Z526"/>
    <mergeCell ref="AA525:AA526"/>
    <mergeCell ref="AB525:AB526"/>
    <mergeCell ref="AC525:AC526"/>
    <mergeCell ref="AD525:AD526"/>
    <mergeCell ref="AE525:AE526"/>
    <mergeCell ref="AE381:AE382"/>
    <mergeCell ref="F525:F526"/>
    <mergeCell ref="G525:G526"/>
    <mergeCell ref="K525:K526"/>
    <mergeCell ref="L525:L526"/>
    <mergeCell ref="M525:M526"/>
    <mergeCell ref="N525:N526"/>
    <mergeCell ref="P525:P526"/>
    <mergeCell ref="W525:W526"/>
    <mergeCell ref="Y525:Y526"/>
    <mergeCell ref="Y381:Y382"/>
    <mergeCell ref="Z381:Z382"/>
    <mergeCell ref="AA381:AA382"/>
    <mergeCell ref="AB381:AB382"/>
    <mergeCell ref="AC381:AC382"/>
    <mergeCell ref="AD381:AD382"/>
    <mergeCell ref="F381:F382"/>
    <mergeCell ref="G381:G382"/>
    <mergeCell ref="L381:L382"/>
    <mergeCell ref="M381:M382"/>
    <mergeCell ref="AD532:AD533"/>
    <mergeCell ref="AE532:AE533"/>
    <mergeCell ref="F534:F543"/>
    <mergeCell ref="G534:G543"/>
    <mergeCell ref="K534:K543"/>
    <mergeCell ref="L534:L543"/>
    <mergeCell ref="M534:M543"/>
    <mergeCell ref="N534:N543"/>
    <mergeCell ref="P534:P543"/>
    <mergeCell ref="W534:W543"/>
    <mergeCell ref="W532:W533"/>
    <mergeCell ref="Y532:Y533"/>
    <mergeCell ref="Z532:Z533"/>
    <mergeCell ref="AA532:AA533"/>
    <mergeCell ref="AB532:AB533"/>
    <mergeCell ref="AC532:AC533"/>
    <mergeCell ref="AC528:AC530"/>
    <mergeCell ref="AD528:AD530"/>
    <mergeCell ref="AE528:AE530"/>
    <mergeCell ref="F532:F533"/>
    <mergeCell ref="G532:G533"/>
    <mergeCell ref="K532:K533"/>
    <mergeCell ref="L532:L533"/>
    <mergeCell ref="M532:M533"/>
    <mergeCell ref="N532:N533"/>
    <mergeCell ref="P532:P533"/>
    <mergeCell ref="P528:P530"/>
    <mergeCell ref="W528:W530"/>
    <mergeCell ref="Y528:Y530"/>
    <mergeCell ref="Z528:Z530"/>
    <mergeCell ref="AA528:AA530"/>
    <mergeCell ref="AB528:AB530"/>
    <mergeCell ref="Z544:Z548"/>
    <mergeCell ref="AA544:AA548"/>
    <mergeCell ref="AB544:AB548"/>
    <mergeCell ref="AC544:AC548"/>
    <mergeCell ref="AD544:AD548"/>
    <mergeCell ref="AE544:AE548"/>
    <mergeCell ref="AE534:AE543"/>
    <mergeCell ref="F544:F548"/>
    <mergeCell ref="G544:G548"/>
    <mergeCell ref="K544:K548"/>
    <mergeCell ref="L544:L548"/>
    <mergeCell ref="M544:M548"/>
    <mergeCell ref="N544:N548"/>
    <mergeCell ref="P544:P548"/>
    <mergeCell ref="W544:W548"/>
    <mergeCell ref="Y544:Y548"/>
    <mergeCell ref="Y534:Y543"/>
    <mergeCell ref="Z534:Z543"/>
    <mergeCell ref="AA534:AA543"/>
    <mergeCell ref="AB534:AB543"/>
    <mergeCell ref="AD534:AD543"/>
    <mergeCell ref="AC549:AC554"/>
    <mergeCell ref="AD549:AD554"/>
    <mergeCell ref="AE549:AE554"/>
    <mergeCell ref="F555:F560"/>
    <mergeCell ref="G555:G560"/>
    <mergeCell ref="K555:K560"/>
    <mergeCell ref="L555:L560"/>
    <mergeCell ref="M555:M560"/>
    <mergeCell ref="N555:N560"/>
    <mergeCell ref="P555:P560"/>
    <mergeCell ref="P549:P554"/>
    <mergeCell ref="W549:W554"/>
    <mergeCell ref="Y549:Y554"/>
    <mergeCell ref="Z549:Z554"/>
    <mergeCell ref="AA549:AA554"/>
    <mergeCell ref="AB549:AB554"/>
    <mergeCell ref="F549:F554"/>
    <mergeCell ref="G549:G554"/>
    <mergeCell ref="K549:K554"/>
    <mergeCell ref="L549:L554"/>
    <mergeCell ref="M549:M554"/>
    <mergeCell ref="N549:N554"/>
    <mergeCell ref="K566:K569"/>
    <mergeCell ref="L566:L569"/>
    <mergeCell ref="M566:M569"/>
    <mergeCell ref="N566:N569"/>
    <mergeCell ref="Z561:Z565"/>
    <mergeCell ref="AA561:AA565"/>
    <mergeCell ref="AB561:AB565"/>
    <mergeCell ref="AC561:AC565"/>
    <mergeCell ref="AD561:AD565"/>
    <mergeCell ref="AE561:AE565"/>
    <mergeCell ref="AD555:AD560"/>
    <mergeCell ref="AE555:AE560"/>
    <mergeCell ref="F561:F565"/>
    <mergeCell ref="G561:G565"/>
    <mergeCell ref="K561:K565"/>
    <mergeCell ref="L561:L565"/>
    <mergeCell ref="M561:M565"/>
    <mergeCell ref="N561:N565"/>
    <mergeCell ref="P561:P565"/>
    <mergeCell ref="Y561:Y565"/>
    <mergeCell ref="W555:W560"/>
    <mergeCell ref="Y555:Y560"/>
    <mergeCell ref="Z555:Z560"/>
    <mergeCell ref="AA555:AA560"/>
    <mergeCell ref="AB555:AB560"/>
    <mergeCell ref="AC555:AC560"/>
    <mergeCell ref="AD570:AD571"/>
    <mergeCell ref="AE570:AE571"/>
    <mergeCell ref="F572:F574"/>
    <mergeCell ref="G572:G574"/>
    <mergeCell ref="K572:K574"/>
    <mergeCell ref="L572:L574"/>
    <mergeCell ref="M572:M574"/>
    <mergeCell ref="N572:N574"/>
    <mergeCell ref="P572:P574"/>
    <mergeCell ref="W572:W574"/>
    <mergeCell ref="W570:W571"/>
    <mergeCell ref="Y570:Y571"/>
    <mergeCell ref="Z570:Z571"/>
    <mergeCell ref="AA570:AA571"/>
    <mergeCell ref="AB570:AB571"/>
    <mergeCell ref="AD566:AD569"/>
    <mergeCell ref="AE566:AE569"/>
    <mergeCell ref="F570:F571"/>
    <mergeCell ref="G570:G571"/>
    <mergeCell ref="K570:K571"/>
    <mergeCell ref="L570:L571"/>
    <mergeCell ref="M570:M571"/>
    <mergeCell ref="N570:N571"/>
    <mergeCell ref="P570:P571"/>
    <mergeCell ref="P566:P569"/>
    <mergeCell ref="W566:W569"/>
    <mergeCell ref="Y566:Y569"/>
    <mergeCell ref="Z566:Z569"/>
    <mergeCell ref="AA566:AA569"/>
    <mergeCell ref="AB566:AB569"/>
    <mergeCell ref="F566:F569"/>
    <mergeCell ref="G566:G569"/>
    <mergeCell ref="Z575:Z576"/>
    <mergeCell ref="AA575:AA576"/>
    <mergeCell ref="AB575:AB576"/>
    <mergeCell ref="AD575:AD576"/>
    <mergeCell ref="AE575:AE576"/>
    <mergeCell ref="AE572:AE574"/>
    <mergeCell ref="F575:F576"/>
    <mergeCell ref="G575:G576"/>
    <mergeCell ref="K575:K576"/>
    <mergeCell ref="L575:L576"/>
    <mergeCell ref="M575:M576"/>
    <mergeCell ref="N575:N576"/>
    <mergeCell ref="P575:P576"/>
    <mergeCell ref="W575:W576"/>
    <mergeCell ref="Y575:Y576"/>
    <mergeCell ref="Y572:Y574"/>
    <mergeCell ref="Z572:Z574"/>
    <mergeCell ref="AA572:AA574"/>
    <mergeCell ref="AB572:AB574"/>
    <mergeCell ref="AD572:AD574"/>
    <mergeCell ref="AD577:AD578"/>
    <mergeCell ref="AE577:AE578"/>
    <mergeCell ref="F579:F580"/>
    <mergeCell ref="G579:G580"/>
    <mergeCell ref="K579:K580"/>
    <mergeCell ref="L579:L580"/>
    <mergeCell ref="M579:M580"/>
    <mergeCell ref="N579:N580"/>
    <mergeCell ref="P579:P580"/>
    <mergeCell ref="P577:P578"/>
    <mergeCell ref="W577:W578"/>
    <mergeCell ref="Y577:Y578"/>
    <mergeCell ref="Z577:Z578"/>
    <mergeCell ref="AA577:AA578"/>
    <mergeCell ref="AB577:AB578"/>
    <mergeCell ref="F577:F578"/>
    <mergeCell ref="G577:G578"/>
    <mergeCell ref="K577:K578"/>
    <mergeCell ref="L577:L578"/>
    <mergeCell ref="M577:M578"/>
    <mergeCell ref="N577:N578"/>
    <mergeCell ref="L582:L583"/>
    <mergeCell ref="F584:F589"/>
    <mergeCell ref="G584:G589"/>
    <mergeCell ref="K584:K589"/>
    <mergeCell ref="L584:L589"/>
    <mergeCell ref="M584:M589"/>
    <mergeCell ref="Z581:Z583"/>
    <mergeCell ref="AA581:AA583"/>
    <mergeCell ref="AB581:AB583"/>
    <mergeCell ref="AD581:AD583"/>
    <mergeCell ref="AE581:AE583"/>
    <mergeCell ref="AD579:AD580"/>
    <mergeCell ref="AE579:AE580"/>
    <mergeCell ref="F581:F583"/>
    <mergeCell ref="G581:G583"/>
    <mergeCell ref="K581:K583"/>
    <mergeCell ref="M581:M583"/>
    <mergeCell ref="N581:N583"/>
    <mergeCell ref="P581:P583"/>
    <mergeCell ref="W581:W583"/>
    <mergeCell ref="Y581:Y583"/>
    <mergeCell ref="W579:W580"/>
    <mergeCell ref="Y579:Y580"/>
    <mergeCell ref="Z579:Z580"/>
    <mergeCell ref="AA579:AA580"/>
    <mergeCell ref="AB579:AB580"/>
    <mergeCell ref="AC579:AC580"/>
    <mergeCell ref="AD590:AD591"/>
    <mergeCell ref="AE590:AE591"/>
    <mergeCell ref="F592:F595"/>
    <mergeCell ref="G592:G595"/>
    <mergeCell ref="K592:K595"/>
    <mergeCell ref="L592:L593"/>
    <mergeCell ref="M592:M595"/>
    <mergeCell ref="N592:N595"/>
    <mergeCell ref="P592:P595"/>
    <mergeCell ref="P590:P591"/>
    <mergeCell ref="W590:W591"/>
    <mergeCell ref="Y590:Y591"/>
    <mergeCell ref="Z590:Z591"/>
    <mergeCell ref="AA590:AA591"/>
    <mergeCell ref="AB590:AB591"/>
    <mergeCell ref="AB584:AB589"/>
    <mergeCell ref="AD584:AD589"/>
    <mergeCell ref="AE584:AE589"/>
    <mergeCell ref="F590:F591"/>
    <mergeCell ref="G590:G591"/>
    <mergeCell ref="K590:K591"/>
    <mergeCell ref="L590:L591"/>
    <mergeCell ref="M590:M591"/>
    <mergeCell ref="N590:N591"/>
    <mergeCell ref="N584:N589"/>
    <mergeCell ref="P584:P589"/>
    <mergeCell ref="W584:W589"/>
    <mergeCell ref="Y584:Y589"/>
    <mergeCell ref="Z584:Z589"/>
    <mergeCell ref="AA584:AA589"/>
    <mergeCell ref="AD592:AD595"/>
    <mergeCell ref="AE592:AE595"/>
    <mergeCell ref="L594:L595"/>
    <mergeCell ref="F599:F603"/>
    <mergeCell ref="G599:G603"/>
    <mergeCell ref="K599:K603"/>
    <mergeCell ref="L599:L603"/>
    <mergeCell ref="M599:M603"/>
    <mergeCell ref="N599:N603"/>
    <mergeCell ref="P599:P603"/>
    <mergeCell ref="W592:W595"/>
    <mergeCell ref="Y592:Y595"/>
    <mergeCell ref="Z592:Z595"/>
    <mergeCell ref="AA592:AA595"/>
    <mergeCell ref="AB592:AB595"/>
    <mergeCell ref="AA607:AA608"/>
    <mergeCell ref="AB607:AB608"/>
    <mergeCell ref="AC607:AC608"/>
    <mergeCell ref="AD607:AD608"/>
    <mergeCell ref="Y605:Y606"/>
    <mergeCell ref="Z605:Z606"/>
    <mergeCell ref="AA605:AA606"/>
    <mergeCell ref="AB605:AB606"/>
    <mergeCell ref="AC605:AC606"/>
    <mergeCell ref="AD605:AD606"/>
    <mergeCell ref="AD599:AD603"/>
    <mergeCell ref="AE599:AE603"/>
    <mergeCell ref="W604:W608"/>
    <mergeCell ref="K605:K606"/>
    <mergeCell ref="W599:W603"/>
    <mergeCell ref="Y599:Y603"/>
    <mergeCell ref="AA612:AA614"/>
    <mergeCell ref="AB612:AB614"/>
    <mergeCell ref="Z599:Z603"/>
    <mergeCell ref="AA599:AA603"/>
    <mergeCell ref="AB599:AB603"/>
    <mergeCell ref="AC599:AC603"/>
    <mergeCell ref="AD610:AD611"/>
    <mergeCell ref="AE610:AE611"/>
    <mergeCell ref="F612:F614"/>
    <mergeCell ref="G612:G614"/>
    <mergeCell ref="K612:K614"/>
    <mergeCell ref="L612:L614"/>
    <mergeCell ref="M612:M614"/>
    <mergeCell ref="W612:W614"/>
    <mergeCell ref="AE607:AE608"/>
    <mergeCell ref="F610:F611"/>
    <mergeCell ref="G610:G611"/>
    <mergeCell ref="K610:K611"/>
    <mergeCell ref="L610:L611"/>
    <mergeCell ref="M610:M611"/>
    <mergeCell ref="W610:W611"/>
    <mergeCell ref="Y610:Y611"/>
    <mergeCell ref="Z610:Z611"/>
    <mergeCell ref="AA610:AA611"/>
    <mergeCell ref="F604:F608"/>
    <mergeCell ref="G604:G608"/>
    <mergeCell ref="P610:P611"/>
    <mergeCell ref="P607:P608"/>
    <mergeCell ref="P605:P606"/>
    <mergeCell ref="N605:N606"/>
    <mergeCell ref="AB610:AB611"/>
    <mergeCell ref="AC610:AC611"/>
    <mergeCell ref="N607:N608"/>
    <mergeCell ref="N610:N611"/>
    <mergeCell ref="AE605:AE606"/>
    <mergeCell ref="K607:K608"/>
    <mergeCell ref="L607:L608"/>
    <mergeCell ref="M607:M608"/>
    <mergeCell ref="Y607:Y608"/>
    <mergeCell ref="Z607:Z608"/>
    <mergeCell ref="AB615:AB617"/>
    <mergeCell ref="AC615:AC617"/>
    <mergeCell ref="AD615:AD617"/>
    <mergeCell ref="AE615:AE617"/>
    <mergeCell ref="L605:L606"/>
    <mergeCell ref="M605:M606"/>
    <mergeCell ref="F618:F623"/>
    <mergeCell ref="G618:G623"/>
    <mergeCell ref="K618:K623"/>
    <mergeCell ref="L618:L623"/>
    <mergeCell ref="M618:M623"/>
    <mergeCell ref="W618:W623"/>
    <mergeCell ref="AE612:AE614"/>
    <mergeCell ref="F615:F617"/>
    <mergeCell ref="G615:G617"/>
    <mergeCell ref="K615:K617"/>
    <mergeCell ref="L615:L617"/>
    <mergeCell ref="M615:M617"/>
    <mergeCell ref="W615:W617"/>
    <mergeCell ref="Y615:Y617"/>
    <mergeCell ref="Z615:Z617"/>
    <mergeCell ref="AA615:AA617"/>
    <mergeCell ref="Y612:Y614"/>
    <mergeCell ref="Z612:Z614"/>
    <mergeCell ref="AC612:AC614"/>
    <mergeCell ref="AD612:AD614"/>
    <mergeCell ref="P615:P617"/>
    <mergeCell ref="P612:P614"/>
    <mergeCell ref="N612:N614"/>
    <mergeCell ref="N615:N617"/>
    <mergeCell ref="AB624:AB626"/>
    <mergeCell ref="AC624:AC626"/>
    <mergeCell ref="AD624:AD626"/>
    <mergeCell ref="AE624:AE626"/>
    <mergeCell ref="F627:F628"/>
    <mergeCell ref="G627:G628"/>
    <mergeCell ref="L627:L628"/>
    <mergeCell ref="M627:M628"/>
    <mergeCell ref="N627:N628"/>
    <mergeCell ref="P627:P628"/>
    <mergeCell ref="AE618:AE623"/>
    <mergeCell ref="F624:F626"/>
    <mergeCell ref="G624:G626"/>
    <mergeCell ref="K624:K626"/>
    <mergeCell ref="L624:L626"/>
    <mergeCell ref="M624:M626"/>
    <mergeCell ref="W624:W626"/>
    <mergeCell ref="Y624:Y626"/>
    <mergeCell ref="Z624:Z626"/>
    <mergeCell ref="AA624:AA626"/>
    <mergeCell ref="Y618:Y623"/>
    <mergeCell ref="Z618:Z623"/>
    <mergeCell ref="AA618:AA623"/>
    <mergeCell ref="AB618:AB623"/>
    <mergeCell ref="AC618:AC623"/>
    <mergeCell ref="AD618:AD623"/>
    <mergeCell ref="AE679:AE681"/>
    <mergeCell ref="AE637:AE638"/>
    <mergeCell ref="P624:P626"/>
    <mergeCell ref="P618:P623"/>
    <mergeCell ref="N618:N623"/>
    <mergeCell ref="N624:N626"/>
    <mergeCell ref="AE639:AE640"/>
    <mergeCell ref="F641:F642"/>
    <mergeCell ref="G641:G642"/>
    <mergeCell ref="K641:K642"/>
    <mergeCell ref="L641:L642"/>
    <mergeCell ref="M641:M642"/>
    <mergeCell ref="W641:W642"/>
    <mergeCell ref="Y641:Y642"/>
    <mergeCell ref="Z641:Z642"/>
    <mergeCell ref="AA641:AA642"/>
    <mergeCell ref="Y639:Y640"/>
    <mergeCell ref="Z639:Z640"/>
    <mergeCell ref="AA639:AA640"/>
    <mergeCell ref="AB639:AB640"/>
    <mergeCell ref="AC639:AC640"/>
    <mergeCell ref="AD639:AD640"/>
    <mergeCell ref="AD627:AD628"/>
    <mergeCell ref="AE627:AE628"/>
    <mergeCell ref="F639:F640"/>
    <mergeCell ref="G639:G640"/>
    <mergeCell ref="K639:K640"/>
    <mergeCell ref="L639:L640"/>
    <mergeCell ref="M639:M640"/>
    <mergeCell ref="W639:W640"/>
    <mergeCell ref="Z627:Z628"/>
    <mergeCell ref="AA627:AA628"/>
    <mergeCell ref="AB627:AB628"/>
    <mergeCell ref="AC627:AC628"/>
    <mergeCell ref="AE643:AE648"/>
    <mergeCell ref="F649:F652"/>
    <mergeCell ref="G649:G652"/>
    <mergeCell ref="K649:K650"/>
    <mergeCell ref="L649:L650"/>
    <mergeCell ref="M649:M650"/>
    <mergeCell ref="W649:W652"/>
    <mergeCell ref="Y649:Y650"/>
    <mergeCell ref="Z649:Z650"/>
    <mergeCell ref="AA649:AA650"/>
    <mergeCell ref="Y643:Y648"/>
    <mergeCell ref="Z643:Z648"/>
    <mergeCell ref="AA643:AA648"/>
    <mergeCell ref="AB643:AB648"/>
    <mergeCell ref="AC643:AC648"/>
    <mergeCell ref="AD643:AD648"/>
    <mergeCell ref="AB641:AB642"/>
    <mergeCell ref="AC641:AC642"/>
    <mergeCell ref="AD641:AD642"/>
    <mergeCell ref="AE641:AE642"/>
    <mergeCell ref="F643:F648"/>
    <mergeCell ref="G643:G648"/>
    <mergeCell ref="K643:K648"/>
    <mergeCell ref="L643:L648"/>
    <mergeCell ref="M643:M648"/>
    <mergeCell ref="W643:W648"/>
    <mergeCell ref="W627:W628"/>
    <mergeCell ref="Y627:Y628"/>
    <mergeCell ref="AB637:AB638"/>
    <mergeCell ref="AD675:AD676"/>
    <mergeCell ref="AE675:AE676"/>
    <mergeCell ref="AD660:AD662"/>
    <mergeCell ref="Z667:Z670"/>
    <mergeCell ref="AA667:AA670"/>
    <mergeCell ref="AB667:AB670"/>
    <mergeCell ref="AD667:AD670"/>
    <mergeCell ref="F663:F664"/>
    <mergeCell ref="G663:G664"/>
    <mergeCell ref="AB649:AB650"/>
    <mergeCell ref="AC649:AC650"/>
    <mergeCell ref="AD649:AD650"/>
    <mergeCell ref="AE649:AE652"/>
    <mergeCell ref="K651:K652"/>
    <mergeCell ref="L651:L652"/>
    <mergeCell ref="M651:M652"/>
    <mergeCell ref="Y651:Y652"/>
    <mergeCell ref="Z651:Z652"/>
    <mergeCell ref="AA651:AA652"/>
    <mergeCell ref="AB653:AB654"/>
    <mergeCell ref="AC653:AC654"/>
    <mergeCell ref="AD653:AD654"/>
    <mergeCell ref="AE653:AE654"/>
    <mergeCell ref="AB651:AB652"/>
    <mergeCell ref="AC651:AC652"/>
    <mergeCell ref="AD651:AD652"/>
    <mergeCell ref="F653:F654"/>
    <mergeCell ref="G653:G654"/>
    <mergeCell ref="K653:K654"/>
    <mergeCell ref="L653:L654"/>
    <mergeCell ref="M653:M654"/>
    <mergeCell ref="W653:W654"/>
    <mergeCell ref="Y653:Y654"/>
    <mergeCell ref="F655:F659"/>
    <mergeCell ref="G655:G659"/>
    <mergeCell ref="K655:K659"/>
    <mergeCell ref="AB679:AB681"/>
    <mergeCell ref="AC679:AC681"/>
    <mergeCell ref="AD679:AD681"/>
    <mergeCell ref="F667:F670"/>
    <mergeCell ref="G667:G670"/>
    <mergeCell ref="K667:K668"/>
    <mergeCell ref="L667:L668"/>
    <mergeCell ref="M667:M668"/>
    <mergeCell ref="W667:W670"/>
    <mergeCell ref="W665:W666"/>
    <mergeCell ref="Y665:Y666"/>
    <mergeCell ref="Z665:Z666"/>
    <mergeCell ref="AA665:AA666"/>
    <mergeCell ref="AB665:AB666"/>
    <mergeCell ref="AC665:AC666"/>
    <mergeCell ref="F679:F681"/>
    <mergeCell ref="G679:G681"/>
    <mergeCell ref="K679:K681"/>
    <mergeCell ref="L679:L681"/>
    <mergeCell ref="M679:M681"/>
    <mergeCell ref="W679:W681"/>
    <mergeCell ref="AC671:AC674"/>
    <mergeCell ref="AD671:AD674"/>
    <mergeCell ref="F665:F666"/>
    <mergeCell ref="G665:G666"/>
    <mergeCell ref="L669:L670"/>
    <mergeCell ref="W675:W676"/>
    <mergeCell ref="M675:M676"/>
    <mergeCell ref="N675:N676"/>
    <mergeCell ref="Y675:Y676"/>
    <mergeCell ref="Z675:Z676"/>
    <mergeCell ref="AE671:AE674"/>
    <mergeCell ref="AE667:AE670"/>
    <mergeCell ref="AE660:AE662"/>
    <mergeCell ref="W660:W662"/>
    <mergeCell ref="Y660:Y662"/>
    <mergeCell ref="Z660:Z662"/>
    <mergeCell ref="AA660:AA662"/>
    <mergeCell ref="AB660:AB662"/>
    <mergeCell ref="AC663:AC664"/>
    <mergeCell ref="AD663:AD664"/>
    <mergeCell ref="AE663:AE664"/>
    <mergeCell ref="M660:M662"/>
    <mergeCell ref="N660:N662"/>
    <mergeCell ref="P660:P662"/>
    <mergeCell ref="W671:W674"/>
    <mergeCell ref="Y671:Y674"/>
    <mergeCell ref="Z671:Z674"/>
    <mergeCell ref="AA671:AA674"/>
    <mergeCell ref="AB671:AB674"/>
    <mergeCell ref="Y667:Y670"/>
    <mergeCell ref="N667:N668"/>
    <mergeCell ref="N669:N670"/>
    <mergeCell ref="P663:P664"/>
    <mergeCell ref="P665:P666"/>
    <mergeCell ref="P667:P668"/>
    <mergeCell ref="AB675:AB676"/>
    <mergeCell ref="AC675:AC676"/>
    <mergeCell ref="N671:N674"/>
    <mergeCell ref="P671:P674"/>
    <mergeCell ref="P669:P670"/>
    <mergeCell ref="AD665:AD666"/>
    <mergeCell ref="AE665:AE666"/>
    <mergeCell ref="L665:L666"/>
    <mergeCell ref="K669:K670"/>
    <mergeCell ref="K663:K664"/>
    <mergeCell ref="L663:L664"/>
    <mergeCell ref="M663:M664"/>
    <mergeCell ref="AB635:AB636"/>
    <mergeCell ref="AC635:AC636"/>
    <mergeCell ref="AD635:AD636"/>
    <mergeCell ref="AD655:AD659"/>
    <mergeCell ref="N643:N648"/>
    <mergeCell ref="P643:P648"/>
    <mergeCell ref="N639:N640"/>
    <mergeCell ref="P639:P640"/>
    <mergeCell ref="N641:N642"/>
    <mergeCell ref="N649:N650"/>
    <mergeCell ref="N651:N652"/>
    <mergeCell ref="N653:N654"/>
    <mergeCell ref="P641:P642"/>
    <mergeCell ref="P649:P650"/>
    <mergeCell ref="P651:P652"/>
    <mergeCell ref="P653:P654"/>
    <mergeCell ref="N663:N664"/>
    <mergeCell ref="N665:N666"/>
    <mergeCell ref="M665:M666"/>
    <mergeCell ref="W663:W664"/>
    <mergeCell ref="Y663:Y664"/>
    <mergeCell ref="M669:M670"/>
    <mergeCell ref="L660:L662"/>
    <mergeCell ref="AA663:AA664"/>
    <mergeCell ref="AB663:AB664"/>
    <mergeCell ref="Z653:Z654"/>
    <mergeCell ref="AA653:AA654"/>
    <mergeCell ref="Y679:Y681"/>
    <mergeCell ref="AE635:AE636"/>
    <mergeCell ref="F637:F638"/>
    <mergeCell ref="G637:G638"/>
    <mergeCell ref="K637:K638"/>
    <mergeCell ref="L637:L638"/>
    <mergeCell ref="M637:M638"/>
    <mergeCell ref="N637:N638"/>
    <mergeCell ref="N635:N636"/>
    <mergeCell ref="P635:P636"/>
    <mergeCell ref="W635:W636"/>
    <mergeCell ref="Y635:Y636"/>
    <mergeCell ref="Z635:Z636"/>
    <mergeCell ref="AA635:AA636"/>
    <mergeCell ref="F635:F636"/>
    <mergeCell ref="G635:G636"/>
    <mergeCell ref="K635:K636"/>
    <mergeCell ref="L635:L636"/>
    <mergeCell ref="M635:M636"/>
    <mergeCell ref="AC637:AC638"/>
    <mergeCell ref="AD637:AD638"/>
    <mergeCell ref="Y637:Y638"/>
    <mergeCell ref="P637:P638"/>
    <mergeCell ref="W637:W638"/>
    <mergeCell ref="Z637:Z638"/>
    <mergeCell ref="AA637:AA638"/>
    <mergeCell ref="M671:M674"/>
    <mergeCell ref="F671:F674"/>
    <mergeCell ref="G671:G674"/>
    <mergeCell ref="K671:K674"/>
    <mergeCell ref="L671:L674"/>
    <mergeCell ref="K665:K666"/>
    <mergeCell ref="F720:F725"/>
    <mergeCell ref="G720:G725"/>
    <mergeCell ref="K720:K725"/>
    <mergeCell ref="G685:G691"/>
    <mergeCell ref="AE655:AE659"/>
    <mergeCell ref="F692:F695"/>
    <mergeCell ref="G692:G695"/>
    <mergeCell ref="L692:L695"/>
    <mergeCell ref="M692:M695"/>
    <mergeCell ref="N692:N695"/>
    <mergeCell ref="P692:P695"/>
    <mergeCell ref="W692:W695"/>
    <mergeCell ref="Y692:Y695"/>
    <mergeCell ref="W655:W659"/>
    <mergeCell ref="Y655:Y659"/>
    <mergeCell ref="Z655:Z659"/>
    <mergeCell ref="AA655:AA659"/>
    <mergeCell ref="AB655:AB659"/>
    <mergeCell ref="L655:L659"/>
    <mergeCell ref="M655:M659"/>
    <mergeCell ref="N655:N659"/>
    <mergeCell ref="P655:P659"/>
    <mergeCell ref="AA675:AA676"/>
    <mergeCell ref="F675:F676"/>
    <mergeCell ref="G675:G676"/>
    <mergeCell ref="L675:L676"/>
    <mergeCell ref="Z663:Z664"/>
    <mergeCell ref="P675:P676"/>
    <mergeCell ref="Z692:Z695"/>
    <mergeCell ref="F660:F662"/>
    <mergeCell ref="G660:G662"/>
    <mergeCell ref="K660:K662"/>
    <mergeCell ref="L726:L728"/>
    <mergeCell ref="L848:L852"/>
    <mergeCell ref="M848:M852"/>
    <mergeCell ref="W762:W769"/>
    <mergeCell ref="Z679:Z681"/>
    <mergeCell ref="AA679:AA681"/>
    <mergeCell ref="AB696:AB698"/>
    <mergeCell ref="AB692:AB695"/>
    <mergeCell ref="AC692:AC695"/>
    <mergeCell ref="AB707:AB708"/>
    <mergeCell ref="AC707:AC708"/>
    <mergeCell ref="F685:F691"/>
    <mergeCell ref="G733:G738"/>
    <mergeCell ref="K733:K734"/>
    <mergeCell ref="F716:F719"/>
    <mergeCell ref="G716:G719"/>
    <mergeCell ref="AC699:AC701"/>
    <mergeCell ref="Z729:Z731"/>
    <mergeCell ref="AA729:AA731"/>
    <mergeCell ref="Z699:Z701"/>
    <mergeCell ref="AA699:AA701"/>
    <mergeCell ref="AB699:AB701"/>
    <mergeCell ref="Z702:Z706"/>
    <mergeCell ref="AA702:AA706"/>
    <mergeCell ref="AA707:AA708"/>
    <mergeCell ref="W733:W738"/>
    <mergeCell ref="Y733:Y738"/>
    <mergeCell ref="W720:W725"/>
    <mergeCell ref="Y726:Y728"/>
    <mergeCell ref="Z726:Z728"/>
    <mergeCell ref="AA726:AA728"/>
    <mergeCell ref="Y739:Y740"/>
    <mergeCell ref="AD733:AD738"/>
    <mergeCell ref="AE733:AE738"/>
    <mergeCell ref="AE798:AE805"/>
    <mergeCell ref="W780:W782"/>
    <mergeCell ref="Y780:Y782"/>
    <mergeCell ref="Z780:Z782"/>
    <mergeCell ref="AA780:AA782"/>
    <mergeCell ref="AE726:AE728"/>
    <mergeCell ref="AB729:AB731"/>
    <mergeCell ref="N779:N783"/>
    <mergeCell ref="P779:P783"/>
    <mergeCell ref="Z802:Z803"/>
    <mergeCell ref="AA802:AA803"/>
    <mergeCell ref="AC729:AC731"/>
    <mergeCell ref="AE762:AE769"/>
    <mergeCell ref="AC798:AC799"/>
    <mergeCell ref="AD798:AD799"/>
    <mergeCell ref="AB798:AB799"/>
    <mergeCell ref="W739:W740"/>
    <mergeCell ref="AB739:AB740"/>
    <mergeCell ref="AD790:AD791"/>
    <mergeCell ref="AE790:AE791"/>
    <mergeCell ref="AD788:AD789"/>
    <mergeCell ref="AE793:AE795"/>
    <mergeCell ref="W729:W731"/>
    <mergeCell ref="X729:X730"/>
    <mergeCell ref="Y729:Y731"/>
    <mergeCell ref="AA733:AA734"/>
    <mergeCell ref="AC774:AC775"/>
    <mergeCell ref="AB796:AB797"/>
    <mergeCell ref="AC796:AC797"/>
    <mergeCell ref="L784:L785"/>
    <mergeCell ref="M784:M785"/>
    <mergeCell ref="AB793:AB795"/>
    <mergeCell ref="AC793:AC795"/>
    <mergeCell ref="AD793:AD795"/>
    <mergeCell ref="AA788:AA789"/>
    <mergeCell ref="AB788:AB789"/>
    <mergeCell ref="AC788:AC789"/>
    <mergeCell ref="AB790:AB791"/>
    <mergeCell ref="AC790:AC791"/>
    <mergeCell ref="AE788:AE789"/>
    <mergeCell ref="K790:K791"/>
    <mergeCell ref="L790:L791"/>
    <mergeCell ref="K788:K789"/>
    <mergeCell ref="L788:L789"/>
    <mergeCell ref="M788:M789"/>
    <mergeCell ref="AD784:AD785"/>
    <mergeCell ref="AE784:AE785"/>
    <mergeCell ref="M790:M791"/>
    <mergeCell ref="Y790:Y791"/>
    <mergeCell ref="W788:W792"/>
    <mergeCell ref="AB784:AB785"/>
    <mergeCell ref="AC784:AC785"/>
    <mergeCell ref="W786:W787"/>
    <mergeCell ref="Y786:Y787"/>
    <mergeCell ref="Z786:Z787"/>
    <mergeCell ref="W784:W785"/>
    <mergeCell ref="AB716:AB719"/>
    <mergeCell ref="P699:P719"/>
    <mergeCell ref="Y784:Y785"/>
    <mergeCell ref="Z784:Z785"/>
    <mergeCell ref="AA784:AA785"/>
    <mergeCell ref="K784:K785"/>
    <mergeCell ref="AD796:AD797"/>
    <mergeCell ref="AE796:AE797"/>
    <mergeCell ref="N784:N792"/>
    <mergeCell ref="P784:P792"/>
    <mergeCell ref="AA786:AA787"/>
    <mergeCell ref="AB786:AB787"/>
    <mergeCell ref="AC786:AC787"/>
    <mergeCell ref="AD786:AD787"/>
    <mergeCell ref="AE786:AE787"/>
    <mergeCell ref="AE739:AE740"/>
    <mergeCell ref="AE699:AE701"/>
    <mergeCell ref="AE780:AE782"/>
    <mergeCell ref="N793:N797"/>
    <mergeCell ref="P793:P797"/>
    <mergeCell ref="W793:W795"/>
    <mergeCell ref="Y788:Y789"/>
    <mergeCell ref="Z788:Z789"/>
    <mergeCell ref="AE716:AE719"/>
    <mergeCell ref="AD726:AD728"/>
    <mergeCell ref="AB733:AB738"/>
    <mergeCell ref="AC733:AC738"/>
    <mergeCell ref="Y762:Y769"/>
    <mergeCell ref="P762:P769"/>
    <mergeCell ref="AD780:AD782"/>
    <mergeCell ref="AC726:AC728"/>
    <mergeCell ref="AA735:AA738"/>
    <mergeCell ref="K709:K710"/>
    <mergeCell ref="L709:L710"/>
    <mergeCell ref="M709:M710"/>
    <mergeCell ref="AC702:AC706"/>
    <mergeCell ref="AD702:AD706"/>
    <mergeCell ref="AE702:AE706"/>
    <mergeCell ref="F707:F708"/>
    <mergeCell ref="G707:G708"/>
    <mergeCell ref="K707:K708"/>
    <mergeCell ref="L707:L708"/>
    <mergeCell ref="AE709:AE710"/>
    <mergeCell ref="Y707:Y708"/>
    <mergeCell ref="W702:W706"/>
    <mergeCell ref="Y702:Y706"/>
    <mergeCell ref="N699:N715"/>
    <mergeCell ref="F702:F706"/>
    <mergeCell ref="G702:G706"/>
    <mergeCell ref="K702:K706"/>
    <mergeCell ref="L702:L706"/>
    <mergeCell ref="M702:M706"/>
    <mergeCell ref="AE712:AE713"/>
    <mergeCell ref="AE707:AE708"/>
    <mergeCell ref="G712:G713"/>
    <mergeCell ref="K712:K713"/>
    <mergeCell ref="AE685:AE691"/>
    <mergeCell ref="P685:P691"/>
    <mergeCell ref="W685:W691"/>
    <mergeCell ref="AD720:AD725"/>
    <mergeCell ref="AE720:AE725"/>
    <mergeCell ref="W716:W719"/>
    <mergeCell ref="Y716:Y719"/>
    <mergeCell ref="AD709:AD710"/>
    <mergeCell ref="F739:F740"/>
    <mergeCell ref="AB702:AB706"/>
    <mergeCell ref="Z707:Z708"/>
    <mergeCell ref="M726:M728"/>
    <mergeCell ref="W726:W728"/>
    <mergeCell ref="L720:L725"/>
    <mergeCell ref="M720:M725"/>
    <mergeCell ref="P720:P745"/>
    <mergeCell ref="F733:F738"/>
    <mergeCell ref="Z733:Z738"/>
    <mergeCell ref="Y699:Y701"/>
    <mergeCell ref="AD729:AD731"/>
    <mergeCell ref="AE729:AE731"/>
    <mergeCell ref="F712:F713"/>
    <mergeCell ref="AC739:AC740"/>
    <mergeCell ref="AD739:AD740"/>
    <mergeCell ref="AC716:AC719"/>
    <mergeCell ref="AD716:AD719"/>
    <mergeCell ref="AC712:AC713"/>
    <mergeCell ref="K716:K719"/>
    <mergeCell ref="L739:L740"/>
    <mergeCell ref="N729:N731"/>
    <mergeCell ref="N726:N728"/>
    <mergeCell ref="W699:W701"/>
    <mergeCell ref="K685:K691"/>
    <mergeCell ref="L685:L691"/>
    <mergeCell ref="N685:N691"/>
    <mergeCell ref="AD707:AD708"/>
    <mergeCell ref="F699:F701"/>
    <mergeCell ref="G699:G701"/>
    <mergeCell ref="K699:K701"/>
    <mergeCell ref="L699:L701"/>
    <mergeCell ref="M699:M701"/>
    <mergeCell ref="F729:F731"/>
    <mergeCell ref="G729:G731"/>
    <mergeCell ref="K729:K731"/>
    <mergeCell ref="L729:L731"/>
    <mergeCell ref="M729:M731"/>
    <mergeCell ref="F726:F728"/>
    <mergeCell ref="G726:G728"/>
    <mergeCell ref="K726:K728"/>
    <mergeCell ref="AB720:AB725"/>
    <mergeCell ref="AC720:AC725"/>
    <mergeCell ref="L716:L719"/>
    <mergeCell ref="M716:M719"/>
    <mergeCell ref="N716:N719"/>
    <mergeCell ref="Y720:Y725"/>
    <mergeCell ref="Z720:Z725"/>
    <mergeCell ref="AA720:AA725"/>
    <mergeCell ref="L712:L713"/>
    <mergeCell ref="M712:M713"/>
    <mergeCell ref="W712:W713"/>
    <mergeCell ref="Y712:Y713"/>
    <mergeCell ref="Z712:Z713"/>
    <mergeCell ref="N720:N725"/>
    <mergeCell ref="AD699:AD701"/>
    <mergeCell ref="Y709:Y710"/>
    <mergeCell ref="Z709:Z710"/>
    <mergeCell ref="AA709:AA710"/>
    <mergeCell ref="AB709:AB710"/>
    <mergeCell ref="AC709:AC710"/>
    <mergeCell ref="AA712:AA713"/>
    <mergeCell ref="AB712:AB713"/>
    <mergeCell ref="P798:P805"/>
    <mergeCell ref="AC750:AC751"/>
    <mergeCell ref="AD750:AD751"/>
    <mergeCell ref="F696:F698"/>
    <mergeCell ref="G696:G698"/>
    <mergeCell ref="K696:K698"/>
    <mergeCell ref="L696:L698"/>
    <mergeCell ref="M696:M698"/>
    <mergeCell ref="N696:N698"/>
    <mergeCell ref="AE692:AE695"/>
    <mergeCell ref="AE696:AE698"/>
    <mergeCell ref="P696:P698"/>
    <mergeCell ref="W696:W698"/>
    <mergeCell ref="Y696:Y698"/>
    <mergeCell ref="Z696:Z698"/>
    <mergeCell ref="AA696:AA698"/>
    <mergeCell ref="W707:W708"/>
    <mergeCell ref="AC696:AC698"/>
    <mergeCell ref="AD696:AD698"/>
    <mergeCell ref="Z739:Z740"/>
    <mergeCell ref="AA739:AA740"/>
    <mergeCell ref="Z716:Z719"/>
    <mergeCell ref="AA716:AA719"/>
    <mergeCell ref="F709:F710"/>
    <mergeCell ref="G709:G710"/>
    <mergeCell ref="AC762:AC769"/>
    <mergeCell ref="AD762:AD769"/>
    <mergeCell ref="AB752:AB757"/>
    <mergeCell ref="K762:K769"/>
    <mergeCell ref="AE752:AE757"/>
    <mergeCell ref="N758:N759"/>
    <mergeCell ref="AC770:AC773"/>
    <mergeCell ref="M774:M775"/>
    <mergeCell ref="N774:N775"/>
    <mergeCell ref="P760:P761"/>
    <mergeCell ref="M685:M691"/>
    <mergeCell ref="AC685:AC691"/>
    <mergeCell ref="AD685:AD691"/>
    <mergeCell ref="M707:M708"/>
    <mergeCell ref="AD848:AD852"/>
    <mergeCell ref="Z848:Z852"/>
    <mergeCell ref="AA848:AA852"/>
    <mergeCell ref="AB848:AB852"/>
    <mergeCell ref="AC848:AC852"/>
    <mergeCell ref="P848:P852"/>
    <mergeCell ref="W848:W852"/>
    <mergeCell ref="Y848:Y852"/>
    <mergeCell ref="Y685:Y691"/>
    <mergeCell ref="Z685:Z691"/>
    <mergeCell ref="AA685:AA691"/>
    <mergeCell ref="AB685:AB691"/>
    <mergeCell ref="AB726:AB728"/>
    <mergeCell ref="AD712:AD713"/>
    <mergeCell ref="M739:M740"/>
    <mergeCell ref="AA692:AA695"/>
    <mergeCell ref="AD692:AD695"/>
    <mergeCell ref="W709:W710"/>
    <mergeCell ref="AB770:AB773"/>
    <mergeCell ref="M776:M777"/>
    <mergeCell ref="F762:F769"/>
    <mergeCell ref="G762:G769"/>
    <mergeCell ref="K752:K757"/>
    <mergeCell ref="L752:L757"/>
    <mergeCell ref="M752:M757"/>
    <mergeCell ref="W752:W757"/>
    <mergeCell ref="Y752:Y757"/>
    <mergeCell ref="Z752:Z757"/>
    <mergeCell ref="AC752:AC757"/>
    <mergeCell ref="AE746:AE748"/>
    <mergeCell ref="K798:K799"/>
    <mergeCell ref="L798:L799"/>
    <mergeCell ref="AB750:AB751"/>
    <mergeCell ref="AE770:AE773"/>
    <mergeCell ref="Z750:Z751"/>
    <mergeCell ref="AA750:AA751"/>
    <mergeCell ref="Y746:Y748"/>
    <mergeCell ref="Z746:Z748"/>
    <mergeCell ref="AA746:AA748"/>
    <mergeCell ref="AB746:AB748"/>
    <mergeCell ref="AC746:AC748"/>
    <mergeCell ref="AD746:AD748"/>
    <mergeCell ref="L762:L769"/>
    <mergeCell ref="M762:M769"/>
    <mergeCell ref="N762:N769"/>
    <mergeCell ref="W798:W805"/>
    <mergeCell ref="K776:K777"/>
    <mergeCell ref="L776:L777"/>
    <mergeCell ref="AD752:AD757"/>
    <mergeCell ref="AC776:AC777"/>
    <mergeCell ref="AB762:AB769"/>
    <mergeCell ref="P774:P775"/>
    <mergeCell ref="G776:G777"/>
    <mergeCell ref="F760:F761"/>
    <mergeCell ref="G770:G773"/>
    <mergeCell ref="Y802:Y803"/>
    <mergeCell ref="AB802:AB803"/>
    <mergeCell ref="AC802:AC803"/>
    <mergeCell ref="AD802:AD803"/>
    <mergeCell ref="AD770:AD773"/>
    <mergeCell ref="F788:F792"/>
    <mergeCell ref="G788:G792"/>
    <mergeCell ref="F798:F805"/>
    <mergeCell ref="G798:G805"/>
    <mergeCell ref="P776:P777"/>
    <mergeCell ref="W776:W777"/>
    <mergeCell ref="Y776:Y777"/>
    <mergeCell ref="Z776:Z777"/>
    <mergeCell ref="AA776:AA777"/>
    <mergeCell ref="K770:K773"/>
    <mergeCell ref="L770:L773"/>
    <mergeCell ref="M770:M773"/>
    <mergeCell ref="N770:N773"/>
    <mergeCell ref="F776:F777"/>
    <mergeCell ref="P770:P773"/>
    <mergeCell ref="G760:G761"/>
    <mergeCell ref="AB776:AB777"/>
    <mergeCell ref="Y774:Y775"/>
    <mergeCell ref="Z774:Z775"/>
    <mergeCell ref="AA774:AA775"/>
    <mergeCell ref="AB774:AB775"/>
    <mergeCell ref="Y770:Y773"/>
    <mergeCell ref="AE750:AE751"/>
    <mergeCell ref="AB800:AB801"/>
    <mergeCell ref="AC800:AC801"/>
    <mergeCell ref="AD800:AD801"/>
    <mergeCell ref="Y798:Y799"/>
    <mergeCell ref="AC780:AC782"/>
    <mergeCell ref="AC804:AC805"/>
    <mergeCell ref="AD804:AD805"/>
    <mergeCell ref="AB780:AB782"/>
    <mergeCell ref="K804:K805"/>
    <mergeCell ref="L804:L805"/>
    <mergeCell ref="M804:M805"/>
    <mergeCell ref="Y804:Y805"/>
    <mergeCell ref="Z804:Z805"/>
    <mergeCell ref="AA804:AA805"/>
    <mergeCell ref="AB804:AB805"/>
    <mergeCell ref="M780:M782"/>
    <mergeCell ref="AC758:AC759"/>
    <mergeCell ref="AD758:AD759"/>
    <mergeCell ref="AE758:AE759"/>
    <mergeCell ref="AD776:AD777"/>
    <mergeCell ref="AE776:AE777"/>
    <mergeCell ref="AD774:AD775"/>
    <mergeCell ref="AE774:AE775"/>
    <mergeCell ref="AB758:AB759"/>
    <mergeCell ref="W774:W775"/>
    <mergeCell ref="K774:K775"/>
    <mergeCell ref="L774:L775"/>
    <mergeCell ref="L800:L801"/>
    <mergeCell ref="M800:M801"/>
    <mergeCell ref="AA752:AA757"/>
    <mergeCell ref="Z762:Z769"/>
    <mergeCell ref="F848:F852"/>
    <mergeCell ref="G848:G852"/>
    <mergeCell ref="K848:K852"/>
    <mergeCell ref="F796:F797"/>
    <mergeCell ref="Z770:Z773"/>
    <mergeCell ref="AA770:AA773"/>
    <mergeCell ref="G784:G785"/>
    <mergeCell ref="Z758:Z759"/>
    <mergeCell ref="AA758:AA759"/>
    <mergeCell ref="W796:W797"/>
    <mergeCell ref="Y796:Y797"/>
    <mergeCell ref="L802:L803"/>
    <mergeCell ref="M802:M803"/>
    <mergeCell ref="N739:N740"/>
    <mergeCell ref="N735:N738"/>
    <mergeCell ref="N733:N734"/>
    <mergeCell ref="M798:M799"/>
    <mergeCell ref="N798:N805"/>
    <mergeCell ref="G758:G759"/>
    <mergeCell ref="W770:W773"/>
    <mergeCell ref="F752:F757"/>
    <mergeCell ref="G752:G757"/>
    <mergeCell ref="AA762:AA769"/>
    <mergeCell ref="P758:P759"/>
    <mergeCell ref="Y758:Y759"/>
    <mergeCell ref="F758:F759"/>
    <mergeCell ref="N746:N757"/>
    <mergeCell ref="P746:P757"/>
    <mergeCell ref="F750:F751"/>
    <mergeCell ref="G750:G751"/>
    <mergeCell ref="K750:K751"/>
    <mergeCell ref="L750:L751"/>
    <mergeCell ref="P806:P807"/>
    <mergeCell ref="P808:P812"/>
    <mergeCell ref="Y822:Y824"/>
    <mergeCell ref="K780:K782"/>
    <mergeCell ref="Y800:Y801"/>
    <mergeCell ref="N776:N777"/>
    <mergeCell ref="L733:L734"/>
    <mergeCell ref="W746:W748"/>
    <mergeCell ref="M733:M734"/>
    <mergeCell ref="K735:K738"/>
    <mergeCell ref="L735:L738"/>
    <mergeCell ref="M735:M738"/>
    <mergeCell ref="G739:G740"/>
    <mergeCell ref="K739:K740"/>
    <mergeCell ref="F774:F775"/>
    <mergeCell ref="G774:G775"/>
    <mergeCell ref="Z790:Z791"/>
    <mergeCell ref="M750:M751"/>
    <mergeCell ref="W750:W751"/>
    <mergeCell ref="Y750:Y751"/>
    <mergeCell ref="F746:F748"/>
    <mergeCell ref="G746:G748"/>
    <mergeCell ref="K746:K748"/>
    <mergeCell ref="L746:L748"/>
    <mergeCell ref="M746:M748"/>
    <mergeCell ref="Z798:Z799"/>
    <mergeCell ref="F770:F773"/>
    <mergeCell ref="F780:F782"/>
    <mergeCell ref="G780:G782"/>
    <mergeCell ref="Z800:Z801"/>
    <mergeCell ref="AA800:AA801"/>
    <mergeCell ref="G796:G797"/>
    <mergeCell ref="K796:K797"/>
    <mergeCell ref="L796:L797"/>
    <mergeCell ref="M796:M797"/>
    <mergeCell ref="Z796:Z797"/>
    <mergeCell ref="AA796:AA797"/>
    <mergeCell ref="Y793:Y795"/>
    <mergeCell ref="Z793:Z795"/>
    <mergeCell ref="AA793:AA795"/>
    <mergeCell ref="F784:F785"/>
    <mergeCell ref="K800:K801"/>
    <mergeCell ref="K802:K803"/>
    <mergeCell ref="F793:F795"/>
    <mergeCell ref="G793:G795"/>
    <mergeCell ref="K793:K795"/>
    <mergeCell ref="L793:L795"/>
    <mergeCell ref="M793:M795"/>
    <mergeCell ref="F786:F787"/>
    <mergeCell ref="G786:G787"/>
    <mergeCell ref="K786:K787"/>
    <mergeCell ref="L786:L787"/>
    <mergeCell ref="M786:M787"/>
    <mergeCell ref="AA790:AA791"/>
    <mergeCell ref="AA798:AA799"/>
    <mergeCell ref="L780:L782"/>
    <mergeCell ref="F838:F840"/>
    <mergeCell ref="G838:G840"/>
    <mergeCell ref="K838:K840"/>
    <mergeCell ref="L838:L840"/>
    <mergeCell ref="M838:M840"/>
    <mergeCell ref="N838:N840"/>
    <mergeCell ref="K872:K876"/>
    <mergeCell ref="K864:K866"/>
    <mergeCell ref="L864:L866"/>
    <mergeCell ref="M864:M866"/>
    <mergeCell ref="N864:N866"/>
    <mergeCell ref="Y808:Y812"/>
    <mergeCell ref="Z808:Z812"/>
    <mergeCell ref="Z813:Z821"/>
    <mergeCell ref="G822:G824"/>
    <mergeCell ref="K822:K824"/>
    <mergeCell ref="F822:F824"/>
    <mergeCell ref="Z838:Z840"/>
    <mergeCell ref="P830:P837"/>
    <mergeCell ref="W830:W837"/>
    <mergeCell ref="P838:P840"/>
    <mergeCell ref="W838:W840"/>
    <mergeCell ref="Y838:Y840"/>
    <mergeCell ref="Z830:Z837"/>
    <mergeCell ref="P861:P863"/>
    <mergeCell ref="W861:W863"/>
    <mergeCell ref="P854:P857"/>
    <mergeCell ref="W854:W857"/>
    <mergeCell ref="Y854:Y857"/>
    <mergeCell ref="Z854:Z857"/>
    <mergeCell ref="N830:N837"/>
    <mergeCell ref="G872:G876"/>
    <mergeCell ref="F889:F890"/>
    <mergeCell ref="G889:G890"/>
    <mergeCell ref="F893:F895"/>
    <mergeCell ref="G893:G895"/>
    <mergeCell ref="K893:K895"/>
    <mergeCell ref="F841:F843"/>
    <mergeCell ref="G841:G843"/>
    <mergeCell ref="K841:K843"/>
    <mergeCell ref="F825:F826"/>
    <mergeCell ref="G825:G826"/>
    <mergeCell ref="K825:K826"/>
    <mergeCell ref="L841:L843"/>
    <mergeCell ref="M841:M843"/>
    <mergeCell ref="N841:N843"/>
    <mergeCell ref="F830:F837"/>
    <mergeCell ref="G830:G837"/>
    <mergeCell ref="K830:K837"/>
    <mergeCell ref="L830:L837"/>
    <mergeCell ref="M830:M837"/>
    <mergeCell ref="F854:F857"/>
    <mergeCell ref="G854:G857"/>
    <mergeCell ref="K854:K855"/>
    <mergeCell ref="K861:K863"/>
    <mergeCell ref="L861:L863"/>
    <mergeCell ref="N861:N863"/>
    <mergeCell ref="M861:M863"/>
    <mergeCell ref="K856:K857"/>
    <mergeCell ref="L856:L857"/>
    <mergeCell ref="M856:M857"/>
    <mergeCell ref="N854:N857"/>
    <mergeCell ref="L854:L855"/>
    <mergeCell ref="M854:M855"/>
    <mergeCell ref="L822:L824"/>
    <mergeCell ref="M822:M824"/>
    <mergeCell ref="N822:N824"/>
    <mergeCell ref="P822:P824"/>
    <mergeCell ref="M893:M895"/>
    <mergeCell ref="N893:N895"/>
    <mergeCell ref="W822:W824"/>
    <mergeCell ref="L893:L895"/>
    <mergeCell ref="P844:P846"/>
    <mergeCell ref="P841:P843"/>
    <mergeCell ref="W841:W843"/>
    <mergeCell ref="L825:L826"/>
    <mergeCell ref="M825:M826"/>
    <mergeCell ref="N825:N826"/>
    <mergeCell ref="AC822:AC824"/>
    <mergeCell ref="P893:P895"/>
    <mergeCell ref="W844:W846"/>
    <mergeCell ref="Y844:Y846"/>
    <mergeCell ref="Z844:Z846"/>
    <mergeCell ref="AA844:AA846"/>
    <mergeCell ref="N844:N846"/>
    <mergeCell ref="L844:L846"/>
    <mergeCell ref="M844:M846"/>
    <mergeCell ref="Z825:Z826"/>
    <mergeCell ref="AA825:AA826"/>
    <mergeCell ref="AA864:AA866"/>
    <mergeCell ref="N848:N852"/>
    <mergeCell ref="AE806:AE807"/>
    <mergeCell ref="F813:F821"/>
    <mergeCell ref="G813:G821"/>
    <mergeCell ref="K813:K821"/>
    <mergeCell ref="L813:L821"/>
    <mergeCell ref="M813:M821"/>
    <mergeCell ref="N813:N821"/>
    <mergeCell ref="P813:P821"/>
    <mergeCell ref="W813:W821"/>
    <mergeCell ref="Y813:Y821"/>
    <mergeCell ref="Y806:Y807"/>
    <mergeCell ref="Z806:Z807"/>
    <mergeCell ref="AA806:AA807"/>
    <mergeCell ref="AB806:AB807"/>
    <mergeCell ref="AC806:AC807"/>
    <mergeCell ref="AD806:AD807"/>
    <mergeCell ref="AC808:AC812"/>
    <mergeCell ref="AD808:AD812"/>
    <mergeCell ref="AE808:AE812"/>
    <mergeCell ref="F806:F807"/>
    <mergeCell ref="G806:G807"/>
    <mergeCell ref="K806:K807"/>
    <mergeCell ref="L806:L807"/>
    <mergeCell ref="M806:M807"/>
    <mergeCell ref="N806:N807"/>
    <mergeCell ref="AA808:AA812"/>
    <mergeCell ref="AB808:AB812"/>
    <mergeCell ref="M808:M812"/>
    <mergeCell ref="N808:N812"/>
    <mergeCell ref="G808:G812"/>
    <mergeCell ref="K808:K812"/>
    <mergeCell ref="L808:L812"/>
    <mergeCell ref="F844:F846"/>
    <mergeCell ref="G844:G846"/>
    <mergeCell ref="K844:K846"/>
    <mergeCell ref="AA854:AA857"/>
    <mergeCell ref="AB830:AB837"/>
    <mergeCell ref="AC854:AC857"/>
    <mergeCell ref="AD854:AD857"/>
    <mergeCell ref="AE854:AE857"/>
    <mergeCell ref="F896:F902"/>
    <mergeCell ref="G896:G902"/>
    <mergeCell ref="K896:K902"/>
    <mergeCell ref="L896:L902"/>
    <mergeCell ref="M896:M902"/>
    <mergeCell ref="N896:N902"/>
    <mergeCell ref="P896:P902"/>
    <mergeCell ref="W896:W902"/>
    <mergeCell ref="W893:W895"/>
    <mergeCell ref="Y893:Y895"/>
    <mergeCell ref="Y841:Y843"/>
    <mergeCell ref="Y830:Y837"/>
    <mergeCell ref="AA893:AA895"/>
    <mergeCell ref="AB893:AB895"/>
    <mergeCell ref="AC893:AC895"/>
    <mergeCell ref="AD893:AD895"/>
    <mergeCell ref="AE893:AE895"/>
    <mergeCell ref="AC830:AC837"/>
    <mergeCell ref="AD830:AD837"/>
    <mergeCell ref="AA838:AA840"/>
    <mergeCell ref="AE838:AE840"/>
    <mergeCell ref="AE830:AE837"/>
    <mergeCell ref="AA830:AA837"/>
    <mergeCell ref="F872:F876"/>
    <mergeCell ref="F903:F908"/>
    <mergeCell ref="G903:G908"/>
    <mergeCell ref="F915:F920"/>
    <mergeCell ref="G915:G920"/>
    <mergeCell ref="K915:K920"/>
    <mergeCell ref="L915:L920"/>
    <mergeCell ref="M915:M920"/>
    <mergeCell ref="W915:W920"/>
    <mergeCell ref="AC922:AC923"/>
    <mergeCell ref="AB864:AB866"/>
    <mergeCell ref="AC864:AC866"/>
    <mergeCell ref="F867:F871"/>
    <mergeCell ref="G867:G871"/>
    <mergeCell ref="P867:P871"/>
    <mergeCell ref="W867:W871"/>
    <mergeCell ref="Y867:Y871"/>
    <mergeCell ref="Z867:Z871"/>
    <mergeCell ref="AA867:AA871"/>
    <mergeCell ref="AB867:AB871"/>
    <mergeCell ref="AC867:AC871"/>
    <mergeCell ref="W872:W876"/>
    <mergeCell ref="F878:F883"/>
    <mergeCell ref="G878:G883"/>
    <mergeCell ref="K878:K883"/>
    <mergeCell ref="L878:L883"/>
    <mergeCell ref="M878:M883"/>
    <mergeCell ref="N878:N883"/>
    <mergeCell ref="P878:P883"/>
    <mergeCell ref="W878:W883"/>
    <mergeCell ref="F864:F866"/>
    <mergeCell ref="G864:G866"/>
    <mergeCell ref="W864:W866"/>
    <mergeCell ref="AD822:AD824"/>
    <mergeCell ref="AE822:AE824"/>
    <mergeCell ref="W808:W812"/>
    <mergeCell ref="AA813:AA821"/>
    <mergeCell ref="AB813:AB821"/>
    <mergeCell ref="AC813:AC821"/>
    <mergeCell ref="AD825:AD826"/>
    <mergeCell ref="P864:P866"/>
    <mergeCell ref="AE896:AE902"/>
    <mergeCell ref="Z893:Z895"/>
    <mergeCell ref="AE825:AE826"/>
    <mergeCell ref="P825:P826"/>
    <mergeCell ref="Y825:Y826"/>
    <mergeCell ref="AD844:AD846"/>
    <mergeCell ref="AB844:AB846"/>
    <mergeCell ref="AC844:AC846"/>
    <mergeCell ref="AC841:AC843"/>
    <mergeCell ref="AD841:AD843"/>
    <mergeCell ref="AE864:AE866"/>
    <mergeCell ref="AC861:AC863"/>
    <mergeCell ref="AD861:AD863"/>
    <mergeCell ref="AD864:AD866"/>
    <mergeCell ref="AD813:AD821"/>
    <mergeCell ref="AE813:AE821"/>
    <mergeCell ref="AC825:AC826"/>
    <mergeCell ref="AB822:AB824"/>
    <mergeCell ref="AB825:AB826"/>
    <mergeCell ref="AB838:AB840"/>
    <mergeCell ref="AB841:AB843"/>
    <mergeCell ref="AC838:AC840"/>
    <mergeCell ref="AD838:AD840"/>
    <mergeCell ref="AE848:AE852"/>
    <mergeCell ref="F861:F863"/>
    <mergeCell ref="G861:G863"/>
    <mergeCell ref="AA822:AA824"/>
    <mergeCell ref="Z822:Z824"/>
    <mergeCell ref="F808:F812"/>
    <mergeCell ref="Y861:Y863"/>
    <mergeCell ref="Z861:Z863"/>
    <mergeCell ref="AA861:AA863"/>
    <mergeCell ref="AB861:AB863"/>
    <mergeCell ref="AE861:AE863"/>
    <mergeCell ref="AB854:AB857"/>
    <mergeCell ref="AC932:AC933"/>
    <mergeCell ref="AD932:AD933"/>
    <mergeCell ref="AE932:AE933"/>
    <mergeCell ref="F934:F935"/>
    <mergeCell ref="G934:G935"/>
    <mergeCell ref="K934:K935"/>
    <mergeCell ref="L934:L935"/>
    <mergeCell ref="M934:M935"/>
    <mergeCell ref="N934:N935"/>
    <mergeCell ref="P934:P935"/>
    <mergeCell ref="Y934:Y935"/>
    <mergeCell ref="Z934:Z935"/>
    <mergeCell ref="AA934:AA935"/>
    <mergeCell ref="AB934:AB935"/>
    <mergeCell ref="AC934:AC935"/>
    <mergeCell ref="AD934:AD935"/>
    <mergeCell ref="AE934:AE935"/>
    <mergeCell ref="Y864:Y866"/>
    <mergeCell ref="Z864:Z866"/>
    <mergeCell ref="AB915:AB920"/>
    <mergeCell ref="AC915:AC920"/>
    <mergeCell ref="P679:P681"/>
    <mergeCell ref="N679:N681"/>
    <mergeCell ref="F959:F960"/>
    <mergeCell ref="G959:G960"/>
    <mergeCell ref="N959:N960"/>
    <mergeCell ref="P959:P960"/>
    <mergeCell ref="Y959:Y960"/>
    <mergeCell ref="Z959:Z960"/>
    <mergeCell ref="AA959:AA960"/>
    <mergeCell ref="AB959:AB960"/>
    <mergeCell ref="AC959:AC960"/>
    <mergeCell ref="AD959:AD960"/>
    <mergeCell ref="AE959:AE960"/>
    <mergeCell ref="F951:F952"/>
    <mergeCell ref="G951:G952"/>
    <mergeCell ref="K951:K952"/>
    <mergeCell ref="L951:L952"/>
    <mergeCell ref="M951:M952"/>
    <mergeCell ref="F932:F933"/>
    <mergeCell ref="G932:G933"/>
    <mergeCell ref="K932:K933"/>
    <mergeCell ref="L932:L933"/>
    <mergeCell ref="M932:M933"/>
    <mergeCell ref="N932:N933"/>
    <mergeCell ref="P932:P933"/>
    <mergeCell ref="Y932:Y933"/>
    <mergeCell ref="Z932:Z933"/>
    <mergeCell ref="AA932:AA933"/>
    <mergeCell ref="AB932:AB933"/>
    <mergeCell ref="P915:P920"/>
    <mergeCell ref="K922:K923"/>
    <mergeCell ref="L922:L923"/>
    <mergeCell ref="F913:F914"/>
    <mergeCell ref="G913:G914"/>
    <mergeCell ref="K913:K914"/>
    <mergeCell ref="M913:M914"/>
    <mergeCell ref="N913:N914"/>
    <mergeCell ref="O913:O914"/>
    <mergeCell ref="P913:P914"/>
    <mergeCell ref="Q913:Q914"/>
    <mergeCell ref="Y913:Y914"/>
    <mergeCell ref="Z913:Z914"/>
    <mergeCell ref="AA913:AA914"/>
    <mergeCell ref="AB913:AB914"/>
    <mergeCell ref="AC913:AC914"/>
    <mergeCell ref="AD913:AD914"/>
    <mergeCell ref="AE913:AE914"/>
    <mergeCell ref="L961:L962"/>
    <mergeCell ref="L953:L954"/>
    <mergeCell ref="M953:M954"/>
    <mergeCell ref="N953:N954"/>
    <mergeCell ref="P953:P954"/>
    <mergeCell ref="Y953:Y954"/>
    <mergeCell ref="Z953:Z954"/>
    <mergeCell ref="AA953:AA954"/>
    <mergeCell ref="AB953:AB954"/>
    <mergeCell ref="AC953:AC954"/>
    <mergeCell ref="AD953:AD954"/>
    <mergeCell ref="AE953:AE954"/>
    <mergeCell ref="M922:M923"/>
    <mergeCell ref="N922:N923"/>
    <mergeCell ref="P922:P923"/>
    <mergeCell ref="Y922:Y923"/>
    <mergeCell ref="Z922:Z923"/>
  </mergeCells>
  <phoneticPr fontId="24" type="noConversion"/>
  <conditionalFormatting sqref="Q24:Q126 Q137:Q174 Q176:Q177 Q1:Q22 Q475:Q477 Q479:Q486 Q421:Q423 Q489 Q459 Q440:Q441 Q464:Q465 Q425:Q427 Q471 Q491:Q500 Q963:Q1048576 Q516:Q519 Q451:Q453 Q455:Q457 Q522 Q467:Q469 Q179:Q410 Q414:Q416 Q431:Q435 Q429 Q443:Q448 Q412 Q437:Q438 Q924:Q925 Q921 Q581 Q524:Q535 Q571:Q572 Q928:Q935 Q541:Q565 Q583 Q537:Q538 Q567:Q569 Q578 Q576 Q585:Q912 Q574">
    <cfRule type="containsText" dxfId="1146" priority="1503" operator="containsText" text="TBD">
      <formula>NOT(ISERROR(SEARCH("TBD",Q1)))</formula>
    </cfRule>
  </conditionalFormatting>
  <conditionalFormatting sqref="Q96:Q108">
    <cfRule type="containsText" dxfId="1145" priority="1502" operator="containsText" text="TBD">
      <formula>NOT(ISERROR(SEARCH("TBD",Q96)))</formula>
    </cfRule>
  </conditionalFormatting>
  <conditionalFormatting sqref="Q109">
    <cfRule type="containsText" dxfId="1144" priority="1500" operator="containsText" text="TBD">
      <formula>NOT(ISERROR(SEARCH("TBD",Q109)))</formula>
    </cfRule>
  </conditionalFormatting>
  <conditionalFormatting sqref="Q110:Q112">
    <cfRule type="containsText" dxfId="1143" priority="1501" operator="containsText" text="TBD">
      <formula>NOT(ISERROR(SEARCH("TBD",Q110)))</formula>
    </cfRule>
  </conditionalFormatting>
  <conditionalFormatting sqref="Q113:Q116 Q118">
    <cfRule type="containsText" dxfId="1142" priority="1499" operator="containsText" text="TBD">
      <formula>NOT(ISERROR(SEARCH("TBD",Q113)))</formula>
    </cfRule>
  </conditionalFormatting>
  <conditionalFormatting sqref="Q117">
    <cfRule type="containsText" dxfId="1141" priority="1498" operator="containsText" text="TBD">
      <formula>NOT(ISERROR(SEARCH("TBD",Q117)))</formula>
    </cfRule>
  </conditionalFormatting>
  <conditionalFormatting sqref="Q90">
    <cfRule type="containsText" dxfId="1140" priority="1494" operator="containsText" text="TBD">
      <formula>NOT(ISERROR(SEARCH("TBD",Q90)))</formula>
    </cfRule>
  </conditionalFormatting>
  <conditionalFormatting sqref="Q84">
    <cfRule type="containsText" dxfId="1139" priority="1497" operator="containsText" text="TBD">
      <formula>NOT(ISERROR(SEARCH("TBD",Q84)))</formula>
    </cfRule>
  </conditionalFormatting>
  <conditionalFormatting sqref="Q85:Q88 Q91">
    <cfRule type="containsText" dxfId="1138" priority="1496" operator="containsText" text="TBD">
      <formula>NOT(ISERROR(SEARCH("TBD",Q85)))</formula>
    </cfRule>
  </conditionalFormatting>
  <conditionalFormatting sqref="Q89">
    <cfRule type="containsText" dxfId="1137" priority="1495" operator="containsText" text="TBD">
      <formula>NOT(ISERROR(SEARCH("TBD",Q89)))</formula>
    </cfRule>
  </conditionalFormatting>
  <conditionalFormatting sqref="Q125">
    <cfRule type="containsText" dxfId="1136" priority="1492" operator="containsText" text="TBD">
      <formula>NOT(ISERROR(SEARCH("TBD",Q125)))</formula>
    </cfRule>
  </conditionalFormatting>
  <conditionalFormatting sqref="Q124">
    <cfRule type="containsText" dxfId="1135" priority="1493" operator="containsText" text="TBD">
      <formula>NOT(ISERROR(SEARCH("TBD",Q124)))</formula>
    </cfRule>
  </conditionalFormatting>
  <conditionalFormatting sqref="Q94:Q95">
    <cfRule type="containsText" dxfId="1134" priority="1491" operator="containsText" text="TBD">
      <formula>NOT(ISERROR(SEARCH("TBD",Q94)))</formula>
    </cfRule>
  </conditionalFormatting>
  <conditionalFormatting sqref="Q119:Q122">
    <cfRule type="containsText" dxfId="1133" priority="1490" operator="containsText" text="TBD">
      <formula>NOT(ISERROR(SEARCH("TBD",Q119)))</formula>
    </cfRule>
  </conditionalFormatting>
  <conditionalFormatting sqref="E808:E812 D806:E807 D813:E821 D758:E759 D825:D826 E946:E950 E1:E757 E912 D910:E911 E888:E909 D928:E935 D886:E887 E877:E885 E760:E805 E822:E863 E963:E1048576">
    <cfRule type="containsText" dxfId="1132" priority="1489" operator="containsText" text="TBD">
      <formula>NOT(ISERROR(SEARCH("TBD",D1)))</formula>
    </cfRule>
    <cfRule type="expression" dxfId="1131" priority="1504">
      <formula>$E1&gt;$D1</formula>
    </cfRule>
  </conditionalFormatting>
  <conditionalFormatting sqref="Q3:Q5">
    <cfRule type="containsText" dxfId="1130" priority="1488" operator="containsText" text="TBD">
      <formula>NOT(ISERROR(SEARCH("TBD",Q3)))</formula>
    </cfRule>
  </conditionalFormatting>
  <conditionalFormatting sqref="Q6">
    <cfRule type="containsText" dxfId="1129" priority="1487" operator="containsText" text="TBD">
      <formula>NOT(ISERROR(SEARCH("TBD",Q6)))</formula>
    </cfRule>
  </conditionalFormatting>
  <conditionalFormatting sqref="Q176">
    <cfRule type="containsText" dxfId="1128" priority="1486" operator="containsText" text="TBD">
      <formula>NOT(ISERROR(SEARCH("TBD",Q176)))</formula>
    </cfRule>
  </conditionalFormatting>
  <conditionalFormatting sqref="Q56">
    <cfRule type="containsText" dxfId="1127" priority="1485" operator="containsText" text="TBD">
      <formula>NOT(ISERROR(SEARCH("TBD",Q56)))</formula>
    </cfRule>
  </conditionalFormatting>
  <conditionalFormatting sqref="Q57">
    <cfRule type="containsText" dxfId="1126" priority="1484" operator="containsText" text="TBD">
      <formula>NOT(ISERROR(SEARCH("TBD",Q57)))</formula>
    </cfRule>
  </conditionalFormatting>
  <conditionalFormatting sqref="Q52">
    <cfRule type="containsText" dxfId="1125" priority="1483" operator="containsText" text="TBD">
      <formula>NOT(ISERROR(SEARCH("TBD",Q52)))</formula>
    </cfRule>
  </conditionalFormatting>
  <conditionalFormatting sqref="Q142">
    <cfRule type="containsText" dxfId="1124" priority="1482" operator="containsText" text="TBD">
      <formula>NOT(ISERROR(SEARCH("TBD",Q142)))</formula>
    </cfRule>
  </conditionalFormatting>
  <conditionalFormatting sqref="Q143">
    <cfRule type="containsText" dxfId="1123" priority="1481" operator="containsText" text="TBD">
      <formula>NOT(ISERROR(SEARCH("TBD",Q143)))</formula>
    </cfRule>
  </conditionalFormatting>
  <conditionalFormatting sqref="Q225">
    <cfRule type="containsText" dxfId="1122" priority="1480" operator="containsText" text="TBD">
      <formula>NOT(ISERROR(SEARCH("TBD",Q225)))</formula>
    </cfRule>
  </conditionalFormatting>
  <conditionalFormatting sqref="Q79 Q81:Q141">
    <cfRule type="containsText" dxfId="1121" priority="1479" operator="containsText" text="TBD">
      <formula>NOT(ISERROR(SEARCH("TBD",Q79)))</formula>
    </cfRule>
  </conditionalFormatting>
  <conditionalFormatting sqref="Q79 Q81:Q141">
    <cfRule type="containsText" dxfId="1120" priority="1478" operator="containsText" text="TBD">
      <formula>NOT(ISERROR(SEARCH("TBD",Q79)))</formula>
    </cfRule>
  </conditionalFormatting>
  <conditionalFormatting sqref="Q80">
    <cfRule type="containsText" dxfId="1119" priority="1477" operator="containsText" text="TBD">
      <formula>NOT(ISERROR(SEARCH("TBD",Q80)))</formula>
    </cfRule>
  </conditionalFormatting>
  <conditionalFormatting sqref="Q80">
    <cfRule type="containsText" dxfId="1118" priority="1476" operator="containsText" text="TBD">
      <formula>NOT(ISERROR(SEARCH("TBD",Q80)))</formula>
    </cfRule>
  </conditionalFormatting>
  <conditionalFormatting sqref="Q144">
    <cfRule type="containsText" dxfId="1117" priority="1475" operator="containsText" text="TBD">
      <formula>NOT(ISERROR(SEARCH("TBD",Q144)))</formula>
    </cfRule>
  </conditionalFormatting>
  <conditionalFormatting sqref="Q144">
    <cfRule type="containsText" dxfId="1116" priority="1474" operator="containsText" text="TBD">
      <formula>NOT(ISERROR(SEARCH("TBD",Q144)))</formula>
    </cfRule>
  </conditionalFormatting>
  <conditionalFormatting sqref="Q145">
    <cfRule type="containsText" dxfId="1115" priority="1473" operator="containsText" text="TBD">
      <formula>NOT(ISERROR(SEARCH("TBD",Q145)))</formula>
    </cfRule>
  </conditionalFormatting>
  <conditionalFormatting sqref="Q145">
    <cfRule type="containsText" dxfId="1114" priority="1472" operator="containsText" text="TBD">
      <formula>NOT(ISERROR(SEARCH("TBD",Q145)))</formula>
    </cfRule>
  </conditionalFormatting>
  <conditionalFormatting sqref="Q146:Q150">
    <cfRule type="containsText" dxfId="1113" priority="1471" operator="containsText" text="TBD">
      <formula>NOT(ISERROR(SEARCH("TBD",Q146)))</formula>
    </cfRule>
  </conditionalFormatting>
  <conditionalFormatting sqref="Q150">
    <cfRule type="containsText" dxfId="1112" priority="1470" operator="containsText" text="TBD">
      <formula>NOT(ISERROR(SEARCH("TBD",Q150)))</formula>
    </cfRule>
  </conditionalFormatting>
  <conditionalFormatting sqref="Q151:Q155">
    <cfRule type="containsText" dxfId="1111" priority="1469" operator="containsText" text="TBD">
      <formula>NOT(ISERROR(SEARCH("TBD",Q151)))</formula>
    </cfRule>
  </conditionalFormatting>
  <conditionalFormatting sqref="Q155">
    <cfRule type="containsText" dxfId="1110" priority="1468" operator="containsText" text="TBD">
      <formula>NOT(ISERROR(SEARCH("TBD",Q155)))</formula>
    </cfRule>
  </conditionalFormatting>
  <conditionalFormatting sqref="Q156:Q157 Q161:Q163">
    <cfRule type="containsText" dxfId="1109" priority="1467" operator="containsText" text="TBD">
      <formula>NOT(ISERROR(SEARCH("TBD",Q156)))</formula>
    </cfRule>
  </conditionalFormatting>
  <conditionalFormatting sqref="Q163">
    <cfRule type="containsText" dxfId="1108" priority="1466" operator="containsText" text="TBD">
      <formula>NOT(ISERROR(SEARCH("TBD",Q163)))</formula>
    </cfRule>
  </conditionalFormatting>
  <conditionalFormatting sqref="Q158:Q160">
    <cfRule type="containsText" dxfId="1107" priority="1465" operator="containsText" text="TBD">
      <formula>NOT(ISERROR(SEARCH("TBD",Q158)))</formula>
    </cfRule>
  </conditionalFormatting>
  <conditionalFormatting sqref="Q164">
    <cfRule type="containsText" dxfId="1106" priority="1464" operator="containsText" text="TBD">
      <formula>NOT(ISERROR(SEARCH("TBD",Q164)))</formula>
    </cfRule>
  </conditionalFormatting>
  <conditionalFormatting sqref="Q164">
    <cfRule type="containsText" dxfId="1105" priority="1463" operator="containsText" text="TBD">
      <formula>NOT(ISERROR(SEARCH("TBD",Q164)))</formula>
    </cfRule>
  </conditionalFormatting>
  <conditionalFormatting sqref="Q165">
    <cfRule type="containsText" dxfId="1104" priority="1462" operator="containsText" text="TBD">
      <formula>NOT(ISERROR(SEARCH("TBD",Q165)))</formula>
    </cfRule>
  </conditionalFormatting>
  <conditionalFormatting sqref="Q165">
    <cfRule type="containsText" dxfId="1103" priority="1461" operator="containsText" text="TBD">
      <formula>NOT(ISERROR(SEARCH("TBD",Q165)))</formula>
    </cfRule>
  </conditionalFormatting>
  <conditionalFormatting sqref="Q73">
    <cfRule type="containsText" dxfId="1102" priority="1460" operator="containsText" text="TBD">
      <formula>NOT(ISERROR(SEARCH("TBD",Q73)))</formula>
    </cfRule>
  </conditionalFormatting>
  <conditionalFormatting sqref="Q74">
    <cfRule type="containsText" dxfId="1101" priority="1459" operator="containsText" text="TBD">
      <formula>NOT(ISERROR(SEARCH("TBD",Q74)))</formula>
    </cfRule>
  </conditionalFormatting>
  <conditionalFormatting sqref="Q76 Q78:Q141">
    <cfRule type="containsText" dxfId="1100" priority="1458" operator="containsText" text="TBD">
      <formula>NOT(ISERROR(SEARCH("TBD",Q76)))</formula>
    </cfRule>
  </conditionalFormatting>
  <conditionalFormatting sqref="Q78:Q141">
    <cfRule type="containsText" dxfId="1099" priority="1457" operator="containsText" text="TBD">
      <formula>NOT(ISERROR(SEARCH("TBD",Q78)))</formula>
    </cfRule>
  </conditionalFormatting>
  <conditionalFormatting sqref="Q77">
    <cfRule type="containsText" dxfId="1098" priority="1456" operator="containsText" text="TBD">
      <formula>NOT(ISERROR(SEARCH("TBD",Q77)))</formula>
    </cfRule>
  </conditionalFormatting>
  <conditionalFormatting sqref="Q42">
    <cfRule type="containsText" dxfId="1097" priority="1455" operator="containsText" text="TBD">
      <formula>NOT(ISERROR(SEARCH("TBD",Q42)))</formula>
    </cfRule>
  </conditionalFormatting>
  <conditionalFormatting sqref="Q22">
    <cfRule type="containsText" dxfId="1096" priority="1454" operator="containsText" text="TBD">
      <formula>NOT(ISERROR(SEARCH("TBD",Q22)))</formula>
    </cfRule>
  </conditionalFormatting>
  <conditionalFormatting sqref="Q599">
    <cfRule type="containsText" dxfId="1095" priority="1453" operator="containsText" text="TBD">
      <formula>NOT(ISERROR(SEARCH("TBD",Q599)))</formula>
    </cfRule>
  </conditionalFormatting>
  <conditionalFormatting sqref="Q601">
    <cfRule type="containsText" dxfId="1094" priority="1452" operator="containsText" text="TBD">
      <formula>NOT(ISERROR(SEARCH("TBD",Q601)))</formula>
    </cfRule>
  </conditionalFormatting>
  <conditionalFormatting sqref="Q602">
    <cfRule type="containsText" dxfId="1093" priority="1451" operator="containsText" text="TBD">
      <formula>NOT(ISERROR(SEARCH("TBD",Q602)))</formula>
    </cfRule>
  </conditionalFormatting>
  <conditionalFormatting sqref="Q600">
    <cfRule type="containsText" dxfId="1092" priority="1450" operator="containsText" text="TBD">
      <formula>NOT(ISERROR(SEARCH("TBD",Q600)))</formula>
    </cfRule>
  </conditionalFormatting>
  <conditionalFormatting sqref="Q76:Q141">
    <cfRule type="containsText" dxfId="1091" priority="1449" operator="containsText" text="TBD">
      <formula>NOT(ISERROR(SEARCH("TBD",Q76)))</formula>
    </cfRule>
  </conditionalFormatting>
  <conditionalFormatting sqref="Q7:Q11">
    <cfRule type="containsText" dxfId="1090" priority="1448" operator="containsText" text="TBD">
      <formula>NOT(ISERROR(SEARCH("TBD",Q7)))</formula>
    </cfRule>
  </conditionalFormatting>
  <conditionalFormatting sqref="Q12:Q19">
    <cfRule type="containsText" dxfId="1089" priority="1447" operator="containsText" text="TBD">
      <formula>NOT(ISERROR(SEARCH("TBD",Q12)))</formula>
    </cfRule>
  </conditionalFormatting>
  <conditionalFormatting sqref="Q28:Q42">
    <cfRule type="containsText" dxfId="1088" priority="1446" operator="containsText" text="TBD">
      <formula>NOT(ISERROR(SEARCH("TBD",Q28)))</formula>
    </cfRule>
  </conditionalFormatting>
  <conditionalFormatting sqref="Q5">
    <cfRule type="containsText" dxfId="1087" priority="1445" operator="containsText" text="TBD">
      <formula>NOT(ISERROR(SEARCH("TBD",Q5)))</formula>
    </cfRule>
  </conditionalFormatting>
  <conditionalFormatting sqref="Q383">
    <cfRule type="containsText" dxfId="1086" priority="1444" operator="containsText" text="TBD">
      <formula>NOT(ISERROR(SEARCH("TBD",Q383)))</formula>
    </cfRule>
  </conditionalFormatting>
  <conditionalFormatting sqref="Q384 Q387">
    <cfRule type="containsText" dxfId="1085" priority="1443" operator="containsText" text="TBD">
      <formula>NOT(ISERROR(SEARCH("TBD",Q384)))</formula>
    </cfRule>
  </conditionalFormatting>
  <conditionalFormatting sqref="Q437">
    <cfRule type="containsText" dxfId="1084" priority="1442" operator="containsText" text="TBD">
      <formula>NOT(ISERROR(SEARCH("TBD",Q437)))</formula>
    </cfRule>
  </conditionalFormatting>
  <conditionalFormatting sqref="Q438">
    <cfRule type="containsText" dxfId="1083" priority="1441" operator="containsText" text="TBD">
      <formula>NOT(ISERROR(SEARCH("TBD",Q438)))</formula>
    </cfRule>
  </conditionalFormatting>
  <conditionalFormatting sqref="Q406:Q408">
    <cfRule type="containsText" dxfId="1082" priority="1440" operator="containsText" text="TBD">
      <formula>NOT(ISERROR(SEARCH("TBD",Q406)))</formula>
    </cfRule>
  </conditionalFormatting>
  <conditionalFormatting sqref="Q406:Q408">
    <cfRule type="containsText" dxfId="1081" priority="1439" operator="containsText" text="TBD">
      <formula>NOT(ISERROR(SEARCH("TBD",Q406)))</formula>
    </cfRule>
  </conditionalFormatting>
  <conditionalFormatting sqref="Q408">
    <cfRule type="containsText" dxfId="1080" priority="1438" operator="containsText" text="TBD">
      <formula>NOT(ISERROR(SEARCH("TBD",Q408)))</formula>
    </cfRule>
  </conditionalFormatting>
  <conditionalFormatting sqref="Q407">
    <cfRule type="containsText" dxfId="1079" priority="1437" operator="containsText" text="TBD">
      <formula>NOT(ISERROR(SEARCH("TBD",Q407)))</formula>
    </cfRule>
  </conditionalFormatting>
  <conditionalFormatting sqref="Q447">
    <cfRule type="containsText" dxfId="1078" priority="1436" operator="containsText" text="TBD">
      <formula>NOT(ISERROR(SEARCH("TBD",Q447)))</formula>
    </cfRule>
  </conditionalFormatting>
  <conditionalFormatting sqref="Q447">
    <cfRule type="containsText" dxfId="1077" priority="1435" operator="containsText" text="TBD">
      <formula>NOT(ISERROR(SEARCH("TBD",Q447)))</formula>
    </cfRule>
  </conditionalFormatting>
  <conditionalFormatting sqref="Q431:Q435 Q429">
    <cfRule type="containsText" dxfId="1076" priority="1434" operator="containsText" text="TBD">
      <formula>NOT(ISERROR(SEARCH("TBD",Q429)))</formula>
    </cfRule>
  </conditionalFormatting>
  <conditionalFormatting sqref="Q416">
    <cfRule type="containsText" dxfId="1075" priority="1432" operator="containsText" text="TBD">
      <formula>NOT(ISERROR(SEARCH("TBD",Q416)))</formula>
    </cfRule>
  </conditionalFormatting>
  <conditionalFormatting sqref="Q421 Q423">
    <cfRule type="containsText" dxfId="1074" priority="1431" operator="containsText" text="TBD">
      <formula>NOT(ISERROR(SEARCH("TBD",Q421)))</formula>
    </cfRule>
  </conditionalFormatting>
  <conditionalFormatting sqref="Q421 Q423">
    <cfRule type="containsText" dxfId="1073" priority="1430" operator="containsText" text="TBD">
      <formula>NOT(ISERROR(SEARCH("TBD",Q421)))</formula>
    </cfRule>
  </conditionalFormatting>
  <conditionalFormatting sqref="Q421 Q425 Q423">
    <cfRule type="containsText" dxfId="1072" priority="1429" operator="containsText" text="TBD">
      <formula>NOT(ISERROR(SEARCH("TBD",Q421)))</formula>
    </cfRule>
  </conditionalFormatting>
  <conditionalFormatting sqref="Q426">
    <cfRule type="containsText" dxfId="1071" priority="1428" operator="containsText" text="TBD">
      <formula>NOT(ISERROR(SEARCH("TBD",Q426)))</formula>
    </cfRule>
  </conditionalFormatting>
  <conditionalFormatting sqref="Q396:Q398">
    <cfRule type="containsText" dxfId="1070" priority="1427" operator="containsText" text="TBD">
      <formula>NOT(ISERROR(SEARCH("TBD",Q396)))</formula>
    </cfRule>
  </conditionalFormatting>
  <conditionalFormatting sqref="Q399">
    <cfRule type="containsText" dxfId="1069" priority="1426" operator="containsText" text="TBD">
      <formula>NOT(ISERROR(SEARCH("TBD",Q399)))</formula>
    </cfRule>
  </conditionalFormatting>
  <conditionalFormatting sqref="Q451:Q453">
    <cfRule type="containsText" dxfId="1068" priority="1425" operator="containsText" text="TBD">
      <formula>NOT(ISERROR(SEARCH("TBD",Q451)))</formula>
    </cfRule>
  </conditionalFormatting>
  <conditionalFormatting sqref="Q451:Q453">
    <cfRule type="containsText" dxfId="1067" priority="1424" operator="containsText" text="TBD">
      <formula>NOT(ISERROR(SEARCH("TBD",Q451)))</formula>
    </cfRule>
  </conditionalFormatting>
  <conditionalFormatting sqref="Q455 Q451:Q453">
    <cfRule type="containsText" dxfId="1066" priority="1423" operator="containsText" text="TBD">
      <formula>NOT(ISERROR(SEARCH("TBD",Q451)))</formula>
    </cfRule>
  </conditionalFormatting>
  <conditionalFormatting sqref="Q456">
    <cfRule type="containsText" dxfId="1065" priority="1422" operator="containsText" text="TBD">
      <formula>NOT(ISERROR(SEARCH("TBD",Q456)))</formula>
    </cfRule>
  </conditionalFormatting>
  <conditionalFormatting sqref="Q440:Q441">
    <cfRule type="containsText" dxfId="1064" priority="1418" operator="containsText" text="TBD">
      <formula>NOT(ISERROR(SEARCH("TBD",Q440)))</formula>
    </cfRule>
  </conditionalFormatting>
  <conditionalFormatting sqref="Q440:Q441">
    <cfRule type="containsText" dxfId="1063" priority="1417" operator="containsText" text="TBD">
      <formula>NOT(ISERROR(SEARCH("TBD",Q440)))</formula>
    </cfRule>
  </conditionalFormatting>
  <conditionalFormatting sqref="Q440:Q441 Q443">
    <cfRule type="containsText" dxfId="1062" priority="1416" operator="containsText" text="TBD">
      <formula>NOT(ISERROR(SEARCH("TBD",Q440)))</formula>
    </cfRule>
  </conditionalFormatting>
  <conditionalFormatting sqref="Q444">
    <cfRule type="containsText" dxfId="1061" priority="1415" operator="containsText" text="TBD">
      <formula>NOT(ISERROR(SEARCH("TBD",Q444)))</formula>
    </cfRule>
  </conditionalFormatting>
  <conditionalFormatting sqref="Q291:Q298">
    <cfRule type="containsText" dxfId="1060" priority="1414" operator="containsText" text="TBD">
      <formula>NOT(ISERROR(SEARCH("TBD",Q291)))</formula>
    </cfRule>
  </conditionalFormatting>
  <conditionalFormatting sqref="Q291:Q298">
    <cfRule type="containsText" dxfId="1059" priority="1413" operator="containsText" text="TBD">
      <formula>NOT(ISERROR(SEARCH("TBD",Q291)))</formula>
    </cfRule>
  </conditionalFormatting>
  <conditionalFormatting sqref="Q291:Q299">
    <cfRule type="containsText" dxfId="1058" priority="1412" operator="containsText" text="TBD">
      <formula>NOT(ISERROR(SEARCH("TBD",Q291)))</formula>
    </cfRule>
  </conditionalFormatting>
  <conditionalFormatting sqref="Q609">
    <cfRule type="containsText" dxfId="1057" priority="1411" operator="containsText" text="TBD">
      <formula>NOT(ISERROR(SEARCH("TBD",Q609)))</formula>
    </cfRule>
  </conditionalFormatting>
  <conditionalFormatting sqref="Q609">
    <cfRule type="containsText" dxfId="1056" priority="1410" operator="containsText" text="TBD">
      <formula>NOT(ISERROR(SEARCH("TBD",Q609)))</formula>
    </cfRule>
  </conditionalFormatting>
  <conditionalFormatting sqref="Q609">
    <cfRule type="containsText" dxfId="1055" priority="1409" operator="containsText" text="TBD">
      <formula>NOT(ISERROR(SEARCH("TBD",Q609)))</formula>
    </cfRule>
  </conditionalFormatting>
  <conditionalFormatting sqref="Q422">
    <cfRule type="containsText" dxfId="1054" priority="1408" operator="containsText" text="TBD">
      <formula>NOT(ISERROR(SEARCH("TBD",Q422)))</formula>
    </cfRule>
  </conditionalFormatting>
  <conditionalFormatting sqref="Q422">
    <cfRule type="containsText" dxfId="1053" priority="1407" operator="containsText" text="TBD">
      <formula>NOT(ISERROR(SEARCH("TBD",Q422)))</formula>
    </cfRule>
  </conditionalFormatting>
  <conditionalFormatting sqref="Q422">
    <cfRule type="containsText" dxfId="1052" priority="1406" operator="containsText" text="TBD">
      <formula>NOT(ISERROR(SEARCH("TBD",Q422)))</formula>
    </cfRule>
  </conditionalFormatting>
  <conditionalFormatting sqref="Q294:Q298">
    <cfRule type="containsText" dxfId="1051" priority="1405" operator="containsText" text="TBD">
      <formula>NOT(ISERROR(SEARCH("TBD",Q294)))</formula>
    </cfRule>
  </conditionalFormatting>
  <conditionalFormatting sqref="Q303:Q304">
    <cfRule type="containsText" dxfId="1050" priority="1404" operator="containsText" text="TBD">
      <formula>NOT(ISERROR(SEARCH("TBD",Q303)))</formula>
    </cfRule>
  </conditionalFormatting>
  <conditionalFormatting sqref="Q290">
    <cfRule type="containsText" dxfId="1049" priority="1403" operator="containsText" text="TBD">
      <formula>NOT(ISERROR(SEARCH("TBD",Q290)))</formula>
    </cfRule>
  </conditionalFormatting>
  <conditionalFormatting sqref="Q127:Q141">
    <cfRule type="containsText" dxfId="1048" priority="1402" operator="containsText" text="TBD">
      <formula>NOT(ISERROR(SEARCH("TBD",Q127)))</formula>
    </cfRule>
  </conditionalFormatting>
  <conditionalFormatting sqref="Q604:Q608">
    <cfRule type="containsText" dxfId="1047" priority="1401" operator="containsText" text="TBD">
      <formula>NOT(ISERROR(SEARCH("TBD",Q604)))</formula>
    </cfRule>
  </conditionalFormatting>
  <conditionalFormatting sqref="Q604:Q608">
    <cfRule type="containsText" dxfId="1046" priority="1400" operator="containsText" text="TBD">
      <formula>NOT(ISERROR(SEARCH("TBD",Q604)))</formula>
    </cfRule>
  </conditionalFormatting>
  <conditionalFormatting sqref="Q608 Q604:Q606">
    <cfRule type="containsText" dxfId="1045" priority="1399" operator="containsText" text="TBD">
      <formula>NOT(ISERROR(SEARCH("TBD",Q604)))</formula>
    </cfRule>
  </conditionalFormatting>
  <conditionalFormatting sqref="Q608">
    <cfRule type="containsText" dxfId="1044" priority="1398" operator="containsText" text="TBD">
      <formula>NOT(ISERROR(SEARCH("TBD",Q608)))</formula>
    </cfRule>
  </conditionalFormatting>
  <conditionalFormatting sqref="Q607">
    <cfRule type="containsText" dxfId="1043" priority="1397" operator="containsText" text="TBD">
      <formula>NOT(ISERROR(SEARCH("TBD",Q607)))</formula>
    </cfRule>
  </conditionalFormatting>
  <conditionalFormatting sqref="Q296:Q298">
    <cfRule type="containsText" dxfId="1042" priority="1396" operator="containsText" text="TBD">
      <formula>NOT(ISERROR(SEARCH("TBD",Q296)))</formula>
    </cfRule>
  </conditionalFormatting>
  <conditionalFormatting sqref="Q296:Q298">
    <cfRule type="containsText" dxfId="1041" priority="1395" operator="containsText" text="TBD">
      <formula>NOT(ISERROR(SEARCH("TBD",Q296)))</formula>
    </cfRule>
  </conditionalFormatting>
  <conditionalFormatting sqref="Q293:Q298">
    <cfRule type="containsText" dxfId="1040" priority="1394" operator="containsText" text="TBD">
      <formula>NOT(ISERROR(SEARCH("TBD",Q293)))</formula>
    </cfRule>
  </conditionalFormatting>
  <conditionalFormatting sqref="Q293:Q298">
    <cfRule type="containsText" dxfId="1039" priority="1393" operator="containsText" text="TBD">
      <formula>NOT(ISERROR(SEARCH("TBD",Q293)))</formula>
    </cfRule>
  </conditionalFormatting>
  <conditionalFormatting sqref="Q293:Q298">
    <cfRule type="containsText" dxfId="1038" priority="1392" operator="containsText" text="TBD">
      <formula>NOT(ISERROR(SEARCH("TBD",Q293)))</formula>
    </cfRule>
  </conditionalFormatting>
  <conditionalFormatting sqref="Q293:Q298">
    <cfRule type="containsText" dxfId="1037" priority="1391" operator="containsText" text="TBD">
      <formula>NOT(ISERROR(SEARCH("TBD",Q293)))</formula>
    </cfRule>
  </conditionalFormatting>
  <conditionalFormatting sqref="Q292:Q298">
    <cfRule type="containsText" dxfId="1036" priority="1390" operator="containsText" text="TBD">
      <formula>NOT(ISERROR(SEARCH("TBD",Q292)))</formula>
    </cfRule>
  </conditionalFormatting>
  <conditionalFormatting sqref="Q292">
    <cfRule type="containsText" dxfId="1035" priority="1389" operator="containsText" text="TBD">
      <formula>NOT(ISERROR(SEARCH("TBD",Q292)))</formula>
    </cfRule>
  </conditionalFormatting>
  <conditionalFormatting sqref="Q615 Q617">
    <cfRule type="containsText" dxfId="1034" priority="1388" operator="containsText" text="TBD">
      <formula>NOT(ISERROR(SEARCH("TBD",Q615)))</formula>
    </cfRule>
  </conditionalFormatting>
  <conditionalFormatting sqref="Q615 Q617">
    <cfRule type="containsText" dxfId="1033" priority="1387" operator="containsText" text="TBD">
      <formula>NOT(ISERROR(SEARCH("TBD",Q615)))</formula>
    </cfRule>
  </conditionalFormatting>
  <conditionalFormatting sqref="Q617">
    <cfRule type="containsText" dxfId="1032" priority="1386" operator="containsText" text="TBD">
      <formula>NOT(ISERROR(SEARCH("TBD",Q617)))</formula>
    </cfRule>
  </conditionalFormatting>
  <conditionalFormatting sqref="Q616">
    <cfRule type="containsText" dxfId="1031" priority="1385" operator="containsText" text="TBD">
      <formula>NOT(ISERROR(SEARCH("TBD",Q616)))</formula>
    </cfRule>
  </conditionalFormatting>
  <conditionalFormatting sqref="Q616">
    <cfRule type="containsText" dxfId="1030" priority="1384" operator="containsText" text="TBD">
      <formula>NOT(ISERROR(SEARCH("TBD",Q616)))</formula>
    </cfRule>
  </conditionalFormatting>
  <conditionalFormatting sqref="Q612 Q614:Q617">
    <cfRule type="containsText" dxfId="1029" priority="1383" operator="containsText" text="TBD">
      <formula>NOT(ISERROR(SEARCH("TBD",Q612)))</formula>
    </cfRule>
  </conditionalFormatting>
  <conditionalFormatting sqref="Q612 Q614:Q617">
    <cfRule type="containsText" dxfId="1028" priority="1382" operator="containsText" text="TBD">
      <formula>NOT(ISERROR(SEARCH("TBD",Q612)))</formula>
    </cfRule>
  </conditionalFormatting>
  <conditionalFormatting sqref="Q614:Q617">
    <cfRule type="containsText" dxfId="1027" priority="1381" operator="containsText" text="TBD">
      <formula>NOT(ISERROR(SEARCH("TBD",Q614)))</formula>
    </cfRule>
  </conditionalFormatting>
  <conditionalFormatting sqref="Q613">
    <cfRule type="containsText" dxfId="1026" priority="1380" operator="containsText" text="TBD">
      <formula>NOT(ISERROR(SEARCH("TBD",Q613)))</formula>
    </cfRule>
  </conditionalFormatting>
  <conditionalFormatting sqref="Q613">
    <cfRule type="containsText" dxfId="1025" priority="1379" operator="containsText" text="TBD">
      <formula>NOT(ISERROR(SEARCH("TBD",Q613)))</formula>
    </cfRule>
  </conditionalFormatting>
  <conditionalFormatting sqref="Q622">
    <cfRule type="containsText" dxfId="1024" priority="1378" operator="containsText" text="TBD">
      <formula>NOT(ISERROR(SEARCH("TBD",Q622)))</formula>
    </cfRule>
  </conditionalFormatting>
  <conditionalFormatting sqref="Q620">
    <cfRule type="containsText" dxfId="1023" priority="1377" operator="containsText" text="TBD">
      <formula>NOT(ISERROR(SEARCH("TBD",Q620)))</formula>
    </cfRule>
  </conditionalFormatting>
  <conditionalFormatting sqref="Q620">
    <cfRule type="containsText" dxfId="1022" priority="1376" operator="containsText" text="TBD">
      <formula>NOT(ISERROR(SEARCH("TBD",Q620)))</formula>
    </cfRule>
  </conditionalFormatting>
  <conditionalFormatting sqref="Q620">
    <cfRule type="containsText" dxfId="1021" priority="1375" operator="containsText" text="TBD">
      <formula>NOT(ISERROR(SEARCH("TBD",Q620)))</formula>
    </cfRule>
  </conditionalFormatting>
  <conditionalFormatting sqref="Q459 Q464:Q465 Q467:Q469">
    <cfRule type="containsText" dxfId="1020" priority="1374" operator="containsText" text="TBD">
      <formula>NOT(ISERROR(SEARCH("TBD",Q459)))</formula>
    </cfRule>
  </conditionalFormatting>
  <conditionalFormatting sqref="Q459 Q464:Q465 Q467:Q469">
    <cfRule type="containsText" dxfId="1019" priority="1373" operator="containsText" text="TBD">
      <formula>NOT(ISERROR(SEARCH("TBD",Q459)))</formula>
    </cfRule>
  </conditionalFormatting>
  <conditionalFormatting sqref="Q401:Q403">
    <cfRule type="containsText" dxfId="1018" priority="1372" operator="containsText" text="TBD">
      <formula>NOT(ISERROR(SEARCH("TBD",Q401)))</formula>
    </cfRule>
  </conditionalFormatting>
  <conditionalFormatting sqref="Q403">
    <cfRule type="containsText" dxfId="1017" priority="1371" operator="containsText" text="TBD">
      <formula>NOT(ISERROR(SEARCH("TBD",Q403)))</formula>
    </cfRule>
  </conditionalFormatting>
  <conditionalFormatting sqref="Q403">
    <cfRule type="containsText" dxfId="1016" priority="1370" operator="containsText" text="TBD">
      <formula>NOT(ISERROR(SEARCH("TBD",Q403)))</formula>
    </cfRule>
  </conditionalFormatting>
  <conditionalFormatting sqref="Q401">
    <cfRule type="containsText" dxfId="1015" priority="1369" operator="containsText" text="TBD">
      <formula>NOT(ISERROR(SEARCH("TBD",Q401)))</formula>
    </cfRule>
  </conditionalFormatting>
  <conditionalFormatting sqref="Q402">
    <cfRule type="containsText" dxfId="1014" priority="1368" operator="containsText" text="TBD">
      <formula>NOT(ISERROR(SEARCH("TBD",Q402)))</formula>
    </cfRule>
  </conditionalFormatting>
  <conditionalFormatting sqref="Q401:Q403">
    <cfRule type="containsText" dxfId="1013" priority="1367" operator="containsText" text="TBD">
      <formula>NOT(ISERROR(SEARCH("TBD",Q401)))</formula>
    </cfRule>
  </conditionalFormatting>
  <conditionalFormatting sqref="Q401:Q403">
    <cfRule type="containsText" dxfId="1012" priority="1366" operator="containsText" text="TBD">
      <formula>NOT(ISERROR(SEARCH("TBD",Q401)))</formula>
    </cfRule>
  </conditionalFormatting>
  <conditionalFormatting sqref="Q401:Q403">
    <cfRule type="containsText" dxfId="1011" priority="1365" operator="containsText" text="TBD">
      <formula>NOT(ISERROR(SEARCH("TBD",Q401)))</formula>
    </cfRule>
  </conditionalFormatting>
  <conditionalFormatting sqref="Q404">
    <cfRule type="containsText" dxfId="1010" priority="1364" operator="containsText" text="TBD">
      <formula>NOT(ISERROR(SEARCH("TBD",Q404)))</formula>
    </cfRule>
  </conditionalFormatting>
  <conditionalFormatting sqref="Q409">
    <cfRule type="containsText" dxfId="1009" priority="1363" operator="containsText" text="TBD">
      <formula>NOT(ISERROR(SEARCH("TBD",Q409)))</formula>
    </cfRule>
  </conditionalFormatting>
  <conditionalFormatting sqref="Q409">
    <cfRule type="containsText" dxfId="1008" priority="1362" operator="containsText" text="TBD">
      <formula>NOT(ISERROR(SEARCH("TBD",Q409)))</formula>
    </cfRule>
  </conditionalFormatting>
  <conditionalFormatting sqref="Q412">
    <cfRule type="containsText" dxfId="1007" priority="1361" operator="containsText" text="TBD">
      <formula>NOT(ISERROR(SEARCH("TBD",Q412)))</formula>
    </cfRule>
  </conditionalFormatting>
  <conditionalFormatting sqref="Q409">
    <cfRule type="containsText" dxfId="1006" priority="1360" operator="containsText" text="TBD">
      <formula>NOT(ISERROR(SEARCH("TBD",Q409)))</formula>
    </cfRule>
  </conditionalFormatting>
  <conditionalFormatting sqref="Q409">
    <cfRule type="containsText" dxfId="1005" priority="1359" operator="containsText" text="TBD">
      <formula>NOT(ISERROR(SEARCH("TBD",Q409)))</formula>
    </cfRule>
  </conditionalFormatting>
  <conditionalFormatting sqref="Q409">
    <cfRule type="containsText" dxfId="1004" priority="1358" operator="containsText" text="TBD">
      <formula>NOT(ISERROR(SEARCH("TBD",Q409)))</formula>
    </cfRule>
  </conditionalFormatting>
  <conditionalFormatting sqref="Q410">
    <cfRule type="containsText" dxfId="1003" priority="1357" operator="containsText" text="TBD">
      <formula>NOT(ISERROR(SEARCH("TBD",Q410)))</formula>
    </cfRule>
  </conditionalFormatting>
  <conditionalFormatting sqref="Q410">
    <cfRule type="containsText" dxfId="1002" priority="1356" operator="containsText" text="TBD">
      <formula>NOT(ISERROR(SEARCH("TBD",Q410)))</formula>
    </cfRule>
  </conditionalFormatting>
  <conditionalFormatting sqref="Q410">
    <cfRule type="containsText" dxfId="1001" priority="1355" operator="containsText" text="TBD">
      <formula>NOT(ISERROR(SEARCH("TBD",Q410)))</formula>
    </cfRule>
  </conditionalFormatting>
  <conditionalFormatting sqref="Q410">
    <cfRule type="containsText" dxfId="1000" priority="1354" operator="containsText" text="TBD">
      <formula>NOT(ISERROR(SEARCH("TBD",Q410)))</formula>
    </cfRule>
  </conditionalFormatting>
  <conditionalFormatting sqref="Q410">
    <cfRule type="containsText" dxfId="999" priority="1353" operator="containsText" text="TBD">
      <formula>NOT(ISERROR(SEARCH("TBD",Q410)))</formula>
    </cfRule>
  </conditionalFormatting>
  <conditionalFormatting sqref="Q464:Q465 Q467:Q468">
    <cfRule type="containsText" dxfId="998" priority="1352" operator="containsText" text="TBD">
      <formula>NOT(ISERROR(SEARCH("TBD",Q464)))</formula>
    </cfRule>
  </conditionalFormatting>
  <conditionalFormatting sqref="Q464:Q465 Q467:Q468">
    <cfRule type="containsText" dxfId="997" priority="1351" operator="containsText" text="TBD">
      <formula>NOT(ISERROR(SEARCH("TBD",Q464)))</formula>
    </cfRule>
  </conditionalFormatting>
  <conditionalFormatting sqref="Q468">
    <cfRule type="containsText" dxfId="996" priority="1350" operator="containsText" text="TBD">
      <formula>NOT(ISERROR(SEARCH("TBD",Q468)))</formula>
    </cfRule>
  </conditionalFormatting>
  <conditionalFormatting sqref="Q469">
    <cfRule type="containsText" dxfId="995" priority="1349" operator="containsText" text="TBD">
      <formula>NOT(ISERROR(SEARCH("TBD",Q469)))</formula>
    </cfRule>
  </conditionalFormatting>
  <conditionalFormatting sqref="Q469">
    <cfRule type="containsText" dxfId="994" priority="1348" operator="containsText" text="TBD">
      <formula>NOT(ISERROR(SEARCH("TBD",Q469)))</formula>
    </cfRule>
  </conditionalFormatting>
  <conditionalFormatting sqref="Q495">
    <cfRule type="containsText" dxfId="993" priority="1347" operator="containsText" text="TBD">
      <formula>NOT(ISERROR(SEARCH("TBD",Q495)))</formula>
    </cfRule>
  </conditionalFormatting>
  <conditionalFormatting sqref="Q495">
    <cfRule type="containsText" dxfId="992" priority="1346" operator="containsText" text="TBD">
      <formula>NOT(ISERROR(SEARCH("TBD",Q495)))</formula>
    </cfRule>
  </conditionalFormatting>
  <conditionalFormatting sqref="Q495">
    <cfRule type="containsText" dxfId="991" priority="1345" operator="containsText" text="TBD">
      <formula>NOT(ISERROR(SEARCH("TBD",Q495)))</formula>
    </cfRule>
  </conditionalFormatting>
  <conditionalFormatting sqref="R495:T495">
    <cfRule type="containsText" dxfId="990" priority="1344" operator="containsText" text="TBD">
      <formula>NOT(ISERROR(SEARCH("TBD",R495)))</formula>
    </cfRule>
  </conditionalFormatting>
  <conditionalFormatting sqref="R495:T495">
    <cfRule type="containsText" dxfId="989" priority="1343" operator="containsText" text="TBD">
      <formula>NOT(ISERROR(SEARCH("TBD",R495)))</formula>
    </cfRule>
  </conditionalFormatting>
  <conditionalFormatting sqref="R495:T495">
    <cfRule type="containsText" dxfId="988" priority="1342" operator="containsText" text="TBD">
      <formula>NOT(ISERROR(SEARCH("TBD",R495)))</formula>
    </cfRule>
  </conditionalFormatting>
  <conditionalFormatting sqref="Q354 Q357:Q359">
    <cfRule type="containsText" dxfId="987" priority="1341" operator="containsText" text="TBD">
      <formula>NOT(ISERROR(SEARCH("TBD",Q354)))</formula>
    </cfRule>
  </conditionalFormatting>
  <conditionalFormatting sqref="Q355:Q356">
    <cfRule type="containsText" dxfId="986" priority="1340" operator="containsText" text="TBD">
      <formula>NOT(ISERROR(SEARCH("TBD",Q355)))</formula>
    </cfRule>
  </conditionalFormatting>
  <conditionalFormatting sqref="Q360:Q362">
    <cfRule type="containsText" dxfId="985" priority="1339" operator="containsText" text="TBD">
      <formula>NOT(ISERROR(SEARCH("TBD",Q360)))</formula>
    </cfRule>
  </conditionalFormatting>
  <conditionalFormatting sqref="Q363 Q367:Q368">
    <cfRule type="containsText" dxfId="984" priority="1338" operator="containsText" text="TBD">
      <formula>NOT(ISERROR(SEARCH("TBD",Q363)))</formula>
    </cfRule>
  </conditionalFormatting>
  <conditionalFormatting sqref="Q364 Q366">
    <cfRule type="containsText" dxfId="983" priority="1337" operator="containsText" text="TBD">
      <formula>NOT(ISERROR(SEARCH("TBD",Q364)))</formula>
    </cfRule>
  </conditionalFormatting>
  <conditionalFormatting sqref="Q365">
    <cfRule type="containsText" dxfId="982" priority="1336" operator="containsText" text="TBD">
      <formula>NOT(ISERROR(SEARCH("TBD",Q365)))</formula>
    </cfRule>
  </conditionalFormatting>
  <conditionalFormatting sqref="Q369">
    <cfRule type="containsText" dxfId="981" priority="1335" operator="containsText" text="TBD">
      <formula>NOT(ISERROR(SEARCH("TBD",Q369)))</formula>
    </cfRule>
  </conditionalFormatting>
  <conditionalFormatting sqref="Q499:Q500">
    <cfRule type="containsText" dxfId="980" priority="1334" operator="containsText" text="TBD">
      <formula>NOT(ISERROR(SEARCH("TBD",Q499)))</formula>
    </cfRule>
  </conditionalFormatting>
  <conditionalFormatting sqref="Q499:Q500">
    <cfRule type="containsText" dxfId="979" priority="1333" operator="containsText" text="TBD">
      <formula>NOT(ISERROR(SEARCH("TBD",Q499)))</formula>
    </cfRule>
  </conditionalFormatting>
  <conditionalFormatting sqref="Q500">
    <cfRule type="containsText" dxfId="978" priority="1332" operator="containsText" text="TBD">
      <formula>NOT(ISERROR(SEARCH("TBD",Q500)))</formula>
    </cfRule>
  </conditionalFormatting>
  <conditionalFormatting sqref="Q525:Q526">
    <cfRule type="containsText" dxfId="977" priority="1331" operator="containsText" text="TBD">
      <formula>NOT(ISERROR(SEARCH("TBD",Q525)))</formula>
    </cfRule>
  </conditionalFormatting>
  <conditionalFormatting sqref="Q746 Q748">
    <cfRule type="containsText" dxfId="976" priority="1330" operator="containsText" text="TBD">
      <formula>NOT(ISERROR(SEARCH("TBD",Q746)))</formula>
    </cfRule>
  </conditionalFormatting>
  <conditionalFormatting sqref="Q747">
    <cfRule type="containsText" dxfId="975" priority="1329" operator="containsText" text="TBD">
      <formula>NOT(ISERROR(SEARCH("TBD",Q747)))</formula>
    </cfRule>
  </conditionalFormatting>
  <conditionalFormatting sqref="Q749">
    <cfRule type="containsText" dxfId="974" priority="1328" operator="containsText" text="TBD">
      <formula>NOT(ISERROR(SEARCH("TBD",Q749)))</formula>
    </cfRule>
  </conditionalFormatting>
  <conditionalFormatting sqref="Q750:Q751">
    <cfRule type="containsText" dxfId="973" priority="1327" operator="containsText" text="TBD">
      <formula>NOT(ISERROR(SEARCH("TBD",Q750)))</formula>
    </cfRule>
  </conditionalFormatting>
  <conditionalFormatting sqref="Q752:Q755">
    <cfRule type="containsText" dxfId="972" priority="1326" operator="containsText" text="TBD">
      <formula>NOT(ISERROR(SEARCH("TBD",Q752)))</formula>
    </cfRule>
  </conditionalFormatting>
  <conditionalFormatting sqref="Q756">
    <cfRule type="containsText" dxfId="971" priority="1325" operator="containsText" text="TBD">
      <formula>NOT(ISERROR(SEARCH("TBD",Q756)))</formula>
    </cfRule>
  </conditionalFormatting>
  <conditionalFormatting sqref="Q375">
    <cfRule type="containsText" dxfId="970" priority="1324" operator="containsText" text="TBD">
      <formula>NOT(ISERROR(SEARCH("TBD",Q375)))</formula>
    </cfRule>
  </conditionalFormatting>
  <conditionalFormatting sqref="Q376:Q378">
    <cfRule type="containsText" dxfId="969" priority="1323" operator="containsText" text="TBD">
      <formula>NOT(ISERROR(SEARCH("TBD",Q376)))</formula>
    </cfRule>
  </conditionalFormatting>
  <conditionalFormatting sqref="Q376:Q378">
    <cfRule type="containsText" dxfId="968" priority="1322" operator="containsText" text="TBD">
      <formula>NOT(ISERROR(SEARCH("TBD",Q376)))</formula>
    </cfRule>
  </conditionalFormatting>
  <conditionalFormatting sqref="Q376:Q378">
    <cfRule type="containsText" dxfId="967" priority="1321" operator="containsText" text="TBD">
      <formula>NOT(ISERROR(SEARCH("TBD",Q376)))</formula>
    </cfRule>
  </conditionalFormatting>
  <conditionalFormatting sqref="Q475">
    <cfRule type="containsText" dxfId="966" priority="1320" operator="containsText" text="TBD">
      <formula>NOT(ISERROR(SEARCH("TBD",Q475)))</formula>
    </cfRule>
  </conditionalFormatting>
  <conditionalFormatting sqref="Q475">
    <cfRule type="containsText" dxfId="965" priority="1319" operator="containsText" text="TBD">
      <formula>NOT(ISERROR(SEARCH("TBD",Q475)))</formula>
    </cfRule>
  </conditionalFormatting>
  <conditionalFormatting sqref="Q475">
    <cfRule type="containsText" dxfId="964" priority="1318" operator="containsText" text="TBD">
      <formula>NOT(ISERROR(SEARCH("TBD",Q475)))</formula>
    </cfRule>
  </conditionalFormatting>
  <conditionalFormatting sqref="Q475">
    <cfRule type="containsText" dxfId="963" priority="1317" operator="containsText" text="TBD">
      <formula>NOT(ISERROR(SEARCH("TBD",Q475)))</formula>
    </cfRule>
  </conditionalFormatting>
  <conditionalFormatting sqref="Q476:Q477">
    <cfRule type="containsText" dxfId="962" priority="1316" operator="containsText" text="TBD">
      <formula>NOT(ISERROR(SEARCH("TBD",Q476)))</formula>
    </cfRule>
  </conditionalFormatting>
  <conditionalFormatting sqref="Q476:Q477">
    <cfRule type="containsText" dxfId="961" priority="1315" operator="containsText" text="TBD">
      <formula>NOT(ISERROR(SEARCH("TBD",Q476)))</formula>
    </cfRule>
  </conditionalFormatting>
  <conditionalFormatting sqref="Q476:Q477">
    <cfRule type="containsText" dxfId="960" priority="1314" operator="containsText" text="TBD">
      <formula>NOT(ISERROR(SEARCH("TBD",Q476)))</formula>
    </cfRule>
  </conditionalFormatting>
  <conditionalFormatting sqref="Q476:Q477">
    <cfRule type="containsText" dxfId="959" priority="1313" operator="containsText" text="TBD">
      <formula>NOT(ISERROR(SEARCH("TBD",Q476)))</formula>
    </cfRule>
  </conditionalFormatting>
  <conditionalFormatting sqref="Q479">
    <cfRule type="containsText" dxfId="958" priority="1312" operator="containsText" text="TBD">
      <formula>NOT(ISERROR(SEARCH("TBD",Q479)))</formula>
    </cfRule>
  </conditionalFormatting>
  <conditionalFormatting sqref="Q479">
    <cfRule type="containsText" dxfId="957" priority="1311" operator="containsText" text="TBD">
      <formula>NOT(ISERROR(SEARCH("TBD",Q479)))</formula>
    </cfRule>
  </conditionalFormatting>
  <conditionalFormatting sqref="Q479">
    <cfRule type="containsText" dxfId="956" priority="1310" operator="containsText" text="TBD">
      <formula>NOT(ISERROR(SEARCH("TBD",Q479)))</formula>
    </cfRule>
  </conditionalFormatting>
  <conditionalFormatting sqref="Q479">
    <cfRule type="containsText" dxfId="955" priority="1309" operator="containsText" text="TBD">
      <formula>NOT(ISERROR(SEARCH("TBD",Q479)))</formula>
    </cfRule>
  </conditionalFormatting>
  <conditionalFormatting sqref="Q482">
    <cfRule type="containsText" dxfId="954" priority="1308" operator="containsText" text="TBD">
      <formula>NOT(ISERROR(SEARCH("TBD",Q482)))</formula>
    </cfRule>
  </conditionalFormatting>
  <conditionalFormatting sqref="Q480">
    <cfRule type="containsText" dxfId="953" priority="1307" operator="containsText" text="TBD">
      <formula>NOT(ISERROR(SEARCH("TBD",Q480)))</formula>
    </cfRule>
  </conditionalFormatting>
  <conditionalFormatting sqref="Q480">
    <cfRule type="containsText" dxfId="952" priority="1306" operator="containsText" text="TBD">
      <formula>NOT(ISERROR(SEARCH("TBD",Q480)))</formula>
    </cfRule>
  </conditionalFormatting>
  <conditionalFormatting sqref="Q480">
    <cfRule type="containsText" dxfId="951" priority="1305" operator="containsText" text="TBD">
      <formula>NOT(ISERROR(SEARCH("TBD",Q480)))</formula>
    </cfRule>
  </conditionalFormatting>
  <conditionalFormatting sqref="Q482">
    <cfRule type="containsText" dxfId="950" priority="1304" operator="containsText" text="TBD">
      <formula>NOT(ISERROR(SEARCH("TBD",Q482)))</formula>
    </cfRule>
  </conditionalFormatting>
  <conditionalFormatting sqref="Q480 Q482">
    <cfRule type="containsText" dxfId="949" priority="1303" operator="containsText" text="TBD">
      <formula>NOT(ISERROR(SEARCH("TBD",Q480)))</formula>
    </cfRule>
  </conditionalFormatting>
  <conditionalFormatting sqref="Q481">
    <cfRule type="containsText" dxfId="948" priority="1302" operator="containsText" text="TBD">
      <formula>NOT(ISERROR(SEARCH("TBD",Q481)))</formula>
    </cfRule>
  </conditionalFormatting>
  <conditionalFormatting sqref="Q481">
    <cfRule type="containsText" dxfId="947" priority="1301" operator="containsText" text="TBD">
      <formula>NOT(ISERROR(SEARCH("TBD",Q481)))</formula>
    </cfRule>
  </conditionalFormatting>
  <conditionalFormatting sqref="Q481">
    <cfRule type="containsText" dxfId="946" priority="1300" operator="containsText" text="TBD">
      <formula>NOT(ISERROR(SEARCH("TBD",Q481)))</formula>
    </cfRule>
  </conditionalFormatting>
  <conditionalFormatting sqref="Q481">
    <cfRule type="containsText" dxfId="945" priority="1299" operator="containsText" text="TBD">
      <formula>NOT(ISERROR(SEARCH("TBD",Q481)))</formula>
    </cfRule>
  </conditionalFormatting>
  <conditionalFormatting sqref="Q544">
    <cfRule type="containsText" dxfId="944" priority="1298" operator="containsText" text="TBD">
      <formula>NOT(ISERROR(SEARCH("TBD",Q544)))</formula>
    </cfRule>
  </conditionalFormatting>
  <conditionalFormatting sqref="Q544">
    <cfRule type="containsText" dxfId="943" priority="1297" operator="containsText" text="TBD">
      <formula>NOT(ISERROR(SEARCH("TBD",Q544)))</formula>
    </cfRule>
  </conditionalFormatting>
  <conditionalFormatting sqref="Q544">
    <cfRule type="containsText" dxfId="942" priority="1296" operator="containsText" text="TBD">
      <formula>NOT(ISERROR(SEARCH("TBD",Q544)))</formula>
    </cfRule>
  </conditionalFormatting>
  <conditionalFormatting sqref="Q486">
    <cfRule type="containsText" dxfId="941" priority="1295" operator="containsText" text="TBD">
      <formula>NOT(ISERROR(SEARCH("TBD",Q486)))</formula>
    </cfRule>
  </conditionalFormatting>
  <conditionalFormatting sqref="Q483">
    <cfRule type="containsText" dxfId="940" priority="1294" operator="containsText" text="TBD">
      <formula>NOT(ISERROR(SEARCH("TBD",Q483)))</formula>
    </cfRule>
  </conditionalFormatting>
  <conditionalFormatting sqref="Q483">
    <cfRule type="containsText" dxfId="939" priority="1293" operator="containsText" text="TBD">
      <formula>NOT(ISERROR(SEARCH("TBD",Q483)))</formula>
    </cfRule>
  </conditionalFormatting>
  <conditionalFormatting sqref="Q483">
    <cfRule type="containsText" dxfId="938" priority="1292" operator="containsText" text="TBD">
      <formula>NOT(ISERROR(SEARCH("TBD",Q483)))</formula>
    </cfRule>
  </conditionalFormatting>
  <conditionalFormatting sqref="Q486">
    <cfRule type="containsText" dxfId="937" priority="1291" operator="containsText" text="TBD">
      <formula>NOT(ISERROR(SEARCH("TBD",Q486)))</formula>
    </cfRule>
  </conditionalFormatting>
  <conditionalFormatting sqref="Q483 Q486">
    <cfRule type="containsText" dxfId="936" priority="1290" operator="containsText" text="TBD">
      <formula>NOT(ISERROR(SEARCH("TBD",Q483)))</formula>
    </cfRule>
  </conditionalFormatting>
  <conditionalFormatting sqref="Q484:Q485">
    <cfRule type="containsText" dxfId="935" priority="1289" operator="containsText" text="TBD">
      <formula>NOT(ISERROR(SEARCH("TBD",Q484)))</formula>
    </cfRule>
  </conditionalFormatting>
  <conditionalFormatting sqref="Q484:Q485">
    <cfRule type="containsText" dxfId="934" priority="1288" operator="containsText" text="TBD">
      <formula>NOT(ISERROR(SEARCH("TBD",Q484)))</formula>
    </cfRule>
  </conditionalFormatting>
  <conditionalFormatting sqref="Q484:Q485">
    <cfRule type="containsText" dxfId="933" priority="1287" operator="containsText" text="TBD">
      <formula>NOT(ISERROR(SEARCH("TBD",Q484)))</formula>
    </cfRule>
  </conditionalFormatting>
  <conditionalFormatting sqref="Q484:Q485">
    <cfRule type="containsText" dxfId="932" priority="1286" operator="containsText" text="TBD">
      <formula>NOT(ISERROR(SEARCH("TBD",Q484)))</formula>
    </cfRule>
  </conditionalFormatting>
  <conditionalFormatting sqref="Q489">
    <cfRule type="containsText" dxfId="931" priority="1285" operator="containsText" text="TBD">
      <formula>NOT(ISERROR(SEARCH("TBD",Q489)))</formula>
    </cfRule>
  </conditionalFormatting>
  <conditionalFormatting sqref="Q489">
    <cfRule type="containsText" dxfId="930" priority="1284" operator="containsText" text="TBD">
      <formula>NOT(ISERROR(SEARCH("TBD",Q489)))</formula>
    </cfRule>
  </conditionalFormatting>
  <conditionalFormatting sqref="Q489">
    <cfRule type="containsText" dxfId="929" priority="1283" operator="containsText" text="TBD">
      <formula>NOT(ISERROR(SEARCH("TBD",Q489)))</formula>
    </cfRule>
  </conditionalFormatting>
  <conditionalFormatting sqref="Q489">
    <cfRule type="containsText" dxfId="928" priority="1282" operator="containsText" text="TBD">
      <formula>NOT(ISERROR(SEARCH("TBD",Q489)))</formula>
    </cfRule>
  </conditionalFormatting>
  <conditionalFormatting sqref="Q491">
    <cfRule type="containsText" dxfId="927" priority="1281" operator="containsText" text="TBD">
      <formula>NOT(ISERROR(SEARCH("TBD",Q491)))</formula>
    </cfRule>
  </conditionalFormatting>
  <conditionalFormatting sqref="Q491">
    <cfRule type="containsText" dxfId="926" priority="1280" operator="containsText" text="TBD">
      <formula>NOT(ISERROR(SEARCH("TBD",Q491)))</formula>
    </cfRule>
  </conditionalFormatting>
  <conditionalFormatting sqref="Q491">
    <cfRule type="containsText" dxfId="925" priority="1279" operator="containsText" text="TBD">
      <formula>NOT(ISERROR(SEARCH("TBD",Q491)))</formula>
    </cfRule>
  </conditionalFormatting>
  <conditionalFormatting sqref="Q491">
    <cfRule type="containsText" dxfId="924" priority="1278" operator="containsText" text="TBD">
      <formula>NOT(ISERROR(SEARCH("TBD",Q491)))</formula>
    </cfRule>
  </conditionalFormatting>
  <conditionalFormatting sqref="Q492:Q493">
    <cfRule type="containsText" dxfId="923" priority="1277" operator="containsText" text="TBD">
      <formula>NOT(ISERROR(SEARCH("TBD",Q492)))</formula>
    </cfRule>
  </conditionalFormatting>
  <conditionalFormatting sqref="Q492:Q493">
    <cfRule type="containsText" dxfId="922" priority="1276" operator="containsText" text="TBD">
      <formula>NOT(ISERROR(SEARCH("TBD",Q492)))</formula>
    </cfRule>
  </conditionalFormatting>
  <conditionalFormatting sqref="Q492:Q493">
    <cfRule type="containsText" dxfId="921" priority="1275" operator="containsText" text="TBD">
      <formula>NOT(ISERROR(SEARCH("TBD",Q492)))</formula>
    </cfRule>
  </conditionalFormatting>
  <conditionalFormatting sqref="Q492:Q493">
    <cfRule type="containsText" dxfId="920" priority="1274" operator="containsText" text="TBD">
      <formula>NOT(ISERROR(SEARCH("TBD",Q492)))</formula>
    </cfRule>
  </conditionalFormatting>
  <conditionalFormatting sqref="Q381:Q382">
    <cfRule type="containsText" dxfId="919" priority="1270" operator="containsText" text="TBD">
      <formula>NOT(ISERROR(SEARCH("TBD",Q381)))</formula>
    </cfRule>
  </conditionalFormatting>
  <conditionalFormatting sqref="Q381:Q382">
    <cfRule type="containsText" dxfId="918" priority="1269" operator="containsText" text="TBD">
      <formula>NOT(ISERROR(SEARCH("TBD",Q381)))</formula>
    </cfRule>
  </conditionalFormatting>
  <conditionalFormatting sqref="Q326:Q340">
    <cfRule type="containsText" dxfId="917" priority="1268" operator="containsText" text="TBD">
      <formula>NOT(ISERROR(SEARCH("TBD",Q326)))</formula>
    </cfRule>
  </conditionalFormatting>
  <conditionalFormatting sqref="Q326:Q340">
    <cfRule type="containsText" dxfId="916" priority="1267" operator="containsText" text="TBD">
      <formula>NOT(ISERROR(SEARCH("TBD",Q326)))</formula>
    </cfRule>
  </conditionalFormatting>
  <conditionalFormatting sqref="Q328">
    <cfRule type="containsText" dxfId="915" priority="1266" operator="containsText" text="TBD">
      <formula>NOT(ISERROR(SEARCH("TBD",Q328)))</formula>
    </cfRule>
  </conditionalFormatting>
  <conditionalFormatting sqref="Q327">
    <cfRule type="containsText" dxfId="914" priority="1265" operator="containsText" text="TBD">
      <formula>NOT(ISERROR(SEARCH("TBD",Q327)))</formula>
    </cfRule>
  </conditionalFormatting>
  <conditionalFormatting sqref="Q327">
    <cfRule type="containsText" dxfId="913" priority="1264" operator="containsText" text="TBD">
      <formula>NOT(ISERROR(SEARCH("TBD",Q327)))</formula>
    </cfRule>
  </conditionalFormatting>
  <conditionalFormatting sqref="Q326:Q340">
    <cfRule type="containsText" dxfId="912" priority="1263" operator="containsText" text="TBD">
      <formula>NOT(ISERROR(SEARCH("TBD",Q326)))</formula>
    </cfRule>
  </conditionalFormatting>
  <conditionalFormatting sqref="Q518">
    <cfRule type="containsText" dxfId="911" priority="1262" operator="containsText" text="TBD">
      <formula>NOT(ISERROR(SEARCH("TBD",Q518)))</formula>
    </cfRule>
  </conditionalFormatting>
  <conditionalFormatting sqref="Q340 Q329:Q338">
    <cfRule type="containsText" dxfId="910" priority="1258" operator="containsText" text="TBD">
      <formula>NOT(ISERROR(SEARCH("TBD",Q329)))</formula>
    </cfRule>
  </conditionalFormatting>
  <conditionalFormatting sqref="Q340 Q329:Q338">
    <cfRule type="containsText" dxfId="909" priority="1257" operator="containsText" text="TBD">
      <formula>NOT(ISERROR(SEARCH("TBD",Q329)))</formula>
    </cfRule>
  </conditionalFormatting>
  <conditionalFormatting sqref="Q340">
    <cfRule type="containsText" dxfId="908" priority="1256" operator="containsText" text="TBD">
      <formula>NOT(ISERROR(SEARCH("TBD",Q340)))</formula>
    </cfRule>
  </conditionalFormatting>
  <conditionalFormatting sqref="Q339">
    <cfRule type="containsText" dxfId="907" priority="1255" operator="containsText" text="TBD">
      <formula>NOT(ISERROR(SEARCH("TBD",Q339)))</formula>
    </cfRule>
  </conditionalFormatting>
  <conditionalFormatting sqref="Q339">
    <cfRule type="containsText" dxfId="906" priority="1254" operator="containsText" text="TBD">
      <formula>NOT(ISERROR(SEARCH("TBD",Q339)))</formula>
    </cfRule>
  </conditionalFormatting>
  <conditionalFormatting sqref="Q329:Q340">
    <cfRule type="containsText" dxfId="905" priority="1253" operator="containsText" text="TBD">
      <formula>NOT(ISERROR(SEARCH("TBD",Q329)))</formula>
    </cfRule>
  </conditionalFormatting>
  <conditionalFormatting sqref="Q341:Q344">
    <cfRule type="containsText" dxfId="904" priority="1249" operator="containsText" text="TBD">
      <formula>NOT(ISERROR(SEARCH("TBD",Q341)))</formula>
    </cfRule>
  </conditionalFormatting>
  <conditionalFormatting sqref="Q341:Q344">
    <cfRule type="containsText" dxfId="903" priority="1248" operator="containsText" text="TBD">
      <formula>NOT(ISERROR(SEARCH("TBD",Q341)))</formula>
    </cfRule>
  </conditionalFormatting>
  <conditionalFormatting sqref="Q344">
    <cfRule type="containsText" dxfId="902" priority="1247" operator="containsText" text="TBD">
      <formula>NOT(ISERROR(SEARCH("TBD",Q344)))</formula>
    </cfRule>
  </conditionalFormatting>
  <conditionalFormatting sqref="Q345:Q348">
    <cfRule type="containsText" dxfId="901" priority="1246" operator="containsText" text="TBD">
      <formula>NOT(ISERROR(SEARCH("TBD",Q345)))</formula>
    </cfRule>
  </conditionalFormatting>
  <conditionalFormatting sqref="Q345:Q348">
    <cfRule type="containsText" dxfId="900" priority="1245" operator="containsText" text="TBD">
      <formula>NOT(ISERROR(SEARCH("TBD",Q345)))</formula>
    </cfRule>
  </conditionalFormatting>
  <conditionalFormatting sqref="Q345:Q348">
    <cfRule type="containsText" dxfId="899" priority="1244" operator="containsText" text="TBD">
      <formula>NOT(ISERROR(SEARCH("TBD",Q345)))</formula>
    </cfRule>
  </conditionalFormatting>
  <conditionalFormatting sqref="Q348">
    <cfRule type="containsText" dxfId="898" priority="1243" operator="containsText" text="TBD">
      <formula>NOT(ISERROR(SEARCH("TBD",Q348)))</formula>
    </cfRule>
  </conditionalFormatting>
  <conditionalFormatting sqref="Q350">
    <cfRule type="containsText" dxfId="897" priority="1242" operator="containsText" text="TBD">
      <formula>NOT(ISERROR(SEARCH("TBD",Q350)))</formula>
    </cfRule>
  </conditionalFormatting>
  <conditionalFormatting sqref="Q682">
    <cfRule type="containsText" dxfId="896" priority="1241" operator="containsText" text="TBD">
      <formula>NOT(ISERROR(SEARCH("TBD",Q682)))</formula>
    </cfRule>
  </conditionalFormatting>
  <conditionalFormatting sqref="Q682">
    <cfRule type="containsText" dxfId="895" priority="1240" operator="containsText" text="TBD">
      <formula>NOT(ISERROR(SEARCH("TBD",Q682)))</formula>
    </cfRule>
  </conditionalFormatting>
  <conditionalFormatting sqref="Q682">
    <cfRule type="containsText" dxfId="894" priority="1239" operator="containsText" text="TBD">
      <formula>NOT(ISERROR(SEARCH("TBD",Q682)))</formula>
    </cfRule>
  </conditionalFormatting>
  <conditionalFormatting sqref="Q682">
    <cfRule type="containsText" dxfId="893" priority="1238" operator="containsText" text="TBD">
      <formula>NOT(ISERROR(SEARCH("TBD",Q682)))</formula>
    </cfRule>
  </conditionalFormatting>
  <conditionalFormatting sqref="Q679:Q682">
    <cfRule type="containsText" dxfId="892" priority="1237" operator="containsText" text="TBD">
      <formula>NOT(ISERROR(SEARCH("TBD",Q679)))</formula>
    </cfRule>
  </conditionalFormatting>
  <conditionalFormatting sqref="Q679:Q682">
    <cfRule type="containsText" dxfId="891" priority="1236" operator="containsText" text="TBD">
      <formula>NOT(ISERROR(SEARCH("TBD",Q679)))</formula>
    </cfRule>
  </conditionalFormatting>
  <conditionalFormatting sqref="Q681">
    <cfRule type="containsText" dxfId="890" priority="1235" operator="containsText" text="TBD">
      <formula>NOT(ISERROR(SEARCH("TBD",Q681)))</formula>
    </cfRule>
  </conditionalFormatting>
  <conditionalFormatting sqref="Q679:Q682">
    <cfRule type="containsText" dxfId="889" priority="1234" operator="containsText" text="TBD">
      <formula>NOT(ISERROR(SEARCH("TBD",Q679)))</formula>
    </cfRule>
  </conditionalFormatting>
  <conditionalFormatting sqref="Q680">
    <cfRule type="containsText" dxfId="888" priority="1233" operator="containsText" text="TBD">
      <formula>NOT(ISERROR(SEARCH("TBD",Q680)))</formula>
    </cfRule>
  </conditionalFormatting>
  <conditionalFormatting sqref="Q680">
    <cfRule type="containsText" dxfId="887" priority="1232" operator="containsText" text="TBD">
      <formula>NOT(ISERROR(SEARCH("TBD",Q680)))</formula>
    </cfRule>
  </conditionalFormatting>
  <conditionalFormatting sqref="Q680">
    <cfRule type="containsText" dxfId="886" priority="1231" operator="containsText" text="TBD">
      <formula>NOT(ISERROR(SEARCH("TBD",Q680)))</formula>
    </cfRule>
  </conditionalFormatting>
  <conditionalFormatting sqref="Q530">
    <cfRule type="containsText" dxfId="885" priority="1230" operator="containsText" text="TBD">
      <formula>NOT(ISERROR(SEARCH("TBD",Q530)))</formula>
    </cfRule>
  </conditionalFormatting>
  <conditionalFormatting sqref="Q414:Q415">
    <cfRule type="containsText" dxfId="884" priority="1229" operator="containsText" text="TBD">
      <formula>NOT(ISERROR(SEARCH("TBD",Q414)))</formula>
    </cfRule>
  </conditionalFormatting>
  <conditionalFormatting sqref="Q414:Q415">
    <cfRule type="containsText" dxfId="883" priority="1228" operator="containsText" text="TBD">
      <formula>NOT(ISERROR(SEARCH("TBD",Q414)))</formula>
    </cfRule>
  </conditionalFormatting>
  <conditionalFormatting sqref="Q414:Q415">
    <cfRule type="containsText" dxfId="882" priority="1227" operator="containsText" text="TBD">
      <formula>NOT(ISERROR(SEARCH("TBD",Q414)))</formula>
    </cfRule>
  </conditionalFormatting>
  <conditionalFormatting sqref="Q414:Q415">
    <cfRule type="containsText" dxfId="881" priority="1226" operator="containsText" text="TBD">
      <formula>NOT(ISERROR(SEARCH("TBD",Q414)))</formula>
    </cfRule>
  </conditionalFormatting>
  <conditionalFormatting sqref="Q414:Q415">
    <cfRule type="containsText" dxfId="880" priority="1225" operator="containsText" text="TBD">
      <formula>NOT(ISERROR(SEARCH("TBD",Q414)))</formula>
    </cfRule>
  </conditionalFormatting>
  <conditionalFormatting sqref="Q415">
    <cfRule type="containsText" dxfId="879" priority="1224" operator="containsText" text="TBD">
      <formula>NOT(ISERROR(SEARCH("TBD",Q415)))</formula>
    </cfRule>
  </conditionalFormatting>
  <conditionalFormatting sqref="Q414:Q415">
    <cfRule type="containsText" dxfId="878" priority="1223" operator="containsText" text="TBD">
      <formula>NOT(ISERROR(SEARCH("TBD",Q414)))</formula>
    </cfRule>
  </conditionalFormatting>
  <conditionalFormatting sqref="Q414:Q415">
    <cfRule type="containsText" dxfId="877" priority="1222" operator="containsText" text="TBD">
      <formula>NOT(ISERROR(SEARCH("TBD",Q414)))</formula>
    </cfRule>
  </conditionalFormatting>
  <conditionalFormatting sqref="Q414:Q415">
    <cfRule type="containsText" dxfId="876" priority="1221" operator="containsText" text="TBD">
      <formula>NOT(ISERROR(SEARCH("TBD",Q414)))</formula>
    </cfRule>
  </conditionalFormatting>
  <conditionalFormatting sqref="Q531">
    <cfRule type="containsText" dxfId="875" priority="1220" operator="containsText" text="TBD">
      <formula>NOT(ISERROR(SEARCH("TBD",Q531)))</formula>
    </cfRule>
  </conditionalFormatting>
  <conditionalFormatting sqref="Q533">
    <cfRule type="containsText" dxfId="874" priority="1219" operator="containsText" text="TBD">
      <formula>NOT(ISERROR(SEARCH("TBD",Q533)))</formula>
    </cfRule>
  </conditionalFormatting>
  <conditionalFormatting sqref="Q177">
    <cfRule type="containsText" dxfId="873" priority="1218" operator="containsText" text="TBD">
      <formula>NOT(ISERROR(SEARCH("TBD",Q177)))</formula>
    </cfRule>
  </conditionalFormatting>
  <conditionalFormatting sqref="Q523:Q524">
    <cfRule type="containsText" dxfId="872" priority="1217" operator="containsText" text="TBD">
      <formula>NOT(ISERROR(SEARCH("TBD",Q523)))</formula>
    </cfRule>
  </conditionalFormatting>
  <conditionalFormatting sqref="Q523:Q524">
    <cfRule type="containsText" dxfId="871" priority="1216" operator="containsText" text="TBD">
      <formula>NOT(ISERROR(SEARCH("TBD",Q523)))</formula>
    </cfRule>
  </conditionalFormatting>
  <conditionalFormatting sqref="Q523:Q524">
    <cfRule type="containsText" dxfId="870" priority="1215" operator="containsText" text="TBD">
      <formula>NOT(ISERROR(SEARCH("TBD",Q523)))</formula>
    </cfRule>
  </conditionalFormatting>
  <conditionalFormatting sqref="Q177">
    <cfRule type="containsText" dxfId="869" priority="1214" operator="containsText" text="TBD">
      <formula>NOT(ISERROR(SEARCH("TBD",Q177)))</formula>
    </cfRule>
  </conditionalFormatting>
  <conditionalFormatting sqref="Q569">
    <cfRule type="containsText" dxfId="868" priority="1213" operator="containsText" text="TBD">
      <formula>NOT(ISERROR(SEARCH("TBD",Q569)))</formula>
    </cfRule>
  </conditionalFormatting>
  <conditionalFormatting sqref="Q569">
    <cfRule type="containsText" dxfId="867" priority="1212" operator="containsText" text="TBD">
      <formula>NOT(ISERROR(SEARCH("TBD",Q569)))</formula>
    </cfRule>
  </conditionalFormatting>
  <conditionalFormatting sqref="Q569">
    <cfRule type="containsText" dxfId="866" priority="1211" operator="containsText" text="TBD">
      <formula>NOT(ISERROR(SEARCH("TBD",Q569)))</formula>
    </cfRule>
  </conditionalFormatting>
  <conditionalFormatting sqref="Q568">
    <cfRule type="containsText" dxfId="865" priority="1210" operator="containsText" text="TBD">
      <formula>NOT(ISERROR(SEARCH("TBD",Q568)))</formula>
    </cfRule>
  </conditionalFormatting>
  <conditionalFormatting sqref="Q568">
    <cfRule type="containsText" dxfId="864" priority="1209" operator="containsText" text="TBD">
      <formula>NOT(ISERROR(SEARCH("TBD",Q568)))</formula>
    </cfRule>
  </conditionalFormatting>
  <conditionalFormatting sqref="Q568:Q569">
    <cfRule type="containsText" dxfId="863" priority="1208" operator="containsText" text="TBD">
      <formula>NOT(ISERROR(SEARCH("TBD",Q568)))</formula>
    </cfRule>
  </conditionalFormatting>
  <conditionalFormatting sqref="Q567">
    <cfRule type="containsText" dxfId="862" priority="1207" operator="containsText" text="TBD">
      <formula>NOT(ISERROR(SEARCH("TBD",Q567)))</formula>
    </cfRule>
  </conditionalFormatting>
  <conditionalFormatting sqref="Q567">
    <cfRule type="containsText" dxfId="861" priority="1206" operator="containsText" text="TBD">
      <formula>NOT(ISERROR(SEARCH("TBD",Q567)))</formula>
    </cfRule>
  </conditionalFormatting>
  <conditionalFormatting sqref="Q567">
    <cfRule type="containsText" dxfId="860" priority="1205" operator="containsText" text="TBD">
      <formula>NOT(ISERROR(SEARCH("TBD",Q567)))</formula>
    </cfRule>
  </conditionalFormatting>
  <conditionalFormatting sqref="Q655">
    <cfRule type="containsText" dxfId="859" priority="1204" operator="containsText" text="TBD">
      <formula>NOT(ISERROR(SEARCH("TBD",Q655)))</formula>
    </cfRule>
  </conditionalFormatting>
  <conditionalFormatting sqref="Q655">
    <cfRule type="containsText" dxfId="858" priority="1203" operator="containsText" text="TBD">
      <formula>NOT(ISERROR(SEARCH("TBD",Q655)))</formula>
    </cfRule>
  </conditionalFormatting>
  <conditionalFormatting sqref="Q658">
    <cfRule type="containsText" dxfId="857" priority="1202" operator="containsText" text="TBD">
      <formula>NOT(ISERROR(SEARCH("TBD",Q658)))</formula>
    </cfRule>
  </conditionalFormatting>
  <conditionalFormatting sqref="Q658">
    <cfRule type="containsText" dxfId="856" priority="1201" operator="containsText" text="TBD">
      <formula>NOT(ISERROR(SEARCH("TBD",Q658)))</formula>
    </cfRule>
  </conditionalFormatting>
  <conditionalFormatting sqref="Q655">
    <cfRule type="containsText" dxfId="855" priority="1200" operator="containsText" text="TBD">
      <formula>NOT(ISERROR(SEARCH("TBD",Q655)))</formula>
    </cfRule>
  </conditionalFormatting>
  <conditionalFormatting sqref="Q657">
    <cfRule type="containsText" dxfId="854" priority="1199" operator="containsText" text="TBD">
      <formula>NOT(ISERROR(SEARCH("TBD",Q657)))</formula>
    </cfRule>
  </conditionalFormatting>
  <conditionalFormatting sqref="Q657">
    <cfRule type="containsText" dxfId="853" priority="1198" operator="containsText" text="TBD">
      <formula>NOT(ISERROR(SEARCH("TBD",Q657)))</formula>
    </cfRule>
  </conditionalFormatting>
  <conditionalFormatting sqref="Q657">
    <cfRule type="containsText" dxfId="852" priority="1197" operator="containsText" text="TBD">
      <formula>NOT(ISERROR(SEARCH("TBD",Q657)))</formula>
    </cfRule>
  </conditionalFormatting>
  <conditionalFormatting sqref="Q656">
    <cfRule type="containsText" dxfId="851" priority="1196" operator="containsText" text="TBD">
      <formula>NOT(ISERROR(SEARCH("TBD",Q656)))</formula>
    </cfRule>
  </conditionalFormatting>
  <conditionalFormatting sqref="Q656">
    <cfRule type="containsText" dxfId="850" priority="1195" operator="containsText" text="TBD">
      <formula>NOT(ISERROR(SEARCH("TBD",Q656)))</formula>
    </cfRule>
  </conditionalFormatting>
  <conditionalFormatting sqref="Q656">
    <cfRule type="containsText" dxfId="849" priority="1194" operator="containsText" text="TBD">
      <formula>NOT(ISERROR(SEARCH("TBD",Q656)))</formula>
    </cfRule>
  </conditionalFormatting>
  <conditionalFormatting sqref="Q571">
    <cfRule type="containsText" dxfId="848" priority="1193" operator="containsText" text="TBD">
      <formula>NOT(ISERROR(SEARCH("TBD",Q571)))</formula>
    </cfRule>
  </conditionalFormatting>
  <conditionalFormatting sqref="Q571">
    <cfRule type="containsText" dxfId="847" priority="1192" operator="containsText" text="TBD">
      <formula>NOT(ISERROR(SEARCH("TBD",Q571)))</formula>
    </cfRule>
  </conditionalFormatting>
  <conditionalFormatting sqref="Q571">
    <cfRule type="containsText" dxfId="846" priority="1191" operator="containsText" text="TBD">
      <formula>NOT(ISERROR(SEARCH("TBD",Q571)))</formula>
    </cfRule>
  </conditionalFormatting>
  <conditionalFormatting sqref="Q576 Q578">
    <cfRule type="containsText" dxfId="845" priority="1189" operator="containsText" text="TBD">
      <formula>NOT(ISERROR(SEARCH("TBD",Q576)))</formula>
    </cfRule>
  </conditionalFormatting>
  <conditionalFormatting sqref="Q576 Q578">
    <cfRule type="containsText" dxfId="844" priority="1188" operator="containsText" text="TBD">
      <formula>NOT(ISERROR(SEARCH("TBD",Q576)))</formula>
    </cfRule>
  </conditionalFormatting>
  <conditionalFormatting sqref="Q576 Q578">
    <cfRule type="containsText" dxfId="843" priority="1187" operator="containsText" text="TBD">
      <formula>NOT(ISERROR(SEARCH("TBD",Q576)))</formula>
    </cfRule>
  </conditionalFormatting>
  <conditionalFormatting sqref="Q576 Q578">
    <cfRule type="containsText" dxfId="842" priority="1186" operator="containsText" text="TBD">
      <formula>NOT(ISERROR(SEARCH("TBD",Q576)))</formula>
    </cfRule>
  </conditionalFormatting>
  <conditionalFormatting sqref="Q578">
    <cfRule type="containsText" dxfId="841" priority="1184" operator="containsText" text="TBD">
      <formula>NOT(ISERROR(SEARCH("TBD",Q578)))</formula>
    </cfRule>
  </conditionalFormatting>
  <conditionalFormatting sqref="Q578">
    <cfRule type="containsText" dxfId="840" priority="1183" operator="containsText" text="TBD">
      <formula>NOT(ISERROR(SEARCH("TBD",Q578)))</formula>
    </cfRule>
  </conditionalFormatting>
  <conditionalFormatting sqref="Q578">
    <cfRule type="containsText" dxfId="839" priority="1182" operator="containsText" text="TBD">
      <formula>NOT(ISERROR(SEARCH("TBD",Q578)))</formula>
    </cfRule>
  </conditionalFormatting>
  <conditionalFormatting sqref="Q578">
    <cfRule type="containsText" dxfId="838" priority="1181" operator="containsText" text="TBD">
      <formula>NOT(ISERROR(SEARCH("TBD",Q578)))</formula>
    </cfRule>
  </conditionalFormatting>
  <conditionalFormatting sqref="Q591">
    <cfRule type="containsText" dxfId="837" priority="1179" operator="containsText" text="TBD">
      <formula>NOT(ISERROR(SEARCH("TBD",Q591)))</formula>
    </cfRule>
  </conditionalFormatting>
  <conditionalFormatting sqref="Q590:Q591">
    <cfRule type="containsText" dxfId="836" priority="1178" operator="containsText" text="TBD">
      <formula>NOT(ISERROR(SEARCH("TBD",Q590)))</formula>
    </cfRule>
  </conditionalFormatting>
  <conditionalFormatting sqref="Q590:Q591">
    <cfRule type="containsText" dxfId="835" priority="1177" operator="containsText" text="TBD">
      <formula>NOT(ISERROR(SEARCH("TBD",Q590)))</formula>
    </cfRule>
  </conditionalFormatting>
  <conditionalFormatting sqref="Q591">
    <cfRule type="containsText" dxfId="834" priority="1176" operator="containsText" text="TBD">
      <formula>NOT(ISERROR(SEARCH("TBD",Q591)))</formula>
    </cfRule>
  </conditionalFormatting>
  <conditionalFormatting sqref="Q590">
    <cfRule type="containsText" dxfId="833" priority="1175" operator="containsText" text="TBD">
      <formula>NOT(ISERROR(SEARCH("TBD",Q590)))</formula>
    </cfRule>
  </conditionalFormatting>
  <conditionalFormatting sqref="Q597">
    <cfRule type="containsText" dxfId="832" priority="1174" operator="containsText" text="TBD">
      <formula>NOT(ISERROR(SEARCH("TBD",Q597)))</formula>
    </cfRule>
  </conditionalFormatting>
  <conditionalFormatting sqref="Q597">
    <cfRule type="containsText" dxfId="831" priority="1173" operator="containsText" text="TBD">
      <formula>NOT(ISERROR(SEARCH("TBD",Q597)))</formula>
    </cfRule>
  </conditionalFormatting>
  <conditionalFormatting sqref="Q597">
    <cfRule type="containsText" dxfId="830" priority="1172" operator="containsText" text="TBD">
      <formula>NOT(ISERROR(SEARCH("TBD",Q597)))</formula>
    </cfRule>
  </conditionalFormatting>
  <conditionalFormatting sqref="Q596">
    <cfRule type="containsText" dxfId="829" priority="1171" operator="containsText" text="TBD">
      <formula>NOT(ISERROR(SEARCH("TBD",Q596)))</formula>
    </cfRule>
  </conditionalFormatting>
  <conditionalFormatting sqref="Q596">
    <cfRule type="containsText" dxfId="828" priority="1170" operator="containsText" text="TBD">
      <formula>NOT(ISERROR(SEARCH("TBD",Q596)))</formula>
    </cfRule>
  </conditionalFormatting>
  <conditionalFormatting sqref="Q596">
    <cfRule type="containsText" dxfId="827" priority="1169" operator="containsText" text="TBD">
      <formula>NOT(ISERROR(SEARCH("TBD",Q596)))</formula>
    </cfRule>
  </conditionalFormatting>
  <conditionalFormatting sqref="Q524">
    <cfRule type="containsText" dxfId="826" priority="1156" operator="containsText" text="TBD">
      <formula>NOT(ISERROR(SEARCH("TBD",Q524)))</formula>
    </cfRule>
  </conditionalFormatting>
  <conditionalFormatting sqref="Q637">
    <cfRule type="containsText" dxfId="825" priority="1155" operator="containsText" text="TBD">
      <formula>NOT(ISERROR(SEARCH("TBD",Q637)))</formula>
    </cfRule>
  </conditionalFormatting>
  <conditionalFormatting sqref="Q153">
    <cfRule type="containsText" dxfId="824" priority="1154" operator="containsText" text="TBD">
      <formula>NOT(ISERROR(SEARCH("TBD",Q153)))</formula>
    </cfRule>
  </conditionalFormatting>
  <conditionalFormatting sqref="Q549:Q554">
    <cfRule type="containsText" dxfId="823" priority="1150" operator="containsText" text="TBD">
      <formula>NOT(ISERROR(SEARCH("TBD",Q549)))</formula>
    </cfRule>
  </conditionalFormatting>
  <conditionalFormatting sqref="Q549:Q554">
    <cfRule type="containsText" dxfId="822" priority="1149" operator="containsText" text="TBD">
      <formula>NOT(ISERROR(SEARCH("TBD",Q549)))</formula>
    </cfRule>
  </conditionalFormatting>
  <conditionalFormatting sqref="Q549:Q554">
    <cfRule type="containsText" dxfId="821" priority="1148" operator="containsText" text="TBD">
      <formula>NOT(ISERROR(SEARCH("TBD",Q549)))</formula>
    </cfRule>
  </conditionalFormatting>
  <conditionalFormatting sqref="Q549:Q554">
    <cfRule type="containsText" dxfId="820" priority="1147" operator="containsText" text="TBD">
      <formula>NOT(ISERROR(SEARCH("TBD",Q549)))</formula>
    </cfRule>
  </conditionalFormatting>
  <conditionalFormatting sqref="Q549:Q554">
    <cfRule type="containsText" dxfId="819" priority="1146" operator="containsText" text="TBD">
      <formula>NOT(ISERROR(SEARCH("TBD",Q549)))</formula>
    </cfRule>
  </conditionalFormatting>
  <conditionalFormatting sqref="Q549:Q554">
    <cfRule type="containsText" dxfId="818" priority="1145" operator="containsText" text="TBD">
      <formula>NOT(ISERROR(SEARCH("TBD",Q549)))</formula>
    </cfRule>
  </conditionalFormatting>
  <conditionalFormatting sqref="Q554">
    <cfRule type="containsText" dxfId="817" priority="1144" operator="containsText" text="TBD">
      <formula>NOT(ISERROR(SEARCH("TBD",Q554)))</formula>
    </cfRule>
  </conditionalFormatting>
  <conditionalFormatting sqref="Q549:Q554">
    <cfRule type="containsText" dxfId="816" priority="1143" operator="containsText" text="TBD">
      <formula>NOT(ISERROR(SEARCH("TBD",Q549)))</formula>
    </cfRule>
  </conditionalFormatting>
  <conditionalFormatting sqref="Q549:Q554">
    <cfRule type="containsText" dxfId="815" priority="1142" operator="containsText" text="TBD">
      <formula>NOT(ISERROR(SEARCH("TBD",Q549)))</formula>
    </cfRule>
  </conditionalFormatting>
  <conditionalFormatting sqref="Q554">
    <cfRule type="containsText" dxfId="814" priority="1141" operator="containsText" text="TBD">
      <formula>NOT(ISERROR(SEARCH("TBD",Q554)))</formula>
    </cfRule>
  </conditionalFormatting>
  <conditionalFormatting sqref="Q549:Q554">
    <cfRule type="containsText" dxfId="813" priority="1140" operator="containsText" text="TBD">
      <formula>NOT(ISERROR(SEARCH("TBD",Q549)))</formula>
    </cfRule>
  </conditionalFormatting>
  <conditionalFormatting sqref="Q549:Q554">
    <cfRule type="containsText" dxfId="812" priority="1139" operator="containsText" text="TBD">
      <formula>NOT(ISERROR(SEARCH("TBD",Q549)))</formula>
    </cfRule>
  </conditionalFormatting>
  <conditionalFormatting sqref="Q549:Q554">
    <cfRule type="containsText" dxfId="811" priority="1138" operator="containsText" text="TBD">
      <formula>NOT(ISERROR(SEARCH("TBD",Q549)))</formula>
    </cfRule>
  </conditionalFormatting>
  <conditionalFormatting sqref="Q729:Q730">
    <cfRule type="containsText" dxfId="810" priority="1137" operator="containsText" text="TBD">
      <formula>NOT(ISERROR(SEARCH("TBD",Q729)))</formula>
    </cfRule>
  </conditionalFormatting>
  <conditionalFormatting sqref="Q720:Q724">
    <cfRule type="containsText" dxfId="809" priority="1136" operator="containsText" text="TBD">
      <formula>NOT(ISERROR(SEARCH("TBD",Q720)))</formula>
    </cfRule>
  </conditionalFormatting>
  <conditionalFormatting sqref="Q178">
    <cfRule type="containsText" dxfId="808" priority="1135" operator="containsText" text="TBD">
      <formula>NOT(ISERROR(SEARCH("TBD",Q178)))</formula>
    </cfRule>
  </conditionalFormatting>
  <conditionalFormatting sqref="Q175">
    <cfRule type="containsText" dxfId="807" priority="1134" operator="containsText" text="TBD">
      <formula>NOT(ISERROR(SEARCH("TBD",Q175)))</formula>
    </cfRule>
  </conditionalFormatting>
  <conditionalFormatting sqref="Q729:Q730">
    <cfRule type="containsText" dxfId="806" priority="1133" operator="containsText" text="TBD">
      <formula>NOT(ISERROR(SEARCH("TBD",Q729)))</formula>
    </cfRule>
  </conditionalFormatting>
  <conditionalFormatting sqref="Q729:Q730">
    <cfRule type="containsText" dxfId="805" priority="1132" operator="containsText" text="TBD">
      <formula>NOT(ISERROR(SEARCH("TBD",Q729)))</formula>
    </cfRule>
  </conditionalFormatting>
  <conditionalFormatting sqref="Q729:Q730">
    <cfRule type="containsText" dxfId="804" priority="1131" operator="containsText" text="TBD">
      <formula>NOT(ISERROR(SEARCH("TBD",Q729)))</formula>
    </cfRule>
  </conditionalFormatting>
  <conditionalFormatting sqref="Q729:Q730">
    <cfRule type="containsText" dxfId="803" priority="1130" operator="containsText" text="TBD">
      <formula>NOT(ISERROR(SEARCH("TBD",Q729)))</formula>
    </cfRule>
  </conditionalFormatting>
  <conditionalFormatting sqref="Q729:Q730">
    <cfRule type="containsText" dxfId="802" priority="1129" operator="containsText" text="TBD">
      <formula>NOT(ISERROR(SEARCH("TBD",Q729)))</formula>
    </cfRule>
  </conditionalFormatting>
  <conditionalFormatting sqref="Q729:Q730">
    <cfRule type="containsText" dxfId="801" priority="1128" operator="containsText" text="TBD">
      <formula>NOT(ISERROR(SEARCH("TBD",Q729)))</formula>
    </cfRule>
  </conditionalFormatting>
  <conditionalFormatting sqref="Q696:Q697">
    <cfRule type="containsText" dxfId="800" priority="1127" operator="containsText" text="TBD">
      <formula>NOT(ISERROR(SEARCH("TBD",Q696)))</formula>
    </cfRule>
  </conditionalFormatting>
  <conditionalFormatting sqref="Q696:Q697">
    <cfRule type="containsText" dxfId="799" priority="1126" operator="containsText" text="TBD">
      <formula>NOT(ISERROR(SEARCH("TBD",Q696)))</formula>
    </cfRule>
  </conditionalFormatting>
  <conditionalFormatting sqref="Q696:Q697">
    <cfRule type="containsText" dxfId="798" priority="1125" operator="containsText" text="TBD">
      <formula>NOT(ISERROR(SEARCH("TBD",Q696)))</formula>
    </cfRule>
  </conditionalFormatting>
  <conditionalFormatting sqref="Q696:Q697">
    <cfRule type="containsText" dxfId="797" priority="1124" operator="containsText" text="TBD">
      <formula>NOT(ISERROR(SEARCH("TBD",Q696)))</formula>
    </cfRule>
  </conditionalFormatting>
  <conditionalFormatting sqref="Q696:Q697">
    <cfRule type="containsText" dxfId="796" priority="1123" operator="containsText" text="TBD">
      <formula>NOT(ISERROR(SEARCH("TBD",Q696)))</formula>
    </cfRule>
  </conditionalFormatting>
  <conditionalFormatting sqref="Q696:Q697">
    <cfRule type="containsText" dxfId="795" priority="1122" operator="containsText" text="TBD">
      <formula>NOT(ISERROR(SEARCH("TBD",Q696)))</formula>
    </cfRule>
  </conditionalFormatting>
  <conditionalFormatting sqref="Q696:Q697">
    <cfRule type="containsText" dxfId="794" priority="1121" operator="containsText" text="TBD">
      <formula>NOT(ISERROR(SEARCH("TBD",Q696)))</formula>
    </cfRule>
  </conditionalFormatting>
  <conditionalFormatting sqref="Q739">
    <cfRule type="containsText" dxfId="793" priority="1120" operator="containsText" text="TBD">
      <formula>NOT(ISERROR(SEARCH("TBD",Q739)))</formula>
    </cfRule>
  </conditionalFormatting>
  <conditionalFormatting sqref="Q739">
    <cfRule type="containsText" dxfId="792" priority="1119" operator="containsText" text="TBD">
      <formula>NOT(ISERROR(SEARCH("TBD",Q739)))</formula>
    </cfRule>
  </conditionalFormatting>
  <conditionalFormatting sqref="Q739">
    <cfRule type="containsText" dxfId="791" priority="1118" operator="containsText" text="TBD">
      <formula>NOT(ISERROR(SEARCH("TBD",Q739)))</formula>
    </cfRule>
  </conditionalFormatting>
  <conditionalFormatting sqref="Q739">
    <cfRule type="containsText" dxfId="790" priority="1117" operator="containsText" text="TBD">
      <formula>NOT(ISERROR(SEARCH("TBD",Q739)))</formula>
    </cfRule>
  </conditionalFormatting>
  <conditionalFormatting sqref="Q739">
    <cfRule type="containsText" dxfId="789" priority="1116" operator="containsText" text="TBD">
      <formula>NOT(ISERROR(SEARCH("TBD",Q739)))</formula>
    </cfRule>
  </conditionalFormatting>
  <conditionalFormatting sqref="Q739">
    <cfRule type="containsText" dxfId="788" priority="1115" operator="containsText" text="TBD">
      <formula>NOT(ISERROR(SEARCH("TBD",Q739)))</formula>
    </cfRule>
  </conditionalFormatting>
  <conditionalFormatting sqref="Q739">
    <cfRule type="containsText" dxfId="787" priority="1114" operator="containsText" text="TBD">
      <formula>NOT(ISERROR(SEARCH("TBD",Q739)))</formula>
    </cfRule>
  </conditionalFormatting>
  <conditionalFormatting sqref="Q745">
    <cfRule type="containsText" dxfId="786" priority="1113" operator="containsText" text="TBD">
      <formula>NOT(ISERROR(SEARCH("TBD",Q745)))</formula>
    </cfRule>
  </conditionalFormatting>
  <conditionalFormatting sqref="Q745">
    <cfRule type="containsText" dxfId="785" priority="1112" operator="containsText" text="TBD">
      <formula>NOT(ISERROR(SEARCH("TBD",Q745)))</formula>
    </cfRule>
  </conditionalFormatting>
  <conditionalFormatting sqref="Q745">
    <cfRule type="containsText" dxfId="784" priority="1111" operator="containsText" text="TBD">
      <formula>NOT(ISERROR(SEARCH("TBD",Q745)))</formula>
    </cfRule>
  </conditionalFormatting>
  <conditionalFormatting sqref="Q745">
    <cfRule type="containsText" dxfId="783" priority="1110" operator="containsText" text="TBD">
      <formula>NOT(ISERROR(SEARCH("TBD",Q745)))</formula>
    </cfRule>
  </conditionalFormatting>
  <conditionalFormatting sqref="Q745">
    <cfRule type="containsText" dxfId="782" priority="1109" operator="containsText" text="TBD">
      <formula>NOT(ISERROR(SEARCH("TBD",Q745)))</formula>
    </cfRule>
  </conditionalFormatting>
  <conditionalFormatting sqref="Q745">
    <cfRule type="containsText" dxfId="781" priority="1108" operator="containsText" text="TBD">
      <formula>NOT(ISERROR(SEARCH("TBD",Q745)))</formula>
    </cfRule>
  </conditionalFormatting>
  <conditionalFormatting sqref="Q742">
    <cfRule type="containsText" dxfId="780" priority="1107" operator="containsText" text="TBD">
      <formula>NOT(ISERROR(SEARCH("TBD",Q742)))</formula>
    </cfRule>
  </conditionalFormatting>
  <conditionalFormatting sqref="Q742">
    <cfRule type="containsText" dxfId="779" priority="1106" operator="containsText" text="TBD">
      <formula>NOT(ISERROR(SEARCH("TBD",Q742)))</formula>
    </cfRule>
  </conditionalFormatting>
  <conditionalFormatting sqref="Q742">
    <cfRule type="containsText" dxfId="778" priority="1105" operator="containsText" text="TBD">
      <formula>NOT(ISERROR(SEARCH("TBD",Q742)))</formula>
    </cfRule>
  </conditionalFormatting>
  <conditionalFormatting sqref="Q742">
    <cfRule type="containsText" dxfId="777" priority="1104" operator="containsText" text="TBD">
      <formula>NOT(ISERROR(SEARCH("TBD",Q742)))</formula>
    </cfRule>
  </conditionalFormatting>
  <conditionalFormatting sqref="Q742">
    <cfRule type="containsText" dxfId="776" priority="1103" operator="containsText" text="TBD">
      <formula>NOT(ISERROR(SEARCH("TBD",Q742)))</formula>
    </cfRule>
  </conditionalFormatting>
  <conditionalFormatting sqref="Q742">
    <cfRule type="containsText" dxfId="775" priority="1102" operator="containsText" text="TBD">
      <formula>NOT(ISERROR(SEARCH("TBD",Q742)))</formula>
    </cfRule>
  </conditionalFormatting>
  <conditionalFormatting sqref="Q741:Q742">
    <cfRule type="containsText" dxfId="774" priority="1101" operator="containsText" text="TBD">
      <formula>NOT(ISERROR(SEARCH("TBD",Q741)))</formula>
    </cfRule>
  </conditionalFormatting>
  <conditionalFormatting sqref="Q741:Q742">
    <cfRule type="containsText" dxfId="773" priority="1100" operator="containsText" text="TBD">
      <formula>NOT(ISERROR(SEARCH("TBD",Q741)))</formula>
    </cfRule>
  </conditionalFormatting>
  <conditionalFormatting sqref="Q741:Q742">
    <cfRule type="containsText" dxfId="772" priority="1099" operator="containsText" text="TBD">
      <formula>NOT(ISERROR(SEARCH("TBD",Q741)))</formula>
    </cfRule>
  </conditionalFormatting>
  <conditionalFormatting sqref="Q741:Q742">
    <cfRule type="containsText" dxfId="771" priority="1098" operator="containsText" text="TBD">
      <formula>NOT(ISERROR(SEARCH("TBD",Q741)))</formula>
    </cfRule>
  </conditionalFormatting>
  <conditionalFormatting sqref="Q741:Q742">
    <cfRule type="containsText" dxfId="770" priority="1097" operator="containsText" text="TBD">
      <formula>NOT(ISERROR(SEARCH("TBD",Q741)))</formula>
    </cfRule>
  </conditionalFormatting>
  <conditionalFormatting sqref="Q741:Q742">
    <cfRule type="containsText" dxfId="769" priority="1096" operator="containsText" text="TBD">
      <formula>NOT(ISERROR(SEARCH("TBD",Q741)))</formula>
    </cfRule>
  </conditionalFormatting>
  <conditionalFormatting sqref="Q743">
    <cfRule type="containsText" dxfId="768" priority="1095" operator="containsText" text="TBD">
      <formula>NOT(ISERROR(SEARCH("TBD",Q743)))</formula>
    </cfRule>
  </conditionalFormatting>
  <conditionalFormatting sqref="Q743">
    <cfRule type="containsText" dxfId="767" priority="1094" operator="containsText" text="TBD">
      <formula>NOT(ISERROR(SEARCH("TBD",Q743)))</formula>
    </cfRule>
  </conditionalFormatting>
  <conditionalFormatting sqref="Q743">
    <cfRule type="containsText" dxfId="766" priority="1093" operator="containsText" text="TBD">
      <formula>NOT(ISERROR(SEARCH("TBD",Q743)))</formula>
    </cfRule>
  </conditionalFormatting>
  <conditionalFormatting sqref="Q743">
    <cfRule type="containsText" dxfId="765" priority="1092" operator="containsText" text="TBD">
      <formula>NOT(ISERROR(SEARCH("TBD",Q743)))</formula>
    </cfRule>
  </conditionalFormatting>
  <conditionalFormatting sqref="Q743">
    <cfRule type="containsText" dxfId="764" priority="1091" operator="containsText" text="TBD">
      <formula>NOT(ISERROR(SEARCH("TBD",Q743)))</formula>
    </cfRule>
  </conditionalFormatting>
  <conditionalFormatting sqref="Q743">
    <cfRule type="containsText" dxfId="763" priority="1090" operator="containsText" text="TBD">
      <formula>NOT(ISERROR(SEARCH("TBD",Q743)))</formula>
    </cfRule>
  </conditionalFormatting>
  <conditionalFormatting sqref="Q665">
    <cfRule type="containsText" dxfId="762" priority="1089" operator="containsText" text="TBD">
      <formula>NOT(ISERROR(SEARCH("TBD",Q665)))</formula>
    </cfRule>
  </conditionalFormatting>
  <conditionalFormatting sqref="Q664:Q666">
    <cfRule type="containsText" dxfId="761" priority="1088" operator="containsText" text="TBD">
      <formula>NOT(ISERROR(SEARCH("TBD",Q664)))</formula>
    </cfRule>
  </conditionalFormatting>
  <conditionalFormatting sqref="Q664:Q666">
    <cfRule type="containsText" dxfId="760" priority="1087" operator="containsText" text="TBD">
      <formula>NOT(ISERROR(SEARCH("TBD",Q664)))</formula>
    </cfRule>
  </conditionalFormatting>
  <conditionalFormatting sqref="Q664:Q666">
    <cfRule type="containsText" dxfId="759" priority="1086" operator="containsText" text="TBD">
      <formula>NOT(ISERROR(SEARCH("TBD",Q664)))</formula>
    </cfRule>
  </conditionalFormatting>
  <conditionalFormatting sqref="Q665">
    <cfRule type="containsText" dxfId="758" priority="1085" operator="containsText" text="TBD">
      <formula>NOT(ISERROR(SEARCH("TBD",Q665)))</formula>
    </cfRule>
  </conditionalFormatting>
  <conditionalFormatting sqref="Q665">
    <cfRule type="containsText" dxfId="757" priority="1084" operator="containsText" text="TBD">
      <formula>NOT(ISERROR(SEARCH("TBD",Q665)))</formula>
    </cfRule>
  </conditionalFormatting>
  <conditionalFormatting sqref="Q665">
    <cfRule type="containsText" dxfId="756" priority="1083" operator="containsText" text="TBD">
      <formula>NOT(ISERROR(SEARCH("TBD",Q665)))</formula>
    </cfRule>
  </conditionalFormatting>
  <conditionalFormatting sqref="Q665">
    <cfRule type="containsText" dxfId="755" priority="1082" operator="containsText" text="TBD">
      <formula>NOT(ISERROR(SEARCH("TBD",Q665)))</formula>
    </cfRule>
  </conditionalFormatting>
  <conditionalFormatting sqref="Q665">
    <cfRule type="containsText" dxfId="754" priority="1081" operator="containsText" text="TBD">
      <formula>NOT(ISERROR(SEARCH("TBD",Q665)))</formula>
    </cfRule>
  </conditionalFormatting>
  <conditionalFormatting sqref="Q665">
    <cfRule type="containsText" dxfId="753" priority="1080" operator="containsText" text="TBD">
      <formula>NOT(ISERROR(SEARCH("TBD",Q665)))</formula>
    </cfRule>
  </conditionalFormatting>
  <conditionalFormatting sqref="Q663">
    <cfRule type="containsText" dxfId="752" priority="1079" operator="containsText" text="TBD">
      <formula>NOT(ISERROR(SEARCH("TBD",Q663)))</formula>
    </cfRule>
  </conditionalFormatting>
  <conditionalFormatting sqref="Q663">
    <cfRule type="containsText" dxfId="751" priority="1078" operator="containsText" text="TBD">
      <formula>NOT(ISERROR(SEARCH("TBD",Q663)))</formula>
    </cfRule>
  </conditionalFormatting>
  <conditionalFormatting sqref="Q663">
    <cfRule type="containsText" dxfId="750" priority="1077" operator="containsText" text="TBD">
      <formula>NOT(ISERROR(SEARCH("TBD",Q663)))</formula>
    </cfRule>
  </conditionalFormatting>
  <conditionalFormatting sqref="Q663">
    <cfRule type="containsText" dxfId="749" priority="1076" operator="containsText" text="TBD">
      <formula>NOT(ISERROR(SEARCH("TBD",Q663)))</formula>
    </cfRule>
  </conditionalFormatting>
  <conditionalFormatting sqref="Q663">
    <cfRule type="containsText" dxfId="748" priority="1075" operator="containsText" text="TBD">
      <formula>NOT(ISERROR(SEARCH("TBD",Q663)))</formula>
    </cfRule>
  </conditionalFormatting>
  <conditionalFormatting sqref="Q663">
    <cfRule type="containsText" dxfId="747" priority="1074" operator="containsText" text="TBD">
      <formula>NOT(ISERROR(SEARCH("TBD",Q663)))</formula>
    </cfRule>
  </conditionalFormatting>
  <conditionalFormatting sqref="Q663">
    <cfRule type="containsText" dxfId="746" priority="1073" operator="containsText" text="TBD">
      <formula>NOT(ISERROR(SEARCH("TBD",Q663)))</formula>
    </cfRule>
  </conditionalFormatting>
  <conditionalFormatting sqref="Q671:Q673">
    <cfRule type="containsText" dxfId="745" priority="1072" operator="containsText" text="TBD">
      <formula>NOT(ISERROR(SEARCH("TBD",Q671)))</formula>
    </cfRule>
  </conditionalFormatting>
  <conditionalFormatting sqref="Q671:Q673">
    <cfRule type="containsText" dxfId="744" priority="1071" operator="containsText" text="TBD">
      <formula>NOT(ISERROR(SEARCH("TBD",Q671)))</formula>
    </cfRule>
  </conditionalFormatting>
  <conditionalFormatting sqref="Q671:Q673">
    <cfRule type="containsText" dxfId="743" priority="1070" operator="containsText" text="TBD">
      <formula>NOT(ISERROR(SEARCH("TBD",Q671)))</formula>
    </cfRule>
  </conditionalFormatting>
  <conditionalFormatting sqref="Q671:Q673">
    <cfRule type="containsText" dxfId="742" priority="1069" operator="containsText" text="TBD">
      <formula>NOT(ISERROR(SEARCH("TBD",Q671)))</formula>
    </cfRule>
  </conditionalFormatting>
  <conditionalFormatting sqref="Q671:Q673">
    <cfRule type="containsText" dxfId="741" priority="1068" operator="containsText" text="TBD">
      <formula>NOT(ISERROR(SEARCH("TBD",Q671)))</formula>
    </cfRule>
  </conditionalFormatting>
  <conditionalFormatting sqref="Q671:Q673">
    <cfRule type="containsText" dxfId="740" priority="1067" operator="containsText" text="TBD">
      <formula>NOT(ISERROR(SEARCH("TBD",Q671)))</formula>
    </cfRule>
  </conditionalFormatting>
  <conditionalFormatting sqref="Q671:Q673">
    <cfRule type="containsText" dxfId="739" priority="1066" operator="containsText" text="TBD">
      <formula>NOT(ISERROR(SEARCH("TBD",Q671)))</formula>
    </cfRule>
  </conditionalFormatting>
  <conditionalFormatting sqref="Q660:Q661">
    <cfRule type="containsText" dxfId="738" priority="1065" operator="containsText" text="TBD">
      <formula>NOT(ISERROR(SEARCH("TBD",Q660)))</formula>
    </cfRule>
  </conditionalFormatting>
  <conditionalFormatting sqref="Q660:Q661">
    <cfRule type="containsText" dxfId="737" priority="1064" operator="containsText" text="TBD">
      <formula>NOT(ISERROR(SEARCH("TBD",Q660)))</formula>
    </cfRule>
  </conditionalFormatting>
  <conditionalFormatting sqref="Q660:Q661">
    <cfRule type="containsText" dxfId="736" priority="1063" operator="containsText" text="TBD">
      <formula>NOT(ISERROR(SEARCH("TBD",Q660)))</formula>
    </cfRule>
  </conditionalFormatting>
  <conditionalFormatting sqref="Q660:Q661">
    <cfRule type="containsText" dxfId="735" priority="1062" operator="containsText" text="TBD">
      <formula>NOT(ISERROR(SEARCH("TBD",Q660)))</formula>
    </cfRule>
  </conditionalFormatting>
  <conditionalFormatting sqref="Q660:Q661">
    <cfRule type="containsText" dxfId="734" priority="1061" operator="containsText" text="TBD">
      <formula>NOT(ISERROR(SEARCH("TBD",Q660)))</formula>
    </cfRule>
  </conditionalFormatting>
  <conditionalFormatting sqref="Q660:Q661">
    <cfRule type="containsText" dxfId="733" priority="1060" operator="containsText" text="TBD">
      <formula>NOT(ISERROR(SEARCH("TBD",Q660)))</formula>
    </cfRule>
  </conditionalFormatting>
  <conditionalFormatting sqref="Q660:Q661">
    <cfRule type="containsText" dxfId="732" priority="1059" operator="containsText" text="TBD">
      <formula>NOT(ISERROR(SEARCH("TBD",Q660)))</formula>
    </cfRule>
  </conditionalFormatting>
  <conditionalFormatting sqref="Q796">
    <cfRule type="containsText" dxfId="731" priority="1058" operator="containsText" text="TBD">
      <formula>NOT(ISERROR(SEARCH("TBD",Q796)))</formula>
    </cfRule>
  </conditionalFormatting>
  <conditionalFormatting sqref="Q796">
    <cfRule type="containsText" dxfId="730" priority="1057" operator="containsText" text="TBD">
      <formula>NOT(ISERROR(SEARCH("TBD",Q796)))</formula>
    </cfRule>
  </conditionalFormatting>
  <conditionalFormatting sqref="Q796">
    <cfRule type="containsText" dxfId="729" priority="1056" operator="containsText" text="TBD">
      <formula>NOT(ISERROR(SEARCH("TBD",Q796)))</formula>
    </cfRule>
  </conditionalFormatting>
  <conditionalFormatting sqref="Q796">
    <cfRule type="containsText" dxfId="728" priority="1055" operator="containsText" text="TBD">
      <formula>NOT(ISERROR(SEARCH("TBD",Q796)))</formula>
    </cfRule>
  </conditionalFormatting>
  <conditionalFormatting sqref="Q796">
    <cfRule type="containsText" dxfId="727" priority="1054" operator="containsText" text="TBD">
      <formula>NOT(ISERROR(SEARCH("TBD",Q796)))</formula>
    </cfRule>
  </conditionalFormatting>
  <conditionalFormatting sqref="Q796">
    <cfRule type="containsText" dxfId="726" priority="1053" operator="containsText" text="TBD">
      <formula>NOT(ISERROR(SEARCH("TBD",Q796)))</formula>
    </cfRule>
  </conditionalFormatting>
  <conditionalFormatting sqref="Q796">
    <cfRule type="containsText" dxfId="725" priority="1052" operator="containsText" text="TBD">
      <formula>NOT(ISERROR(SEARCH("TBD",Q796)))</formula>
    </cfRule>
  </conditionalFormatting>
  <conditionalFormatting sqref="Q677">
    <cfRule type="containsText" dxfId="724" priority="1051" operator="containsText" text="TBD">
      <formula>NOT(ISERROR(SEARCH("TBD",Q677)))</formula>
    </cfRule>
  </conditionalFormatting>
  <conditionalFormatting sqref="Q677">
    <cfRule type="containsText" dxfId="723" priority="1050" operator="containsText" text="TBD">
      <formula>NOT(ISERROR(SEARCH("TBD",Q677)))</formula>
    </cfRule>
  </conditionalFormatting>
  <conditionalFormatting sqref="Q677">
    <cfRule type="containsText" dxfId="722" priority="1049" operator="containsText" text="TBD">
      <formula>NOT(ISERROR(SEARCH("TBD",Q677)))</formula>
    </cfRule>
  </conditionalFormatting>
  <conditionalFormatting sqref="Q677">
    <cfRule type="containsText" dxfId="721" priority="1048" operator="containsText" text="TBD">
      <formula>NOT(ISERROR(SEARCH("TBD",Q677)))</formula>
    </cfRule>
  </conditionalFormatting>
  <conditionalFormatting sqref="Q677">
    <cfRule type="containsText" dxfId="720" priority="1047" operator="containsText" text="TBD">
      <formula>NOT(ISERROR(SEARCH("TBD",Q677)))</formula>
    </cfRule>
  </conditionalFormatting>
  <conditionalFormatting sqref="Q677">
    <cfRule type="containsText" dxfId="719" priority="1046" operator="containsText" text="TBD">
      <formula>NOT(ISERROR(SEARCH("TBD",Q677)))</formula>
    </cfRule>
  </conditionalFormatting>
  <conditionalFormatting sqref="Q516:Q518">
    <cfRule type="containsText" dxfId="718" priority="1045" operator="containsText" text="TBD">
      <formula>NOT(ISERROR(SEARCH("TBD",Q516)))</formula>
    </cfRule>
  </conditionalFormatting>
  <conditionalFormatting sqref="Q532:Q533">
    <cfRule type="containsText" dxfId="717" priority="1044" operator="containsText" text="TBD">
      <formula>NOT(ISERROR(SEARCH("TBD",Q532)))</formula>
    </cfRule>
  </conditionalFormatting>
  <conditionalFormatting sqref="Q679">
    <cfRule type="containsText" dxfId="716" priority="1043" operator="containsText" text="TBD">
      <formula>NOT(ISERROR(SEARCH("TBD",Q679)))</formula>
    </cfRule>
  </conditionalFormatting>
  <conditionalFormatting sqref="Q679">
    <cfRule type="containsText" dxfId="715" priority="1042" operator="containsText" text="TBD">
      <formula>NOT(ISERROR(SEARCH("TBD",Q679)))</formula>
    </cfRule>
  </conditionalFormatting>
  <conditionalFormatting sqref="Q679">
    <cfRule type="containsText" dxfId="714" priority="1041" operator="containsText" text="TBD">
      <formula>NOT(ISERROR(SEARCH("TBD",Q679)))</formula>
    </cfRule>
  </conditionalFormatting>
  <conditionalFormatting sqref="Q784">
    <cfRule type="containsText" dxfId="713" priority="1040" operator="containsText" text="TBD">
      <formula>NOT(ISERROR(SEARCH("TBD",Q784)))</formula>
    </cfRule>
  </conditionalFormatting>
  <conditionalFormatting sqref="Q785">
    <cfRule type="containsText" dxfId="712" priority="1039" operator="containsText" text="TBD">
      <formula>NOT(ISERROR(SEARCH("TBD",Q785)))</formula>
    </cfRule>
  </conditionalFormatting>
  <conditionalFormatting sqref="Q785">
    <cfRule type="containsText" dxfId="711" priority="1038" operator="containsText" text="TBD">
      <formula>NOT(ISERROR(SEARCH("TBD",Q785)))</formula>
    </cfRule>
  </conditionalFormatting>
  <conditionalFormatting sqref="Q785">
    <cfRule type="containsText" dxfId="710" priority="1037" operator="containsText" text="TBD">
      <formula>NOT(ISERROR(SEARCH("TBD",Q785)))</formula>
    </cfRule>
  </conditionalFormatting>
  <conditionalFormatting sqref="Q784">
    <cfRule type="containsText" dxfId="709" priority="1036" operator="containsText" text="TBD">
      <formula>NOT(ISERROR(SEARCH("TBD",Q784)))</formula>
    </cfRule>
  </conditionalFormatting>
  <conditionalFormatting sqref="Q784">
    <cfRule type="containsText" dxfId="708" priority="1035" operator="containsText" text="TBD">
      <formula>NOT(ISERROR(SEARCH("TBD",Q784)))</formula>
    </cfRule>
  </conditionalFormatting>
  <conditionalFormatting sqref="Q784">
    <cfRule type="containsText" dxfId="707" priority="1034" operator="containsText" text="TBD">
      <formula>NOT(ISERROR(SEARCH("TBD",Q784)))</formula>
    </cfRule>
  </conditionalFormatting>
  <conditionalFormatting sqref="Q784">
    <cfRule type="containsText" dxfId="706" priority="1033" operator="containsText" text="TBD">
      <formula>NOT(ISERROR(SEARCH("TBD",Q784)))</formula>
    </cfRule>
  </conditionalFormatting>
  <conditionalFormatting sqref="Q784">
    <cfRule type="containsText" dxfId="705" priority="1032" operator="containsText" text="TBD">
      <formula>NOT(ISERROR(SEARCH("TBD",Q784)))</formula>
    </cfRule>
  </conditionalFormatting>
  <conditionalFormatting sqref="Q784">
    <cfRule type="containsText" dxfId="704" priority="1031" operator="containsText" text="TBD">
      <formula>NOT(ISERROR(SEARCH("TBD",Q784)))</formula>
    </cfRule>
  </conditionalFormatting>
  <conditionalFormatting sqref="Q786">
    <cfRule type="containsText" dxfId="703" priority="1030" operator="containsText" text="TBD">
      <formula>NOT(ISERROR(SEARCH("TBD",Q786)))</formula>
    </cfRule>
  </conditionalFormatting>
  <conditionalFormatting sqref="Q786">
    <cfRule type="containsText" dxfId="702" priority="1026" operator="containsText" text="TBD">
      <formula>NOT(ISERROR(SEARCH("TBD",Q786)))</formula>
    </cfRule>
  </conditionalFormatting>
  <conditionalFormatting sqref="Q786">
    <cfRule type="containsText" dxfId="701" priority="1025" operator="containsText" text="TBD">
      <formula>NOT(ISERROR(SEARCH("TBD",Q786)))</formula>
    </cfRule>
  </conditionalFormatting>
  <conditionalFormatting sqref="Q786">
    <cfRule type="containsText" dxfId="700" priority="1024" operator="containsText" text="TBD">
      <formula>NOT(ISERROR(SEARCH("TBD",Q786)))</formula>
    </cfRule>
  </conditionalFormatting>
  <conditionalFormatting sqref="Q786">
    <cfRule type="containsText" dxfId="699" priority="1023" operator="containsText" text="TBD">
      <formula>NOT(ISERROR(SEARCH("TBD",Q786)))</formula>
    </cfRule>
  </conditionalFormatting>
  <conditionalFormatting sqref="Q786">
    <cfRule type="containsText" dxfId="698" priority="1022" operator="containsText" text="TBD">
      <formula>NOT(ISERROR(SEARCH("TBD",Q786)))</formula>
    </cfRule>
  </conditionalFormatting>
  <conditionalFormatting sqref="Q786">
    <cfRule type="containsText" dxfId="697" priority="1021" operator="containsText" text="TBD">
      <formula>NOT(ISERROR(SEARCH("TBD",Q786)))</formula>
    </cfRule>
  </conditionalFormatting>
  <conditionalFormatting sqref="Q788">
    <cfRule type="containsText" dxfId="696" priority="1020" operator="containsText" text="TBD">
      <formula>NOT(ISERROR(SEARCH("TBD",Q788)))</formula>
    </cfRule>
  </conditionalFormatting>
  <conditionalFormatting sqref="Q788">
    <cfRule type="containsText" dxfId="695" priority="1019" operator="containsText" text="TBD">
      <formula>NOT(ISERROR(SEARCH("TBD",Q788)))</formula>
    </cfRule>
  </conditionalFormatting>
  <conditionalFormatting sqref="Q788">
    <cfRule type="containsText" dxfId="694" priority="1018" operator="containsText" text="TBD">
      <formula>NOT(ISERROR(SEARCH("TBD",Q788)))</formula>
    </cfRule>
  </conditionalFormatting>
  <conditionalFormatting sqref="Q788">
    <cfRule type="containsText" dxfId="693" priority="1017" operator="containsText" text="TBD">
      <formula>NOT(ISERROR(SEARCH("TBD",Q788)))</formula>
    </cfRule>
  </conditionalFormatting>
  <conditionalFormatting sqref="Q788">
    <cfRule type="containsText" dxfId="692" priority="1016" operator="containsText" text="TBD">
      <formula>NOT(ISERROR(SEARCH("TBD",Q788)))</formula>
    </cfRule>
  </conditionalFormatting>
  <conditionalFormatting sqref="Q788">
    <cfRule type="containsText" dxfId="691" priority="1015" operator="containsText" text="TBD">
      <formula>NOT(ISERROR(SEARCH("TBD",Q788)))</formula>
    </cfRule>
  </conditionalFormatting>
  <conditionalFormatting sqref="Q788">
    <cfRule type="containsText" dxfId="690" priority="1014" operator="containsText" text="TBD">
      <formula>NOT(ISERROR(SEARCH("TBD",Q788)))</formula>
    </cfRule>
  </conditionalFormatting>
  <conditionalFormatting sqref="Q707">
    <cfRule type="containsText" dxfId="689" priority="1012" operator="containsText" text="TBD">
      <formula>NOT(ISERROR(SEARCH("TBD",Q707)))</formula>
    </cfRule>
  </conditionalFormatting>
  <conditionalFormatting sqref="Q707">
    <cfRule type="containsText" dxfId="688" priority="1011" operator="containsText" text="TBD">
      <formula>NOT(ISERROR(SEARCH("TBD",Q707)))</formula>
    </cfRule>
  </conditionalFormatting>
  <conditionalFormatting sqref="Q707">
    <cfRule type="containsText" dxfId="687" priority="1010" operator="containsText" text="TBD">
      <formula>NOT(ISERROR(SEARCH("TBD",Q707)))</formula>
    </cfRule>
  </conditionalFormatting>
  <conditionalFormatting sqref="Q707">
    <cfRule type="containsText" dxfId="686" priority="1009" operator="containsText" text="TBD">
      <formula>NOT(ISERROR(SEARCH("TBD",Q707)))</formula>
    </cfRule>
  </conditionalFormatting>
  <conditionalFormatting sqref="Q707">
    <cfRule type="containsText" dxfId="685" priority="1008" operator="containsText" text="TBD">
      <formula>NOT(ISERROR(SEARCH("TBD",Q707)))</formula>
    </cfRule>
  </conditionalFormatting>
  <conditionalFormatting sqref="Q707">
    <cfRule type="containsText" dxfId="684" priority="1007" operator="containsText" text="TBD">
      <formula>NOT(ISERROR(SEARCH("TBD",Q707)))</formula>
    </cfRule>
  </conditionalFormatting>
  <conditionalFormatting sqref="Q707">
    <cfRule type="containsText" dxfId="683" priority="1006" operator="containsText" text="TBD">
      <formula>NOT(ISERROR(SEARCH("TBD",Q707)))</formula>
    </cfRule>
  </conditionalFormatting>
  <conditionalFormatting sqref="Q425">
    <cfRule type="containsText" dxfId="682" priority="1005" operator="containsText" text="TBD">
      <formula>NOT(ISERROR(SEARCH("TBD",Q425)))</formula>
    </cfRule>
  </conditionalFormatting>
  <conditionalFormatting sqref="Q444">
    <cfRule type="containsText" dxfId="681" priority="1004" operator="containsText" text="TBD">
      <formula>NOT(ISERROR(SEARCH("TBD",Q444)))</formula>
    </cfRule>
  </conditionalFormatting>
  <conditionalFormatting sqref="Q444">
    <cfRule type="containsText" dxfId="680" priority="1003" operator="containsText" text="TBD">
      <formula>NOT(ISERROR(SEARCH("TBD",Q444)))</formula>
    </cfRule>
  </conditionalFormatting>
  <conditionalFormatting sqref="Q426">
    <cfRule type="containsText" dxfId="679" priority="1002" operator="containsText" text="TBD">
      <formula>NOT(ISERROR(SEARCH("TBD",Q426)))</formula>
    </cfRule>
  </conditionalFormatting>
  <conditionalFormatting sqref="Q426">
    <cfRule type="containsText" dxfId="678" priority="1001" operator="containsText" text="TBD">
      <formula>NOT(ISERROR(SEARCH("TBD",Q426)))</formula>
    </cfRule>
  </conditionalFormatting>
  <conditionalFormatting sqref="Q471">
    <cfRule type="containsText" dxfId="677" priority="1000" operator="containsText" text="TBD">
      <formula>NOT(ISERROR(SEARCH("TBD",Q471)))</formula>
    </cfRule>
  </conditionalFormatting>
  <conditionalFormatting sqref="Q471">
    <cfRule type="containsText" dxfId="676" priority="999" operator="containsText" text="TBD">
      <formula>NOT(ISERROR(SEARCH("TBD",Q471)))</formula>
    </cfRule>
  </conditionalFormatting>
  <conditionalFormatting sqref="Q471">
    <cfRule type="containsText" dxfId="675" priority="998" operator="containsText" text="TBD">
      <formula>NOT(ISERROR(SEARCH("TBD",Q471)))</formula>
    </cfRule>
  </conditionalFormatting>
  <conditionalFormatting sqref="Q427">
    <cfRule type="containsText" dxfId="674" priority="997" operator="containsText" text="TBD">
      <formula>NOT(ISERROR(SEARCH("TBD",Q427)))</formula>
    </cfRule>
  </conditionalFormatting>
  <conditionalFormatting sqref="Q427">
    <cfRule type="containsText" dxfId="673" priority="996" operator="containsText" text="TBD">
      <formula>NOT(ISERROR(SEARCH("TBD",Q427)))</formula>
    </cfRule>
  </conditionalFormatting>
  <conditionalFormatting sqref="Q427">
    <cfRule type="containsText" dxfId="672" priority="995" operator="containsText" text="TBD">
      <formula>NOT(ISERROR(SEARCH("TBD",Q427)))</formula>
    </cfRule>
  </conditionalFormatting>
  <conditionalFormatting sqref="Q712">
    <cfRule type="containsText" dxfId="671" priority="994" operator="containsText" text="TBD">
      <formula>NOT(ISERROR(SEARCH("TBD",Q712)))</formula>
    </cfRule>
  </conditionalFormatting>
  <conditionalFormatting sqref="Q713">
    <cfRule type="containsText" dxfId="670" priority="993" operator="containsText" text="TBD">
      <formula>NOT(ISERROR(SEARCH("TBD",Q713)))</formula>
    </cfRule>
  </conditionalFormatting>
  <conditionalFormatting sqref="Q713">
    <cfRule type="containsText" dxfId="669" priority="992" operator="containsText" text="TBD">
      <formula>NOT(ISERROR(SEARCH("TBD",Q713)))</formula>
    </cfRule>
  </conditionalFormatting>
  <conditionalFormatting sqref="Q713">
    <cfRule type="containsText" dxfId="668" priority="991" operator="containsText" text="TBD">
      <formula>NOT(ISERROR(SEARCH("TBD",Q713)))</formula>
    </cfRule>
  </conditionalFormatting>
  <conditionalFormatting sqref="Q712">
    <cfRule type="containsText" dxfId="667" priority="990" operator="containsText" text="TBD">
      <formula>NOT(ISERROR(SEARCH("TBD",Q712)))</formula>
    </cfRule>
  </conditionalFormatting>
  <conditionalFormatting sqref="Q712">
    <cfRule type="containsText" dxfId="666" priority="989" operator="containsText" text="TBD">
      <formula>NOT(ISERROR(SEARCH("TBD",Q712)))</formula>
    </cfRule>
  </conditionalFormatting>
  <conditionalFormatting sqref="Q712">
    <cfRule type="containsText" dxfId="665" priority="988" operator="containsText" text="TBD">
      <formula>NOT(ISERROR(SEARCH("TBD",Q712)))</formula>
    </cfRule>
  </conditionalFormatting>
  <conditionalFormatting sqref="Q712">
    <cfRule type="containsText" dxfId="664" priority="987" operator="containsText" text="TBD">
      <formula>NOT(ISERROR(SEARCH("TBD",Q712)))</formula>
    </cfRule>
  </conditionalFormatting>
  <conditionalFormatting sqref="Q712">
    <cfRule type="containsText" dxfId="663" priority="986" operator="containsText" text="TBD">
      <formula>NOT(ISERROR(SEARCH("TBD",Q712)))</formula>
    </cfRule>
  </conditionalFormatting>
  <conditionalFormatting sqref="Q712">
    <cfRule type="containsText" dxfId="662" priority="985" operator="containsText" text="TBD">
      <formula>NOT(ISERROR(SEARCH("TBD",Q712)))</formula>
    </cfRule>
  </conditionalFormatting>
  <conditionalFormatting sqref="Q714">
    <cfRule type="containsText" dxfId="661" priority="984" operator="containsText" text="TBD">
      <formula>NOT(ISERROR(SEARCH("TBD",Q714)))</formula>
    </cfRule>
  </conditionalFormatting>
  <conditionalFormatting sqref="Q714">
    <cfRule type="containsText" dxfId="660" priority="983" operator="containsText" text="TBD">
      <formula>NOT(ISERROR(SEARCH("TBD",Q714)))</formula>
    </cfRule>
  </conditionalFormatting>
  <conditionalFormatting sqref="Q714">
    <cfRule type="containsText" dxfId="659" priority="982" operator="containsText" text="TBD">
      <formula>NOT(ISERROR(SEARCH("TBD",Q714)))</formula>
    </cfRule>
  </conditionalFormatting>
  <conditionalFormatting sqref="Q714">
    <cfRule type="containsText" dxfId="658" priority="981" operator="containsText" text="TBD">
      <formula>NOT(ISERROR(SEARCH("TBD",Q714)))</formula>
    </cfRule>
  </conditionalFormatting>
  <conditionalFormatting sqref="Q714">
    <cfRule type="containsText" dxfId="657" priority="980" operator="containsText" text="TBD">
      <formula>NOT(ISERROR(SEARCH("TBD",Q714)))</formula>
    </cfRule>
  </conditionalFormatting>
  <conditionalFormatting sqref="Q714">
    <cfRule type="containsText" dxfId="656" priority="979" operator="containsText" text="TBD">
      <formula>NOT(ISERROR(SEARCH("TBD",Q714)))</formula>
    </cfRule>
  </conditionalFormatting>
  <conditionalFormatting sqref="Q714">
    <cfRule type="containsText" dxfId="655" priority="978" operator="containsText" text="TBD">
      <formula>NOT(ISERROR(SEARCH("TBD",Q714)))</formula>
    </cfRule>
  </conditionalFormatting>
  <conditionalFormatting sqref="Q709">
    <cfRule type="containsText" dxfId="654" priority="977" operator="containsText" text="TBD">
      <formula>NOT(ISERROR(SEARCH("TBD",Q709)))</formula>
    </cfRule>
  </conditionalFormatting>
  <conditionalFormatting sqref="Q709">
    <cfRule type="containsText" dxfId="653" priority="976" operator="containsText" text="TBD">
      <formula>NOT(ISERROR(SEARCH("TBD",Q709)))</formula>
    </cfRule>
  </conditionalFormatting>
  <conditionalFormatting sqref="Q709">
    <cfRule type="containsText" dxfId="652" priority="975" operator="containsText" text="TBD">
      <formula>NOT(ISERROR(SEARCH("TBD",Q709)))</formula>
    </cfRule>
  </conditionalFormatting>
  <conditionalFormatting sqref="Q709">
    <cfRule type="containsText" dxfId="651" priority="974" operator="containsText" text="TBD">
      <formula>NOT(ISERROR(SEARCH("TBD",Q709)))</formula>
    </cfRule>
  </conditionalFormatting>
  <conditionalFormatting sqref="Q709">
    <cfRule type="containsText" dxfId="650" priority="973" operator="containsText" text="TBD">
      <formula>NOT(ISERROR(SEARCH("TBD",Q709)))</formula>
    </cfRule>
  </conditionalFormatting>
  <conditionalFormatting sqref="Q709">
    <cfRule type="containsText" dxfId="649" priority="972" operator="containsText" text="TBD">
      <formula>NOT(ISERROR(SEARCH("TBD",Q709)))</formula>
    </cfRule>
  </conditionalFormatting>
  <conditionalFormatting sqref="Q709">
    <cfRule type="containsText" dxfId="648" priority="971" operator="containsText" text="TBD">
      <formula>NOT(ISERROR(SEARCH("TBD",Q709)))</formula>
    </cfRule>
  </conditionalFormatting>
  <conditionalFormatting sqref="Q702">
    <cfRule type="containsText" dxfId="647" priority="970" operator="containsText" text="TBD">
      <formula>NOT(ISERROR(SEARCH("TBD",Q702)))</formula>
    </cfRule>
  </conditionalFormatting>
  <conditionalFormatting sqref="Q702">
    <cfRule type="containsText" dxfId="646" priority="969" operator="containsText" text="TBD">
      <formula>NOT(ISERROR(SEARCH("TBD",Q702)))</formula>
    </cfRule>
  </conditionalFormatting>
  <conditionalFormatting sqref="Q702">
    <cfRule type="containsText" dxfId="645" priority="968" operator="containsText" text="TBD">
      <formula>NOT(ISERROR(SEARCH("TBD",Q702)))</formula>
    </cfRule>
  </conditionalFormatting>
  <conditionalFormatting sqref="Q702">
    <cfRule type="containsText" dxfId="644" priority="967" operator="containsText" text="TBD">
      <formula>NOT(ISERROR(SEARCH("TBD",Q702)))</formula>
    </cfRule>
  </conditionalFormatting>
  <conditionalFormatting sqref="Q702">
    <cfRule type="containsText" dxfId="643" priority="966" operator="containsText" text="TBD">
      <formula>NOT(ISERROR(SEARCH("TBD",Q702)))</formula>
    </cfRule>
  </conditionalFormatting>
  <conditionalFormatting sqref="Q702">
    <cfRule type="containsText" dxfId="642" priority="965" operator="containsText" text="TBD">
      <formula>NOT(ISERROR(SEARCH("TBD",Q702)))</formula>
    </cfRule>
  </conditionalFormatting>
  <conditionalFormatting sqref="Q702">
    <cfRule type="containsText" dxfId="641" priority="964" operator="containsText" text="TBD">
      <formula>NOT(ISERROR(SEARCH("TBD",Q702)))</formula>
    </cfRule>
  </conditionalFormatting>
  <conditionalFormatting sqref="Q699:Q708">
    <cfRule type="containsText" dxfId="640" priority="963" operator="containsText" text="TBD">
      <formula>NOT(ISERROR(SEARCH("TBD",Q699)))</formula>
    </cfRule>
  </conditionalFormatting>
  <conditionalFormatting sqref="Q699:Q708">
    <cfRule type="containsText" dxfId="639" priority="962" operator="containsText" text="TBD">
      <formula>NOT(ISERROR(SEARCH("TBD",Q699)))</formula>
    </cfRule>
  </conditionalFormatting>
  <conditionalFormatting sqref="Q699:Q708">
    <cfRule type="containsText" dxfId="638" priority="961" operator="containsText" text="TBD">
      <formula>NOT(ISERROR(SEARCH("TBD",Q699)))</formula>
    </cfRule>
  </conditionalFormatting>
  <conditionalFormatting sqref="Q699:Q708">
    <cfRule type="containsText" dxfId="637" priority="960" operator="containsText" text="TBD">
      <formula>NOT(ISERROR(SEARCH("TBD",Q699)))</formula>
    </cfRule>
  </conditionalFormatting>
  <conditionalFormatting sqref="Q699:Q700">
    <cfRule type="containsText" dxfId="636" priority="959" operator="containsText" text="TBD">
      <formula>NOT(ISERROR(SEARCH("TBD",Q699)))</formula>
    </cfRule>
  </conditionalFormatting>
  <conditionalFormatting sqref="Q701:Q708">
    <cfRule type="containsText" dxfId="635" priority="958" operator="containsText" text="TBD">
      <formula>NOT(ISERROR(SEARCH("TBD",Q701)))</formula>
    </cfRule>
  </conditionalFormatting>
  <conditionalFormatting sqref="Q701:Q708">
    <cfRule type="containsText" dxfId="634" priority="957" operator="containsText" text="TBD">
      <formula>NOT(ISERROR(SEARCH("TBD",Q701)))</formula>
    </cfRule>
  </conditionalFormatting>
  <conditionalFormatting sqref="Q701:Q708">
    <cfRule type="containsText" dxfId="633" priority="956" operator="containsText" text="TBD">
      <formula>NOT(ISERROR(SEARCH("TBD",Q701)))</formula>
    </cfRule>
  </conditionalFormatting>
  <conditionalFormatting sqref="Q699:Q700">
    <cfRule type="containsText" dxfId="632" priority="955" operator="containsText" text="TBD">
      <formula>NOT(ISERROR(SEARCH("TBD",Q699)))</formula>
    </cfRule>
  </conditionalFormatting>
  <conditionalFormatting sqref="Q699:Q700">
    <cfRule type="containsText" dxfId="631" priority="954" operator="containsText" text="TBD">
      <formula>NOT(ISERROR(SEARCH("TBD",Q699)))</formula>
    </cfRule>
  </conditionalFormatting>
  <conditionalFormatting sqref="Q699:Q700">
    <cfRule type="containsText" dxfId="630" priority="953" operator="containsText" text="TBD">
      <formula>NOT(ISERROR(SEARCH("TBD",Q699)))</formula>
    </cfRule>
  </conditionalFormatting>
  <conditionalFormatting sqref="Q699:Q700">
    <cfRule type="containsText" dxfId="629" priority="952" operator="containsText" text="TBD">
      <formula>NOT(ISERROR(SEARCH("TBD",Q699)))</formula>
    </cfRule>
  </conditionalFormatting>
  <conditionalFormatting sqref="Q699:Q700">
    <cfRule type="containsText" dxfId="628" priority="951" operator="containsText" text="TBD">
      <formula>NOT(ISERROR(SEARCH("TBD",Q699)))</formula>
    </cfRule>
  </conditionalFormatting>
  <conditionalFormatting sqref="Q699:Q700">
    <cfRule type="containsText" dxfId="627" priority="950" operator="containsText" text="TBD">
      <formula>NOT(ISERROR(SEARCH("TBD",Q699)))</formula>
    </cfRule>
  </conditionalFormatting>
  <conditionalFormatting sqref="Q830:Q837">
    <cfRule type="containsText" dxfId="626" priority="926" operator="containsText" text="TBD">
      <formula>NOT(ISERROR(SEARCH("TBD",Q830)))</formula>
    </cfRule>
  </conditionalFormatting>
  <conditionalFormatting sqref="Q830:Q837">
    <cfRule type="containsText" dxfId="625" priority="925" operator="containsText" text="TBD">
      <formula>NOT(ISERROR(SEARCH("TBD",Q830)))</formula>
    </cfRule>
  </conditionalFormatting>
  <conditionalFormatting sqref="Q830:Q837">
    <cfRule type="containsText" dxfId="624" priority="924" operator="containsText" text="TBD">
      <formula>NOT(ISERROR(SEARCH("TBD",Q830)))</formula>
    </cfRule>
  </conditionalFormatting>
  <conditionalFormatting sqref="Q830:Q837">
    <cfRule type="containsText" dxfId="623" priority="923" operator="containsText" text="TBD">
      <formula>NOT(ISERROR(SEARCH("TBD",Q830)))</formula>
    </cfRule>
  </conditionalFormatting>
  <conditionalFormatting sqref="Q830:Q837">
    <cfRule type="containsText" dxfId="622" priority="922" operator="containsText" text="TBD">
      <formula>NOT(ISERROR(SEARCH("TBD",Q830)))</formula>
    </cfRule>
  </conditionalFormatting>
  <conditionalFormatting sqref="Q830:Q837">
    <cfRule type="containsText" dxfId="621" priority="921" operator="containsText" text="TBD">
      <formula>NOT(ISERROR(SEARCH("TBD",Q830)))</formula>
    </cfRule>
  </conditionalFormatting>
  <conditionalFormatting sqref="Q838:Q840">
    <cfRule type="containsText" dxfId="620" priority="920" operator="containsText" text="TBD">
      <formula>NOT(ISERROR(SEARCH("TBD",Q838)))</formula>
    </cfRule>
  </conditionalFormatting>
  <conditionalFormatting sqref="Q838:Q840">
    <cfRule type="containsText" dxfId="619" priority="919" operator="containsText" text="TBD">
      <formula>NOT(ISERROR(SEARCH("TBD",Q838)))</formula>
    </cfRule>
  </conditionalFormatting>
  <conditionalFormatting sqref="Q838:Q840">
    <cfRule type="containsText" dxfId="618" priority="918" operator="containsText" text="TBD">
      <formula>NOT(ISERROR(SEARCH("TBD",Q838)))</formula>
    </cfRule>
  </conditionalFormatting>
  <conditionalFormatting sqref="Q838:Q840">
    <cfRule type="containsText" dxfId="617" priority="917" operator="containsText" text="TBD">
      <formula>NOT(ISERROR(SEARCH("TBD",Q838)))</formula>
    </cfRule>
  </conditionalFormatting>
  <conditionalFormatting sqref="Q838:Q840">
    <cfRule type="containsText" dxfId="616" priority="916" operator="containsText" text="TBD">
      <formula>NOT(ISERROR(SEARCH("TBD",Q838)))</formula>
    </cfRule>
  </conditionalFormatting>
  <conditionalFormatting sqref="Q838:Q840">
    <cfRule type="containsText" dxfId="615" priority="915" operator="containsText" text="TBD">
      <formula>NOT(ISERROR(SEARCH("TBD",Q838)))</formula>
    </cfRule>
  </conditionalFormatting>
  <conditionalFormatting sqref="Q838:Q840">
    <cfRule type="containsText" dxfId="614" priority="914" operator="containsText" text="TBD">
      <formula>NOT(ISERROR(SEARCH("TBD",Q838)))</formula>
    </cfRule>
  </conditionalFormatting>
  <conditionalFormatting sqref="Q838:Q840">
    <cfRule type="containsText" dxfId="613" priority="913" operator="containsText" text="TBD">
      <formula>NOT(ISERROR(SEARCH("TBD",Q838)))</formula>
    </cfRule>
  </conditionalFormatting>
  <conditionalFormatting sqref="Q838:Q839">
    <cfRule type="containsText" dxfId="612" priority="912" operator="containsText" text="TBD">
      <formula>NOT(ISERROR(SEARCH("TBD",Q838)))</formula>
    </cfRule>
  </conditionalFormatting>
  <conditionalFormatting sqref="Q840">
    <cfRule type="containsText" dxfId="611" priority="911" operator="containsText" text="TBD">
      <formula>NOT(ISERROR(SEARCH("TBD",Q840)))</formula>
    </cfRule>
  </conditionalFormatting>
  <conditionalFormatting sqref="Q840">
    <cfRule type="containsText" dxfId="610" priority="910" operator="containsText" text="TBD">
      <formula>NOT(ISERROR(SEARCH("TBD",Q840)))</formula>
    </cfRule>
  </conditionalFormatting>
  <conditionalFormatting sqref="Q840">
    <cfRule type="containsText" dxfId="609" priority="909" operator="containsText" text="TBD">
      <formula>NOT(ISERROR(SEARCH("TBD",Q840)))</formula>
    </cfRule>
  </conditionalFormatting>
  <conditionalFormatting sqref="Q838:Q839">
    <cfRule type="containsText" dxfId="608" priority="908" operator="containsText" text="TBD">
      <formula>NOT(ISERROR(SEARCH("TBD",Q838)))</formula>
    </cfRule>
  </conditionalFormatting>
  <conditionalFormatting sqref="Q838:Q839">
    <cfRule type="containsText" dxfId="607" priority="907" operator="containsText" text="TBD">
      <formula>NOT(ISERROR(SEARCH("TBD",Q838)))</formula>
    </cfRule>
  </conditionalFormatting>
  <conditionalFormatting sqref="Q838:Q839">
    <cfRule type="containsText" dxfId="606" priority="906" operator="containsText" text="TBD">
      <formula>NOT(ISERROR(SEARCH("TBD",Q838)))</formula>
    </cfRule>
  </conditionalFormatting>
  <conditionalFormatting sqref="Q838:Q839">
    <cfRule type="containsText" dxfId="605" priority="905" operator="containsText" text="TBD">
      <formula>NOT(ISERROR(SEARCH("TBD",Q838)))</formula>
    </cfRule>
  </conditionalFormatting>
  <conditionalFormatting sqref="Q838:Q839">
    <cfRule type="containsText" dxfId="604" priority="904" operator="containsText" text="TBD">
      <formula>NOT(ISERROR(SEARCH("TBD",Q838)))</formula>
    </cfRule>
  </conditionalFormatting>
  <conditionalFormatting sqref="Q838:Q839">
    <cfRule type="containsText" dxfId="603" priority="903" operator="containsText" text="TBD">
      <formula>NOT(ISERROR(SEARCH("TBD",Q838)))</formula>
    </cfRule>
  </conditionalFormatting>
  <conditionalFormatting sqref="Q841:Q843">
    <cfRule type="containsText" dxfId="602" priority="902" operator="containsText" text="TBD">
      <formula>NOT(ISERROR(SEARCH("TBD",Q841)))</formula>
    </cfRule>
  </conditionalFormatting>
  <conditionalFormatting sqref="Q841:Q843">
    <cfRule type="containsText" dxfId="601" priority="901" operator="containsText" text="TBD">
      <formula>NOT(ISERROR(SEARCH("TBD",Q841)))</formula>
    </cfRule>
  </conditionalFormatting>
  <conditionalFormatting sqref="Q841:Q843">
    <cfRule type="containsText" dxfId="600" priority="900" operator="containsText" text="TBD">
      <formula>NOT(ISERROR(SEARCH("TBD",Q841)))</formula>
    </cfRule>
  </conditionalFormatting>
  <conditionalFormatting sqref="Q841:Q843">
    <cfRule type="containsText" dxfId="599" priority="899" operator="containsText" text="TBD">
      <formula>NOT(ISERROR(SEARCH("TBD",Q841)))</formula>
    </cfRule>
  </conditionalFormatting>
  <conditionalFormatting sqref="Q841:Q843">
    <cfRule type="containsText" dxfId="598" priority="898" operator="containsText" text="TBD">
      <formula>NOT(ISERROR(SEARCH("TBD",Q841)))</formula>
    </cfRule>
  </conditionalFormatting>
  <conditionalFormatting sqref="Q841:Q843">
    <cfRule type="containsText" dxfId="597" priority="897" operator="containsText" text="TBD">
      <formula>NOT(ISERROR(SEARCH("TBD",Q841)))</formula>
    </cfRule>
  </conditionalFormatting>
  <conditionalFormatting sqref="Q841:Q843">
    <cfRule type="containsText" dxfId="596" priority="896" operator="containsText" text="TBD">
      <formula>NOT(ISERROR(SEARCH("TBD",Q841)))</formula>
    </cfRule>
  </conditionalFormatting>
  <conditionalFormatting sqref="Q841:Q843">
    <cfRule type="containsText" dxfId="595" priority="895" operator="containsText" text="TBD">
      <formula>NOT(ISERROR(SEARCH("TBD",Q841)))</formula>
    </cfRule>
  </conditionalFormatting>
  <conditionalFormatting sqref="Q841:Q842">
    <cfRule type="containsText" dxfId="594" priority="894" operator="containsText" text="TBD">
      <formula>NOT(ISERROR(SEARCH("TBD",Q841)))</formula>
    </cfRule>
  </conditionalFormatting>
  <conditionalFormatting sqref="Q843">
    <cfRule type="containsText" dxfId="593" priority="893" operator="containsText" text="TBD">
      <formula>NOT(ISERROR(SEARCH("TBD",Q843)))</formula>
    </cfRule>
  </conditionalFormatting>
  <conditionalFormatting sqref="Q843">
    <cfRule type="containsText" dxfId="592" priority="892" operator="containsText" text="TBD">
      <formula>NOT(ISERROR(SEARCH("TBD",Q843)))</formula>
    </cfRule>
  </conditionalFormatting>
  <conditionalFormatting sqref="Q843">
    <cfRule type="containsText" dxfId="591" priority="891" operator="containsText" text="TBD">
      <formula>NOT(ISERROR(SEARCH("TBD",Q843)))</formula>
    </cfRule>
  </conditionalFormatting>
  <conditionalFormatting sqref="Q841:Q842">
    <cfRule type="containsText" dxfId="590" priority="890" operator="containsText" text="TBD">
      <formula>NOT(ISERROR(SEARCH("TBD",Q841)))</formula>
    </cfRule>
  </conditionalFormatting>
  <conditionalFormatting sqref="Q841:Q842">
    <cfRule type="containsText" dxfId="589" priority="889" operator="containsText" text="TBD">
      <formula>NOT(ISERROR(SEARCH("TBD",Q841)))</formula>
    </cfRule>
  </conditionalFormatting>
  <conditionalFormatting sqref="Q841:Q842">
    <cfRule type="containsText" dxfId="588" priority="888" operator="containsText" text="TBD">
      <formula>NOT(ISERROR(SEARCH("TBD",Q841)))</formula>
    </cfRule>
  </conditionalFormatting>
  <conditionalFormatting sqref="Q841:Q842">
    <cfRule type="containsText" dxfId="587" priority="887" operator="containsText" text="TBD">
      <formula>NOT(ISERROR(SEARCH("TBD",Q841)))</formula>
    </cfRule>
  </conditionalFormatting>
  <conditionalFormatting sqref="Q841:Q842">
    <cfRule type="containsText" dxfId="586" priority="886" operator="containsText" text="TBD">
      <formula>NOT(ISERROR(SEARCH("TBD",Q841)))</formula>
    </cfRule>
  </conditionalFormatting>
  <conditionalFormatting sqref="Q841:Q842">
    <cfRule type="containsText" dxfId="585" priority="885" operator="containsText" text="TBD">
      <formula>NOT(ISERROR(SEARCH("TBD",Q841)))</formula>
    </cfRule>
  </conditionalFormatting>
  <conditionalFormatting sqref="Q844:Q845">
    <cfRule type="containsText" dxfId="584" priority="876" operator="containsText" text="TBD">
      <formula>NOT(ISERROR(SEARCH("TBD",Q844)))</formula>
    </cfRule>
  </conditionalFormatting>
  <conditionalFormatting sqref="Q844:Q845">
    <cfRule type="containsText" dxfId="583" priority="872" operator="containsText" text="TBD">
      <formula>NOT(ISERROR(SEARCH("TBD",Q844)))</formula>
    </cfRule>
  </conditionalFormatting>
  <conditionalFormatting sqref="Q844:Q845">
    <cfRule type="containsText" dxfId="582" priority="871" operator="containsText" text="TBD">
      <formula>NOT(ISERROR(SEARCH("TBD",Q844)))</formula>
    </cfRule>
  </conditionalFormatting>
  <conditionalFormatting sqref="Q844:Q845">
    <cfRule type="containsText" dxfId="581" priority="870" operator="containsText" text="TBD">
      <formula>NOT(ISERROR(SEARCH("TBD",Q844)))</formula>
    </cfRule>
  </conditionalFormatting>
  <conditionalFormatting sqref="Q844:Q845">
    <cfRule type="containsText" dxfId="580" priority="869" operator="containsText" text="TBD">
      <formula>NOT(ISERROR(SEARCH("TBD",Q844)))</formula>
    </cfRule>
  </conditionalFormatting>
  <conditionalFormatting sqref="Q844:Q845">
    <cfRule type="containsText" dxfId="579" priority="868" operator="containsText" text="TBD">
      <formula>NOT(ISERROR(SEARCH("TBD",Q844)))</formula>
    </cfRule>
  </conditionalFormatting>
  <conditionalFormatting sqref="Q844:Q845">
    <cfRule type="containsText" dxfId="578" priority="867" operator="containsText" text="TBD">
      <formula>NOT(ISERROR(SEARCH("TBD",Q844)))</formula>
    </cfRule>
  </conditionalFormatting>
  <conditionalFormatting sqref="Q793">
    <cfRule type="containsText" dxfId="577" priority="866" operator="containsText" text="TBD">
      <formula>NOT(ISERROR(SEARCH("TBD",Q793)))</formula>
    </cfRule>
  </conditionalFormatting>
  <conditionalFormatting sqref="Q795">
    <cfRule type="containsText" dxfId="576" priority="865" operator="containsText" text="TBD">
      <formula>NOT(ISERROR(SEARCH("TBD",Q795)))</formula>
    </cfRule>
  </conditionalFormatting>
  <conditionalFormatting sqref="Q795">
    <cfRule type="containsText" dxfId="575" priority="864" operator="containsText" text="TBD">
      <formula>NOT(ISERROR(SEARCH("TBD",Q795)))</formula>
    </cfRule>
  </conditionalFormatting>
  <conditionalFormatting sqref="Q795">
    <cfRule type="containsText" dxfId="574" priority="863" operator="containsText" text="TBD">
      <formula>NOT(ISERROR(SEARCH("TBD",Q795)))</formula>
    </cfRule>
  </conditionalFormatting>
  <conditionalFormatting sqref="Q793">
    <cfRule type="containsText" dxfId="573" priority="862" operator="containsText" text="TBD">
      <formula>NOT(ISERROR(SEARCH("TBD",Q793)))</formula>
    </cfRule>
  </conditionalFormatting>
  <conditionalFormatting sqref="Q793">
    <cfRule type="containsText" dxfId="572" priority="861" operator="containsText" text="TBD">
      <formula>NOT(ISERROR(SEARCH("TBD",Q793)))</formula>
    </cfRule>
  </conditionalFormatting>
  <conditionalFormatting sqref="Q793">
    <cfRule type="containsText" dxfId="571" priority="860" operator="containsText" text="TBD">
      <formula>NOT(ISERROR(SEARCH("TBD",Q793)))</formula>
    </cfRule>
  </conditionalFormatting>
  <conditionalFormatting sqref="Q793">
    <cfRule type="containsText" dxfId="570" priority="859" operator="containsText" text="TBD">
      <formula>NOT(ISERROR(SEARCH("TBD",Q793)))</formula>
    </cfRule>
  </conditionalFormatting>
  <conditionalFormatting sqref="Q793">
    <cfRule type="containsText" dxfId="569" priority="858" operator="containsText" text="TBD">
      <formula>NOT(ISERROR(SEARCH("TBD",Q793)))</formula>
    </cfRule>
  </conditionalFormatting>
  <conditionalFormatting sqref="Q793">
    <cfRule type="containsText" dxfId="568" priority="857" operator="containsText" text="TBD">
      <formula>NOT(ISERROR(SEARCH("TBD",Q793)))</formula>
    </cfRule>
  </conditionalFormatting>
  <conditionalFormatting sqref="Q794">
    <cfRule type="containsText" dxfId="567" priority="856" operator="containsText" text="TBD">
      <formula>NOT(ISERROR(SEARCH("TBD",Q794)))</formula>
    </cfRule>
  </conditionalFormatting>
  <conditionalFormatting sqref="Q794">
    <cfRule type="containsText" dxfId="566" priority="855" operator="containsText" text="TBD">
      <formula>NOT(ISERROR(SEARCH("TBD",Q794)))</formula>
    </cfRule>
  </conditionalFormatting>
  <conditionalFormatting sqref="Q794">
    <cfRule type="containsText" dxfId="565" priority="854" operator="containsText" text="TBD">
      <formula>NOT(ISERROR(SEARCH("TBD",Q794)))</formula>
    </cfRule>
  </conditionalFormatting>
  <conditionalFormatting sqref="Q794">
    <cfRule type="containsText" dxfId="564" priority="853" operator="containsText" text="TBD">
      <formula>NOT(ISERROR(SEARCH("TBD",Q794)))</formula>
    </cfRule>
  </conditionalFormatting>
  <conditionalFormatting sqref="Q794">
    <cfRule type="containsText" dxfId="563" priority="852" operator="containsText" text="TBD">
      <formula>NOT(ISERROR(SEARCH("TBD",Q794)))</formula>
    </cfRule>
  </conditionalFormatting>
  <conditionalFormatting sqref="Q794">
    <cfRule type="containsText" dxfId="562" priority="851" operator="containsText" text="TBD">
      <formula>NOT(ISERROR(SEARCH("TBD",Q794)))</formula>
    </cfRule>
  </conditionalFormatting>
  <conditionalFormatting sqref="Q794">
    <cfRule type="containsText" dxfId="561" priority="850" operator="containsText" text="TBD">
      <formula>NOT(ISERROR(SEARCH("TBD",Q794)))</formula>
    </cfRule>
  </conditionalFormatting>
  <conditionalFormatting sqref="Q431">
    <cfRule type="containsText" dxfId="560" priority="849" operator="containsText" text="TBD">
      <formula>NOT(ISERROR(SEARCH("TBD",Q431)))</formula>
    </cfRule>
  </conditionalFormatting>
  <conditionalFormatting sqref="Q431">
    <cfRule type="containsText" dxfId="559" priority="848" operator="containsText" text="TBD">
      <formula>NOT(ISERROR(SEARCH("TBD",Q431)))</formula>
    </cfRule>
  </conditionalFormatting>
  <conditionalFormatting sqref="Q431">
    <cfRule type="containsText" dxfId="558" priority="847" operator="containsText" text="TBD">
      <formula>NOT(ISERROR(SEARCH("TBD",Q431)))</formula>
    </cfRule>
  </conditionalFormatting>
  <conditionalFormatting sqref="Q762:Q783">
    <cfRule type="containsText" dxfId="557" priority="846" operator="containsText" text="TBD">
      <formula>NOT(ISERROR(SEARCH("TBD",Q762)))</formula>
    </cfRule>
  </conditionalFormatting>
  <conditionalFormatting sqref="Q762:Q783">
    <cfRule type="containsText" dxfId="556" priority="845" operator="containsText" text="TBD">
      <formula>NOT(ISERROR(SEARCH("TBD",Q762)))</formula>
    </cfRule>
  </conditionalFormatting>
  <conditionalFormatting sqref="Q762:Q783">
    <cfRule type="containsText" dxfId="555" priority="844" operator="containsText" text="TBD">
      <formula>NOT(ISERROR(SEARCH("TBD",Q762)))</formula>
    </cfRule>
  </conditionalFormatting>
  <conditionalFormatting sqref="Q762:Q783">
    <cfRule type="containsText" dxfId="554" priority="843" operator="containsText" text="TBD">
      <formula>NOT(ISERROR(SEARCH("TBD",Q762)))</formula>
    </cfRule>
  </conditionalFormatting>
  <conditionalFormatting sqref="Q762:Q783">
    <cfRule type="containsText" dxfId="553" priority="842" operator="containsText" text="TBD">
      <formula>NOT(ISERROR(SEARCH("TBD",Q762)))</formula>
    </cfRule>
  </conditionalFormatting>
  <conditionalFormatting sqref="Q762:Q783">
    <cfRule type="containsText" dxfId="552" priority="841" operator="containsText" text="TBD">
      <formula>NOT(ISERROR(SEARCH("TBD",Q762)))</formula>
    </cfRule>
  </conditionalFormatting>
  <conditionalFormatting sqref="Q770:Q773">
    <cfRule type="containsText" dxfId="551" priority="840" operator="containsText" text="TBD">
      <formula>NOT(ISERROR(SEARCH("TBD",Q770)))</formula>
    </cfRule>
  </conditionalFormatting>
  <conditionalFormatting sqref="Q770:Q773">
    <cfRule type="containsText" dxfId="550" priority="839" operator="containsText" text="TBD">
      <formula>NOT(ISERROR(SEARCH("TBD",Q770)))</formula>
    </cfRule>
  </conditionalFormatting>
  <conditionalFormatting sqref="Q770:Q773">
    <cfRule type="containsText" dxfId="549" priority="838" operator="containsText" text="TBD">
      <formula>NOT(ISERROR(SEARCH("TBD",Q770)))</formula>
    </cfRule>
  </conditionalFormatting>
  <conditionalFormatting sqref="Q770:Q773">
    <cfRule type="containsText" dxfId="548" priority="837" operator="containsText" text="TBD">
      <formula>NOT(ISERROR(SEARCH("TBD",Q770)))</formula>
    </cfRule>
  </conditionalFormatting>
  <conditionalFormatting sqref="Q773">
    <cfRule type="containsText" dxfId="547" priority="836" operator="containsText" text="TBD">
      <formula>NOT(ISERROR(SEARCH("TBD",Q773)))</formula>
    </cfRule>
  </conditionalFormatting>
  <conditionalFormatting sqref="Q457">
    <cfRule type="containsText" dxfId="546" priority="826" operator="containsText" text="TBD">
      <formula>NOT(ISERROR(SEARCH("TBD",Q457)))</formula>
    </cfRule>
  </conditionalFormatting>
  <conditionalFormatting sqref="Q482">
    <cfRule type="containsText" dxfId="545" priority="825" operator="containsText" text="TBD">
      <formula>NOT(ISERROR(SEARCH("TBD",Q482)))</formula>
    </cfRule>
  </conditionalFormatting>
  <conditionalFormatting sqref="Q482">
    <cfRule type="containsText" dxfId="544" priority="824" operator="containsText" text="TBD">
      <formula>NOT(ISERROR(SEARCH("TBD",Q482)))</formula>
    </cfRule>
  </conditionalFormatting>
  <conditionalFormatting sqref="Q482">
    <cfRule type="containsText" dxfId="543" priority="823" operator="containsText" text="TBD">
      <formula>NOT(ISERROR(SEARCH("TBD",Q482)))</formula>
    </cfRule>
  </conditionalFormatting>
  <conditionalFormatting sqref="Q482">
    <cfRule type="containsText" dxfId="542" priority="822" operator="containsText" text="TBD">
      <formula>NOT(ISERROR(SEARCH("TBD",Q482)))</formula>
    </cfRule>
  </conditionalFormatting>
  <conditionalFormatting sqref="Q848:Q852">
    <cfRule type="containsText" dxfId="541" priority="819" operator="containsText" text="TBD">
      <formula>NOT(ISERROR(SEARCH("TBD",Q848)))</formula>
    </cfRule>
  </conditionalFormatting>
  <conditionalFormatting sqref="Q848:Q852">
    <cfRule type="containsText" dxfId="540" priority="818" operator="containsText" text="TBD">
      <formula>NOT(ISERROR(SEARCH("TBD",Q848)))</formula>
    </cfRule>
  </conditionalFormatting>
  <conditionalFormatting sqref="Q848:Q852">
    <cfRule type="containsText" dxfId="539" priority="817" operator="containsText" text="TBD">
      <formula>NOT(ISERROR(SEARCH("TBD",Q848)))</formula>
    </cfRule>
  </conditionalFormatting>
  <conditionalFormatting sqref="Q848:Q852">
    <cfRule type="containsText" dxfId="538" priority="816" operator="containsText" text="TBD">
      <formula>NOT(ISERROR(SEARCH("TBD",Q848)))</formula>
    </cfRule>
  </conditionalFormatting>
  <conditionalFormatting sqref="Q848:Q852">
    <cfRule type="containsText" dxfId="537" priority="815" operator="containsText" text="TBD">
      <formula>NOT(ISERROR(SEARCH("TBD",Q848)))</formula>
    </cfRule>
  </conditionalFormatting>
  <conditionalFormatting sqref="Q848:Q852">
    <cfRule type="containsText" dxfId="536" priority="814" operator="containsText" text="TBD">
      <formula>NOT(ISERROR(SEARCH("TBD",Q848)))</formula>
    </cfRule>
  </conditionalFormatting>
  <conditionalFormatting sqref="Q848:Q852">
    <cfRule type="containsText" dxfId="535" priority="813" operator="containsText" text="TBD">
      <formula>NOT(ISERROR(SEARCH("TBD",Q848)))</formula>
    </cfRule>
  </conditionalFormatting>
  <conditionalFormatting sqref="Q758:Q759">
    <cfRule type="containsText" dxfId="534" priority="800" operator="containsText" text="TBD">
      <formula>NOT(ISERROR(SEARCH("TBD",Q758)))</formula>
    </cfRule>
  </conditionalFormatting>
  <conditionalFormatting sqref="Q683">
    <cfRule type="containsText" dxfId="533" priority="794" operator="containsText" text="TBD">
      <formula>NOT(ISERROR(SEARCH("TBD",Q683)))</formula>
    </cfRule>
  </conditionalFormatting>
  <conditionalFormatting sqref="Q683">
    <cfRule type="containsText" dxfId="532" priority="793" operator="containsText" text="TBD">
      <formula>NOT(ISERROR(SEARCH("TBD",Q683)))</formula>
    </cfRule>
  </conditionalFormatting>
  <conditionalFormatting sqref="Q683">
    <cfRule type="containsText" dxfId="531" priority="792" operator="containsText" text="TBD">
      <formula>NOT(ISERROR(SEARCH("TBD",Q683)))</formula>
    </cfRule>
  </conditionalFormatting>
  <conditionalFormatting sqref="Q683">
    <cfRule type="containsText" dxfId="530" priority="791" operator="containsText" text="TBD">
      <formula>NOT(ISERROR(SEARCH("TBD",Q683)))</formula>
    </cfRule>
  </conditionalFormatting>
  <conditionalFormatting sqref="Q683">
    <cfRule type="containsText" dxfId="529" priority="790" operator="containsText" text="TBD">
      <formula>NOT(ISERROR(SEARCH("TBD",Q683)))</formula>
    </cfRule>
  </conditionalFormatting>
  <conditionalFormatting sqref="Q683">
    <cfRule type="containsText" dxfId="528" priority="789" operator="containsText" text="TBD">
      <formula>NOT(ISERROR(SEARCH("TBD",Q683)))</formula>
    </cfRule>
  </conditionalFormatting>
  <conditionalFormatting sqref="Q683">
    <cfRule type="containsText" dxfId="527" priority="788" operator="containsText" text="TBD">
      <formula>NOT(ISERROR(SEARCH("TBD",Q683)))</formula>
    </cfRule>
  </conditionalFormatting>
  <conditionalFormatting sqref="Q480">
    <cfRule type="containsText" dxfId="526" priority="778" operator="containsText" text="TBD">
      <formula>NOT(ISERROR(SEARCH("TBD",Q480)))</formula>
    </cfRule>
  </conditionalFormatting>
  <conditionalFormatting sqref="Q480">
    <cfRule type="containsText" dxfId="525" priority="777" operator="containsText" text="TBD">
      <formula>NOT(ISERROR(SEARCH("TBD",Q480)))</formula>
    </cfRule>
  </conditionalFormatting>
  <conditionalFormatting sqref="Q480">
    <cfRule type="containsText" dxfId="524" priority="776" operator="containsText" text="TBD">
      <formula>NOT(ISERROR(SEARCH("TBD",Q480)))</formula>
    </cfRule>
  </conditionalFormatting>
  <conditionalFormatting sqref="Q480">
    <cfRule type="containsText" dxfId="523" priority="775" operator="containsText" text="TBD">
      <formula>NOT(ISERROR(SEARCH("TBD",Q480)))</formula>
    </cfRule>
  </conditionalFormatting>
  <conditionalFormatting sqref="Q485">
    <cfRule type="containsText" dxfId="522" priority="774" operator="containsText" text="TBD">
      <formula>NOT(ISERROR(SEARCH("TBD",Q485)))</formula>
    </cfRule>
  </conditionalFormatting>
  <conditionalFormatting sqref="Q485">
    <cfRule type="containsText" dxfId="521" priority="773" operator="containsText" text="TBD">
      <formula>NOT(ISERROR(SEARCH("TBD",Q485)))</formula>
    </cfRule>
  </conditionalFormatting>
  <conditionalFormatting sqref="Q485">
    <cfRule type="containsText" dxfId="520" priority="772" operator="containsText" text="TBD">
      <formula>NOT(ISERROR(SEARCH("TBD",Q485)))</formula>
    </cfRule>
  </conditionalFormatting>
  <conditionalFormatting sqref="Q485">
    <cfRule type="containsText" dxfId="519" priority="771" operator="containsText" text="TBD">
      <formula>NOT(ISERROR(SEARCH("TBD",Q485)))</formula>
    </cfRule>
  </conditionalFormatting>
  <conditionalFormatting sqref="Q483">
    <cfRule type="containsText" dxfId="518" priority="770" operator="containsText" text="TBD">
      <formula>NOT(ISERROR(SEARCH("TBD",Q483)))</formula>
    </cfRule>
  </conditionalFormatting>
  <conditionalFormatting sqref="Q483">
    <cfRule type="containsText" dxfId="517" priority="769" operator="containsText" text="TBD">
      <formula>NOT(ISERROR(SEARCH("TBD",Q483)))</formula>
    </cfRule>
  </conditionalFormatting>
  <conditionalFormatting sqref="Q483">
    <cfRule type="containsText" dxfId="516" priority="768" operator="containsText" text="TBD">
      <formula>NOT(ISERROR(SEARCH("TBD",Q483)))</formula>
    </cfRule>
  </conditionalFormatting>
  <conditionalFormatting sqref="Q483">
    <cfRule type="containsText" dxfId="515" priority="767" operator="containsText" text="TBD">
      <formula>NOT(ISERROR(SEARCH("TBD",Q483)))</formula>
    </cfRule>
  </conditionalFormatting>
  <conditionalFormatting sqref="Q483">
    <cfRule type="containsText" dxfId="514" priority="766" operator="containsText" text="TBD">
      <formula>NOT(ISERROR(SEARCH("TBD",Q483)))</formula>
    </cfRule>
  </conditionalFormatting>
  <conditionalFormatting sqref="Q483">
    <cfRule type="containsText" dxfId="513" priority="765" operator="containsText" text="TBD">
      <formula>NOT(ISERROR(SEARCH("TBD",Q483)))</formula>
    </cfRule>
  </conditionalFormatting>
  <conditionalFormatting sqref="Q483">
    <cfRule type="containsText" dxfId="512" priority="764" operator="containsText" text="TBD">
      <formula>NOT(ISERROR(SEARCH("TBD",Q483)))</formula>
    </cfRule>
  </conditionalFormatting>
  <conditionalFormatting sqref="Q483">
    <cfRule type="containsText" dxfId="511" priority="763" operator="containsText" text="TBD">
      <formula>NOT(ISERROR(SEARCH("TBD",Q483)))</formula>
    </cfRule>
  </conditionalFormatting>
  <conditionalFormatting sqref="Q483">
    <cfRule type="containsText" dxfId="510" priority="762" operator="containsText" text="TBD">
      <formula>NOT(ISERROR(SEARCH("TBD",Q483)))</formula>
    </cfRule>
  </conditionalFormatting>
  <conditionalFormatting sqref="Q483">
    <cfRule type="containsText" dxfId="509" priority="761" operator="containsText" text="TBD">
      <formula>NOT(ISERROR(SEARCH("TBD",Q483)))</formula>
    </cfRule>
  </conditionalFormatting>
  <conditionalFormatting sqref="Q483">
    <cfRule type="containsText" dxfId="508" priority="760" operator="containsText" text="TBD">
      <formula>NOT(ISERROR(SEARCH("TBD",Q483)))</formula>
    </cfRule>
  </conditionalFormatting>
  <conditionalFormatting sqref="Q483">
    <cfRule type="containsText" dxfId="507" priority="759" operator="containsText" text="TBD">
      <formula>NOT(ISERROR(SEARCH("TBD",Q483)))</formula>
    </cfRule>
  </conditionalFormatting>
  <conditionalFormatting sqref="Q483">
    <cfRule type="containsText" dxfId="506" priority="758" operator="containsText" text="TBD">
      <formula>NOT(ISERROR(SEARCH("TBD",Q483)))</formula>
    </cfRule>
  </conditionalFormatting>
  <conditionalFormatting sqref="Q483">
    <cfRule type="containsText" dxfId="505" priority="757" operator="containsText" text="TBD">
      <formula>NOT(ISERROR(SEARCH("TBD",Q483)))</formula>
    </cfRule>
  </conditionalFormatting>
  <conditionalFormatting sqref="Q483">
    <cfRule type="containsText" dxfId="504" priority="756" operator="containsText" text="TBD">
      <formula>NOT(ISERROR(SEARCH("TBD",Q483)))</formula>
    </cfRule>
  </conditionalFormatting>
  <conditionalFormatting sqref="Q483">
    <cfRule type="containsText" dxfId="503" priority="755" operator="containsText" text="TBD">
      <formula>NOT(ISERROR(SEARCH("TBD",Q483)))</formula>
    </cfRule>
  </conditionalFormatting>
  <conditionalFormatting sqref="Q481">
    <cfRule type="containsText" dxfId="502" priority="754" operator="containsText" text="TBD">
      <formula>NOT(ISERROR(SEARCH("TBD",Q481)))</formula>
    </cfRule>
  </conditionalFormatting>
  <conditionalFormatting sqref="Q481">
    <cfRule type="containsText" dxfId="501" priority="753" operator="containsText" text="TBD">
      <formula>NOT(ISERROR(SEARCH("TBD",Q481)))</formula>
    </cfRule>
  </conditionalFormatting>
  <conditionalFormatting sqref="Q481">
    <cfRule type="containsText" dxfId="500" priority="752" operator="containsText" text="TBD">
      <formula>NOT(ISERROR(SEARCH("TBD",Q481)))</formula>
    </cfRule>
  </conditionalFormatting>
  <conditionalFormatting sqref="Q481">
    <cfRule type="containsText" dxfId="499" priority="751" operator="containsText" text="TBD">
      <formula>NOT(ISERROR(SEARCH("TBD",Q481)))</formula>
    </cfRule>
  </conditionalFormatting>
  <conditionalFormatting sqref="Q481">
    <cfRule type="containsText" dxfId="498" priority="750" operator="containsText" text="TBD">
      <formula>NOT(ISERROR(SEARCH("TBD",Q481)))</formula>
    </cfRule>
  </conditionalFormatting>
  <conditionalFormatting sqref="Q481">
    <cfRule type="containsText" dxfId="497" priority="749" operator="containsText" text="TBD">
      <formula>NOT(ISERROR(SEARCH("TBD",Q481)))</formula>
    </cfRule>
  </conditionalFormatting>
  <conditionalFormatting sqref="Q481">
    <cfRule type="containsText" dxfId="496" priority="748" operator="containsText" text="TBD">
      <formula>NOT(ISERROR(SEARCH("TBD",Q481)))</formula>
    </cfRule>
  </conditionalFormatting>
  <conditionalFormatting sqref="Q481">
    <cfRule type="containsText" dxfId="495" priority="747" operator="containsText" text="TBD">
      <formula>NOT(ISERROR(SEARCH("TBD",Q481)))</formula>
    </cfRule>
  </conditionalFormatting>
  <conditionalFormatting sqref="Q481">
    <cfRule type="containsText" dxfId="494" priority="746" operator="containsText" text="TBD">
      <formula>NOT(ISERROR(SEARCH("TBD",Q481)))</formula>
    </cfRule>
  </conditionalFormatting>
  <conditionalFormatting sqref="Q481">
    <cfRule type="containsText" dxfId="493" priority="745" operator="containsText" text="TBD">
      <formula>NOT(ISERROR(SEARCH("TBD",Q481)))</formula>
    </cfRule>
  </conditionalFormatting>
  <conditionalFormatting sqref="Q481">
    <cfRule type="containsText" dxfId="492" priority="744" operator="containsText" text="TBD">
      <formula>NOT(ISERROR(SEARCH("TBD",Q481)))</formula>
    </cfRule>
  </conditionalFormatting>
  <conditionalFormatting sqref="Q481">
    <cfRule type="containsText" dxfId="491" priority="743" operator="containsText" text="TBD">
      <formula>NOT(ISERROR(SEARCH("TBD",Q481)))</formula>
    </cfRule>
  </conditionalFormatting>
  <conditionalFormatting sqref="Q481">
    <cfRule type="containsText" dxfId="490" priority="742" operator="containsText" text="TBD">
      <formula>NOT(ISERROR(SEARCH("TBD",Q481)))</formula>
    </cfRule>
  </conditionalFormatting>
  <conditionalFormatting sqref="Q481">
    <cfRule type="containsText" dxfId="489" priority="741" operator="containsText" text="TBD">
      <formula>NOT(ISERROR(SEARCH("TBD",Q481)))</formula>
    </cfRule>
  </conditionalFormatting>
  <conditionalFormatting sqref="Q481">
    <cfRule type="containsText" dxfId="488" priority="740" operator="containsText" text="TBD">
      <formula>NOT(ISERROR(SEARCH("TBD",Q481)))</formula>
    </cfRule>
  </conditionalFormatting>
  <conditionalFormatting sqref="Q481">
    <cfRule type="containsText" dxfId="487" priority="739" operator="containsText" text="TBD">
      <formula>NOT(ISERROR(SEARCH("TBD",Q481)))</formula>
    </cfRule>
  </conditionalFormatting>
  <conditionalFormatting sqref="Q481">
    <cfRule type="containsText" dxfId="486" priority="738" operator="containsText" text="TBD">
      <formula>NOT(ISERROR(SEARCH("TBD",Q481)))</formula>
    </cfRule>
  </conditionalFormatting>
  <conditionalFormatting sqref="Q481">
    <cfRule type="containsText" dxfId="485" priority="737" operator="containsText" text="TBD">
      <formula>NOT(ISERROR(SEARCH("TBD",Q481)))</formula>
    </cfRule>
  </conditionalFormatting>
  <conditionalFormatting sqref="Q481">
    <cfRule type="containsText" dxfId="484" priority="736" operator="containsText" text="TBD">
      <formula>NOT(ISERROR(SEARCH("TBD",Q481)))</formula>
    </cfRule>
  </conditionalFormatting>
  <conditionalFormatting sqref="Q481">
    <cfRule type="containsText" dxfId="483" priority="735" operator="containsText" text="TBD">
      <formula>NOT(ISERROR(SEARCH("TBD",Q481)))</formula>
    </cfRule>
  </conditionalFormatting>
  <conditionalFormatting sqref="Q854:Q859">
    <cfRule type="containsText" dxfId="482" priority="733" operator="containsText" text="TBD">
      <formula>NOT(ISERROR(SEARCH("TBD",Q854)))</formula>
    </cfRule>
  </conditionalFormatting>
  <conditionalFormatting sqref="Q854:Q859">
    <cfRule type="containsText" dxfId="481" priority="731" operator="containsText" text="TBD">
      <formula>NOT(ISERROR(SEARCH("TBD",Q854)))</formula>
    </cfRule>
  </conditionalFormatting>
  <conditionalFormatting sqref="Q854:Q859">
    <cfRule type="containsText" dxfId="480" priority="730" operator="containsText" text="TBD">
      <formula>NOT(ISERROR(SEARCH("TBD",Q854)))</formula>
    </cfRule>
  </conditionalFormatting>
  <conditionalFormatting sqref="Q854:Q859">
    <cfRule type="containsText" dxfId="479" priority="729" operator="containsText" text="TBD">
      <formula>NOT(ISERROR(SEARCH("TBD",Q854)))</formula>
    </cfRule>
  </conditionalFormatting>
  <conditionalFormatting sqref="Q857:Q859">
    <cfRule type="containsText" dxfId="478" priority="728" operator="containsText" text="TBD">
      <formula>NOT(ISERROR(SEARCH("TBD",Q857)))</formula>
    </cfRule>
  </conditionalFormatting>
  <conditionalFormatting sqref="Q480">
    <cfRule type="containsText" dxfId="477" priority="727" operator="containsText" text="TBD">
      <formula>NOT(ISERROR(SEARCH("TBD",Q480)))</formula>
    </cfRule>
  </conditionalFormatting>
  <conditionalFormatting sqref="Q480">
    <cfRule type="containsText" dxfId="476" priority="726" operator="containsText" text="TBD">
      <formula>NOT(ISERROR(SEARCH("TBD",Q480)))</formula>
    </cfRule>
  </conditionalFormatting>
  <conditionalFormatting sqref="Q480">
    <cfRule type="containsText" dxfId="475" priority="725" operator="containsText" text="TBD">
      <formula>NOT(ISERROR(SEARCH("TBD",Q480)))</formula>
    </cfRule>
  </conditionalFormatting>
  <conditionalFormatting sqref="Q480">
    <cfRule type="containsText" dxfId="474" priority="724" operator="containsText" text="TBD">
      <formula>NOT(ISERROR(SEARCH("TBD",Q480)))</formula>
    </cfRule>
  </conditionalFormatting>
  <conditionalFormatting sqref="Q480">
    <cfRule type="containsText" dxfId="473" priority="723" operator="containsText" text="TBD">
      <formula>NOT(ISERROR(SEARCH("TBD",Q480)))</formula>
    </cfRule>
  </conditionalFormatting>
  <conditionalFormatting sqref="Q480">
    <cfRule type="containsText" dxfId="472" priority="722" operator="containsText" text="TBD">
      <formula>NOT(ISERROR(SEARCH("TBD",Q480)))</formula>
    </cfRule>
  </conditionalFormatting>
  <conditionalFormatting sqref="Q480">
    <cfRule type="containsText" dxfId="471" priority="721" operator="containsText" text="TBD">
      <formula>NOT(ISERROR(SEARCH("TBD",Q480)))</formula>
    </cfRule>
  </conditionalFormatting>
  <conditionalFormatting sqref="Q480">
    <cfRule type="containsText" dxfId="470" priority="720" operator="containsText" text="TBD">
      <formula>NOT(ISERROR(SEARCH("TBD",Q480)))</formula>
    </cfRule>
  </conditionalFormatting>
  <conditionalFormatting sqref="Q480">
    <cfRule type="containsText" dxfId="469" priority="719" operator="containsText" text="TBD">
      <formula>NOT(ISERROR(SEARCH("TBD",Q480)))</formula>
    </cfRule>
  </conditionalFormatting>
  <conditionalFormatting sqref="Q480">
    <cfRule type="containsText" dxfId="468" priority="718" operator="containsText" text="TBD">
      <formula>NOT(ISERROR(SEARCH("TBD",Q480)))</formula>
    </cfRule>
  </conditionalFormatting>
  <conditionalFormatting sqref="Q480">
    <cfRule type="containsText" dxfId="467" priority="717" operator="containsText" text="TBD">
      <formula>NOT(ISERROR(SEARCH("TBD",Q480)))</formula>
    </cfRule>
  </conditionalFormatting>
  <conditionalFormatting sqref="Q480">
    <cfRule type="containsText" dxfId="466" priority="716" operator="containsText" text="TBD">
      <formula>NOT(ISERROR(SEARCH("TBD",Q480)))</formula>
    </cfRule>
  </conditionalFormatting>
  <conditionalFormatting sqref="Q480">
    <cfRule type="containsText" dxfId="465" priority="715" operator="containsText" text="TBD">
      <formula>NOT(ISERROR(SEARCH("TBD",Q480)))</formula>
    </cfRule>
  </conditionalFormatting>
  <conditionalFormatting sqref="Q480">
    <cfRule type="containsText" dxfId="464" priority="714" operator="containsText" text="TBD">
      <formula>NOT(ISERROR(SEARCH("TBD",Q480)))</formula>
    </cfRule>
  </conditionalFormatting>
  <conditionalFormatting sqref="Q480">
    <cfRule type="containsText" dxfId="463" priority="713" operator="containsText" text="TBD">
      <formula>NOT(ISERROR(SEARCH("TBD",Q480)))</formula>
    </cfRule>
  </conditionalFormatting>
  <conditionalFormatting sqref="Q480">
    <cfRule type="containsText" dxfId="462" priority="712" operator="containsText" text="TBD">
      <formula>NOT(ISERROR(SEARCH("TBD",Q480)))</formula>
    </cfRule>
  </conditionalFormatting>
  <conditionalFormatting sqref="Q480">
    <cfRule type="containsText" dxfId="461" priority="711" operator="containsText" text="TBD">
      <formula>NOT(ISERROR(SEARCH("TBD",Q480)))</formula>
    </cfRule>
  </conditionalFormatting>
  <conditionalFormatting sqref="Q480">
    <cfRule type="containsText" dxfId="460" priority="710" operator="containsText" text="TBD">
      <formula>NOT(ISERROR(SEARCH("TBD",Q480)))</formula>
    </cfRule>
  </conditionalFormatting>
  <conditionalFormatting sqref="Q480">
    <cfRule type="containsText" dxfId="459" priority="709" operator="containsText" text="TBD">
      <formula>NOT(ISERROR(SEARCH("TBD",Q480)))</formula>
    </cfRule>
  </conditionalFormatting>
  <conditionalFormatting sqref="Q480">
    <cfRule type="containsText" dxfId="458" priority="708" operator="containsText" text="TBD">
      <formula>NOT(ISERROR(SEARCH("TBD",Q480)))</formula>
    </cfRule>
  </conditionalFormatting>
  <conditionalFormatting sqref="Q480">
    <cfRule type="containsText" dxfId="457" priority="707" operator="containsText" text="TBD">
      <formula>NOT(ISERROR(SEARCH("TBD",Q480)))</formula>
    </cfRule>
  </conditionalFormatting>
  <conditionalFormatting sqref="Q480">
    <cfRule type="containsText" dxfId="456" priority="706" operator="containsText" text="TBD">
      <formula>NOT(ISERROR(SEARCH("TBD",Q480)))</formula>
    </cfRule>
  </conditionalFormatting>
  <conditionalFormatting sqref="Q480">
    <cfRule type="containsText" dxfId="455" priority="705" operator="containsText" text="TBD">
      <formula>NOT(ISERROR(SEARCH("TBD",Q480)))</formula>
    </cfRule>
  </conditionalFormatting>
  <conditionalFormatting sqref="Q480">
    <cfRule type="containsText" dxfId="454" priority="704" operator="containsText" text="TBD">
      <formula>NOT(ISERROR(SEARCH("TBD",Q480)))</formula>
    </cfRule>
  </conditionalFormatting>
  <conditionalFormatting sqref="Q474">
    <cfRule type="containsText" dxfId="453" priority="703" operator="containsText" text="TBD">
      <formula>NOT(ISERROR(SEARCH("TBD",Q474)))</formula>
    </cfRule>
  </conditionalFormatting>
  <conditionalFormatting sqref="Q474">
    <cfRule type="containsText" dxfId="452" priority="702" operator="containsText" text="TBD">
      <formula>NOT(ISERROR(SEARCH("TBD",Q474)))</formula>
    </cfRule>
  </conditionalFormatting>
  <conditionalFormatting sqref="Q474">
    <cfRule type="containsText" dxfId="451" priority="701" operator="containsText" text="TBD">
      <formula>NOT(ISERROR(SEARCH("TBD",Q474)))</formula>
    </cfRule>
  </conditionalFormatting>
  <conditionalFormatting sqref="Q474">
    <cfRule type="containsText" dxfId="450" priority="700" operator="containsText" text="TBD">
      <formula>NOT(ISERROR(SEARCH("TBD",Q474)))</formula>
    </cfRule>
  </conditionalFormatting>
  <conditionalFormatting sqref="Q474">
    <cfRule type="containsText" dxfId="449" priority="699" operator="containsText" text="TBD">
      <formula>NOT(ISERROR(SEARCH("TBD",Q474)))</formula>
    </cfRule>
  </conditionalFormatting>
  <conditionalFormatting sqref="Q474">
    <cfRule type="containsText" dxfId="448" priority="698" operator="containsText" text="TBD">
      <formula>NOT(ISERROR(SEARCH("TBD",Q474)))</formula>
    </cfRule>
  </conditionalFormatting>
  <conditionalFormatting sqref="Q474">
    <cfRule type="containsText" dxfId="447" priority="697" operator="containsText" text="TBD">
      <formula>NOT(ISERROR(SEARCH("TBD",Q474)))</formula>
    </cfRule>
  </conditionalFormatting>
  <conditionalFormatting sqref="Q474">
    <cfRule type="containsText" dxfId="446" priority="696" operator="containsText" text="TBD">
      <formula>NOT(ISERROR(SEARCH("TBD",Q474)))</formula>
    </cfRule>
  </conditionalFormatting>
  <conditionalFormatting sqref="Q474">
    <cfRule type="containsText" dxfId="445" priority="695" operator="containsText" text="TBD">
      <formula>NOT(ISERROR(SEARCH("TBD",Q474)))</formula>
    </cfRule>
  </conditionalFormatting>
  <conditionalFormatting sqref="Q474">
    <cfRule type="containsText" dxfId="444" priority="694" operator="containsText" text="TBD">
      <formula>NOT(ISERROR(SEARCH("TBD",Q474)))</formula>
    </cfRule>
  </conditionalFormatting>
  <conditionalFormatting sqref="Q474">
    <cfRule type="containsText" dxfId="443" priority="693" operator="containsText" text="TBD">
      <formula>NOT(ISERROR(SEARCH("TBD",Q474)))</formula>
    </cfRule>
  </conditionalFormatting>
  <conditionalFormatting sqref="Q474">
    <cfRule type="containsText" dxfId="442" priority="692" operator="containsText" text="TBD">
      <formula>NOT(ISERROR(SEARCH("TBD",Q474)))</formula>
    </cfRule>
  </conditionalFormatting>
  <conditionalFormatting sqref="Q474">
    <cfRule type="containsText" dxfId="441" priority="691" operator="containsText" text="TBD">
      <formula>NOT(ISERROR(SEARCH("TBD",Q474)))</formula>
    </cfRule>
  </conditionalFormatting>
  <conditionalFormatting sqref="Q474">
    <cfRule type="containsText" dxfId="440" priority="690" operator="containsText" text="TBD">
      <formula>NOT(ISERROR(SEARCH("TBD",Q474)))</formula>
    </cfRule>
  </conditionalFormatting>
  <conditionalFormatting sqref="Q474">
    <cfRule type="containsText" dxfId="439" priority="689" operator="containsText" text="TBD">
      <formula>NOT(ISERROR(SEARCH("TBD",Q474)))</formula>
    </cfRule>
  </conditionalFormatting>
  <conditionalFormatting sqref="Q474">
    <cfRule type="containsText" dxfId="438" priority="688" operator="containsText" text="TBD">
      <formula>NOT(ISERROR(SEARCH("TBD",Q474)))</formula>
    </cfRule>
  </conditionalFormatting>
  <conditionalFormatting sqref="Q474">
    <cfRule type="containsText" dxfId="437" priority="687" operator="containsText" text="TBD">
      <formula>NOT(ISERROR(SEARCH("TBD",Q474)))</formula>
    </cfRule>
  </conditionalFormatting>
  <conditionalFormatting sqref="Q474">
    <cfRule type="containsText" dxfId="436" priority="686" operator="containsText" text="TBD">
      <formula>NOT(ISERROR(SEARCH("TBD",Q474)))</formula>
    </cfRule>
  </conditionalFormatting>
  <conditionalFormatting sqref="Q474">
    <cfRule type="containsText" dxfId="435" priority="685" operator="containsText" text="TBD">
      <formula>NOT(ISERROR(SEARCH("TBD",Q474)))</formula>
    </cfRule>
  </conditionalFormatting>
  <conditionalFormatting sqref="Q474">
    <cfRule type="containsText" dxfId="434" priority="684" operator="containsText" text="TBD">
      <formula>NOT(ISERROR(SEARCH("TBD",Q474)))</formula>
    </cfRule>
  </conditionalFormatting>
  <conditionalFormatting sqref="Q474">
    <cfRule type="containsText" dxfId="433" priority="683" operator="containsText" text="TBD">
      <formula>NOT(ISERROR(SEARCH("TBD",Q474)))</formula>
    </cfRule>
  </conditionalFormatting>
  <conditionalFormatting sqref="Q474">
    <cfRule type="containsText" dxfId="432" priority="682" operator="containsText" text="TBD">
      <formula>NOT(ISERROR(SEARCH("TBD",Q474)))</formula>
    </cfRule>
  </conditionalFormatting>
  <conditionalFormatting sqref="Q474">
    <cfRule type="containsText" dxfId="431" priority="681" operator="containsText" text="TBD">
      <formula>NOT(ISERROR(SEARCH("TBD",Q474)))</formula>
    </cfRule>
  </conditionalFormatting>
  <conditionalFormatting sqref="Q474">
    <cfRule type="containsText" dxfId="430" priority="680" operator="containsText" text="TBD">
      <formula>NOT(ISERROR(SEARCH("TBD",Q474)))</formula>
    </cfRule>
  </conditionalFormatting>
  <conditionalFormatting sqref="Q474">
    <cfRule type="containsText" dxfId="429" priority="679" operator="containsText" text="TBD">
      <formula>NOT(ISERROR(SEARCH("TBD",Q474)))</formula>
    </cfRule>
  </conditionalFormatting>
  <conditionalFormatting sqref="Q474">
    <cfRule type="containsText" dxfId="428" priority="678" operator="containsText" text="TBD">
      <formula>NOT(ISERROR(SEARCH("TBD",Q474)))</formula>
    </cfRule>
  </conditionalFormatting>
  <conditionalFormatting sqref="Q474">
    <cfRule type="containsText" dxfId="427" priority="677" operator="containsText" text="TBD">
      <formula>NOT(ISERROR(SEARCH("TBD",Q474)))</formula>
    </cfRule>
  </conditionalFormatting>
  <conditionalFormatting sqref="Q474">
    <cfRule type="containsText" dxfId="426" priority="676" operator="containsText" text="TBD">
      <formula>NOT(ISERROR(SEARCH("TBD",Q474)))</formula>
    </cfRule>
  </conditionalFormatting>
  <conditionalFormatting sqref="Q474">
    <cfRule type="containsText" dxfId="425" priority="675" operator="containsText" text="TBD">
      <formula>NOT(ISERROR(SEARCH("TBD",Q474)))</formula>
    </cfRule>
  </conditionalFormatting>
  <conditionalFormatting sqref="Q474">
    <cfRule type="containsText" dxfId="424" priority="674" operator="containsText" text="TBD">
      <formula>NOT(ISERROR(SEARCH("TBD",Q474)))</formula>
    </cfRule>
  </conditionalFormatting>
  <conditionalFormatting sqref="Q474">
    <cfRule type="containsText" dxfId="423" priority="673" operator="containsText" text="TBD">
      <formula>NOT(ISERROR(SEARCH("TBD",Q474)))</formula>
    </cfRule>
  </conditionalFormatting>
  <conditionalFormatting sqref="Q474">
    <cfRule type="containsText" dxfId="422" priority="672" operator="containsText" text="TBD">
      <formula>NOT(ISERROR(SEARCH("TBD",Q474)))</formula>
    </cfRule>
  </conditionalFormatting>
  <conditionalFormatting sqref="Q474">
    <cfRule type="containsText" dxfId="421" priority="671" operator="containsText" text="TBD">
      <formula>NOT(ISERROR(SEARCH("TBD",Q474)))</formula>
    </cfRule>
  </conditionalFormatting>
  <conditionalFormatting sqref="Q478">
    <cfRule type="containsText" dxfId="420" priority="670" operator="containsText" text="TBD">
      <formula>NOT(ISERROR(SEARCH("TBD",Q478)))</formula>
    </cfRule>
  </conditionalFormatting>
  <conditionalFormatting sqref="Q478">
    <cfRule type="containsText" dxfId="419" priority="669" operator="containsText" text="TBD">
      <formula>NOT(ISERROR(SEARCH("TBD",Q478)))</formula>
    </cfRule>
  </conditionalFormatting>
  <conditionalFormatting sqref="Q478">
    <cfRule type="containsText" dxfId="418" priority="668" operator="containsText" text="TBD">
      <formula>NOT(ISERROR(SEARCH("TBD",Q478)))</formula>
    </cfRule>
  </conditionalFormatting>
  <conditionalFormatting sqref="Q478">
    <cfRule type="containsText" dxfId="417" priority="667" operator="containsText" text="TBD">
      <formula>NOT(ISERROR(SEARCH("TBD",Q478)))</formula>
    </cfRule>
  </conditionalFormatting>
  <conditionalFormatting sqref="Q478">
    <cfRule type="containsText" dxfId="416" priority="666" operator="containsText" text="TBD">
      <formula>NOT(ISERROR(SEARCH("TBD",Q478)))</formula>
    </cfRule>
  </conditionalFormatting>
  <conditionalFormatting sqref="Q478">
    <cfRule type="containsText" dxfId="415" priority="665" operator="containsText" text="TBD">
      <formula>NOT(ISERROR(SEARCH("TBD",Q478)))</formula>
    </cfRule>
  </conditionalFormatting>
  <conditionalFormatting sqref="Q478">
    <cfRule type="containsText" dxfId="414" priority="664" operator="containsText" text="TBD">
      <formula>NOT(ISERROR(SEARCH("TBD",Q478)))</formula>
    </cfRule>
  </conditionalFormatting>
  <conditionalFormatting sqref="Q478">
    <cfRule type="containsText" dxfId="413" priority="663" operator="containsText" text="TBD">
      <formula>NOT(ISERROR(SEARCH("TBD",Q478)))</formula>
    </cfRule>
  </conditionalFormatting>
  <conditionalFormatting sqref="Q478">
    <cfRule type="containsText" dxfId="412" priority="662" operator="containsText" text="TBD">
      <formula>NOT(ISERROR(SEARCH("TBD",Q478)))</formula>
    </cfRule>
  </conditionalFormatting>
  <conditionalFormatting sqref="Q478">
    <cfRule type="containsText" dxfId="411" priority="661" operator="containsText" text="TBD">
      <formula>NOT(ISERROR(SEARCH("TBD",Q478)))</formula>
    </cfRule>
  </conditionalFormatting>
  <conditionalFormatting sqref="Q478">
    <cfRule type="containsText" dxfId="410" priority="660" operator="containsText" text="TBD">
      <formula>NOT(ISERROR(SEARCH("TBD",Q478)))</formula>
    </cfRule>
  </conditionalFormatting>
  <conditionalFormatting sqref="Q478">
    <cfRule type="containsText" dxfId="409" priority="659" operator="containsText" text="TBD">
      <formula>NOT(ISERROR(SEARCH("TBD",Q478)))</formula>
    </cfRule>
  </conditionalFormatting>
  <conditionalFormatting sqref="Q478">
    <cfRule type="containsText" dxfId="408" priority="658" operator="containsText" text="TBD">
      <formula>NOT(ISERROR(SEARCH("TBD",Q478)))</formula>
    </cfRule>
  </conditionalFormatting>
  <conditionalFormatting sqref="Q478">
    <cfRule type="containsText" dxfId="407" priority="657" operator="containsText" text="TBD">
      <formula>NOT(ISERROR(SEARCH("TBD",Q478)))</formula>
    </cfRule>
  </conditionalFormatting>
  <conditionalFormatting sqref="Q478">
    <cfRule type="containsText" dxfId="406" priority="656" operator="containsText" text="TBD">
      <formula>NOT(ISERROR(SEARCH("TBD",Q478)))</formula>
    </cfRule>
  </conditionalFormatting>
  <conditionalFormatting sqref="Q478">
    <cfRule type="containsText" dxfId="405" priority="655" operator="containsText" text="TBD">
      <formula>NOT(ISERROR(SEARCH("TBD",Q478)))</formula>
    </cfRule>
  </conditionalFormatting>
  <conditionalFormatting sqref="Q478">
    <cfRule type="containsText" dxfId="404" priority="654" operator="containsText" text="TBD">
      <formula>NOT(ISERROR(SEARCH("TBD",Q478)))</formula>
    </cfRule>
  </conditionalFormatting>
  <conditionalFormatting sqref="Q478">
    <cfRule type="containsText" dxfId="403" priority="653" operator="containsText" text="TBD">
      <formula>NOT(ISERROR(SEARCH("TBD",Q478)))</formula>
    </cfRule>
  </conditionalFormatting>
  <conditionalFormatting sqref="Q478">
    <cfRule type="containsText" dxfId="402" priority="652" operator="containsText" text="TBD">
      <formula>NOT(ISERROR(SEARCH("TBD",Q478)))</formula>
    </cfRule>
  </conditionalFormatting>
  <conditionalFormatting sqref="Q478">
    <cfRule type="containsText" dxfId="401" priority="651" operator="containsText" text="TBD">
      <formula>NOT(ISERROR(SEARCH("TBD",Q478)))</formula>
    </cfRule>
  </conditionalFormatting>
  <conditionalFormatting sqref="Q478">
    <cfRule type="containsText" dxfId="400" priority="650" operator="containsText" text="TBD">
      <formula>NOT(ISERROR(SEARCH("TBD",Q478)))</formula>
    </cfRule>
  </conditionalFormatting>
  <conditionalFormatting sqref="Q478">
    <cfRule type="containsText" dxfId="399" priority="649" operator="containsText" text="TBD">
      <formula>NOT(ISERROR(SEARCH("TBD",Q478)))</formula>
    </cfRule>
  </conditionalFormatting>
  <conditionalFormatting sqref="Q478">
    <cfRule type="containsText" dxfId="398" priority="648" operator="containsText" text="TBD">
      <formula>NOT(ISERROR(SEARCH("TBD",Q478)))</formula>
    </cfRule>
  </conditionalFormatting>
  <conditionalFormatting sqref="Q478">
    <cfRule type="containsText" dxfId="397" priority="647" operator="containsText" text="TBD">
      <formula>NOT(ISERROR(SEARCH("TBD",Q478)))</formula>
    </cfRule>
  </conditionalFormatting>
  <conditionalFormatting sqref="Q478">
    <cfRule type="containsText" dxfId="396" priority="646" operator="containsText" text="TBD">
      <formula>NOT(ISERROR(SEARCH("TBD",Q478)))</formula>
    </cfRule>
  </conditionalFormatting>
  <conditionalFormatting sqref="Q478">
    <cfRule type="containsText" dxfId="395" priority="645" operator="containsText" text="TBD">
      <formula>NOT(ISERROR(SEARCH("TBD",Q478)))</formula>
    </cfRule>
  </conditionalFormatting>
  <conditionalFormatting sqref="Q478">
    <cfRule type="containsText" dxfId="394" priority="644" operator="containsText" text="TBD">
      <formula>NOT(ISERROR(SEARCH("TBD",Q478)))</formula>
    </cfRule>
  </conditionalFormatting>
  <conditionalFormatting sqref="Q478">
    <cfRule type="containsText" dxfId="393" priority="643" operator="containsText" text="TBD">
      <formula>NOT(ISERROR(SEARCH("TBD",Q478)))</formula>
    </cfRule>
  </conditionalFormatting>
  <conditionalFormatting sqref="Q478">
    <cfRule type="containsText" dxfId="392" priority="642" operator="containsText" text="TBD">
      <formula>NOT(ISERROR(SEARCH("TBD",Q478)))</formula>
    </cfRule>
  </conditionalFormatting>
  <conditionalFormatting sqref="Q478">
    <cfRule type="containsText" dxfId="391" priority="641" operator="containsText" text="TBD">
      <formula>NOT(ISERROR(SEARCH("TBD",Q478)))</formula>
    </cfRule>
  </conditionalFormatting>
  <conditionalFormatting sqref="Q478">
    <cfRule type="containsText" dxfId="390" priority="640" operator="containsText" text="TBD">
      <formula>NOT(ISERROR(SEARCH("TBD",Q478)))</formula>
    </cfRule>
  </conditionalFormatting>
  <conditionalFormatting sqref="Q478">
    <cfRule type="containsText" dxfId="389" priority="639" operator="containsText" text="TBD">
      <formula>NOT(ISERROR(SEARCH("TBD",Q478)))</formula>
    </cfRule>
  </conditionalFormatting>
  <conditionalFormatting sqref="Q478">
    <cfRule type="containsText" dxfId="388" priority="638" operator="containsText" text="TBD">
      <formula>NOT(ISERROR(SEARCH("TBD",Q478)))</formula>
    </cfRule>
  </conditionalFormatting>
  <conditionalFormatting sqref="Q419">
    <cfRule type="containsText" dxfId="387" priority="637" operator="containsText" text="TBD">
      <formula>NOT(ISERROR(SEARCH("TBD",Q419)))</formula>
    </cfRule>
  </conditionalFormatting>
  <conditionalFormatting sqref="Q488">
    <cfRule type="containsText" dxfId="386" priority="636" operator="containsText" text="TBD">
      <formula>NOT(ISERROR(SEARCH("TBD",Q488)))</formula>
    </cfRule>
  </conditionalFormatting>
  <conditionalFormatting sqref="Q488">
    <cfRule type="containsText" dxfId="385" priority="635" operator="containsText" text="TBD">
      <formula>NOT(ISERROR(SEARCH("TBD",Q488)))</formula>
    </cfRule>
  </conditionalFormatting>
  <conditionalFormatting sqref="Q488">
    <cfRule type="containsText" dxfId="384" priority="634" operator="containsText" text="TBD">
      <formula>NOT(ISERROR(SEARCH("TBD",Q488)))</formula>
    </cfRule>
  </conditionalFormatting>
  <conditionalFormatting sqref="Q488">
    <cfRule type="containsText" dxfId="383" priority="633" operator="containsText" text="TBD">
      <formula>NOT(ISERROR(SEARCH("TBD",Q488)))</formula>
    </cfRule>
  </conditionalFormatting>
  <conditionalFormatting sqref="Q488">
    <cfRule type="containsText" dxfId="382" priority="632" operator="containsText" text="TBD">
      <formula>NOT(ISERROR(SEARCH("TBD",Q488)))</formula>
    </cfRule>
  </conditionalFormatting>
  <conditionalFormatting sqref="Q488">
    <cfRule type="containsText" dxfId="381" priority="631" operator="containsText" text="TBD">
      <formula>NOT(ISERROR(SEARCH("TBD",Q488)))</formula>
    </cfRule>
  </conditionalFormatting>
  <conditionalFormatting sqref="Q488">
    <cfRule type="containsText" dxfId="380" priority="630" operator="containsText" text="TBD">
      <formula>NOT(ISERROR(SEARCH("TBD",Q488)))</formula>
    </cfRule>
  </conditionalFormatting>
  <conditionalFormatting sqref="Q488">
    <cfRule type="containsText" dxfId="379" priority="629" operator="containsText" text="TBD">
      <formula>NOT(ISERROR(SEARCH("TBD",Q488)))</formula>
    </cfRule>
  </conditionalFormatting>
  <conditionalFormatting sqref="Q488">
    <cfRule type="containsText" dxfId="378" priority="628" operator="containsText" text="TBD">
      <formula>NOT(ISERROR(SEARCH("TBD",Q488)))</formula>
    </cfRule>
  </conditionalFormatting>
  <conditionalFormatting sqref="Q428">
    <cfRule type="containsText" dxfId="377" priority="627" operator="containsText" text="TBD">
      <formula>NOT(ISERROR(SEARCH("TBD",Q428)))</formula>
    </cfRule>
  </conditionalFormatting>
  <conditionalFormatting sqref="Q458">
    <cfRule type="containsText" dxfId="376" priority="626" operator="containsText" text="TBD">
      <formula>NOT(ISERROR(SEARCH("TBD",Q458)))</formula>
    </cfRule>
  </conditionalFormatting>
  <conditionalFormatting sqref="Q458">
    <cfRule type="containsText" dxfId="375" priority="625" operator="containsText" text="TBD">
      <formula>NOT(ISERROR(SEARCH("TBD",Q458)))</formula>
    </cfRule>
  </conditionalFormatting>
  <conditionalFormatting sqref="Q490">
    <cfRule type="containsText" dxfId="374" priority="624" operator="containsText" text="TBD">
      <formula>NOT(ISERROR(SEARCH("TBD",Q490)))</formula>
    </cfRule>
  </conditionalFormatting>
  <conditionalFormatting sqref="Q490">
    <cfRule type="containsText" dxfId="373" priority="623" operator="containsText" text="TBD">
      <formula>NOT(ISERROR(SEARCH("TBD",Q490)))</formula>
    </cfRule>
  </conditionalFormatting>
  <conditionalFormatting sqref="Q490">
    <cfRule type="containsText" dxfId="372" priority="622" operator="containsText" text="TBD">
      <formula>NOT(ISERROR(SEARCH("TBD",Q490)))</formula>
    </cfRule>
  </conditionalFormatting>
  <conditionalFormatting sqref="Q490">
    <cfRule type="containsText" dxfId="371" priority="621" operator="containsText" text="TBD">
      <formula>NOT(ISERROR(SEARCH("TBD",Q490)))</formula>
    </cfRule>
  </conditionalFormatting>
  <conditionalFormatting sqref="Q490">
    <cfRule type="containsText" dxfId="370" priority="620" operator="containsText" text="TBD">
      <formula>NOT(ISERROR(SEARCH("TBD",Q490)))</formula>
    </cfRule>
  </conditionalFormatting>
  <conditionalFormatting sqref="Q490">
    <cfRule type="containsText" dxfId="369" priority="619" operator="containsText" text="TBD">
      <formula>NOT(ISERROR(SEARCH("TBD",Q490)))</formula>
    </cfRule>
  </conditionalFormatting>
  <conditionalFormatting sqref="Q490">
    <cfRule type="containsText" dxfId="368" priority="618" operator="containsText" text="TBD">
      <formula>NOT(ISERROR(SEARCH("TBD",Q490)))</formula>
    </cfRule>
  </conditionalFormatting>
  <conditionalFormatting sqref="Q490">
    <cfRule type="containsText" dxfId="367" priority="617" operator="containsText" text="TBD">
      <formula>NOT(ISERROR(SEARCH("TBD",Q490)))</formula>
    </cfRule>
  </conditionalFormatting>
  <conditionalFormatting sqref="Q490">
    <cfRule type="containsText" dxfId="366" priority="616" operator="containsText" text="TBD">
      <formula>NOT(ISERROR(SEARCH("TBD",Q490)))</formula>
    </cfRule>
  </conditionalFormatting>
  <conditionalFormatting sqref="Q439">
    <cfRule type="containsText" dxfId="365" priority="615" operator="containsText" text="TBD">
      <formula>NOT(ISERROR(SEARCH("TBD",Q439)))</formula>
    </cfRule>
  </conditionalFormatting>
  <conditionalFormatting sqref="Q418">
    <cfRule type="containsText" dxfId="364" priority="614" operator="containsText" text="TBD">
      <formula>NOT(ISERROR(SEARCH("TBD",Q418)))</formula>
    </cfRule>
  </conditionalFormatting>
  <conditionalFormatting sqref="Q462">
    <cfRule type="containsText" dxfId="363" priority="613" operator="containsText" text="TBD">
      <formula>NOT(ISERROR(SEARCH("TBD",Q462)))</formula>
    </cfRule>
  </conditionalFormatting>
  <conditionalFormatting sqref="Q462">
    <cfRule type="containsText" dxfId="362" priority="612" operator="containsText" text="TBD">
      <formula>NOT(ISERROR(SEARCH("TBD",Q462)))</formula>
    </cfRule>
  </conditionalFormatting>
  <conditionalFormatting sqref="Q487">
    <cfRule type="containsText" dxfId="361" priority="611" operator="containsText" text="TBD">
      <formula>NOT(ISERROR(SEARCH("TBD",Q487)))</formula>
    </cfRule>
  </conditionalFormatting>
  <conditionalFormatting sqref="Q487">
    <cfRule type="containsText" dxfId="360" priority="610" operator="containsText" text="TBD">
      <formula>NOT(ISERROR(SEARCH("TBD",Q487)))</formula>
    </cfRule>
  </conditionalFormatting>
  <conditionalFormatting sqref="Q487">
    <cfRule type="containsText" dxfId="359" priority="609" operator="containsText" text="TBD">
      <formula>NOT(ISERROR(SEARCH("TBD",Q487)))</formula>
    </cfRule>
  </conditionalFormatting>
  <conditionalFormatting sqref="Q487">
    <cfRule type="containsText" dxfId="358" priority="608" operator="containsText" text="TBD">
      <formula>NOT(ISERROR(SEARCH("TBD",Q487)))</formula>
    </cfRule>
  </conditionalFormatting>
  <conditionalFormatting sqref="Q487">
    <cfRule type="containsText" dxfId="357" priority="607" operator="containsText" text="TBD">
      <formula>NOT(ISERROR(SEARCH("TBD",Q487)))</formula>
    </cfRule>
  </conditionalFormatting>
  <conditionalFormatting sqref="Q487">
    <cfRule type="containsText" dxfId="356" priority="606" operator="containsText" text="TBD">
      <formula>NOT(ISERROR(SEARCH("TBD",Q487)))</formula>
    </cfRule>
  </conditionalFormatting>
  <conditionalFormatting sqref="Q487">
    <cfRule type="containsText" dxfId="355" priority="605" operator="containsText" text="TBD">
      <formula>NOT(ISERROR(SEARCH("TBD",Q487)))</formula>
    </cfRule>
  </conditionalFormatting>
  <conditionalFormatting sqref="Q487">
    <cfRule type="containsText" dxfId="354" priority="604" operator="containsText" text="TBD">
      <formula>NOT(ISERROR(SEARCH("TBD",Q487)))</formula>
    </cfRule>
  </conditionalFormatting>
  <conditionalFormatting sqref="Q487">
    <cfRule type="containsText" dxfId="353" priority="603" operator="containsText" text="TBD">
      <formula>NOT(ISERROR(SEARCH("TBD",Q487)))</formula>
    </cfRule>
  </conditionalFormatting>
  <conditionalFormatting sqref="Q461">
    <cfRule type="containsText" dxfId="352" priority="602" operator="containsText" text="TBD">
      <formula>NOT(ISERROR(SEARCH("TBD",Q461)))</formula>
    </cfRule>
  </conditionalFormatting>
  <conditionalFormatting sqref="Q461">
    <cfRule type="containsText" dxfId="351" priority="601" operator="containsText" text="TBD">
      <formula>NOT(ISERROR(SEARCH("TBD",Q461)))</formula>
    </cfRule>
  </conditionalFormatting>
  <conditionalFormatting sqref="Q460">
    <cfRule type="containsText" dxfId="350" priority="600" operator="containsText" text="TBD">
      <formula>NOT(ISERROR(SEARCH("TBD",Q460)))</formula>
    </cfRule>
  </conditionalFormatting>
  <conditionalFormatting sqref="Q460">
    <cfRule type="containsText" dxfId="349" priority="599" operator="containsText" text="TBD">
      <formula>NOT(ISERROR(SEARCH("TBD",Q460)))</formula>
    </cfRule>
  </conditionalFormatting>
  <conditionalFormatting sqref="Q420">
    <cfRule type="containsText" dxfId="348" priority="598" operator="containsText" text="TBD">
      <formula>NOT(ISERROR(SEARCH("TBD",Q420)))</formula>
    </cfRule>
  </conditionalFormatting>
  <conditionalFormatting sqref="Q424">
    <cfRule type="containsText" dxfId="347" priority="597" operator="containsText" text="TBD">
      <formula>NOT(ISERROR(SEARCH("TBD",Q424)))</formula>
    </cfRule>
  </conditionalFormatting>
  <conditionalFormatting sqref="Q780:Q781">
    <cfRule type="containsText" dxfId="346" priority="581" operator="containsText" text="TBD">
      <formula>NOT(ISERROR(SEARCH("TBD",Q780)))</formula>
    </cfRule>
  </conditionalFormatting>
  <conditionalFormatting sqref="Q782">
    <cfRule type="containsText" dxfId="345" priority="580" operator="containsText" text="TBD">
      <formula>NOT(ISERROR(SEARCH("TBD",Q782)))</formula>
    </cfRule>
  </conditionalFormatting>
  <conditionalFormatting sqref="Q782">
    <cfRule type="containsText" dxfId="344" priority="579" operator="containsText" text="TBD">
      <formula>NOT(ISERROR(SEARCH("TBD",Q782)))</formula>
    </cfRule>
  </conditionalFormatting>
  <conditionalFormatting sqref="Q782">
    <cfRule type="containsText" dxfId="343" priority="578" operator="containsText" text="TBD">
      <formula>NOT(ISERROR(SEARCH("TBD",Q782)))</formula>
    </cfRule>
  </conditionalFormatting>
  <conditionalFormatting sqref="Q780:Q781">
    <cfRule type="containsText" dxfId="342" priority="577" operator="containsText" text="TBD">
      <formula>NOT(ISERROR(SEARCH("TBD",Q780)))</formula>
    </cfRule>
  </conditionalFormatting>
  <conditionalFormatting sqref="Q780:Q781">
    <cfRule type="containsText" dxfId="341" priority="576" operator="containsText" text="TBD">
      <formula>NOT(ISERROR(SEARCH("TBD",Q780)))</formula>
    </cfRule>
  </conditionalFormatting>
  <conditionalFormatting sqref="Q780:Q781">
    <cfRule type="containsText" dxfId="340" priority="575" operator="containsText" text="TBD">
      <formula>NOT(ISERROR(SEARCH("TBD",Q780)))</formula>
    </cfRule>
  </conditionalFormatting>
  <conditionalFormatting sqref="Q780:Q781">
    <cfRule type="containsText" dxfId="339" priority="574" operator="containsText" text="TBD">
      <formula>NOT(ISERROR(SEARCH("TBD",Q780)))</formula>
    </cfRule>
  </conditionalFormatting>
  <conditionalFormatting sqref="Q780:Q781">
    <cfRule type="containsText" dxfId="338" priority="573" operator="containsText" text="TBD">
      <formula>NOT(ISERROR(SEARCH("TBD",Q780)))</formula>
    </cfRule>
  </conditionalFormatting>
  <conditionalFormatting sqref="Q780:Q781">
    <cfRule type="containsText" dxfId="337" priority="572" operator="containsText" text="TBD">
      <formula>NOT(ISERROR(SEARCH("TBD",Q780)))</formula>
    </cfRule>
  </conditionalFormatting>
  <conditionalFormatting sqref="Q813:Q820">
    <cfRule type="containsText" dxfId="336" priority="550" operator="containsText" text="TBD">
      <formula>NOT(ISERROR(SEARCH("TBD",Q813)))</formula>
    </cfRule>
  </conditionalFormatting>
  <conditionalFormatting sqref="Q813:Q820">
    <cfRule type="containsText" dxfId="335" priority="548" operator="containsText" text="TBD">
      <formula>NOT(ISERROR(SEARCH("TBD",Q813)))</formula>
    </cfRule>
  </conditionalFormatting>
  <conditionalFormatting sqref="Q813:Q820">
    <cfRule type="containsText" dxfId="334" priority="547" operator="containsText" text="TBD">
      <formula>NOT(ISERROR(SEARCH("TBD",Q813)))</formula>
    </cfRule>
  </conditionalFormatting>
  <conditionalFormatting sqref="Q813:Q820">
    <cfRule type="containsText" dxfId="333" priority="546" operator="containsText" text="TBD">
      <formula>NOT(ISERROR(SEARCH("TBD",Q813)))</formula>
    </cfRule>
  </conditionalFormatting>
  <conditionalFormatting sqref="Q813:Q820">
    <cfRule type="containsText" dxfId="332" priority="545" operator="containsText" text="TBD">
      <formula>NOT(ISERROR(SEARCH("TBD",Q813)))</formula>
    </cfRule>
  </conditionalFormatting>
  <conditionalFormatting sqref="Q813:Q820">
    <cfRule type="containsText" dxfId="331" priority="544" operator="containsText" text="TBD">
      <formula>NOT(ISERROR(SEARCH("TBD",Q813)))</formula>
    </cfRule>
  </conditionalFormatting>
  <conditionalFormatting sqref="Q813:Q820">
    <cfRule type="containsText" dxfId="330" priority="543" operator="containsText" text="TBD">
      <formula>NOT(ISERROR(SEARCH("TBD",Q813)))</formula>
    </cfRule>
  </conditionalFormatting>
  <conditionalFormatting sqref="Q813:Q820">
    <cfRule type="containsText" dxfId="329" priority="542" operator="containsText" text="TBD">
      <formula>NOT(ISERROR(SEARCH("TBD",Q813)))</formula>
    </cfRule>
  </conditionalFormatting>
  <conditionalFormatting sqref="Q825:Q826">
    <cfRule type="containsText" dxfId="328" priority="531" operator="containsText" text="TBD">
      <formula>NOT(ISERROR(SEARCH("TBD",Q825)))</formula>
    </cfRule>
  </conditionalFormatting>
  <conditionalFormatting sqref="Q472">
    <cfRule type="containsText" dxfId="327" priority="508" operator="containsText" text="TBD">
      <formula>NOT(ISERROR(SEARCH("TBD",Q472)))</formula>
    </cfRule>
  </conditionalFormatting>
  <conditionalFormatting sqref="Q472">
    <cfRule type="containsText" dxfId="326" priority="507" operator="containsText" text="TBD">
      <formula>NOT(ISERROR(SEARCH("TBD",Q472)))</formula>
    </cfRule>
  </conditionalFormatting>
  <conditionalFormatting sqref="Q472">
    <cfRule type="containsText" dxfId="325" priority="506" operator="containsText" text="TBD">
      <formula>NOT(ISERROR(SEARCH("TBD",Q472)))</formula>
    </cfRule>
  </conditionalFormatting>
  <conditionalFormatting sqref="Q472">
    <cfRule type="containsText" dxfId="324" priority="505" operator="containsText" text="TBD">
      <formula>NOT(ISERROR(SEARCH("TBD",Q472)))</formula>
    </cfRule>
  </conditionalFormatting>
  <conditionalFormatting sqref="Q472">
    <cfRule type="containsText" dxfId="323" priority="504" operator="containsText" text="TBD">
      <formula>NOT(ISERROR(SEARCH("TBD",Q472)))</formula>
    </cfRule>
  </conditionalFormatting>
  <conditionalFormatting sqref="Q470">
    <cfRule type="containsText" dxfId="322" priority="503" operator="containsText" text="TBD">
      <formula>NOT(ISERROR(SEARCH("TBD",Q470)))</formula>
    </cfRule>
  </conditionalFormatting>
  <conditionalFormatting sqref="Q470">
    <cfRule type="containsText" dxfId="321" priority="502" operator="containsText" text="TBD">
      <formula>NOT(ISERROR(SEARCH("TBD",Q470)))</formula>
    </cfRule>
  </conditionalFormatting>
  <conditionalFormatting sqref="Q470">
    <cfRule type="containsText" dxfId="320" priority="501" operator="containsText" text="TBD">
      <formula>NOT(ISERROR(SEARCH("TBD",Q470)))</formula>
    </cfRule>
  </conditionalFormatting>
  <conditionalFormatting sqref="Q470">
    <cfRule type="containsText" dxfId="319" priority="500" operator="containsText" text="TBD">
      <formula>NOT(ISERROR(SEARCH("TBD",Q470)))</formula>
    </cfRule>
  </conditionalFormatting>
  <conditionalFormatting sqref="Q470">
    <cfRule type="containsText" dxfId="318" priority="499" operator="containsText" text="TBD">
      <formula>NOT(ISERROR(SEARCH("TBD",Q470)))</formula>
    </cfRule>
  </conditionalFormatting>
  <conditionalFormatting sqref="Q473">
    <cfRule type="containsText" dxfId="317" priority="498" operator="containsText" text="TBD">
      <formula>NOT(ISERROR(SEARCH("TBD",Q473)))</formula>
    </cfRule>
  </conditionalFormatting>
  <conditionalFormatting sqref="Q473">
    <cfRule type="containsText" dxfId="316" priority="497" operator="containsText" text="TBD">
      <formula>NOT(ISERROR(SEARCH("TBD",Q473)))</formula>
    </cfRule>
  </conditionalFormatting>
  <conditionalFormatting sqref="Q473">
    <cfRule type="containsText" dxfId="315" priority="496" operator="containsText" text="TBD">
      <formula>NOT(ISERROR(SEARCH("TBD",Q473)))</formula>
    </cfRule>
  </conditionalFormatting>
  <conditionalFormatting sqref="Q473">
    <cfRule type="containsText" dxfId="314" priority="495" operator="containsText" text="TBD">
      <formula>NOT(ISERROR(SEARCH("TBD",Q473)))</formula>
    </cfRule>
  </conditionalFormatting>
  <conditionalFormatting sqref="Q473">
    <cfRule type="containsText" dxfId="313" priority="494" operator="containsText" text="TBD">
      <formula>NOT(ISERROR(SEARCH("TBD",Q473)))</formula>
    </cfRule>
  </conditionalFormatting>
  <conditionalFormatting sqref="Q417">
    <cfRule type="containsText" dxfId="312" priority="493" operator="containsText" text="TBD">
      <formula>NOT(ISERROR(SEARCH("TBD",Q417)))</formula>
    </cfRule>
  </conditionalFormatting>
  <conditionalFormatting sqref="Q417">
    <cfRule type="containsText" dxfId="311" priority="492" operator="containsText" text="TBD">
      <formula>NOT(ISERROR(SEARCH("TBD",Q417)))</formula>
    </cfRule>
  </conditionalFormatting>
  <conditionalFormatting sqref="Q417">
    <cfRule type="containsText" dxfId="310" priority="491" operator="containsText" text="TBD">
      <formula>NOT(ISERROR(SEARCH("TBD",Q417)))</formula>
    </cfRule>
  </conditionalFormatting>
  <conditionalFormatting sqref="Q417">
    <cfRule type="containsText" dxfId="309" priority="490" operator="containsText" text="TBD">
      <formula>NOT(ISERROR(SEARCH("TBD",Q417)))</formula>
    </cfRule>
  </conditionalFormatting>
  <conditionalFormatting sqref="Q442">
    <cfRule type="containsText" dxfId="308" priority="488" operator="containsText" text="TBD">
      <formula>NOT(ISERROR(SEARCH("TBD",Q442)))</formula>
    </cfRule>
  </conditionalFormatting>
  <conditionalFormatting sqref="Q442">
    <cfRule type="containsText" dxfId="307" priority="487" operator="containsText" text="TBD">
      <formula>NOT(ISERROR(SEARCH("TBD",Q442)))</formula>
    </cfRule>
  </conditionalFormatting>
  <conditionalFormatting sqref="Q430">
    <cfRule type="containsText" dxfId="306" priority="486" operator="containsText" text="TBD">
      <formula>NOT(ISERROR(SEARCH("TBD",Q430)))</formula>
    </cfRule>
  </conditionalFormatting>
  <conditionalFormatting sqref="Q430">
    <cfRule type="containsText" dxfId="305" priority="485" operator="containsText" text="TBD">
      <formula>NOT(ISERROR(SEARCH("TBD",Q430)))</formula>
    </cfRule>
  </conditionalFormatting>
  <conditionalFormatting sqref="Q884">
    <cfRule type="containsText" dxfId="304" priority="484" operator="containsText" text="TBD">
      <formula>NOT(ISERROR(SEARCH("TBD",Q884)))</formula>
    </cfRule>
  </conditionalFormatting>
  <conditionalFormatting sqref="Q884">
    <cfRule type="containsText" dxfId="303" priority="483" operator="containsText" text="TBD">
      <formula>NOT(ISERROR(SEARCH("TBD",Q884)))</formula>
    </cfRule>
  </conditionalFormatting>
  <conditionalFormatting sqref="Q884">
    <cfRule type="containsText" dxfId="302" priority="482" operator="containsText" text="TBD">
      <formula>NOT(ISERROR(SEARCH("TBD",Q884)))</formula>
    </cfRule>
  </conditionalFormatting>
  <conditionalFormatting sqref="Q884">
    <cfRule type="containsText" dxfId="301" priority="481" operator="containsText" text="TBD">
      <formula>NOT(ISERROR(SEARCH("TBD",Q884)))</formula>
    </cfRule>
  </conditionalFormatting>
  <conditionalFormatting sqref="Q884">
    <cfRule type="containsText" dxfId="300" priority="480" operator="containsText" text="TBD">
      <formula>NOT(ISERROR(SEARCH("TBD",Q884)))</formula>
    </cfRule>
  </conditionalFormatting>
  <conditionalFormatting sqref="Q915:Q920">
    <cfRule type="containsText" dxfId="299" priority="470" operator="containsText" text="TBD">
      <formula>NOT(ISERROR(SEARCH("TBD",Q915)))</formula>
    </cfRule>
  </conditionalFormatting>
  <conditionalFormatting sqref="E915:E920">
    <cfRule type="containsText" dxfId="298" priority="469" operator="containsText" text="TBD">
      <formula>NOT(ISERROR(SEARCH("TBD",E915)))</formula>
    </cfRule>
    <cfRule type="expression" dxfId="297" priority="471">
      <formula>$E915&gt;$D915</formula>
    </cfRule>
  </conditionalFormatting>
  <conditionalFormatting sqref="Q915:Q920">
    <cfRule type="containsText" dxfId="296" priority="468" operator="containsText" text="TBD">
      <formula>NOT(ISERROR(SEARCH("TBD",Q915)))</formula>
    </cfRule>
  </conditionalFormatting>
  <conditionalFormatting sqref="Q919">
    <cfRule type="containsText" dxfId="295" priority="467" operator="containsText" text="TBD">
      <formula>NOT(ISERROR(SEARCH("TBD",Q919)))</formula>
    </cfRule>
  </conditionalFormatting>
  <conditionalFormatting sqref="Q861:Q862">
    <cfRule type="containsText" dxfId="294" priority="454" operator="containsText" text="TBD">
      <formula>NOT(ISERROR(SEARCH("TBD",Q861)))</formula>
    </cfRule>
  </conditionalFormatting>
  <conditionalFormatting sqref="Q861:Q862">
    <cfRule type="containsText" dxfId="293" priority="450" operator="containsText" text="TBD">
      <formula>NOT(ISERROR(SEARCH("TBD",Q861)))</formula>
    </cfRule>
  </conditionalFormatting>
  <conditionalFormatting sqref="Q861:Q862">
    <cfRule type="containsText" dxfId="292" priority="449" operator="containsText" text="TBD">
      <formula>NOT(ISERROR(SEARCH("TBD",Q861)))</formula>
    </cfRule>
  </conditionalFormatting>
  <conditionalFormatting sqref="Q861:Q862">
    <cfRule type="containsText" dxfId="291" priority="448" operator="containsText" text="TBD">
      <formula>NOT(ISERROR(SEARCH("TBD",Q861)))</formula>
    </cfRule>
  </conditionalFormatting>
  <conditionalFormatting sqref="Q861:Q862">
    <cfRule type="containsText" dxfId="290" priority="447" operator="containsText" text="TBD">
      <formula>NOT(ISERROR(SEARCH("TBD",Q861)))</formula>
    </cfRule>
  </conditionalFormatting>
  <conditionalFormatting sqref="Q861:Q862">
    <cfRule type="containsText" dxfId="289" priority="446" operator="containsText" text="TBD">
      <formula>NOT(ISERROR(SEARCH("TBD",Q861)))</formula>
    </cfRule>
  </conditionalFormatting>
  <conditionalFormatting sqref="Q861:Q862">
    <cfRule type="containsText" dxfId="288" priority="445" operator="containsText" text="TBD">
      <formula>NOT(ISERROR(SEARCH("TBD",Q861)))</formula>
    </cfRule>
  </conditionalFormatting>
  <conditionalFormatting sqref="Q867:Q871">
    <cfRule type="containsText" dxfId="287" priority="438" operator="containsText" text="TBD">
      <formula>NOT(ISERROR(SEARCH("TBD",Q867)))</formula>
    </cfRule>
  </conditionalFormatting>
  <conditionalFormatting sqref="Q867:Q871">
    <cfRule type="containsText" dxfId="286" priority="437" operator="containsText" text="TBD">
      <formula>NOT(ISERROR(SEARCH("TBD",Q867)))</formula>
    </cfRule>
  </conditionalFormatting>
  <conditionalFormatting sqref="Q867:Q871">
    <cfRule type="containsText" dxfId="285" priority="436" operator="containsText" text="TBD">
      <formula>NOT(ISERROR(SEARCH("TBD",Q867)))</formula>
    </cfRule>
  </conditionalFormatting>
  <conditionalFormatting sqref="Q867:Q871">
    <cfRule type="containsText" dxfId="284" priority="435" operator="containsText" text="TBD">
      <formula>NOT(ISERROR(SEARCH("TBD",Q867)))</formula>
    </cfRule>
  </conditionalFormatting>
  <conditionalFormatting sqref="Q867:Q871">
    <cfRule type="containsText" dxfId="283" priority="434" operator="containsText" text="TBD">
      <formula>NOT(ISERROR(SEARCH("TBD",Q867)))</formula>
    </cfRule>
  </conditionalFormatting>
  <conditionalFormatting sqref="Q867:Q871">
    <cfRule type="containsText" dxfId="282" priority="433" operator="containsText" text="TBD">
      <formula>NOT(ISERROR(SEARCH("TBD",Q867)))</formula>
    </cfRule>
  </conditionalFormatting>
  <conditionalFormatting sqref="Q509">
    <cfRule type="containsText" dxfId="281" priority="418" operator="containsText" text="TBD">
      <formula>NOT(ISERROR(SEARCH("TBD",Q509)))</formula>
    </cfRule>
  </conditionalFormatting>
  <conditionalFormatting sqref="Q511">
    <cfRule type="containsText" dxfId="280" priority="417" operator="containsText" text="TBD">
      <formula>NOT(ISERROR(SEARCH("TBD",Q511)))</formula>
    </cfRule>
  </conditionalFormatting>
  <conditionalFormatting sqref="Q878:Q883">
    <cfRule type="containsText" dxfId="279" priority="412" operator="containsText" text="TBD">
      <formula>NOT(ISERROR(SEARCH("TBD",Q878)))</formula>
    </cfRule>
  </conditionalFormatting>
  <conditionalFormatting sqref="Q878:Q883">
    <cfRule type="containsText" dxfId="278" priority="410" operator="containsText" text="TBD">
      <formula>NOT(ISERROR(SEARCH("TBD",Q878)))</formula>
    </cfRule>
  </conditionalFormatting>
  <conditionalFormatting sqref="Q882">
    <cfRule type="containsText" dxfId="277" priority="409" operator="containsText" text="TBD">
      <formula>NOT(ISERROR(SEARCH("TBD",Q882)))</formula>
    </cfRule>
  </conditionalFormatting>
  <conditionalFormatting sqref="Q506">
    <cfRule type="containsText" dxfId="276" priority="408" operator="containsText" text="TBD">
      <formula>NOT(ISERROR(SEARCH("TBD",Q506)))</formula>
    </cfRule>
  </conditionalFormatting>
  <conditionalFormatting sqref="Q510">
    <cfRule type="containsText" dxfId="275" priority="407" operator="containsText" text="TBD">
      <formula>NOT(ISERROR(SEARCH("TBD",Q510)))</formula>
    </cfRule>
  </conditionalFormatting>
  <conditionalFormatting sqref="Q505">
    <cfRule type="containsText" dxfId="274" priority="406" operator="containsText" text="TBD">
      <formula>NOT(ISERROR(SEARCH("TBD",Q505)))</formula>
    </cfRule>
  </conditionalFormatting>
  <conditionalFormatting sqref="Q907">
    <cfRule type="containsText" dxfId="273" priority="396" operator="containsText" text="TBD">
      <formula>NOT(ISERROR(SEARCH("TBD",Q907)))</formula>
    </cfRule>
  </conditionalFormatting>
  <conditionalFormatting sqref="Q504">
    <cfRule type="containsText" dxfId="272" priority="395" operator="containsText" text="TBD">
      <formula>NOT(ISERROR(SEARCH("TBD",Q504)))</formula>
    </cfRule>
  </conditionalFormatting>
  <conditionalFormatting sqref="Q521">
    <cfRule type="containsText" dxfId="271" priority="394" operator="containsText" text="TBD">
      <formula>NOT(ISERROR(SEARCH("TBD",Q521)))</formula>
    </cfRule>
  </conditionalFormatting>
  <conditionalFormatting sqref="Q515">
    <cfRule type="containsText" dxfId="270" priority="393" operator="containsText" text="TBD">
      <formula>NOT(ISERROR(SEARCH("TBD",Q515)))</formula>
    </cfRule>
  </conditionalFormatting>
  <conditionalFormatting sqref="Q503">
    <cfRule type="containsText" dxfId="269" priority="392" operator="containsText" text="TBD">
      <formula>NOT(ISERROR(SEARCH("TBD",Q503)))</formula>
    </cfRule>
  </conditionalFormatting>
  <conditionalFormatting sqref="Q508">
    <cfRule type="containsText" dxfId="268" priority="391" operator="containsText" text="TBD">
      <formula>NOT(ISERROR(SEARCH("TBD",Q508)))</formula>
    </cfRule>
  </conditionalFormatting>
  <conditionalFormatting sqref="Q501">
    <cfRule type="containsText" dxfId="267" priority="390" operator="containsText" text="TBD">
      <formula>NOT(ISERROR(SEARCH("TBD",Q501)))</formula>
    </cfRule>
  </conditionalFormatting>
  <conditionalFormatting sqref="Q502">
    <cfRule type="containsText" dxfId="266" priority="389" operator="containsText" text="TBD">
      <formula>NOT(ISERROR(SEARCH("TBD",Q502)))</formula>
    </cfRule>
  </conditionalFormatting>
  <conditionalFormatting sqref="Q507">
    <cfRule type="containsText" dxfId="265" priority="388" operator="containsText" text="TBD">
      <formula>NOT(ISERROR(SEARCH("TBD",Q507)))</formula>
    </cfRule>
  </conditionalFormatting>
  <conditionalFormatting sqref="Q822:Q823">
    <cfRule type="containsText" dxfId="264" priority="375" operator="containsText" text="TBD">
      <formula>NOT(ISERROR(SEARCH("TBD",Q822)))</formula>
    </cfRule>
  </conditionalFormatting>
  <conditionalFormatting sqref="Q822:Q823">
    <cfRule type="containsText" dxfId="263" priority="371" operator="containsText" text="TBD">
      <formula>NOT(ISERROR(SEARCH("TBD",Q822)))</formula>
    </cfRule>
  </conditionalFormatting>
  <conditionalFormatting sqref="Q822:Q823">
    <cfRule type="containsText" dxfId="262" priority="370" operator="containsText" text="TBD">
      <formula>NOT(ISERROR(SEARCH("TBD",Q822)))</formula>
    </cfRule>
  </conditionalFormatting>
  <conditionalFormatting sqref="Q822:Q823">
    <cfRule type="containsText" dxfId="261" priority="369" operator="containsText" text="TBD">
      <formula>NOT(ISERROR(SEARCH("TBD",Q822)))</formula>
    </cfRule>
  </conditionalFormatting>
  <conditionalFormatting sqref="Q822:Q823">
    <cfRule type="containsText" dxfId="260" priority="368" operator="containsText" text="TBD">
      <formula>NOT(ISERROR(SEARCH("TBD",Q822)))</formula>
    </cfRule>
  </conditionalFormatting>
  <conditionalFormatting sqref="Q822:Q823">
    <cfRule type="containsText" dxfId="259" priority="367" operator="containsText" text="TBD">
      <formula>NOT(ISERROR(SEARCH("TBD",Q822)))</formula>
    </cfRule>
  </conditionalFormatting>
  <conditionalFormatting sqref="Q822:Q823">
    <cfRule type="containsText" dxfId="258" priority="366" operator="containsText" text="TBD">
      <formula>NOT(ISERROR(SEARCH("TBD",Q822)))</formula>
    </cfRule>
  </conditionalFormatting>
  <conditionalFormatting sqref="Q512">
    <cfRule type="containsText" dxfId="257" priority="365" operator="containsText" text="TBD">
      <formula>NOT(ISERROR(SEARCH("TBD",Q512)))</formula>
    </cfRule>
  </conditionalFormatting>
  <conditionalFormatting sqref="Q449">
    <cfRule type="containsText" dxfId="256" priority="364" operator="containsText" text="TBD">
      <formula>NOT(ISERROR(SEARCH("TBD",Q449)))</formula>
    </cfRule>
  </conditionalFormatting>
  <conditionalFormatting sqref="Q449">
    <cfRule type="containsText" dxfId="255" priority="363" operator="containsText" text="TBD">
      <formula>NOT(ISERROR(SEARCH("TBD",Q449)))</formula>
    </cfRule>
  </conditionalFormatting>
  <conditionalFormatting sqref="Q449">
    <cfRule type="containsText" dxfId="254" priority="362" operator="containsText" text="TBD">
      <formula>NOT(ISERROR(SEARCH("TBD",Q449)))</formula>
    </cfRule>
  </conditionalFormatting>
  <conditionalFormatting sqref="Q449">
    <cfRule type="containsText" dxfId="253" priority="361" operator="containsText" text="TBD">
      <formula>NOT(ISERROR(SEARCH("TBD",Q449)))</formula>
    </cfRule>
  </conditionalFormatting>
  <conditionalFormatting sqref="Q514">
    <cfRule type="containsText" dxfId="252" priority="360" operator="containsText" text="TBD">
      <formula>NOT(ISERROR(SEARCH("TBD",Q514)))</formula>
    </cfRule>
  </conditionalFormatting>
  <conditionalFormatting sqref="E921">
    <cfRule type="containsText" dxfId="251" priority="353" operator="containsText" text="TBD">
      <formula>NOT(ISERROR(SEARCH("TBD",E921)))</formula>
    </cfRule>
    <cfRule type="expression" dxfId="250" priority="354">
      <formula>$E921&gt;$D921</formula>
    </cfRule>
  </conditionalFormatting>
  <conditionalFormatting sqref="E922:E923">
    <cfRule type="containsText" dxfId="249" priority="351" operator="containsText" text="TBD">
      <formula>NOT(ISERROR(SEARCH("TBD",E922)))</formula>
    </cfRule>
    <cfRule type="expression" dxfId="248" priority="352">
      <formula>$E922&gt;$D922</formula>
    </cfRule>
  </conditionalFormatting>
  <conditionalFormatting sqref="E923">
    <cfRule type="containsText" dxfId="247" priority="348" operator="containsText" text="TBD">
      <formula>NOT(ISERROR(SEARCH("TBD",E923)))</formula>
    </cfRule>
    <cfRule type="expression" dxfId="246" priority="349">
      <formula>$E923&gt;$D923</formula>
    </cfRule>
  </conditionalFormatting>
  <conditionalFormatting sqref="E922">
    <cfRule type="containsText" dxfId="245" priority="346" operator="containsText" text="TBD">
      <formula>NOT(ISERROR(SEARCH("TBD",E922)))</formula>
    </cfRule>
    <cfRule type="expression" dxfId="244" priority="347">
      <formula>$E922&gt;$D922</formula>
    </cfRule>
  </conditionalFormatting>
  <conditionalFormatting sqref="D923">
    <cfRule type="containsText" dxfId="243" priority="344" operator="containsText" text="TBD">
      <formula>NOT(ISERROR(SEARCH("TBD",D923)))</formula>
    </cfRule>
    <cfRule type="expression" dxfId="242" priority="345">
      <formula>$E923&gt;$D923</formula>
    </cfRule>
  </conditionalFormatting>
  <conditionalFormatting sqref="D922:D923">
    <cfRule type="containsText" dxfId="241" priority="342" operator="containsText" text="TBD">
      <formula>NOT(ISERROR(SEARCH("TBD",D922)))</formula>
    </cfRule>
    <cfRule type="expression" dxfId="240" priority="343">
      <formula>$E922&gt;$D922</formula>
    </cfRule>
  </conditionalFormatting>
  <conditionalFormatting sqref="Q923">
    <cfRule type="containsText" dxfId="239" priority="334" operator="containsText" text="TBD">
      <formula>NOT(ISERROR(SEARCH("TBD",Q923)))</formula>
    </cfRule>
  </conditionalFormatting>
  <conditionalFormatting sqref="Q923">
    <cfRule type="containsText" dxfId="238" priority="333" operator="containsText" text="TBD">
      <formula>NOT(ISERROR(SEARCH("TBD",Q923)))</formula>
    </cfRule>
  </conditionalFormatting>
  <conditionalFormatting sqref="Q923">
    <cfRule type="containsText" dxfId="237" priority="332" operator="containsText" text="TBD">
      <formula>NOT(ISERROR(SEARCH("TBD",Q923)))</formula>
    </cfRule>
  </conditionalFormatting>
  <conditionalFormatting sqref="Q923">
    <cfRule type="containsText" dxfId="236" priority="331" operator="containsText" text="TBD">
      <formula>NOT(ISERROR(SEARCH("TBD",Q923)))</formula>
    </cfRule>
  </conditionalFormatting>
  <conditionalFormatting sqref="Q923">
    <cfRule type="containsText" dxfId="235" priority="330" operator="containsText" text="TBD">
      <formula>NOT(ISERROR(SEARCH("TBD",Q923)))</formula>
    </cfRule>
  </conditionalFormatting>
  <conditionalFormatting sqref="Q922">
    <cfRule type="containsText" dxfId="234" priority="329" operator="containsText" text="TBD">
      <formula>NOT(ISERROR(SEARCH("TBD",Q922)))</formula>
    </cfRule>
  </conditionalFormatting>
  <conditionalFormatting sqref="Q922">
    <cfRule type="containsText" dxfId="233" priority="328" operator="containsText" text="TBD">
      <formula>NOT(ISERROR(SEARCH("TBD",Q922)))</formula>
    </cfRule>
  </conditionalFormatting>
  <conditionalFormatting sqref="Q922">
    <cfRule type="containsText" dxfId="232" priority="327" operator="containsText" text="TBD">
      <formula>NOT(ISERROR(SEARCH("TBD",Q922)))</formula>
    </cfRule>
  </conditionalFormatting>
  <conditionalFormatting sqref="Q922">
    <cfRule type="containsText" dxfId="231" priority="326" operator="containsText" text="TBD">
      <formula>NOT(ISERROR(SEARCH("TBD",Q922)))</formula>
    </cfRule>
  </conditionalFormatting>
  <conditionalFormatting sqref="Q922">
    <cfRule type="containsText" dxfId="230" priority="325" operator="containsText" text="TBD">
      <formula>NOT(ISERROR(SEARCH("TBD",Q922)))</formula>
    </cfRule>
  </conditionalFormatting>
  <conditionalFormatting sqref="Q520">
    <cfRule type="containsText" dxfId="229" priority="324" operator="containsText" text="TBD">
      <formula>NOT(ISERROR(SEARCH("TBD",Q520)))</formula>
    </cfRule>
  </conditionalFormatting>
  <conditionalFormatting sqref="Q454">
    <cfRule type="containsText" dxfId="228" priority="323" operator="containsText" text="TBD">
      <formula>NOT(ISERROR(SEARCH("TBD",Q454)))</formula>
    </cfRule>
  </conditionalFormatting>
  <conditionalFormatting sqref="Q454">
    <cfRule type="containsText" dxfId="227" priority="322" operator="containsText" text="TBD">
      <formula>NOT(ISERROR(SEARCH("TBD",Q454)))</formula>
    </cfRule>
  </conditionalFormatting>
  <conditionalFormatting sqref="Q454">
    <cfRule type="containsText" dxfId="226" priority="321" operator="containsText" text="TBD">
      <formula>NOT(ISERROR(SEARCH("TBD",Q454)))</formula>
    </cfRule>
  </conditionalFormatting>
  <conditionalFormatting sqref="Q454">
    <cfRule type="containsText" dxfId="225" priority="320" operator="containsText" text="TBD">
      <formula>NOT(ISERROR(SEARCH("TBD",Q454)))</formula>
    </cfRule>
  </conditionalFormatting>
  <conditionalFormatting sqref="Q463">
    <cfRule type="containsText" dxfId="224" priority="319" operator="containsText" text="TBD">
      <formula>NOT(ISERROR(SEARCH("TBD",Q463)))</formula>
    </cfRule>
  </conditionalFormatting>
  <conditionalFormatting sqref="Q463">
    <cfRule type="containsText" dxfId="223" priority="318" operator="containsText" text="TBD">
      <formula>NOT(ISERROR(SEARCH("TBD",Q463)))</formula>
    </cfRule>
  </conditionalFormatting>
  <conditionalFormatting sqref="Q463">
    <cfRule type="containsText" dxfId="222" priority="317" operator="containsText" text="TBD">
      <formula>NOT(ISERROR(SEARCH("TBD",Q463)))</formula>
    </cfRule>
  </conditionalFormatting>
  <conditionalFormatting sqref="Q463">
    <cfRule type="containsText" dxfId="221" priority="316" operator="containsText" text="TBD">
      <formula>NOT(ISERROR(SEARCH("TBD",Q463)))</formula>
    </cfRule>
  </conditionalFormatting>
  <conditionalFormatting sqref="Q513">
    <cfRule type="containsText" dxfId="220" priority="312" operator="containsText" text="TBD">
      <formula>NOT(ISERROR(SEARCH("TBD",Q513)))</formula>
    </cfRule>
  </conditionalFormatting>
  <conditionalFormatting sqref="E924:E925">
    <cfRule type="containsText" dxfId="219" priority="269" operator="containsText" text="TBD">
      <formula>NOT(ISERROR(SEARCH("TBD",E924)))</formula>
    </cfRule>
    <cfRule type="expression" dxfId="218" priority="270">
      <formula>$E924&gt;$D924</formula>
    </cfRule>
  </conditionalFormatting>
  <conditionalFormatting sqref="E925">
    <cfRule type="containsText" dxfId="217" priority="267" operator="containsText" text="TBD">
      <formula>NOT(ISERROR(SEARCH("TBD",E925)))</formula>
    </cfRule>
    <cfRule type="expression" dxfId="216" priority="268">
      <formula>$E925&gt;$D925</formula>
    </cfRule>
  </conditionalFormatting>
  <conditionalFormatting sqref="E924">
    <cfRule type="containsText" dxfId="215" priority="265" operator="containsText" text="TBD">
      <formula>NOT(ISERROR(SEARCH("TBD",E924)))</formula>
    </cfRule>
    <cfRule type="expression" dxfId="214" priority="266">
      <formula>$E924&gt;$D924</formula>
    </cfRule>
  </conditionalFormatting>
  <conditionalFormatting sqref="D925">
    <cfRule type="containsText" dxfId="213" priority="263" operator="containsText" text="TBD">
      <formula>NOT(ISERROR(SEARCH("TBD",D925)))</formula>
    </cfRule>
    <cfRule type="expression" dxfId="212" priority="264">
      <formula>$E925&gt;$D925</formula>
    </cfRule>
  </conditionalFormatting>
  <conditionalFormatting sqref="D924:D925">
    <cfRule type="containsText" dxfId="211" priority="261" operator="containsText" text="TBD">
      <formula>NOT(ISERROR(SEARCH("TBD",D924)))</formula>
    </cfRule>
    <cfRule type="expression" dxfId="210" priority="262">
      <formula>$E924&gt;$D924</formula>
    </cfRule>
  </conditionalFormatting>
  <conditionalFormatting sqref="Q926:Q927">
    <cfRule type="containsText" dxfId="209" priority="250" operator="containsText" text="TBD">
      <formula>NOT(ISERROR(SEARCH("TBD",Q926)))</formula>
    </cfRule>
  </conditionalFormatting>
  <conditionalFormatting sqref="E926:E927">
    <cfRule type="containsText" dxfId="208" priority="248" operator="containsText" text="TBD">
      <formula>NOT(ISERROR(SEARCH("TBD",E926)))</formula>
    </cfRule>
    <cfRule type="expression" dxfId="207" priority="249">
      <formula>$E926&gt;$D926</formula>
    </cfRule>
  </conditionalFormatting>
  <conditionalFormatting sqref="E927">
    <cfRule type="containsText" dxfId="206" priority="246" operator="containsText" text="TBD">
      <formula>NOT(ISERROR(SEARCH("TBD",E927)))</formula>
    </cfRule>
    <cfRule type="expression" dxfId="205" priority="247">
      <formula>$E927&gt;$D927</formula>
    </cfRule>
  </conditionalFormatting>
  <conditionalFormatting sqref="E926">
    <cfRule type="containsText" dxfId="204" priority="244" operator="containsText" text="TBD">
      <formula>NOT(ISERROR(SEARCH("TBD",E926)))</formula>
    </cfRule>
    <cfRule type="expression" dxfId="203" priority="245">
      <formula>$E926&gt;$D926</formula>
    </cfRule>
  </conditionalFormatting>
  <conditionalFormatting sqref="D927">
    <cfRule type="containsText" dxfId="202" priority="242" operator="containsText" text="TBD">
      <formula>NOT(ISERROR(SEARCH("TBD",D927)))</formula>
    </cfRule>
    <cfRule type="expression" dxfId="201" priority="243">
      <formula>$E927&gt;$D927</formula>
    </cfRule>
  </conditionalFormatting>
  <conditionalFormatting sqref="D926:D927">
    <cfRule type="containsText" dxfId="200" priority="240" operator="containsText" text="TBD">
      <formula>NOT(ISERROR(SEARCH("TBD",D926)))</formula>
    </cfRule>
    <cfRule type="expression" dxfId="199" priority="241">
      <formula>$E926&gt;$D926</formula>
    </cfRule>
  </conditionalFormatting>
  <conditionalFormatting sqref="Q466">
    <cfRule type="containsText" dxfId="198" priority="239" operator="containsText" text="TBD">
      <formula>NOT(ISERROR(SEARCH("TBD",Q466)))</formula>
    </cfRule>
  </conditionalFormatting>
  <conditionalFormatting sqref="Q466">
    <cfRule type="containsText" dxfId="197" priority="238" operator="containsText" text="TBD">
      <formula>NOT(ISERROR(SEARCH("TBD",Q466)))</formula>
    </cfRule>
  </conditionalFormatting>
  <conditionalFormatting sqref="Q466">
    <cfRule type="containsText" dxfId="196" priority="237" operator="containsText" text="TBD">
      <formula>NOT(ISERROR(SEARCH("TBD",Q466)))</formula>
    </cfRule>
  </conditionalFormatting>
  <conditionalFormatting sqref="Q466">
    <cfRule type="containsText" dxfId="195" priority="236" operator="containsText" text="TBD">
      <formula>NOT(ISERROR(SEARCH("TBD",Q466)))</formula>
    </cfRule>
  </conditionalFormatting>
  <conditionalFormatting sqref="Q466">
    <cfRule type="containsText" dxfId="194" priority="235" operator="containsText" text="TBD">
      <formula>NOT(ISERROR(SEARCH("TBD",Q466)))</formula>
    </cfRule>
  </conditionalFormatting>
  <conditionalFormatting sqref="Q466">
    <cfRule type="containsText" dxfId="193" priority="234" operator="containsText" text="TBD">
      <formula>NOT(ISERROR(SEARCH("TBD",Q466)))</formula>
    </cfRule>
  </conditionalFormatting>
  <conditionalFormatting sqref="Q413">
    <cfRule type="containsText" dxfId="192" priority="222" operator="containsText" text="TBD">
      <formula>NOT(ISERROR(SEARCH("TBD",Q413)))</formula>
    </cfRule>
  </conditionalFormatting>
  <conditionalFormatting sqref="Q413">
    <cfRule type="containsText" dxfId="191" priority="221" operator="containsText" text="TBD">
      <formula>NOT(ISERROR(SEARCH("TBD",Q413)))</formula>
    </cfRule>
  </conditionalFormatting>
  <conditionalFormatting sqref="Q413">
    <cfRule type="containsText" dxfId="190" priority="220" operator="containsText" text="TBD">
      <formula>NOT(ISERROR(SEARCH("TBD",Q413)))</formula>
    </cfRule>
  </conditionalFormatting>
  <conditionalFormatting sqref="Q413">
    <cfRule type="containsText" dxfId="189" priority="219" operator="containsText" text="TBD">
      <formula>NOT(ISERROR(SEARCH("TBD",Q413)))</formula>
    </cfRule>
  </conditionalFormatting>
  <conditionalFormatting sqref="Q413">
    <cfRule type="containsText" dxfId="188" priority="218" operator="containsText" text="TBD">
      <formula>NOT(ISERROR(SEARCH("TBD",Q413)))</formula>
    </cfRule>
  </conditionalFormatting>
  <conditionalFormatting sqref="Q413">
    <cfRule type="containsText" dxfId="187" priority="217" operator="containsText" text="TBD">
      <formula>NOT(ISERROR(SEARCH("TBD",Q413)))</formula>
    </cfRule>
  </conditionalFormatting>
  <conditionalFormatting sqref="Q443">
    <cfRule type="containsText" dxfId="186" priority="216" operator="containsText" text="TBD">
      <formula>NOT(ISERROR(SEARCH("TBD",Q443)))</formula>
    </cfRule>
  </conditionalFormatting>
  <conditionalFormatting sqref="E931">
    <cfRule type="containsText" dxfId="185" priority="214" operator="containsText" text="TBD">
      <formula>NOT(ISERROR(SEARCH("TBD",E931)))</formula>
    </cfRule>
    <cfRule type="expression" dxfId="184" priority="215">
      <formula>$E931&gt;$D931</formula>
    </cfRule>
  </conditionalFormatting>
  <conditionalFormatting sqref="E928:E930">
    <cfRule type="containsText" dxfId="183" priority="212" operator="containsText" text="TBD">
      <formula>NOT(ISERROR(SEARCH("TBD",E928)))</formula>
    </cfRule>
    <cfRule type="expression" dxfId="182" priority="213">
      <formula>$E928&gt;$D928</formula>
    </cfRule>
  </conditionalFormatting>
  <conditionalFormatting sqref="D931">
    <cfRule type="containsText" dxfId="181" priority="210" operator="containsText" text="TBD">
      <formula>NOT(ISERROR(SEARCH("TBD",D931)))</formula>
    </cfRule>
    <cfRule type="expression" dxfId="180" priority="211">
      <formula>$E931&gt;$D931</formula>
    </cfRule>
  </conditionalFormatting>
  <conditionalFormatting sqref="E933">
    <cfRule type="containsText" dxfId="179" priority="208" operator="containsText" text="TBD">
      <formula>NOT(ISERROR(SEARCH("TBD",E933)))</formula>
    </cfRule>
    <cfRule type="expression" dxfId="178" priority="209">
      <formula>$E933&gt;$D933</formula>
    </cfRule>
  </conditionalFormatting>
  <conditionalFormatting sqref="E932">
    <cfRule type="containsText" dxfId="177" priority="206" operator="containsText" text="TBD">
      <formula>NOT(ISERROR(SEARCH("TBD",E932)))</formula>
    </cfRule>
    <cfRule type="expression" dxfId="176" priority="207">
      <formula>$E932&gt;$D932</formula>
    </cfRule>
  </conditionalFormatting>
  <conditionalFormatting sqref="D933">
    <cfRule type="containsText" dxfId="175" priority="204" operator="containsText" text="TBD">
      <formula>NOT(ISERROR(SEARCH("TBD",D933)))</formula>
    </cfRule>
    <cfRule type="expression" dxfId="174" priority="205">
      <formula>$E933&gt;$D933</formula>
    </cfRule>
  </conditionalFormatting>
  <conditionalFormatting sqref="E935">
    <cfRule type="containsText" dxfId="173" priority="202" operator="containsText" text="TBD">
      <formula>NOT(ISERROR(SEARCH("TBD",E935)))</formula>
    </cfRule>
    <cfRule type="expression" dxfId="172" priority="203">
      <formula>$E935&gt;$D935</formula>
    </cfRule>
  </conditionalFormatting>
  <conditionalFormatting sqref="E934">
    <cfRule type="containsText" dxfId="171" priority="200" operator="containsText" text="TBD">
      <formula>NOT(ISERROR(SEARCH("TBD",E934)))</formula>
    </cfRule>
    <cfRule type="expression" dxfId="170" priority="201">
      <formula>$E934&gt;$D934</formula>
    </cfRule>
  </conditionalFormatting>
  <conditionalFormatting sqref="D935">
    <cfRule type="containsText" dxfId="169" priority="198" operator="containsText" text="TBD">
      <formula>NOT(ISERROR(SEARCH("TBD",D935)))</formula>
    </cfRule>
    <cfRule type="expression" dxfId="168" priority="199">
      <formula>$E935&gt;$D935</formula>
    </cfRule>
  </conditionalFormatting>
  <conditionalFormatting sqref="Q411">
    <cfRule type="containsText" dxfId="167" priority="197" operator="containsText" text="TBD">
      <formula>NOT(ISERROR(SEARCH("TBD",Q411)))</formula>
    </cfRule>
  </conditionalFormatting>
  <conditionalFormatting sqref="Q411">
    <cfRule type="containsText" dxfId="166" priority="196" operator="containsText" text="TBD">
      <formula>NOT(ISERROR(SEARCH("TBD",Q411)))</formula>
    </cfRule>
  </conditionalFormatting>
  <conditionalFormatting sqref="Q436">
    <cfRule type="containsText" dxfId="165" priority="195" operator="containsText" text="TBD">
      <formula>NOT(ISERROR(SEARCH("TBD",Q436)))</formula>
    </cfRule>
  </conditionalFormatting>
  <conditionalFormatting sqref="Q436">
    <cfRule type="containsText" dxfId="164" priority="194" operator="containsText" text="TBD">
      <formula>NOT(ISERROR(SEARCH("TBD",Q436)))</formula>
    </cfRule>
  </conditionalFormatting>
  <conditionalFormatting sqref="Q936:Q942">
    <cfRule type="containsText" dxfId="163" priority="192" operator="containsText" text="TBD">
      <formula>NOT(ISERROR(SEARCH("TBD",Q936)))</formula>
    </cfRule>
  </conditionalFormatting>
  <conditionalFormatting sqref="E936:E942">
    <cfRule type="containsText" dxfId="162" priority="191" operator="containsText" text="TBD">
      <formula>NOT(ISERROR(SEARCH("TBD",E936)))</formula>
    </cfRule>
    <cfRule type="expression" dxfId="161" priority="193">
      <formula>$E936&gt;$D936</formula>
    </cfRule>
  </conditionalFormatting>
  <conditionalFormatting sqref="Q936:Q942">
    <cfRule type="containsText" dxfId="160" priority="190" operator="containsText" text="TBD">
      <formula>NOT(ISERROR(SEARCH("TBD",Q936)))</formula>
    </cfRule>
  </conditionalFormatting>
  <conditionalFormatting sqref="Q943:Q950">
    <cfRule type="containsText" dxfId="159" priority="189" operator="containsText" text="TBD">
      <formula>NOT(ISERROR(SEARCH("TBD",Q943)))</formula>
    </cfRule>
  </conditionalFormatting>
  <conditionalFormatting sqref="Q943:Q950">
    <cfRule type="containsText" dxfId="158" priority="188" operator="containsText" text="TBD">
      <formula>NOT(ISERROR(SEARCH("TBD",Q943)))</formula>
    </cfRule>
  </conditionalFormatting>
  <conditionalFormatting sqref="Q943:Q950">
    <cfRule type="containsText" dxfId="157" priority="187" operator="containsText" text="TBD">
      <formula>NOT(ISERROR(SEARCH("TBD",Q943)))</formula>
    </cfRule>
  </conditionalFormatting>
  <conditionalFormatting sqref="Q450">
    <cfRule type="containsText" dxfId="156" priority="183" operator="containsText" text="TBD">
      <formula>NOT(ISERROR(SEARCH("TBD",Q450)))</formula>
    </cfRule>
  </conditionalFormatting>
  <conditionalFormatting sqref="Q450">
    <cfRule type="containsText" dxfId="155" priority="182" operator="containsText" text="TBD">
      <formula>NOT(ISERROR(SEARCH("TBD",Q450)))</formula>
    </cfRule>
  </conditionalFormatting>
  <conditionalFormatting sqref="Q450">
    <cfRule type="containsText" dxfId="154" priority="181" operator="containsText" text="TBD">
      <formula>NOT(ISERROR(SEARCH("TBD",Q450)))</formula>
    </cfRule>
  </conditionalFormatting>
  <conditionalFormatting sqref="Q858:Q859">
    <cfRule type="containsText" dxfId="153" priority="180" operator="containsText" text="TBD">
      <formula>NOT(ISERROR(SEARCH("TBD",Q858)))</formula>
    </cfRule>
  </conditionalFormatting>
  <conditionalFormatting sqref="Q858:Q859">
    <cfRule type="containsText" dxfId="152" priority="179" operator="containsText" text="TBD">
      <formula>NOT(ISERROR(SEARCH("TBD",Q858)))</formula>
    </cfRule>
  </conditionalFormatting>
  <conditionalFormatting sqref="Q858:Q859">
    <cfRule type="containsText" dxfId="151" priority="178" operator="containsText" text="TBD">
      <formula>NOT(ISERROR(SEARCH("TBD",Q858)))</formula>
    </cfRule>
  </conditionalFormatting>
  <conditionalFormatting sqref="Q947:Q950">
    <cfRule type="containsText" dxfId="150" priority="174" operator="containsText" text="TBD">
      <formula>NOT(ISERROR(SEARCH("TBD",Q947)))</formula>
    </cfRule>
  </conditionalFormatting>
  <conditionalFormatting sqref="Q947:Q950">
    <cfRule type="containsText" dxfId="149" priority="172" operator="containsText" text="TBD">
      <formula>NOT(ISERROR(SEARCH("TBD",Q947)))</formula>
    </cfRule>
  </conditionalFormatting>
  <conditionalFormatting sqref="Q947:Q950">
    <cfRule type="containsText" dxfId="148" priority="171" operator="containsText" text="TBD">
      <formula>NOT(ISERROR(SEARCH("TBD",Q947)))</formula>
    </cfRule>
  </conditionalFormatting>
  <conditionalFormatting sqref="Q947:Q950">
    <cfRule type="containsText" dxfId="147" priority="170" operator="containsText" text="TBD">
      <formula>NOT(ISERROR(SEARCH("TBD",Q947)))</formula>
    </cfRule>
  </conditionalFormatting>
  <conditionalFormatting sqref="Q947:Q950">
    <cfRule type="containsText" dxfId="146" priority="169" operator="containsText" text="TBD">
      <formula>NOT(ISERROR(SEARCH("TBD",Q947)))</formula>
    </cfRule>
  </conditionalFormatting>
  <conditionalFormatting sqref="Q950">
    <cfRule type="containsText" dxfId="145" priority="168" operator="containsText" text="TBD">
      <formula>NOT(ISERROR(SEARCH("TBD",Q950)))</formula>
    </cfRule>
  </conditionalFormatting>
  <conditionalFormatting sqref="Q947:Q950">
    <cfRule type="containsText" dxfId="144" priority="167" operator="containsText" text="TBD">
      <formula>NOT(ISERROR(SEARCH("TBD",Q947)))</formula>
    </cfRule>
  </conditionalFormatting>
  <conditionalFormatting sqref="Q947:Q950">
    <cfRule type="containsText" dxfId="143" priority="166" operator="containsText" text="TBD">
      <formula>NOT(ISERROR(SEARCH("TBD",Q947)))</formula>
    </cfRule>
  </conditionalFormatting>
  <conditionalFormatting sqref="Q947:Q950">
    <cfRule type="containsText" dxfId="142" priority="165" operator="containsText" text="TBD">
      <formula>NOT(ISERROR(SEARCH("TBD",Q947)))</formula>
    </cfRule>
  </conditionalFormatting>
  <conditionalFormatting sqref="Q947:Q950">
    <cfRule type="containsText" dxfId="141" priority="164" operator="containsText" text="TBD">
      <formula>NOT(ISERROR(SEARCH("TBD",Q947)))</formula>
    </cfRule>
  </conditionalFormatting>
  <conditionalFormatting sqref="Q947:Q950">
    <cfRule type="containsText" dxfId="140" priority="163" operator="containsText" text="TBD">
      <formula>NOT(ISERROR(SEARCH("TBD",Q947)))</formula>
    </cfRule>
  </conditionalFormatting>
  <conditionalFormatting sqref="Q947:Q950">
    <cfRule type="containsText" dxfId="139" priority="162" operator="containsText" text="TBD">
      <formula>NOT(ISERROR(SEARCH("TBD",Q947)))</formula>
    </cfRule>
  </conditionalFormatting>
  <conditionalFormatting sqref="Q947:Q950">
    <cfRule type="containsText" dxfId="138" priority="161" operator="containsText" text="TBD">
      <formula>NOT(ISERROR(SEARCH("TBD",Q947)))</formula>
    </cfRule>
  </conditionalFormatting>
  <conditionalFormatting sqref="Q947:Q950">
    <cfRule type="containsText" dxfId="137" priority="160" operator="containsText" text="TBD">
      <formula>NOT(ISERROR(SEARCH("TBD",Q947)))</formula>
    </cfRule>
  </conditionalFormatting>
  <conditionalFormatting sqref="Q947:Q950">
    <cfRule type="containsText" dxfId="136" priority="159" operator="containsText" text="TBD">
      <formula>NOT(ISERROR(SEARCH("TBD",Q947)))</formula>
    </cfRule>
  </conditionalFormatting>
  <conditionalFormatting sqref="Q947:Q950">
    <cfRule type="containsText" dxfId="135" priority="158" operator="containsText" text="TBD">
      <formula>NOT(ISERROR(SEARCH("TBD",Q947)))</formula>
    </cfRule>
  </conditionalFormatting>
  <conditionalFormatting sqref="Q888">
    <cfRule type="containsText" dxfId="134" priority="156" operator="containsText" text="TBD">
      <formula>NOT(ISERROR(SEARCH("TBD",Q888)))</formula>
    </cfRule>
  </conditionalFormatting>
  <conditionalFormatting sqref="Q958">
    <cfRule type="containsText" dxfId="133" priority="154" operator="containsText" text="TBD">
      <formula>NOT(ISERROR(SEARCH("TBD",Q958)))</formula>
    </cfRule>
  </conditionalFormatting>
  <conditionalFormatting sqref="Q958">
    <cfRule type="containsText" dxfId="132" priority="153" operator="containsText" text="TBD">
      <formula>NOT(ISERROR(SEARCH("TBD",Q958)))</formula>
    </cfRule>
  </conditionalFormatting>
  <conditionalFormatting sqref="Q958">
    <cfRule type="containsText" dxfId="131" priority="152" operator="containsText" text="TBD">
      <formula>NOT(ISERROR(SEARCH("TBD",Q958)))</formula>
    </cfRule>
  </conditionalFormatting>
  <conditionalFormatting sqref="E958">
    <cfRule type="containsText" dxfId="130" priority="150" operator="containsText" text="TBD">
      <formula>NOT(ISERROR(SEARCH("TBD",E958)))</formula>
    </cfRule>
    <cfRule type="expression" dxfId="129" priority="151">
      <formula>$E958&gt;$D958</formula>
    </cfRule>
  </conditionalFormatting>
  <conditionalFormatting sqref="Q959:Q960">
    <cfRule type="containsText" dxfId="128" priority="149" operator="containsText" text="TBD">
      <formula>NOT(ISERROR(SEARCH("TBD",Q959)))</formula>
    </cfRule>
  </conditionalFormatting>
  <conditionalFormatting sqref="E959:E960">
    <cfRule type="containsText" dxfId="127" priority="147" operator="containsText" text="TBD">
      <formula>NOT(ISERROR(SEARCH("TBD",E959)))</formula>
    </cfRule>
    <cfRule type="expression" dxfId="126" priority="148">
      <formula>$E959&gt;$D959</formula>
    </cfRule>
  </conditionalFormatting>
  <conditionalFormatting sqref="D959:D960">
    <cfRule type="containsText" dxfId="125" priority="145" operator="containsText" text="TBD">
      <formula>NOT(ISERROR(SEARCH("TBD",D959)))</formula>
    </cfRule>
    <cfRule type="expression" dxfId="124" priority="146">
      <formula>$E959&gt;$D959</formula>
    </cfRule>
  </conditionalFormatting>
  <conditionalFormatting sqref="E960">
    <cfRule type="containsText" dxfId="123" priority="143" operator="containsText" text="TBD">
      <formula>NOT(ISERROR(SEARCH("TBD",E960)))</formula>
    </cfRule>
    <cfRule type="expression" dxfId="122" priority="144">
      <formula>$E960&gt;$D960</formula>
    </cfRule>
  </conditionalFormatting>
  <conditionalFormatting sqref="E959">
    <cfRule type="containsText" dxfId="121" priority="141" operator="containsText" text="TBD">
      <formula>NOT(ISERROR(SEARCH("TBD",E959)))</formula>
    </cfRule>
    <cfRule type="expression" dxfId="120" priority="142">
      <formula>$E959&gt;$D959</formula>
    </cfRule>
  </conditionalFormatting>
  <conditionalFormatting sqref="D960">
    <cfRule type="containsText" dxfId="119" priority="139" operator="containsText" text="TBD">
      <formula>NOT(ISERROR(SEARCH("TBD",D960)))</formula>
    </cfRule>
    <cfRule type="expression" dxfId="118" priority="140">
      <formula>$E960&gt;$D960</formula>
    </cfRule>
  </conditionalFormatting>
  <conditionalFormatting sqref="Q951:Q952">
    <cfRule type="containsText" dxfId="117" priority="138" operator="containsText" text="TBD">
      <formula>NOT(ISERROR(SEARCH("TBD",Q951)))</formula>
    </cfRule>
  </conditionalFormatting>
  <conditionalFormatting sqref="E951:E952">
    <cfRule type="containsText" dxfId="116" priority="136" operator="containsText" text="TBD">
      <formula>NOT(ISERROR(SEARCH("TBD",E951)))</formula>
    </cfRule>
    <cfRule type="expression" dxfId="115" priority="137">
      <formula>$E951&gt;$D951</formula>
    </cfRule>
  </conditionalFormatting>
  <conditionalFormatting sqref="D951:D952">
    <cfRule type="containsText" dxfId="114" priority="134" operator="containsText" text="TBD">
      <formula>NOT(ISERROR(SEARCH("TBD",D951)))</formula>
    </cfRule>
    <cfRule type="expression" dxfId="113" priority="135">
      <formula>$E951&gt;$D951</formula>
    </cfRule>
  </conditionalFormatting>
  <conditionalFormatting sqref="E952">
    <cfRule type="containsText" dxfId="112" priority="132" operator="containsText" text="TBD">
      <formula>NOT(ISERROR(SEARCH("TBD",E952)))</formula>
    </cfRule>
    <cfRule type="expression" dxfId="111" priority="133">
      <formula>$E952&gt;$D952</formula>
    </cfRule>
  </conditionalFormatting>
  <conditionalFormatting sqref="E951">
    <cfRule type="containsText" dxfId="110" priority="130" operator="containsText" text="TBD">
      <formula>NOT(ISERROR(SEARCH("TBD",E951)))</formula>
    </cfRule>
    <cfRule type="expression" dxfId="109" priority="131">
      <formula>$E951&gt;$D951</formula>
    </cfRule>
  </conditionalFormatting>
  <conditionalFormatting sqref="D952">
    <cfRule type="containsText" dxfId="108" priority="128" operator="containsText" text="TBD">
      <formula>NOT(ISERROR(SEARCH("TBD",D952)))</formula>
    </cfRule>
    <cfRule type="expression" dxfId="107" priority="129">
      <formula>$E952&gt;$D952</formula>
    </cfRule>
  </conditionalFormatting>
  <conditionalFormatting sqref="Q953:Q954">
    <cfRule type="containsText" dxfId="106" priority="127" operator="containsText" text="TBD">
      <formula>NOT(ISERROR(SEARCH("TBD",Q953)))</formula>
    </cfRule>
  </conditionalFormatting>
  <conditionalFormatting sqref="E953:E954">
    <cfRule type="containsText" dxfId="105" priority="125" operator="containsText" text="TBD">
      <formula>NOT(ISERROR(SEARCH("TBD",E953)))</formula>
    </cfRule>
    <cfRule type="expression" dxfId="104" priority="126">
      <formula>$E953&gt;$D953</formula>
    </cfRule>
  </conditionalFormatting>
  <conditionalFormatting sqref="D953:D954">
    <cfRule type="containsText" dxfId="103" priority="123" operator="containsText" text="TBD">
      <formula>NOT(ISERROR(SEARCH("TBD",D953)))</formula>
    </cfRule>
    <cfRule type="expression" dxfId="102" priority="124">
      <formula>$E953&gt;$D953</formula>
    </cfRule>
  </conditionalFormatting>
  <conditionalFormatting sqref="E954">
    <cfRule type="containsText" dxfId="101" priority="121" operator="containsText" text="TBD">
      <formula>NOT(ISERROR(SEARCH("TBD",E954)))</formula>
    </cfRule>
    <cfRule type="expression" dxfId="100" priority="122">
      <formula>$E954&gt;$D954</formula>
    </cfRule>
  </conditionalFormatting>
  <conditionalFormatting sqref="E953">
    <cfRule type="containsText" dxfId="99" priority="119" operator="containsText" text="TBD">
      <formula>NOT(ISERROR(SEARCH("TBD",E953)))</formula>
    </cfRule>
    <cfRule type="expression" dxfId="98" priority="120">
      <formula>$E953&gt;$D953</formula>
    </cfRule>
  </conditionalFormatting>
  <conditionalFormatting sqref="D954">
    <cfRule type="containsText" dxfId="97" priority="117" operator="containsText" text="TBD">
      <formula>NOT(ISERROR(SEARCH("TBD",D954)))</formula>
    </cfRule>
    <cfRule type="expression" dxfId="96" priority="118">
      <formula>$E954&gt;$D954</formula>
    </cfRule>
  </conditionalFormatting>
  <conditionalFormatting sqref="E955">
    <cfRule type="containsText" dxfId="95" priority="115" operator="containsText" text="TBD">
      <formula>NOT(ISERROR(SEARCH("TBD",E955)))</formula>
    </cfRule>
    <cfRule type="expression" dxfId="94" priority="116">
      <formula>$E955&gt;$D955</formula>
    </cfRule>
  </conditionalFormatting>
  <conditionalFormatting sqref="Q955">
    <cfRule type="containsText" dxfId="93" priority="114" operator="containsText" text="TBD">
      <formula>NOT(ISERROR(SEARCH("TBD",Q955)))</formula>
    </cfRule>
  </conditionalFormatting>
  <conditionalFormatting sqref="Q955">
    <cfRule type="containsText" dxfId="92" priority="113" operator="containsText" text="TBD">
      <formula>NOT(ISERROR(SEARCH("TBD",Q955)))</formula>
    </cfRule>
  </conditionalFormatting>
  <conditionalFormatting sqref="Q955">
    <cfRule type="containsText" dxfId="91" priority="112" operator="containsText" text="TBD">
      <formula>NOT(ISERROR(SEARCH("TBD",Q955)))</formula>
    </cfRule>
  </conditionalFormatting>
  <conditionalFormatting sqref="E956">
    <cfRule type="containsText" dxfId="90" priority="110" operator="containsText" text="TBD">
      <formula>NOT(ISERROR(SEARCH("TBD",E956)))</formula>
    </cfRule>
    <cfRule type="expression" dxfId="89" priority="111">
      <formula>$E956&gt;$D956</formula>
    </cfRule>
  </conditionalFormatting>
  <conditionalFormatting sqref="Q956">
    <cfRule type="containsText" dxfId="88" priority="106" operator="containsText" text="TBD">
      <formula>NOT(ISERROR(SEARCH("TBD",Q956)))</formula>
    </cfRule>
  </conditionalFormatting>
  <conditionalFormatting sqref="Q956">
    <cfRule type="containsText" dxfId="87" priority="105" operator="containsText" text="TBD">
      <formula>NOT(ISERROR(SEARCH("TBD",Q956)))</formula>
    </cfRule>
  </conditionalFormatting>
  <conditionalFormatting sqref="Q956">
    <cfRule type="containsText" dxfId="86" priority="104" operator="containsText" text="TBD">
      <formula>NOT(ISERROR(SEARCH("TBD",Q956)))</formula>
    </cfRule>
  </conditionalFormatting>
  <conditionalFormatting sqref="E957">
    <cfRule type="containsText" dxfId="85" priority="102" operator="containsText" text="TBD">
      <formula>NOT(ISERROR(SEARCH("TBD",E957)))</formula>
    </cfRule>
    <cfRule type="expression" dxfId="84" priority="103">
      <formula>$E957&gt;$D957</formula>
    </cfRule>
  </conditionalFormatting>
  <conditionalFormatting sqref="Q957">
    <cfRule type="containsText" dxfId="83" priority="98" operator="containsText" text="TBD">
      <formula>NOT(ISERROR(SEARCH("TBD",Q957)))</formula>
    </cfRule>
  </conditionalFormatting>
  <conditionalFormatting sqref="Q957">
    <cfRule type="containsText" dxfId="82" priority="97" operator="containsText" text="TBD">
      <formula>NOT(ISERROR(SEARCH("TBD",Q957)))</formula>
    </cfRule>
  </conditionalFormatting>
  <conditionalFormatting sqref="Q957">
    <cfRule type="containsText" dxfId="81" priority="96" operator="containsText" text="TBD">
      <formula>NOT(ISERROR(SEARCH("TBD",Q957)))</formula>
    </cfRule>
  </conditionalFormatting>
  <conditionalFormatting sqref="Q581">
    <cfRule type="containsText" dxfId="80" priority="85" operator="containsText" text="TBD">
      <formula>NOT(ISERROR(SEARCH("TBD",Q581)))</formula>
    </cfRule>
  </conditionalFormatting>
  <conditionalFormatting sqref="Q581">
    <cfRule type="containsText" dxfId="79" priority="84" operator="containsText" text="TBD">
      <formula>NOT(ISERROR(SEARCH("TBD",Q581)))</formula>
    </cfRule>
  </conditionalFormatting>
  <conditionalFormatting sqref="Q581">
    <cfRule type="containsText" dxfId="78" priority="83" operator="containsText" text="TBD">
      <formula>NOT(ISERROR(SEARCH("TBD",Q581)))</formula>
    </cfRule>
  </conditionalFormatting>
  <conditionalFormatting sqref="Q581">
    <cfRule type="containsText" dxfId="77" priority="82" operator="containsText" text="TBD">
      <formula>NOT(ISERROR(SEARCH("TBD",Q581)))</formula>
    </cfRule>
  </conditionalFormatting>
  <conditionalFormatting sqref="Q581">
    <cfRule type="containsText" dxfId="76" priority="81" operator="containsText" text="TBD">
      <formula>NOT(ISERROR(SEARCH("TBD",Q581)))</formula>
    </cfRule>
  </conditionalFormatting>
  <conditionalFormatting sqref="Q579">
    <cfRule type="containsText" dxfId="75" priority="73" operator="containsText" text="TBD">
      <formula>NOT(ISERROR(SEARCH("TBD",Q579)))</formula>
    </cfRule>
  </conditionalFormatting>
  <conditionalFormatting sqref="Q961">
    <cfRule type="containsText" dxfId="74" priority="67" operator="containsText" text="TBD">
      <formula>NOT(ISERROR(SEARCH("TBD",Q961)))</formula>
    </cfRule>
  </conditionalFormatting>
  <conditionalFormatting sqref="E961:E962">
    <cfRule type="containsText" dxfId="73" priority="65" operator="containsText" text="TBD">
      <formula>NOT(ISERROR(SEARCH("TBD",E961)))</formula>
    </cfRule>
    <cfRule type="expression" dxfId="72" priority="66">
      <formula>$E961&gt;$D961</formula>
    </cfRule>
  </conditionalFormatting>
  <conditionalFormatting sqref="D961:D962">
    <cfRule type="containsText" dxfId="71" priority="63" operator="containsText" text="TBD">
      <formula>NOT(ISERROR(SEARCH("TBD",D961)))</formula>
    </cfRule>
    <cfRule type="expression" dxfId="70" priority="64">
      <formula>$E961&gt;$D961</formula>
    </cfRule>
  </conditionalFormatting>
  <conditionalFormatting sqref="E962">
    <cfRule type="containsText" dxfId="69" priority="61" operator="containsText" text="TBD">
      <formula>NOT(ISERROR(SEARCH("TBD",E962)))</formula>
    </cfRule>
    <cfRule type="expression" dxfId="68" priority="62">
      <formula>$E962&gt;$D962</formula>
    </cfRule>
  </conditionalFormatting>
  <conditionalFormatting sqref="E961">
    <cfRule type="containsText" dxfId="67" priority="59" operator="containsText" text="TBD">
      <formula>NOT(ISERROR(SEARCH("TBD",E961)))</formula>
    </cfRule>
    <cfRule type="expression" dxfId="66" priority="60">
      <formula>$E961&gt;$D961</formula>
    </cfRule>
  </conditionalFormatting>
  <conditionalFormatting sqref="D962">
    <cfRule type="containsText" dxfId="65" priority="57" operator="containsText" text="TBD">
      <formula>NOT(ISERROR(SEARCH("TBD",D962)))</formula>
    </cfRule>
    <cfRule type="expression" dxfId="64" priority="58">
      <formula>$E962&gt;$D962</formula>
    </cfRule>
  </conditionalFormatting>
  <conditionalFormatting sqref="Q580">
    <cfRule type="containsText" dxfId="63" priority="50" operator="containsText" text="TBD">
      <formula>NOT(ISERROR(SEARCH("TBD",Q580)))</formula>
    </cfRule>
  </conditionalFormatting>
  <conditionalFormatting sqref="Q584">
    <cfRule type="containsText" dxfId="62" priority="49" operator="containsText" text="TBD">
      <formula>NOT(ISERROR(SEARCH("TBD",Q584)))</formula>
    </cfRule>
  </conditionalFormatting>
  <conditionalFormatting sqref="Q570">
    <cfRule type="containsText" dxfId="61" priority="48" operator="containsText" text="TBD">
      <formula>NOT(ISERROR(SEARCH("TBD",Q570)))</formula>
    </cfRule>
  </conditionalFormatting>
  <conditionalFormatting sqref="Q540">
    <cfRule type="containsText" dxfId="60" priority="47" operator="containsText" text="TBD">
      <formula>NOT(ISERROR(SEARCH("TBD",Q540)))</formula>
    </cfRule>
  </conditionalFormatting>
  <conditionalFormatting sqref="Q582">
    <cfRule type="containsText" dxfId="59" priority="46" operator="containsText" text="TBD">
      <formula>NOT(ISERROR(SEARCH("TBD",Q582)))</formula>
    </cfRule>
  </conditionalFormatting>
  <conditionalFormatting sqref="Q582">
    <cfRule type="containsText" dxfId="58" priority="45" operator="containsText" text="TBD">
      <formula>NOT(ISERROR(SEARCH("TBD",Q582)))</formula>
    </cfRule>
  </conditionalFormatting>
  <conditionalFormatting sqref="Q582">
    <cfRule type="containsText" dxfId="57" priority="44" operator="containsText" text="TBD">
      <formula>NOT(ISERROR(SEARCH("TBD",Q582)))</formula>
    </cfRule>
  </conditionalFormatting>
  <conditionalFormatting sqref="Q582">
    <cfRule type="containsText" dxfId="56" priority="43" operator="containsText" text="TBD">
      <formula>NOT(ISERROR(SEARCH("TBD",Q582)))</formula>
    </cfRule>
  </conditionalFormatting>
  <conditionalFormatting sqref="Q582">
    <cfRule type="containsText" dxfId="55" priority="42" operator="containsText" text="TBD">
      <formula>NOT(ISERROR(SEARCH("TBD",Q582)))</formula>
    </cfRule>
  </conditionalFormatting>
  <conditionalFormatting sqref="Q582">
    <cfRule type="containsText" dxfId="54" priority="41" operator="containsText" text="TBD">
      <formula>NOT(ISERROR(SEARCH("TBD",Q582)))</formula>
    </cfRule>
  </conditionalFormatting>
  <conditionalFormatting sqref="Q536">
    <cfRule type="containsText" dxfId="53" priority="40" operator="containsText" text="TBD">
      <formula>NOT(ISERROR(SEARCH("TBD",Q536)))</formula>
    </cfRule>
  </conditionalFormatting>
  <conditionalFormatting sqref="Q859">
    <cfRule type="containsText" dxfId="52" priority="37" operator="containsText" text="TBD">
      <formula>NOT(ISERROR(SEARCH("TBD",Q859)))</formula>
    </cfRule>
  </conditionalFormatting>
  <conditionalFormatting sqref="Q859">
    <cfRule type="containsText" dxfId="51" priority="36" operator="containsText" text="TBD">
      <formula>NOT(ISERROR(SEARCH("TBD",Q859)))</formula>
    </cfRule>
  </conditionalFormatting>
  <conditionalFormatting sqref="Q859">
    <cfRule type="containsText" dxfId="50" priority="35" operator="containsText" text="TBD">
      <formula>NOT(ISERROR(SEARCH("TBD",Q859)))</formula>
    </cfRule>
  </conditionalFormatting>
  <conditionalFormatting sqref="Q566">
    <cfRule type="containsText" dxfId="49" priority="34" operator="containsText" text="TBD">
      <formula>NOT(ISERROR(SEARCH("TBD",Q566)))</formula>
    </cfRule>
  </conditionalFormatting>
  <conditionalFormatting sqref="Q566">
    <cfRule type="containsText" dxfId="48" priority="33" operator="containsText" text="TBD">
      <formula>NOT(ISERROR(SEARCH("TBD",Q566)))</formula>
    </cfRule>
  </conditionalFormatting>
  <conditionalFormatting sqref="Q566">
    <cfRule type="containsText" dxfId="47" priority="32" operator="containsText" text="TBD">
      <formula>NOT(ISERROR(SEARCH("TBD",Q566)))</formula>
    </cfRule>
  </conditionalFormatting>
  <conditionalFormatting sqref="Q566">
    <cfRule type="containsText" dxfId="46" priority="31" operator="containsText" text="TBD">
      <formula>NOT(ISERROR(SEARCH("TBD",Q566)))</formula>
    </cfRule>
  </conditionalFormatting>
  <conditionalFormatting sqref="Q566">
    <cfRule type="containsText" dxfId="45" priority="30" operator="containsText" text="TBD">
      <formula>NOT(ISERROR(SEARCH("TBD",Q566)))</formula>
    </cfRule>
  </conditionalFormatting>
  <conditionalFormatting sqref="Q566">
    <cfRule type="containsText" dxfId="44" priority="29" operator="containsText" text="TBD">
      <formula>NOT(ISERROR(SEARCH("TBD",Q566)))</formula>
    </cfRule>
  </conditionalFormatting>
  <conditionalFormatting sqref="Q577">
    <cfRule type="containsText" dxfId="43" priority="28" operator="containsText" text="TBD">
      <formula>NOT(ISERROR(SEARCH("TBD",Q577)))</formula>
    </cfRule>
  </conditionalFormatting>
  <conditionalFormatting sqref="Q577">
    <cfRule type="containsText" dxfId="42" priority="27" operator="containsText" text="TBD">
      <formula>NOT(ISERROR(SEARCH("TBD",Q577)))</formula>
    </cfRule>
  </conditionalFormatting>
  <conditionalFormatting sqref="Q577">
    <cfRule type="containsText" dxfId="41" priority="26" operator="containsText" text="TBD">
      <formula>NOT(ISERROR(SEARCH("TBD",Q577)))</formula>
    </cfRule>
  </conditionalFormatting>
  <conditionalFormatting sqref="Q577">
    <cfRule type="containsText" dxfId="40" priority="25" operator="containsText" text="TBD">
      <formula>NOT(ISERROR(SEARCH("TBD",Q577)))</formula>
    </cfRule>
  </conditionalFormatting>
  <conditionalFormatting sqref="Q577">
    <cfRule type="containsText" dxfId="39" priority="24" operator="containsText" text="TBD">
      <formula>NOT(ISERROR(SEARCH("TBD",Q577)))</formula>
    </cfRule>
  </conditionalFormatting>
  <conditionalFormatting sqref="Q577">
    <cfRule type="containsText" dxfId="38" priority="23" operator="containsText" text="TBD">
      <formula>NOT(ISERROR(SEARCH("TBD",Q577)))</formula>
    </cfRule>
  </conditionalFormatting>
  <conditionalFormatting sqref="Q575">
    <cfRule type="containsText" dxfId="37" priority="22" operator="containsText" text="TBD">
      <formula>NOT(ISERROR(SEARCH("TBD",Q575)))</formula>
    </cfRule>
  </conditionalFormatting>
  <conditionalFormatting sqref="Q575">
    <cfRule type="containsText" dxfId="36" priority="21" operator="containsText" text="TBD">
      <formula>NOT(ISERROR(SEARCH("TBD",Q575)))</formula>
    </cfRule>
  </conditionalFormatting>
  <conditionalFormatting sqref="Q575">
    <cfRule type="containsText" dxfId="35" priority="20" operator="containsText" text="TBD">
      <formula>NOT(ISERROR(SEARCH("TBD",Q575)))</formula>
    </cfRule>
  </conditionalFormatting>
  <conditionalFormatting sqref="Q575">
    <cfRule type="containsText" dxfId="34" priority="19" operator="containsText" text="TBD">
      <formula>NOT(ISERROR(SEARCH("TBD",Q575)))</formula>
    </cfRule>
  </conditionalFormatting>
  <conditionalFormatting sqref="Q575">
    <cfRule type="containsText" dxfId="33" priority="18" operator="containsText" text="TBD">
      <formula>NOT(ISERROR(SEARCH("TBD",Q575)))</formula>
    </cfRule>
  </conditionalFormatting>
  <conditionalFormatting sqref="Q575">
    <cfRule type="containsText" dxfId="32" priority="17" operator="containsText" text="TBD">
      <formula>NOT(ISERROR(SEARCH("TBD",Q575)))</formula>
    </cfRule>
  </conditionalFormatting>
  <conditionalFormatting sqref="Q539">
    <cfRule type="containsText" dxfId="31" priority="16" operator="containsText" text="TBD">
      <formula>NOT(ISERROR(SEARCH("TBD",Q539)))</formula>
    </cfRule>
  </conditionalFormatting>
  <conditionalFormatting sqref="Q656">
    <cfRule type="containsText" dxfId="30" priority="15" operator="containsText" text="TBD">
      <formula>NOT(ISERROR(SEARCH("TBD",Q656)))</formula>
    </cfRule>
  </conditionalFormatting>
  <conditionalFormatting sqref="Q656">
    <cfRule type="containsText" dxfId="29" priority="14" operator="containsText" text="TBD">
      <formula>NOT(ISERROR(SEARCH("TBD",Q656)))</formula>
    </cfRule>
  </conditionalFormatting>
  <conditionalFormatting sqref="Q656">
    <cfRule type="containsText" dxfId="28" priority="13" operator="containsText" text="TBD">
      <formula>NOT(ISERROR(SEARCH("TBD",Q656)))</formula>
    </cfRule>
  </conditionalFormatting>
  <conditionalFormatting sqref="Q913">
    <cfRule type="containsText" dxfId="27" priority="12" operator="containsText" text="TBD">
      <formula>NOT(ISERROR(SEARCH("TBD",Q913)))</formula>
    </cfRule>
  </conditionalFormatting>
  <conditionalFormatting sqref="E913:E914">
    <cfRule type="containsText" dxfId="26" priority="10" operator="containsText" text="TBD">
      <formula>NOT(ISERROR(SEARCH("TBD",E913)))</formula>
    </cfRule>
    <cfRule type="expression" dxfId="25" priority="11">
      <formula>$E913&gt;$D913</formula>
    </cfRule>
  </conditionalFormatting>
  <conditionalFormatting sqref="D913:D914">
    <cfRule type="containsText" dxfId="24" priority="8" operator="containsText" text="TBD">
      <formula>NOT(ISERROR(SEARCH("TBD",D913)))</formula>
    </cfRule>
    <cfRule type="expression" dxfId="23" priority="9">
      <formula>$E913&gt;$D913</formula>
    </cfRule>
  </conditionalFormatting>
  <conditionalFormatting sqref="E914">
    <cfRule type="containsText" dxfId="22" priority="6" operator="containsText" text="TBD">
      <formula>NOT(ISERROR(SEARCH("TBD",E914)))</formula>
    </cfRule>
    <cfRule type="expression" dxfId="21" priority="7">
      <formula>$E914&gt;$D914</formula>
    </cfRule>
  </conditionalFormatting>
  <conditionalFormatting sqref="E913">
    <cfRule type="containsText" dxfId="20" priority="4" operator="containsText" text="TBD">
      <formula>NOT(ISERROR(SEARCH("TBD",E913)))</formula>
    </cfRule>
    <cfRule type="expression" dxfId="19" priority="5">
      <formula>$E913&gt;$D913</formula>
    </cfRule>
  </conditionalFormatting>
  <conditionalFormatting sqref="D914">
    <cfRule type="containsText" dxfId="18" priority="2" operator="containsText" text="TBD">
      <formula>NOT(ISERROR(SEARCH("TBD",D914)))</formula>
    </cfRule>
    <cfRule type="expression" dxfId="17" priority="3">
      <formula>$E914&gt;$D914</formula>
    </cfRule>
  </conditionalFormatting>
  <conditionalFormatting sqref="Q573">
    <cfRule type="containsText" dxfId="16" priority="1" operator="containsText" text="TBD">
      <formula>NOT(ISERROR(SEARCH("TBD",Q573)))</formula>
    </cfRule>
  </conditionalFormatting>
  <pageMargins left="0.7" right="0.7" top="0.75" bottom="0.75" header="0.3" footer="0.3"/>
  <pageSetup scale="10" orientation="landscape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0F574-0EC0-4D60-9D22-E27F233D3AB8}">
  <dimension ref="A2:J69"/>
  <sheetViews>
    <sheetView workbookViewId="0">
      <selection activeCell="P23" sqref="P23"/>
    </sheetView>
  </sheetViews>
  <sheetFormatPr defaultColWidth="9.109375" defaultRowHeight="14.4"/>
  <cols>
    <col min="1" max="1" width="9.109375" style="672"/>
    <col min="2" max="4" width="14.88671875" style="672" customWidth="1"/>
    <col min="5" max="5" width="16.6640625" style="672" customWidth="1"/>
    <col min="6" max="6" width="9.109375" style="672"/>
    <col min="7" max="9" width="14.88671875" style="672" customWidth="1"/>
    <col min="10" max="10" width="16.6640625" style="672" customWidth="1"/>
    <col min="11" max="16384" width="9.109375" style="672"/>
  </cols>
  <sheetData>
    <row r="2" spans="1:10">
      <c r="B2" s="668" t="s">
        <v>2218</v>
      </c>
      <c r="C2" s="669"/>
      <c r="D2" s="670"/>
      <c r="E2" s="669"/>
      <c r="F2" s="671"/>
      <c r="G2" s="668" t="s">
        <v>2219</v>
      </c>
      <c r="H2" s="668"/>
      <c r="I2" s="670"/>
      <c r="J2" s="669"/>
    </row>
    <row r="3" spans="1:10">
      <c r="B3" s="673" t="s">
        <v>2220</v>
      </c>
      <c r="C3" s="674" t="s">
        <v>2221</v>
      </c>
      <c r="D3" s="675" t="s">
        <v>2222</v>
      </c>
      <c r="E3" s="674" t="s">
        <v>20</v>
      </c>
      <c r="F3" s="676"/>
      <c r="G3" s="673" t="s">
        <v>2223</v>
      </c>
      <c r="H3" s="674" t="s">
        <v>2221</v>
      </c>
      <c r="I3" s="677" t="s">
        <v>2222</v>
      </c>
      <c r="J3" s="674" t="s">
        <v>20</v>
      </c>
    </row>
    <row r="4" spans="1:10">
      <c r="B4" s="678" t="s">
        <v>4198</v>
      </c>
      <c r="C4" s="679" t="s">
        <v>2985</v>
      </c>
      <c r="D4" s="680">
        <v>44691</v>
      </c>
      <c r="E4" s="681"/>
      <c r="F4" s="682"/>
      <c r="G4" s="678" t="str">
        <f>IF(B4="","",B4)</f>
        <v>CAKR22011706</v>
      </c>
      <c r="H4" s="678" t="str">
        <f>IF(C4="","",_xlfn.XLOOKUP(C4,$C$67:$C$69,$H$67:$H$69))</f>
        <v>COMPLETE</v>
      </c>
      <c r="I4" s="683">
        <f>IF(D4="","",D4)</f>
        <v>44691</v>
      </c>
      <c r="J4" s="681" t="str">
        <f>IF(E4="","",E4)</f>
        <v/>
      </c>
    </row>
    <row r="5" spans="1:10">
      <c r="B5" s="678" t="s">
        <v>4199</v>
      </c>
      <c r="C5" s="679" t="s">
        <v>2985</v>
      </c>
      <c r="D5" s="680">
        <v>44691</v>
      </c>
      <c r="E5" s="681" t="s">
        <v>4236</v>
      </c>
      <c r="F5" s="682"/>
      <c r="G5" s="678" t="str">
        <f>IF(B5="","",B5)</f>
        <v>CAKR22011707</v>
      </c>
      <c r="H5" s="678" t="str">
        <f>IF(C5="","",_xlfn.XLOOKUP(C5,$C$67:$C$69,$H$67:$H$69))</f>
        <v>COMPLETE</v>
      </c>
      <c r="I5" s="683">
        <f>IF(D5="","",D5)</f>
        <v>44691</v>
      </c>
      <c r="J5" s="681" t="str">
        <f>IF(E5="","",E5)</f>
        <v>6 OF 13</v>
      </c>
    </row>
    <row r="6" spans="1:10">
      <c r="B6" s="678" t="s">
        <v>4221</v>
      </c>
      <c r="C6" s="679" t="s">
        <v>2985</v>
      </c>
      <c r="D6" s="680">
        <v>44692</v>
      </c>
      <c r="E6" s="681" t="s">
        <v>1052</v>
      </c>
      <c r="F6" s="682"/>
      <c r="G6" s="678"/>
      <c r="H6" s="678"/>
      <c r="I6" s="683"/>
      <c r="J6" s="681"/>
    </row>
    <row r="7" spans="1:10">
      <c r="B7" s="678" t="s">
        <v>4247</v>
      </c>
      <c r="C7" s="679" t="s">
        <v>2985</v>
      </c>
      <c r="D7" s="680">
        <v>44692</v>
      </c>
      <c r="E7" s="681" t="s">
        <v>1052</v>
      </c>
      <c r="F7" s="682"/>
      <c r="G7" s="678"/>
      <c r="H7" s="678"/>
      <c r="I7" s="683"/>
      <c r="J7" s="681"/>
    </row>
    <row r="8" spans="1:10">
      <c r="B8" s="678" t="s">
        <v>4197</v>
      </c>
      <c r="C8" s="679" t="s">
        <v>2224</v>
      </c>
      <c r="D8" s="680">
        <v>44692</v>
      </c>
      <c r="E8" s="681" t="s">
        <v>4250</v>
      </c>
      <c r="F8" s="682"/>
      <c r="G8" s="678" t="str">
        <f t="shared" ref="G8:G14" si="0">IF(B8="","",B8)</f>
        <v>CAKR22011705</v>
      </c>
      <c r="H8" s="678" t="str">
        <f>IF(C8="","",_xlfn.XLOOKUP(C8,$C$67:$C$69,$H$67:$H$69))</f>
        <v>ETA SKBA</v>
      </c>
      <c r="I8" s="683">
        <f t="shared" ref="I8:J14" si="1">IF(D8="","",D8)</f>
        <v>44692</v>
      </c>
      <c r="J8" s="681" t="str">
        <f t="shared" si="1"/>
        <v>7 OF 25</v>
      </c>
    </row>
    <row r="9" spans="1:10">
      <c r="A9" s="1032"/>
      <c r="B9" s="678" t="s">
        <v>4199</v>
      </c>
      <c r="C9" s="679" t="s">
        <v>2985</v>
      </c>
      <c r="D9" s="680">
        <v>44692</v>
      </c>
      <c r="E9" s="681" t="s">
        <v>4251</v>
      </c>
      <c r="F9" s="682"/>
      <c r="G9" s="678" t="str">
        <f t="shared" si="0"/>
        <v>CAKR22011707</v>
      </c>
      <c r="H9" s="678" t="str">
        <f>IF(C9="","",_xlfn.XLOOKUP(C9,$C$67:$C$69,$H$67:$H$69))</f>
        <v>COMPLETE</v>
      </c>
      <c r="I9" s="683">
        <f t="shared" si="1"/>
        <v>44692</v>
      </c>
      <c r="J9" s="681" t="str">
        <f t="shared" si="1"/>
        <v>7 OF 13</v>
      </c>
    </row>
    <row r="10" spans="1:10">
      <c r="B10" s="678" t="s">
        <v>4201</v>
      </c>
      <c r="C10" s="679" t="s">
        <v>2224</v>
      </c>
      <c r="D10" s="680">
        <v>44692</v>
      </c>
      <c r="E10" s="681" t="s">
        <v>4252</v>
      </c>
      <c r="F10" s="682"/>
      <c r="G10" s="678" t="str">
        <f t="shared" si="0"/>
        <v>CAKR22011708</v>
      </c>
      <c r="H10" s="678" t="str">
        <f>IF(C10="","",_xlfn.XLOOKUP(C10,$C$67:$C$69,$H$67:$H$69))</f>
        <v>ETA SKBA</v>
      </c>
      <c r="I10" s="683">
        <f t="shared" si="1"/>
        <v>44692</v>
      </c>
      <c r="J10" s="681" t="str">
        <f t="shared" si="1"/>
        <v>18 OF 27</v>
      </c>
    </row>
    <row r="11" spans="1:10">
      <c r="B11" s="678" t="s">
        <v>4202</v>
      </c>
      <c r="C11" s="679" t="s">
        <v>2224</v>
      </c>
      <c r="D11" s="680">
        <v>44692</v>
      </c>
      <c r="E11" s="681" t="s">
        <v>4254</v>
      </c>
      <c r="F11" s="682"/>
      <c r="G11" s="678" t="str">
        <f t="shared" si="0"/>
        <v>CAKR22011709</v>
      </c>
      <c r="H11" s="678" t="str">
        <f>IF(C11="","",_xlfn.XLOOKUP(C11,$C$67:$C$69,$H$67:$H$69))</f>
        <v>ETA SKBA</v>
      </c>
      <c r="I11" s="683">
        <f t="shared" si="1"/>
        <v>44692</v>
      </c>
      <c r="J11" s="681" t="str">
        <f t="shared" si="1"/>
        <v>18 OF 23</v>
      </c>
    </row>
    <row r="12" spans="1:10">
      <c r="A12" s="1032"/>
      <c r="B12" s="678" t="s">
        <v>4197</v>
      </c>
      <c r="C12" s="679" t="s">
        <v>2224</v>
      </c>
      <c r="D12" s="680">
        <v>44693</v>
      </c>
      <c r="E12" s="681" t="s">
        <v>4237</v>
      </c>
      <c r="F12" s="682"/>
      <c r="G12" s="678" t="str">
        <f t="shared" si="0"/>
        <v>CAKR22011705</v>
      </c>
      <c r="H12" s="678" t="str">
        <f>IF(C12="","",_xlfn.XLOOKUP(C12,$C$67:$C$69,$H$67:$H$69))</f>
        <v>ETA SKBA</v>
      </c>
      <c r="I12" s="683">
        <f t="shared" si="1"/>
        <v>44693</v>
      </c>
      <c r="J12" s="681" t="str">
        <f t="shared" si="1"/>
        <v>18 OF 25</v>
      </c>
    </row>
    <row r="13" spans="1:10">
      <c r="B13" s="678" t="s">
        <v>4201</v>
      </c>
      <c r="C13" s="679" t="s">
        <v>2224</v>
      </c>
      <c r="D13" s="680">
        <v>44693</v>
      </c>
      <c r="E13" s="681" t="s">
        <v>4253</v>
      </c>
      <c r="F13" s="682"/>
      <c r="G13" s="678" t="str">
        <f t="shared" si="0"/>
        <v>CAKR22011708</v>
      </c>
      <c r="H13" s="678" t="str">
        <f>IF(C13="","",_xlfn.XLOOKUP(C13,$C$67:$C$69,$H$67:$H$69))</f>
        <v>ETA SKBA</v>
      </c>
      <c r="I13" s="683">
        <f t="shared" si="1"/>
        <v>44693</v>
      </c>
      <c r="J13" s="681" t="str">
        <f t="shared" si="1"/>
        <v>9 OF 27</v>
      </c>
    </row>
    <row r="14" spans="1:10">
      <c r="B14" s="678" t="s">
        <v>4202</v>
      </c>
      <c r="C14" s="679" t="s">
        <v>2224</v>
      </c>
      <c r="D14" s="680">
        <v>44693</v>
      </c>
      <c r="E14" s="681" t="s">
        <v>4255</v>
      </c>
      <c r="F14" s="682"/>
      <c r="G14" s="678" t="str">
        <f t="shared" si="0"/>
        <v>CAKR22011709</v>
      </c>
      <c r="H14" s="678" t="str">
        <f>IF(C14="","",_xlfn.XLOOKUP(C14,$C$67:$C$69,$H$67:$H$69))</f>
        <v>ETA SKBA</v>
      </c>
      <c r="I14" s="683">
        <f t="shared" si="1"/>
        <v>44693</v>
      </c>
      <c r="J14" s="681" t="str">
        <f t="shared" si="1"/>
        <v>5 OF 23</v>
      </c>
    </row>
    <row r="15" spans="1:10">
      <c r="B15" s="1007"/>
      <c r="C15" s="1008"/>
      <c r="D15" s="1009"/>
      <c r="E15" s="1010"/>
      <c r="F15" s="682"/>
      <c r="G15" s="1007"/>
      <c r="H15" s="1007"/>
      <c r="I15" s="1009"/>
      <c r="J15" s="1010"/>
    </row>
    <row r="17" spans="2:10">
      <c r="B17" s="668" t="s">
        <v>2225</v>
      </c>
      <c r="C17" s="669"/>
      <c r="D17" s="670"/>
      <c r="E17" s="669"/>
      <c r="F17" s="671"/>
      <c r="G17" s="668" t="s">
        <v>2226</v>
      </c>
      <c r="H17" s="668"/>
      <c r="I17" s="670"/>
      <c r="J17" s="669"/>
    </row>
    <row r="18" spans="2:10">
      <c r="B18" s="673" t="s">
        <v>1186</v>
      </c>
      <c r="C18" s="674" t="s">
        <v>2221</v>
      </c>
      <c r="D18" s="675" t="s">
        <v>2222</v>
      </c>
      <c r="E18" s="674" t="s">
        <v>20</v>
      </c>
      <c r="F18" s="676"/>
      <c r="G18" s="673" t="s">
        <v>1186</v>
      </c>
      <c r="H18" s="674" t="s">
        <v>2221</v>
      </c>
      <c r="I18" s="677" t="s">
        <v>2222</v>
      </c>
      <c r="J18" s="674" t="s">
        <v>20</v>
      </c>
    </row>
    <row r="19" spans="2:10">
      <c r="B19" s="678" t="s">
        <v>1945</v>
      </c>
      <c r="C19" s="679" t="s">
        <v>2985</v>
      </c>
      <c r="D19" s="680">
        <v>44691</v>
      </c>
      <c r="E19" s="681"/>
      <c r="F19" s="682"/>
      <c r="G19" s="678" t="str">
        <f t="shared" ref="G19:G62" si="2">IF(B19="","",B19)</f>
        <v>MSKU8615898</v>
      </c>
      <c r="H19" s="678" t="str">
        <f t="shared" ref="H19:H62" si="3">IF(C19="","",_xlfn.XLOOKUP(C19,$C$67:$C$69,$H$67:$H$69))</f>
        <v>COMPLETE</v>
      </c>
      <c r="I19" s="683">
        <f t="shared" ref="I19:I62" si="4">IF(D19="","",D19)</f>
        <v>44691</v>
      </c>
      <c r="J19" s="681" t="str">
        <f t="shared" ref="J19:J62" si="5">IF(E19="","",E19)</f>
        <v/>
      </c>
    </row>
    <row r="20" spans="2:10">
      <c r="B20" s="678" t="s">
        <v>1952</v>
      </c>
      <c r="C20" s="679" t="s">
        <v>2985</v>
      </c>
      <c r="D20" s="680">
        <v>44691</v>
      </c>
      <c r="E20" s="681"/>
      <c r="F20" s="682"/>
      <c r="G20" s="678" t="str">
        <f t="shared" si="2"/>
        <v>MIEU3072878</v>
      </c>
      <c r="H20" s="678" t="str">
        <f t="shared" si="3"/>
        <v>COMPLETE</v>
      </c>
      <c r="I20" s="683">
        <f t="shared" si="4"/>
        <v>44691</v>
      </c>
      <c r="J20" s="681" t="str">
        <f t="shared" si="5"/>
        <v/>
      </c>
    </row>
    <row r="21" spans="2:10" ht="28.8">
      <c r="B21" s="678" t="s">
        <v>3181</v>
      </c>
      <c r="C21" s="679" t="s">
        <v>2985</v>
      </c>
      <c r="D21" s="680">
        <v>44691</v>
      </c>
      <c r="E21" s="681" t="s">
        <v>4219</v>
      </c>
      <c r="F21" s="682"/>
      <c r="G21" s="678" t="str">
        <f t="shared" si="2"/>
        <v>KOCU4590869</v>
      </c>
      <c r="H21" s="678" t="str">
        <f t="shared" si="3"/>
        <v>COMPLETE</v>
      </c>
      <c r="I21" s="683">
        <f t="shared" si="4"/>
        <v>44691</v>
      </c>
      <c r="J21" s="681" t="str">
        <f t="shared" si="5"/>
        <v>PGL JF
BOL# AG16440-L</v>
      </c>
    </row>
    <row r="22" spans="2:10" ht="28.8">
      <c r="B22" s="678" t="s">
        <v>3356</v>
      </c>
      <c r="C22" s="679" t="s">
        <v>2985</v>
      </c>
      <c r="D22" s="680">
        <v>44691</v>
      </c>
      <c r="E22" s="681" t="s">
        <v>4219</v>
      </c>
      <c r="F22" s="682"/>
      <c r="G22" s="678" t="str">
        <f t="shared" si="2"/>
        <v>TXGU5688276</v>
      </c>
      <c r="H22" s="678" t="str">
        <f t="shared" si="3"/>
        <v>COMPLETE</v>
      </c>
      <c r="I22" s="683">
        <f t="shared" si="4"/>
        <v>44691</v>
      </c>
      <c r="J22" s="681" t="str">
        <f t="shared" si="5"/>
        <v>PGL JF
BOL# AG16440-L</v>
      </c>
    </row>
    <row r="23" spans="2:10">
      <c r="B23" s="678" t="s">
        <v>2014</v>
      </c>
      <c r="C23" s="679" t="s">
        <v>2985</v>
      </c>
      <c r="D23" s="680">
        <v>44691</v>
      </c>
      <c r="E23" s="681" t="s">
        <v>3729</v>
      </c>
      <c r="F23" s="682"/>
      <c r="G23" s="678" t="str">
        <f t="shared" si="2"/>
        <v>MSKU9705450</v>
      </c>
      <c r="H23" s="678" t="str">
        <f t="shared" si="3"/>
        <v>COMPLETE</v>
      </c>
      <c r="I23" s="683">
        <f t="shared" si="4"/>
        <v>44691</v>
      </c>
      <c r="J23" s="681" t="str">
        <f t="shared" si="5"/>
        <v>PGL JF</v>
      </c>
    </row>
    <row r="24" spans="2:10">
      <c r="B24" s="678" t="s">
        <v>2741</v>
      </c>
      <c r="C24" s="679" t="s">
        <v>2985</v>
      </c>
      <c r="D24" s="680">
        <v>44691</v>
      </c>
      <c r="E24" s="681" t="s">
        <v>3729</v>
      </c>
      <c r="F24" s="682"/>
      <c r="G24" s="678" t="str">
        <f t="shared" si="2"/>
        <v>YMLU5155082</v>
      </c>
      <c r="H24" s="678" t="str">
        <f t="shared" si="3"/>
        <v>COMPLETE</v>
      </c>
      <c r="I24" s="683">
        <f t="shared" si="4"/>
        <v>44691</v>
      </c>
      <c r="J24" s="681" t="str">
        <f t="shared" si="5"/>
        <v>PGL JF</v>
      </c>
    </row>
    <row r="25" spans="2:10">
      <c r="B25" s="678" t="s">
        <v>3136</v>
      </c>
      <c r="C25" s="679" t="s">
        <v>2224</v>
      </c>
      <c r="D25" s="680">
        <v>44692</v>
      </c>
      <c r="E25" s="681" t="s">
        <v>4220</v>
      </c>
      <c r="F25" s="682"/>
      <c r="G25" s="678" t="str">
        <f t="shared" si="2"/>
        <v>KOCU4055862</v>
      </c>
      <c r="H25" s="678" t="str">
        <f t="shared" si="3"/>
        <v>ETA SKBA</v>
      </c>
      <c r="I25" s="683">
        <f t="shared" si="4"/>
        <v>44692</v>
      </c>
      <c r="J25" s="681" t="str">
        <f t="shared" si="5"/>
        <v>BOL# AG16440-L</v>
      </c>
    </row>
    <row r="26" spans="2:10">
      <c r="B26" s="678" t="s">
        <v>1966</v>
      </c>
      <c r="C26" s="679" t="s">
        <v>2224</v>
      </c>
      <c r="D26" s="680">
        <v>44692</v>
      </c>
      <c r="E26" s="681" t="s">
        <v>4241</v>
      </c>
      <c r="F26" s="682"/>
      <c r="G26" s="678" t="str">
        <f t="shared" si="2"/>
        <v>MSKU8840986</v>
      </c>
      <c r="H26" s="678" t="str">
        <f t="shared" si="3"/>
        <v>ETA SKBA</v>
      </c>
      <c r="I26" s="683">
        <f t="shared" si="4"/>
        <v>44692</v>
      </c>
      <c r="J26" s="681" t="str">
        <f t="shared" si="5"/>
        <v>PRO# 6361927</v>
      </c>
    </row>
    <row r="27" spans="2:10">
      <c r="B27" s="678" t="s">
        <v>3070</v>
      </c>
      <c r="C27" s="679" t="s">
        <v>2224</v>
      </c>
      <c r="D27" s="680">
        <v>44692</v>
      </c>
      <c r="E27" s="681"/>
      <c r="F27" s="682"/>
      <c r="G27" s="678" t="str">
        <f t="shared" si="2"/>
        <v>TCKU6981213</v>
      </c>
      <c r="H27" s="678" t="str">
        <f t="shared" si="3"/>
        <v>ETA SKBA</v>
      </c>
      <c r="I27" s="683">
        <f t="shared" si="4"/>
        <v>44692</v>
      </c>
      <c r="J27" s="681" t="str">
        <f t="shared" si="5"/>
        <v/>
      </c>
    </row>
    <row r="28" spans="2:10">
      <c r="B28" s="678" t="s">
        <v>3071</v>
      </c>
      <c r="C28" s="679" t="s">
        <v>2224</v>
      </c>
      <c r="D28" s="680">
        <v>44692</v>
      </c>
      <c r="E28" s="681"/>
      <c r="F28" s="682"/>
      <c r="G28" s="686" t="str">
        <f t="shared" si="2"/>
        <v>TRHU4535674</v>
      </c>
      <c r="H28" s="678" t="str">
        <f t="shared" si="3"/>
        <v>ETA SKBA</v>
      </c>
      <c r="I28" s="683">
        <f t="shared" si="4"/>
        <v>44692</v>
      </c>
      <c r="J28" s="681" t="str">
        <f t="shared" si="5"/>
        <v/>
      </c>
    </row>
    <row r="29" spans="2:10" ht="28.8">
      <c r="B29" s="678" t="s">
        <v>2043</v>
      </c>
      <c r="C29" s="679" t="s">
        <v>2224</v>
      </c>
      <c r="D29" s="680">
        <v>44692</v>
      </c>
      <c r="E29" s="681" t="s">
        <v>4242</v>
      </c>
      <c r="F29" s="682"/>
      <c r="G29" s="678" t="str">
        <f t="shared" si="2"/>
        <v>TCKU7337273</v>
      </c>
      <c r="H29" s="678" t="str">
        <f t="shared" si="3"/>
        <v>ETA SKBA</v>
      </c>
      <c r="I29" s="683">
        <f t="shared" si="4"/>
        <v>44692</v>
      </c>
      <c r="J29" s="681" t="str">
        <f t="shared" si="5"/>
        <v>PGL JF
PRO# 6361678</v>
      </c>
    </row>
    <row r="30" spans="2:10">
      <c r="B30" s="678"/>
      <c r="C30" s="679"/>
      <c r="D30" s="680"/>
      <c r="E30" s="681"/>
      <c r="F30" s="682"/>
      <c r="G30" s="678" t="str">
        <f t="shared" si="2"/>
        <v/>
      </c>
      <c r="H30" s="678" t="str">
        <f t="shared" si="3"/>
        <v/>
      </c>
      <c r="I30" s="683" t="str">
        <f t="shared" si="4"/>
        <v/>
      </c>
      <c r="J30" s="681" t="str">
        <f t="shared" si="5"/>
        <v/>
      </c>
    </row>
    <row r="31" spans="2:10">
      <c r="B31" s="678"/>
      <c r="C31" s="679"/>
      <c r="D31" s="680"/>
      <c r="E31" s="681"/>
      <c r="F31" s="682"/>
      <c r="G31" s="678" t="str">
        <f t="shared" si="2"/>
        <v/>
      </c>
      <c r="H31" s="678" t="str">
        <f t="shared" si="3"/>
        <v/>
      </c>
      <c r="I31" s="683" t="str">
        <f t="shared" si="4"/>
        <v/>
      </c>
      <c r="J31" s="681" t="str">
        <f t="shared" si="5"/>
        <v/>
      </c>
    </row>
    <row r="32" spans="2:10">
      <c r="B32" s="678"/>
      <c r="C32" s="679"/>
      <c r="D32" s="680"/>
      <c r="E32" s="681"/>
      <c r="F32" s="682"/>
      <c r="G32" s="678" t="str">
        <f t="shared" si="2"/>
        <v/>
      </c>
      <c r="H32" s="678" t="str">
        <f t="shared" si="3"/>
        <v/>
      </c>
      <c r="I32" s="683" t="str">
        <f t="shared" si="4"/>
        <v/>
      </c>
      <c r="J32" s="681" t="str">
        <f t="shared" si="5"/>
        <v/>
      </c>
    </row>
    <row r="33" spans="2:10">
      <c r="B33" s="678"/>
      <c r="C33" s="679"/>
      <c r="D33" s="680"/>
      <c r="E33" s="681"/>
      <c r="F33" s="682"/>
      <c r="G33" s="678" t="str">
        <f t="shared" si="2"/>
        <v/>
      </c>
      <c r="H33" s="678" t="str">
        <f t="shared" si="3"/>
        <v/>
      </c>
      <c r="I33" s="683" t="str">
        <f t="shared" si="4"/>
        <v/>
      </c>
      <c r="J33" s="681" t="str">
        <f t="shared" si="5"/>
        <v/>
      </c>
    </row>
    <row r="34" spans="2:10">
      <c r="B34" s="678"/>
      <c r="C34" s="679"/>
      <c r="D34" s="680"/>
      <c r="E34" s="681"/>
      <c r="F34" s="682"/>
      <c r="G34" s="678" t="str">
        <f t="shared" si="2"/>
        <v/>
      </c>
      <c r="H34" s="678" t="str">
        <f t="shared" si="3"/>
        <v/>
      </c>
      <c r="I34" s="683" t="str">
        <f t="shared" si="4"/>
        <v/>
      </c>
      <c r="J34" s="681" t="str">
        <f t="shared" si="5"/>
        <v/>
      </c>
    </row>
    <row r="35" spans="2:10">
      <c r="B35" s="678"/>
      <c r="C35" s="679"/>
      <c r="D35" s="680"/>
      <c r="E35" s="681"/>
      <c r="F35" s="682"/>
      <c r="G35" s="678" t="str">
        <f t="shared" si="2"/>
        <v/>
      </c>
      <c r="H35" s="678" t="str">
        <f t="shared" si="3"/>
        <v/>
      </c>
      <c r="I35" s="683" t="str">
        <f t="shared" si="4"/>
        <v/>
      </c>
      <c r="J35" s="681" t="str">
        <f t="shared" si="5"/>
        <v/>
      </c>
    </row>
    <row r="36" spans="2:10">
      <c r="B36" s="678"/>
      <c r="C36" s="679"/>
      <c r="D36" s="680"/>
      <c r="E36" s="681"/>
      <c r="F36" s="682"/>
      <c r="G36" s="678" t="str">
        <f t="shared" si="2"/>
        <v/>
      </c>
      <c r="H36" s="678" t="str">
        <f t="shared" si="3"/>
        <v/>
      </c>
      <c r="I36" s="683" t="str">
        <f t="shared" si="4"/>
        <v/>
      </c>
      <c r="J36" s="681" t="str">
        <f t="shared" si="5"/>
        <v/>
      </c>
    </row>
    <row r="37" spans="2:10">
      <c r="B37" s="678"/>
      <c r="C37" s="679"/>
      <c r="D37" s="680"/>
      <c r="E37" s="681"/>
      <c r="F37" s="682"/>
      <c r="G37" s="678" t="str">
        <f t="shared" si="2"/>
        <v/>
      </c>
      <c r="H37" s="678" t="str">
        <f t="shared" si="3"/>
        <v/>
      </c>
      <c r="I37" s="683" t="str">
        <f t="shared" si="4"/>
        <v/>
      </c>
      <c r="J37" s="681" t="str">
        <f t="shared" si="5"/>
        <v/>
      </c>
    </row>
    <row r="38" spans="2:10">
      <c r="B38" s="678"/>
      <c r="C38" s="679"/>
      <c r="D38" s="680"/>
      <c r="E38" s="681"/>
      <c r="F38" s="682"/>
      <c r="G38" s="678" t="str">
        <f t="shared" si="2"/>
        <v/>
      </c>
      <c r="H38" s="678" t="str">
        <f t="shared" si="3"/>
        <v/>
      </c>
      <c r="I38" s="683" t="str">
        <f t="shared" si="4"/>
        <v/>
      </c>
      <c r="J38" s="681" t="str">
        <f t="shared" si="5"/>
        <v/>
      </c>
    </row>
    <row r="39" spans="2:10">
      <c r="B39" s="678"/>
      <c r="C39" s="679"/>
      <c r="D39" s="680"/>
      <c r="E39" s="681"/>
      <c r="F39" s="682"/>
      <c r="G39" s="678" t="str">
        <f t="shared" si="2"/>
        <v/>
      </c>
      <c r="H39" s="678" t="str">
        <f t="shared" si="3"/>
        <v/>
      </c>
      <c r="I39" s="683" t="str">
        <f t="shared" si="4"/>
        <v/>
      </c>
      <c r="J39" s="681" t="str">
        <f t="shared" si="5"/>
        <v/>
      </c>
    </row>
    <row r="40" spans="2:10">
      <c r="B40" s="678"/>
      <c r="C40" s="679"/>
      <c r="D40" s="680"/>
      <c r="E40" s="681"/>
      <c r="F40" s="682"/>
      <c r="G40" s="678" t="str">
        <f t="shared" si="2"/>
        <v/>
      </c>
      <c r="H40" s="678" t="str">
        <f t="shared" si="3"/>
        <v/>
      </c>
      <c r="I40" s="683" t="str">
        <f t="shared" si="4"/>
        <v/>
      </c>
      <c r="J40" s="681" t="str">
        <f t="shared" si="5"/>
        <v/>
      </c>
    </row>
    <row r="41" spans="2:10">
      <c r="B41" s="678"/>
      <c r="C41" s="679"/>
      <c r="D41" s="680"/>
      <c r="E41" s="681"/>
      <c r="F41" s="682"/>
      <c r="G41" s="678" t="str">
        <f t="shared" si="2"/>
        <v/>
      </c>
      <c r="H41" s="678" t="str">
        <f t="shared" si="3"/>
        <v/>
      </c>
      <c r="I41" s="683" t="str">
        <f t="shared" si="4"/>
        <v/>
      </c>
      <c r="J41" s="681" t="str">
        <f t="shared" si="5"/>
        <v/>
      </c>
    </row>
    <row r="42" spans="2:10">
      <c r="B42" s="678"/>
      <c r="C42" s="679"/>
      <c r="D42" s="680"/>
      <c r="E42" s="681"/>
      <c r="F42" s="682"/>
      <c r="G42" s="678" t="str">
        <f t="shared" si="2"/>
        <v/>
      </c>
      <c r="H42" s="678" t="str">
        <f t="shared" si="3"/>
        <v/>
      </c>
      <c r="I42" s="683" t="str">
        <f t="shared" si="4"/>
        <v/>
      </c>
      <c r="J42" s="681" t="str">
        <f t="shared" si="5"/>
        <v/>
      </c>
    </row>
    <row r="43" spans="2:10">
      <c r="B43" s="678"/>
      <c r="C43" s="679"/>
      <c r="D43" s="680"/>
      <c r="E43" s="681"/>
      <c r="F43" s="682"/>
      <c r="G43" s="678" t="str">
        <f t="shared" si="2"/>
        <v/>
      </c>
      <c r="H43" s="678" t="str">
        <f t="shared" si="3"/>
        <v/>
      </c>
      <c r="I43" s="683" t="str">
        <f t="shared" si="4"/>
        <v/>
      </c>
      <c r="J43" s="681" t="str">
        <f t="shared" si="5"/>
        <v/>
      </c>
    </row>
    <row r="44" spans="2:10">
      <c r="B44" s="678"/>
      <c r="C44" s="679"/>
      <c r="D44" s="680"/>
      <c r="E44" s="681"/>
      <c r="F44" s="682"/>
      <c r="G44" s="678" t="str">
        <f t="shared" si="2"/>
        <v/>
      </c>
      <c r="H44" s="678" t="str">
        <f t="shared" si="3"/>
        <v/>
      </c>
      <c r="I44" s="683" t="str">
        <f t="shared" si="4"/>
        <v/>
      </c>
      <c r="J44" s="681" t="str">
        <f t="shared" si="5"/>
        <v/>
      </c>
    </row>
    <row r="45" spans="2:10">
      <c r="B45" s="678"/>
      <c r="C45" s="679"/>
      <c r="D45" s="680"/>
      <c r="E45" s="681"/>
      <c r="F45" s="682"/>
      <c r="G45" s="678" t="str">
        <f t="shared" si="2"/>
        <v/>
      </c>
      <c r="H45" s="678" t="str">
        <f t="shared" si="3"/>
        <v/>
      </c>
      <c r="I45" s="683" t="str">
        <f t="shared" si="4"/>
        <v/>
      </c>
      <c r="J45" s="681" t="str">
        <f t="shared" si="5"/>
        <v/>
      </c>
    </row>
    <row r="46" spans="2:10">
      <c r="B46" s="678"/>
      <c r="C46" s="679"/>
      <c r="D46" s="680"/>
      <c r="E46" s="681"/>
      <c r="F46" s="682"/>
      <c r="G46" s="678" t="str">
        <f t="shared" si="2"/>
        <v/>
      </c>
      <c r="H46" s="678" t="str">
        <f t="shared" si="3"/>
        <v/>
      </c>
      <c r="I46" s="683" t="str">
        <f t="shared" si="4"/>
        <v/>
      </c>
      <c r="J46" s="681" t="str">
        <f t="shared" si="5"/>
        <v/>
      </c>
    </row>
    <row r="47" spans="2:10">
      <c r="B47" s="678"/>
      <c r="C47" s="679"/>
      <c r="D47" s="680"/>
      <c r="E47" s="681"/>
      <c r="F47" s="682"/>
      <c r="G47" s="678" t="str">
        <f t="shared" si="2"/>
        <v/>
      </c>
      <c r="H47" s="678" t="str">
        <f t="shared" si="3"/>
        <v/>
      </c>
      <c r="I47" s="683" t="str">
        <f t="shared" si="4"/>
        <v/>
      </c>
      <c r="J47" s="681" t="str">
        <f t="shared" si="5"/>
        <v/>
      </c>
    </row>
    <row r="48" spans="2:10">
      <c r="B48" s="678"/>
      <c r="C48" s="679"/>
      <c r="D48" s="680"/>
      <c r="E48" s="681"/>
      <c r="F48" s="682"/>
      <c r="G48" s="678" t="str">
        <f t="shared" si="2"/>
        <v/>
      </c>
      <c r="H48" s="678" t="str">
        <f t="shared" si="3"/>
        <v/>
      </c>
      <c r="I48" s="683" t="str">
        <f t="shared" si="4"/>
        <v/>
      </c>
      <c r="J48" s="681" t="str">
        <f t="shared" si="5"/>
        <v/>
      </c>
    </row>
    <row r="49" spans="2:10">
      <c r="B49" s="678"/>
      <c r="C49" s="679"/>
      <c r="D49" s="680"/>
      <c r="E49" s="681"/>
      <c r="F49" s="682"/>
      <c r="G49" s="678" t="str">
        <f t="shared" si="2"/>
        <v/>
      </c>
      <c r="H49" s="678" t="str">
        <f t="shared" si="3"/>
        <v/>
      </c>
      <c r="I49" s="683" t="str">
        <f t="shared" si="4"/>
        <v/>
      </c>
      <c r="J49" s="681" t="str">
        <f t="shared" si="5"/>
        <v/>
      </c>
    </row>
    <row r="50" spans="2:10">
      <c r="B50" s="678"/>
      <c r="C50" s="679"/>
      <c r="D50" s="680"/>
      <c r="E50" s="681"/>
      <c r="F50" s="682"/>
      <c r="G50" s="678" t="str">
        <f t="shared" si="2"/>
        <v/>
      </c>
      <c r="H50" s="678" t="str">
        <f t="shared" si="3"/>
        <v/>
      </c>
      <c r="I50" s="683" t="str">
        <f t="shared" si="4"/>
        <v/>
      </c>
      <c r="J50" s="681" t="str">
        <f t="shared" si="5"/>
        <v/>
      </c>
    </row>
    <row r="51" spans="2:10">
      <c r="B51" s="678"/>
      <c r="C51" s="679"/>
      <c r="D51" s="680"/>
      <c r="E51" s="681"/>
      <c r="F51" s="682"/>
      <c r="G51" s="678" t="str">
        <f t="shared" si="2"/>
        <v/>
      </c>
      <c r="H51" s="678" t="str">
        <f t="shared" si="3"/>
        <v/>
      </c>
      <c r="I51" s="683" t="str">
        <f t="shared" si="4"/>
        <v/>
      </c>
      <c r="J51" s="681" t="str">
        <f t="shared" si="5"/>
        <v/>
      </c>
    </row>
    <row r="52" spans="2:10">
      <c r="B52" s="678"/>
      <c r="C52" s="679"/>
      <c r="D52" s="680"/>
      <c r="E52" s="681"/>
      <c r="F52" s="682"/>
      <c r="G52" s="678" t="str">
        <f t="shared" si="2"/>
        <v/>
      </c>
      <c r="H52" s="678" t="str">
        <f t="shared" si="3"/>
        <v/>
      </c>
      <c r="I52" s="683" t="str">
        <f t="shared" si="4"/>
        <v/>
      </c>
      <c r="J52" s="681" t="str">
        <f t="shared" si="5"/>
        <v/>
      </c>
    </row>
    <row r="53" spans="2:10">
      <c r="B53" s="678"/>
      <c r="C53" s="679"/>
      <c r="D53" s="680"/>
      <c r="E53" s="681"/>
      <c r="F53" s="682"/>
      <c r="G53" s="678" t="str">
        <f t="shared" si="2"/>
        <v/>
      </c>
      <c r="H53" s="678" t="str">
        <f t="shared" si="3"/>
        <v/>
      </c>
      <c r="I53" s="683" t="str">
        <f t="shared" si="4"/>
        <v/>
      </c>
      <c r="J53" s="681" t="str">
        <f t="shared" si="5"/>
        <v/>
      </c>
    </row>
    <row r="54" spans="2:10">
      <c r="B54" s="678"/>
      <c r="C54" s="679"/>
      <c r="D54" s="680"/>
      <c r="E54" s="681"/>
      <c r="F54" s="682"/>
      <c r="G54" s="678" t="str">
        <f t="shared" si="2"/>
        <v/>
      </c>
      <c r="H54" s="678" t="str">
        <f t="shared" si="3"/>
        <v/>
      </c>
      <c r="I54" s="683" t="str">
        <f t="shared" si="4"/>
        <v/>
      </c>
      <c r="J54" s="681" t="str">
        <f t="shared" si="5"/>
        <v/>
      </c>
    </row>
    <row r="55" spans="2:10">
      <c r="B55" s="678"/>
      <c r="C55" s="679"/>
      <c r="D55" s="680"/>
      <c r="E55" s="681"/>
      <c r="F55" s="682"/>
      <c r="G55" s="678" t="str">
        <f t="shared" si="2"/>
        <v/>
      </c>
      <c r="H55" s="678" t="str">
        <f t="shared" si="3"/>
        <v/>
      </c>
      <c r="I55" s="683" t="str">
        <f t="shared" si="4"/>
        <v/>
      </c>
      <c r="J55" s="681" t="str">
        <f t="shared" si="5"/>
        <v/>
      </c>
    </row>
    <row r="56" spans="2:10">
      <c r="B56" s="678"/>
      <c r="C56" s="679"/>
      <c r="D56" s="680"/>
      <c r="E56" s="681"/>
      <c r="F56" s="682"/>
      <c r="G56" s="678" t="str">
        <f t="shared" si="2"/>
        <v/>
      </c>
      <c r="H56" s="678" t="str">
        <f t="shared" si="3"/>
        <v/>
      </c>
      <c r="I56" s="683" t="str">
        <f t="shared" si="4"/>
        <v/>
      </c>
      <c r="J56" s="681" t="str">
        <f t="shared" si="5"/>
        <v/>
      </c>
    </row>
    <row r="57" spans="2:10">
      <c r="B57" s="678"/>
      <c r="C57" s="679"/>
      <c r="D57" s="680"/>
      <c r="E57" s="681"/>
      <c r="F57" s="682"/>
      <c r="G57" s="678" t="str">
        <f t="shared" si="2"/>
        <v/>
      </c>
      <c r="H57" s="678" t="str">
        <f t="shared" si="3"/>
        <v/>
      </c>
      <c r="I57" s="683" t="str">
        <f t="shared" si="4"/>
        <v/>
      </c>
      <c r="J57" s="681" t="str">
        <f t="shared" si="5"/>
        <v/>
      </c>
    </row>
    <row r="58" spans="2:10">
      <c r="B58" s="678"/>
      <c r="C58" s="679"/>
      <c r="D58" s="680"/>
      <c r="E58" s="681"/>
      <c r="F58" s="682"/>
      <c r="G58" s="678" t="str">
        <f t="shared" si="2"/>
        <v/>
      </c>
      <c r="H58" s="678" t="str">
        <f t="shared" si="3"/>
        <v/>
      </c>
      <c r="I58" s="683" t="str">
        <f t="shared" si="4"/>
        <v/>
      </c>
      <c r="J58" s="681" t="str">
        <f t="shared" si="5"/>
        <v/>
      </c>
    </row>
    <row r="59" spans="2:10">
      <c r="B59" s="678"/>
      <c r="C59" s="679"/>
      <c r="D59" s="680"/>
      <c r="E59" s="681"/>
      <c r="F59" s="682"/>
      <c r="G59" s="678" t="str">
        <f t="shared" si="2"/>
        <v/>
      </c>
      <c r="H59" s="678" t="str">
        <f t="shared" si="3"/>
        <v/>
      </c>
      <c r="I59" s="683" t="str">
        <f t="shared" si="4"/>
        <v/>
      </c>
      <c r="J59" s="681" t="str">
        <f t="shared" si="5"/>
        <v/>
      </c>
    </row>
    <row r="60" spans="2:10">
      <c r="B60" s="678"/>
      <c r="C60" s="679"/>
      <c r="D60" s="680"/>
      <c r="E60" s="681"/>
      <c r="F60" s="682"/>
      <c r="G60" s="678" t="str">
        <f t="shared" si="2"/>
        <v/>
      </c>
      <c r="H60" s="678" t="str">
        <f t="shared" si="3"/>
        <v/>
      </c>
      <c r="I60" s="683" t="str">
        <f t="shared" si="4"/>
        <v/>
      </c>
      <c r="J60" s="681" t="str">
        <f t="shared" si="5"/>
        <v/>
      </c>
    </row>
    <row r="61" spans="2:10">
      <c r="B61" s="678"/>
      <c r="C61" s="679"/>
      <c r="D61" s="680"/>
      <c r="E61" s="681"/>
      <c r="F61" s="682"/>
      <c r="G61" s="678" t="str">
        <f t="shared" si="2"/>
        <v/>
      </c>
      <c r="H61" s="678" t="str">
        <f t="shared" si="3"/>
        <v/>
      </c>
      <c r="I61" s="683" t="str">
        <f t="shared" si="4"/>
        <v/>
      </c>
      <c r="J61" s="681" t="str">
        <f t="shared" si="5"/>
        <v/>
      </c>
    </row>
    <row r="62" spans="2:10">
      <c r="B62" s="678"/>
      <c r="C62" s="679"/>
      <c r="D62" s="680"/>
      <c r="E62" s="681"/>
      <c r="F62" s="682"/>
      <c r="G62" s="678" t="str">
        <f t="shared" si="2"/>
        <v/>
      </c>
      <c r="H62" s="678" t="str">
        <f t="shared" si="3"/>
        <v/>
      </c>
      <c r="I62" s="683" t="str">
        <f t="shared" si="4"/>
        <v/>
      </c>
      <c r="J62" s="681" t="str">
        <f t="shared" si="5"/>
        <v/>
      </c>
    </row>
    <row r="67" spans="3:8">
      <c r="C67" s="684" t="s">
        <v>2212</v>
      </c>
      <c r="D67" s="685"/>
      <c r="E67" s="684"/>
      <c r="F67" s="676"/>
      <c r="G67" s="676"/>
      <c r="H67" s="676" t="s">
        <v>2213</v>
      </c>
    </row>
    <row r="68" spans="3:8">
      <c r="C68" s="684" t="s">
        <v>2214</v>
      </c>
      <c r="D68" s="685"/>
      <c r="E68" s="684"/>
      <c r="F68" s="676"/>
      <c r="G68" s="676"/>
      <c r="H68" s="676" t="s">
        <v>2215</v>
      </c>
    </row>
    <row r="69" spans="3:8">
      <c r="C69" s="684" t="s">
        <v>2216</v>
      </c>
      <c r="D69" s="685"/>
      <c r="E69" s="684"/>
      <c r="F69" s="676"/>
      <c r="G69" s="676"/>
      <c r="H69" s="676" t="s">
        <v>2217</v>
      </c>
    </row>
  </sheetData>
  <phoneticPr fontId="24" type="noConversion"/>
  <dataValidations count="1">
    <dataValidation type="list" allowBlank="1" showInputMessage="1" showErrorMessage="1" sqref="C19:C62 C4:C15" xr:uid="{AFF122C3-13F5-4064-B03A-2171C5AF1CB2}">
      <formula1>$C$67:$C$69</formula1>
    </dataValidation>
  </dataValidations>
  <pageMargins left="0.7" right="0.7" top="0.75" bottom="0.75" header="0.3" footer="0.3"/>
  <pageSetup orientation="portrait" verticalDpi="0" r:id="rId1"/>
  <ignoredErrors>
    <ignoredError sqref="H16:H19 H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1DD9-BF0E-4190-A1A3-AA747F9C52A7}">
  <sheetPr codeName="Sheet4"/>
  <dimension ref="A1:S61"/>
  <sheetViews>
    <sheetView showZeros="0" workbookViewId="0">
      <selection activeCell="D26" sqref="D26"/>
    </sheetView>
  </sheetViews>
  <sheetFormatPr defaultColWidth="9.109375" defaultRowHeight="17.7" customHeight="1"/>
  <cols>
    <col min="1" max="1" width="9.109375" style="143"/>
    <col min="2" max="4" width="16.44140625" style="143" customWidth="1"/>
    <col min="5" max="5" width="18.44140625" style="143" customWidth="1"/>
    <col min="6" max="6" width="16.44140625" style="143" customWidth="1"/>
    <col min="7" max="7" width="20" style="143" bestFit="1" customWidth="1"/>
    <col min="8" max="8" width="40.44140625" style="143" customWidth="1"/>
    <col min="9" max="9" width="18.44140625" style="143" customWidth="1"/>
    <col min="10" max="10" width="16.44140625" style="192" customWidth="1"/>
    <col min="11" max="11" width="22.109375" style="143" customWidth="1"/>
    <col min="12" max="17" width="9.109375" style="143"/>
    <col min="18" max="18" width="13.33203125" style="143" bestFit="1" customWidth="1"/>
    <col min="19" max="16384" width="9.109375" style="143"/>
  </cols>
  <sheetData>
    <row r="1" spans="1:19" ht="17.7" customHeight="1">
      <c r="A1" s="1428">
        <f ca="1">TODAY()+1</f>
        <v>44726</v>
      </c>
      <c r="B1" s="1428"/>
      <c r="C1" s="1428"/>
      <c r="D1" s="1428"/>
      <c r="E1" s="1428"/>
      <c r="F1" s="1428"/>
      <c r="G1" s="1428"/>
      <c r="H1" s="1428"/>
      <c r="I1" s="1428"/>
      <c r="J1" s="1428"/>
      <c r="K1" s="1428"/>
    </row>
    <row r="2" spans="1:19" ht="27.6">
      <c r="A2" s="185" t="s">
        <v>3566</v>
      </c>
      <c r="B2" s="185" t="s">
        <v>2228</v>
      </c>
      <c r="C2" s="185" t="s">
        <v>2229</v>
      </c>
      <c r="D2" s="185" t="s">
        <v>2230</v>
      </c>
      <c r="E2" s="185" t="s">
        <v>2231</v>
      </c>
      <c r="F2" s="185" t="s">
        <v>3616</v>
      </c>
      <c r="G2" s="185" t="s">
        <v>3617</v>
      </c>
      <c r="H2" s="185" t="s">
        <v>2232</v>
      </c>
      <c r="I2" s="185" t="s">
        <v>2233</v>
      </c>
      <c r="J2" s="186" t="s">
        <v>2234</v>
      </c>
      <c r="K2" s="185" t="s">
        <v>2235</v>
      </c>
    </row>
    <row r="3" spans="1:19" ht="19.2">
      <c r="A3" s="187">
        <v>1</v>
      </c>
      <c r="B3" s="111" t="s">
        <v>3410</v>
      </c>
      <c r="C3" s="111" t="s">
        <v>681</v>
      </c>
      <c r="D3" s="111" t="s">
        <v>4203</v>
      </c>
      <c r="E3" s="111" t="s">
        <v>289</v>
      </c>
      <c r="F3" s="111" t="s">
        <v>4197</v>
      </c>
      <c r="G3" s="111"/>
      <c r="H3" s="111" t="s">
        <v>4256</v>
      </c>
      <c r="I3" s="111" t="s">
        <v>2263</v>
      </c>
      <c r="J3" s="188" t="str">
        <f>IF(I3="","",_xlfn.XLOOKUP(I3,$I$45:$I$63,$J$45:$J$63))</f>
        <v>(706) 870-3595</v>
      </c>
      <c r="K3" s="111" t="s">
        <v>4257</v>
      </c>
      <c r="L3" s="189"/>
      <c r="M3" s="203"/>
      <c r="N3" s="203"/>
      <c r="O3" s="203"/>
      <c r="P3" s="203"/>
      <c r="Q3" s="203"/>
      <c r="R3" s="190"/>
      <c r="S3" s="190"/>
    </row>
    <row r="4" spans="1:19" ht="14.4">
      <c r="A4" s="187">
        <v>2</v>
      </c>
      <c r="B4" s="111"/>
      <c r="C4" s="111"/>
      <c r="D4" s="111"/>
      <c r="E4" s="111"/>
      <c r="F4" s="111" t="s">
        <v>4201</v>
      </c>
      <c r="G4" s="111"/>
      <c r="H4" s="111"/>
      <c r="I4" s="111"/>
      <c r="J4" s="188" t="str">
        <f>IF(I4="","",_xlfn.XLOOKUP(I4,$I$45:$I$63,$J$45:$J$63))</f>
        <v/>
      </c>
      <c r="K4" s="111" t="s">
        <v>4258</v>
      </c>
      <c r="M4" s="203"/>
      <c r="N4" s="203"/>
      <c r="O4" s="203"/>
      <c r="P4" s="203"/>
      <c r="Q4" s="203"/>
      <c r="R4" s="190"/>
      <c r="S4" s="190"/>
    </row>
    <row r="5" spans="1:19" ht="14.4">
      <c r="A5" s="187">
        <v>3</v>
      </c>
      <c r="B5" s="111"/>
      <c r="C5" s="111"/>
      <c r="D5" s="111"/>
      <c r="E5" s="111"/>
      <c r="F5" s="111" t="s">
        <v>4202</v>
      </c>
      <c r="G5" s="111"/>
      <c r="H5" s="111"/>
      <c r="I5" s="111"/>
      <c r="J5" s="188" t="str">
        <f t="shared" ref="J5:J22" si="0">IF(I5="","",_xlfn.XLOOKUP(I5,$I$45:$I$63,$J$45:$J$63))</f>
        <v/>
      </c>
      <c r="K5" s="111" t="s">
        <v>4259</v>
      </c>
      <c r="M5" s="203"/>
      <c r="N5" s="203"/>
      <c r="O5" s="203"/>
      <c r="P5" s="203"/>
      <c r="Q5" s="203"/>
      <c r="R5" s="190"/>
      <c r="S5" s="190"/>
    </row>
    <row r="6" spans="1:19" ht="14.4">
      <c r="A6" s="187">
        <v>4</v>
      </c>
      <c r="B6" s="111"/>
      <c r="C6" s="111"/>
      <c r="D6" s="111"/>
      <c r="E6" s="111"/>
      <c r="F6" s="111"/>
      <c r="G6" s="111"/>
      <c r="H6" s="111"/>
      <c r="I6" s="111"/>
      <c r="J6" s="188" t="str">
        <f t="shared" si="0"/>
        <v/>
      </c>
      <c r="K6" s="111"/>
      <c r="M6" s="203"/>
      <c r="N6" s="203"/>
      <c r="O6" s="203"/>
      <c r="P6" s="203"/>
      <c r="Q6" s="203"/>
      <c r="R6" s="190"/>
    </row>
    <row r="7" spans="1:19" ht="14.4">
      <c r="A7" s="187">
        <v>5</v>
      </c>
      <c r="B7" s="111"/>
      <c r="C7" s="111"/>
      <c r="D7" s="111"/>
      <c r="E7" s="639"/>
      <c r="F7" s="111"/>
      <c r="G7" s="111"/>
      <c r="H7" s="111"/>
      <c r="I7" s="111"/>
      <c r="J7" s="188" t="str">
        <f t="shared" si="0"/>
        <v/>
      </c>
      <c r="K7" s="111"/>
      <c r="M7" s="203"/>
      <c r="N7" s="203"/>
      <c r="O7" s="203"/>
      <c r="P7" s="203"/>
      <c r="Q7" s="203"/>
      <c r="R7" s="190"/>
      <c r="S7" s="190"/>
    </row>
    <row r="8" spans="1:19" ht="14.4">
      <c r="A8" s="187">
        <v>6</v>
      </c>
      <c r="B8" s="111"/>
      <c r="C8" s="111"/>
      <c r="D8" s="111"/>
      <c r="E8" s="639"/>
      <c r="F8" s="111"/>
      <c r="G8" s="111"/>
      <c r="H8" s="111"/>
      <c r="I8" s="111"/>
      <c r="J8" s="188" t="str">
        <f t="shared" si="0"/>
        <v/>
      </c>
      <c r="K8" s="111"/>
      <c r="M8" s="203"/>
      <c r="N8" s="203"/>
      <c r="O8" s="203"/>
      <c r="P8" s="203"/>
      <c r="Q8" s="203"/>
      <c r="R8" s="190"/>
      <c r="S8" s="190"/>
    </row>
    <row r="9" spans="1:19" ht="14.4">
      <c r="A9" s="187">
        <v>7</v>
      </c>
      <c r="B9" s="111"/>
      <c r="C9" s="111"/>
      <c r="D9" s="111"/>
      <c r="E9" s="639"/>
      <c r="F9" s="111"/>
      <c r="G9" s="111"/>
      <c r="H9" s="111"/>
      <c r="I9" s="111"/>
      <c r="J9" s="188" t="str">
        <f t="shared" si="0"/>
        <v/>
      </c>
      <c r="K9" s="111"/>
      <c r="M9" s="203"/>
      <c r="N9" s="203"/>
      <c r="O9" s="203"/>
      <c r="P9" s="203"/>
      <c r="Q9" s="203"/>
      <c r="R9" s="190"/>
      <c r="S9" s="190"/>
    </row>
    <row r="10" spans="1:19" ht="14.4">
      <c r="A10" s="187">
        <v>8</v>
      </c>
      <c r="B10" s="111"/>
      <c r="C10" s="111"/>
      <c r="D10" s="111"/>
      <c r="E10" s="639"/>
      <c r="F10" s="111"/>
      <c r="G10" s="111"/>
      <c r="H10" s="111"/>
      <c r="I10" s="111"/>
      <c r="J10" s="188" t="str">
        <f t="shared" si="0"/>
        <v/>
      </c>
      <c r="K10" s="111"/>
      <c r="M10" s="203"/>
      <c r="N10" s="203"/>
      <c r="O10" s="203"/>
      <c r="P10" s="203"/>
      <c r="Q10" s="203"/>
      <c r="R10" s="190"/>
      <c r="S10" s="190"/>
    </row>
    <row r="11" spans="1:19" ht="14.4">
      <c r="A11" s="187">
        <v>9</v>
      </c>
      <c r="B11" s="111"/>
      <c r="C11" s="111"/>
      <c r="D11" s="111"/>
      <c r="E11" s="639"/>
      <c r="F11" s="111"/>
      <c r="G11" s="111"/>
      <c r="H11" s="111"/>
      <c r="I11" s="111"/>
      <c r="J11" s="188" t="str">
        <f t="shared" si="0"/>
        <v/>
      </c>
      <c r="K11" s="111"/>
      <c r="R11" s="190"/>
      <c r="S11" s="190"/>
    </row>
    <row r="12" spans="1:19" ht="14.4">
      <c r="A12" s="187">
        <v>10</v>
      </c>
      <c r="B12" s="111"/>
      <c r="C12" s="111"/>
      <c r="D12" s="111"/>
      <c r="E12" s="111"/>
      <c r="F12" s="111"/>
      <c r="G12" s="111"/>
      <c r="H12" s="111"/>
      <c r="I12" s="111"/>
      <c r="J12" s="188" t="str">
        <f t="shared" si="0"/>
        <v/>
      </c>
      <c r="K12" s="111"/>
      <c r="N12" s="191"/>
    </row>
    <row r="13" spans="1:19" ht="14.4">
      <c r="A13" s="187">
        <v>11</v>
      </c>
      <c r="B13" s="111"/>
      <c r="C13" s="111"/>
      <c r="D13" s="111"/>
      <c r="E13" s="111"/>
      <c r="F13" s="111"/>
      <c r="G13" s="111"/>
      <c r="H13" s="111"/>
      <c r="I13" s="111"/>
      <c r="J13" s="188" t="str">
        <f t="shared" si="0"/>
        <v/>
      </c>
      <c r="K13" s="111"/>
    </row>
    <row r="14" spans="1:19" ht="14.4">
      <c r="A14" s="187">
        <v>12</v>
      </c>
      <c r="B14" s="111"/>
      <c r="C14" s="111"/>
      <c r="D14" s="111"/>
      <c r="E14" s="111"/>
      <c r="F14" s="111"/>
      <c r="G14" s="111"/>
      <c r="H14" s="111"/>
      <c r="I14" s="111"/>
      <c r="J14" s="188" t="str">
        <f t="shared" si="0"/>
        <v/>
      </c>
      <c r="K14" s="111"/>
    </row>
    <row r="15" spans="1:19" ht="14.4">
      <c r="A15" s="187">
        <v>13</v>
      </c>
      <c r="B15" s="111"/>
      <c r="C15" s="111"/>
      <c r="D15" s="111"/>
      <c r="E15" s="111"/>
      <c r="F15" s="111"/>
      <c r="G15" s="111"/>
      <c r="H15" s="111"/>
      <c r="I15" s="111"/>
      <c r="J15" s="188" t="str">
        <f t="shared" si="0"/>
        <v/>
      </c>
      <c r="K15" s="111"/>
    </row>
    <row r="16" spans="1:19" ht="14.4">
      <c r="A16" s="187">
        <v>14</v>
      </c>
      <c r="B16" s="111"/>
      <c r="C16" s="111"/>
      <c r="D16" s="111"/>
      <c r="E16" s="111"/>
      <c r="F16" s="111"/>
      <c r="G16" s="111"/>
      <c r="H16" s="111"/>
      <c r="I16" s="111"/>
      <c r="J16" s="188" t="str">
        <f t="shared" si="0"/>
        <v/>
      </c>
      <c r="K16" s="111"/>
      <c r="N16" s="191"/>
    </row>
    <row r="17" spans="1:14" ht="14.4">
      <c r="A17" s="187">
        <v>15</v>
      </c>
      <c r="B17" s="111"/>
      <c r="C17" s="111"/>
      <c r="D17" s="111"/>
      <c r="E17" s="111"/>
      <c r="F17" s="111"/>
      <c r="G17" s="111"/>
      <c r="H17" s="111"/>
      <c r="I17" s="111"/>
      <c r="J17" s="188" t="str">
        <f t="shared" si="0"/>
        <v/>
      </c>
      <c r="K17" s="111"/>
    </row>
    <row r="18" spans="1:14" ht="17.7" customHeight="1">
      <c r="A18" s="187">
        <v>16</v>
      </c>
      <c r="B18" s="111"/>
      <c r="C18" s="111"/>
      <c r="D18" s="111"/>
      <c r="E18" s="111"/>
      <c r="F18" s="111"/>
      <c r="G18" s="111"/>
      <c r="H18" s="111"/>
      <c r="I18" s="111"/>
      <c r="J18" s="188" t="str">
        <f t="shared" si="0"/>
        <v/>
      </c>
      <c r="K18" s="111"/>
    </row>
    <row r="19" spans="1:14" ht="17.7" customHeight="1">
      <c r="A19" s="187">
        <v>17</v>
      </c>
      <c r="B19" s="111"/>
      <c r="C19" s="111"/>
      <c r="D19" s="111"/>
      <c r="E19" s="111"/>
      <c r="F19" s="111"/>
      <c r="G19" s="111"/>
      <c r="H19" s="111"/>
      <c r="I19" s="111"/>
      <c r="J19" s="188" t="str">
        <f t="shared" si="0"/>
        <v/>
      </c>
      <c r="K19" s="111"/>
      <c r="N19" s="191"/>
    </row>
    <row r="20" spans="1:14" ht="17.7" customHeight="1">
      <c r="A20" s="187">
        <v>18</v>
      </c>
      <c r="B20" s="111"/>
      <c r="C20" s="111"/>
      <c r="D20" s="111"/>
      <c r="E20" s="111"/>
      <c r="F20" s="111"/>
      <c r="G20" s="111"/>
      <c r="H20" s="111"/>
      <c r="I20" s="111"/>
      <c r="J20" s="188" t="str">
        <f t="shared" si="0"/>
        <v/>
      </c>
      <c r="K20" s="111"/>
    </row>
    <row r="21" spans="1:14" ht="17.7" customHeight="1">
      <c r="A21" s="187">
        <v>19</v>
      </c>
      <c r="B21" s="111"/>
      <c r="C21" s="111"/>
      <c r="D21" s="111"/>
      <c r="E21" s="111"/>
      <c r="F21" s="111"/>
      <c r="G21" s="111"/>
      <c r="H21" s="111"/>
      <c r="I21" s="111"/>
      <c r="J21" s="188" t="str">
        <f t="shared" si="0"/>
        <v/>
      </c>
      <c r="K21" s="111"/>
    </row>
    <row r="22" spans="1:14" ht="17.7" customHeight="1">
      <c r="A22" s="187">
        <v>20</v>
      </c>
      <c r="B22" s="111"/>
      <c r="C22" s="111"/>
      <c r="D22" s="111"/>
      <c r="E22" s="111"/>
      <c r="F22" s="111"/>
      <c r="G22" s="111"/>
      <c r="H22" s="111"/>
      <c r="I22" s="111"/>
      <c r="J22" s="188" t="str">
        <f t="shared" si="0"/>
        <v/>
      </c>
      <c r="K22" s="111"/>
    </row>
    <row r="25" spans="1:14" ht="17.7" customHeight="1">
      <c r="A25" s="1428" t="s">
        <v>3762</v>
      </c>
      <c r="B25" s="1428"/>
      <c r="C25" s="1428"/>
      <c r="D25" s="1428"/>
      <c r="E25" s="1428"/>
      <c r="F25" s="1428"/>
      <c r="G25" s="1428"/>
      <c r="H25" s="1428"/>
      <c r="I25" s="1428"/>
      <c r="J25" s="1428"/>
      <c r="K25" s="1428"/>
    </row>
    <row r="26" spans="1:14" ht="27.6">
      <c r="A26" s="185" t="s">
        <v>2227</v>
      </c>
      <c r="B26" s="185" t="s">
        <v>2228</v>
      </c>
      <c r="C26" s="185" t="s">
        <v>2229</v>
      </c>
      <c r="D26" s="185" t="s">
        <v>2230</v>
      </c>
      <c r="E26" s="185" t="s">
        <v>2231</v>
      </c>
      <c r="F26" s="185" t="s">
        <v>3616</v>
      </c>
      <c r="G26" s="185" t="s">
        <v>3617</v>
      </c>
      <c r="H26" s="185" t="s">
        <v>2232</v>
      </c>
      <c r="I26" s="185" t="s">
        <v>2233</v>
      </c>
      <c r="J26" s="186" t="s">
        <v>2234</v>
      </c>
      <c r="K26" s="185" t="s">
        <v>2235</v>
      </c>
    </row>
    <row r="27" spans="1:14" ht="14.4">
      <c r="A27" s="187">
        <v>1</v>
      </c>
      <c r="B27" s="111" t="s">
        <v>3410</v>
      </c>
      <c r="C27" s="111" t="s">
        <v>3411</v>
      </c>
      <c r="D27" s="111">
        <v>4290002811</v>
      </c>
      <c r="E27" s="111" t="s">
        <v>167</v>
      </c>
      <c r="F27" s="111" t="s">
        <v>3116</v>
      </c>
      <c r="G27" s="111" t="s">
        <v>3359</v>
      </c>
      <c r="H27" s="111" t="s">
        <v>3883</v>
      </c>
      <c r="I27" s="111" t="s">
        <v>2263</v>
      </c>
      <c r="J27" s="188" t="str">
        <f t="shared" ref="J27:J36" si="1">IF(I27="","",_xlfn.XLOOKUP(I27,$I$45:$I$63,$J$45:$J$63))</f>
        <v>(706) 870-3595</v>
      </c>
      <c r="K27" s="111"/>
    </row>
    <row r="28" spans="1:14" ht="14.4">
      <c r="A28" s="187">
        <v>2</v>
      </c>
      <c r="B28" s="111" t="s">
        <v>3410</v>
      </c>
      <c r="C28" s="111" t="s">
        <v>3411</v>
      </c>
      <c r="D28" s="111" t="s">
        <v>2828</v>
      </c>
      <c r="E28" s="111" t="s">
        <v>142</v>
      </c>
      <c r="F28" s="111" t="s">
        <v>3036</v>
      </c>
      <c r="G28" s="111" t="s">
        <v>3037</v>
      </c>
      <c r="H28" s="111" t="s">
        <v>3719</v>
      </c>
      <c r="I28" s="111" t="s">
        <v>2263</v>
      </c>
      <c r="J28" s="188" t="str">
        <f t="shared" si="1"/>
        <v>(706) 870-3595</v>
      </c>
      <c r="K28" s="111"/>
    </row>
    <row r="29" spans="1:14" ht="14.4">
      <c r="A29" s="187">
        <v>3</v>
      </c>
      <c r="B29" s="111" t="s">
        <v>3410</v>
      </c>
      <c r="C29" s="111" t="s">
        <v>3411</v>
      </c>
      <c r="D29" s="111" t="s">
        <v>3285</v>
      </c>
      <c r="E29" s="111" t="s">
        <v>967</v>
      </c>
      <c r="F29" s="111" t="s">
        <v>3288</v>
      </c>
      <c r="G29" s="111" t="s">
        <v>3290</v>
      </c>
      <c r="H29" s="111" t="s">
        <v>3884</v>
      </c>
      <c r="I29" s="111" t="s">
        <v>2263</v>
      </c>
      <c r="J29" s="188" t="str">
        <f t="shared" si="1"/>
        <v>(706) 870-3595</v>
      </c>
      <c r="K29" s="111"/>
    </row>
    <row r="30" spans="1:14" ht="27.6">
      <c r="A30" s="187">
        <v>4</v>
      </c>
      <c r="B30" s="111" t="s">
        <v>3410</v>
      </c>
      <c r="C30" s="111" t="s">
        <v>3411</v>
      </c>
      <c r="D30" s="111" t="s">
        <v>3130</v>
      </c>
      <c r="E30" s="111" t="s">
        <v>142</v>
      </c>
      <c r="F30" s="111" t="s">
        <v>3133</v>
      </c>
      <c r="G30" s="111" t="s">
        <v>3137</v>
      </c>
      <c r="H30" s="111" t="s">
        <v>3719</v>
      </c>
      <c r="I30" s="111" t="s">
        <v>2263</v>
      </c>
      <c r="J30" s="188" t="str">
        <f t="shared" si="1"/>
        <v>(706) 870-3595</v>
      </c>
      <c r="K30" s="111" t="s">
        <v>3908</v>
      </c>
    </row>
    <row r="31" spans="1:14" ht="27.6">
      <c r="A31" s="187">
        <v>5</v>
      </c>
      <c r="B31" s="111" t="s">
        <v>3410</v>
      </c>
      <c r="C31" s="111" t="s">
        <v>3411</v>
      </c>
      <c r="D31" s="111" t="s">
        <v>3130</v>
      </c>
      <c r="E31" s="111" t="s">
        <v>142</v>
      </c>
      <c r="F31" s="111" t="s">
        <v>3133</v>
      </c>
      <c r="G31" s="111" t="s">
        <v>3138</v>
      </c>
      <c r="H31" s="111" t="s">
        <v>3719</v>
      </c>
      <c r="I31" s="111" t="s">
        <v>2263</v>
      </c>
      <c r="J31" s="188" t="str">
        <f t="shared" si="1"/>
        <v>(706) 870-3595</v>
      </c>
      <c r="K31" s="111" t="s">
        <v>3880</v>
      </c>
    </row>
    <row r="32" spans="1:14" ht="41.4">
      <c r="A32" s="187">
        <v>6</v>
      </c>
      <c r="B32" s="111" t="s">
        <v>3410</v>
      </c>
      <c r="C32" s="111" t="s">
        <v>3411</v>
      </c>
      <c r="D32" s="111" t="s">
        <v>3130</v>
      </c>
      <c r="E32" s="111" t="s">
        <v>142</v>
      </c>
      <c r="F32" s="111" t="s">
        <v>3133</v>
      </c>
      <c r="G32" s="111" t="s">
        <v>3886</v>
      </c>
      <c r="H32" s="111" t="s">
        <v>3719</v>
      </c>
      <c r="I32" s="111" t="s">
        <v>2263</v>
      </c>
      <c r="J32" s="188" t="str">
        <f t="shared" si="1"/>
        <v>(706) 870-3595</v>
      </c>
      <c r="K32" s="111" t="s">
        <v>3887</v>
      </c>
    </row>
    <row r="33" spans="1:11" ht="27.6">
      <c r="A33" s="187">
        <v>7</v>
      </c>
      <c r="B33" s="111" t="s">
        <v>3410</v>
      </c>
      <c r="C33" s="111" t="s">
        <v>3411</v>
      </c>
      <c r="D33" s="111" t="s">
        <v>3130</v>
      </c>
      <c r="E33" s="111" t="s">
        <v>142</v>
      </c>
      <c r="F33" s="111" t="s">
        <v>3133</v>
      </c>
      <c r="G33" s="111" t="s">
        <v>3136</v>
      </c>
      <c r="H33" s="111" t="s">
        <v>3719</v>
      </c>
      <c r="I33" s="111" t="s">
        <v>2263</v>
      </c>
      <c r="J33" s="188" t="str">
        <f t="shared" si="1"/>
        <v>(706) 870-3595</v>
      </c>
      <c r="K33" s="111" t="s">
        <v>3888</v>
      </c>
    </row>
    <row r="34" spans="1:11" ht="14.4">
      <c r="A34" s="187">
        <v>8</v>
      </c>
      <c r="B34" s="111"/>
      <c r="C34" s="111"/>
      <c r="D34" s="111"/>
      <c r="E34" s="111"/>
      <c r="F34" s="111"/>
      <c r="G34" s="111"/>
      <c r="H34" s="111"/>
      <c r="I34" s="111"/>
      <c r="J34" s="188" t="str">
        <f t="shared" si="1"/>
        <v/>
      </c>
      <c r="K34" s="111"/>
    </row>
    <row r="35" spans="1:11" ht="17.7" customHeight="1">
      <c r="A35" s="187">
        <v>9</v>
      </c>
      <c r="B35" s="111"/>
      <c r="C35" s="111"/>
      <c r="D35" s="110"/>
      <c r="E35" s="111"/>
      <c r="F35" s="111"/>
      <c r="G35" s="111"/>
      <c r="H35" s="111"/>
      <c r="I35" s="111"/>
      <c r="J35" s="188" t="str">
        <f t="shared" si="1"/>
        <v/>
      </c>
      <c r="K35" s="111"/>
    </row>
    <row r="36" spans="1:11" ht="14.4">
      <c r="A36" s="187">
        <v>10</v>
      </c>
      <c r="B36" s="111"/>
      <c r="C36" s="111"/>
      <c r="D36" s="111"/>
      <c r="E36" s="111"/>
      <c r="F36" s="111"/>
      <c r="G36" s="111"/>
      <c r="H36" s="111"/>
      <c r="I36" s="111"/>
      <c r="J36" s="188" t="str">
        <f t="shared" si="1"/>
        <v/>
      </c>
      <c r="K36" s="111"/>
    </row>
    <row r="44" spans="1:11" ht="17.7" customHeight="1">
      <c r="I44" s="184" t="s">
        <v>2237</v>
      </c>
      <c r="J44" s="184" t="s">
        <v>2238</v>
      </c>
    </row>
    <row r="45" spans="1:11" s="203" customFormat="1" ht="17.7" customHeight="1">
      <c r="I45" s="204" t="s">
        <v>2236</v>
      </c>
      <c r="J45" s="204" t="s">
        <v>2989</v>
      </c>
    </row>
    <row r="46" spans="1:11" ht="17.7" customHeight="1">
      <c r="I46" s="184" t="s">
        <v>2263</v>
      </c>
      <c r="J46" s="184" t="s">
        <v>2728</v>
      </c>
    </row>
    <row r="47" spans="1:11" ht="17.7" customHeight="1">
      <c r="I47" s="184" t="s">
        <v>2239</v>
      </c>
      <c r="J47" s="184" t="s">
        <v>2240</v>
      </c>
    </row>
    <row r="48" spans="1:11" ht="17.7" customHeight="1">
      <c r="I48" s="184" t="s">
        <v>2241</v>
      </c>
      <c r="J48" s="184" t="s">
        <v>2242</v>
      </c>
    </row>
    <row r="49" spans="9:10" ht="17.7" customHeight="1">
      <c r="I49" s="184" t="s">
        <v>2243</v>
      </c>
      <c r="J49" s="184" t="s">
        <v>2244</v>
      </c>
    </row>
    <row r="50" spans="9:10" ht="17.7" customHeight="1">
      <c r="I50" s="184" t="s">
        <v>2245</v>
      </c>
      <c r="J50" s="184" t="s">
        <v>2246</v>
      </c>
    </row>
    <row r="51" spans="9:10" ht="17.7" customHeight="1">
      <c r="I51" s="184" t="s">
        <v>2247</v>
      </c>
      <c r="J51" s="184" t="s">
        <v>2248</v>
      </c>
    </row>
    <row r="52" spans="9:10" ht="17.7" customHeight="1">
      <c r="I52" s="184" t="s">
        <v>2249</v>
      </c>
      <c r="J52" s="184" t="s">
        <v>2250</v>
      </c>
    </row>
    <row r="53" spans="9:10" ht="17.7" customHeight="1">
      <c r="I53" s="184" t="s">
        <v>2251</v>
      </c>
      <c r="J53" s="184" t="s">
        <v>2252</v>
      </c>
    </row>
    <row r="54" spans="9:10" ht="17.7" customHeight="1">
      <c r="I54" s="184" t="s">
        <v>2253</v>
      </c>
      <c r="J54" s="184" t="s">
        <v>2254</v>
      </c>
    </row>
    <row r="55" spans="9:10" ht="17.7" customHeight="1">
      <c r="I55" s="184" t="s">
        <v>2255</v>
      </c>
      <c r="J55" s="184" t="s">
        <v>2256</v>
      </c>
    </row>
    <row r="56" spans="9:10" ht="17.7" customHeight="1">
      <c r="I56" s="184" t="s">
        <v>2257</v>
      </c>
      <c r="J56" s="184" t="s">
        <v>2258</v>
      </c>
    </row>
    <row r="57" spans="9:10" ht="17.7" customHeight="1">
      <c r="I57" s="184" t="s">
        <v>2259</v>
      </c>
      <c r="J57" s="184" t="s">
        <v>2260</v>
      </c>
    </row>
    <row r="58" spans="9:10" ht="17.7" customHeight="1">
      <c r="I58" s="184" t="s">
        <v>2261</v>
      </c>
      <c r="J58" s="184" t="s">
        <v>2262</v>
      </c>
    </row>
    <row r="59" spans="9:10" ht="17.7" customHeight="1">
      <c r="I59" s="184" t="s">
        <v>2264</v>
      </c>
      <c r="J59" s="192" t="s">
        <v>2265</v>
      </c>
    </row>
    <row r="60" spans="9:10" ht="17.7" customHeight="1">
      <c r="I60" s="143" t="s">
        <v>2266</v>
      </c>
    </row>
    <row r="61" spans="9:10" ht="17.7" customHeight="1">
      <c r="I61" s="184" t="s">
        <v>3106</v>
      </c>
      <c r="J61" s="192" t="s">
        <v>3107</v>
      </c>
    </row>
  </sheetData>
  <mergeCells count="2">
    <mergeCell ref="A1:K1"/>
    <mergeCell ref="A25:K25"/>
  </mergeCells>
  <phoneticPr fontId="24" type="noConversion"/>
  <dataValidations count="2">
    <dataValidation type="list" allowBlank="1" showInputMessage="1" showErrorMessage="1" sqref="B27:B36 B3:B22" xr:uid="{842C2899-3A7C-4193-8DD0-5F15D813D096}">
      <formula1>"Delivery, Pick-up"</formula1>
    </dataValidation>
    <dataValidation type="list" allowBlank="1" showInputMessage="1" showErrorMessage="1" sqref="I27:I36 I3:I22" xr:uid="{47DA5727-C216-48C1-AC09-C064A2287F78}">
      <formula1>$I$45:$I$65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F65EA-A2B0-4247-BCA2-A35EE0A86F83}">
  <dimension ref="A1:GD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I2" sqref="AI2"/>
    </sheetView>
  </sheetViews>
  <sheetFormatPr defaultColWidth="4.88671875" defaultRowHeight="14.4"/>
  <cols>
    <col min="1" max="1" width="11.44140625" style="693" bestFit="1" customWidth="1"/>
    <col min="2" max="25" width="4.88671875" style="691" hidden="1" customWidth="1"/>
    <col min="26" max="32" width="0" style="691" hidden="1" customWidth="1"/>
    <col min="33" max="16384" width="4.88671875" style="691"/>
  </cols>
  <sheetData>
    <row r="1" spans="1:186" s="688" customFormat="1">
      <c r="A1" s="689"/>
      <c r="B1" s="687">
        <v>44652</v>
      </c>
      <c r="C1" s="687">
        <v>44653</v>
      </c>
      <c r="D1" s="687">
        <v>44654</v>
      </c>
      <c r="E1" s="687">
        <v>44655</v>
      </c>
      <c r="F1" s="687">
        <v>44656</v>
      </c>
      <c r="G1" s="687">
        <v>44657</v>
      </c>
      <c r="H1" s="687">
        <v>44658</v>
      </c>
      <c r="I1" s="687">
        <v>44659</v>
      </c>
      <c r="J1" s="687">
        <v>44660</v>
      </c>
      <c r="K1" s="687">
        <v>44661</v>
      </c>
      <c r="L1" s="687">
        <v>44662</v>
      </c>
      <c r="M1" s="687">
        <v>44663</v>
      </c>
      <c r="N1" s="687">
        <v>44664</v>
      </c>
      <c r="O1" s="687">
        <v>44665</v>
      </c>
      <c r="P1" s="687">
        <v>44666</v>
      </c>
      <c r="Q1" s="687">
        <v>44667</v>
      </c>
      <c r="R1" s="687">
        <v>44668</v>
      </c>
      <c r="S1" s="687">
        <v>44669</v>
      </c>
      <c r="T1" s="687">
        <v>44670</v>
      </c>
      <c r="U1" s="687">
        <v>44671</v>
      </c>
      <c r="V1" s="687">
        <v>44672</v>
      </c>
      <c r="W1" s="687">
        <v>44673</v>
      </c>
      <c r="X1" s="687">
        <v>44674</v>
      </c>
      <c r="Y1" s="687">
        <v>44675</v>
      </c>
      <c r="Z1" s="687">
        <v>44676</v>
      </c>
      <c r="AA1" s="687">
        <v>44677</v>
      </c>
      <c r="AB1" s="687">
        <v>44678</v>
      </c>
      <c r="AC1" s="687">
        <v>44679</v>
      </c>
      <c r="AD1" s="687">
        <v>44680</v>
      </c>
      <c r="AE1" s="687">
        <v>44681</v>
      </c>
      <c r="AF1" s="687">
        <v>44682</v>
      </c>
      <c r="AG1" s="687">
        <v>44683</v>
      </c>
      <c r="AH1" s="687">
        <v>44684</v>
      </c>
      <c r="AI1" s="687">
        <v>44685</v>
      </c>
      <c r="AJ1" s="687">
        <v>44686</v>
      </c>
      <c r="AK1" s="687">
        <v>44687</v>
      </c>
      <c r="AL1" s="687">
        <v>44688</v>
      </c>
      <c r="AM1" s="687">
        <v>44689</v>
      </c>
      <c r="AN1" s="687">
        <v>44690</v>
      </c>
      <c r="AO1" s="687">
        <v>44691</v>
      </c>
      <c r="AP1" s="687">
        <v>44692</v>
      </c>
      <c r="AQ1" s="687">
        <v>44693</v>
      </c>
      <c r="AR1" s="687">
        <v>44694</v>
      </c>
      <c r="AS1" s="687">
        <v>44695</v>
      </c>
      <c r="AT1" s="687">
        <v>44696</v>
      </c>
      <c r="AU1" s="687">
        <v>44697</v>
      </c>
      <c r="AV1" s="687">
        <v>44698</v>
      </c>
      <c r="AW1" s="687">
        <v>44699</v>
      </c>
      <c r="AX1" s="687">
        <v>44700</v>
      </c>
      <c r="AY1" s="687">
        <v>44701</v>
      </c>
      <c r="AZ1" s="687">
        <v>44702</v>
      </c>
      <c r="BA1" s="687">
        <v>44703</v>
      </c>
      <c r="BB1" s="687">
        <v>44704</v>
      </c>
      <c r="BC1" s="687">
        <v>44705</v>
      </c>
      <c r="BD1" s="687">
        <v>44706</v>
      </c>
      <c r="BE1" s="687">
        <v>44707</v>
      </c>
      <c r="BF1" s="687">
        <v>44708</v>
      </c>
      <c r="BG1" s="687">
        <v>44709</v>
      </c>
      <c r="BH1" s="687">
        <v>44710</v>
      </c>
      <c r="BI1" s="687">
        <v>44711</v>
      </c>
      <c r="BJ1" s="687">
        <v>44712</v>
      </c>
      <c r="BK1" s="687">
        <v>44713</v>
      </c>
      <c r="BL1" s="687">
        <v>44714</v>
      </c>
      <c r="BM1" s="687">
        <v>44715</v>
      </c>
      <c r="BN1" s="687">
        <v>44716</v>
      </c>
      <c r="BO1" s="687">
        <v>44717</v>
      </c>
      <c r="BP1" s="687">
        <v>44718</v>
      </c>
      <c r="BQ1" s="687">
        <v>44719</v>
      </c>
      <c r="BR1" s="687">
        <v>44720</v>
      </c>
      <c r="BS1" s="687">
        <v>44721</v>
      </c>
      <c r="BT1" s="687">
        <v>44722</v>
      </c>
      <c r="BU1" s="687">
        <v>44723</v>
      </c>
      <c r="BV1" s="687">
        <v>44724</v>
      </c>
      <c r="BW1" s="687">
        <v>44725</v>
      </c>
      <c r="BX1" s="687">
        <v>44726</v>
      </c>
      <c r="BY1" s="687">
        <v>44727</v>
      </c>
      <c r="BZ1" s="687">
        <v>44728</v>
      </c>
      <c r="CA1" s="687">
        <v>44729</v>
      </c>
      <c r="CB1" s="687">
        <v>44730</v>
      </c>
      <c r="CC1" s="687">
        <v>44731</v>
      </c>
      <c r="CD1" s="687">
        <v>44732</v>
      </c>
      <c r="CE1" s="687">
        <v>44733</v>
      </c>
      <c r="CF1" s="687">
        <v>44734</v>
      </c>
      <c r="CG1" s="687">
        <v>44735</v>
      </c>
      <c r="CH1" s="687">
        <v>44736</v>
      </c>
      <c r="CI1" s="687">
        <v>44737</v>
      </c>
      <c r="CJ1" s="687">
        <v>44738</v>
      </c>
      <c r="CK1" s="687">
        <v>44739</v>
      </c>
      <c r="CL1" s="687">
        <v>44740</v>
      </c>
      <c r="CM1" s="687">
        <v>44741</v>
      </c>
      <c r="CN1" s="687">
        <v>44742</v>
      </c>
      <c r="CO1" s="687">
        <v>44743</v>
      </c>
      <c r="CP1" s="687">
        <v>44744</v>
      </c>
      <c r="CQ1" s="687">
        <v>44745</v>
      </c>
      <c r="CR1" s="687">
        <v>44746</v>
      </c>
      <c r="CS1" s="687">
        <v>44747</v>
      </c>
      <c r="CT1" s="687">
        <v>44748</v>
      </c>
      <c r="CU1" s="687">
        <v>44749</v>
      </c>
      <c r="CV1" s="687">
        <v>44750</v>
      </c>
      <c r="CW1" s="687">
        <v>44751</v>
      </c>
      <c r="CX1" s="687">
        <v>44752</v>
      </c>
      <c r="CY1" s="687">
        <v>44753</v>
      </c>
      <c r="CZ1" s="687">
        <v>44754</v>
      </c>
      <c r="DA1" s="687">
        <v>44755</v>
      </c>
      <c r="DB1" s="687">
        <v>44756</v>
      </c>
      <c r="DC1" s="687">
        <v>44757</v>
      </c>
      <c r="DD1" s="687">
        <v>44758</v>
      </c>
      <c r="DE1" s="687">
        <v>44759</v>
      </c>
      <c r="DF1" s="687">
        <v>44760</v>
      </c>
      <c r="DG1" s="687">
        <v>44761</v>
      </c>
      <c r="DH1" s="687">
        <v>44762</v>
      </c>
      <c r="DI1" s="687">
        <v>44763</v>
      </c>
      <c r="DJ1" s="687">
        <v>44764</v>
      </c>
      <c r="DK1" s="687">
        <v>44765</v>
      </c>
      <c r="DL1" s="687">
        <v>44766</v>
      </c>
      <c r="DM1" s="687">
        <v>44767</v>
      </c>
      <c r="DN1" s="687">
        <v>44768</v>
      </c>
      <c r="DO1" s="687">
        <v>44769</v>
      </c>
      <c r="DP1" s="687">
        <v>44770</v>
      </c>
      <c r="DQ1" s="687">
        <v>44771</v>
      </c>
      <c r="DR1" s="687">
        <v>44772</v>
      </c>
      <c r="DS1" s="687">
        <v>44773</v>
      </c>
      <c r="DT1" s="687">
        <v>44774</v>
      </c>
      <c r="DU1" s="687">
        <v>44775</v>
      </c>
      <c r="DV1" s="687">
        <v>44776</v>
      </c>
      <c r="DW1" s="687">
        <v>44777</v>
      </c>
      <c r="DX1" s="687">
        <v>44778</v>
      </c>
      <c r="DY1" s="687">
        <v>44779</v>
      </c>
      <c r="DZ1" s="687">
        <v>44780</v>
      </c>
      <c r="EA1" s="687">
        <v>44781</v>
      </c>
      <c r="EB1" s="687">
        <v>44782</v>
      </c>
      <c r="EC1" s="687">
        <v>44783</v>
      </c>
      <c r="ED1" s="687">
        <v>44784</v>
      </c>
      <c r="EE1" s="687">
        <v>44785</v>
      </c>
      <c r="EF1" s="687">
        <v>44786</v>
      </c>
      <c r="EG1" s="687">
        <v>44787</v>
      </c>
      <c r="EH1" s="687">
        <v>44788</v>
      </c>
      <c r="EI1" s="687">
        <v>44789</v>
      </c>
      <c r="EJ1" s="687">
        <v>44790</v>
      </c>
      <c r="EK1" s="687">
        <v>44791</v>
      </c>
      <c r="EL1" s="687">
        <v>44792</v>
      </c>
      <c r="EM1" s="687">
        <v>44793</v>
      </c>
      <c r="EN1" s="687">
        <v>44794</v>
      </c>
      <c r="EO1" s="687">
        <v>44795</v>
      </c>
      <c r="EP1" s="687">
        <v>44796</v>
      </c>
      <c r="EQ1" s="687">
        <v>44797</v>
      </c>
      <c r="ER1" s="687">
        <v>44798</v>
      </c>
      <c r="ES1" s="687">
        <v>44799</v>
      </c>
      <c r="ET1" s="687">
        <v>44800</v>
      </c>
      <c r="EU1" s="687">
        <v>44801</v>
      </c>
      <c r="EV1" s="687">
        <v>44802</v>
      </c>
      <c r="EW1" s="687">
        <v>44803</v>
      </c>
      <c r="EX1" s="687">
        <v>44804</v>
      </c>
      <c r="EY1" s="687">
        <v>44805</v>
      </c>
      <c r="EZ1" s="687">
        <v>44806</v>
      </c>
      <c r="FA1" s="687">
        <v>44807</v>
      </c>
      <c r="FB1" s="687">
        <v>44808</v>
      </c>
      <c r="FC1" s="687">
        <v>44809</v>
      </c>
      <c r="FD1" s="687">
        <v>44810</v>
      </c>
      <c r="FE1" s="687">
        <v>44811</v>
      </c>
      <c r="FF1" s="687">
        <v>44812</v>
      </c>
      <c r="FG1" s="687">
        <v>44813</v>
      </c>
      <c r="FH1" s="687">
        <v>44814</v>
      </c>
      <c r="FI1" s="687">
        <v>44815</v>
      </c>
      <c r="FJ1" s="687">
        <v>44816</v>
      </c>
      <c r="FK1" s="687">
        <v>44817</v>
      </c>
      <c r="FL1" s="687">
        <v>44818</v>
      </c>
      <c r="FM1" s="687">
        <v>44819</v>
      </c>
      <c r="FN1" s="687">
        <v>44820</v>
      </c>
      <c r="FO1" s="687">
        <v>44821</v>
      </c>
      <c r="FP1" s="687">
        <v>44822</v>
      </c>
      <c r="FQ1" s="687">
        <v>44823</v>
      </c>
      <c r="FR1" s="687">
        <v>44824</v>
      </c>
      <c r="FS1" s="687">
        <v>44825</v>
      </c>
      <c r="FT1" s="687">
        <v>44826</v>
      </c>
      <c r="FU1" s="687">
        <v>44827</v>
      </c>
      <c r="FV1" s="687">
        <v>44828</v>
      </c>
      <c r="FW1" s="687">
        <v>44829</v>
      </c>
      <c r="FX1" s="687">
        <v>44830</v>
      </c>
      <c r="FY1" s="687">
        <v>44831</v>
      </c>
      <c r="FZ1" s="687">
        <v>44832</v>
      </c>
      <c r="GA1" s="687">
        <v>44833</v>
      </c>
      <c r="GB1" s="687">
        <v>44834</v>
      </c>
      <c r="GC1" s="687">
        <v>44835</v>
      </c>
      <c r="GD1" s="687">
        <v>44836</v>
      </c>
    </row>
    <row r="2" spans="1:186">
      <c r="A2" s="689" t="s">
        <v>1211</v>
      </c>
      <c r="B2" s="692">
        <f>COUNTIFS(OI!$T:$T,'Delivery Count'!B$1,OI!$U:$U,'Delivery Count'!$A2)</f>
        <v>5</v>
      </c>
      <c r="C2" s="692">
        <f>COUNTIFS(OI!$T:$T,'Delivery Count'!C$1,OI!$U:$U,'Delivery Count'!$A2)</f>
        <v>1</v>
      </c>
      <c r="D2" s="692">
        <f>COUNTIFS(OI!$T:$T,'Delivery Count'!D$1,OI!$U:$U,'Delivery Count'!$A2)</f>
        <v>0</v>
      </c>
      <c r="E2" s="692">
        <f>COUNTIFS(OI!$T:$T,'Delivery Count'!E$1,OI!$U:$U,'Delivery Count'!$A2)</f>
        <v>7</v>
      </c>
      <c r="F2" s="692">
        <f>COUNTIFS(OI!$T:$T,'Delivery Count'!F$1,OI!$U:$U,'Delivery Count'!$A2)</f>
        <v>3</v>
      </c>
      <c r="G2" s="692">
        <f>COUNTIFS(OI!$T:$T,'Delivery Count'!G$1,OI!$U:$U,'Delivery Count'!$A2)</f>
        <v>4</v>
      </c>
      <c r="H2" s="692">
        <f>COUNTIFS(OI!$T:$T,'Delivery Count'!H$1,OI!$U:$U,'Delivery Count'!$A2)</f>
        <v>0</v>
      </c>
      <c r="I2" s="692">
        <f>COUNTIFS(OI!$T:$T,'Delivery Count'!I$1,OI!$U:$U,'Delivery Count'!$A2)</f>
        <v>5</v>
      </c>
      <c r="J2" s="692">
        <f>COUNTIFS(OI!$T:$T,'Delivery Count'!J$1,OI!$U:$U,'Delivery Count'!$A2)</f>
        <v>0</v>
      </c>
      <c r="K2" s="692">
        <f>COUNTIFS(OI!$T:$T,'Delivery Count'!K$1,OI!$U:$U,'Delivery Count'!$A2)</f>
        <v>0</v>
      </c>
      <c r="L2" s="692">
        <f>COUNTIFS(OI!$T:$T,'Delivery Count'!L$1,OI!$U:$U,'Delivery Count'!$A2)</f>
        <v>5</v>
      </c>
      <c r="M2" s="692">
        <f>COUNTIFS(OI!$T:$T,'Delivery Count'!M$1,OI!$U:$U,'Delivery Count'!$A2)</f>
        <v>3</v>
      </c>
      <c r="N2" s="692">
        <f>COUNTIFS(OI!$T:$T,'Delivery Count'!N$1,OI!$U:$U,'Delivery Count'!$A2)</f>
        <v>6</v>
      </c>
      <c r="O2" s="692">
        <f>COUNTIFS(OI!$T:$T,'Delivery Count'!O$1,OI!$U:$U,'Delivery Count'!$A2)</f>
        <v>3</v>
      </c>
      <c r="P2" s="692">
        <f>COUNTIFS(OI!$T:$T,'Delivery Count'!P$1,OI!$U:$U,'Delivery Count'!$A2)</f>
        <v>3</v>
      </c>
      <c r="Q2" s="692">
        <f>COUNTIFS(OI!$T:$T,'Delivery Count'!Q$1,OI!$U:$U,'Delivery Count'!$A2)</f>
        <v>0</v>
      </c>
      <c r="R2" s="692">
        <f>COUNTIFS(OI!$T:$T,'Delivery Count'!R$1,OI!$U:$U,'Delivery Count'!$A2)</f>
        <v>0</v>
      </c>
      <c r="S2" s="692">
        <f>COUNTIFS(OI!$T:$T,'Delivery Count'!S$1,OI!$U:$U,'Delivery Count'!$A2)</f>
        <v>3</v>
      </c>
      <c r="T2" s="692">
        <f>COUNTIFS(OI!$T:$T,'Delivery Count'!T$1,OI!$U:$U,'Delivery Count'!$A2)</f>
        <v>2</v>
      </c>
      <c r="U2" s="692">
        <f>COUNTIFS(OI!$T:$T,'Delivery Count'!U$1,OI!$U:$U,'Delivery Count'!$A2)</f>
        <v>3</v>
      </c>
      <c r="V2" s="692">
        <f>COUNTIFS(OI!$T:$T,'Delivery Count'!V$1,OI!$U:$U,'Delivery Count'!$A2)</f>
        <v>6</v>
      </c>
      <c r="W2" s="692">
        <f>COUNTIFS(OI!$T:$T,'Delivery Count'!W$1,OI!$U:$U,'Delivery Count'!$A2)</f>
        <v>9</v>
      </c>
      <c r="X2" s="692">
        <f>COUNTIFS(OI!$T:$T,'Delivery Count'!X$1,OI!$U:$U,'Delivery Count'!$A2)</f>
        <v>2</v>
      </c>
      <c r="Y2" s="692">
        <f>COUNTIFS(OI!$T:$T,'Delivery Count'!Y$1,OI!$U:$U,'Delivery Count'!$A2)</f>
        <v>0</v>
      </c>
      <c r="Z2" s="692">
        <f>COUNTIFS(OI!$T:$T,'Delivery Count'!Z$1,OI!$U:$U,'Delivery Count'!$A2)</f>
        <v>9</v>
      </c>
      <c r="AA2" s="692">
        <f>COUNTIFS(OI!$T:$T,'Delivery Count'!AA$1,OI!$U:$U,'Delivery Count'!$A2)</f>
        <v>9</v>
      </c>
      <c r="AB2" s="692">
        <f>COUNTIFS(OI!$T:$T,'Delivery Count'!AB$1,OI!$U:$U,'Delivery Count'!$A2)</f>
        <v>3</v>
      </c>
      <c r="AC2" s="692">
        <f>COUNTIFS(OI!$T:$T,'Delivery Count'!AC$1,OI!$U:$U,'Delivery Count'!$A2)</f>
        <v>7</v>
      </c>
      <c r="AD2" s="692">
        <f>COUNTIFS(OI!$T:$T,'Delivery Count'!AD$1,OI!$U:$U,'Delivery Count'!$A2)</f>
        <v>1</v>
      </c>
      <c r="AE2" s="692">
        <f>COUNTIFS(OI!$T:$T,'Delivery Count'!AE$1,OI!$U:$U,'Delivery Count'!$A2)</f>
        <v>0</v>
      </c>
      <c r="AF2" s="692">
        <f>COUNTIFS(OI!$T:$T,'Delivery Count'!AF$1,OI!$U:$U,'Delivery Count'!$A2)</f>
        <v>0</v>
      </c>
      <c r="AG2" s="692">
        <f>COUNTIFS(OI!$T:$T,'Delivery Count'!AG$1,OI!$U:$U,'Delivery Count'!$A2)</f>
        <v>7</v>
      </c>
      <c r="AH2" s="692">
        <f>COUNTIFS(OI!$T:$T,'Delivery Count'!AH$1,OI!$U:$U,'Delivery Count'!$A2)</f>
        <v>10</v>
      </c>
      <c r="AI2" s="692">
        <f>COUNTIFS(OI!$T:$T,'Delivery Count'!AI$1,OI!$U:$U,'Delivery Count'!$A2)</f>
        <v>2</v>
      </c>
      <c r="AJ2" s="692">
        <f>COUNTIFS(OI!$T:$T,'Delivery Count'!AJ$1,OI!$U:$U,'Delivery Count'!$A2)</f>
        <v>7</v>
      </c>
      <c r="AK2" s="692">
        <f>COUNTIFS(OI!$T:$T,'Delivery Count'!AK$1,OI!$U:$U,'Delivery Count'!$A2)</f>
        <v>0</v>
      </c>
      <c r="AL2" s="692">
        <f>COUNTIFS(OI!$T:$T,'Delivery Count'!AL$1,OI!$U:$U,'Delivery Count'!$A2)</f>
        <v>0</v>
      </c>
      <c r="AM2" s="692">
        <f>COUNTIFS(OI!$T:$T,'Delivery Count'!AM$1,OI!$U:$U,'Delivery Count'!$A2)</f>
        <v>0</v>
      </c>
      <c r="AN2" s="692">
        <f>COUNTIFS(OI!$T:$T,'Delivery Count'!AN$1,OI!$U:$U,'Delivery Count'!$A2)</f>
        <v>4</v>
      </c>
      <c r="AO2" s="692">
        <f>COUNTIFS(OI!$T:$T,'Delivery Count'!AO$1,OI!$U:$U,'Delivery Count'!$A2)</f>
        <v>2</v>
      </c>
      <c r="AP2" s="692">
        <f>COUNTIFS(OI!$T:$T,'Delivery Count'!AP$1,OI!$U:$U,'Delivery Count'!$A2)</f>
        <v>3</v>
      </c>
      <c r="AQ2" s="692">
        <f>COUNTIFS(OI!$T:$T,'Delivery Count'!AQ$1,OI!$U:$U,'Delivery Count'!$A2)</f>
        <v>6</v>
      </c>
      <c r="AR2" s="692">
        <f>COUNTIFS(OI!$T:$T,'Delivery Count'!AR$1,OI!$U:$U,'Delivery Count'!$A2)</f>
        <v>1</v>
      </c>
      <c r="AS2" s="692">
        <f>COUNTIFS(OI!$T:$T,'Delivery Count'!AS$1,OI!$U:$U,'Delivery Count'!$A2)</f>
        <v>0</v>
      </c>
      <c r="AT2" s="692">
        <f>COUNTIFS(OI!$T:$T,'Delivery Count'!AT$1,OI!$U:$U,'Delivery Count'!$A2)</f>
        <v>0</v>
      </c>
      <c r="AU2" s="692">
        <f>COUNTIFS(OI!$T:$T,'Delivery Count'!AU$1,OI!$U:$U,'Delivery Count'!$A2)</f>
        <v>2</v>
      </c>
      <c r="AV2" s="692">
        <f>COUNTIFS(OI!$T:$T,'Delivery Count'!AV$1,OI!$U:$U,'Delivery Count'!$A2)</f>
        <v>1</v>
      </c>
      <c r="AW2" s="692">
        <f>COUNTIFS(OI!$T:$T,'Delivery Count'!AW$1,OI!$U:$U,'Delivery Count'!$A2)</f>
        <v>0</v>
      </c>
      <c r="AX2" s="692">
        <f>COUNTIFS(OI!$T:$T,'Delivery Count'!AX$1,OI!$U:$U,'Delivery Count'!$A2)</f>
        <v>0</v>
      </c>
      <c r="AY2" s="692">
        <f>COUNTIFS(OI!$T:$T,'Delivery Count'!AY$1,OI!$U:$U,'Delivery Count'!$A2)</f>
        <v>0</v>
      </c>
      <c r="AZ2" s="692">
        <f>COUNTIFS(OI!$T:$T,'Delivery Count'!AZ$1,OI!$U:$U,'Delivery Count'!$A2)</f>
        <v>0</v>
      </c>
      <c r="BA2" s="692">
        <f>COUNTIFS(OI!$T:$T,'Delivery Count'!BA$1,OI!$U:$U,'Delivery Count'!$A2)</f>
        <v>0</v>
      </c>
      <c r="BB2" s="692">
        <f>COUNTIFS(OI!$T:$T,'Delivery Count'!BB$1,OI!$U:$U,'Delivery Count'!$A2)</f>
        <v>0</v>
      </c>
      <c r="BC2" s="692">
        <f>COUNTIFS(OI!$T:$T,'Delivery Count'!BC$1,OI!$U:$U,'Delivery Count'!$A2)</f>
        <v>0</v>
      </c>
      <c r="BD2" s="692">
        <f>COUNTIFS(OI!$T:$T,'Delivery Count'!BD$1,OI!$U:$U,'Delivery Count'!$A2)</f>
        <v>0</v>
      </c>
      <c r="BE2" s="692">
        <f>COUNTIFS(OI!$T:$T,'Delivery Count'!BE$1,OI!$U:$U,'Delivery Count'!$A2)</f>
        <v>0</v>
      </c>
      <c r="BF2" s="692">
        <f>COUNTIFS(OI!$T:$T,'Delivery Count'!BF$1,OI!$U:$U,'Delivery Count'!$A2)</f>
        <v>0</v>
      </c>
      <c r="BG2" s="692">
        <f>COUNTIFS(OI!$T:$T,'Delivery Count'!BG$1,OI!$U:$U,'Delivery Count'!$A2)</f>
        <v>0</v>
      </c>
      <c r="BH2" s="692">
        <f>COUNTIFS(OI!$T:$T,'Delivery Count'!BH$1,OI!$U:$U,'Delivery Count'!$A2)</f>
        <v>0</v>
      </c>
      <c r="BI2" s="692">
        <f>COUNTIFS(OI!$T:$T,'Delivery Count'!BI$1,OI!$U:$U,'Delivery Count'!$A2)</f>
        <v>0</v>
      </c>
      <c r="BJ2" s="692">
        <f>COUNTIFS(OI!$T:$T,'Delivery Count'!BJ$1,OI!$U:$U,'Delivery Count'!$A2)</f>
        <v>0</v>
      </c>
      <c r="BK2" s="692">
        <f>COUNTIFS(OI!$T:$T,'Delivery Count'!BK$1,OI!$U:$U,'Delivery Count'!$A2)</f>
        <v>0</v>
      </c>
      <c r="BL2" s="692">
        <f>COUNTIFS(OI!$T:$T,'Delivery Count'!BL$1,OI!$U:$U,'Delivery Count'!$A2)</f>
        <v>0</v>
      </c>
      <c r="BM2" s="692">
        <f>COUNTIFS(OI!$T:$T,'Delivery Count'!BM$1,OI!$U:$U,'Delivery Count'!$A2)</f>
        <v>0</v>
      </c>
      <c r="BN2" s="692">
        <f>COUNTIFS(OI!$T:$T,'Delivery Count'!BN$1,OI!$U:$U,'Delivery Count'!$A2)</f>
        <v>0</v>
      </c>
      <c r="BO2" s="692">
        <f>COUNTIFS(OI!$T:$T,'Delivery Count'!BO$1,OI!$U:$U,'Delivery Count'!$A2)</f>
        <v>0</v>
      </c>
      <c r="BP2" s="692">
        <f>COUNTIFS(OI!$T:$T,'Delivery Count'!BP$1,OI!$U:$U,'Delivery Count'!$A2)</f>
        <v>0</v>
      </c>
      <c r="BQ2" s="692">
        <f>COUNTIFS(OI!$T:$T,'Delivery Count'!BQ$1,OI!$U:$U,'Delivery Count'!$A2)</f>
        <v>0</v>
      </c>
      <c r="BR2" s="692">
        <f>COUNTIFS(OI!$T:$T,'Delivery Count'!BR$1,OI!$U:$U,'Delivery Count'!$A2)</f>
        <v>0</v>
      </c>
      <c r="BS2" s="692">
        <f>COUNTIFS(OI!$T:$T,'Delivery Count'!BS$1,OI!$U:$U,'Delivery Count'!$A2)</f>
        <v>0</v>
      </c>
      <c r="BT2" s="692">
        <f>COUNTIFS(OI!$T:$T,'Delivery Count'!BT$1,OI!$U:$U,'Delivery Count'!$A2)</f>
        <v>0</v>
      </c>
      <c r="BU2" s="692">
        <f>COUNTIFS(OI!$T:$T,'Delivery Count'!BU$1,OI!$U:$U,'Delivery Count'!$A2)</f>
        <v>0</v>
      </c>
      <c r="BV2" s="692">
        <f>COUNTIFS(OI!$T:$T,'Delivery Count'!BV$1,OI!$U:$U,'Delivery Count'!$A2)</f>
        <v>0</v>
      </c>
      <c r="BW2" s="692">
        <f>COUNTIFS(OI!$T:$T,'Delivery Count'!BW$1,OI!$U:$U,'Delivery Count'!$A2)</f>
        <v>0</v>
      </c>
      <c r="BX2" s="692">
        <f>COUNTIFS(OI!$T:$T,'Delivery Count'!BX$1,OI!$U:$U,'Delivery Count'!$A2)</f>
        <v>0</v>
      </c>
      <c r="BY2" s="692">
        <f>COUNTIFS(OI!$T:$T,'Delivery Count'!BY$1,OI!$U:$U,'Delivery Count'!$A2)</f>
        <v>0</v>
      </c>
      <c r="BZ2" s="692">
        <f>COUNTIFS(OI!$T:$T,'Delivery Count'!BZ$1,OI!$U:$U,'Delivery Count'!$A2)</f>
        <v>0</v>
      </c>
      <c r="CA2" s="692">
        <f>COUNTIFS(OI!$T:$T,'Delivery Count'!CA$1,OI!$U:$U,'Delivery Count'!$A2)</f>
        <v>0</v>
      </c>
      <c r="CB2" s="692">
        <f>COUNTIFS(OI!$T:$T,'Delivery Count'!CB$1,OI!$U:$U,'Delivery Count'!$A2)</f>
        <v>0</v>
      </c>
      <c r="CC2" s="692">
        <f>COUNTIFS(OI!$T:$T,'Delivery Count'!CC$1,OI!$U:$U,'Delivery Count'!$A2)</f>
        <v>0</v>
      </c>
      <c r="CD2" s="692">
        <f>COUNTIFS(OI!$T:$T,'Delivery Count'!CD$1,OI!$U:$U,'Delivery Count'!$A2)</f>
        <v>0</v>
      </c>
      <c r="CE2" s="692">
        <f>COUNTIFS(OI!$T:$T,'Delivery Count'!CE$1,OI!$U:$U,'Delivery Count'!$A2)</f>
        <v>0</v>
      </c>
      <c r="CF2" s="692">
        <f>COUNTIFS(OI!$T:$T,'Delivery Count'!CF$1,OI!$U:$U,'Delivery Count'!$A2)</f>
        <v>0</v>
      </c>
      <c r="CG2" s="692">
        <f>COUNTIFS(OI!$T:$T,'Delivery Count'!CG$1,OI!$U:$U,'Delivery Count'!$A2)</f>
        <v>0</v>
      </c>
      <c r="CH2" s="692">
        <f>COUNTIFS(OI!$T:$T,'Delivery Count'!CH$1,OI!$U:$U,'Delivery Count'!$A2)</f>
        <v>0</v>
      </c>
      <c r="CI2" s="692">
        <f>COUNTIFS(OI!$T:$T,'Delivery Count'!CI$1,OI!$U:$U,'Delivery Count'!$A2)</f>
        <v>0</v>
      </c>
      <c r="CJ2" s="692">
        <f>COUNTIFS(OI!$T:$T,'Delivery Count'!CJ$1,OI!$U:$U,'Delivery Count'!$A2)</f>
        <v>0</v>
      </c>
      <c r="CK2" s="692">
        <f>COUNTIFS(OI!$T:$T,'Delivery Count'!CK$1,OI!$U:$U,'Delivery Count'!$A2)</f>
        <v>0</v>
      </c>
      <c r="CL2" s="692">
        <f>COUNTIFS(OI!$T:$T,'Delivery Count'!CL$1,OI!$U:$U,'Delivery Count'!$A2)</f>
        <v>0</v>
      </c>
      <c r="CM2" s="692">
        <f>COUNTIFS(OI!$T:$T,'Delivery Count'!CM$1,OI!$U:$U,'Delivery Count'!$A2)</f>
        <v>0</v>
      </c>
      <c r="CN2" s="692">
        <f>COUNTIFS(OI!$T:$T,'Delivery Count'!CN$1,OI!$U:$U,'Delivery Count'!$A2)</f>
        <v>0</v>
      </c>
      <c r="CO2" s="692">
        <f>COUNTIFS(OI!$T:$T,'Delivery Count'!CO$1,OI!$U:$U,'Delivery Count'!$A2)</f>
        <v>0</v>
      </c>
      <c r="CP2" s="692">
        <f>COUNTIFS(OI!$T:$T,'Delivery Count'!CP$1,OI!$U:$U,'Delivery Count'!$A2)</f>
        <v>0</v>
      </c>
      <c r="CQ2" s="692">
        <f>COUNTIFS(OI!$T:$T,'Delivery Count'!CQ$1,OI!$U:$U,'Delivery Count'!$A2)</f>
        <v>0</v>
      </c>
      <c r="CR2" s="692">
        <f>COUNTIFS(OI!$T:$T,'Delivery Count'!CR$1,OI!$U:$U,'Delivery Count'!$A2)</f>
        <v>0</v>
      </c>
      <c r="CS2" s="692">
        <f>COUNTIFS(OI!$T:$T,'Delivery Count'!CS$1,OI!$U:$U,'Delivery Count'!$A2)</f>
        <v>0</v>
      </c>
      <c r="CT2" s="692">
        <f>COUNTIFS(OI!$T:$T,'Delivery Count'!CT$1,OI!$U:$U,'Delivery Count'!$A2)</f>
        <v>0</v>
      </c>
      <c r="CU2" s="692">
        <f>COUNTIFS(OI!$T:$T,'Delivery Count'!CU$1,OI!$U:$U,'Delivery Count'!$A2)</f>
        <v>0</v>
      </c>
      <c r="CV2" s="692">
        <f>COUNTIFS(OI!$T:$T,'Delivery Count'!CV$1,OI!$U:$U,'Delivery Count'!$A2)</f>
        <v>0</v>
      </c>
      <c r="CW2" s="692">
        <f>COUNTIFS(OI!$T:$T,'Delivery Count'!CW$1,OI!$U:$U,'Delivery Count'!$A2)</f>
        <v>0</v>
      </c>
      <c r="CX2" s="692">
        <f>COUNTIFS(OI!$T:$T,'Delivery Count'!CX$1,OI!$U:$U,'Delivery Count'!$A2)</f>
        <v>0</v>
      </c>
      <c r="CY2" s="692">
        <f>COUNTIFS(OI!$T:$T,'Delivery Count'!CY$1,OI!$U:$U,'Delivery Count'!$A2)</f>
        <v>0</v>
      </c>
      <c r="CZ2" s="692">
        <f>COUNTIFS(OI!$T:$T,'Delivery Count'!CZ$1,OI!$U:$U,'Delivery Count'!$A2)</f>
        <v>0</v>
      </c>
      <c r="DA2" s="692">
        <f>COUNTIFS(OI!$T:$T,'Delivery Count'!DA$1,OI!$U:$U,'Delivery Count'!$A2)</f>
        <v>0</v>
      </c>
      <c r="DB2" s="692">
        <f>COUNTIFS(OI!$T:$T,'Delivery Count'!DB$1,OI!$U:$U,'Delivery Count'!$A2)</f>
        <v>0</v>
      </c>
      <c r="DC2" s="692">
        <f>COUNTIFS(OI!$T:$T,'Delivery Count'!DC$1,OI!$U:$U,'Delivery Count'!$A2)</f>
        <v>0</v>
      </c>
      <c r="DD2" s="692">
        <f>COUNTIFS(OI!$T:$T,'Delivery Count'!DD$1,OI!$U:$U,'Delivery Count'!$A2)</f>
        <v>0</v>
      </c>
      <c r="DE2" s="692">
        <f>COUNTIFS(OI!$T:$T,'Delivery Count'!DE$1,OI!$U:$U,'Delivery Count'!$A2)</f>
        <v>0</v>
      </c>
      <c r="DF2" s="692">
        <f>COUNTIFS(OI!$T:$T,'Delivery Count'!DF$1,OI!$U:$U,'Delivery Count'!$A2)</f>
        <v>0</v>
      </c>
      <c r="DG2" s="692">
        <f>COUNTIFS(OI!$T:$T,'Delivery Count'!DG$1,OI!$U:$U,'Delivery Count'!$A2)</f>
        <v>0</v>
      </c>
      <c r="DH2" s="692">
        <f>COUNTIFS(OI!$T:$T,'Delivery Count'!DH$1,OI!$U:$U,'Delivery Count'!$A2)</f>
        <v>0</v>
      </c>
      <c r="DI2" s="692">
        <f>COUNTIFS(OI!$T:$T,'Delivery Count'!DI$1,OI!$U:$U,'Delivery Count'!$A2)</f>
        <v>0</v>
      </c>
      <c r="DJ2" s="692">
        <f>COUNTIFS(OI!$T:$T,'Delivery Count'!DJ$1,OI!$U:$U,'Delivery Count'!$A2)</f>
        <v>0</v>
      </c>
      <c r="DK2" s="692">
        <f>COUNTIFS(OI!$T:$T,'Delivery Count'!DK$1,OI!$U:$U,'Delivery Count'!$A2)</f>
        <v>0</v>
      </c>
      <c r="DL2" s="692">
        <f>COUNTIFS(OI!$T:$T,'Delivery Count'!DL$1,OI!$U:$U,'Delivery Count'!$A2)</f>
        <v>0</v>
      </c>
      <c r="DM2" s="692">
        <f>COUNTIFS(OI!$T:$T,'Delivery Count'!DM$1,OI!$U:$U,'Delivery Count'!$A2)</f>
        <v>0</v>
      </c>
      <c r="DN2" s="692">
        <f>COUNTIFS(OI!$T:$T,'Delivery Count'!DN$1,OI!$U:$U,'Delivery Count'!$A2)</f>
        <v>0</v>
      </c>
      <c r="DO2" s="692">
        <f>COUNTIFS(OI!$T:$T,'Delivery Count'!DO$1,OI!$U:$U,'Delivery Count'!$A2)</f>
        <v>0</v>
      </c>
      <c r="DP2" s="692">
        <f>COUNTIFS(OI!$T:$T,'Delivery Count'!DP$1,OI!$U:$U,'Delivery Count'!$A2)</f>
        <v>0</v>
      </c>
      <c r="DQ2" s="692">
        <f>COUNTIFS(OI!$T:$T,'Delivery Count'!DQ$1,OI!$U:$U,'Delivery Count'!$A2)</f>
        <v>0</v>
      </c>
      <c r="DR2" s="692">
        <f>COUNTIFS(OI!$T:$T,'Delivery Count'!DR$1,OI!$U:$U,'Delivery Count'!$A2)</f>
        <v>0</v>
      </c>
      <c r="DS2" s="692">
        <f>COUNTIFS(OI!$T:$T,'Delivery Count'!DS$1,OI!$U:$U,'Delivery Count'!$A2)</f>
        <v>0</v>
      </c>
      <c r="DT2" s="692">
        <f>COUNTIFS(OI!$T:$T,'Delivery Count'!DT$1,OI!$U:$U,'Delivery Count'!$A2)</f>
        <v>0</v>
      </c>
      <c r="DU2" s="692">
        <f>COUNTIFS(OI!$T:$T,'Delivery Count'!DU$1,OI!$U:$U,'Delivery Count'!$A2)</f>
        <v>0</v>
      </c>
      <c r="DV2" s="692">
        <f>COUNTIFS(OI!$T:$T,'Delivery Count'!DV$1,OI!$U:$U,'Delivery Count'!$A2)</f>
        <v>0</v>
      </c>
      <c r="DW2" s="692">
        <f>COUNTIFS(OI!$T:$T,'Delivery Count'!DW$1,OI!$U:$U,'Delivery Count'!$A2)</f>
        <v>0</v>
      </c>
      <c r="DX2" s="692">
        <f>COUNTIFS(OI!$T:$T,'Delivery Count'!DX$1,OI!$U:$U,'Delivery Count'!$A2)</f>
        <v>0</v>
      </c>
      <c r="DY2" s="692">
        <f>COUNTIFS(OI!$T:$T,'Delivery Count'!DY$1,OI!$U:$U,'Delivery Count'!$A2)</f>
        <v>0</v>
      </c>
      <c r="DZ2" s="692">
        <f>COUNTIFS(OI!$T:$T,'Delivery Count'!DZ$1,OI!$U:$U,'Delivery Count'!$A2)</f>
        <v>0</v>
      </c>
      <c r="EA2" s="692">
        <f>COUNTIFS(OI!$T:$T,'Delivery Count'!EA$1,OI!$U:$U,'Delivery Count'!$A2)</f>
        <v>0</v>
      </c>
      <c r="EB2" s="692">
        <f>COUNTIFS(OI!$T:$T,'Delivery Count'!EB$1,OI!$U:$U,'Delivery Count'!$A2)</f>
        <v>0</v>
      </c>
      <c r="EC2" s="692">
        <f>COUNTIFS(OI!$T:$T,'Delivery Count'!EC$1,OI!$U:$U,'Delivery Count'!$A2)</f>
        <v>0</v>
      </c>
      <c r="ED2" s="692">
        <f>COUNTIFS(OI!$T:$T,'Delivery Count'!ED$1,OI!$U:$U,'Delivery Count'!$A2)</f>
        <v>0</v>
      </c>
      <c r="EE2" s="692">
        <f>COUNTIFS(OI!$T:$T,'Delivery Count'!EE$1,OI!$U:$U,'Delivery Count'!$A2)</f>
        <v>0</v>
      </c>
      <c r="EF2" s="692">
        <f>COUNTIFS(OI!$T:$T,'Delivery Count'!EF$1,OI!$U:$U,'Delivery Count'!$A2)</f>
        <v>0</v>
      </c>
      <c r="EG2" s="692">
        <f>COUNTIFS(OI!$T:$T,'Delivery Count'!EG$1,OI!$U:$U,'Delivery Count'!$A2)</f>
        <v>0</v>
      </c>
      <c r="EH2" s="692">
        <f>COUNTIFS(OI!$T:$T,'Delivery Count'!EH$1,OI!$U:$U,'Delivery Count'!$A2)</f>
        <v>0</v>
      </c>
      <c r="EI2" s="692">
        <f>COUNTIFS(OI!$T:$T,'Delivery Count'!EI$1,OI!$U:$U,'Delivery Count'!$A2)</f>
        <v>0</v>
      </c>
      <c r="EJ2" s="692">
        <f>COUNTIFS(OI!$T:$T,'Delivery Count'!EJ$1,OI!$U:$U,'Delivery Count'!$A2)</f>
        <v>0</v>
      </c>
      <c r="EK2" s="692">
        <f>COUNTIFS(OI!$T:$T,'Delivery Count'!EK$1,OI!$U:$U,'Delivery Count'!$A2)</f>
        <v>0</v>
      </c>
      <c r="EL2" s="692">
        <f>COUNTIFS(OI!$T:$T,'Delivery Count'!EL$1,OI!$U:$U,'Delivery Count'!$A2)</f>
        <v>0</v>
      </c>
      <c r="EM2" s="692">
        <f>COUNTIFS(OI!$T:$T,'Delivery Count'!EM$1,OI!$U:$U,'Delivery Count'!$A2)</f>
        <v>0</v>
      </c>
      <c r="EN2" s="692">
        <f>COUNTIFS(OI!$T:$T,'Delivery Count'!EN$1,OI!$U:$U,'Delivery Count'!$A2)</f>
        <v>0</v>
      </c>
      <c r="EO2" s="692">
        <f>COUNTIFS(OI!$T:$T,'Delivery Count'!EO$1,OI!$U:$U,'Delivery Count'!$A2)</f>
        <v>0</v>
      </c>
      <c r="EP2" s="692">
        <f>COUNTIFS(OI!$T:$T,'Delivery Count'!EP$1,OI!$U:$U,'Delivery Count'!$A2)</f>
        <v>0</v>
      </c>
      <c r="EQ2" s="692">
        <f>COUNTIFS(OI!$T:$T,'Delivery Count'!EQ$1,OI!$U:$U,'Delivery Count'!$A2)</f>
        <v>0</v>
      </c>
      <c r="ER2" s="692">
        <f>COUNTIFS(OI!$T:$T,'Delivery Count'!ER$1,OI!$U:$U,'Delivery Count'!$A2)</f>
        <v>0</v>
      </c>
      <c r="ES2" s="692">
        <f>COUNTIFS(OI!$T:$T,'Delivery Count'!ES$1,OI!$U:$U,'Delivery Count'!$A2)</f>
        <v>0</v>
      </c>
      <c r="ET2" s="692">
        <f>COUNTIFS(OI!$T:$T,'Delivery Count'!ET$1,OI!$U:$U,'Delivery Count'!$A2)</f>
        <v>0</v>
      </c>
      <c r="EU2" s="692">
        <f>COUNTIFS(OI!$T:$T,'Delivery Count'!EU$1,OI!$U:$U,'Delivery Count'!$A2)</f>
        <v>0</v>
      </c>
      <c r="EV2" s="692">
        <f>COUNTIFS(OI!$T:$T,'Delivery Count'!EV$1,OI!$U:$U,'Delivery Count'!$A2)</f>
        <v>0</v>
      </c>
      <c r="EW2" s="692">
        <f>COUNTIFS(OI!$T:$T,'Delivery Count'!EW$1,OI!$U:$U,'Delivery Count'!$A2)</f>
        <v>0</v>
      </c>
      <c r="EX2" s="692">
        <f>COUNTIFS(OI!$T:$T,'Delivery Count'!EX$1,OI!$U:$U,'Delivery Count'!$A2)</f>
        <v>0</v>
      </c>
      <c r="EY2" s="692">
        <f>COUNTIFS(OI!$T:$T,'Delivery Count'!EY$1,OI!$U:$U,'Delivery Count'!$A2)</f>
        <v>0</v>
      </c>
      <c r="EZ2" s="692">
        <f>COUNTIFS(OI!$T:$T,'Delivery Count'!EZ$1,OI!$U:$U,'Delivery Count'!$A2)</f>
        <v>0</v>
      </c>
      <c r="FA2" s="692">
        <f>COUNTIFS(OI!$T:$T,'Delivery Count'!FA$1,OI!$U:$U,'Delivery Count'!$A2)</f>
        <v>0</v>
      </c>
      <c r="FB2" s="692">
        <f>COUNTIFS(OI!$T:$T,'Delivery Count'!FB$1,OI!$U:$U,'Delivery Count'!$A2)</f>
        <v>0</v>
      </c>
      <c r="FC2" s="692">
        <f>COUNTIFS(OI!$T:$T,'Delivery Count'!FC$1,OI!$U:$U,'Delivery Count'!$A2)</f>
        <v>0</v>
      </c>
      <c r="FD2" s="692">
        <f>COUNTIFS(OI!$T:$T,'Delivery Count'!FD$1,OI!$U:$U,'Delivery Count'!$A2)</f>
        <v>0</v>
      </c>
      <c r="FE2" s="692">
        <f>COUNTIFS(OI!$T:$T,'Delivery Count'!FE$1,OI!$U:$U,'Delivery Count'!$A2)</f>
        <v>0</v>
      </c>
      <c r="FF2" s="692">
        <f>COUNTIFS(OI!$T:$T,'Delivery Count'!FF$1,OI!$U:$U,'Delivery Count'!$A2)</f>
        <v>0</v>
      </c>
      <c r="FG2" s="692">
        <f>COUNTIFS(OI!$T:$T,'Delivery Count'!FG$1,OI!$U:$U,'Delivery Count'!$A2)</f>
        <v>0</v>
      </c>
      <c r="FH2" s="692">
        <f>COUNTIFS(OI!$T:$T,'Delivery Count'!FH$1,OI!$U:$U,'Delivery Count'!$A2)</f>
        <v>0</v>
      </c>
      <c r="FI2" s="692">
        <f>COUNTIFS(OI!$T:$T,'Delivery Count'!FI$1,OI!$U:$U,'Delivery Count'!$A2)</f>
        <v>0</v>
      </c>
      <c r="FJ2" s="692">
        <f>COUNTIFS(OI!$T:$T,'Delivery Count'!FJ$1,OI!$U:$U,'Delivery Count'!$A2)</f>
        <v>0</v>
      </c>
      <c r="FK2" s="692">
        <f>COUNTIFS(OI!$T:$T,'Delivery Count'!FK$1,OI!$U:$U,'Delivery Count'!$A2)</f>
        <v>0</v>
      </c>
      <c r="FL2" s="692">
        <f>COUNTIFS(OI!$T:$T,'Delivery Count'!FL$1,OI!$U:$U,'Delivery Count'!$A2)</f>
        <v>0</v>
      </c>
      <c r="FM2" s="692">
        <f>COUNTIFS(OI!$T:$T,'Delivery Count'!FM$1,OI!$U:$U,'Delivery Count'!$A2)</f>
        <v>0</v>
      </c>
      <c r="FN2" s="692">
        <f>COUNTIFS(OI!$T:$T,'Delivery Count'!FN$1,OI!$U:$U,'Delivery Count'!$A2)</f>
        <v>0</v>
      </c>
      <c r="FO2" s="692">
        <f>COUNTIFS(OI!$T:$T,'Delivery Count'!FO$1,OI!$U:$U,'Delivery Count'!$A2)</f>
        <v>0</v>
      </c>
      <c r="FP2" s="692">
        <f>COUNTIFS(OI!$T:$T,'Delivery Count'!FP$1,OI!$U:$U,'Delivery Count'!$A2)</f>
        <v>0</v>
      </c>
      <c r="FQ2" s="692">
        <f>COUNTIFS(OI!$T:$T,'Delivery Count'!FQ$1,OI!$U:$U,'Delivery Count'!$A2)</f>
        <v>0</v>
      </c>
      <c r="FR2" s="692">
        <f>COUNTIFS(OI!$T:$T,'Delivery Count'!FR$1,OI!$U:$U,'Delivery Count'!$A2)</f>
        <v>0</v>
      </c>
      <c r="FS2" s="692">
        <f>COUNTIFS(OI!$T:$T,'Delivery Count'!FS$1,OI!$U:$U,'Delivery Count'!$A2)</f>
        <v>0</v>
      </c>
      <c r="FT2" s="692">
        <f>COUNTIFS(OI!$T:$T,'Delivery Count'!FT$1,OI!$U:$U,'Delivery Count'!$A2)</f>
        <v>0</v>
      </c>
      <c r="FU2" s="692">
        <f>COUNTIFS(OI!$T:$T,'Delivery Count'!FU$1,OI!$U:$U,'Delivery Count'!$A2)</f>
        <v>0</v>
      </c>
      <c r="FV2" s="692">
        <f>COUNTIFS(OI!$T:$T,'Delivery Count'!FV$1,OI!$U:$U,'Delivery Count'!$A2)</f>
        <v>0</v>
      </c>
      <c r="FW2" s="692">
        <f>COUNTIFS(OI!$T:$T,'Delivery Count'!FW$1,OI!$U:$U,'Delivery Count'!$A2)</f>
        <v>0</v>
      </c>
      <c r="FX2" s="692">
        <f>COUNTIFS(OI!$T:$T,'Delivery Count'!FX$1,OI!$U:$U,'Delivery Count'!$A2)</f>
        <v>0</v>
      </c>
      <c r="FY2" s="692">
        <f>COUNTIFS(OI!$T:$T,'Delivery Count'!FY$1,OI!$U:$U,'Delivery Count'!$A2)</f>
        <v>0</v>
      </c>
      <c r="FZ2" s="692">
        <f>COUNTIFS(OI!$T:$T,'Delivery Count'!FZ$1,OI!$U:$U,'Delivery Count'!$A2)</f>
        <v>0</v>
      </c>
      <c r="GA2" s="692">
        <f>COUNTIFS(OI!$T:$T,'Delivery Count'!GA$1,OI!$U:$U,'Delivery Count'!$A2)</f>
        <v>0</v>
      </c>
      <c r="GB2" s="692">
        <f>COUNTIFS(OI!$T:$T,'Delivery Count'!GB$1,OI!$U:$U,'Delivery Count'!$A2)</f>
        <v>0</v>
      </c>
      <c r="GC2" s="692">
        <f>COUNTIFS(OI!$T:$T,'Delivery Count'!GC$1,OI!$U:$U,'Delivery Count'!$A2)</f>
        <v>0</v>
      </c>
      <c r="GD2" s="692">
        <f>COUNTIFS(OI!$T:$T,'Delivery Count'!GD$1,OI!$U:$U,'Delivery Count'!$A2)</f>
        <v>0</v>
      </c>
    </row>
    <row r="3" spans="1:186">
      <c r="A3" s="689" t="s">
        <v>1222</v>
      </c>
      <c r="B3" s="692">
        <f>COUNTIFS(OI!$T:$T,'Delivery Count'!B$1,OI!$U:$U,'Delivery Count'!$A3)</f>
        <v>3</v>
      </c>
      <c r="C3" s="692">
        <f>COUNTIFS(OI!$T:$T,'Delivery Count'!C$1,OI!$U:$U,'Delivery Count'!$A3)</f>
        <v>0</v>
      </c>
      <c r="D3" s="692">
        <f>COUNTIFS(OI!$T:$T,'Delivery Count'!D$1,OI!$U:$U,'Delivery Count'!$A3)</f>
        <v>0</v>
      </c>
      <c r="E3" s="692">
        <f>COUNTIFS(OI!$T:$T,'Delivery Count'!E$1,OI!$U:$U,'Delivery Count'!$A3)</f>
        <v>0</v>
      </c>
      <c r="F3" s="692">
        <f>COUNTIFS(OI!$T:$T,'Delivery Count'!F$1,OI!$U:$U,'Delivery Count'!$A3)</f>
        <v>3</v>
      </c>
      <c r="G3" s="692">
        <f>COUNTIFS(OI!$T:$T,'Delivery Count'!G$1,OI!$U:$U,'Delivery Count'!$A3)</f>
        <v>0</v>
      </c>
      <c r="H3" s="692">
        <f>COUNTIFS(OI!$T:$T,'Delivery Count'!H$1,OI!$U:$U,'Delivery Count'!$A3)</f>
        <v>0</v>
      </c>
      <c r="I3" s="692">
        <f>COUNTIFS(OI!$T:$T,'Delivery Count'!I$1,OI!$U:$U,'Delivery Count'!$A3)</f>
        <v>1</v>
      </c>
      <c r="J3" s="692">
        <f>COUNTIFS(OI!$T:$T,'Delivery Count'!J$1,OI!$U:$U,'Delivery Count'!$A3)</f>
        <v>0</v>
      </c>
      <c r="K3" s="692">
        <f>COUNTIFS(OI!$T:$T,'Delivery Count'!K$1,OI!$U:$U,'Delivery Count'!$A3)</f>
        <v>0</v>
      </c>
      <c r="L3" s="692">
        <f>COUNTIFS(OI!$T:$T,'Delivery Count'!L$1,OI!$U:$U,'Delivery Count'!$A3)</f>
        <v>6</v>
      </c>
      <c r="M3" s="692">
        <f>COUNTIFS(OI!$T:$T,'Delivery Count'!M$1,OI!$U:$U,'Delivery Count'!$A3)</f>
        <v>7</v>
      </c>
      <c r="N3" s="692">
        <f>COUNTIFS(OI!$T:$T,'Delivery Count'!N$1,OI!$U:$U,'Delivery Count'!$A3)</f>
        <v>1</v>
      </c>
      <c r="O3" s="692">
        <f>COUNTIFS(OI!$T:$T,'Delivery Count'!O$1,OI!$U:$U,'Delivery Count'!$A3)</f>
        <v>1</v>
      </c>
      <c r="P3" s="692">
        <f>COUNTIFS(OI!$T:$T,'Delivery Count'!P$1,OI!$U:$U,'Delivery Count'!$A3)</f>
        <v>2</v>
      </c>
      <c r="Q3" s="692">
        <f>COUNTIFS(OI!$T:$T,'Delivery Count'!Q$1,OI!$U:$U,'Delivery Count'!$A3)</f>
        <v>0</v>
      </c>
      <c r="R3" s="692">
        <f>COUNTIFS(OI!$T:$T,'Delivery Count'!R$1,OI!$U:$U,'Delivery Count'!$A3)</f>
        <v>0</v>
      </c>
      <c r="S3" s="692">
        <f>COUNTIFS(OI!$T:$T,'Delivery Count'!S$1,OI!$U:$U,'Delivery Count'!$A3)</f>
        <v>0</v>
      </c>
      <c r="T3" s="692">
        <f>COUNTIFS(OI!$T:$T,'Delivery Count'!T$1,OI!$U:$U,'Delivery Count'!$A3)</f>
        <v>1</v>
      </c>
      <c r="U3" s="692">
        <f>COUNTIFS(OI!$T:$T,'Delivery Count'!U$1,OI!$U:$U,'Delivery Count'!$A3)</f>
        <v>0</v>
      </c>
      <c r="V3" s="692">
        <f>COUNTIFS(OI!$T:$T,'Delivery Count'!V$1,OI!$U:$U,'Delivery Count'!$A3)</f>
        <v>1</v>
      </c>
      <c r="W3" s="692">
        <f>COUNTIFS(OI!$T:$T,'Delivery Count'!W$1,OI!$U:$U,'Delivery Count'!$A3)</f>
        <v>0</v>
      </c>
      <c r="X3" s="692">
        <f>COUNTIFS(OI!$T:$T,'Delivery Count'!X$1,OI!$U:$U,'Delivery Count'!$A3)</f>
        <v>0</v>
      </c>
      <c r="Y3" s="692">
        <f>COUNTIFS(OI!$T:$T,'Delivery Count'!Y$1,OI!$U:$U,'Delivery Count'!$A3)</f>
        <v>0</v>
      </c>
      <c r="Z3" s="692">
        <f>COUNTIFS(OI!$T:$T,'Delivery Count'!Z$1,OI!$U:$U,'Delivery Count'!$A3)</f>
        <v>3</v>
      </c>
      <c r="AA3" s="692">
        <f>COUNTIFS(OI!$T:$T,'Delivery Count'!AA$1,OI!$U:$U,'Delivery Count'!$A3)</f>
        <v>2</v>
      </c>
      <c r="AB3" s="692">
        <f>COUNTIFS(OI!$T:$T,'Delivery Count'!AB$1,OI!$U:$U,'Delivery Count'!$A3)</f>
        <v>6</v>
      </c>
      <c r="AC3" s="692">
        <f>COUNTIFS(OI!$T:$T,'Delivery Count'!AC$1,OI!$U:$U,'Delivery Count'!$A3)</f>
        <v>6</v>
      </c>
      <c r="AD3" s="692">
        <f>COUNTIFS(OI!$T:$T,'Delivery Count'!AD$1,OI!$U:$U,'Delivery Count'!$A3)</f>
        <v>7</v>
      </c>
      <c r="AE3" s="692">
        <f>COUNTIFS(OI!$T:$T,'Delivery Count'!AE$1,OI!$U:$U,'Delivery Count'!$A3)</f>
        <v>0</v>
      </c>
      <c r="AF3" s="692">
        <f>COUNTIFS(OI!$T:$T,'Delivery Count'!AF$1,OI!$U:$U,'Delivery Count'!$A3)</f>
        <v>0</v>
      </c>
      <c r="AG3" s="692">
        <f>COUNTIFS(OI!$T:$T,'Delivery Count'!AG$1,OI!$U:$U,'Delivery Count'!$A3)</f>
        <v>8</v>
      </c>
      <c r="AH3" s="692">
        <f>COUNTIFS(OI!$T:$T,'Delivery Count'!AH$1,OI!$U:$U,'Delivery Count'!$A3)</f>
        <v>8</v>
      </c>
      <c r="AI3" s="692">
        <f>COUNTIFS(OI!$T:$T,'Delivery Count'!AI$1,OI!$U:$U,'Delivery Count'!$A3)</f>
        <v>15</v>
      </c>
      <c r="AJ3" s="692">
        <f>COUNTIFS(OI!$T:$T,'Delivery Count'!AJ$1,OI!$U:$U,'Delivery Count'!$A3)</f>
        <v>10</v>
      </c>
      <c r="AK3" s="692">
        <f>COUNTIFS(OI!$T:$T,'Delivery Count'!AK$1,OI!$U:$U,'Delivery Count'!$A3)</f>
        <v>10</v>
      </c>
      <c r="AL3" s="692">
        <f>COUNTIFS(OI!$T:$T,'Delivery Count'!AL$1,OI!$U:$U,'Delivery Count'!$A3)</f>
        <v>0</v>
      </c>
      <c r="AM3" s="692">
        <f>COUNTIFS(OI!$T:$T,'Delivery Count'!AM$1,OI!$U:$U,'Delivery Count'!$A3)</f>
        <v>0</v>
      </c>
      <c r="AN3" s="692">
        <f>COUNTIFS(OI!$T:$T,'Delivery Count'!AN$1,OI!$U:$U,'Delivery Count'!$A3)</f>
        <v>5</v>
      </c>
      <c r="AO3" s="692">
        <f>COUNTIFS(OI!$T:$T,'Delivery Count'!AO$1,OI!$U:$U,'Delivery Count'!$A3)</f>
        <v>2</v>
      </c>
      <c r="AP3" s="692">
        <f>COUNTIFS(OI!$T:$T,'Delivery Count'!AP$1,OI!$U:$U,'Delivery Count'!$A3)</f>
        <v>1</v>
      </c>
      <c r="AQ3" s="692">
        <f>COUNTIFS(OI!$T:$T,'Delivery Count'!AQ$1,OI!$U:$U,'Delivery Count'!$A3)</f>
        <v>7</v>
      </c>
      <c r="AR3" s="692">
        <f>COUNTIFS(OI!$T:$T,'Delivery Count'!AR$1,OI!$U:$U,'Delivery Count'!$A3)</f>
        <v>4</v>
      </c>
      <c r="AS3" s="692">
        <f>COUNTIFS(OI!$T:$T,'Delivery Count'!AS$1,OI!$U:$U,'Delivery Count'!$A3)</f>
        <v>0</v>
      </c>
      <c r="AT3" s="692">
        <f>COUNTIFS(OI!$T:$T,'Delivery Count'!AT$1,OI!$U:$U,'Delivery Count'!$A3)</f>
        <v>0</v>
      </c>
      <c r="AU3" s="692">
        <f>COUNTIFS(OI!$T:$T,'Delivery Count'!AU$1,OI!$U:$U,'Delivery Count'!$A3)</f>
        <v>3</v>
      </c>
      <c r="AV3" s="692">
        <f>COUNTIFS(OI!$T:$T,'Delivery Count'!AV$1,OI!$U:$U,'Delivery Count'!$A3)</f>
        <v>3</v>
      </c>
      <c r="AW3" s="692">
        <f>COUNTIFS(OI!$T:$T,'Delivery Count'!AW$1,OI!$U:$U,'Delivery Count'!$A3)</f>
        <v>0</v>
      </c>
      <c r="AX3" s="692">
        <f>COUNTIFS(OI!$T:$T,'Delivery Count'!AX$1,OI!$U:$U,'Delivery Count'!$A3)</f>
        <v>0</v>
      </c>
      <c r="AY3" s="692">
        <f>COUNTIFS(OI!$T:$T,'Delivery Count'!AY$1,OI!$U:$U,'Delivery Count'!$A3)</f>
        <v>0</v>
      </c>
      <c r="AZ3" s="692">
        <f>COUNTIFS(OI!$T:$T,'Delivery Count'!AZ$1,OI!$U:$U,'Delivery Count'!$A3)</f>
        <v>0</v>
      </c>
      <c r="BA3" s="692">
        <f>COUNTIFS(OI!$T:$T,'Delivery Count'!BA$1,OI!$U:$U,'Delivery Count'!$A3)</f>
        <v>0</v>
      </c>
      <c r="BB3" s="692">
        <f>COUNTIFS(OI!$T:$T,'Delivery Count'!BB$1,OI!$U:$U,'Delivery Count'!$A3)</f>
        <v>0</v>
      </c>
      <c r="BC3" s="692">
        <f>COUNTIFS(OI!$T:$T,'Delivery Count'!BC$1,OI!$U:$U,'Delivery Count'!$A3)</f>
        <v>0</v>
      </c>
      <c r="BD3" s="692">
        <f>COUNTIFS(OI!$T:$T,'Delivery Count'!BD$1,OI!$U:$U,'Delivery Count'!$A3)</f>
        <v>0</v>
      </c>
      <c r="BE3" s="692">
        <f>COUNTIFS(OI!$T:$T,'Delivery Count'!BE$1,OI!$U:$U,'Delivery Count'!$A3)</f>
        <v>0</v>
      </c>
      <c r="BF3" s="692">
        <f>COUNTIFS(OI!$T:$T,'Delivery Count'!BF$1,OI!$U:$U,'Delivery Count'!$A3)</f>
        <v>0</v>
      </c>
      <c r="BG3" s="692">
        <f>COUNTIFS(OI!$T:$T,'Delivery Count'!BG$1,OI!$U:$U,'Delivery Count'!$A3)</f>
        <v>0</v>
      </c>
      <c r="BH3" s="692">
        <f>COUNTIFS(OI!$T:$T,'Delivery Count'!BH$1,OI!$U:$U,'Delivery Count'!$A3)</f>
        <v>0</v>
      </c>
      <c r="BI3" s="692">
        <f>COUNTIFS(OI!$T:$T,'Delivery Count'!BI$1,OI!$U:$U,'Delivery Count'!$A3)</f>
        <v>0</v>
      </c>
      <c r="BJ3" s="692">
        <f>COUNTIFS(OI!$T:$T,'Delivery Count'!BJ$1,OI!$U:$U,'Delivery Count'!$A3)</f>
        <v>0</v>
      </c>
      <c r="BK3" s="692">
        <f>COUNTIFS(OI!$T:$T,'Delivery Count'!BK$1,OI!$U:$U,'Delivery Count'!$A3)</f>
        <v>0</v>
      </c>
      <c r="BL3" s="692">
        <f>COUNTIFS(OI!$T:$T,'Delivery Count'!BL$1,OI!$U:$U,'Delivery Count'!$A3)</f>
        <v>0</v>
      </c>
      <c r="BM3" s="692">
        <f>COUNTIFS(OI!$T:$T,'Delivery Count'!BM$1,OI!$U:$U,'Delivery Count'!$A3)</f>
        <v>0</v>
      </c>
      <c r="BN3" s="692">
        <f>COUNTIFS(OI!$T:$T,'Delivery Count'!BN$1,OI!$U:$U,'Delivery Count'!$A3)</f>
        <v>0</v>
      </c>
      <c r="BO3" s="692">
        <f>COUNTIFS(OI!$T:$T,'Delivery Count'!BO$1,OI!$U:$U,'Delivery Count'!$A3)</f>
        <v>0</v>
      </c>
      <c r="BP3" s="692">
        <f>COUNTIFS(OI!$T:$T,'Delivery Count'!BP$1,OI!$U:$U,'Delivery Count'!$A3)</f>
        <v>0</v>
      </c>
      <c r="BQ3" s="692">
        <f>COUNTIFS(OI!$T:$T,'Delivery Count'!BQ$1,OI!$U:$U,'Delivery Count'!$A3)</f>
        <v>0</v>
      </c>
      <c r="BR3" s="692">
        <f>COUNTIFS(OI!$T:$T,'Delivery Count'!BR$1,OI!$U:$U,'Delivery Count'!$A3)</f>
        <v>0</v>
      </c>
      <c r="BS3" s="692">
        <f>COUNTIFS(OI!$T:$T,'Delivery Count'!BS$1,OI!$U:$U,'Delivery Count'!$A3)</f>
        <v>0</v>
      </c>
      <c r="BT3" s="692">
        <f>COUNTIFS(OI!$T:$T,'Delivery Count'!BT$1,OI!$U:$U,'Delivery Count'!$A3)</f>
        <v>0</v>
      </c>
      <c r="BU3" s="692">
        <f>COUNTIFS(OI!$T:$T,'Delivery Count'!BU$1,OI!$U:$U,'Delivery Count'!$A3)</f>
        <v>0</v>
      </c>
      <c r="BV3" s="692">
        <f>COUNTIFS(OI!$T:$T,'Delivery Count'!BV$1,OI!$U:$U,'Delivery Count'!$A3)</f>
        <v>0</v>
      </c>
      <c r="BW3" s="692">
        <f>COUNTIFS(OI!$T:$T,'Delivery Count'!BW$1,OI!$U:$U,'Delivery Count'!$A3)</f>
        <v>0</v>
      </c>
      <c r="BX3" s="692">
        <f>COUNTIFS(OI!$T:$T,'Delivery Count'!BX$1,OI!$U:$U,'Delivery Count'!$A3)</f>
        <v>0</v>
      </c>
      <c r="BY3" s="692">
        <f>COUNTIFS(OI!$T:$T,'Delivery Count'!BY$1,OI!$U:$U,'Delivery Count'!$A3)</f>
        <v>0</v>
      </c>
      <c r="BZ3" s="692">
        <f>COUNTIFS(OI!$T:$T,'Delivery Count'!BZ$1,OI!$U:$U,'Delivery Count'!$A3)</f>
        <v>0</v>
      </c>
      <c r="CA3" s="692">
        <f>COUNTIFS(OI!$T:$T,'Delivery Count'!CA$1,OI!$U:$U,'Delivery Count'!$A3)</f>
        <v>0</v>
      </c>
      <c r="CB3" s="692">
        <f>COUNTIFS(OI!$T:$T,'Delivery Count'!CB$1,OI!$U:$U,'Delivery Count'!$A3)</f>
        <v>0</v>
      </c>
      <c r="CC3" s="692">
        <f>COUNTIFS(OI!$T:$T,'Delivery Count'!CC$1,OI!$U:$U,'Delivery Count'!$A3)</f>
        <v>0</v>
      </c>
      <c r="CD3" s="692">
        <f>COUNTIFS(OI!$T:$T,'Delivery Count'!CD$1,OI!$U:$U,'Delivery Count'!$A3)</f>
        <v>0</v>
      </c>
      <c r="CE3" s="692">
        <f>COUNTIFS(OI!$T:$T,'Delivery Count'!CE$1,OI!$U:$U,'Delivery Count'!$A3)</f>
        <v>0</v>
      </c>
      <c r="CF3" s="692">
        <f>COUNTIFS(OI!$T:$T,'Delivery Count'!CF$1,OI!$U:$U,'Delivery Count'!$A3)</f>
        <v>0</v>
      </c>
      <c r="CG3" s="692">
        <f>COUNTIFS(OI!$T:$T,'Delivery Count'!CG$1,OI!$U:$U,'Delivery Count'!$A3)</f>
        <v>0</v>
      </c>
      <c r="CH3" s="692">
        <f>COUNTIFS(OI!$T:$T,'Delivery Count'!CH$1,OI!$U:$U,'Delivery Count'!$A3)</f>
        <v>0</v>
      </c>
      <c r="CI3" s="692">
        <f>COUNTIFS(OI!$T:$T,'Delivery Count'!CI$1,OI!$U:$U,'Delivery Count'!$A3)</f>
        <v>0</v>
      </c>
      <c r="CJ3" s="692">
        <f>COUNTIFS(OI!$T:$T,'Delivery Count'!CJ$1,OI!$U:$U,'Delivery Count'!$A3)</f>
        <v>0</v>
      </c>
      <c r="CK3" s="692">
        <f>COUNTIFS(OI!$T:$T,'Delivery Count'!CK$1,OI!$U:$U,'Delivery Count'!$A3)</f>
        <v>0</v>
      </c>
      <c r="CL3" s="692">
        <f>COUNTIFS(OI!$T:$T,'Delivery Count'!CL$1,OI!$U:$U,'Delivery Count'!$A3)</f>
        <v>0</v>
      </c>
      <c r="CM3" s="692">
        <f>COUNTIFS(OI!$T:$T,'Delivery Count'!CM$1,OI!$U:$U,'Delivery Count'!$A3)</f>
        <v>0</v>
      </c>
      <c r="CN3" s="692">
        <f>COUNTIFS(OI!$T:$T,'Delivery Count'!CN$1,OI!$U:$U,'Delivery Count'!$A3)</f>
        <v>0</v>
      </c>
      <c r="CO3" s="692">
        <f>COUNTIFS(OI!$T:$T,'Delivery Count'!CO$1,OI!$U:$U,'Delivery Count'!$A3)</f>
        <v>0</v>
      </c>
      <c r="CP3" s="692">
        <f>COUNTIFS(OI!$T:$T,'Delivery Count'!CP$1,OI!$U:$U,'Delivery Count'!$A3)</f>
        <v>0</v>
      </c>
      <c r="CQ3" s="692">
        <f>COUNTIFS(OI!$T:$T,'Delivery Count'!CQ$1,OI!$U:$U,'Delivery Count'!$A3)</f>
        <v>0</v>
      </c>
      <c r="CR3" s="692">
        <f>COUNTIFS(OI!$T:$T,'Delivery Count'!CR$1,OI!$U:$U,'Delivery Count'!$A3)</f>
        <v>0</v>
      </c>
      <c r="CS3" s="692">
        <f>COUNTIFS(OI!$T:$T,'Delivery Count'!CS$1,OI!$U:$U,'Delivery Count'!$A3)</f>
        <v>0</v>
      </c>
      <c r="CT3" s="692">
        <f>COUNTIFS(OI!$T:$T,'Delivery Count'!CT$1,OI!$U:$U,'Delivery Count'!$A3)</f>
        <v>0</v>
      </c>
      <c r="CU3" s="692">
        <f>COUNTIFS(OI!$T:$T,'Delivery Count'!CU$1,OI!$U:$U,'Delivery Count'!$A3)</f>
        <v>0</v>
      </c>
      <c r="CV3" s="692">
        <f>COUNTIFS(OI!$T:$T,'Delivery Count'!CV$1,OI!$U:$U,'Delivery Count'!$A3)</f>
        <v>0</v>
      </c>
      <c r="CW3" s="692">
        <f>COUNTIFS(OI!$T:$T,'Delivery Count'!CW$1,OI!$U:$U,'Delivery Count'!$A3)</f>
        <v>0</v>
      </c>
      <c r="CX3" s="692">
        <f>COUNTIFS(OI!$T:$T,'Delivery Count'!CX$1,OI!$U:$U,'Delivery Count'!$A3)</f>
        <v>0</v>
      </c>
      <c r="CY3" s="692">
        <f>COUNTIFS(OI!$T:$T,'Delivery Count'!CY$1,OI!$U:$U,'Delivery Count'!$A3)</f>
        <v>0</v>
      </c>
      <c r="CZ3" s="692">
        <f>COUNTIFS(OI!$T:$T,'Delivery Count'!CZ$1,OI!$U:$U,'Delivery Count'!$A3)</f>
        <v>0</v>
      </c>
      <c r="DA3" s="692">
        <f>COUNTIFS(OI!$T:$T,'Delivery Count'!DA$1,OI!$U:$U,'Delivery Count'!$A3)</f>
        <v>0</v>
      </c>
      <c r="DB3" s="692">
        <f>COUNTIFS(OI!$T:$T,'Delivery Count'!DB$1,OI!$U:$U,'Delivery Count'!$A3)</f>
        <v>0</v>
      </c>
      <c r="DC3" s="692">
        <f>COUNTIFS(OI!$T:$T,'Delivery Count'!DC$1,OI!$U:$U,'Delivery Count'!$A3)</f>
        <v>0</v>
      </c>
      <c r="DD3" s="692">
        <f>COUNTIFS(OI!$T:$T,'Delivery Count'!DD$1,OI!$U:$U,'Delivery Count'!$A3)</f>
        <v>0</v>
      </c>
      <c r="DE3" s="692">
        <f>COUNTIFS(OI!$T:$T,'Delivery Count'!DE$1,OI!$U:$U,'Delivery Count'!$A3)</f>
        <v>0</v>
      </c>
      <c r="DF3" s="692">
        <f>COUNTIFS(OI!$T:$T,'Delivery Count'!DF$1,OI!$U:$U,'Delivery Count'!$A3)</f>
        <v>0</v>
      </c>
      <c r="DG3" s="692">
        <f>COUNTIFS(OI!$T:$T,'Delivery Count'!DG$1,OI!$U:$U,'Delivery Count'!$A3)</f>
        <v>0</v>
      </c>
      <c r="DH3" s="692">
        <f>COUNTIFS(OI!$T:$T,'Delivery Count'!DH$1,OI!$U:$U,'Delivery Count'!$A3)</f>
        <v>0</v>
      </c>
      <c r="DI3" s="692">
        <f>COUNTIFS(OI!$T:$T,'Delivery Count'!DI$1,OI!$U:$U,'Delivery Count'!$A3)</f>
        <v>0</v>
      </c>
      <c r="DJ3" s="692">
        <f>COUNTIFS(OI!$T:$T,'Delivery Count'!DJ$1,OI!$U:$U,'Delivery Count'!$A3)</f>
        <v>0</v>
      </c>
      <c r="DK3" s="692">
        <f>COUNTIFS(OI!$T:$T,'Delivery Count'!DK$1,OI!$U:$U,'Delivery Count'!$A3)</f>
        <v>0</v>
      </c>
      <c r="DL3" s="692">
        <f>COUNTIFS(OI!$T:$T,'Delivery Count'!DL$1,OI!$U:$U,'Delivery Count'!$A3)</f>
        <v>0</v>
      </c>
      <c r="DM3" s="692">
        <f>COUNTIFS(OI!$T:$T,'Delivery Count'!DM$1,OI!$U:$U,'Delivery Count'!$A3)</f>
        <v>0</v>
      </c>
      <c r="DN3" s="692">
        <f>COUNTIFS(OI!$T:$T,'Delivery Count'!DN$1,OI!$U:$U,'Delivery Count'!$A3)</f>
        <v>0</v>
      </c>
      <c r="DO3" s="692">
        <f>COUNTIFS(OI!$T:$T,'Delivery Count'!DO$1,OI!$U:$U,'Delivery Count'!$A3)</f>
        <v>0</v>
      </c>
      <c r="DP3" s="692">
        <f>COUNTIFS(OI!$T:$T,'Delivery Count'!DP$1,OI!$U:$U,'Delivery Count'!$A3)</f>
        <v>0</v>
      </c>
      <c r="DQ3" s="692">
        <f>COUNTIFS(OI!$T:$T,'Delivery Count'!DQ$1,OI!$U:$U,'Delivery Count'!$A3)</f>
        <v>0</v>
      </c>
      <c r="DR3" s="692">
        <f>COUNTIFS(OI!$T:$T,'Delivery Count'!DR$1,OI!$U:$U,'Delivery Count'!$A3)</f>
        <v>0</v>
      </c>
      <c r="DS3" s="692">
        <f>COUNTIFS(OI!$T:$T,'Delivery Count'!DS$1,OI!$U:$U,'Delivery Count'!$A3)</f>
        <v>0</v>
      </c>
      <c r="DT3" s="692">
        <f>COUNTIFS(OI!$T:$T,'Delivery Count'!DT$1,OI!$U:$U,'Delivery Count'!$A3)</f>
        <v>0</v>
      </c>
      <c r="DU3" s="692">
        <f>COUNTIFS(OI!$T:$T,'Delivery Count'!DU$1,OI!$U:$U,'Delivery Count'!$A3)</f>
        <v>0</v>
      </c>
      <c r="DV3" s="692">
        <f>COUNTIFS(OI!$T:$T,'Delivery Count'!DV$1,OI!$U:$U,'Delivery Count'!$A3)</f>
        <v>0</v>
      </c>
      <c r="DW3" s="692">
        <f>COUNTIFS(OI!$T:$T,'Delivery Count'!DW$1,OI!$U:$U,'Delivery Count'!$A3)</f>
        <v>0</v>
      </c>
      <c r="DX3" s="692">
        <f>COUNTIFS(OI!$T:$T,'Delivery Count'!DX$1,OI!$U:$U,'Delivery Count'!$A3)</f>
        <v>0</v>
      </c>
      <c r="DY3" s="692">
        <f>COUNTIFS(OI!$T:$T,'Delivery Count'!DY$1,OI!$U:$U,'Delivery Count'!$A3)</f>
        <v>0</v>
      </c>
      <c r="DZ3" s="692">
        <f>COUNTIFS(OI!$T:$T,'Delivery Count'!DZ$1,OI!$U:$U,'Delivery Count'!$A3)</f>
        <v>0</v>
      </c>
      <c r="EA3" s="692">
        <f>COUNTIFS(OI!$T:$T,'Delivery Count'!EA$1,OI!$U:$U,'Delivery Count'!$A3)</f>
        <v>0</v>
      </c>
      <c r="EB3" s="692">
        <f>COUNTIFS(OI!$T:$T,'Delivery Count'!EB$1,OI!$U:$U,'Delivery Count'!$A3)</f>
        <v>0</v>
      </c>
      <c r="EC3" s="692">
        <f>COUNTIFS(OI!$T:$T,'Delivery Count'!EC$1,OI!$U:$U,'Delivery Count'!$A3)</f>
        <v>0</v>
      </c>
      <c r="ED3" s="692">
        <f>COUNTIFS(OI!$T:$T,'Delivery Count'!ED$1,OI!$U:$U,'Delivery Count'!$A3)</f>
        <v>0</v>
      </c>
      <c r="EE3" s="692">
        <f>COUNTIFS(OI!$T:$T,'Delivery Count'!EE$1,OI!$U:$U,'Delivery Count'!$A3)</f>
        <v>0</v>
      </c>
      <c r="EF3" s="692">
        <f>COUNTIFS(OI!$T:$T,'Delivery Count'!EF$1,OI!$U:$U,'Delivery Count'!$A3)</f>
        <v>0</v>
      </c>
      <c r="EG3" s="692">
        <f>COUNTIFS(OI!$T:$T,'Delivery Count'!EG$1,OI!$U:$U,'Delivery Count'!$A3)</f>
        <v>0</v>
      </c>
      <c r="EH3" s="692">
        <f>COUNTIFS(OI!$T:$T,'Delivery Count'!EH$1,OI!$U:$U,'Delivery Count'!$A3)</f>
        <v>0</v>
      </c>
      <c r="EI3" s="692">
        <f>COUNTIFS(OI!$T:$T,'Delivery Count'!EI$1,OI!$U:$U,'Delivery Count'!$A3)</f>
        <v>0</v>
      </c>
      <c r="EJ3" s="692">
        <f>COUNTIFS(OI!$T:$T,'Delivery Count'!EJ$1,OI!$U:$U,'Delivery Count'!$A3)</f>
        <v>0</v>
      </c>
      <c r="EK3" s="692">
        <f>COUNTIFS(OI!$T:$T,'Delivery Count'!EK$1,OI!$U:$U,'Delivery Count'!$A3)</f>
        <v>0</v>
      </c>
      <c r="EL3" s="692">
        <f>COUNTIFS(OI!$T:$T,'Delivery Count'!EL$1,OI!$U:$U,'Delivery Count'!$A3)</f>
        <v>0</v>
      </c>
      <c r="EM3" s="692">
        <f>COUNTIFS(OI!$T:$T,'Delivery Count'!EM$1,OI!$U:$U,'Delivery Count'!$A3)</f>
        <v>0</v>
      </c>
      <c r="EN3" s="692">
        <f>COUNTIFS(OI!$T:$T,'Delivery Count'!EN$1,OI!$U:$U,'Delivery Count'!$A3)</f>
        <v>0</v>
      </c>
      <c r="EO3" s="692">
        <f>COUNTIFS(OI!$T:$T,'Delivery Count'!EO$1,OI!$U:$U,'Delivery Count'!$A3)</f>
        <v>0</v>
      </c>
      <c r="EP3" s="692">
        <f>COUNTIFS(OI!$T:$T,'Delivery Count'!EP$1,OI!$U:$U,'Delivery Count'!$A3)</f>
        <v>0</v>
      </c>
      <c r="EQ3" s="692">
        <f>COUNTIFS(OI!$T:$T,'Delivery Count'!EQ$1,OI!$U:$U,'Delivery Count'!$A3)</f>
        <v>0</v>
      </c>
      <c r="ER3" s="692">
        <f>COUNTIFS(OI!$T:$T,'Delivery Count'!ER$1,OI!$U:$U,'Delivery Count'!$A3)</f>
        <v>0</v>
      </c>
      <c r="ES3" s="692">
        <f>COUNTIFS(OI!$T:$T,'Delivery Count'!ES$1,OI!$U:$U,'Delivery Count'!$A3)</f>
        <v>0</v>
      </c>
      <c r="ET3" s="692">
        <f>COUNTIFS(OI!$T:$T,'Delivery Count'!ET$1,OI!$U:$U,'Delivery Count'!$A3)</f>
        <v>0</v>
      </c>
      <c r="EU3" s="692">
        <f>COUNTIFS(OI!$T:$T,'Delivery Count'!EU$1,OI!$U:$U,'Delivery Count'!$A3)</f>
        <v>0</v>
      </c>
      <c r="EV3" s="692">
        <f>COUNTIFS(OI!$T:$T,'Delivery Count'!EV$1,OI!$U:$U,'Delivery Count'!$A3)</f>
        <v>0</v>
      </c>
      <c r="EW3" s="692">
        <f>COUNTIFS(OI!$T:$T,'Delivery Count'!EW$1,OI!$U:$U,'Delivery Count'!$A3)</f>
        <v>0</v>
      </c>
      <c r="EX3" s="692">
        <f>COUNTIFS(OI!$T:$T,'Delivery Count'!EX$1,OI!$U:$U,'Delivery Count'!$A3)</f>
        <v>0</v>
      </c>
      <c r="EY3" s="692">
        <f>COUNTIFS(OI!$T:$T,'Delivery Count'!EY$1,OI!$U:$U,'Delivery Count'!$A3)</f>
        <v>0</v>
      </c>
      <c r="EZ3" s="692">
        <f>COUNTIFS(OI!$T:$T,'Delivery Count'!EZ$1,OI!$U:$U,'Delivery Count'!$A3)</f>
        <v>0</v>
      </c>
      <c r="FA3" s="692">
        <f>COUNTIFS(OI!$T:$T,'Delivery Count'!FA$1,OI!$U:$U,'Delivery Count'!$A3)</f>
        <v>0</v>
      </c>
      <c r="FB3" s="692">
        <f>COUNTIFS(OI!$T:$T,'Delivery Count'!FB$1,OI!$U:$U,'Delivery Count'!$A3)</f>
        <v>0</v>
      </c>
      <c r="FC3" s="692">
        <f>COUNTIFS(OI!$T:$T,'Delivery Count'!FC$1,OI!$U:$U,'Delivery Count'!$A3)</f>
        <v>0</v>
      </c>
      <c r="FD3" s="692">
        <f>COUNTIFS(OI!$T:$T,'Delivery Count'!FD$1,OI!$U:$U,'Delivery Count'!$A3)</f>
        <v>0</v>
      </c>
      <c r="FE3" s="692">
        <f>COUNTIFS(OI!$T:$T,'Delivery Count'!FE$1,OI!$U:$U,'Delivery Count'!$A3)</f>
        <v>0</v>
      </c>
      <c r="FF3" s="692">
        <f>COUNTIFS(OI!$T:$T,'Delivery Count'!FF$1,OI!$U:$U,'Delivery Count'!$A3)</f>
        <v>0</v>
      </c>
      <c r="FG3" s="692">
        <f>COUNTIFS(OI!$T:$T,'Delivery Count'!FG$1,OI!$U:$U,'Delivery Count'!$A3)</f>
        <v>0</v>
      </c>
      <c r="FH3" s="692">
        <f>COUNTIFS(OI!$T:$T,'Delivery Count'!FH$1,OI!$U:$U,'Delivery Count'!$A3)</f>
        <v>0</v>
      </c>
      <c r="FI3" s="692">
        <f>COUNTIFS(OI!$T:$T,'Delivery Count'!FI$1,OI!$U:$U,'Delivery Count'!$A3)</f>
        <v>0</v>
      </c>
      <c r="FJ3" s="692">
        <f>COUNTIFS(OI!$T:$T,'Delivery Count'!FJ$1,OI!$U:$U,'Delivery Count'!$A3)</f>
        <v>0</v>
      </c>
      <c r="FK3" s="692">
        <f>COUNTIFS(OI!$T:$T,'Delivery Count'!FK$1,OI!$U:$U,'Delivery Count'!$A3)</f>
        <v>0</v>
      </c>
      <c r="FL3" s="692">
        <f>COUNTIFS(OI!$T:$T,'Delivery Count'!FL$1,OI!$U:$U,'Delivery Count'!$A3)</f>
        <v>0</v>
      </c>
      <c r="FM3" s="692">
        <f>COUNTIFS(OI!$T:$T,'Delivery Count'!FM$1,OI!$U:$U,'Delivery Count'!$A3)</f>
        <v>0</v>
      </c>
      <c r="FN3" s="692">
        <f>COUNTIFS(OI!$T:$T,'Delivery Count'!FN$1,OI!$U:$U,'Delivery Count'!$A3)</f>
        <v>0</v>
      </c>
      <c r="FO3" s="692">
        <f>COUNTIFS(OI!$T:$T,'Delivery Count'!FO$1,OI!$U:$U,'Delivery Count'!$A3)</f>
        <v>0</v>
      </c>
      <c r="FP3" s="692">
        <f>COUNTIFS(OI!$T:$T,'Delivery Count'!FP$1,OI!$U:$U,'Delivery Count'!$A3)</f>
        <v>0</v>
      </c>
      <c r="FQ3" s="692">
        <f>COUNTIFS(OI!$T:$T,'Delivery Count'!FQ$1,OI!$U:$U,'Delivery Count'!$A3)</f>
        <v>0</v>
      </c>
      <c r="FR3" s="692">
        <f>COUNTIFS(OI!$T:$T,'Delivery Count'!FR$1,OI!$U:$U,'Delivery Count'!$A3)</f>
        <v>0</v>
      </c>
      <c r="FS3" s="692">
        <f>COUNTIFS(OI!$T:$T,'Delivery Count'!FS$1,OI!$U:$U,'Delivery Count'!$A3)</f>
        <v>0</v>
      </c>
      <c r="FT3" s="692">
        <f>COUNTIFS(OI!$T:$T,'Delivery Count'!FT$1,OI!$U:$U,'Delivery Count'!$A3)</f>
        <v>0</v>
      </c>
      <c r="FU3" s="692">
        <f>COUNTIFS(OI!$T:$T,'Delivery Count'!FU$1,OI!$U:$U,'Delivery Count'!$A3)</f>
        <v>0</v>
      </c>
      <c r="FV3" s="692">
        <f>COUNTIFS(OI!$T:$T,'Delivery Count'!FV$1,OI!$U:$U,'Delivery Count'!$A3)</f>
        <v>0</v>
      </c>
      <c r="FW3" s="692">
        <f>COUNTIFS(OI!$T:$T,'Delivery Count'!FW$1,OI!$U:$U,'Delivery Count'!$A3)</f>
        <v>0</v>
      </c>
      <c r="FX3" s="692">
        <f>COUNTIFS(OI!$T:$T,'Delivery Count'!FX$1,OI!$U:$U,'Delivery Count'!$A3)</f>
        <v>0</v>
      </c>
      <c r="FY3" s="692">
        <f>COUNTIFS(OI!$T:$T,'Delivery Count'!FY$1,OI!$U:$U,'Delivery Count'!$A3)</f>
        <v>0</v>
      </c>
      <c r="FZ3" s="692">
        <f>COUNTIFS(OI!$T:$T,'Delivery Count'!FZ$1,OI!$U:$U,'Delivery Count'!$A3)</f>
        <v>0</v>
      </c>
      <c r="GA3" s="692">
        <f>COUNTIFS(OI!$T:$T,'Delivery Count'!GA$1,OI!$U:$U,'Delivery Count'!$A3)</f>
        <v>0</v>
      </c>
      <c r="GB3" s="692">
        <f>COUNTIFS(OI!$T:$T,'Delivery Count'!GB$1,OI!$U:$U,'Delivery Count'!$A3)</f>
        <v>0</v>
      </c>
      <c r="GC3" s="692">
        <f>COUNTIFS(OI!$T:$T,'Delivery Count'!GC$1,OI!$U:$U,'Delivery Count'!$A3)</f>
        <v>0</v>
      </c>
      <c r="GD3" s="692">
        <f>COUNTIFS(OI!$T:$T,'Delivery Count'!GD$1,OI!$U:$U,'Delivery Count'!$A3)</f>
        <v>0</v>
      </c>
    </row>
    <row r="4" spans="1:186">
      <c r="A4" s="689" t="s">
        <v>3905</v>
      </c>
      <c r="B4" s="692">
        <f>COUNTIFS(OI!$T:$T,'Delivery Count'!B$1,OI!$U:$U,'Delivery Count'!$A4)</f>
        <v>0</v>
      </c>
      <c r="C4" s="692">
        <f>COUNTIFS(OI!$T:$T,'Delivery Count'!C$1,OI!$U:$U,'Delivery Count'!$A4)</f>
        <v>0</v>
      </c>
      <c r="D4" s="692">
        <f>COUNTIFS(OI!$T:$T,'Delivery Count'!D$1,OI!$U:$U,'Delivery Count'!$A4)</f>
        <v>0</v>
      </c>
      <c r="E4" s="692">
        <f>COUNTIFS(OI!$T:$T,'Delivery Count'!E$1,OI!$U:$U,'Delivery Count'!$A4)</f>
        <v>0</v>
      </c>
      <c r="F4" s="692">
        <f>COUNTIFS(OI!$T:$T,'Delivery Count'!F$1,OI!$U:$U,'Delivery Count'!$A4)</f>
        <v>0</v>
      </c>
      <c r="G4" s="692">
        <f>COUNTIFS(OI!$T:$T,'Delivery Count'!G$1,OI!$U:$U,'Delivery Count'!$A4)</f>
        <v>0</v>
      </c>
      <c r="H4" s="692">
        <f>COUNTIFS(OI!$T:$T,'Delivery Count'!H$1,OI!$U:$U,'Delivery Count'!$A4)</f>
        <v>0</v>
      </c>
      <c r="I4" s="692">
        <f>COUNTIFS(OI!$T:$T,'Delivery Count'!I$1,OI!$U:$U,'Delivery Count'!$A4)</f>
        <v>11</v>
      </c>
      <c r="J4" s="692">
        <f>COUNTIFS(OI!$T:$T,'Delivery Count'!J$1,OI!$U:$U,'Delivery Count'!$A4)</f>
        <v>0</v>
      </c>
      <c r="K4" s="692">
        <f>COUNTIFS(OI!$T:$T,'Delivery Count'!K$1,OI!$U:$U,'Delivery Count'!$A4)</f>
        <v>0</v>
      </c>
      <c r="L4" s="692">
        <f>COUNTIFS(OI!$T:$T,'Delivery Count'!L$1,OI!$U:$U,'Delivery Count'!$A4)</f>
        <v>4</v>
      </c>
      <c r="M4" s="692">
        <f>COUNTIFS(OI!$T:$T,'Delivery Count'!M$1,OI!$U:$U,'Delivery Count'!$A4)</f>
        <v>0</v>
      </c>
      <c r="N4" s="692">
        <f>COUNTIFS(OI!$T:$T,'Delivery Count'!N$1,OI!$U:$U,'Delivery Count'!$A4)</f>
        <v>0</v>
      </c>
      <c r="O4" s="692">
        <f>COUNTIFS(OI!$T:$T,'Delivery Count'!O$1,OI!$U:$U,'Delivery Count'!$A4)</f>
        <v>0</v>
      </c>
      <c r="P4" s="692">
        <f>COUNTIFS(OI!$T:$T,'Delivery Count'!P$1,OI!$U:$U,'Delivery Count'!$A4)</f>
        <v>0</v>
      </c>
      <c r="Q4" s="692">
        <f>COUNTIFS(OI!$T:$T,'Delivery Count'!Q$1,OI!$U:$U,'Delivery Count'!$A4)</f>
        <v>0</v>
      </c>
      <c r="R4" s="692">
        <f>COUNTIFS(OI!$T:$T,'Delivery Count'!R$1,OI!$U:$U,'Delivery Count'!$A4)</f>
        <v>0</v>
      </c>
      <c r="S4" s="692">
        <f>COUNTIFS(OI!$T:$T,'Delivery Count'!S$1,OI!$U:$U,'Delivery Count'!$A4)</f>
        <v>0</v>
      </c>
      <c r="T4" s="692">
        <f>COUNTIFS(OI!$T:$T,'Delivery Count'!T$1,OI!$U:$U,'Delivery Count'!$A4)</f>
        <v>0</v>
      </c>
      <c r="U4" s="692">
        <f>COUNTIFS(OI!$T:$T,'Delivery Count'!U$1,OI!$U:$U,'Delivery Count'!$A4)</f>
        <v>0</v>
      </c>
      <c r="V4" s="692">
        <f>COUNTIFS(OI!$T:$T,'Delivery Count'!V$1,OI!$U:$U,'Delivery Count'!$A4)</f>
        <v>0</v>
      </c>
      <c r="W4" s="692">
        <f>COUNTIFS(OI!$T:$T,'Delivery Count'!W$1,OI!$U:$U,'Delivery Count'!$A4)</f>
        <v>0</v>
      </c>
      <c r="X4" s="692">
        <f>COUNTIFS(OI!$T:$T,'Delivery Count'!X$1,OI!$U:$U,'Delivery Count'!$A4)</f>
        <v>0</v>
      </c>
      <c r="Y4" s="692">
        <f>COUNTIFS(OI!$T:$T,'Delivery Count'!Y$1,OI!$U:$U,'Delivery Count'!$A4)</f>
        <v>0</v>
      </c>
      <c r="Z4" s="692">
        <f>COUNTIFS(OI!$T:$T,'Delivery Count'!Z$1,OI!$U:$U,'Delivery Count'!$A4)</f>
        <v>0</v>
      </c>
      <c r="AA4" s="692">
        <f>COUNTIFS(OI!$T:$T,'Delivery Count'!AA$1,OI!$U:$U,'Delivery Count'!$A4)</f>
        <v>0</v>
      </c>
      <c r="AB4" s="692">
        <f>COUNTIFS(OI!$T:$T,'Delivery Count'!AB$1,OI!$U:$U,'Delivery Count'!$A4)</f>
        <v>0</v>
      </c>
      <c r="AC4" s="692">
        <f>COUNTIFS(OI!$T:$T,'Delivery Count'!AC$1,OI!$U:$U,'Delivery Count'!$A4)</f>
        <v>5</v>
      </c>
      <c r="AD4" s="692">
        <f>COUNTIFS(OI!$T:$T,'Delivery Count'!AD$1,OI!$U:$U,'Delivery Count'!$A4)</f>
        <v>10</v>
      </c>
      <c r="AE4" s="692">
        <f>COUNTIFS(OI!$T:$T,'Delivery Count'!AE$1,OI!$U:$U,'Delivery Count'!$A4)</f>
        <v>0</v>
      </c>
      <c r="AF4" s="692">
        <f>COUNTIFS(OI!$T:$T,'Delivery Count'!AF$1,OI!$U:$U,'Delivery Count'!$A4)</f>
        <v>0</v>
      </c>
      <c r="AG4" s="692">
        <f>COUNTIFS(OI!$T:$T,'Delivery Count'!AG$1,OI!$U:$U,'Delivery Count'!$A4)</f>
        <v>0</v>
      </c>
      <c r="AH4" s="692">
        <f>COUNTIFS(OI!$T:$T,'Delivery Count'!AH$1,OI!$U:$U,'Delivery Count'!$A4)</f>
        <v>0</v>
      </c>
      <c r="AI4" s="692">
        <f>COUNTIFS(OI!$T:$T,'Delivery Count'!AI$1,OI!$U:$U,'Delivery Count'!$A4)</f>
        <v>0</v>
      </c>
      <c r="AJ4" s="692">
        <f>COUNTIFS(OI!$T:$T,'Delivery Count'!AJ$1,OI!$U:$U,'Delivery Count'!$A4)</f>
        <v>0</v>
      </c>
      <c r="AK4" s="692">
        <f>COUNTIFS(OI!$T:$T,'Delivery Count'!AK$1,OI!$U:$U,'Delivery Count'!$A4)</f>
        <v>0</v>
      </c>
      <c r="AL4" s="692">
        <f>COUNTIFS(OI!$T:$T,'Delivery Count'!AL$1,OI!$U:$U,'Delivery Count'!$A4)</f>
        <v>0</v>
      </c>
      <c r="AM4" s="692">
        <f>COUNTIFS(OI!$T:$T,'Delivery Count'!AM$1,OI!$U:$U,'Delivery Count'!$A4)</f>
        <v>0</v>
      </c>
      <c r="AN4" s="692">
        <f>COUNTIFS(OI!$T:$T,'Delivery Count'!AN$1,OI!$U:$U,'Delivery Count'!$A4)</f>
        <v>0</v>
      </c>
      <c r="AO4" s="692">
        <f>COUNTIFS(OI!$T:$T,'Delivery Count'!AO$1,OI!$U:$U,'Delivery Count'!$A4)</f>
        <v>0</v>
      </c>
      <c r="AP4" s="692">
        <f>COUNTIFS(OI!$T:$T,'Delivery Count'!AP$1,OI!$U:$U,'Delivery Count'!$A4)</f>
        <v>0</v>
      </c>
      <c r="AQ4" s="692">
        <f>COUNTIFS(OI!$T:$T,'Delivery Count'!AQ$1,OI!$U:$U,'Delivery Count'!$A4)</f>
        <v>0</v>
      </c>
      <c r="AR4" s="692">
        <f>COUNTIFS(OI!$T:$T,'Delivery Count'!AR$1,OI!$U:$U,'Delivery Count'!$A4)</f>
        <v>0</v>
      </c>
      <c r="AS4" s="692">
        <f>COUNTIFS(OI!$T:$T,'Delivery Count'!AS$1,OI!$U:$U,'Delivery Count'!$A4)</f>
        <v>0</v>
      </c>
      <c r="AT4" s="692">
        <f>COUNTIFS(OI!$T:$T,'Delivery Count'!AT$1,OI!$U:$U,'Delivery Count'!$A4)</f>
        <v>0</v>
      </c>
      <c r="AU4" s="692">
        <f>COUNTIFS(OI!$T:$T,'Delivery Count'!AU$1,OI!$U:$U,'Delivery Count'!$A4)</f>
        <v>0</v>
      </c>
      <c r="AV4" s="692">
        <f>COUNTIFS(OI!$T:$T,'Delivery Count'!AV$1,OI!$U:$U,'Delivery Count'!$A4)</f>
        <v>0</v>
      </c>
      <c r="AW4" s="692">
        <f>COUNTIFS(OI!$T:$T,'Delivery Count'!AW$1,OI!$U:$U,'Delivery Count'!$A4)</f>
        <v>0</v>
      </c>
      <c r="AX4" s="692">
        <f>COUNTIFS(OI!$T:$T,'Delivery Count'!AX$1,OI!$U:$U,'Delivery Count'!$A4)</f>
        <v>0</v>
      </c>
      <c r="AY4" s="692">
        <f>COUNTIFS(OI!$T:$T,'Delivery Count'!AY$1,OI!$U:$U,'Delivery Count'!$A4)</f>
        <v>0</v>
      </c>
      <c r="AZ4" s="692">
        <f>COUNTIFS(OI!$T:$T,'Delivery Count'!AZ$1,OI!$U:$U,'Delivery Count'!$A4)</f>
        <v>0</v>
      </c>
      <c r="BA4" s="692">
        <f>COUNTIFS(OI!$T:$T,'Delivery Count'!BA$1,OI!$U:$U,'Delivery Count'!$A4)</f>
        <v>0</v>
      </c>
      <c r="BB4" s="692">
        <f>COUNTIFS(OI!$T:$T,'Delivery Count'!BB$1,OI!$U:$U,'Delivery Count'!$A4)</f>
        <v>0</v>
      </c>
      <c r="BC4" s="692">
        <f>COUNTIFS(OI!$T:$T,'Delivery Count'!BC$1,OI!$U:$U,'Delivery Count'!$A4)</f>
        <v>0</v>
      </c>
      <c r="BD4" s="692">
        <f>COUNTIFS(OI!$T:$T,'Delivery Count'!BD$1,OI!$U:$U,'Delivery Count'!$A4)</f>
        <v>0</v>
      </c>
      <c r="BE4" s="692">
        <f>COUNTIFS(OI!$T:$T,'Delivery Count'!BE$1,OI!$U:$U,'Delivery Count'!$A4)</f>
        <v>0</v>
      </c>
      <c r="BF4" s="692">
        <f>COUNTIFS(OI!$T:$T,'Delivery Count'!BF$1,OI!$U:$U,'Delivery Count'!$A4)</f>
        <v>0</v>
      </c>
      <c r="BG4" s="692">
        <f>COUNTIFS(OI!$T:$T,'Delivery Count'!BG$1,OI!$U:$U,'Delivery Count'!$A4)</f>
        <v>0</v>
      </c>
      <c r="BH4" s="692">
        <f>COUNTIFS(OI!$T:$T,'Delivery Count'!BH$1,OI!$U:$U,'Delivery Count'!$A4)</f>
        <v>0</v>
      </c>
      <c r="BI4" s="692">
        <f>COUNTIFS(OI!$T:$T,'Delivery Count'!BI$1,OI!$U:$U,'Delivery Count'!$A4)</f>
        <v>0</v>
      </c>
      <c r="BJ4" s="692">
        <f>COUNTIFS(OI!$T:$T,'Delivery Count'!BJ$1,OI!$U:$U,'Delivery Count'!$A4)</f>
        <v>0</v>
      </c>
      <c r="BK4" s="692">
        <f>COUNTIFS(OI!$T:$T,'Delivery Count'!BK$1,OI!$U:$U,'Delivery Count'!$A4)</f>
        <v>0</v>
      </c>
      <c r="BL4" s="692">
        <f>COUNTIFS(OI!$T:$T,'Delivery Count'!BL$1,OI!$U:$U,'Delivery Count'!$A4)</f>
        <v>0</v>
      </c>
      <c r="BM4" s="692">
        <f>COUNTIFS(OI!$T:$T,'Delivery Count'!BM$1,OI!$U:$U,'Delivery Count'!$A4)</f>
        <v>0</v>
      </c>
      <c r="BN4" s="692">
        <f>COUNTIFS(OI!$T:$T,'Delivery Count'!BN$1,OI!$U:$U,'Delivery Count'!$A4)</f>
        <v>0</v>
      </c>
      <c r="BO4" s="692">
        <f>COUNTIFS(OI!$T:$T,'Delivery Count'!BO$1,OI!$U:$U,'Delivery Count'!$A4)</f>
        <v>0</v>
      </c>
      <c r="BP4" s="692">
        <f>COUNTIFS(OI!$T:$T,'Delivery Count'!BP$1,OI!$U:$U,'Delivery Count'!$A4)</f>
        <v>0</v>
      </c>
      <c r="BQ4" s="692">
        <f>COUNTIFS(OI!$T:$T,'Delivery Count'!BQ$1,OI!$U:$U,'Delivery Count'!$A4)</f>
        <v>0</v>
      </c>
      <c r="BR4" s="692">
        <f>COUNTIFS(OI!$T:$T,'Delivery Count'!BR$1,OI!$U:$U,'Delivery Count'!$A4)</f>
        <v>0</v>
      </c>
      <c r="BS4" s="692">
        <f>COUNTIFS(OI!$T:$T,'Delivery Count'!BS$1,OI!$U:$U,'Delivery Count'!$A4)</f>
        <v>0</v>
      </c>
      <c r="BT4" s="692">
        <f>COUNTIFS(OI!$T:$T,'Delivery Count'!BT$1,OI!$U:$U,'Delivery Count'!$A4)</f>
        <v>0</v>
      </c>
      <c r="BU4" s="692">
        <f>COUNTIFS(OI!$T:$T,'Delivery Count'!BU$1,OI!$U:$U,'Delivery Count'!$A4)</f>
        <v>0</v>
      </c>
      <c r="BV4" s="692">
        <f>COUNTIFS(OI!$T:$T,'Delivery Count'!BV$1,OI!$U:$U,'Delivery Count'!$A4)</f>
        <v>0</v>
      </c>
      <c r="BW4" s="692">
        <f>COUNTIFS(OI!$T:$T,'Delivery Count'!BW$1,OI!$U:$U,'Delivery Count'!$A4)</f>
        <v>0</v>
      </c>
      <c r="BX4" s="692">
        <f>COUNTIFS(OI!$T:$T,'Delivery Count'!BX$1,OI!$U:$U,'Delivery Count'!$A4)</f>
        <v>0</v>
      </c>
      <c r="BY4" s="692">
        <f>COUNTIFS(OI!$T:$T,'Delivery Count'!BY$1,OI!$U:$U,'Delivery Count'!$A4)</f>
        <v>0</v>
      </c>
      <c r="BZ4" s="692">
        <f>COUNTIFS(OI!$T:$T,'Delivery Count'!BZ$1,OI!$U:$U,'Delivery Count'!$A4)</f>
        <v>0</v>
      </c>
      <c r="CA4" s="692">
        <f>COUNTIFS(OI!$T:$T,'Delivery Count'!CA$1,OI!$U:$U,'Delivery Count'!$A4)</f>
        <v>0</v>
      </c>
      <c r="CB4" s="692">
        <f>COUNTIFS(OI!$T:$T,'Delivery Count'!CB$1,OI!$U:$U,'Delivery Count'!$A4)</f>
        <v>0</v>
      </c>
      <c r="CC4" s="692">
        <f>COUNTIFS(OI!$T:$T,'Delivery Count'!CC$1,OI!$U:$U,'Delivery Count'!$A4)</f>
        <v>0</v>
      </c>
      <c r="CD4" s="692">
        <f>COUNTIFS(OI!$T:$T,'Delivery Count'!CD$1,OI!$U:$U,'Delivery Count'!$A4)</f>
        <v>0</v>
      </c>
      <c r="CE4" s="692">
        <f>COUNTIFS(OI!$T:$T,'Delivery Count'!CE$1,OI!$U:$U,'Delivery Count'!$A4)</f>
        <v>0</v>
      </c>
      <c r="CF4" s="692">
        <f>COUNTIFS(OI!$T:$T,'Delivery Count'!CF$1,OI!$U:$U,'Delivery Count'!$A4)</f>
        <v>0</v>
      </c>
      <c r="CG4" s="692">
        <f>COUNTIFS(OI!$T:$T,'Delivery Count'!CG$1,OI!$U:$U,'Delivery Count'!$A4)</f>
        <v>0</v>
      </c>
      <c r="CH4" s="692">
        <f>COUNTIFS(OI!$T:$T,'Delivery Count'!CH$1,OI!$U:$U,'Delivery Count'!$A4)</f>
        <v>0</v>
      </c>
      <c r="CI4" s="692">
        <f>COUNTIFS(OI!$T:$T,'Delivery Count'!CI$1,OI!$U:$U,'Delivery Count'!$A4)</f>
        <v>0</v>
      </c>
      <c r="CJ4" s="692">
        <f>COUNTIFS(OI!$T:$T,'Delivery Count'!CJ$1,OI!$U:$U,'Delivery Count'!$A4)</f>
        <v>0</v>
      </c>
      <c r="CK4" s="692">
        <f>COUNTIFS(OI!$T:$T,'Delivery Count'!CK$1,OI!$U:$U,'Delivery Count'!$A4)</f>
        <v>0</v>
      </c>
      <c r="CL4" s="692">
        <f>COUNTIFS(OI!$T:$T,'Delivery Count'!CL$1,OI!$U:$U,'Delivery Count'!$A4)</f>
        <v>0</v>
      </c>
      <c r="CM4" s="692">
        <f>COUNTIFS(OI!$T:$T,'Delivery Count'!CM$1,OI!$U:$U,'Delivery Count'!$A4)</f>
        <v>0</v>
      </c>
      <c r="CN4" s="692">
        <f>COUNTIFS(OI!$T:$T,'Delivery Count'!CN$1,OI!$U:$U,'Delivery Count'!$A4)</f>
        <v>0</v>
      </c>
      <c r="CO4" s="692">
        <f>COUNTIFS(OI!$T:$T,'Delivery Count'!CO$1,OI!$U:$U,'Delivery Count'!$A4)</f>
        <v>0</v>
      </c>
      <c r="CP4" s="692">
        <f>COUNTIFS(OI!$T:$T,'Delivery Count'!CP$1,OI!$U:$U,'Delivery Count'!$A4)</f>
        <v>0</v>
      </c>
      <c r="CQ4" s="692">
        <f>COUNTIFS(OI!$T:$T,'Delivery Count'!CQ$1,OI!$U:$U,'Delivery Count'!$A4)</f>
        <v>0</v>
      </c>
      <c r="CR4" s="692">
        <f>COUNTIFS(OI!$T:$T,'Delivery Count'!CR$1,OI!$U:$U,'Delivery Count'!$A4)</f>
        <v>0</v>
      </c>
      <c r="CS4" s="692">
        <f>COUNTIFS(OI!$T:$T,'Delivery Count'!CS$1,OI!$U:$U,'Delivery Count'!$A4)</f>
        <v>0</v>
      </c>
      <c r="CT4" s="692">
        <f>COUNTIFS(OI!$T:$T,'Delivery Count'!CT$1,OI!$U:$U,'Delivery Count'!$A4)</f>
        <v>0</v>
      </c>
      <c r="CU4" s="692">
        <f>COUNTIFS(OI!$T:$T,'Delivery Count'!CU$1,OI!$U:$U,'Delivery Count'!$A4)</f>
        <v>0</v>
      </c>
      <c r="CV4" s="692">
        <f>COUNTIFS(OI!$T:$T,'Delivery Count'!CV$1,OI!$U:$U,'Delivery Count'!$A4)</f>
        <v>0</v>
      </c>
      <c r="CW4" s="692">
        <f>COUNTIFS(OI!$T:$T,'Delivery Count'!CW$1,OI!$U:$U,'Delivery Count'!$A4)</f>
        <v>0</v>
      </c>
      <c r="CX4" s="692">
        <f>COUNTIFS(OI!$T:$T,'Delivery Count'!CX$1,OI!$U:$U,'Delivery Count'!$A4)</f>
        <v>0</v>
      </c>
      <c r="CY4" s="692">
        <f>COUNTIFS(OI!$T:$T,'Delivery Count'!CY$1,OI!$U:$U,'Delivery Count'!$A4)</f>
        <v>0</v>
      </c>
      <c r="CZ4" s="692">
        <f>COUNTIFS(OI!$T:$T,'Delivery Count'!CZ$1,OI!$U:$U,'Delivery Count'!$A4)</f>
        <v>0</v>
      </c>
      <c r="DA4" s="692">
        <f>COUNTIFS(OI!$T:$T,'Delivery Count'!DA$1,OI!$U:$U,'Delivery Count'!$A4)</f>
        <v>0</v>
      </c>
      <c r="DB4" s="692">
        <f>COUNTIFS(OI!$T:$T,'Delivery Count'!DB$1,OI!$U:$U,'Delivery Count'!$A4)</f>
        <v>0</v>
      </c>
      <c r="DC4" s="692">
        <f>COUNTIFS(OI!$T:$T,'Delivery Count'!DC$1,OI!$U:$U,'Delivery Count'!$A4)</f>
        <v>0</v>
      </c>
      <c r="DD4" s="692">
        <f>COUNTIFS(OI!$T:$T,'Delivery Count'!DD$1,OI!$U:$U,'Delivery Count'!$A4)</f>
        <v>0</v>
      </c>
      <c r="DE4" s="692">
        <f>COUNTIFS(OI!$T:$T,'Delivery Count'!DE$1,OI!$U:$U,'Delivery Count'!$A4)</f>
        <v>0</v>
      </c>
      <c r="DF4" s="692">
        <f>COUNTIFS(OI!$T:$T,'Delivery Count'!DF$1,OI!$U:$U,'Delivery Count'!$A4)</f>
        <v>0</v>
      </c>
      <c r="DG4" s="692">
        <f>COUNTIFS(OI!$T:$T,'Delivery Count'!DG$1,OI!$U:$U,'Delivery Count'!$A4)</f>
        <v>0</v>
      </c>
      <c r="DH4" s="692">
        <f>COUNTIFS(OI!$T:$T,'Delivery Count'!DH$1,OI!$U:$U,'Delivery Count'!$A4)</f>
        <v>0</v>
      </c>
      <c r="DI4" s="692">
        <f>COUNTIFS(OI!$T:$T,'Delivery Count'!DI$1,OI!$U:$U,'Delivery Count'!$A4)</f>
        <v>0</v>
      </c>
      <c r="DJ4" s="692">
        <f>COUNTIFS(OI!$T:$T,'Delivery Count'!DJ$1,OI!$U:$U,'Delivery Count'!$A4)</f>
        <v>0</v>
      </c>
      <c r="DK4" s="692">
        <f>COUNTIFS(OI!$T:$T,'Delivery Count'!DK$1,OI!$U:$U,'Delivery Count'!$A4)</f>
        <v>0</v>
      </c>
      <c r="DL4" s="692">
        <f>COUNTIFS(OI!$T:$T,'Delivery Count'!DL$1,OI!$U:$U,'Delivery Count'!$A4)</f>
        <v>0</v>
      </c>
      <c r="DM4" s="692">
        <f>COUNTIFS(OI!$T:$T,'Delivery Count'!DM$1,OI!$U:$U,'Delivery Count'!$A4)</f>
        <v>0</v>
      </c>
      <c r="DN4" s="692">
        <f>COUNTIFS(OI!$T:$T,'Delivery Count'!DN$1,OI!$U:$U,'Delivery Count'!$A4)</f>
        <v>0</v>
      </c>
      <c r="DO4" s="692">
        <f>COUNTIFS(OI!$T:$T,'Delivery Count'!DO$1,OI!$U:$U,'Delivery Count'!$A4)</f>
        <v>0</v>
      </c>
      <c r="DP4" s="692">
        <f>COUNTIFS(OI!$T:$T,'Delivery Count'!DP$1,OI!$U:$U,'Delivery Count'!$A4)</f>
        <v>0</v>
      </c>
      <c r="DQ4" s="692">
        <f>COUNTIFS(OI!$T:$T,'Delivery Count'!DQ$1,OI!$U:$U,'Delivery Count'!$A4)</f>
        <v>0</v>
      </c>
      <c r="DR4" s="692">
        <f>COUNTIFS(OI!$T:$T,'Delivery Count'!DR$1,OI!$U:$U,'Delivery Count'!$A4)</f>
        <v>0</v>
      </c>
      <c r="DS4" s="692">
        <f>COUNTIFS(OI!$T:$T,'Delivery Count'!DS$1,OI!$U:$U,'Delivery Count'!$A4)</f>
        <v>0</v>
      </c>
      <c r="DT4" s="692">
        <f>COUNTIFS(OI!$T:$T,'Delivery Count'!DT$1,OI!$U:$U,'Delivery Count'!$A4)</f>
        <v>0</v>
      </c>
      <c r="DU4" s="692">
        <f>COUNTIFS(OI!$T:$T,'Delivery Count'!DU$1,OI!$U:$U,'Delivery Count'!$A4)</f>
        <v>0</v>
      </c>
      <c r="DV4" s="692">
        <f>COUNTIFS(OI!$T:$T,'Delivery Count'!DV$1,OI!$U:$U,'Delivery Count'!$A4)</f>
        <v>0</v>
      </c>
      <c r="DW4" s="692">
        <f>COUNTIFS(OI!$T:$T,'Delivery Count'!DW$1,OI!$U:$U,'Delivery Count'!$A4)</f>
        <v>0</v>
      </c>
      <c r="DX4" s="692">
        <f>COUNTIFS(OI!$T:$T,'Delivery Count'!DX$1,OI!$U:$U,'Delivery Count'!$A4)</f>
        <v>0</v>
      </c>
      <c r="DY4" s="692">
        <f>COUNTIFS(OI!$T:$T,'Delivery Count'!DY$1,OI!$U:$U,'Delivery Count'!$A4)</f>
        <v>0</v>
      </c>
      <c r="DZ4" s="692">
        <f>COUNTIFS(OI!$T:$T,'Delivery Count'!DZ$1,OI!$U:$U,'Delivery Count'!$A4)</f>
        <v>0</v>
      </c>
      <c r="EA4" s="692">
        <f>COUNTIFS(OI!$T:$T,'Delivery Count'!EA$1,OI!$U:$U,'Delivery Count'!$A4)</f>
        <v>0</v>
      </c>
      <c r="EB4" s="692">
        <f>COUNTIFS(OI!$T:$T,'Delivery Count'!EB$1,OI!$U:$U,'Delivery Count'!$A4)</f>
        <v>0</v>
      </c>
      <c r="EC4" s="692">
        <f>COUNTIFS(OI!$T:$T,'Delivery Count'!EC$1,OI!$U:$U,'Delivery Count'!$A4)</f>
        <v>0</v>
      </c>
      <c r="ED4" s="692">
        <f>COUNTIFS(OI!$T:$T,'Delivery Count'!ED$1,OI!$U:$U,'Delivery Count'!$A4)</f>
        <v>0</v>
      </c>
      <c r="EE4" s="692">
        <f>COUNTIFS(OI!$T:$T,'Delivery Count'!EE$1,OI!$U:$U,'Delivery Count'!$A4)</f>
        <v>0</v>
      </c>
      <c r="EF4" s="692">
        <f>COUNTIFS(OI!$T:$T,'Delivery Count'!EF$1,OI!$U:$U,'Delivery Count'!$A4)</f>
        <v>0</v>
      </c>
      <c r="EG4" s="692">
        <f>COUNTIFS(OI!$T:$T,'Delivery Count'!EG$1,OI!$U:$U,'Delivery Count'!$A4)</f>
        <v>0</v>
      </c>
      <c r="EH4" s="692">
        <f>COUNTIFS(OI!$T:$T,'Delivery Count'!EH$1,OI!$U:$U,'Delivery Count'!$A4)</f>
        <v>0</v>
      </c>
      <c r="EI4" s="692">
        <f>COUNTIFS(OI!$T:$T,'Delivery Count'!EI$1,OI!$U:$U,'Delivery Count'!$A4)</f>
        <v>0</v>
      </c>
      <c r="EJ4" s="692">
        <f>COUNTIFS(OI!$T:$T,'Delivery Count'!EJ$1,OI!$U:$U,'Delivery Count'!$A4)</f>
        <v>0</v>
      </c>
      <c r="EK4" s="692">
        <f>COUNTIFS(OI!$T:$T,'Delivery Count'!EK$1,OI!$U:$U,'Delivery Count'!$A4)</f>
        <v>0</v>
      </c>
      <c r="EL4" s="692">
        <f>COUNTIFS(OI!$T:$T,'Delivery Count'!EL$1,OI!$U:$U,'Delivery Count'!$A4)</f>
        <v>0</v>
      </c>
      <c r="EM4" s="692">
        <f>COUNTIFS(OI!$T:$T,'Delivery Count'!EM$1,OI!$U:$U,'Delivery Count'!$A4)</f>
        <v>0</v>
      </c>
      <c r="EN4" s="692">
        <f>COUNTIFS(OI!$T:$T,'Delivery Count'!EN$1,OI!$U:$U,'Delivery Count'!$A4)</f>
        <v>0</v>
      </c>
      <c r="EO4" s="692">
        <f>COUNTIFS(OI!$T:$T,'Delivery Count'!EO$1,OI!$U:$U,'Delivery Count'!$A4)</f>
        <v>0</v>
      </c>
      <c r="EP4" s="692">
        <f>COUNTIFS(OI!$T:$T,'Delivery Count'!EP$1,OI!$U:$U,'Delivery Count'!$A4)</f>
        <v>0</v>
      </c>
      <c r="EQ4" s="692">
        <f>COUNTIFS(OI!$T:$T,'Delivery Count'!EQ$1,OI!$U:$U,'Delivery Count'!$A4)</f>
        <v>0</v>
      </c>
      <c r="ER4" s="692">
        <f>COUNTIFS(OI!$T:$T,'Delivery Count'!ER$1,OI!$U:$U,'Delivery Count'!$A4)</f>
        <v>0</v>
      </c>
      <c r="ES4" s="692">
        <f>COUNTIFS(OI!$T:$T,'Delivery Count'!ES$1,OI!$U:$U,'Delivery Count'!$A4)</f>
        <v>0</v>
      </c>
      <c r="ET4" s="692">
        <f>COUNTIFS(OI!$T:$T,'Delivery Count'!ET$1,OI!$U:$U,'Delivery Count'!$A4)</f>
        <v>0</v>
      </c>
      <c r="EU4" s="692">
        <f>COUNTIFS(OI!$T:$T,'Delivery Count'!EU$1,OI!$U:$U,'Delivery Count'!$A4)</f>
        <v>0</v>
      </c>
      <c r="EV4" s="692">
        <f>COUNTIFS(OI!$T:$T,'Delivery Count'!EV$1,OI!$U:$U,'Delivery Count'!$A4)</f>
        <v>0</v>
      </c>
      <c r="EW4" s="692">
        <f>COUNTIFS(OI!$T:$T,'Delivery Count'!EW$1,OI!$U:$U,'Delivery Count'!$A4)</f>
        <v>0</v>
      </c>
      <c r="EX4" s="692">
        <f>COUNTIFS(OI!$T:$T,'Delivery Count'!EX$1,OI!$U:$U,'Delivery Count'!$A4)</f>
        <v>0</v>
      </c>
      <c r="EY4" s="692">
        <f>COUNTIFS(OI!$T:$T,'Delivery Count'!EY$1,OI!$U:$U,'Delivery Count'!$A4)</f>
        <v>0</v>
      </c>
      <c r="EZ4" s="692">
        <f>COUNTIFS(OI!$T:$T,'Delivery Count'!EZ$1,OI!$U:$U,'Delivery Count'!$A4)</f>
        <v>0</v>
      </c>
      <c r="FA4" s="692">
        <f>COUNTIFS(OI!$T:$T,'Delivery Count'!FA$1,OI!$U:$U,'Delivery Count'!$A4)</f>
        <v>0</v>
      </c>
      <c r="FB4" s="692">
        <f>COUNTIFS(OI!$T:$T,'Delivery Count'!FB$1,OI!$U:$U,'Delivery Count'!$A4)</f>
        <v>0</v>
      </c>
      <c r="FC4" s="692">
        <f>COUNTIFS(OI!$T:$T,'Delivery Count'!FC$1,OI!$U:$U,'Delivery Count'!$A4)</f>
        <v>0</v>
      </c>
      <c r="FD4" s="692">
        <f>COUNTIFS(OI!$T:$T,'Delivery Count'!FD$1,OI!$U:$U,'Delivery Count'!$A4)</f>
        <v>0</v>
      </c>
      <c r="FE4" s="692">
        <f>COUNTIFS(OI!$T:$T,'Delivery Count'!FE$1,OI!$U:$U,'Delivery Count'!$A4)</f>
        <v>0</v>
      </c>
      <c r="FF4" s="692">
        <f>COUNTIFS(OI!$T:$T,'Delivery Count'!FF$1,OI!$U:$U,'Delivery Count'!$A4)</f>
        <v>0</v>
      </c>
      <c r="FG4" s="692">
        <f>COUNTIFS(OI!$T:$T,'Delivery Count'!FG$1,OI!$U:$U,'Delivery Count'!$A4)</f>
        <v>0</v>
      </c>
      <c r="FH4" s="692">
        <f>COUNTIFS(OI!$T:$T,'Delivery Count'!FH$1,OI!$U:$U,'Delivery Count'!$A4)</f>
        <v>0</v>
      </c>
      <c r="FI4" s="692">
        <f>COUNTIFS(OI!$T:$T,'Delivery Count'!FI$1,OI!$U:$U,'Delivery Count'!$A4)</f>
        <v>0</v>
      </c>
      <c r="FJ4" s="692">
        <f>COUNTIFS(OI!$T:$T,'Delivery Count'!FJ$1,OI!$U:$U,'Delivery Count'!$A4)</f>
        <v>0</v>
      </c>
      <c r="FK4" s="692">
        <f>COUNTIFS(OI!$T:$T,'Delivery Count'!FK$1,OI!$U:$U,'Delivery Count'!$A4)</f>
        <v>0</v>
      </c>
      <c r="FL4" s="692">
        <f>COUNTIFS(OI!$T:$T,'Delivery Count'!FL$1,OI!$U:$U,'Delivery Count'!$A4)</f>
        <v>0</v>
      </c>
      <c r="FM4" s="692">
        <f>COUNTIFS(OI!$T:$T,'Delivery Count'!FM$1,OI!$U:$U,'Delivery Count'!$A4)</f>
        <v>0</v>
      </c>
      <c r="FN4" s="692">
        <f>COUNTIFS(OI!$T:$T,'Delivery Count'!FN$1,OI!$U:$U,'Delivery Count'!$A4)</f>
        <v>0</v>
      </c>
      <c r="FO4" s="692">
        <f>COUNTIFS(OI!$T:$T,'Delivery Count'!FO$1,OI!$U:$U,'Delivery Count'!$A4)</f>
        <v>0</v>
      </c>
      <c r="FP4" s="692">
        <f>COUNTIFS(OI!$T:$T,'Delivery Count'!FP$1,OI!$U:$U,'Delivery Count'!$A4)</f>
        <v>0</v>
      </c>
      <c r="FQ4" s="692">
        <f>COUNTIFS(OI!$T:$T,'Delivery Count'!FQ$1,OI!$U:$U,'Delivery Count'!$A4)</f>
        <v>0</v>
      </c>
      <c r="FR4" s="692">
        <f>COUNTIFS(OI!$T:$T,'Delivery Count'!FR$1,OI!$U:$U,'Delivery Count'!$A4)</f>
        <v>0</v>
      </c>
      <c r="FS4" s="692">
        <f>COUNTIFS(OI!$T:$T,'Delivery Count'!FS$1,OI!$U:$U,'Delivery Count'!$A4)</f>
        <v>0</v>
      </c>
      <c r="FT4" s="692">
        <f>COUNTIFS(OI!$T:$T,'Delivery Count'!FT$1,OI!$U:$U,'Delivery Count'!$A4)</f>
        <v>0</v>
      </c>
      <c r="FU4" s="692">
        <f>COUNTIFS(OI!$T:$T,'Delivery Count'!FU$1,OI!$U:$U,'Delivery Count'!$A4)</f>
        <v>0</v>
      </c>
      <c r="FV4" s="692">
        <f>COUNTIFS(OI!$T:$T,'Delivery Count'!FV$1,OI!$U:$U,'Delivery Count'!$A4)</f>
        <v>0</v>
      </c>
      <c r="FW4" s="692">
        <f>COUNTIFS(OI!$T:$T,'Delivery Count'!FW$1,OI!$U:$U,'Delivery Count'!$A4)</f>
        <v>0</v>
      </c>
      <c r="FX4" s="692">
        <f>COUNTIFS(OI!$T:$T,'Delivery Count'!FX$1,OI!$U:$U,'Delivery Count'!$A4)</f>
        <v>0</v>
      </c>
      <c r="FY4" s="692">
        <f>COUNTIFS(OI!$T:$T,'Delivery Count'!FY$1,OI!$U:$U,'Delivery Count'!$A4)</f>
        <v>0</v>
      </c>
      <c r="FZ4" s="692">
        <f>COUNTIFS(OI!$T:$T,'Delivery Count'!FZ$1,OI!$U:$U,'Delivery Count'!$A4)</f>
        <v>0</v>
      </c>
      <c r="GA4" s="692">
        <f>COUNTIFS(OI!$T:$T,'Delivery Count'!GA$1,OI!$U:$U,'Delivery Count'!$A4)</f>
        <v>0</v>
      </c>
      <c r="GB4" s="692">
        <f>COUNTIFS(OI!$T:$T,'Delivery Count'!GB$1,OI!$U:$U,'Delivery Count'!$A4)</f>
        <v>0</v>
      </c>
      <c r="GC4" s="692">
        <f>COUNTIFS(OI!$T:$T,'Delivery Count'!GC$1,OI!$U:$U,'Delivery Count'!$A4)</f>
        <v>0</v>
      </c>
      <c r="GD4" s="692">
        <f>COUNTIFS(OI!$T:$T,'Delivery Count'!GD$1,OI!$U:$U,'Delivery Count'!$A4)</f>
        <v>0</v>
      </c>
    </row>
    <row r="5" spans="1:186">
      <c r="A5" s="690" t="s">
        <v>3904</v>
      </c>
      <c r="B5" s="692">
        <f t="shared" ref="B5:AG5" si="0">SUM(B2:B4)</f>
        <v>8</v>
      </c>
      <c r="C5" s="692">
        <f t="shared" si="0"/>
        <v>1</v>
      </c>
      <c r="D5" s="692">
        <f t="shared" si="0"/>
        <v>0</v>
      </c>
      <c r="E5" s="692">
        <f t="shared" si="0"/>
        <v>7</v>
      </c>
      <c r="F5" s="692">
        <f t="shared" si="0"/>
        <v>6</v>
      </c>
      <c r="G5" s="692">
        <f t="shared" si="0"/>
        <v>4</v>
      </c>
      <c r="H5" s="692">
        <f t="shared" si="0"/>
        <v>0</v>
      </c>
      <c r="I5" s="692">
        <f t="shared" si="0"/>
        <v>17</v>
      </c>
      <c r="J5" s="692">
        <f t="shared" si="0"/>
        <v>0</v>
      </c>
      <c r="K5" s="692">
        <f t="shared" si="0"/>
        <v>0</v>
      </c>
      <c r="L5" s="692">
        <f t="shared" si="0"/>
        <v>15</v>
      </c>
      <c r="M5" s="692">
        <f t="shared" si="0"/>
        <v>10</v>
      </c>
      <c r="N5" s="692">
        <f t="shared" si="0"/>
        <v>7</v>
      </c>
      <c r="O5" s="692">
        <f t="shared" si="0"/>
        <v>4</v>
      </c>
      <c r="P5" s="692">
        <f t="shared" si="0"/>
        <v>5</v>
      </c>
      <c r="Q5" s="692">
        <f t="shared" si="0"/>
        <v>0</v>
      </c>
      <c r="R5" s="692">
        <f t="shared" si="0"/>
        <v>0</v>
      </c>
      <c r="S5" s="692">
        <f t="shared" si="0"/>
        <v>3</v>
      </c>
      <c r="T5" s="692">
        <f t="shared" si="0"/>
        <v>3</v>
      </c>
      <c r="U5" s="692">
        <f t="shared" si="0"/>
        <v>3</v>
      </c>
      <c r="V5" s="692">
        <f t="shared" si="0"/>
        <v>7</v>
      </c>
      <c r="W5" s="692">
        <f t="shared" si="0"/>
        <v>9</v>
      </c>
      <c r="X5" s="692">
        <f t="shared" si="0"/>
        <v>2</v>
      </c>
      <c r="Y5" s="692">
        <f t="shared" si="0"/>
        <v>0</v>
      </c>
      <c r="Z5" s="692">
        <f t="shared" si="0"/>
        <v>12</v>
      </c>
      <c r="AA5" s="692">
        <f t="shared" si="0"/>
        <v>11</v>
      </c>
      <c r="AB5" s="692">
        <f t="shared" si="0"/>
        <v>9</v>
      </c>
      <c r="AC5" s="692">
        <f t="shared" si="0"/>
        <v>18</v>
      </c>
      <c r="AD5" s="692">
        <f t="shared" si="0"/>
        <v>18</v>
      </c>
      <c r="AE5" s="692">
        <f t="shared" si="0"/>
        <v>0</v>
      </c>
      <c r="AF5" s="692">
        <f t="shared" si="0"/>
        <v>0</v>
      </c>
      <c r="AG5" s="692">
        <f t="shared" si="0"/>
        <v>15</v>
      </c>
      <c r="AH5" s="692">
        <f t="shared" ref="AH5:BM5" si="1">SUM(AH2:AH4)</f>
        <v>18</v>
      </c>
      <c r="AI5" s="692">
        <f t="shared" si="1"/>
        <v>17</v>
      </c>
      <c r="AJ5" s="692">
        <f t="shared" si="1"/>
        <v>17</v>
      </c>
      <c r="AK5" s="692">
        <f t="shared" si="1"/>
        <v>10</v>
      </c>
      <c r="AL5" s="692">
        <f t="shared" si="1"/>
        <v>0</v>
      </c>
      <c r="AM5" s="692">
        <f t="shared" si="1"/>
        <v>0</v>
      </c>
      <c r="AN5" s="692">
        <f t="shared" si="1"/>
        <v>9</v>
      </c>
      <c r="AO5" s="692">
        <f t="shared" si="1"/>
        <v>4</v>
      </c>
      <c r="AP5" s="692">
        <f t="shared" si="1"/>
        <v>4</v>
      </c>
      <c r="AQ5" s="692">
        <f t="shared" si="1"/>
        <v>13</v>
      </c>
      <c r="AR5" s="692">
        <f t="shared" si="1"/>
        <v>5</v>
      </c>
      <c r="AS5" s="692">
        <f t="shared" si="1"/>
        <v>0</v>
      </c>
      <c r="AT5" s="692">
        <f t="shared" si="1"/>
        <v>0</v>
      </c>
      <c r="AU5" s="692">
        <f t="shared" si="1"/>
        <v>5</v>
      </c>
      <c r="AV5" s="692">
        <f t="shared" si="1"/>
        <v>4</v>
      </c>
      <c r="AW5" s="692">
        <f t="shared" si="1"/>
        <v>0</v>
      </c>
      <c r="AX5" s="692">
        <f t="shared" si="1"/>
        <v>0</v>
      </c>
      <c r="AY5" s="692">
        <f t="shared" si="1"/>
        <v>0</v>
      </c>
      <c r="AZ5" s="692">
        <f t="shared" si="1"/>
        <v>0</v>
      </c>
      <c r="BA5" s="692">
        <f t="shared" si="1"/>
        <v>0</v>
      </c>
      <c r="BB5" s="692">
        <f t="shared" si="1"/>
        <v>0</v>
      </c>
      <c r="BC5" s="692">
        <f t="shared" si="1"/>
        <v>0</v>
      </c>
      <c r="BD5" s="692">
        <f t="shared" si="1"/>
        <v>0</v>
      </c>
      <c r="BE5" s="692">
        <f t="shared" si="1"/>
        <v>0</v>
      </c>
      <c r="BF5" s="692">
        <f t="shared" si="1"/>
        <v>0</v>
      </c>
      <c r="BG5" s="692">
        <f t="shared" si="1"/>
        <v>0</v>
      </c>
      <c r="BH5" s="692">
        <f t="shared" si="1"/>
        <v>0</v>
      </c>
      <c r="BI5" s="692">
        <f t="shared" si="1"/>
        <v>0</v>
      </c>
      <c r="BJ5" s="692">
        <f t="shared" si="1"/>
        <v>0</v>
      </c>
      <c r="BK5" s="692">
        <f t="shared" si="1"/>
        <v>0</v>
      </c>
      <c r="BL5" s="692">
        <f t="shared" si="1"/>
        <v>0</v>
      </c>
      <c r="BM5" s="692">
        <f t="shared" si="1"/>
        <v>0</v>
      </c>
      <c r="BN5" s="692">
        <f t="shared" ref="BN5:CS5" si="2">SUM(BN2:BN4)</f>
        <v>0</v>
      </c>
      <c r="BO5" s="692">
        <f t="shared" si="2"/>
        <v>0</v>
      </c>
      <c r="BP5" s="692">
        <f t="shared" si="2"/>
        <v>0</v>
      </c>
      <c r="BQ5" s="692">
        <f t="shared" si="2"/>
        <v>0</v>
      </c>
      <c r="BR5" s="692">
        <f t="shared" si="2"/>
        <v>0</v>
      </c>
      <c r="BS5" s="692">
        <f t="shared" si="2"/>
        <v>0</v>
      </c>
      <c r="BT5" s="692">
        <f t="shared" si="2"/>
        <v>0</v>
      </c>
      <c r="BU5" s="692">
        <f t="shared" si="2"/>
        <v>0</v>
      </c>
      <c r="BV5" s="692">
        <f t="shared" si="2"/>
        <v>0</v>
      </c>
      <c r="BW5" s="692">
        <f t="shared" si="2"/>
        <v>0</v>
      </c>
      <c r="BX5" s="692">
        <f t="shared" si="2"/>
        <v>0</v>
      </c>
      <c r="BY5" s="692">
        <f t="shared" si="2"/>
        <v>0</v>
      </c>
      <c r="BZ5" s="692">
        <f t="shared" si="2"/>
        <v>0</v>
      </c>
      <c r="CA5" s="692">
        <f t="shared" si="2"/>
        <v>0</v>
      </c>
      <c r="CB5" s="692">
        <f t="shared" si="2"/>
        <v>0</v>
      </c>
      <c r="CC5" s="692">
        <f t="shared" si="2"/>
        <v>0</v>
      </c>
      <c r="CD5" s="692">
        <f t="shared" si="2"/>
        <v>0</v>
      </c>
      <c r="CE5" s="692">
        <f t="shared" si="2"/>
        <v>0</v>
      </c>
      <c r="CF5" s="692">
        <f t="shared" si="2"/>
        <v>0</v>
      </c>
      <c r="CG5" s="692">
        <f t="shared" si="2"/>
        <v>0</v>
      </c>
      <c r="CH5" s="692">
        <f t="shared" si="2"/>
        <v>0</v>
      </c>
      <c r="CI5" s="692">
        <f t="shared" si="2"/>
        <v>0</v>
      </c>
      <c r="CJ5" s="692">
        <f t="shared" si="2"/>
        <v>0</v>
      </c>
      <c r="CK5" s="692">
        <f t="shared" si="2"/>
        <v>0</v>
      </c>
      <c r="CL5" s="692">
        <f t="shared" si="2"/>
        <v>0</v>
      </c>
      <c r="CM5" s="692">
        <f t="shared" si="2"/>
        <v>0</v>
      </c>
      <c r="CN5" s="692">
        <f t="shared" si="2"/>
        <v>0</v>
      </c>
      <c r="CO5" s="692">
        <f t="shared" si="2"/>
        <v>0</v>
      </c>
      <c r="CP5" s="692">
        <f t="shared" si="2"/>
        <v>0</v>
      </c>
      <c r="CQ5" s="692">
        <f t="shared" si="2"/>
        <v>0</v>
      </c>
      <c r="CR5" s="692">
        <f t="shared" si="2"/>
        <v>0</v>
      </c>
      <c r="CS5" s="692">
        <f t="shared" si="2"/>
        <v>0</v>
      </c>
      <c r="CT5" s="692">
        <f t="shared" ref="CT5:DY5" si="3">SUM(CT2:CT4)</f>
        <v>0</v>
      </c>
      <c r="CU5" s="692">
        <f t="shared" si="3"/>
        <v>0</v>
      </c>
      <c r="CV5" s="692">
        <f t="shared" si="3"/>
        <v>0</v>
      </c>
      <c r="CW5" s="692">
        <f t="shared" si="3"/>
        <v>0</v>
      </c>
      <c r="CX5" s="692">
        <f t="shared" si="3"/>
        <v>0</v>
      </c>
      <c r="CY5" s="692">
        <f t="shared" si="3"/>
        <v>0</v>
      </c>
      <c r="CZ5" s="692">
        <f t="shared" si="3"/>
        <v>0</v>
      </c>
      <c r="DA5" s="692">
        <f t="shared" si="3"/>
        <v>0</v>
      </c>
      <c r="DB5" s="692">
        <f t="shared" si="3"/>
        <v>0</v>
      </c>
      <c r="DC5" s="692">
        <f t="shared" si="3"/>
        <v>0</v>
      </c>
      <c r="DD5" s="692">
        <f t="shared" si="3"/>
        <v>0</v>
      </c>
      <c r="DE5" s="692">
        <f t="shared" si="3"/>
        <v>0</v>
      </c>
      <c r="DF5" s="692">
        <f t="shared" si="3"/>
        <v>0</v>
      </c>
      <c r="DG5" s="692">
        <f t="shared" si="3"/>
        <v>0</v>
      </c>
      <c r="DH5" s="692">
        <f t="shared" si="3"/>
        <v>0</v>
      </c>
      <c r="DI5" s="692">
        <f t="shared" si="3"/>
        <v>0</v>
      </c>
      <c r="DJ5" s="692">
        <f t="shared" si="3"/>
        <v>0</v>
      </c>
      <c r="DK5" s="692">
        <f t="shared" si="3"/>
        <v>0</v>
      </c>
      <c r="DL5" s="692">
        <f t="shared" si="3"/>
        <v>0</v>
      </c>
      <c r="DM5" s="692">
        <f t="shared" si="3"/>
        <v>0</v>
      </c>
      <c r="DN5" s="692">
        <f t="shared" si="3"/>
        <v>0</v>
      </c>
      <c r="DO5" s="692">
        <f t="shared" si="3"/>
        <v>0</v>
      </c>
      <c r="DP5" s="692">
        <f t="shared" si="3"/>
        <v>0</v>
      </c>
      <c r="DQ5" s="692">
        <f t="shared" si="3"/>
        <v>0</v>
      </c>
      <c r="DR5" s="692">
        <f t="shared" si="3"/>
        <v>0</v>
      </c>
      <c r="DS5" s="692">
        <f t="shared" si="3"/>
        <v>0</v>
      </c>
      <c r="DT5" s="692">
        <f t="shared" si="3"/>
        <v>0</v>
      </c>
      <c r="DU5" s="692">
        <f t="shared" si="3"/>
        <v>0</v>
      </c>
      <c r="DV5" s="692">
        <f t="shared" si="3"/>
        <v>0</v>
      </c>
      <c r="DW5" s="692">
        <f t="shared" si="3"/>
        <v>0</v>
      </c>
      <c r="DX5" s="692">
        <f t="shared" si="3"/>
        <v>0</v>
      </c>
      <c r="DY5" s="692">
        <f t="shared" si="3"/>
        <v>0</v>
      </c>
      <c r="DZ5" s="692">
        <f t="shared" ref="DZ5:FE5" si="4">SUM(DZ2:DZ4)</f>
        <v>0</v>
      </c>
      <c r="EA5" s="692">
        <f t="shared" si="4"/>
        <v>0</v>
      </c>
      <c r="EB5" s="692">
        <f t="shared" si="4"/>
        <v>0</v>
      </c>
      <c r="EC5" s="692">
        <f t="shared" si="4"/>
        <v>0</v>
      </c>
      <c r="ED5" s="692">
        <f t="shared" si="4"/>
        <v>0</v>
      </c>
      <c r="EE5" s="692">
        <f t="shared" si="4"/>
        <v>0</v>
      </c>
      <c r="EF5" s="692">
        <f t="shared" si="4"/>
        <v>0</v>
      </c>
      <c r="EG5" s="692">
        <f t="shared" si="4"/>
        <v>0</v>
      </c>
      <c r="EH5" s="692">
        <f t="shared" si="4"/>
        <v>0</v>
      </c>
      <c r="EI5" s="692">
        <f t="shared" si="4"/>
        <v>0</v>
      </c>
      <c r="EJ5" s="692">
        <f t="shared" si="4"/>
        <v>0</v>
      </c>
      <c r="EK5" s="692">
        <f t="shared" si="4"/>
        <v>0</v>
      </c>
      <c r="EL5" s="692">
        <f t="shared" si="4"/>
        <v>0</v>
      </c>
      <c r="EM5" s="692">
        <f t="shared" si="4"/>
        <v>0</v>
      </c>
      <c r="EN5" s="692">
        <f t="shared" si="4"/>
        <v>0</v>
      </c>
      <c r="EO5" s="692">
        <f t="shared" si="4"/>
        <v>0</v>
      </c>
      <c r="EP5" s="692">
        <f t="shared" si="4"/>
        <v>0</v>
      </c>
      <c r="EQ5" s="692">
        <f t="shared" si="4"/>
        <v>0</v>
      </c>
      <c r="ER5" s="692">
        <f t="shared" si="4"/>
        <v>0</v>
      </c>
      <c r="ES5" s="692">
        <f t="shared" si="4"/>
        <v>0</v>
      </c>
      <c r="ET5" s="692">
        <f t="shared" si="4"/>
        <v>0</v>
      </c>
      <c r="EU5" s="692">
        <f t="shared" si="4"/>
        <v>0</v>
      </c>
      <c r="EV5" s="692">
        <f t="shared" si="4"/>
        <v>0</v>
      </c>
      <c r="EW5" s="692">
        <f t="shared" si="4"/>
        <v>0</v>
      </c>
      <c r="EX5" s="692">
        <f t="shared" si="4"/>
        <v>0</v>
      </c>
      <c r="EY5" s="692">
        <f t="shared" si="4"/>
        <v>0</v>
      </c>
      <c r="EZ5" s="692">
        <f t="shared" si="4"/>
        <v>0</v>
      </c>
      <c r="FA5" s="692">
        <f t="shared" si="4"/>
        <v>0</v>
      </c>
      <c r="FB5" s="692">
        <f t="shared" si="4"/>
        <v>0</v>
      </c>
      <c r="FC5" s="692">
        <f t="shared" si="4"/>
        <v>0</v>
      </c>
      <c r="FD5" s="692">
        <f t="shared" si="4"/>
        <v>0</v>
      </c>
      <c r="FE5" s="692">
        <f t="shared" si="4"/>
        <v>0</v>
      </c>
      <c r="FF5" s="692">
        <f t="shared" ref="FF5:GD5" si="5">SUM(FF2:FF4)</f>
        <v>0</v>
      </c>
      <c r="FG5" s="692">
        <f t="shared" si="5"/>
        <v>0</v>
      </c>
      <c r="FH5" s="692">
        <f t="shared" si="5"/>
        <v>0</v>
      </c>
      <c r="FI5" s="692">
        <f t="shared" si="5"/>
        <v>0</v>
      </c>
      <c r="FJ5" s="692">
        <f t="shared" si="5"/>
        <v>0</v>
      </c>
      <c r="FK5" s="692">
        <f t="shared" si="5"/>
        <v>0</v>
      </c>
      <c r="FL5" s="692">
        <f t="shared" si="5"/>
        <v>0</v>
      </c>
      <c r="FM5" s="692">
        <f t="shared" si="5"/>
        <v>0</v>
      </c>
      <c r="FN5" s="692">
        <f t="shared" si="5"/>
        <v>0</v>
      </c>
      <c r="FO5" s="692">
        <f t="shared" si="5"/>
        <v>0</v>
      </c>
      <c r="FP5" s="692">
        <f t="shared" si="5"/>
        <v>0</v>
      </c>
      <c r="FQ5" s="692">
        <f t="shared" si="5"/>
        <v>0</v>
      </c>
      <c r="FR5" s="692">
        <f t="shared" si="5"/>
        <v>0</v>
      </c>
      <c r="FS5" s="692">
        <f t="shared" si="5"/>
        <v>0</v>
      </c>
      <c r="FT5" s="692">
        <f t="shared" si="5"/>
        <v>0</v>
      </c>
      <c r="FU5" s="692">
        <f t="shared" si="5"/>
        <v>0</v>
      </c>
      <c r="FV5" s="692">
        <f t="shared" si="5"/>
        <v>0</v>
      </c>
      <c r="FW5" s="692">
        <f t="shared" si="5"/>
        <v>0</v>
      </c>
      <c r="FX5" s="692">
        <f t="shared" si="5"/>
        <v>0</v>
      </c>
      <c r="FY5" s="692">
        <f t="shared" si="5"/>
        <v>0</v>
      </c>
      <c r="FZ5" s="692">
        <f t="shared" si="5"/>
        <v>0</v>
      </c>
      <c r="GA5" s="692">
        <f t="shared" si="5"/>
        <v>0</v>
      </c>
      <c r="GB5" s="692">
        <f t="shared" si="5"/>
        <v>0</v>
      </c>
      <c r="GC5" s="692">
        <f t="shared" si="5"/>
        <v>0</v>
      </c>
      <c r="GD5" s="692">
        <f t="shared" si="5"/>
        <v>0</v>
      </c>
    </row>
  </sheetData>
  <phoneticPr fontId="24" type="noConversion"/>
  <conditionalFormatting sqref="AF2:ZA3 AF5:ZA5 GE4:ZA4">
    <cfRule type="expression" dxfId="15" priority="6">
      <formula>AF2&gt;0</formula>
    </cfRule>
  </conditionalFormatting>
  <conditionalFormatting sqref="B2:AE3 B5:AE5 B4:GD4">
    <cfRule type="expression" dxfId="14" priority="5">
      <formula>B2&gt;0</formula>
    </cfRule>
  </conditionalFormatting>
  <conditionalFormatting sqref="A1:XFD1048576">
    <cfRule type="expression" dxfId="13" priority="1291">
      <formula>WEEKDAY($Z$1, 11)&gt;5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308A-95EF-41C0-A596-56B37C0F494B}">
  <sheetPr codeName="Sheet7">
    <pageSetUpPr fitToPage="1"/>
  </sheetPr>
  <dimension ref="A1:AT7"/>
  <sheetViews>
    <sheetView zoomScale="85" zoomScaleNormal="85" workbookViewId="0">
      <pane xSplit="5" ySplit="2" topLeftCell="F3" activePane="bottomRight" state="frozen"/>
      <selection pane="topRight" activeCell="C194" sqref="C194"/>
      <selection pane="bottomLeft" activeCell="C194" sqref="C194"/>
      <selection pane="bottomRight" activeCell="D18" sqref="D18"/>
    </sheetView>
  </sheetViews>
  <sheetFormatPr defaultColWidth="0" defaultRowHeight="11.4"/>
  <cols>
    <col min="1" max="1" width="24.109375" style="179" bestFit="1" customWidth="1"/>
    <col min="2" max="2" width="24.109375" style="179" customWidth="1"/>
    <col min="3" max="3" width="18.6640625" style="179" customWidth="1"/>
    <col min="4" max="4" width="19.44140625" style="128" customWidth="1"/>
    <col min="5" max="5" width="13.88671875" style="128" bestFit="1" customWidth="1"/>
    <col min="6" max="6" width="16.44140625" style="128" customWidth="1"/>
    <col min="7" max="7" width="7" style="128" customWidth="1"/>
    <col min="8" max="8" width="9" style="128" customWidth="1"/>
    <col min="9" max="9" width="9.44140625" style="180" customWidth="1"/>
    <col min="10" max="10" width="10" style="126" customWidth="1"/>
    <col min="11" max="11" width="11.44140625" style="128" customWidth="1"/>
    <col min="12" max="12" width="8.109375" style="181" customWidth="1"/>
    <col min="13" max="14" width="7.44140625" style="182" customWidth="1"/>
    <col min="15" max="15" width="9.44140625" style="182" customWidth="1"/>
    <col min="16" max="16" width="7.44140625" style="181" hidden="1" customWidth="1"/>
    <col min="17" max="17" width="12.109375" style="128" customWidth="1"/>
    <col min="18" max="18" width="15.109375" style="183" customWidth="1"/>
    <col min="19" max="19" width="2.44140625" style="122" customWidth="1"/>
    <col min="20" max="26" width="8.109375" style="126" customWidth="1"/>
    <col min="27" max="28" width="12.44140625" style="127" customWidth="1"/>
    <col min="29" max="29" width="9.44140625" style="128" customWidth="1"/>
    <col min="30" max="46" width="0" style="128" hidden="1" customWidth="1"/>
    <col min="47" max="16384" width="9.44140625" style="128" hidden="1"/>
  </cols>
  <sheetData>
    <row r="1" spans="1:45" ht="21.75" customHeight="1">
      <c r="A1" s="18"/>
      <c r="B1" s="18"/>
      <c r="C1" s="18"/>
      <c r="D1" s="18"/>
      <c r="E1" s="18"/>
      <c r="F1" s="18"/>
      <c r="G1" s="122"/>
      <c r="H1" s="122"/>
      <c r="I1" s="123"/>
      <c r="J1" s="121"/>
      <c r="K1" s="19"/>
      <c r="L1" s="225"/>
      <c r="M1" s="121"/>
      <c r="N1" s="125"/>
      <c r="O1" s="125"/>
      <c r="P1" s="193"/>
      <c r="Q1" s="20"/>
      <c r="R1" s="21"/>
      <c r="U1" s="143"/>
      <c r="V1" s="143"/>
      <c r="W1" s="143"/>
      <c r="X1" s="143"/>
      <c r="Y1" s="143"/>
      <c r="Z1" s="143"/>
    </row>
    <row r="2" spans="1:45" s="130" customFormat="1" ht="24" customHeight="1" thickBot="1">
      <c r="A2" s="1" t="s">
        <v>1178</v>
      </c>
      <c r="B2" s="1" t="s">
        <v>2267</v>
      </c>
      <c r="C2" s="1" t="s">
        <v>1183</v>
      </c>
      <c r="D2" s="1" t="s">
        <v>1184</v>
      </c>
      <c r="E2" s="2" t="s">
        <v>1185</v>
      </c>
      <c r="F2" s="1" t="s">
        <v>1186</v>
      </c>
      <c r="G2" s="1" t="s">
        <v>1187</v>
      </c>
      <c r="H2" s="1" t="s">
        <v>1188</v>
      </c>
      <c r="I2" s="13" t="s">
        <v>1190</v>
      </c>
      <c r="J2" s="3" t="s">
        <v>1191</v>
      </c>
      <c r="K2" s="3" t="s">
        <v>1192</v>
      </c>
      <c r="L2" s="11" t="s">
        <v>1193</v>
      </c>
      <c r="M2" s="16" t="s">
        <v>1195</v>
      </c>
      <c r="N2" s="12" t="s">
        <v>1197</v>
      </c>
      <c r="O2" s="12" t="s">
        <v>1198</v>
      </c>
      <c r="P2" s="12" t="s">
        <v>2268</v>
      </c>
      <c r="Q2" s="4" t="s">
        <v>1199</v>
      </c>
      <c r="R2" s="5" t="s">
        <v>1200</v>
      </c>
      <c r="S2" s="194"/>
      <c r="T2" s="1" t="s">
        <v>1201</v>
      </c>
      <c r="U2" s="1" t="s">
        <v>2269</v>
      </c>
      <c r="V2" s="1" t="s">
        <v>1202</v>
      </c>
      <c r="W2" s="1" t="s">
        <v>1203</v>
      </c>
      <c r="X2" s="1" t="s">
        <v>1204</v>
      </c>
      <c r="Y2" s="1" t="s">
        <v>1205</v>
      </c>
      <c r="Z2" s="1" t="s">
        <v>1206</v>
      </c>
      <c r="AA2" s="129"/>
      <c r="AB2" s="129"/>
    </row>
    <row r="3" spans="1:45" ht="23.4" hidden="1" thickTop="1">
      <c r="A3" s="272" t="s">
        <v>2270</v>
      </c>
      <c r="B3" s="272" t="s">
        <v>2271</v>
      </c>
      <c r="C3" s="236" t="s">
        <v>2272</v>
      </c>
      <c r="D3" s="282" t="s">
        <v>2273</v>
      </c>
      <c r="E3" s="282" t="s">
        <v>2274</v>
      </c>
      <c r="F3" s="236" t="s">
        <v>2275</v>
      </c>
      <c r="G3" s="275" t="s">
        <v>2276</v>
      </c>
      <c r="H3" s="278">
        <v>10</v>
      </c>
      <c r="I3" s="279">
        <v>14320</v>
      </c>
      <c r="J3" s="276">
        <v>44521</v>
      </c>
      <c r="K3" s="276" t="s">
        <v>1434</v>
      </c>
      <c r="L3" s="228">
        <v>44552</v>
      </c>
      <c r="M3" s="257"/>
      <c r="N3" s="335"/>
      <c r="O3" s="24" t="s">
        <v>2277</v>
      </c>
      <c r="P3" s="336"/>
      <c r="Q3" s="255" t="s">
        <v>1212</v>
      </c>
      <c r="R3" s="230" t="s">
        <v>43</v>
      </c>
      <c r="S3" s="128"/>
      <c r="T3" s="235">
        <v>44522</v>
      </c>
      <c r="U3" s="235">
        <v>44542</v>
      </c>
      <c r="V3" s="235">
        <v>44547</v>
      </c>
      <c r="W3" s="235">
        <v>44551</v>
      </c>
      <c r="X3" s="139">
        <v>44924</v>
      </c>
      <c r="Y3" s="235">
        <v>44568</v>
      </c>
      <c r="Z3" s="235"/>
    </row>
    <row r="4" spans="1:45" ht="23.4" hidden="1" thickTop="1">
      <c r="A4" s="272" t="s">
        <v>2270</v>
      </c>
      <c r="B4" s="272" t="s">
        <v>2271</v>
      </c>
      <c r="C4" s="236" t="s">
        <v>2278</v>
      </c>
      <c r="D4" s="282" t="s">
        <v>2279</v>
      </c>
      <c r="E4" s="282" t="s">
        <v>2280</v>
      </c>
      <c r="F4" s="236" t="s">
        <v>2281</v>
      </c>
      <c r="G4" s="275" t="s">
        <v>1221</v>
      </c>
      <c r="H4" s="278">
        <v>10</v>
      </c>
      <c r="I4" s="279">
        <v>4940</v>
      </c>
      <c r="J4" s="276">
        <v>44918</v>
      </c>
      <c r="K4" s="276" t="s">
        <v>1217</v>
      </c>
      <c r="L4" s="228">
        <v>44578</v>
      </c>
      <c r="M4" s="257"/>
      <c r="N4" s="335">
        <v>44602</v>
      </c>
      <c r="O4" s="232" t="s">
        <v>2282</v>
      </c>
      <c r="P4" s="336"/>
      <c r="Q4" s="665" t="s">
        <v>1212</v>
      </c>
      <c r="R4" s="230" t="s">
        <v>43</v>
      </c>
      <c r="S4" s="128"/>
      <c r="T4" s="235">
        <v>44547</v>
      </c>
      <c r="U4" s="235">
        <v>44558</v>
      </c>
      <c r="V4" s="235">
        <v>44567</v>
      </c>
      <c r="W4" s="235">
        <v>44573</v>
      </c>
      <c r="X4" s="139"/>
      <c r="Y4" s="235">
        <v>44608</v>
      </c>
      <c r="Z4" s="235"/>
    </row>
    <row r="5" spans="1:45" ht="23.4" thickTop="1">
      <c r="A5" s="337" t="s">
        <v>2389</v>
      </c>
      <c r="B5" s="337" t="s">
        <v>3723</v>
      </c>
      <c r="C5" s="262" t="s">
        <v>3387</v>
      </c>
      <c r="D5" s="338" t="s">
        <v>3724</v>
      </c>
      <c r="E5" s="338" t="s">
        <v>3725</v>
      </c>
      <c r="F5" s="262" t="s">
        <v>3726</v>
      </c>
      <c r="G5" s="297" t="s">
        <v>1209</v>
      </c>
      <c r="H5" s="339">
        <v>8</v>
      </c>
      <c r="I5" s="340">
        <v>3519.08</v>
      </c>
      <c r="J5" s="298">
        <v>44662</v>
      </c>
      <c r="K5" s="298" t="s">
        <v>1442</v>
      </c>
      <c r="L5" s="29">
        <v>44704</v>
      </c>
      <c r="M5" s="164"/>
      <c r="N5" s="341"/>
      <c r="O5" s="173"/>
      <c r="P5" s="342"/>
      <c r="Q5" s="35" t="s">
        <v>3727</v>
      </c>
      <c r="R5" s="343" t="s">
        <v>43</v>
      </c>
      <c r="S5" s="128"/>
      <c r="T5" s="235">
        <v>44659</v>
      </c>
      <c r="U5" s="235">
        <v>44656</v>
      </c>
      <c r="V5" s="235"/>
      <c r="W5" s="235"/>
      <c r="X5" s="139"/>
      <c r="Y5" s="235"/>
      <c r="Z5" s="235"/>
    </row>
    <row r="6" spans="1:45" ht="22.8">
      <c r="A6" s="337" t="s">
        <v>2389</v>
      </c>
      <c r="B6" s="337" t="s">
        <v>3723</v>
      </c>
      <c r="C6" s="262" t="s">
        <v>3909</v>
      </c>
      <c r="D6" s="664" t="s">
        <v>3910</v>
      </c>
      <c r="E6" s="664" t="s">
        <v>3911</v>
      </c>
      <c r="F6" s="262" t="s">
        <v>3912</v>
      </c>
      <c r="G6" s="297" t="s">
        <v>1209</v>
      </c>
      <c r="H6" s="339">
        <v>10</v>
      </c>
      <c r="I6" s="340">
        <v>4399.08</v>
      </c>
      <c r="J6" s="662">
        <v>44688</v>
      </c>
      <c r="K6" s="662" t="s">
        <v>1442</v>
      </c>
      <c r="L6" s="29">
        <v>44720</v>
      </c>
      <c r="M6" s="164"/>
      <c r="N6" s="341"/>
      <c r="O6" s="173"/>
      <c r="P6" s="342"/>
      <c r="Q6" s="35" t="s">
        <v>3727</v>
      </c>
      <c r="R6" s="343" t="s">
        <v>43</v>
      </c>
      <c r="S6" s="128"/>
      <c r="T6" s="661">
        <v>44684</v>
      </c>
      <c r="U6" s="661"/>
      <c r="V6" s="661"/>
      <c r="W6" s="661"/>
      <c r="X6" s="667"/>
      <c r="Y6" s="661"/>
      <c r="Z6" s="661"/>
    </row>
    <row r="7" spans="1:45" ht="22.8">
      <c r="A7" s="1012" t="s">
        <v>2389</v>
      </c>
      <c r="B7" s="1012" t="s">
        <v>3723</v>
      </c>
      <c r="C7" s="1013" t="s">
        <v>4159</v>
      </c>
      <c r="D7" s="1014" t="s">
        <v>4239</v>
      </c>
      <c r="E7" s="1014" t="s">
        <v>4238</v>
      </c>
      <c r="F7" s="1013" t="s">
        <v>4240</v>
      </c>
      <c r="G7" s="986" t="s">
        <v>1209</v>
      </c>
      <c r="H7" s="1015">
        <v>6</v>
      </c>
      <c r="I7" s="1016">
        <v>2634.12</v>
      </c>
      <c r="J7" s="960">
        <v>44694</v>
      </c>
      <c r="K7" s="1017" t="s">
        <v>1442</v>
      </c>
      <c r="L7" s="989">
        <v>44733</v>
      </c>
      <c r="M7" s="1018"/>
      <c r="N7" s="1019"/>
      <c r="O7" s="1020"/>
      <c r="P7" s="1021"/>
      <c r="Q7" s="975" t="s">
        <v>3913</v>
      </c>
      <c r="R7" s="1022" t="s">
        <v>43</v>
      </c>
      <c r="S7" s="979"/>
      <c r="T7" s="1023"/>
      <c r="U7" s="1023"/>
      <c r="V7" s="1023"/>
      <c r="W7" s="1023"/>
      <c r="X7" s="1024"/>
      <c r="Y7" s="1023"/>
      <c r="Z7" s="1023"/>
      <c r="AA7" s="1025"/>
      <c r="AB7" s="1025"/>
      <c r="AC7" s="979"/>
      <c r="AD7" s="979"/>
      <c r="AE7" s="979"/>
      <c r="AF7" s="979"/>
      <c r="AG7" s="979"/>
      <c r="AH7" s="979"/>
      <c r="AI7" s="979"/>
      <c r="AJ7" s="979"/>
      <c r="AK7" s="979"/>
      <c r="AL7" s="979"/>
      <c r="AM7" s="979"/>
      <c r="AN7" s="979"/>
      <c r="AO7" s="979"/>
      <c r="AP7" s="979"/>
      <c r="AQ7" s="979"/>
      <c r="AR7" s="979"/>
      <c r="AS7" s="979"/>
    </row>
  </sheetData>
  <autoFilter ref="A2:R3" xr:uid="{92FFA93B-FEDB-4D49-97E1-D62E684BEDA2}"/>
  <phoneticPr fontId="24" type="noConversion"/>
  <pageMargins left="0.7" right="0.7" top="0.75" bottom="0.75" header="0.3" footer="0.3"/>
  <pageSetup scale="38" orientation="landscape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C042D-AE63-4547-A4C9-89D83E0D7B08}">
  <sheetPr codeName="Sheet5"/>
  <dimension ref="B2:N110"/>
  <sheetViews>
    <sheetView zoomScale="85" zoomScaleNormal="85" workbookViewId="0">
      <pane ySplit="2" topLeftCell="A48" activePane="bottomLeft" state="frozen"/>
      <selection pane="bottomLeft" activeCell="E73" sqref="E73"/>
    </sheetView>
  </sheetViews>
  <sheetFormatPr defaultColWidth="11" defaultRowHeight="14.4"/>
  <cols>
    <col min="1" max="1" width="11" style="349"/>
    <col min="2" max="2" width="16.44140625" style="357" customWidth="1"/>
    <col min="3" max="3" width="27.44140625" style="357" bestFit="1" customWidth="1"/>
    <col min="4" max="4" width="20.44140625" style="357" customWidth="1"/>
    <col min="5" max="9" width="18.44140625" style="357" customWidth="1"/>
    <col min="10" max="10" width="31.109375" style="357" customWidth="1"/>
    <col min="11" max="12" width="14.44140625" style="199" customWidth="1"/>
    <col min="13" max="13" width="13.33203125" style="357" customWidth="1"/>
    <col min="14" max="14" width="11" style="344"/>
    <col min="15" max="18" width="11" style="349"/>
    <col min="19" max="19" width="38.44140625" style="349" customWidth="1"/>
    <col min="20" max="16384" width="11" style="349"/>
  </cols>
  <sheetData>
    <row r="2" spans="2:13" ht="24.6" thickBot="1">
      <c r="B2" s="6" t="s">
        <v>2368</v>
      </c>
      <c r="C2" s="6" t="s">
        <v>1178</v>
      </c>
      <c r="D2" s="6" t="s">
        <v>1184</v>
      </c>
      <c r="E2" s="7" t="s">
        <v>1185</v>
      </c>
      <c r="F2" s="6" t="s">
        <v>2369</v>
      </c>
      <c r="G2" s="6" t="s">
        <v>2370</v>
      </c>
      <c r="H2" s="6" t="s">
        <v>2371</v>
      </c>
      <c r="I2" s="6" t="s">
        <v>2372</v>
      </c>
      <c r="J2" s="6" t="s">
        <v>2373</v>
      </c>
      <c r="K2" s="195" t="s">
        <v>2374</v>
      </c>
      <c r="L2" s="195" t="s">
        <v>2375</v>
      </c>
      <c r="M2" s="6" t="s">
        <v>2376</v>
      </c>
    </row>
    <row r="3" spans="2:13" ht="15" thickTop="1">
      <c r="B3" s="345">
        <v>0</v>
      </c>
      <c r="C3" s="345" t="s">
        <v>2377</v>
      </c>
      <c r="D3" s="8" t="s">
        <v>2378</v>
      </c>
      <c r="E3" s="8" t="s">
        <v>2379</v>
      </c>
      <c r="F3" s="9">
        <v>44225</v>
      </c>
      <c r="G3" s="346">
        <v>80</v>
      </c>
      <c r="H3" s="347">
        <v>3</v>
      </c>
      <c r="I3" s="346">
        <f t="shared" ref="I3:I64" si="0">G3*H3</f>
        <v>240</v>
      </c>
      <c r="J3" s="348" t="s">
        <v>2380</v>
      </c>
      <c r="K3" s="196"/>
      <c r="L3" s="10"/>
      <c r="M3" s="10"/>
    </row>
    <row r="4" spans="2:13">
      <c r="B4" s="345">
        <v>0</v>
      </c>
      <c r="C4" s="345" t="s">
        <v>2381</v>
      </c>
      <c r="D4" s="8" t="s">
        <v>2382</v>
      </c>
      <c r="E4" s="8" t="s">
        <v>2383</v>
      </c>
      <c r="F4" s="9">
        <v>44224</v>
      </c>
      <c r="G4" s="346">
        <v>80</v>
      </c>
      <c r="H4" s="347">
        <v>2</v>
      </c>
      <c r="I4" s="346">
        <f t="shared" si="0"/>
        <v>160</v>
      </c>
      <c r="J4" s="348" t="s">
        <v>2380</v>
      </c>
      <c r="K4" s="196"/>
      <c r="L4" s="10"/>
      <c r="M4" s="10"/>
    </row>
    <row r="5" spans="2:13">
      <c r="B5" s="345">
        <v>0</v>
      </c>
      <c r="C5" s="345" t="s">
        <v>2384</v>
      </c>
      <c r="D5" s="8" t="s">
        <v>2385</v>
      </c>
      <c r="E5" s="8" t="s">
        <v>2386</v>
      </c>
      <c r="F5" s="9">
        <v>44296</v>
      </c>
      <c r="G5" s="346">
        <v>80</v>
      </c>
      <c r="H5" s="347">
        <v>1</v>
      </c>
      <c r="I5" s="346">
        <f t="shared" si="0"/>
        <v>80</v>
      </c>
      <c r="J5" s="348" t="s">
        <v>2380</v>
      </c>
      <c r="K5" s="196"/>
      <c r="L5" s="10"/>
      <c r="M5" s="10"/>
    </row>
    <row r="6" spans="2:13">
      <c r="B6" s="345">
        <v>0</v>
      </c>
      <c r="C6" s="345" t="s">
        <v>2381</v>
      </c>
      <c r="D6" s="8" t="s">
        <v>2387</v>
      </c>
      <c r="E6" s="8" t="s">
        <v>2388</v>
      </c>
      <c r="F6" s="9">
        <v>44327</v>
      </c>
      <c r="G6" s="346">
        <v>80</v>
      </c>
      <c r="H6" s="347">
        <v>1</v>
      </c>
      <c r="I6" s="346">
        <f t="shared" si="0"/>
        <v>80</v>
      </c>
      <c r="J6" s="348" t="s">
        <v>2380</v>
      </c>
      <c r="K6" s="196"/>
      <c r="L6" s="10"/>
      <c r="M6" s="10"/>
    </row>
    <row r="7" spans="2:13">
      <c r="B7" s="345">
        <v>0</v>
      </c>
      <c r="C7" s="345" t="s">
        <v>2389</v>
      </c>
      <c r="D7" s="8" t="s">
        <v>2390</v>
      </c>
      <c r="E7" s="8" t="s">
        <v>2337</v>
      </c>
      <c r="F7" s="9">
        <v>44310</v>
      </c>
      <c r="G7" s="346">
        <v>80</v>
      </c>
      <c r="H7" s="347">
        <v>1</v>
      </c>
      <c r="I7" s="346">
        <f t="shared" si="0"/>
        <v>80</v>
      </c>
      <c r="J7" s="348" t="s">
        <v>2380</v>
      </c>
      <c r="K7" s="196"/>
      <c r="L7" s="10"/>
      <c r="M7" s="10"/>
    </row>
    <row r="8" spans="2:13">
      <c r="B8" s="345">
        <v>0</v>
      </c>
      <c r="C8" s="345" t="s">
        <v>2391</v>
      </c>
      <c r="D8" s="8" t="s">
        <v>2392</v>
      </c>
      <c r="E8" s="8" t="s">
        <v>2393</v>
      </c>
      <c r="F8" s="9">
        <v>44325</v>
      </c>
      <c r="G8" s="346">
        <v>80</v>
      </c>
      <c r="H8" s="347">
        <v>1</v>
      </c>
      <c r="I8" s="346">
        <f t="shared" si="0"/>
        <v>80</v>
      </c>
      <c r="J8" s="348" t="s">
        <v>2380</v>
      </c>
      <c r="K8" s="196">
        <v>0</v>
      </c>
      <c r="L8" s="10"/>
      <c r="M8" s="10"/>
    </row>
    <row r="9" spans="2:13">
      <c r="B9" s="345">
        <v>0</v>
      </c>
      <c r="C9" s="345" t="s">
        <v>2394</v>
      </c>
      <c r="D9" s="8" t="s">
        <v>2395</v>
      </c>
      <c r="E9" s="8" t="s">
        <v>2295</v>
      </c>
      <c r="F9" s="9">
        <v>44328</v>
      </c>
      <c r="G9" s="346">
        <v>80</v>
      </c>
      <c r="H9" s="347">
        <v>1</v>
      </c>
      <c r="I9" s="346">
        <f t="shared" si="0"/>
        <v>80</v>
      </c>
      <c r="J9" s="348" t="s">
        <v>2380</v>
      </c>
      <c r="K9" s="196"/>
      <c r="L9" s="10"/>
      <c r="M9" s="10"/>
    </row>
    <row r="10" spans="2:13">
      <c r="B10" s="345">
        <v>0</v>
      </c>
      <c r="C10" s="345" t="s">
        <v>2396</v>
      </c>
      <c r="D10" s="8" t="s">
        <v>2397</v>
      </c>
      <c r="E10" s="8" t="s">
        <v>2398</v>
      </c>
      <c r="F10" s="9">
        <v>44325</v>
      </c>
      <c r="G10" s="346">
        <v>80</v>
      </c>
      <c r="H10" s="347">
        <v>1</v>
      </c>
      <c r="I10" s="346">
        <f t="shared" si="0"/>
        <v>80</v>
      </c>
      <c r="J10" s="348" t="s">
        <v>2380</v>
      </c>
      <c r="K10" s="196"/>
      <c r="L10" s="10"/>
      <c r="M10" s="10"/>
    </row>
    <row r="11" spans="2:13">
      <c r="B11" s="345">
        <v>0</v>
      </c>
      <c r="C11" s="345" t="s">
        <v>2399</v>
      </c>
      <c r="D11" s="8" t="s">
        <v>2400</v>
      </c>
      <c r="E11" s="8" t="s">
        <v>2401</v>
      </c>
      <c r="F11" s="9">
        <v>44351</v>
      </c>
      <c r="G11" s="346">
        <v>40</v>
      </c>
      <c r="H11" s="347">
        <v>2</v>
      </c>
      <c r="I11" s="346">
        <f t="shared" si="0"/>
        <v>80</v>
      </c>
      <c r="J11" s="348" t="s">
        <v>2380</v>
      </c>
      <c r="K11" s="196"/>
      <c r="L11" s="10"/>
      <c r="M11" s="10">
        <v>44357</v>
      </c>
    </row>
    <row r="12" spans="2:13">
      <c r="B12" s="345">
        <v>0</v>
      </c>
      <c r="C12" s="345" t="s">
        <v>2402</v>
      </c>
      <c r="D12" s="8" t="s">
        <v>2403</v>
      </c>
      <c r="E12" s="8" t="s">
        <v>2404</v>
      </c>
      <c r="F12" s="9">
        <v>44367</v>
      </c>
      <c r="G12" s="346">
        <v>80</v>
      </c>
      <c r="H12" s="347">
        <v>1</v>
      </c>
      <c r="I12" s="346">
        <f t="shared" si="0"/>
        <v>80</v>
      </c>
      <c r="J12" s="348" t="s">
        <v>2380</v>
      </c>
      <c r="K12" s="196"/>
      <c r="L12" s="10"/>
      <c r="M12" s="10"/>
    </row>
    <row r="13" spans="2:13">
      <c r="B13" s="345">
        <v>0</v>
      </c>
      <c r="C13" s="345" t="s">
        <v>2384</v>
      </c>
      <c r="D13" s="8" t="s">
        <v>2405</v>
      </c>
      <c r="E13" s="14" t="s">
        <v>2406</v>
      </c>
      <c r="F13" s="9">
        <v>44374</v>
      </c>
      <c r="G13" s="346">
        <v>80</v>
      </c>
      <c r="H13" s="347">
        <v>2</v>
      </c>
      <c r="I13" s="346">
        <f t="shared" si="0"/>
        <v>160</v>
      </c>
      <c r="J13" s="348" t="s">
        <v>2380</v>
      </c>
      <c r="K13" s="197">
        <v>160</v>
      </c>
      <c r="L13" s="10">
        <v>44440</v>
      </c>
      <c r="M13" s="10">
        <v>44440</v>
      </c>
    </row>
    <row r="14" spans="2:13">
      <c r="B14" s="345">
        <v>0</v>
      </c>
      <c r="C14" s="345" t="s">
        <v>2396</v>
      </c>
      <c r="D14" s="8" t="s">
        <v>2407</v>
      </c>
      <c r="E14" s="14" t="s">
        <v>2408</v>
      </c>
      <c r="F14" s="9">
        <v>44375</v>
      </c>
      <c r="G14" s="346">
        <v>80</v>
      </c>
      <c r="H14" s="347">
        <v>1</v>
      </c>
      <c r="I14" s="346">
        <f t="shared" si="0"/>
        <v>80</v>
      </c>
      <c r="J14" s="348" t="s">
        <v>2380</v>
      </c>
      <c r="K14" s="197">
        <v>80</v>
      </c>
      <c r="L14" s="10">
        <v>44440</v>
      </c>
      <c r="M14" s="10">
        <v>44440</v>
      </c>
    </row>
    <row r="15" spans="2:13">
      <c r="B15" s="345">
        <v>0</v>
      </c>
      <c r="C15" s="345" t="s">
        <v>2409</v>
      </c>
      <c r="D15" s="8" t="s">
        <v>2410</v>
      </c>
      <c r="E15" s="14" t="s">
        <v>2411</v>
      </c>
      <c r="F15" s="9">
        <v>44375</v>
      </c>
      <c r="G15" s="346">
        <v>80</v>
      </c>
      <c r="H15" s="347">
        <v>1</v>
      </c>
      <c r="I15" s="346">
        <f t="shared" si="0"/>
        <v>80</v>
      </c>
      <c r="J15" s="348" t="s">
        <v>2380</v>
      </c>
      <c r="K15" s="197">
        <v>80</v>
      </c>
      <c r="L15" s="10">
        <v>44440</v>
      </c>
      <c r="M15" s="10">
        <v>44440</v>
      </c>
    </row>
    <row r="16" spans="2:13">
      <c r="B16" s="345">
        <v>1</v>
      </c>
      <c r="C16" s="345" t="s">
        <v>2412</v>
      </c>
      <c r="D16" s="8" t="s">
        <v>2413</v>
      </c>
      <c r="E16" s="8" t="s">
        <v>2414</v>
      </c>
      <c r="F16" s="9">
        <v>44373</v>
      </c>
      <c r="G16" s="346">
        <v>80</v>
      </c>
      <c r="H16" s="347">
        <v>10</v>
      </c>
      <c r="I16" s="346">
        <f>G16*H16</f>
        <v>800</v>
      </c>
      <c r="J16" s="348" t="s">
        <v>2380</v>
      </c>
      <c r="K16" s="197">
        <v>320</v>
      </c>
      <c r="L16" s="10">
        <v>44434</v>
      </c>
      <c r="M16" s="10">
        <v>44434</v>
      </c>
    </row>
    <row r="17" spans="2:14">
      <c r="B17" s="345">
        <v>0</v>
      </c>
      <c r="C17" s="345" t="s">
        <v>2402</v>
      </c>
      <c r="D17" s="8" t="s">
        <v>2415</v>
      </c>
      <c r="E17" s="8" t="s">
        <v>2416</v>
      </c>
      <c r="F17" s="9">
        <v>44393</v>
      </c>
      <c r="G17" s="346">
        <v>80</v>
      </c>
      <c r="H17" s="347">
        <v>1</v>
      </c>
      <c r="I17" s="346">
        <f t="shared" si="0"/>
        <v>80</v>
      </c>
      <c r="J17" s="348" t="s">
        <v>2380</v>
      </c>
      <c r="K17" s="197">
        <v>80</v>
      </c>
      <c r="L17" s="10">
        <v>44440</v>
      </c>
      <c r="M17" s="10">
        <v>44440</v>
      </c>
    </row>
    <row r="18" spans="2:14">
      <c r="B18" s="345">
        <v>0</v>
      </c>
      <c r="C18" s="345" t="s">
        <v>2417</v>
      </c>
      <c r="D18" s="8" t="s">
        <v>2418</v>
      </c>
      <c r="E18" s="8" t="s">
        <v>2419</v>
      </c>
      <c r="F18" s="9">
        <v>44391</v>
      </c>
      <c r="G18" s="346">
        <v>80</v>
      </c>
      <c r="H18" s="347">
        <v>1</v>
      </c>
      <c r="I18" s="346">
        <f t="shared" si="0"/>
        <v>80</v>
      </c>
      <c r="J18" s="348" t="s">
        <v>2380</v>
      </c>
      <c r="K18" s="197">
        <v>0</v>
      </c>
      <c r="L18" s="10" t="s">
        <v>26</v>
      </c>
      <c r="M18" s="10" t="s">
        <v>26</v>
      </c>
    </row>
    <row r="19" spans="2:14">
      <c r="B19" s="345">
        <v>0</v>
      </c>
      <c r="C19" s="345" t="s">
        <v>2420</v>
      </c>
      <c r="D19" s="8" t="s">
        <v>2421</v>
      </c>
      <c r="E19" s="8" t="s">
        <v>2422</v>
      </c>
      <c r="F19" s="9">
        <v>44391</v>
      </c>
      <c r="G19" s="346">
        <v>80</v>
      </c>
      <c r="H19" s="347">
        <v>1</v>
      </c>
      <c r="I19" s="346">
        <f t="shared" si="0"/>
        <v>80</v>
      </c>
      <c r="J19" s="348" t="s">
        <v>2380</v>
      </c>
      <c r="K19" s="197">
        <v>80</v>
      </c>
      <c r="L19" s="10">
        <v>44440</v>
      </c>
      <c r="M19" s="10">
        <v>44440</v>
      </c>
    </row>
    <row r="20" spans="2:14">
      <c r="B20" s="345">
        <v>0</v>
      </c>
      <c r="C20" s="345" t="s">
        <v>2396</v>
      </c>
      <c r="D20" s="8" t="s">
        <v>2423</v>
      </c>
      <c r="E20" s="8" t="s">
        <v>2424</v>
      </c>
      <c r="F20" s="9">
        <v>44404</v>
      </c>
      <c r="G20" s="346">
        <v>80</v>
      </c>
      <c r="H20" s="347">
        <v>2</v>
      </c>
      <c r="I20" s="346">
        <f t="shared" si="0"/>
        <v>160</v>
      </c>
      <c r="J20" s="348" t="s">
        <v>2380</v>
      </c>
      <c r="K20" s="197">
        <v>160</v>
      </c>
      <c r="L20" s="10">
        <v>44435</v>
      </c>
      <c r="M20" s="10">
        <v>44435</v>
      </c>
    </row>
    <row r="21" spans="2:14">
      <c r="B21" s="345">
        <v>0</v>
      </c>
      <c r="C21" s="345" t="s">
        <v>2402</v>
      </c>
      <c r="D21" s="1137" t="s">
        <v>2425</v>
      </c>
      <c r="E21" s="259" t="s">
        <v>2426</v>
      </c>
      <c r="F21" s="9">
        <v>44415</v>
      </c>
      <c r="G21" s="346">
        <v>80</v>
      </c>
      <c r="H21" s="347">
        <v>1</v>
      </c>
      <c r="I21" s="346">
        <f t="shared" si="0"/>
        <v>80</v>
      </c>
      <c r="J21" s="348" t="s">
        <v>2380</v>
      </c>
      <c r="K21" s="197">
        <v>80</v>
      </c>
      <c r="L21" s="10">
        <v>44435</v>
      </c>
      <c r="M21" s="10">
        <v>44435</v>
      </c>
      <c r="N21" s="1429"/>
    </row>
    <row r="22" spans="2:14">
      <c r="B22" s="345">
        <v>0</v>
      </c>
      <c r="C22" s="345" t="s">
        <v>2402</v>
      </c>
      <c r="D22" s="1139"/>
      <c r="E22" s="259" t="s">
        <v>2427</v>
      </c>
      <c r="F22" s="9">
        <v>44415</v>
      </c>
      <c r="G22" s="346">
        <v>80</v>
      </c>
      <c r="H22" s="347">
        <v>1</v>
      </c>
      <c r="I22" s="346">
        <f t="shared" si="0"/>
        <v>80</v>
      </c>
      <c r="J22" s="348" t="s">
        <v>2380</v>
      </c>
      <c r="K22" s="197">
        <v>80</v>
      </c>
      <c r="L22" s="10">
        <v>44435</v>
      </c>
      <c r="M22" s="10">
        <v>44435</v>
      </c>
      <c r="N22" s="1429"/>
    </row>
    <row r="23" spans="2:14">
      <c r="B23" s="345">
        <v>0</v>
      </c>
      <c r="C23" s="345" t="s">
        <v>2402</v>
      </c>
      <c r="D23" s="348" t="s">
        <v>2428</v>
      </c>
      <c r="E23" s="350" t="s">
        <v>2429</v>
      </c>
      <c r="F23" s="9">
        <v>44444</v>
      </c>
      <c r="G23" s="346">
        <v>80</v>
      </c>
      <c r="H23" s="347">
        <v>1</v>
      </c>
      <c r="I23" s="346">
        <f t="shared" si="0"/>
        <v>80</v>
      </c>
      <c r="J23" s="348" t="s">
        <v>2380</v>
      </c>
      <c r="K23" s="197">
        <v>0</v>
      </c>
      <c r="L23" s="10" t="s">
        <v>26</v>
      </c>
      <c r="M23" s="10" t="s">
        <v>26</v>
      </c>
    </row>
    <row r="24" spans="2:14">
      <c r="B24" s="345">
        <v>0</v>
      </c>
      <c r="C24" s="345" t="s">
        <v>2389</v>
      </c>
      <c r="D24" s="8" t="s">
        <v>2430</v>
      </c>
      <c r="E24" s="8" t="s">
        <v>2431</v>
      </c>
      <c r="F24" s="9">
        <v>44451</v>
      </c>
      <c r="G24" s="346">
        <v>80</v>
      </c>
      <c r="H24" s="347">
        <v>1</v>
      </c>
      <c r="I24" s="346">
        <f t="shared" si="0"/>
        <v>80</v>
      </c>
      <c r="J24" s="348" t="s">
        <v>2380</v>
      </c>
      <c r="K24" s="196">
        <v>80</v>
      </c>
      <c r="L24" s="10">
        <v>44474</v>
      </c>
      <c r="M24" s="10">
        <v>44474</v>
      </c>
    </row>
    <row r="25" spans="2:14" s="355" customFormat="1">
      <c r="B25" s="351">
        <v>0</v>
      </c>
      <c r="C25" s="351" t="s">
        <v>2432</v>
      </c>
      <c r="D25" s="350" t="s">
        <v>2433</v>
      </c>
      <c r="E25" s="350" t="s">
        <v>2434</v>
      </c>
      <c r="F25" s="25">
        <v>44464</v>
      </c>
      <c r="G25" s="352">
        <v>80</v>
      </c>
      <c r="H25" s="353">
        <v>1</v>
      </c>
      <c r="I25" s="352">
        <f t="shared" si="0"/>
        <v>80</v>
      </c>
      <c r="J25" s="350" t="s">
        <v>2380</v>
      </c>
      <c r="K25" s="197">
        <v>80</v>
      </c>
      <c r="L25" s="26">
        <v>44592</v>
      </c>
      <c r="M25" s="26">
        <v>44592</v>
      </c>
      <c r="N25" s="354"/>
    </row>
    <row r="26" spans="2:14" s="355" customFormat="1">
      <c r="B26" s="351">
        <v>0</v>
      </c>
      <c r="C26" s="351" t="s">
        <v>2435</v>
      </c>
      <c r="D26" s="350" t="s">
        <v>2436</v>
      </c>
      <c r="E26" s="350" t="s">
        <v>2437</v>
      </c>
      <c r="F26" s="25">
        <v>44464</v>
      </c>
      <c r="G26" s="352">
        <v>80</v>
      </c>
      <c r="H26" s="353">
        <v>1</v>
      </c>
      <c r="I26" s="352">
        <f t="shared" si="0"/>
        <v>80</v>
      </c>
      <c r="J26" s="350" t="s">
        <v>2380</v>
      </c>
      <c r="K26" s="197">
        <v>80</v>
      </c>
      <c r="L26" s="26">
        <v>44592</v>
      </c>
      <c r="M26" s="26">
        <v>44592</v>
      </c>
      <c r="N26" s="354"/>
    </row>
    <row r="27" spans="2:14" s="355" customFormat="1">
      <c r="B27" s="351">
        <v>0</v>
      </c>
      <c r="C27" s="351" t="s">
        <v>2396</v>
      </c>
      <c r="D27" s="14" t="s">
        <v>2438</v>
      </c>
      <c r="E27" s="14" t="s">
        <v>2362</v>
      </c>
      <c r="F27" s="25">
        <v>44473</v>
      </c>
      <c r="G27" s="352">
        <v>80</v>
      </c>
      <c r="H27" s="353">
        <v>2</v>
      </c>
      <c r="I27" s="352">
        <f t="shared" si="0"/>
        <v>160</v>
      </c>
      <c r="J27" s="350" t="s">
        <v>2380</v>
      </c>
      <c r="K27" s="197">
        <v>160</v>
      </c>
      <c r="L27" s="26">
        <v>44510</v>
      </c>
      <c r="M27" s="26">
        <v>44898</v>
      </c>
      <c r="N27" s="354"/>
    </row>
    <row r="28" spans="2:14" s="355" customFormat="1">
      <c r="B28" s="351">
        <v>1</v>
      </c>
      <c r="C28" s="351" t="s">
        <v>2439</v>
      </c>
      <c r="D28" s="14" t="s">
        <v>2440</v>
      </c>
      <c r="E28" s="14" t="s">
        <v>2441</v>
      </c>
      <c r="F28" s="25">
        <v>44474</v>
      </c>
      <c r="G28" s="352">
        <v>80</v>
      </c>
      <c r="H28" s="353">
        <v>3</v>
      </c>
      <c r="I28" s="352">
        <f t="shared" si="0"/>
        <v>240</v>
      </c>
      <c r="J28" s="350" t="s">
        <v>2380</v>
      </c>
      <c r="K28" s="197">
        <v>240</v>
      </c>
      <c r="L28" s="26">
        <v>44501</v>
      </c>
      <c r="M28" s="26">
        <v>44502</v>
      </c>
      <c r="N28" s="354"/>
    </row>
    <row r="29" spans="2:14" s="355" customFormat="1">
      <c r="B29" s="351">
        <v>0</v>
      </c>
      <c r="C29" s="356" t="s">
        <v>2336</v>
      </c>
      <c r="D29" s="350" t="s">
        <v>2442</v>
      </c>
      <c r="E29" s="350" t="s">
        <v>2443</v>
      </c>
      <c r="F29" s="25">
        <v>44474</v>
      </c>
      <c r="G29" s="352">
        <v>80</v>
      </c>
      <c r="H29" s="353">
        <v>1</v>
      </c>
      <c r="I29" s="352">
        <f t="shared" si="0"/>
        <v>80</v>
      </c>
      <c r="J29" s="350" t="s">
        <v>2380</v>
      </c>
      <c r="K29" s="197">
        <v>80</v>
      </c>
      <c r="L29" s="26">
        <v>44501</v>
      </c>
      <c r="M29" s="26">
        <v>44898</v>
      </c>
      <c r="N29" s="354"/>
    </row>
    <row r="30" spans="2:14" s="355" customFormat="1">
      <c r="B30" s="351">
        <v>0</v>
      </c>
      <c r="C30" s="351" t="s">
        <v>2435</v>
      </c>
      <c r="D30" s="14" t="s">
        <v>1214</v>
      </c>
      <c r="E30" s="14" t="s">
        <v>1215</v>
      </c>
      <c r="F30" s="25">
        <v>44473</v>
      </c>
      <c r="G30" s="352">
        <v>80</v>
      </c>
      <c r="H30" s="353">
        <v>2</v>
      </c>
      <c r="I30" s="352">
        <f t="shared" si="0"/>
        <v>160</v>
      </c>
      <c r="J30" s="350" t="s">
        <v>2380</v>
      </c>
      <c r="K30" s="197">
        <v>160</v>
      </c>
      <c r="L30" s="26">
        <v>44592</v>
      </c>
      <c r="M30" s="26">
        <v>44592</v>
      </c>
      <c r="N30" s="354"/>
    </row>
    <row r="31" spans="2:14" s="355" customFormat="1">
      <c r="B31" s="351">
        <v>0</v>
      </c>
      <c r="C31" s="351" t="s">
        <v>2432</v>
      </c>
      <c r="D31" s="351" t="s">
        <v>1229</v>
      </c>
      <c r="E31" s="14" t="s">
        <v>1230</v>
      </c>
      <c r="F31" s="25">
        <v>44493</v>
      </c>
      <c r="G31" s="352">
        <v>80</v>
      </c>
      <c r="H31" s="353">
        <v>2</v>
      </c>
      <c r="I31" s="352">
        <f t="shared" si="0"/>
        <v>160</v>
      </c>
      <c r="J31" s="350" t="s">
        <v>2380</v>
      </c>
      <c r="K31" s="197">
        <v>160</v>
      </c>
      <c r="L31" s="26">
        <v>44592</v>
      </c>
      <c r="M31" s="26">
        <v>44592</v>
      </c>
      <c r="N31" s="354"/>
    </row>
    <row r="32" spans="2:14" s="355" customFormat="1">
      <c r="B32" s="351">
        <v>0</v>
      </c>
      <c r="C32" s="351" t="s">
        <v>2444</v>
      </c>
      <c r="D32" s="351" t="s">
        <v>1231</v>
      </c>
      <c r="E32" s="14" t="s">
        <v>1232</v>
      </c>
      <c r="F32" s="25">
        <v>44497</v>
      </c>
      <c r="G32" s="352">
        <v>80</v>
      </c>
      <c r="H32" s="353">
        <v>2</v>
      </c>
      <c r="I32" s="352">
        <f t="shared" si="0"/>
        <v>160</v>
      </c>
      <c r="J32" s="350" t="s">
        <v>2380</v>
      </c>
      <c r="K32" s="197">
        <v>160</v>
      </c>
      <c r="L32" s="26">
        <v>44592</v>
      </c>
      <c r="M32" s="26">
        <v>44592</v>
      </c>
      <c r="N32" s="354"/>
    </row>
    <row r="33" spans="2:14" s="355" customFormat="1">
      <c r="B33" s="351">
        <v>0</v>
      </c>
      <c r="C33" s="351" t="s">
        <v>2444</v>
      </c>
      <c r="D33" s="351" t="s">
        <v>1225</v>
      </c>
      <c r="E33" s="14" t="s">
        <v>1226</v>
      </c>
      <c r="F33" s="25">
        <v>44504</v>
      </c>
      <c r="G33" s="352">
        <v>80</v>
      </c>
      <c r="H33" s="353">
        <v>2</v>
      </c>
      <c r="I33" s="352">
        <f t="shared" si="0"/>
        <v>160</v>
      </c>
      <c r="J33" s="350" t="s">
        <v>2380</v>
      </c>
      <c r="K33" s="197">
        <v>80</v>
      </c>
      <c r="L33" s="26">
        <v>44592</v>
      </c>
      <c r="M33" s="26">
        <v>44592</v>
      </c>
      <c r="N33" s="354"/>
    </row>
    <row r="34" spans="2:14" s="355" customFormat="1">
      <c r="B34" s="351">
        <v>0</v>
      </c>
      <c r="C34" s="351" t="s">
        <v>448</v>
      </c>
      <c r="D34" s="351" t="s">
        <v>1233</v>
      </c>
      <c r="E34" s="14" t="s">
        <v>1234</v>
      </c>
      <c r="F34" s="25">
        <v>44529</v>
      </c>
      <c r="G34" s="352">
        <v>80</v>
      </c>
      <c r="H34" s="353">
        <v>1</v>
      </c>
      <c r="I34" s="352">
        <f t="shared" si="0"/>
        <v>80</v>
      </c>
      <c r="J34" s="350" t="s">
        <v>2380</v>
      </c>
      <c r="K34" s="197">
        <v>80</v>
      </c>
      <c r="L34" s="26">
        <v>44592</v>
      </c>
      <c r="M34" s="26">
        <v>44592</v>
      </c>
      <c r="N34" s="354"/>
    </row>
    <row r="35" spans="2:14" s="355" customFormat="1">
      <c r="B35" s="351">
        <v>0</v>
      </c>
      <c r="C35" s="351" t="s">
        <v>1227</v>
      </c>
      <c r="D35" s="14" t="s">
        <v>1235</v>
      </c>
      <c r="E35" s="14" t="s">
        <v>1236</v>
      </c>
      <c r="F35" s="25">
        <v>44529</v>
      </c>
      <c r="G35" s="352">
        <v>80</v>
      </c>
      <c r="H35" s="353">
        <v>1</v>
      </c>
      <c r="I35" s="352">
        <f t="shared" si="0"/>
        <v>80</v>
      </c>
      <c r="J35" s="350" t="s">
        <v>2380</v>
      </c>
      <c r="K35" s="197">
        <v>80</v>
      </c>
      <c r="L35" s="26">
        <v>44592</v>
      </c>
      <c r="M35" s="26">
        <v>44592</v>
      </c>
      <c r="N35" s="354"/>
    </row>
    <row r="36" spans="2:14" s="355" customFormat="1">
      <c r="B36" s="351">
        <v>0</v>
      </c>
      <c r="C36" s="351" t="s">
        <v>1227</v>
      </c>
      <c r="D36" s="14" t="s">
        <v>1237</v>
      </c>
      <c r="E36" s="14" t="s">
        <v>1238</v>
      </c>
      <c r="F36" s="25">
        <v>44529</v>
      </c>
      <c r="G36" s="352">
        <v>80</v>
      </c>
      <c r="H36" s="353">
        <v>1</v>
      </c>
      <c r="I36" s="352">
        <f t="shared" si="0"/>
        <v>80</v>
      </c>
      <c r="J36" s="350" t="s">
        <v>2380</v>
      </c>
      <c r="K36" s="197">
        <v>80</v>
      </c>
      <c r="L36" s="26">
        <v>44592</v>
      </c>
      <c r="M36" s="26">
        <v>44592</v>
      </c>
      <c r="N36" s="354"/>
    </row>
    <row r="37" spans="2:14" s="355" customFormat="1">
      <c r="B37" s="351">
        <v>0</v>
      </c>
      <c r="C37" s="351" t="s">
        <v>2444</v>
      </c>
      <c r="D37" s="14" t="s">
        <v>1246</v>
      </c>
      <c r="E37" s="14" t="s">
        <v>1247</v>
      </c>
      <c r="F37" s="25">
        <v>44535</v>
      </c>
      <c r="G37" s="352">
        <v>80</v>
      </c>
      <c r="H37" s="353">
        <v>1</v>
      </c>
      <c r="I37" s="352">
        <f t="shared" si="0"/>
        <v>80</v>
      </c>
      <c r="J37" s="350" t="s">
        <v>2380</v>
      </c>
      <c r="K37" s="197">
        <v>80</v>
      </c>
      <c r="L37" s="26">
        <v>44592</v>
      </c>
      <c r="M37" s="26">
        <v>44592</v>
      </c>
      <c r="N37" s="354"/>
    </row>
    <row r="38" spans="2:14" s="355" customFormat="1">
      <c r="B38" s="351">
        <v>0</v>
      </c>
      <c r="C38" s="351" t="s">
        <v>1213</v>
      </c>
      <c r="D38" s="14" t="s">
        <v>1248</v>
      </c>
      <c r="E38" s="14" t="s">
        <v>1249</v>
      </c>
      <c r="F38" s="25">
        <v>44535</v>
      </c>
      <c r="G38" s="352">
        <v>80</v>
      </c>
      <c r="H38" s="353">
        <v>2</v>
      </c>
      <c r="I38" s="352">
        <f t="shared" si="0"/>
        <v>160</v>
      </c>
      <c r="J38" s="350" t="s">
        <v>2380</v>
      </c>
      <c r="K38" s="197">
        <v>160</v>
      </c>
      <c r="L38" s="26">
        <v>44592</v>
      </c>
      <c r="M38" s="26">
        <v>44592</v>
      </c>
      <c r="N38" s="354"/>
    </row>
    <row r="39" spans="2:14" s="355" customFormat="1">
      <c r="B39" s="351">
        <v>0</v>
      </c>
      <c r="C39" s="351" t="s">
        <v>1213</v>
      </c>
      <c r="D39" s="14" t="s">
        <v>1253</v>
      </c>
      <c r="E39" s="14" t="s">
        <v>1254</v>
      </c>
      <c r="F39" s="25">
        <v>44543</v>
      </c>
      <c r="G39" s="352">
        <v>80</v>
      </c>
      <c r="H39" s="353">
        <v>1</v>
      </c>
      <c r="I39" s="352">
        <f t="shared" si="0"/>
        <v>80</v>
      </c>
      <c r="J39" s="350" t="s">
        <v>2380</v>
      </c>
      <c r="K39" s="197">
        <v>80</v>
      </c>
      <c r="L39" s="26">
        <v>44592</v>
      </c>
      <c r="M39" s="26">
        <v>44592</v>
      </c>
      <c r="N39" s="354"/>
    </row>
    <row r="40" spans="2:14" s="355" customFormat="1">
      <c r="B40" s="351">
        <v>0</v>
      </c>
      <c r="C40" s="351" t="s">
        <v>2444</v>
      </c>
      <c r="D40" s="14" t="s">
        <v>1255</v>
      </c>
      <c r="E40" s="14" t="s">
        <v>1256</v>
      </c>
      <c r="F40" s="25">
        <v>44542</v>
      </c>
      <c r="G40" s="352">
        <v>80</v>
      </c>
      <c r="H40" s="353">
        <v>2</v>
      </c>
      <c r="I40" s="352">
        <f t="shared" si="0"/>
        <v>160</v>
      </c>
      <c r="J40" s="350" t="s">
        <v>2380</v>
      </c>
      <c r="K40" s="197">
        <v>160</v>
      </c>
      <c r="L40" s="26">
        <v>44592</v>
      </c>
      <c r="M40" s="26">
        <v>44592</v>
      </c>
      <c r="N40" s="354"/>
    </row>
    <row r="41" spans="2:14" s="355" customFormat="1">
      <c r="B41" s="351">
        <v>0</v>
      </c>
      <c r="C41" s="351" t="s">
        <v>1220</v>
      </c>
      <c r="D41" s="14" t="s">
        <v>1259</v>
      </c>
      <c r="E41" s="14" t="s">
        <v>1260</v>
      </c>
      <c r="F41" s="25">
        <v>44548</v>
      </c>
      <c r="G41" s="352">
        <v>80</v>
      </c>
      <c r="H41" s="353">
        <v>1</v>
      </c>
      <c r="I41" s="352">
        <f t="shared" si="0"/>
        <v>80</v>
      </c>
      <c r="J41" s="350" t="s">
        <v>2380</v>
      </c>
      <c r="K41" s="197">
        <v>80</v>
      </c>
      <c r="L41" s="26">
        <v>44592</v>
      </c>
      <c r="M41" s="26">
        <v>44592</v>
      </c>
      <c r="N41" s="354"/>
    </row>
    <row r="42" spans="2:14" s="355" customFormat="1">
      <c r="B42" s="351">
        <v>0</v>
      </c>
      <c r="C42" s="351" t="s">
        <v>1261</v>
      </c>
      <c r="D42" s="14" t="s">
        <v>1262</v>
      </c>
      <c r="E42" s="14" t="s">
        <v>1263</v>
      </c>
      <c r="F42" s="25">
        <v>44548</v>
      </c>
      <c r="G42" s="352">
        <v>80</v>
      </c>
      <c r="H42" s="353">
        <v>1</v>
      </c>
      <c r="I42" s="352">
        <f t="shared" si="0"/>
        <v>80</v>
      </c>
      <c r="J42" s="350" t="s">
        <v>2380</v>
      </c>
      <c r="K42" s="197">
        <v>80</v>
      </c>
      <c r="L42" s="26">
        <v>44592</v>
      </c>
      <c r="M42" s="26">
        <v>44592</v>
      </c>
      <c r="N42" s="354"/>
    </row>
    <row r="43" spans="2:14" s="355" customFormat="1">
      <c r="B43" s="351"/>
      <c r="C43" s="351" t="s">
        <v>2445</v>
      </c>
      <c r="D43" s="14" t="s">
        <v>2279</v>
      </c>
      <c r="E43" s="14" t="s">
        <v>2280</v>
      </c>
      <c r="F43" s="25">
        <v>44578</v>
      </c>
      <c r="G43" s="352">
        <v>80</v>
      </c>
      <c r="H43" s="353">
        <v>1</v>
      </c>
      <c r="I43" s="352">
        <f t="shared" si="0"/>
        <v>80</v>
      </c>
      <c r="J43" s="350" t="s">
        <v>2380</v>
      </c>
      <c r="K43" s="197">
        <v>80</v>
      </c>
      <c r="L43" s="26">
        <v>44592</v>
      </c>
      <c r="M43" s="26">
        <v>44592</v>
      </c>
      <c r="N43" s="354"/>
    </row>
    <row r="44" spans="2:14" s="355" customFormat="1">
      <c r="B44" s="351">
        <v>0</v>
      </c>
      <c r="C44" s="351" t="s">
        <v>703</v>
      </c>
      <c r="D44" s="14" t="s">
        <v>1355</v>
      </c>
      <c r="E44" s="14" t="s">
        <v>1356</v>
      </c>
      <c r="F44" s="25">
        <v>44578</v>
      </c>
      <c r="G44" s="352">
        <v>80</v>
      </c>
      <c r="H44" s="353">
        <v>1</v>
      </c>
      <c r="I44" s="352">
        <f t="shared" si="0"/>
        <v>80</v>
      </c>
      <c r="J44" s="350" t="s">
        <v>2380</v>
      </c>
      <c r="K44" s="197">
        <v>80</v>
      </c>
      <c r="L44" s="26">
        <v>44592</v>
      </c>
      <c r="M44" s="26">
        <v>44592</v>
      </c>
      <c r="N44" s="354"/>
    </row>
    <row r="45" spans="2:14" s="355" customFormat="1">
      <c r="B45" s="351">
        <v>0</v>
      </c>
      <c r="C45" s="351" t="s">
        <v>1358</v>
      </c>
      <c r="D45" s="14" t="s">
        <v>1360</v>
      </c>
      <c r="E45" s="14" t="s">
        <v>1361</v>
      </c>
      <c r="F45" s="25">
        <v>44578</v>
      </c>
      <c r="G45" s="352">
        <v>80</v>
      </c>
      <c r="H45" s="353">
        <v>1</v>
      </c>
      <c r="I45" s="352">
        <f t="shared" si="0"/>
        <v>80</v>
      </c>
      <c r="J45" s="350" t="s">
        <v>2380</v>
      </c>
      <c r="K45" s="197">
        <v>80</v>
      </c>
      <c r="L45" s="26">
        <v>44592</v>
      </c>
      <c r="M45" s="26">
        <v>44592</v>
      </c>
      <c r="N45" s="354"/>
    </row>
    <row r="46" spans="2:14" s="355" customFormat="1">
      <c r="B46" s="351">
        <v>0</v>
      </c>
      <c r="C46" s="351" t="s">
        <v>1220</v>
      </c>
      <c r="D46" s="14" t="s">
        <v>1372</v>
      </c>
      <c r="E46" s="14" t="s">
        <v>1373</v>
      </c>
      <c r="F46" s="25">
        <v>44582</v>
      </c>
      <c r="G46" s="352">
        <v>80</v>
      </c>
      <c r="H46" s="353">
        <v>1</v>
      </c>
      <c r="I46" s="352">
        <f t="shared" si="0"/>
        <v>80</v>
      </c>
      <c r="J46" s="350" t="s">
        <v>2380</v>
      </c>
      <c r="K46" s="197">
        <v>80</v>
      </c>
      <c r="L46" s="26">
        <v>44592</v>
      </c>
      <c r="M46" s="26">
        <v>44592</v>
      </c>
      <c r="N46" s="354"/>
    </row>
    <row r="47" spans="2:14" s="355" customFormat="1">
      <c r="B47" s="351">
        <v>0</v>
      </c>
      <c r="C47" s="351" t="s">
        <v>1227</v>
      </c>
      <c r="D47" s="14" t="s">
        <v>1376</v>
      </c>
      <c r="E47" s="14" t="s">
        <v>1377</v>
      </c>
      <c r="F47" s="25">
        <v>44582</v>
      </c>
      <c r="G47" s="352">
        <v>80</v>
      </c>
      <c r="H47" s="353">
        <v>1</v>
      </c>
      <c r="I47" s="352">
        <f t="shared" si="0"/>
        <v>80</v>
      </c>
      <c r="J47" s="350" t="s">
        <v>2380</v>
      </c>
      <c r="K47" s="197">
        <v>80</v>
      </c>
      <c r="L47" s="26">
        <v>44592</v>
      </c>
      <c r="M47" s="26">
        <v>44592</v>
      </c>
      <c r="N47" s="354"/>
    </row>
    <row r="48" spans="2:14" s="355" customFormat="1">
      <c r="B48" s="351">
        <v>0</v>
      </c>
      <c r="C48" s="351" t="s">
        <v>1220</v>
      </c>
      <c r="D48" s="14" t="s">
        <v>1364</v>
      </c>
      <c r="E48" s="14" t="s">
        <v>1365</v>
      </c>
      <c r="F48" s="25">
        <v>44580</v>
      </c>
      <c r="G48" s="352">
        <v>80</v>
      </c>
      <c r="H48" s="353">
        <v>1</v>
      </c>
      <c r="I48" s="352">
        <f t="shared" si="0"/>
        <v>80</v>
      </c>
      <c r="J48" s="350" t="s">
        <v>2380</v>
      </c>
      <c r="K48" s="197">
        <v>80</v>
      </c>
      <c r="L48" s="26">
        <v>44592</v>
      </c>
      <c r="M48" s="26">
        <v>44592</v>
      </c>
      <c r="N48" s="354"/>
    </row>
    <row r="49" spans="2:14" s="355" customFormat="1">
      <c r="B49" s="351">
        <v>0</v>
      </c>
      <c r="C49" s="351" t="s">
        <v>1213</v>
      </c>
      <c r="D49" s="14" t="s">
        <v>1367</v>
      </c>
      <c r="E49" s="14" t="s">
        <v>1368</v>
      </c>
      <c r="F49" s="25">
        <v>44580</v>
      </c>
      <c r="G49" s="352">
        <v>80</v>
      </c>
      <c r="H49" s="353">
        <v>1</v>
      </c>
      <c r="I49" s="352">
        <f t="shared" si="0"/>
        <v>80</v>
      </c>
      <c r="J49" s="350" t="s">
        <v>2380</v>
      </c>
      <c r="K49" s="197">
        <v>80</v>
      </c>
      <c r="L49" s="26">
        <v>44592</v>
      </c>
      <c r="M49" s="26">
        <v>44592</v>
      </c>
      <c r="N49" s="354"/>
    </row>
    <row r="50" spans="2:14">
      <c r="B50" s="345">
        <v>0</v>
      </c>
      <c r="C50" s="8" t="s">
        <v>2444</v>
      </c>
      <c r="D50" s="8" t="s">
        <v>1344</v>
      </c>
      <c r="E50" s="14" t="s">
        <v>1345</v>
      </c>
      <c r="F50" s="9">
        <v>44576</v>
      </c>
      <c r="G50" s="346">
        <v>90</v>
      </c>
      <c r="H50" s="347">
        <v>7</v>
      </c>
      <c r="I50" s="346">
        <f t="shared" si="0"/>
        <v>630</v>
      </c>
      <c r="J50" s="348" t="s">
        <v>2446</v>
      </c>
      <c r="K50" s="197">
        <v>450</v>
      </c>
      <c r="L50" s="198">
        <v>44629</v>
      </c>
      <c r="M50" s="10"/>
    </row>
    <row r="51" spans="2:14">
      <c r="B51" s="345">
        <v>0</v>
      </c>
      <c r="C51" s="345" t="s">
        <v>1227</v>
      </c>
      <c r="D51" s="8" t="s">
        <v>1392</v>
      </c>
      <c r="E51" s="8" t="s">
        <v>1393</v>
      </c>
      <c r="F51" s="9">
        <v>44584</v>
      </c>
      <c r="G51" s="346">
        <v>80</v>
      </c>
      <c r="H51" s="347">
        <v>1</v>
      </c>
      <c r="I51" s="346">
        <f t="shared" si="0"/>
        <v>80</v>
      </c>
      <c r="J51" s="348" t="s">
        <v>2380</v>
      </c>
      <c r="K51" s="196">
        <v>80</v>
      </c>
      <c r="L51" s="198">
        <v>44629</v>
      </c>
      <c r="M51" s="10"/>
    </row>
    <row r="52" spans="2:14">
      <c r="B52" s="345">
        <v>0</v>
      </c>
      <c r="C52" s="345" t="s">
        <v>1220</v>
      </c>
      <c r="D52" s="8" t="s">
        <v>1396</v>
      </c>
      <c r="E52" s="8" t="s">
        <v>1397</v>
      </c>
      <c r="F52" s="9">
        <v>44584</v>
      </c>
      <c r="G52" s="346">
        <v>80</v>
      </c>
      <c r="H52" s="347">
        <v>1</v>
      </c>
      <c r="I52" s="346">
        <f t="shared" si="0"/>
        <v>80</v>
      </c>
      <c r="J52" s="348" t="s">
        <v>2380</v>
      </c>
      <c r="K52" s="196">
        <v>80</v>
      </c>
      <c r="L52" s="198">
        <v>44629</v>
      </c>
      <c r="M52" s="10"/>
    </row>
    <row r="53" spans="2:14">
      <c r="B53" s="345">
        <v>0</v>
      </c>
      <c r="C53" s="345" t="s">
        <v>1219</v>
      </c>
      <c r="D53" s="8" t="s">
        <v>1420</v>
      </c>
      <c r="E53" s="8" t="s">
        <v>1421</v>
      </c>
      <c r="F53" s="9">
        <v>44596</v>
      </c>
      <c r="G53" s="346">
        <v>80</v>
      </c>
      <c r="H53" s="347">
        <v>1</v>
      </c>
      <c r="I53" s="346">
        <f t="shared" si="0"/>
        <v>80</v>
      </c>
      <c r="J53" s="348" t="s">
        <v>2380</v>
      </c>
      <c r="K53" s="196">
        <v>80</v>
      </c>
      <c r="L53" s="198">
        <v>44629</v>
      </c>
      <c r="M53" s="10"/>
    </row>
    <row r="54" spans="2:14">
      <c r="B54" s="345">
        <v>0</v>
      </c>
      <c r="C54" s="345" t="s">
        <v>1358</v>
      </c>
      <c r="D54" s="8" t="s">
        <v>1424</v>
      </c>
      <c r="E54" s="8" t="s">
        <v>1425</v>
      </c>
      <c r="F54" s="9">
        <v>44596</v>
      </c>
      <c r="G54" s="346">
        <v>80</v>
      </c>
      <c r="H54" s="347">
        <v>1</v>
      </c>
      <c r="I54" s="346">
        <f t="shared" si="0"/>
        <v>80</v>
      </c>
      <c r="J54" s="348" t="s">
        <v>2380</v>
      </c>
      <c r="K54" s="196">
        <v>80</v>
      </c>
      <c r="L54" s="198">
        <v>44629</v>
      </c>
      <c r="M54" s="10"/>
    </row>
    <row r="55" spans="2:14">
      <c r="B55" s="345">
        <v>0</v>
      </c>
      <c r="C55" s="345" t="s">
        <v>188</v>
      </c>
      <c r="D55" s="8" t="s">
        <v>1427</v>
      </c>
      <c r="E55" s="8" t="s">
        <v>1428</v>
      </c>
      <c r="F55" s="9">
        <v>44596</v>
      </c>
      <c r="G55" s="346">
        <v>80</v>
      </c>
      <c r="H55" s="347">
        <v>1</v>
      </c>
      <c r="I55" s="346">
        <f t="shared" si="0"/>
        <v>80</v>
      </c>
      <c r="J55" s="348" t="s">
        <v>2380</v>
      </c>
      <c r="K55" s="196">
        <v>80</v>
      </c>
      <c r="L55" s="198">
        <v>44629</v>
      </c>
      <c r="M55" s="10"/>
    </row>
    <row r="56" spans="2:14">
      <c r="B56" s="345">
        <v>0</v>
      </c>
      <c r="C56" s="8" t="s">
        <v>2444</v>
      </c>
      <c r="D56" s="8" t="s">
        <v>1409</v>
      </c>
      <c r="E56" s="8" t="s">
        <v>1410</v>
      </c>
      <c r="F56" s="9">
        <v>44589</v>
      </c>
      <c r="G56" s="346">
        <v>90</v>
      </c>
      <c r="H56" s="347">
        <v>3</v>
      </c>
      <c r="I56" s="346">
        <f t="shared" si="0"/>
        <v>270</v>
      </c>
      <c r="J56" s="348" t="s">
        <v>2446</v>
      </c>
      <c r="K56" s="196">
        <v>270</v>
      </c>
      <c r="L56" s="198">
        <v>44629</v>
      </c>
      <c r="M56" s="10"/>
    </row>
    <row r="57" spans="2:14" ht="22.8">
      <c r="B57" s="345">
        <v>0</v>
      </c>
      <c r="C57" s="345" t="s">
        <v>1219</v>
      </c>
      <c r="D57" s="8" t="s">
        <v>1832</v>
      </c>
      <c r="E57" s="8" t="s">
        <v>3700</v>
      </c>
      <c r="F57" s="9">
        <v>44624</v>
      </c>
      <c r="G57" s="346">
        <v>80</v>
      </c>
      <c r="H57" s="347">
        <v>2</v>
      </c>
      <c r="I57" s="346">
        <f t="shared" si="0"/>
        <v>160</v>
      </c>
      <c r="J57" s="348" t="s">
        <v>2380</v>
      </c>
      <c r="K57" s="196"/>
      <c r="L57" s="196"/>
      <c r="M57" s="10"/>
    </row>
    <row r="58" spans="2:14">
      <c r="B58" s="345">
        <v>0</v>
      </c>
      <c r="C58" s="345" t="s">
        <v>1243</v>
      </c>
      <c r="D58" s="8" t="s">
        <v>2057</v>
      </c>
      <c r="E58" s="8" t="s">
        <v>2058</v>
      </c>
      <c r="F58" s="9">
        <v>44633</v>
      </c>
      <c r="G58" s="346">
        <v>80</v>
      </c>
      <c r="H58" s="347">
        <v>2</v>
      </c>
      <c r="I58" s="346">
        <f t="shared" si="0"/>
        <v>160</v>
      </c>
      <c r="J58" s="348" t="s">
        <v>2380</v>
      </c>
      <c r="K58" s="196"/>
      <c r="L58" s="196"/>
      <c r="M58" s="10"/>
    </row>
    <row r="59" spans="2:14">
      <c r="B59" s="345">
        <v>0</v>
      </c>
      <c r="C59" s="345" t="s">
        <v>1243</v>
      </c>
      <c r="D59" s="8" t="s">
        <v>2067</v>
      </c>
      <c r="E59" s="8" t="s">
        <v>2068</v>
      </c>
      <c r="F59" s="9">
        <v>44633</v>
      </c>
      <c r="G59" s="346">
        <v>80</v>
      </c>
      <c r="H59" s="347">
        <v>2</v>
      </c>
      <c r="I59" s="346">
        <f t="shared" si="0"/>
        <v>160</v>
      </c>
      <c r="J59" s="348" t="s">
        <v>2380</v>
      </c>
      <c r="K59" s="196"/>
      <c r="L59" s="196"/>
      <c r="M59" s="10"/>
    </row>
    <row r="60" spans="2:14">
      <c r="B60" s="345">
        <v>0</v>
      </c>
      <c r="C60" s="345" t="s">
        <v>1213</v>
      </c>
      <c r="D60" s="8" t="s">
        <v>2047</v>
      </c>
      <c r="E60" s="8" t="s">
        <v>2048</v>
      </c>
      <c r="F60" s="9">
        <v>44633</v>
      </c>
      <c r="G60" s="346">
        <v>80</v>
      </c>
      <c r="H60" s="347">
        <v>2</v>
      </c>
      <c r="I60" s="346">
        <f t="shared" si="0"/>
        <v>160</v>
      </c>
      <c r="J60" s="348" t="s">
        <v>2380</v>
      </c>
      <c r="K60" s="196"/>
      <c r="L60" s="196"/>
      <c r="M60" s="10"/>
    </row>
    <row r="61" spans="2:14">
      <c r="B61" s="345">
        <v>0</v>
      </c>
      <c r="C61" s="345" t="s">
        <v>125</v>
      </c>
      <c r="D61" s="8" t="s">
        <v>2064</v>
      </c>
      <c r="E61" s="8" t="s">
        <v>2065</v>
      </c>
      <c r="F61" s="9">
        <v>44633</v>
      </c>
      <c r="G61" s="346">
        <v>80</v>
      </c>
      <c r="H61" s="347">
        <v>1</v>
      </c>
      <c r="I61" s="346">
        <f t="shared" si="0"/>
        <v>80</v>
      </c>
      <c r="J61" s="348" t="s">
        <v>2380</v>
      </c>
      <c r="K61" s="196"/>
      <c r="L61" s="196"/>
      <c r="M61" s="10"/>
    </row>
    <row r="62" spans="2:14" ht="22.8">
      <c r="B62" s="345">
        <v>0</v>
      </c>
      <c r="C62" s="345" t="s">
        <v>1213</v>
      </c>
      <c r="D62" s="8" t="s">
        <v>2052</v>
      </c>
      <c r="E62" s="8" t="s">
        <v>2840</v>
      </c>
      <c r="F62" s="9">
        <v>44633</v>
      </c>
      <c r="G62" s="346">
        <v>80</v>
      </c>
      <c r="H62" s="347">
        <v>2</v>
      </c>
      <c r="I62" s="346">
        <f t="shared" si="0"/>
        <v>160</v>
      </c>
      <c r="J62" s="348" t="s">
        <v>2380</v>
      </c>
      <c r="K62" s="196"/>
      <c r="L62" s="196"/>
      <c r="M62" s="10"/>
    </row>
    <row r="63" spans="2:14">
      <c r="B63" s="345">
        <v>0</v>
      </c>
      <c r="C63" s="345" t="s">
        <v>188</v>
      </c>
      <c r="D63" s="8" t="s">
        <v>2061</v>
      </c>
      <c r="E63" s="8" t="s">
        <v>2062</v>
      </c>
      <c r="F63" s="9">
        <v>44633</v>
      </c>
      <c r="G63" s="346">
        <v>80</v>
      </c>
      <c r="H63" s="347">
        <v>1</v>
      </c>
      <c r="I63" s="346">
        <f t="shared" si="0"/>
        <v>80</v>
      </c>
      <c r="J63" s="348" t="s">
        <v>2380</v>
      </c>
      <c r="K63" s="196"/>
      <c r="L63" s="196"/>
      <c r="M63" s="10"/>
    </row>
    <row r="64" spans="2:14">
      <c r="B64" s="345">
        <v>0</v>
      </c>
      <c r="C64" s="345" t="s">
        <v>1227</v>
      </c>
      <c r="D64" s="8" t="s">
        <v>2071</v>
      </c>
      <c r="E64" s="8" t="s">
        <v>2072</v>
      </c>
      <c r="F64" s="9">
        <v>44633</v>
      </c>
      <c r="G64" s="346">
        <v>80</v>
      </c>
      <c r="H64" s="347">
        <v>1</v>
      </c>
      <c r="I64" s="346">
        <f t="shared" si="0"/>
        <v>80</v>
      </c>
      <c r="J64" s="348" t="s">
        <v>2380</v>
      </c>
      <c r="K64" s="196"/>
      <c r="L64" s="196"/>
      <c r="M64" s="10"/>
    </row>
    <row r="65" spans="2:13">
      <c r="B65" s="345">
        <v>0</v>
      </c>
      <c r="C65" s="345" t="s">
        <v>1219</v>
      </c>
      <c r="D65" s="8" t="s">
        <v>2076</v>
      </c>
      <c r="E65" s="8" t="s">
        <v>2077</v>
      </c>
      <c r="F65" s="9">
        <v>44638</v>
      </c>
      <c r="G65" s="346">
        <v>80</v>
      </c>
      <c r="H65" s="347">
        <v>2</v>
      </c>
      <c r="I65" s="346">
        <f>G65*H65</f>
        <v>160</v>
      </c>
      <c r="J65" s="348" t="s">
        <v>2380</v>
      </c>
      <c r="K65" s="196"/>
      <c r="L65" s="196"/>
      <c r="M65" s="10"/>
    </row>
    <row r="66" spans="2:13">
      <c r="B66" s="345">
        <v>0</v>
      </c>
      <c r="C66" s="345" t="s">
        <v>188</v>
      </c>
      <c r="D66" s="8" t="s">
        <v>2081</v>
      </c>
      <c r="E66" s="8" t="s">
        <v>2082</v>
      </c>
      <c r="F66" s="9">
        <v>44638</v>
      </c>
      <c r="G66" s="346">
        <v>80</v>
      </c>
      <c r="H66" s="347">
        <v>1</v>
      </c>
      <c r="I66" s="346">
        <f>G66*H66</f>
        <v>80</v>
      </c>
      <c r="J66" s="348" t="s">
        <v>2380</v>
      </c>
      <c r="K66" s="196"/>
      <c r="L66" s="196"/>
      <c r="M66" s="10"/>
    </row>
    <row r="67" spans="2:13">
      <c r="B67" s="345">
        <v>0</v>
      </c>
      <c r="C67" s="345" t="s">
        <v>188</v>
      </c>
      <c r="D67" s="8" t="s">
        <v>2776</v>
      </c>
      <c r="E67" s="8" t="s">
        <v>2777</v>
      </c>
      <c r="F67" s="9">
        <v>44643</v>
      </c>
      <c r="G67" s="346">
        <v>80</v>
      </c>
      <c r="H67" s="347">
        <v>1</v>
      </c>
      <c r="I67" s="346">
        <f>G67*H67</f>
        <v>80</v>
      </c>
      <c r="J67" s="348" t="s">
        <v>2380</v>
      </c>
      <c r="K67" s="196"/>
      <c r="L67" s="196"/>
      <c r="M67" s="10"/>
    </row>
    <row r="68" spans="2:13">
      <c r="B68" s="345">
        <v>0</v>
      </c>
      <c r="C68" s="345" t="s">
        <v>1265</v>
      </c>
      <c r="D68" s="8" t="s">
        <v>3358</v>
      </c>
      <c r="E68" s="8" t="s">
        <v>3349</v>
      </c>
      <c r="F68" s="9">
        <v>44677</v>
      </c>
      <c r="G68" s="346">
        <v>80</v>
      </c>
      <c r="H68" s="347">
        <v>1</v>
      </c>
      <c r="I68" s="346">
        <f t="shared" ref="I68:I73" si="1">G68*H68</f>
        <v>80</v>
      </c>
      <c r="J68" s="348" t="s">
        <v>2380</v>
      </c>
      <c r="K68" s="196"/>
      <c r="L68" s="196"/>
      <c r="M68" s="10"/>
    </row>
    <row r="69" spans="2:13">
      <c r="B69" s="345">
        <v>0</v>
      </c>
      <c r="C69" s="345" t="s">
        <v>1261</v>
      </c>
      <c r="D69" s="8" t="s">
        <v>3355</v>
      </c>
      <c r="E69" s="8" t="s">
        <v>3350</v>
      </c>
      <c r="F69" s="9">
        <v>44677</v>
      </c>
      <c r="G69" s="346">
        <v>80</v>
      </c>
      <c r="H69" s="347">
        <v>1</v>
      </c>
      <c r="I69" s="346">
        <f t="shared" si="1"/>
        <v>80</v>
      </c>
      <c r="J69" s="348" t="s">
        <v>2380</v>
      </c>
      <c r="K69" s="196"/>
      <c r="L69" s="196"/>
      <c r="M69" s="10"/>
    </row>
    <row r="70" spans="2:13">
      <c r="B70" s="345">
        <v>0</v>
      </c>
      <c r="C70" s="345" t="s">
        <v>1243</v>
      </c>
      <c r="D70" s="8" t="s">
        <v>3650</v>
      </c>
      <c r="E70" s="8" t="s">
        <v>3188</v>
      </c>
      <c r="F70" s="9">
        <v>44681</v>
      </c>
      <c r="G70" s="346">
        <v>80</v>
      </c>
      <c r="H70" s="347">
        <v>1</v>
      </c>
      <c r="I70" s="346">
        <f t="shared" si="1"/>
        <v>80</v>
      </c>
      <c r="J70" s="348" t="s">
        <v>2380</v>
      </c>
      <c r="K70" s="196"/>
      <c r="L70" s="196"/>
      <c r="M70" s="10"/>
    </row>
    <row r="71" spans="2:13">
      <c r="B71" s="345">
        <v>0</v>
      </c>
      <c r="C71" s="345" t="s">
        <v>1241</v>
      </c>
      <c r="D71" s="8" t="s">
        <v>3327</v>
      </c>
      <c r="E71" s="8" t="s">
        <v>3328</v>
      </c>
      <c r="F71" s="9">
        <v>44683</v>
      </c>
      <c r="G71" s="346">
        <v>80</v>
      </c>
      <c r="H71" s="347">
        <v>1</v>
      </c>
      <c r="I71" s="346">
        <f t="shared" si="1"/>
        <v>80</v>
      </c>
      <c r="J71" s="348" t="s">
        <v>2380</v>
      </c>
      <c r="K71" s="196"/>
      <c r="L71" s="196"/>
      <c r="M71" s="10"/>
    </row>
    <row r="72" spans="2:13">
      <c r="B72" s="345">
        <v>0</v>
      </c>
      <c r="C72" s="345" t="s">
        <v>188</v>
      </c>
      <c r="D72" s="8" t="s">
        <v>3352</v>
      </c>
      <c r="E72" s="8" t="s">
        <v>3619</v>
      </c>
      <c r="F72" s="9">
        <v>44683</v>
      </c>
      <c r="G72" s="346">
        <v>80</v>
      </c>
      <c r="H72" s="347">
        <v>1</v>
      </c>
      <c r="I72" s="346">
        <f t="shared" si="1"/>
        <v>80</v>
      </c>
      <c r="J72" s="348" t="s">
        <v>2380</v>
      </c>
      <c r="K72" s="196"/>
      <c r="L72" s="196"/>
      <c r="M72" s="10"/>
    </row>
    <row r="73" spans="2:13">
      <c r="B73" s="345">
        <v>0</v>
      </c>
      <c r="C73" s="345" t="s">
        <v>1224</v>
      </c>
      <c r="D73" s="8" t="s">
        <v>3001</v>
      </c>
      <c r="E73" s="8" t="s">
        <v>3002</v>
      </c>
      <c r="F73" s="9">
        <v>44679</v>
      </c>
      <c r="G73" s="346">
        <v>400</v>
      </c>
      <c r="H73" s="347">
        <v>1</v>
      </c>
      <c r="I73" s="346">
        <f t="shared" si="1"/>
        <v>400</v>
      </c>
      <c r="J73" s="348" t="s">
        <v>2380</v>
      </c>
      <c r="K73" s="196"/>
      <c r="L73" s="196"/>
      <c r="M73" s="10"/>
    </row>
    <row r="74" spans="2:13">
      <c r="B74" s="345">
        <v>0</v>
      </c>
      <c r="C74" s="345" t="s">
        <v>1224</v>
      </c>
      <c r="D74" s="8" t="s">
        <v>3528</v>
      </c>
      <c r="E74" s="8" t="s">
        <v>3529</v>
      </c>
      <c r="F74" s="9">
        <v>44704</v>
      </c>
      <c r="G74" s="346">
        <v>240</v>
      </c>
      <c r="H74" s="347">
        <v>1</v>
      </c>
      <c r="I74" s="346">
        <f>G74*H74</f>
        <v>240</v>
      </c>
      <c r="J74" s="348" t="s">
        <v>2380</v>
      </c>
      <c r="K74" s="196"/>
      <c r="L74" s="196"/>
      <c r="M74" s="10"/>
    </row>
    <row r="75" spans="2:13">
      <c r="B75" s="345">
        <v>0</v>
      </c>
      <c r="C75" s="345" t="s">
        <v>1224</v>
      </c>
      <c r="D75" s="8" t="s">
        <v>3299</v>
      </c>
      <c r="E75" s="8" t="s">
        <v>3300</v>
      </c>
      <c r="F75" s="9">
        <v>44704</v>
      </c>
      <c r="G75" s="346">
        <v>160</v>
      </c>
      <c r="H75" s="347">
        <v>1</v>
      </c>
      <c r="I75" s="346">
        <f>G75*H75</f>
        <v>160</v>
      </c>
      <c r="J75" s="348" t="s">
        <v>2380</v>
      </c>
      <c r="K75" s="196"/>
      <c r="L75" s="196"/>
      <c r="M75" s="10"/>
    </row>
    <row r="76" spans="2:13">
      <c r="B76" s="345"/>
      <c r="C76" s="345"/>
      <c r="D76" s="8"/>
      <c r="E76" s="8"/>
      <c r="F76" s="9"/>
      <c r="G76" s="346"/>
      <c r="H76" s="347"/>
      <c r="I76" s="346"/>
      <c r="J76" s="348"/>
      <c r="K76" s="196"/>
      <c r="L76" s="196"/>
      <c r="M76" s="10"/>
    </row>
    <row r="77" spans="2:13">
      <c r="B77" s="345"/>
      <c r="C77" s="345"/>
      <c r="D77" s="8"/>
      <c r="E77" s="8"/>
      <c r="F77" s="9"/>
      <c r="G77" s="346"/>
      <c r="H77" s="347"/>
      <c r="I77" s="346"/>
      <c r="J77" s="348"/>
      <c r="K77" s="196"/>
      <c r="L77" s="196"/>
      <c r="M77" s="10"/>
    </row>
    <row r="78" spans="2:13">
      <c r="B78" s="345"/>
      <c r="C78" s="345"/>
      <c r="D78" s="8"/>
      <c r="E78" s="8"/>
      <c r="F78" s="9"/>
      <c r="G78" s="346"/>
      <c r="H78" s="347"/>
      <c r="I78" s="346"/>
      <c r="J78" s="348"/>
      <c r="K78" s="196"/>
      <c r="L78" s="196"/>
      <c r="M78" s="10"/>
    </row>
    <row r="79" spans="2:13">
      <c r="B79" s="345"/>
      <c r="C79" s="345"/>
      <c r="D79" s="8"/>
      <c r="E79" s="8"/>
      <c r="F79" s="9"/>
      <c r="G79" s="346"/>
      <c r="H79" s="347"/>
      <c r="I79" s="346"/>
      <c r="J79" s="348"/>
      <c r="K79" s="196"/>
      <c r="L79" s="196"/>
      <c r="M79" s="10"/>
    </row>
    <row r="80" spans="2:13">
      <c r="B80" s="345"/>
      <c r="C80" s="345"/>
      <c r="D80" s="8"/>
      <c r="E80" s="8"/>
      <c r="F80" s="9"/>
      <c r="G80" s="346"/>
      <c r="H80" s="347"/>
      <c r="I80" s="346"/>
      <c r="J80" s="348"/>
      <c r="K80" s="196"/>
      <c r="L80" s="196"/>
      <c r="M80" s="10"/>
    </row>
    <row r="81" spans="2:13">
      <c r="B81" s="345"/>
      <c r="C81" s="345"/>
      <c r="D81" s="8"/>
      <c r="E81" s="8"/>
      <c r="F81" s="9"/>
      <c r="G81" s="346"/>
      <c r="H81" s="347"/>
      <c r="I81" s="346"/>
      <c r="J81" s="348"/>
      <c r="K81" s="196"/>
      <c r="L81" s="196"/>
      <c r="M81" s="10"/>
    </row>
    <row r="82" spans="2:13">
      <c r="B82" s="345"/>
      <c r="C82" s="345"/>
      <c r="D82" s="8"/>
      <c r="E82" s="8"/>
      <c r="F82" s="9"/>
      <c r="G82" s="346"/>
      <c r="H82" s="347"/>
      <c r="I82" s="346"/>
      <c r="J82" s="348"/>
      <c r="K82" s="196"/>
      <c r="L82" s="196"/>
      <c r="M82" s="10"/>
    </row>
    <row r="83" spans="2:13">
      <c r="B83" s="345"/>
      <c r="C83" s="345"/>
      <c r="D83" s="8"/>
      <c r="E83" s="8"/>
      <c r="F83" s="9"/>
      <c r="G83" s="346"/>
      <c r="H83" s="347"/>
      <c r="I83" s="346"/>
      <c r="J83" s="348"/>
      <c r="K83" s="196"/>
      <c r="L83" s="196"/>
      <c r="M83" s="10"/>
    </row>
    <row r="84" spans="2:13">
      <c r="B84" s="345"/>
      <c r="C84" s="345"/>
      <c r="D84" s="8"/>
      <c r="E84" s="8"/>
      <c r="F84" s="9"/>
      <c r="G84" s="346"/>
      <c r="H84" s="347"/>
      <c r="I84" s="346"/>
      <c r="J84" s="348"/>
      <c r="K84" s="196"/>
      <c r="L84" s="196"/>
      <c r="M84" s="10"/>
    </row>
    <row r="85" spans="2:13">
      <c r="B85" s="345"/>
      <c r="C85" s="345"/>
      <c r="D85" s="8"/>
      <c r="E85" s="8"/>
      <c r="F85" s="9"/>
      <c r="G85" s="346"/>
      <c r="H85" s="347"/>
      <c r="I85" s="346"/>
      <c r="J85" s="348"/>
      <c r="K85" s="196"/>
      <c r="L85" s="196"/>
      <c r="M85" s="10"/>
    </row>
    <row r="86" spans="2:13">
      <c r="B86" s="345"/>
      <c r="C86" s="345"/>
      <c r="D86" s="8"/>
      <c r="E86" s="8"/>
      <c r="F86" s="9"/>
      <c r="G86" s="346"/>
      <c r="H86" s="347"/>
      <c r="I86" s="346"/>
      <c r="J86" s="348"/>
      <c r="K86" s="196"/>
      <c r="L86" s="196"/>
      <c r="M86" s="10"/>
    </row>
    <row r="87" spans="2:13">
      <c r="B87" s="345"/>
      <c r="C87" s="345"/>
      <c r="D87" s="8"/>
      <c r="E87" s="8"/>
      <c r="F87" s="9"/>
      <c r="G87" s="346"/>
      <c r="H87" s="347"/>
      <c r="I87" s="346"/>
      <c r="J87" s="348"/>
      <c r="K87" s="196"/>
      <c r="L87" s="196"/>
      <c r="M87" s="10"/>
    </row>
    <row r="88" spans="2:13">
      <c r="B88" s="345"/>
      <c r="C88" s="345"/>
      <c r="D88" s="8"/>
      <c r="E88" s="8"/>
      <c r="F88" s="9"/>
      <c r="G88" s="346"/>
      <c r="H88" s="347"/>
      <c r="I88" s="346"/>
      <c r="J88" s="348"/>
      <c r="K88" s="196"/>
      <c r="L88" s="196"/>
      <c r="M88" s="10"/>
    </row>
    <row r="89" spans="2:13">
      <c r="B89" s="345"/>
      <c r="C89" s="345"/>
      <c r="D89" s="8"/>
      <c r="E89" s="8"/>
      <c r="F89" s="9"/>
      <c r="G89" s="346"/>
      <c r="H89" s="347"/>
      <c r="I89" s="346"/>
      <c r="J89" s="348"/>
      <c r="K89" s="196"/>
      <c r="L89" s="196"/>
      <c r="M89" s="10"/>
    </row>
    <row r="90" spans="2:13">
      <c r="B90" s="345"/>
      <c r="C90" s="345"/>
      <c r="D90" s="8"/>
      <c r="E90" s="8"/>
      <c r="F90" s="9"/>
      <c r="G90" s="346"/>
      <c r="H90" s="347"/>
      <c r="I90" s="346"/>
      <c r="J90" s="348"/>
      <c r="K90" s="196"/>
      <c r="L90" s="196"/>
      <c r="M90" s="10"/>
    </row>
    <row r="91" spans="2:13">
      <c r="B91" s="345"/>
      <c r="C91" s="345"/>
      <c r="D91" s="8"/>
      <c r="E91" s="8"/>
      <c r="F91" s="9"/>
      <c r="G91" s="346"/>
      <c r="H91" s="347"/>
      <c r="I91" s="346"/>
      <c r="J91" s="348"/>
      <c r="K91" s="196"/>
      <c r="L91" s="196"/>
      <c r="M91" s="10"/>
    </row>
    <row r="92" spans="2:13">
      <c r="B92" s="345"/>
      <c r="C92" s="345"/>
      <c r="D92" s="8"/>
      <c r="E92" s="8"/>
      <c r="F92" s="9"/>
      <c r="G92" s="346"/>
      <c r="H92" s="347"/>
      <c r="I92" s="346"/>
      <c r="J92" s="348"/>
      <c r="K92" s="196"/>
      <c r="L92" s="196"/>
      <c r="M92" s="10"/>
    </row>
    <row r="93" spans="2:13">
      <c r="B93" s="345"/>
      <c r="C93" s="345"/>
      <c r="D93" s="8"/>
      <c r="E93" s="8"/>
      <c r="F93" s="9"/>
      <c r="G93" s="346"/>
      <c r="H93" s="347"/>
      <c r="I93" s="346"/>
      <c r="J93" s="348"/>
      <c r="K93" s="196"/>
      <c r="L93" s="196"/>
      <c r="M93" s="10"/>
    </row>
    <row r="94" spans="2:13">
      <c r="B94" s="345"/>
      <c r="C94" s="345"/>
      <c r="D94" s="8"/>
      <c r="E94" s="8"/>
      <c r="F94" s="9"/>
      <c r="G94" s="346"/>
      <c r="H94" s="347"/>
      <c r="I94" s="346"/>
      <c r="J94" s="348"/>
      <c r="K94" s="196"/>
      <c r="L94" s="196"/>
      <c r="M94" s="10"/>
    </row>
    <row r="95" spans="2:13">
      <c r="B95" s="345"/>
      <c r="C95" s="345"/>
      <c r="D95" s="8"/>
      <c r="E95" s="8"/>
      <c r="F95" s="9"/>
      <c r="G95" s="346"/>
      <c r="H95" s="347"/>
      <c r="I95" s="346"/>
      <c r="J95" s="348"/>
      <c r="K95" s="196"/>
      <c r="L95" s="196"/>
      <c r="M95" s="10"/>
    </row>
    <row r="96" spans="2:13">
      <c r="B96" s="345"/>
      <c r="C96" s="345"/>
      <c r="D96" s="8"/>
      <c r="E96" s="8"/>
      <c r="F96" s="9"/>
      <c r="G96" s="346"/>
      <c r="H96" s="347"/>
      <c r="I96" s="346"/>
      <c r="J96" s="348"/>
      <c r="K96" s="196"/>
      <c r="L96" s="196"/>
      <c r="M96" s="10"/>
    </row>
    <row r="97" spans="2:13">
      <c r="B97" s="345"/>
      <c r="C97" s="345"/>
      <c r="D97" s="8"/>
      <c r="E97" s="8"/>
      <c r="F97" s="9"/>
      <c r="G97" s="346"/>
      <c r="H97" s="347"/>
      <c r="I97" s="346"/>
      <c r="J97" s="348"/>
      <c r="K97" s="196"/>
      <c r="L97" s="196"/>
      <c r="M97" s="10"/>
    </row>
    <row r="98" spans="2:13">
      <c r="B98" s="345"/>
      <c r="C98" s="345"/>
      <c r="D98" s="8"/>
      <c r="E98" s="8"/>
      <c r="F98" s="9"/>
      <c r="G98" s="346"/>
      <c r="H98" s="347"/>
      <c r="I98" s="346"/>
      <c r="J98" s="348"/>
      <c r="K98" s="196"/>
      <c r="L98" s="196"/>
      <c r="M98" s="10"/>
    </row>
    <row r="99" spans="2:13">
      <c r="B99" s="345"/>
      <c r="C99" s="345"/>
      <c r="D99" s="8"/>
      <c r="E99" s="8"/>
      <c r="F99" s="9"/>
      <c r="G99" s="346"/>
      <c r="H99" s="347"/>
      <c r="I99" s="346"/>
      <c r="J99" s="348"/>
      <c r="K99" s="196"/>
      <c r="L99" s="196"/>
      <c r="M99" s="10"/>
    </row>
    <row r="100" spans="2:13">
      <c r="B100" s="345"/>
      <c r="C100" s="345"/>
      <c r="D100" s="8"/>
      <c r="E100" s="8"/>
      <c r="F100" s="9"/>
      <c r="G100" s="346"/>
      <c r="H100" s="347"/>
      <c r="I100" s="346"/>
      <c r="J100" s="348"/>
      <c r="K100" s="196"/>
      <c r="L100" s="196"/>
      <c r="M100" s="10"/>
    </row>
    <row r="101" spans="2:13">
      <c r="B101" s="345"/>
      <c r="C101" s="345"/>
      <c r="D101" s="8"/>
      <c r="E101" s="8"/>
      <c r="F101" s="9"/>
      <c r="G101" s="346"/>
      <c r="H101" s="347"/>
      <c r="I101" s="346"/>
      <c r="J101" s="348"/>
      <c r="K101" s="196"/>
      <c r="L101" s="196"/>
      <c r="M101" s="10"/>
    </row>
    <row r="102" spans="2:13">
      <c r="B102" s="345"/>
      <c r="C102" s="345"/>
      <c r="D102" s="8"/>
      <c r="E102" s="8"/>
      <c r="F102" s="9"/>
      <c r="G102" s="346"/>
      <c r="H102" s="347"/>
      <c r="I102" s="346"/>
      <c r="J102" s="348"/>
      <c r="K102" s="196"/>
      <c r="L102" s="196"/>
      <c r="M102" s="10"/>
    </row>
    <row r="103" spans="2:13">
      <c r="B103" s="345"/>
      <c r="C103" s="345"/>
      <c r="D103" s="8"/>
      <c r="E103" s="8"/>
      <c r="F103" s="9"/>
      <c r="G103" s="346"/>
      <c r="H103" s="347"/>
      <c r="I103" s="346"/>
      <c r="J103" s="348"/>
      <c r="K103" s="196"/>
      <c r="L103" s="196"/>
      <c r="M103" s="10"/>
    </row>
    <row r="104" spans="2:13">
      <c r="B104" s="345"/>
      <c r="C104" s="345"/>
      <c r="D104" s="8"/>
      <c r="E104" s="8"/>
      <c r="F104" s="9"/>
      <c r="G104" s="346"/>
      <c r="H104" s="347"/>
      <c r="I104" s="346"/>
      <c r="J104" s="348"/>
      <c r="K104" s="196"/>
      <c r="L104" s="196"/>
      <c r="M104" s="10"/>
    </row>
    <row r="105" spans="2:13">
      <c r="B105" s="345"/>
      <c r="C105" s="345"/>
      <c r="D105" s="8"/>
      <c r="E105" s="8"/>
      <c r="F105" s="9"/>
      <c r="G105" s="346"/>
      <c r="H105" s="347"/>
      <c r="I105" s="346"/>
      <c r="J105" s="348"/>
      <c r="K105" s="196"/>
      <c r="L105" s="196"/>
      <c r="M105" s="10"/>
    </row>
    <row r="106" spans="2:13">
      <c r="B106" s="345"/>
      <c r="C106" s="345"/>
      <c r="D106" s="8"/>
      <c r="E106" s="8"/>
      <c r="F106" s="9"/>
      <c r="G106" s="346"/>
      <c r="H106" s="347"/>
      <c r="I106" s="346"/>
      <c r="J106" s="348"/>
      <c r="K106" s="196"/>
      <c r="L106" s="196"/>
      <c r="M106" s="10"/>
    </row>
    <row r="107" spans="2:13">
      <c r="B107" s="345"/>
      <c r="C107" s="345"/>
      <c r="D107" s="8"/>
      <c r="E107" s="8"/>
      <c r="F107" s="9"/>
      <c r="G107" s="346"/>
      <c r="H107" s="347"/>
      <c r="I107" s="346"/>
      <c r="J107" s="348"/>
      <c r="K107" s="196"/>
      <c r="L107" s="196"/>
      <c r="M107" s="10"/>
    </row>
    <row r="108" spans="2:13">
      <c r="B108" s="345"/>
      <c r="C108" s="345"/>
      <c r="D108" s="8"/>
      <c r="E108" s="8"/>
      <c r="F108" s="9"/>
      <c r="G108" s="346"/>
      <c r="H108" s="347"/>
      <c r="I108" s="346"/>
      <c r="J108" s="348"/>
      <c r="K108" s="196"/>
      <c r="L108" s="196"/>
      <c r="M108" s="10"/>
    </row>
    <row r="109" spans="2:13">
      <c r="B109" s="345"/>
      <c r="C109" s="345"/>
      <c r="D109" s="8"/>
      <c r="E109" s="8"/>
      <c r="F109" s="9"/>
      <c r="G109" s="346"/>
      <c r="H109" s="347"/>
      <c r="I109" s="346"/>
      <c r="J109" s="348"/>
      <c r="K109" s="196"/>
      <c r="L109" s="196"/>
      <c r="M109" s="10"/>
    </row>
    <row r="110" spans="2:13">
      <c r="B110" s="345"/>
      <c r="C110" s="345"/>
      <c r="D110" s="8"/>
      <c r="E110" s="8"/>
      <c r="F110" s="9"/>
      <c r="G110" s="346"/>
      <c r="H110" s="347"/>
      <c r="I110" s="346"/>
      <c r="J110" s="348"/>
      <c r="K110" s="196"/>
      <c r="L110" s="196"/>
      <c r="M110" s="10"/>
    </row>
  </sheetData>
  <mergeCells count="2">
    <mergeCell ref="D21:D22"/>
    <mergeCell ref="N21:N22"/>
  </mergeCells>
  <phoneticPr fontId="24" type="noConversion"/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D063-FBA0-44CB-89C8-805A2AF1CA4F}">
  <sheetPr codeName="Sheet8"/>
  <dimension ref="A1:N99"/>
  <sheetViews>
    <sheetView showGridLines="0" topLeftCell="A7" workbookViewId="0">
      <pane ySplit="9" topLeftCell="A16" activePane="bottomLeft" state="frozen"/>
      <selection activeCell="A7" sqref="A7"/>
      <selection pane="bottomLeft" activeCell="M26" sqref="M26"/>
    </sheetView>
  </sheetViews>
  <sheetFormatPr defaultColWidth="9.109375" defaultRowHeight="14.4"/>
  <cols>
    <col min="1" max="1" width="14.88671875" style="360" customWidth="1"/>
    <col min="2" max="2" width="38.88671875" style="360" bestFit="1" customWidth="1"/>
    <col min="3" max="3" width="39.44140625" style="360" bestFit="1" customWidth="1"/>
    <col min="4" max="4" width="7" style="360" customWidth="1"/>
    <col min="5" max="5" width="9.109375" style="360"/>
    <col min="6" max="6" width="28.109375" style="361" customWidth="1"/>
    <col min="7" max="12" width="9.109375" style="360"/>
    <col min="13" max="13" width="9.44140625" style="360" bestFit="1" customWidth="1"/>
    <col min="14" max="16384" width="9.109375" style="360"/>
  </cols>
  <sheetData>
    <row r="1" spans="1:12" ht="15.6">
      <c r="A1" s="358" t="s">
        <v>2447</v>
      </c>
      <c r="B1" s="359"/>
      <c r="C1" s="359"/>
    </row>
    <row r="2" spans="1:12" ht="15.6">
      <c r="A2" s="358" t="s">
        <v>2448</v>
      </c>
      <c r="B2" s="359"/>
      <c r="C2" s="359"/>
    </row>
    <row r="3" spans="1:12" ht="15.6">
      <c r="A3" s="359" t="s">
        <v>2449</v>
      </c>
      <c r="B3" s="359"/>
      <c r="C3" s="359"/>
    </row>
    <row r="4" spans="1:12" ht="15.6">
      <c r="A4" s="359"/>
      <c r="B4" s="359"/>
      <c r="C4" s="359"/>
    </row>
    <row r="5" spans="1:12" ht="15.6">
      <c r="A5" s="362" t="s">
        <v>2450</v>
      </c>
      <c r="B5" s="359"/>
      <c r="C5" s="359"/>
    </row>
    <row r="6" spans="1:12" ht="15.6">
      <c r="A6" s="363" t="s">
        <v>2451</v>
      </c>
      <c r="B6" s="359"/>
      <c r="C6" s="359"/>
    </row>
    <row r="7" spans="1:12" ht="15.6">
      <c r="A7" s="363" t="s">
        <v>2452</v>
      </c>
      <c r="B7" s="359"/>
      <c r="C7" s="359"/>
    </row>
    <row r="8" spans="1:12" ht="15.6">
      <c r="A8" s="363"/>
      <c r="B8" s="359"/>
      <c r="C8" s="359"/>
    </row>
    <row r="9" spans="1:12" ht="15.6">
      <c r="A9" s="362" t="s">
        <v>2453</v>
      </c>
      <c r="B9" s="359"/>
      <c r="C9" s="359"/>
    </row>
    <row r="10" spans="1:12" ht="15.6">
      <c r="A10" s="363" t="s">
        <v>2454</v>
      </c>
      <c r="B10" s="359"/>
      <c r="C10" s="359"/>
    </row>
    <row r="11" spans="1:12" ht="15.6">
      <c r="A11" s="363" t="s">
        <v>2455</v>
      </c>
      <c r="B11" s="359"/>
      <c r="C11" s="359"/>
    </row>
    <row r="12" spans="1:12" ht="15.6">
      <c r="A12" s="363"/>
    </row>
    <row r="13" spans="1:12" ht="16.2" thickBot="1">
      <c r="A13" s="1430" t="s">
        <v>2456</v>
      </c>
      <c r="B13" s="1430"/>
      <c r="G13" s="363"/>
    </row>
    <row r="14" spans="1:12" ht="18">
      <c r="A14" s="364" t="s">
        <v>2457</v>
      </c>
      <c r="F14" s="365"/>
      <c r="G14" s="366"/>
      <c r="H14" s="366"/>
      <c r="J14" s="367" t="s">
        <v>2458</v>
      </c>
      <c r="K14" s="368" t="s">
        <v>2459</v>
      </c>
      <c r="L14" s="366"/>
    </row>
    <row r="15" spans="1:12" ht="16.2" thickBot="1">
      <c r="A15" s="369" t="s">
        <v>2284</v>
      </c>
      <c r="B15" s="369" t="s">
        <v>2283</v>
      </c>
      <c r="C15" s="369" t="s">
        <v>2285</v>
      </c>
      <c r="D15" s="370" t="s">
        <v>2286</v>
      </c>
      <c r="E15" s="371" t="s">
        <v>2460</v>
      </c>
      <c r="F15" s="370" t="s">
        <v>2461</v>
      </c>
      <c r="G15" s="372" t="s">
        <v>2462</v>
      </c>
      <c r="H15" s="372" t="s">
        <v>2463</v>
      </c>
      <c r="I15" s="370" t="s">
        <v>2464</v>
      </c>
      <c r="J15" s="370" t="s">
        <v>2465</v>
      </c>
      <c r="K15" s="373" t="s">
        <v>2466</v>
      </c>
      <c r="L15" s="374" t="s">
        <v>2467</v>
      </c>
    </row>
    <row r="16" spans="1:12" ht="16.2" thickTop="1">
      <c r="A16" s="375" t="s">
        <v>289</v>
      </c>
      <c r="B16" s="375" t="s">
        <v>2363</v>
      </c>
      <c r="C16" s="375" t="s">
        <v>2468</v>
      </c>
      <c r="D16" s="376" t="s">
        <v>2287</v>
      </c>
      <c r="E16" s="377" t="s">
        <v>2469</v>
      </c>
      <c r="F16" s="376" t="s">
        <v>2470</v>
      </c>
      <c r="G16" s="378">
        <v>3.7000000000000005E-2</v>
      </c>
      <c r="H16" s="378"/>
      <c r="I16" s="376" t="s">
        <v>2471</v>
      </c>
      <c r="J16" s="376" t="s">
        <v>2472</v>
      </c>
      <c r="K16" s="376" t="s">
        <v>2473</v>
      </c>
      <c r="L16" s="378">
        <v>0</v>
      </c>
    </row>
    <row r="17" spans="1:14" ht="15.6">
      <c r="A17" s="379" t="s">
        <v>91</v>
      </c>
      <c r="B17" s="379" t="s">
        <v>1261</v>
      </c>
      <c r="C17" s="379" t="s">
        <v>2474</v>
      </c>
      <c r="D17" s="380" t="s">
        <v>2287</v>
      </c>
      <c r="E17" s="381" t="s">
        <v>2469</v>
      </c>
      <c r="F17" s="380" t="s">
        <v>2470</v>
      </c>
      <c r="G17" s="382">
        <v>3.7000000000000005E-2</v>
      </c>
      <c r="H17" s="382"/>
      <c r="I17" s="380" t="s">
        <v>2471</v>
      </c>
      <c r="J17" s="380" t="s">
        <v>2472</v>
      </c>
      <c r="K17" s="380"/>
      <c r="L17" s="382">
        <v>0</v>
      </c>
    </row>
    <row r="18" spans="1:14" ht="15.6">
      <c r="A18" s="379" t="s">
        <v>142</v>
      </c>
      <c r="B18" s="379" t="s">
        <v>2363</v>
      </c>
      <c r="C18" s="379" t="s">
        <v>2291</v>
      </c>
      <c r="D18" s="380" t="s">
        <v>2287</v>
      </c>
      <c r="E18" s="381" t="s">
        <v>2469</v>
      </c>
      <c r="F18" s="380" t="s">
        <v>2470</v>
      </c>
      <c r="G18" s="382">
        <v>3.7000000000000005E-2</v>
      </c>
      <c r="H18" s="382"/>
      <c r="I18" s="380" t="s">
        <v>2471</v>
      </c>
      <c r="J18" s="380" t="s">
        <v>2472</v>
      </c>
      <c r="K18" s="380" t="s">
        <v>2473</v>
      </c>
      <c r="L18" s="382">
        <v>0</v>
      </c>
    </row>
    <row r="19" spans="1:14" ht="15.6">
      <c r="A19" s="379" t="s">
        <v>2330</v>
      </c>
      <c r="B19" s="379" t="s">
        <v>2475</v>
      </c>
      <c r="C19" s="379" t="s">
        <v>2331</v>
      </c>
      <c r="D19" s="380" t="s">
        <v>2287</v>
      </c>
      <c r="E19" s="383" t="s">
        <v>2476</v>
      </c>
      <c r="F19" s="380" t="s">
        <v>2477</v>
      </c>
      <c r="G19" s="382">
        <v>3.3000000000000002E-2</v>
      </c>
      <c r="H19" s="382">
        <v>0.25</v>
      </c>
      <c r="I19" s="380" t="s">
        <v>2471</v>
      </c>
      <c r="J19" s="380" t="s">
        <v>2472</v>
      </c>
      <c r="K19" s="380"/>
      <c r="L19" s="382">
        <f>+G19+H19</f>
        <v>0.28300000000000003</v>
      </c>
    </row>
    <row r="20" spans="1:14" ht="15.6">
      <c r="A20" s="379" t="s">
        <v>1244</v>
      </c>
      <c r="B20" s="384" t="s">
        <v>2478</v>
      </c>
      <c r="C20" s="384" t="s">
        <v>2340</v>
      </c>
      <c r="D20" s="380" t="s">
        <v>2287</v>
      </c>
      <c r="E20" s="381" t="s">
        <v>2469</v>
      </c>
      <c r="F20" s="380" t="s">
        <v>2470</v>
      </c>
      <c r="G20" s="382">
        <v>3.7000000000000005E-2</v>
      </c>
      <c r="H20" s="382"/>
      <c r="I20" s="380" t="s">
        <v>2471</v>
      </c>
      <c r="J20" s="380" t="s">
        <v>2472</v>
      </c>
      <c r="K20" s="380"/>
      <c r="L20" s="382">
        <v>0</v>
      </c>
    </row>
    <row r="21" spans="1:14" ht="15.6">
      <c r="A21" s="379" t="s">
        <v>1252</v>
      </c>
      <c r="B21" s="379" t="s">
        <v>2479</v>
      </c>
      <c r="C21" s="379" t="s">
        <v>2306</v>
      </c>
      <c r="D21" s="380" t="s">
        <v>2287</v>
      </c>
      <c r="E21" s="381" t="s">
        <v>2469</v>
      </c>
      <c r="F21" s="385" t="s">
        <v>2480</v>
      </c>
      <c r="G21" s="382">
        <v>3.7000000000000005E-2</v>
      </c>
      <c r="H21" s="382"/>
      <c r="I21" s="380" t="s">
        <v>2471</v>
      </c>
      <c r="J21" s="380" t="s">
        <v>2472</v>
      </c>
      <c r="K21" s="380" t="s">
        <v>2473</v>
      </c>
      <c r="L21" s="382">
        <v>0</v>
      </c>
      <c r="M21" s="386" t="s">
        <v>2481</v>
      </c>
      <c r="N21" s="387"/>
    </row>
    <row r="22" spans="1:14" ht="15.6">
      <c r="A22" s="379" t="s">
        <v>2029</v>
      </c>
      <c r="B22" s="379" t="s">
        <v>2482</v>
      </c>
      <c r="C22" s="379" t="s">
        <v>2307</v>
      </c>
      <c r="D22" s="380" t="s">
        <v>2287</v>
      </c>
      <c r="E22" s="383" t="s">
        <v>2476</v>
      </c>
      <c r="F22" s="385" t="s">
        <v>2483</v>
      </c>
      <c r="G22" s="382">
        <v>3.7000000000000005E-2</v>
      </c>
      <c r="H22" s="382">
        <v>0.25</v>
      </c>
      <c r="I22" s="380" t="s">
        <v>2471</v>
      </c>
      <c r="J22" s="380" t="s">
        <v>2472</v>
      </c>
      <c r="K22" s="380"/>
      <c r="L22" s="382">
        <f>+G22+H22</f>
        <v>0.28700000000000003</v>
      </c>
      <c r="M22" s="386" t="s">
        <v>2481</v>
      </c>
      <c r="N22" s="387"/>
    </row>
    <row r="23" spans="1:14" ht="15.6">
      <c r="A23" s="379" t="s">
        <v>385</v>
      </c>
      <c r="B23" s="379" t="s">
        <v>2484</v>
      </c>
      <c r="C23" s="379" t="s">
        <v>2333</v>
      </c>
      <c r="D23" s="380" t="s">
        <v>2287</v>
      </c>
      <c r="E23" s="383" t="s">
        <v>2476</v>
      </c>
      <c r="F23" s="380" t="s">
        <v>2485</v>
      </c>
      <c r="G23" s="382">
        <v>0</v>
      </c>
      <c r="H23" s="382">
        <v>0.25</v>
      </c>
      <c r="I23" s="380" t="s">
        <v>2471</v>
      </c>
      <c r="J23" s="380" t="s">
        <v>2472</v>
      </c>
      <c r="K23" s="380"/>
      <c r="L23" s="382">
        <f>+G23+H23</f>
        <v>0.25</v>
      </c>
    </row>
    <row r="24" spans="1:14" ht="15.6">
      <c r="A24" s="379" t="s">
        <v>102</v>
      </c>
      <c r="B24" s="379" t="s">
        <v>2484</v>
      </c>
      <c r="C24" s="379" t="s">
        <v>2334</v>
      </c>
      <c r="D24" s="380" t="s">
        <v>2287</v>
      </c>
      <c r="E24" s="383" t="s">
        <v>2476</v>
      </c>
      <c r="F24" s="380" t="s">
        <v>2486</v>
      </c>
      <c r="G24" s="382">
        <v>4.9000000000000002E-2</v>
      </c>
      <c r="H24" s="388">
        <v>0.25</v>
      </c>
      <c r="I24" s="380" t="s">
        <v>2471</v>
      </c>
      <c r="J24" s="380" t="s">
        <v>2472</v>
      </c>
      <c r="K24" s="380"/>
      <c r="L24" s="388">
        <f>+G24+H24</f>
        <v>0.29899999999999999</v>
      </c>
      <c r="M24" s="387" t="s">
        <v>2487</v>
      </c>
    </row>
    <row r="25" spans="1:14" ht="15.6">
      <c r="A25" s="379" t="s">
        <v>123</v>
      </c>
      <c r="B25" s="379" t="s">
        <v>2357</v>
      </c>
      <c r="C25" s="379" t="s">
        <v>2335</v>
      </c>
      <c r="D25" s="380" t="s">
        <v>2287</v>
      </c>
      <c r="E25" s="381" t="s">
        <v>2469</v>
      </c>
      <c r="F25" s="380" t="s">
        <v>2488</v>
      </c>
      <c r="G25" s="382">
        <v>5.2999999999999999E-2</v>
      </c>
      <c r="H25" s="382"/>
      <c r="I25" s="380" t="s">
        <v>2471</v>
      </c>
      <c r="J25" s="380" t="s">
        <v>2472</v>
      </c>
      <c r="K25" s="380" t="s">
        <v>2473</v>
      </c>
      <c r="L25" s="382">
        <v>0.1</v>
      </c>
      <c r="M25" s="389" t="s">
        <v>2489</v>
      </c>
    </row>
    <row r="26" spans="1:14" ht="15.6">
      <c r="A26" s="379" t="s">
        <v>619</v>
      </c>
      <c r="B26" s="379" t="s">
        <v>2357</v>
      </c>
      <c r="C26" s="379" t="s">
        <v>2490</v>
      </c>
      <c r="D26" s="380" t="s">
        <v>2287</v>
      </c>
      <c r="E26" s="381" t="s">
        <v>2469</v>
      </c>
      <c r="F26" s="380" t="s">
        <v>2488</v>
      </c>
      <c r="G26" s="382">
        <v>5.2999999999999999E-2</v>
      </c>
      <c r="H26" s="382"/>
      <c r="I26" s="380" t="s">
        <v>2471</v>
      </c>
      <c r="J26" s="380" t="s">
        <v>2472</v>
      </c>
      <c r="K26" s="380" t="s">
        <v>2473</v>
      </c>
      <c r="L26" s="382">
        <v>0.1</v>
      </c>
      <c r="M26" s="389" t="s">
        <v>2489</v>
      </c>
    </row>
    <row r="27" spans="1:14" ht="15.6">
      <c r="A27" s="379" t="s">
        <v>1218</v>
      </c>
      <c r="B27" s="379" t="s">
        <v>2357</v>
      </c>
      <c r="C27" s="379" t="s">
        <v>2491</v>
      </c>
      <c r="D27" s="380" t="s">
        <v>2287</v>
      </c>
      <c r="E27" s="381" t="s">
        <v>2469</v>
      </c>
      <c r="F27" s="380" t="s">
        <v>2488</v>
      </c>
      <c r="G27" s="382">
        <v>5.2999999999999999E-2</v>
      </c>
      <c r="H27" s="382"/>
      <c r="I27" s="380" t="s">
        <v>2471</v>
      </c>
      <c r="J27" s="380" t="s">
        <v>2472</v>
      </c>
      <c r="K27" s="380" t="s">
        <v>2473</v>
      </c>
      <c r="L27" s="382">
        <v>0.1</v>
      </c>
      <c r="M27" s="389" t="s">
        <v>2489</v>
      </c>
    </row>
    <row r="28" spans="1:14" ht="15.6">
      <c r="A28" s="379" t="s">
        <v>2338</v>
      </c>
      <c r="B28" s="379" t="s">
        <v>2357</v>
      </c>
      <c r="C28" s="379" t="s">
        <v>2358</v>
      </c>
      <c r="D28" s="380" t="s">
        <v>2287</v>
      </c>
      <c r="E28" s="381" t="s">
        <v>2469</v>
      </c>
      <c r="F28" s="380" t="s">
        <v>2488</v>
      </c>
      <c r="G28" s="382">
        <v>5.2999999999999999E-2</v>
      </c>
      <c r="H28" s="382"/>
      <c r="I28" s="380" t="s">
        <v>2471</v>
      </c>
      <c r="J28" s="380" t="s">
        <v>2472</v>
      </c>
      <c r="K28" s="380" t="s">
        <v>2473</v>
      </c>
      <c r="L28" s="382">
        <v>0.1</v>
      </c>
      <c r="M28" s="389" t="s">
        <v>2489</v>
      </c>
    </row>
    <row r="29" spans="1:14" ht="15.6">
      <c r="A29" s="379" t="s">
        <v>128</v>
      </c>
      <c r="B29" s="379" t="s">
        <v>2288</v>
      </c>
      <c r="C29" s="379" t="s">
        <v>2492</v>
      </c>
      <c r="D29" s="380" t="s">
        <v>2287</v>
      </c>
      <c r="E29" s="381" t="s">
        <v>2469</v>
      </c>
      <c r="F29" s="380" t="s">
        <v>2493</v>
      </c>
      <c r="G29" s="382">
        <v>0.01</v>
      </c>
      <c r="H29" s="382"/>
      <c r="I29" s="380" t="s">
        <v>2471</v>
      </c>
      <c r="J29" s="380" t="s">
        <v>2472</v>
      </c>
      <c r="K29" s="380" t="s">
        <v>2473</v>
      </c>
      <c r="L29" s="382">
        <v>0</v>
      </c>
    </row>
    <row r="30" spans="1:14" ht="15.6">
      <c r="A30" s="379" t="s">
        <v>1223</v>
      </c>
      <c r="B30" s="379" t="s">
        <v>2288</v>
      </c>
      <c r="C30" s="379" t="s">
        <v>2494</v>
      </c>
      <c r="D30" s="380" t="s">
        <v>2287</v>
      </c>
      <c r="E30" s="381" t="s">
        <v>2469</v>
      </c>
      <c r="F30" s="380" t="s">
        <v>2493</v>
      </c>
      <c r="G30" s="382">
        <v>0.01</v>
      </c>
      <c r="H30" s="382"/>
      <c r="I30" s="380" t="s">
        <v>2471</v>
      </c>
      <c r="J30" s="380" t="s">
        <v>2472</v>
      </c>
      <c r="K30" s="380" t="s">
        <v>2473</v>
      </c>
      <c r="L30" s="382">
        <v>0</v>
      </c>
    </row>
    <row r="31" spans="1:14" ht="15.6">
      <c r="A31" s="379" t="s">
        <v>1223</v>
      </c>
      <c r="B31" s="379" t="s">
        <v>2495</v>
      </c>
      <c r="C31" s="379" t="s">
        <v>2496</v>
      </c>
      <c r="D31" s="380" t="s">
        <v>2287</v>
      </c>
      <c r="E31" s="390" t="s">
        <v>2497</v>
      </c>
      <c r="F31" s="380" t="s">
        <v>2493</v>
      </c>
      <c r="G31" s="382">
        <v>0.01</v>
      </c>
      <c r="H31" s="382"/>
      <c r="I31" s="380" t="s">
        <v>2471</v>
      </c>
      <c r="J31" s="380" t="s">
        <v>2472</v>
      </c>
      <c r="K31" s="380"/>
      <c r="L31" s="382">
        <f>+G31+H31</f>
        <v>0.01</v>
      </c>
    </row>
    <row r="32" spans="1:14" ht="15.6">
      <c r="A32" s="379" t="s">
        <v>2498</v>
      </c>
      <c r="B32" s="379" t="s">
        <v>2495</v>
      </c>
      <c r="C32" s="379" t="s">
        <v>2499</v>
      </c>
      <c r="D32" s="380" t="s">
        <v>2287</v>
      </c>
      <c r="E32" s="390" t="s">
        <v>2497</v>
      </c>
      <c r="F32" s="380" t="s">
        <v>2493</v>
      </c>
      <c r="G32" s="382">
        <v>0.01</v>
      </c>
      <c r="H32" s="382"/>
      <c r="I32" s="380" t="s">
        <v>2471</v>
      </c>
      <c r="J32" s="380" t="s">
        <v>2472</v>
      </c>
      <c r="K32" s="380"/>
      <c r="L32" s="382">
        <f>+G32+H32</f>
        <v>0.01</v>
      </c>
    </row>
    <row r="33" spans="1:13" ht="15.6">
      <c r="A33" s="379" t="s">
        <v>1359</v>
      </c>
      <c r="B33" s="379" t="s">
        <v>2500</v>
      </c>
      <c r="C33" s="379" t="s">
        <v>2501</v>
      </c>
      <c r="D33" s="380" t="s">
        <v>2287</v>
      </c>
      <c r="E33" s="390" t="s">
        <v>2502</v>
      </c>
      <c r="F33" s="380" t="s">
        <v>2503</v>
      </c>
      <c r="G33" s="382">
        <v>0</v>
      </c>
      <c r="H33" s="382"/>
      <c r="I33" s="380" t="s">
        <v>2471</v>
      </c>
      <c r="J33" s="380" t="s">
        <v>2472</v>
      </c>
      <c r="K33" s="380"/>
      <c r="L33" s="382">
        <f>+G33+H33</f>
        <v>0</v>
      </c>
    </row>
    <row r="34" spans="1:13" ht="15.6">
      <c r="A34" s="379" t="s">
        <v>1266</v>
      </c>
      <c r="B34" s="379" t="s">
        <v>2504</v>
      </c>
      <c r="C34" s="379" t="s">
        <v>2329</v>
      </c>
      <c r="D34" s="380" t="s">
        <v>2287</v>
      </c>
      <c r="E34" s="381" t="s">
        <v>2469</v>
      </c>
      <c r="F34" s="380" t="s">
        <v>2505</v>
      </c>
      <c r="G34" s="382">
        <v>0</v>
      </c>
      <c r="H34" s="382"/>
      <c r="I34" s="380" t="s">
        <v>2471</v>
      </c>
      <c r="J34" s="380" t="s">
        <v>2472</v>
      </c>
      <c r="K34" s="380" t="s">
        <v>2473</v>
      </c>
      <c r="L34" s="382">
        <v>0</v>
      </c>
    </row>
    <row r="35" spans="1:13" ht="15.6">
      <c r="A35" s="379" t="s">
        <v>1010</v>
      </c>
      <c r="B35" s="379" t="s">
        <v>2506</v>
      </c>
      <c r="C35" s="379" t="s">
        <v>2507</v>
      </c>
      <c r="D35" s="380" t="s">
        <v>2287</v>
      </c>
      <c r="E35" s="390" t="s">
        <v>2502</v>
      </c>
      <c r="F35" s="380" t="s">
        <v>2508</v>
      </c>
      <c r="G35" s="382">
        <v>6.4000000000000001E-2</v>
      </c>
      <c r="H35" s="382"/>
      <c r="I35" s="380" t="s">
        <v>2471</v>
      </c>
      <c r="J35" s="380" t="s">
        <v>2472</v>
      </c>
      <c r="K35" s="380"/>
      <c r="L35" s="382">
        <f>+G35+H35</f>
        <v>6.4000000000000001E-2</v>
      </c>
    </row>
    <row r="36" spans="1:13" ht="15.6">
      <c r="A36" s="379" t="s">
        <v>1264</v>
      </c>
      <c r="B36" s="379" t="s">
        <v>2509</v>
      </c>
      <c r="C36" s="379" t="s">
        <v>2305</v>
      </c>
      <c r="D36" s="380" t="s">
        <v>2287</v>
      </c>
      <c r="E36" s="381" t="s">
        <v>2469</v>
      </c>
      <c r="F36" s="380" t="s">
        <v>2510</v>
      </c>
      <c r="G36" s="382">
        <v>0</v>
      </c>
      <c r="H36" s="382"/>
      <c r="I36" s="380" t="s">
        <v>2471</v>
      </c>
      <c r="J36" s="380" t="s">
        <v>2472</v>
      </c>
      <c r="K36" s="380"/>
      <c r="L36" s="382">
        <f>+G36+H36</f>
        <v>0</v>
      </c>
      <c r="M36" s="391"/>
    </row>
    <row r="37" spans="1:13" ht="15.6">
      <c r="A37" s="379" t="s">
        <v>2511</v>
      </c>
      <c r="B37" s="379" t="s">
        <v>2339</v>
      </c>
      <c r="C37" s="379" t="s">
        <v>2512</v>
      </c>
      <c r="D37" s="380" t="s">
        <v>2287</v>
      </c>
      <c r="E37" s="390" t="s">
        <v>2513</v>
      </c>
      <c r="F37" s="392"/>
      <c r="G37" s="393">
        <v>0</v>
      </c>
      <c r="H37" s="393"/>
      <c r="I37" s="392"/>
      <c r="J37" s="392"/>
      <c r="K37" s="392"/>
      <c r="L37" s="393"/>
    </row>
    <row r="38" spans="1:13" ht="15.6">
      <c r="A38" s="379" t="s">
        <v>2511</v>
      </c>
      <c r="B38" s="379" t="s">
        <v>2514</v>
      </c>
      <c r="C38" s="379" t="s">
        <v>2512</v>
      </c>
      <c r="D38" s="380" t="s">
        <v>2287</v>
      </c>
      <c r="E38" s="390" t="s">
        <v>2513</v>
      </c>
      <c r="F38" s="392"/>
      <c r="G38" s="393">
        <v>0</v>
      </c>
      <c r="H38" s="393"/>
      <c r="I38" s="392"/>
      <c r="J38" s="392"/>
      <c r="K38" s="392"/>
      <c r="L38" s="393"/>
    </row>
    <row r="39" spans="1:13" ht="15.6">
      <c r="A39" s="379" t="s">
        <v>2515</v>
      </c>
      <c r="B39" s="379" t="s">
        <v>2516</v>
      </c>
      <c r="C39" s="379" t="s">
        <v>2517</v>
      </c>
      <c r="D39" s="380" t="s">
        <v>2287</v>
      </c>
      <c r="E39" s="390" t="s">
        <v>2513</v>
      </c>
      <c r="F39" s="392"/>
      <c r="G39" s="393">
        <v>0</v>
      </c>
      <c r="H39" s="393"/>
      <c r="I39" s="392"/>
      <c r="J39" s="392"/>
      <c r="K39" s="392"/>
      <c r="L39" s="393"/>
    </row>
    <row r="40" spans="1:13" ht="15.6">
      <c r="A40" s="379" t="s">
        <v>2320</v>
      </c>
      <c r="B40" s="379" t="s">
        <v>2322</v>
      </c>
      <c r="C40" s="379" t="s">
        <v>2321</v>
      </c>
      <c r="D40" s="380" t="s">
        <v>2287</v>
      </c>
      <c r="E40" s="390" t="s">
        <v>2518</v>
      </c>
      <c r="F40" s="380" t="s">
        <v>2485</v>
      </c>
      <c r="G40" s="382">
        <v>0</v>
      </c>
      <c r="H40" s="382"/>
      <c r="I40" s="380" t="s">
        <v>2471</v>
      </c>
      <c r="J40" s="380" t="s">
        <v>2472</v>
      </c>
      <c r="K40" s="380"/>
      <c r="L40" s="382">
        <f>+G40+H40</f>
        <v>0</v>
      </c>
    </row>
    <row r="41" spans="1:13" ht="15.6">
      <c r="A41" s="379" t="s">
        <v>706</v>
      </c>
      <c r="B41" s="379" t="s">
        <v>2506</v>
      </c>
      <c r="C41" s="379" t="s">
        <v>2519</v>
      </c>
      <c r="D41" s="380" t="s">
        <v>2287</v>
      </c>
      <c r="E41" s="390" t="s">
        <v>2502</v>
      </c>
      <c r="F41" s="380" t="s">
        <v>2520</v>
      </c>
      <c r="G41" s="382">
        <v>1.8000000000000002E-2</v>
      </c>
      <c r="H41" s="382"/>
      <c r="I41" s="380" t="s">
        <v>2471</v>
      </c>
      <c r="J41" s="380" t="s">
        <v>2472</v>
      </c>
      <c r="K41" s="380"/>
      <c r="L41" s="382">
        <f>+G41+H41</f>
        <v>1.8000000000000002E-2</v>
      </c>
    </row>
    <row r="42" spans="1:13" ht="15.6">
      <c r="A42" s="379" t="s">
        <v>706</v>
      </c>
      <c r="B42" s="379" t="s">
        <v>2514</v>
      </c>
      <c r="C42" s="379" t="s">
        <v>2519</v>
      </c>
      <c r="D42" s="380" t="s">
        <v>2287</v>
      </c>
      <c r="E42" s="390" t="s">
        <v>2513</v>
      </c>
      <c r="F42" s="392"/>
      <c r="G42" s="393">
        <v>0</v>
      </c>
      <c r="H42" s="393"/>
      <c r="I42" s="392"/>
      <c r="J42" s="392"/>
      <c r="K42" s="392"/>
      <c r="L42" s="393"/>
    </row>
    <row r="43" spans="1:13" ht="15.6">
      <c r="A43" s="379" t="s">
        <v>2521</v>
      </c>
      <c r="B43" s="379" t="s">
        <v>2303</v>
      </c>
      <c r="C43" s="379" t="s">
        <v>2522</v>
      </c>
      <c r="D43" s="380" t="s">
        <v>2294</v>
      </c>
      <c r="E43" s="381" t="s">
        <v>2469</v>
      </c>
      <c r="F43" s="380" t="s">
        <v>2523</v>
      </c>
      <c r="G43" s="382">
        <v>6.5000000000000002E-2</v>
      </c>
      <c r="H43" s="382"/>
      <c r="I43" s="380" t="s">
        <v>2471</v>
      </c>
      <c r="J43" s="380" t="s">
        <v>2472</v>
      </c>
      <c r="K43" s="380" t="s">
        <v>2473</v>
      </c>
      <c r="L43" s="382">
        <v>0</v>
      </c>
    </row>
    <row r="44" spans="1:13" ht="15.6">
      <c r="A44" s="379" t="s">
        <v>967</v>
      </c>
      <c r="B44" s="379" t="s">
        <v>2303</v>
      </c>
      <c r="C44" s="379" t="s">
        <v>2304</v>
      </c>
      <c r="D44" s="380" t="s">
        <v>2294</v>
      </c>
      <c r="E44" s="381" t="s">
        <v>2469</v>
      </c>
      <c r="F44" s="380" t="s">
        <v>2523</v>
      </c>
      <c r="G44" s="382">
        <v>6.5000000000000002E-2</v>
      </c>
      <c r="H44" s="382"/>
      <c r="I44" s="380" t="s">
        <v>2471</v>
      </c>
      <c r="J44" s="380" t="s">
        <v>2472</v>
      </c>
      <c r="K44" s="380" t="s">
        <v>2473</v>
      </c>
      <c r="L44" s="382">
        <v>0</v>
      </c>
    </row>
    <row r="45" spans="1:13" ht="15.6">
      <c r="A45" s="379" t="s">
        <v>175</v>
      </c>
      <c r="B45" s="379" t="s">
        <v>2303</v>
      </c>
      <c r="C45" s="379" t="s">
        <v>2524</v>
      </c>
      <c r="D45" s="380" t="s">
        <v>2294</v>
      </c>
      <c r="E45" s="381" t="s">
        <v>2469</v>
      </c>
      <c r="F45" s="380" t="s">
        <v>2523</v>
      </c>
      <c r="G45" s="382">
        <v>6.5000000000000002E-2</v>
      </c>
      <c r="H45" s="382"/>
      <c r="I45" s="380" t="s">
        <v>2471</v>
      </c>
      <c r="J45" s="380" t="s">
        <v>2472</v>
      </c>
      <c r="K45" s="380" t="s">
        <v>2473</v>
      </c>
      <c r="L45" s="382">
        <v>0</v>
      </c>
    </row>
    <row r="46" spans="1:13" ht="15.6">
      <c r="A46" s="379" t="s">
        <v>1258</v>
      </c>
      <c r="B46" s="379" t="s">
        <v>2292</v>
      </c>
      <c r="C46" s="379" t="s">
        <v>2296</v>
      </c>
      <c r="D46" s="380" t="s">
        <v>2294</v>
      </c>
      <c r="E46" s="383" t="s">
        <v>2476</v>
      </c>
      <c r="F46" s="380" t="s">
        <v>2525</v>
      </c>
      <c r="G46" s="382">
        <v>4.8000000000000001E-2</v>
      </c>
      <c r="H46" s="382">
        <v>0.25</v>
      </c>
      <c r="I46" s="380" t="s">
        <v>2471</v>
      </c>
      <c r="J46" s="380" t="s">
        <v>2472</v>
      </c>
      <c r="K46" s="380"/>
      <c r="L46" s="382">
        <f>+G46+H46</f>
        <v>0.29799999999999999</v>
      </c>
    </row>
    <row r="47" spans="1:13" ht="15.6">
      <c r="A47" s="379" t="s">
        <v>1897</v>
      </c>
      <c r="B47" s="379" t="s">
        <v>2292</v>
      </c>
      <c r="C47" s="379" t="s">
        <v>2293</v>
      </c>
      <c r="D47" s="380" t="s">
        <v>2294</v>
      </c>
      <c r="E47" s="383" t="s">
        <v>2476</v>
      </c>
      <c r="F47" s="380" t="s">
        <v>2525</v>
      </c>
      <c r="G47" s="382">
        <v>4.8000000000000001E-2</v>
      </c>
      <c r="H47" s="382">
        <v>0.25</v>
      </c>
      <c r="I47" s="380" t="s">
        <v>2471</v>
      </c>
      <c r="J47" s="380" t="s">
        <v>2472</v>
      </c>
      <c r="K47" s="380"/>
      <c r="L47" s="382">
        <f>+G47+H47</f>
        <v>0.29799999999999999</v>
      </c>
    </row>
    <row r="48" spans="1:13" ht="15.6">
      <c r="A48" s="379" t="s">
        <v>2360</v>
      </c>
      <c r="B48" s="379" t="s">
        <v>2359</v>
      </c>
      <c r="C48" s="379" t="s">
        <v>2361</v>
      </c>
      <c r="D48" s="380" t="s">
        <v>2287</v>
      </c>
      <c r="E48" s="390" t="s">
        <v>2513</v>
      </c>
      <c r="F48" s="392"/>
      <c r="G48" s="393">
        <v>0</v>
      </c>
      <c r="H48" s="393"/>
      <c r="I48" s="392"/>
      <c r="J48" s="392"/>
      <c r="K48" s="392"/>
      <c r="L48" s="393"/>
    </row>
    <row r="49" spans="1:14" ht="15.6">
      <c r="A49" s="379" t="s">
        <v>167</v>
      </c>
      <c r="B49" s="379" t="s">
        <v>2290</v>
      </c>
      <c r="C49" s="379" t="s">
        <v>2289</v>
      </c>
      <c r="D49" s="380" t="s">
        <v>2287</v>
      </c>
      <c r="E49" s="390" t="s">
        <v>2526</v>
      </c>
      <c r="F49" s="380" t="s">
        <v>2527</v>
      </c>
      <c r="G49" s="382">
        <v>0.05</v>
      </c>
      <c r="H49" s="382"/>
      <c r="I49" s="380" t="s">
        <v>2471</v>
      </c>
      <c r="J49" s="380" t="s">
        <v>2472</v>
      </c>
      <c r="K49" s="380"/>
      <c r="L49" s="382">
        <f>+G49+H49</f>
        <v>0.05</v>
      </c>
    </row>
    <row r="50" spans="1:14" ht="15.6">
      <c r="A50" s="379" t="s">
        <v>2313</v>
      </c>
      <c r="B50" s="379" t="s">
        <v>2359</v>
      </c>
      <c r="C50" s="379" t="s">
        <v>2314</v>
      </c>
      <c r="D50" s="380" t="s">
        <v>2287</v>
      </c>
      <c r="E50" s="390" t="s">
        <v>2513</v>
      </c>
      <c r="F50" s="392"/>
      <c r="G50" s="393">
        <v>0</v>
      </c>
      <c r="H50" s="393"/>
      <c r="I50" s="392"/>
      <c r="J50" s="392"/>
      <c r="K50" s="392"/>
      <c r="L50" s="393"/>
    </row>
    <row r="51" spans="1:14" ht="15.6">
      <c r="A51" s="379" t="s">
        <v>1228</v>
      </c>
      <c r="B51" s="379" t="s">
        <v>2308</v>
      </c>
      <c r="C51" s="379" t="s">
        <v>2309</v>
      </c>
      <c r="D51" s="380" t="s">
        <v>2294</v>
      </c>
      <c r="E51" s="390" t="s">
        <v>2502</v>
      </c>
      <c r="F51" s="385" t="s">
        <v>2528</v>
      </c>
      <c r="G51" s="394">
        <v>4.8000000000000001E-2</v>
      </c>
      <c r="H51" s="382"/>
      <c r="I51" s="380" t="s">
        <v>2471</v>
      </c>
      <c r="J51" s="380" t="s">
        <v>2472</v>
      </c>
      <c r="K51" s="380"/>
      <c r="L51" s="382">
        <f>+G51+H51</f>
        <v>4.8000000000000001E-2</v>
      </c>
      <c r="M51" s="386" t="s">
        <v>2529</v>
      </c>
      <c r="N51" s="387"/>
    </row>
    <row r="52" spans="1:14" ht="15.6">
      <c r="A52" s="379" t="s">
        <v>1242</v>
      </c>
      <c r="B52" s="379" t="s">
        <v>2299</v>
      </c>
      <c r="C52" s="379" t="s">
        <v>2297</v>
      </c>
      <c r="D52" s="380" t="s">
        <v>2298</v>
      </c>
      <c r="E52" s="381" t="s">
        <v>2469</v>
      </c>
      <c r="F52" s="380" t="s">
        <v>2530</v>
      </c>
      <c r="G52" s="382">
        <v>3.4000000000000002E-2</v>
      </c>
      <c r="H52" s="382"/>
      <c r="I52" s="380" t="s">
        <v>2471</v>
      </c>
      <c r="J52" s="380" t="s">
        <v>2472</v>
      </c>
      <c r="K52" s="380" t="s">
        <v>2473</v>
      </c>
      <c r="L52" s="382">
        <v>0</v>
      </c>
    </row>
    <row r="53" spans="1:14" ht="15.6">
      <c r="A53" s="379" t="s">
        <v>434</v>
      </c>
      <c r="B53" s="379" t="s">
        <v>2299</v>
      </c>
      <c r="C53" s="379" t="s">
        <v>2300</v>
      </c>
      <c r="D53" s="380" t="s">
        <v>2298</v>
      </c>
      <c r="E53" s="381" t="s">
        <v>2469</v>
      </c>
      <c r="F53" s="380" t="s">
        <v>2530</v>
      </c>
      <c r="G53" s="382">
        <v>3.4000000000000002E-2</v>
      </c>
      <c r="H53" s="382"/>
      <c r="I53" s="380" t="s">
        <v>2471</v>
      </c>
      <c r="J53" s="380" t="s">
        <v>2472</v>
      </c>
      <c r="K53" s="380" t="s">
        <v>2473</v>
      </c>
      <c r="L53" s="382">
        <v>0</v>
      </c>
    </row>
    <row r="54" spans="1:14" ht="15.6">
      <c r="A54" s="379" t="s">
        <v>688</v>
      </c>
      <c r="B54" s="379" t="s">
        <v>2531</v>
      </c>
      <c r="C54" s="379" t="s">
        <v>2332</v>
      </c>
      <c r="D54" s="380" t="s">
        <v>2294</v>
      </c>
      <c r="E54" s="381" t="s">
        <v>2469</v>
      </c>
      <c r="F54" s="380" t="s">
        <v>2532</v>
      </c>
      <c r="G54" s="382">
        <v>5.7999999999999996E-2</v>
      </c>
      <c r="H54" s="382"/>
      <c r="I54" s="380" t="s">
        <v>2471</v>
      </c>
      <c r="J54" s="380" t="s">
        <v>2472</v>
      </c>
      <c r="K54" s="380" t="s">
        <v>2473</v>
      </c>
      <c r="L54" s="382">
        <v>0</v>
      </c>
    </row>
    <row r="55" spans="1:14" ht="15.6">
      <c r="A55" s="379" t="s">
        <v>628</v>
      </c>
      <c r="B55" s="379" t="s">
        <v>1729</v>
      </c>
      <c r="C55" s="379" t="s">
        <v>2533</v>
      </c>
      <c r="D55" s="380" t="s">
        <v>2294</v>
      </c>
      <c r="E55" s="381" t="s">
        <v>2469</v>
      </c>
      <c r="F55" s="380" t="s">
        <v>2532</v>
      </c>
      <c r="G55" s="382">
        <v>5.7999999999999996E-2</v>
      </c>
      <c r="H55" s="382"/>
      <c r="I55" s="380" t="s">
        <v>2471</v>
      </c>
      <c r="J55" s="380" t="s">
        <v>2472</v>
      </c>
      <c r="K55" s="380"/>
      <c r="L55" s="382">
        <v>0</v>
      </c>
    </row>
    <row r="56" spans="1:14" ht="15.6">
      <c r="A56" s="379" t="s">
        <v>2325</v>
      </c>
      <c r="B56" s="379" t="s">
        <v>2323</v>
      </c>
      <c r="C56" s="379" t="s">
        <v>2326</v>
      </c>
      <c r="D56" s="380" t="s">
        <v>2534</v>
      </c>
      <c r="E56" s="381" t="s">
        <v>2469</v>
      </c>
      <c r="F56" s="380" t="s">
        <v>2535</v>
      </c>
      <c r="G56" s="382">
        <v>0</v>
      </c>
      <c r="H56" s="382"/>
      <c r="I56" s="380" t="s">
        <v>2471</v>
      </c>
      <c r="J56" s="380" t="s">
        <v>2472</v>
      </c>
      <c r="K56" s="380"/>
      <c r="L56" s="382">
        <v>0</v>
      </c>
    </row>
    <row r="57" spans="1:14" ht="15.6">
      <c r="A57" s="379" t="s">
        <v>2327</v>
      </c>
      <c r="B57" s="379" t="s">
        <v>2323</v>
      </c>
      <c r="C57" s="379" t="s">
        <v>2328</v>
      </c>
      <c r="D57" s="380" t="s">
        <v>2534</v>
      </c>
      <c r="E57" s="381" t="s">
        <v>2469</v>
      </c>
      <c r="F57" s="380" t="s">
        <v>2536</v>
      </c>
      <c r="G57" s="382">
        <v>6.5000000000000002E-2</v>
      </c>
      <c r="H57" s="382"/>
      <c r="I57" s="380" t="s">
        <v>2471</v>
      </c>
      <c r="J57" s="380" t="s">
        <v>2472</v>
      </c>
      <c r="K57" s="380"/>
      <c r="L57" s="382">
        <v>0</v>
      </c>
    </row>
    <row r="58" spans="1:14" ht="15.6">
      <c r="A58" s="379" t="s">
        <v>1316</v>
      </c>
      <c r="B58" s="379" t="s">
        <v>2323</v>
      </c>
      <c r="C58" s="379" t="s">
        <v>2324</v>
      </c>
      <c r="D58" s="380" t="s">
        <v>2287</v>
      </c>
      <c r="E58" s="381" t="s">
        <v>2469</v>
      </c>
      <c r="F58" s="380" t="s">
        <v>2537</v>
      </c>
      <c r="G58" s="382">
        <v>6.5000000000000002E-2</v>
      </c>
      <c r="H58" s="382"/>
      <c r="I58" s="380" t="s">
        <v>2471</v>
      </c>
      <c r="J58" s="380" t="s">
        <v>2472</v>
      </c>
      <c r="K58" s="380"/>
      <c r="L58" s="382">
        <v>0</v>
      </c>
    </row>
    <row r="59" spans="1:14" ht="15.6">
      <c r="A59" s="379" t="s">
        <v>2354</v>
      </c>
      <c r="B59" s="379" t="s">
        <v>2344</v>
      </c>
      <c r="C59" s="379" t="s">
        <v>2355</v>
      </c>
      <c r="D59" s="380" t="s">
        <v>2298</v>
      </c>
      <c r="E59" s="381" t="s">
        <v>2469</v>
      </c>
      <c r="F59" s="380" t="s">
        <v>2530</v>
      </c>
      <c r="G59" s="382">
        <v>3.4000000000000002E-2</v>
      </c>
      <c r="H59" s="382"/>
      <c r="I59" s="380" t="s">
        <v>2471</v>
      </c>
      <c r="J59" s="380" t="s">
        <v>2472</v>
      </c>
      <c r="K59" s="380" t="s">
        <v>2473</v>
      </c>
      <c r="L59" s="382">
        <v>0</v>
      </c>
    </row>
    <row r="60" spans="1:14" ht="15.6">
      <c r="A60" s="379" t="s">
        <v>186</v>
      </c>
      <c r="B60" s="379" t="s">
        <v>2344</v>
      </c>
      <c r="C60" s="379" t="s">
        <v>2349</v>
      </c>
      <c r="D60" s="380" t="s">
        <v>2298</v>
      </c>
      <c r="E60" s="381" t="s">
        <v>2469</v>
      </c>
      <c r="F60" s="380" t="s">
        <v>2530</v>
      </c>
      <c r="G60" s="382">
        <v>3.4000000000000002E-2</v>
      </c>
      <c r="H60" s="382"/>
      <c r="I60" s="380" t="s">
        <v>2471</v>
      </c>
      <c r="J60" s="380" t="s">
        <v>2472</v>
      </c>
      <c r="K60" s="380" t="s">
        <v>2473</v>
      </c>
      <c r="L60" s="382">
        <v>0</v>
      </c>
    </row>
    <row r="61" spans="1:14" ht="15.6">
      <c r="A61" s="379" t="s">
        <v>2350</v>
      </c>
      <c r="B61" s="379" t="s">
        <v>2344</v>
      </c>
      <c r="C61" s="379" t="s">
        <v>2351</v>
      </c>
      <c r="D61" s="380" t="s">
        <v>2298</v>
      </c>
      <c r="E61" s="381" t="s">
        <v>2469</v>
      </c>
      <c r="F61" s="380" t="s">
        <v>2530</v>
      </c>
      <c r="G61" s="382">
        <v>3.4000000000000002E-2</v>
      </c>
      <c r="H61" s="382"/>
      <c r="I61" s="380" t="s">
        <v>2471</v>
      </c>
      <c r="J61" s="380" t="s">
        <v>2472</v>
      </c>
      <c r="K61" s="380" t="s">
        <v>2473</v>
      </c>
      <c r="L61" s="382">
        <v>0</v>
      </c>
    </row>
    <row r="62" spans="1:14" ht="15.6">
      <c r="A62" s="379" t="s">
        <v>2352</v>
      </c>
      <c r="B62" s="379" t="s">
        <v>2344</v>
      </c>
      <c r="C62" s="379" t="s">
        <v>2353</v>
      </c>
      <c r="D62" s="380" t="s">
        <v>2298</v>
      </c>
      <c r="E62" s="381" t="s">
        <v>2469</v>
      </c>
      <c r="F62" s="380" t="s">
        <v>2530</v>
      </c>
      <c r="G62" s="382">
        <v>3.4000000000000002E-2</v>
      </c>
      <c r="H62" s="382"/>
      <c r="I62" s="380" t="s">
        <v>2471</v>
      </c>
      <c r="J62" s="380" t="s">
        <v>2472</v>
      </c>
      <c r="K62" s="380" t="s">
        <v>2473</v>
      </c>
      <c r="L62" s="382">
        <v>0</v>
      </c>
    </row>
    <row r="63" spans="1:14" ht="15.6">
      <c r="A63" s="379" t="s">
        <v>2342</v>
      </c>
      <c r="B63" s="379" t="s">
        <v>2344</v>
      </c>
      <c r="C63" s="379" t="s">
        <v>2343</v>
      </c>
      <c r="D63" s="380" t="s">
        <v>2298</v>
      </c>
      <c r="E63" s="381" t="s">
        <v>2469</v>
      </c>
      <c r="F63" s="380" t="s">
        <v>2530</v>
      </c>
      <c r="G63" s="382">
        <v>3.4000000000000002E-2</v>
      </c>
      <c r="H63" s="382"/>
      <c r="I63" s="380" t="s">
        <v>2471</v>
      </c>
      <c r="J63" s="380" t="s">
        <v>2472</v>
      </c>
      <c r="K63" s="380" t="s">
        <v>2473</v>
      </c>
      <c r="L63" s="382">
        <v>0</v>
      </c>
    </row>
    <row r="64" spans="1:14" ht="15.6">
      <c r="A64" s="379" t="s">
        <v>788</v>
      </c>
      <c r="B64" s="379" t="s">
        <v>2538</v>
      </c>
      <c r="C64" s="379" t="s">
        <v>2539</v>
      </c>
      <c r="D64" s="380" t="s">
        <v>2298</v>
      </c>
      <c r="E64" s="390" t="s">
        <v>2540</v>
      </c>
      <c r="F64" s="380" t="s">
        <v>2530</v>
      </c>
      <c r="G64" s="382">
        <v>3.4000000000000002E-2</v>
      </c>
      <c r="H64" s="382"/>
      <c r="I64" s="380" t="s">
        <v>2471</v>
      </c>
      <c r="J64" s="380" t="s">
        <v>2472</v>
      </c>
      <c r="K64" s="380"/>
      <c r="L64" s="382">
        <f t="shared" ref="L64:L73" si="0">+G64+H64</f>
        <v>3.4000000000000002E-2</v>
      </c>
    </row>
    <row r="65" spans="1:13" ht="15.6">
      <c r="A65" s="379" t="s">
        <v>1208</v>
      </c>
      <c r="B65" s="379" t="s">
        <v>2541</v>
      </c>
      <c r="C65" s="379" t="s">
        <v>2539</v>
      </c>
      <c r="D65" s="380" t="s">
        <v>2298</v>
      </c>
      <c r="E65" s="381" t="s">
        <v>2469</v>
      </c>
      <c r="F65" s="380" t="s">
        <v>2530</v>
      </c>
      <c r="G65" s="382">
        <v>3.4000000000000002E-2</v>
      </c>
      <c r="H65" s="382"/>
      <c r="I65" s="380" t="s">
        <v>2471</v>
      </c>
      <c r="J65" s="380" t="s">
        <v>2472</v>
      </c>
      <c r="K65" s="380"/>
      <c r="L65" s="382">
        <v>0</v>
      </c>
    </row>
    <row r="66" spans="1:13" ht="15.6">
      <c r="A66" s="379" t="s">
        <v>2542</v>
      </c>
      <c r="B66" s="379" t="s">
        <v>2310</v>
      </c>
      <c r="C66" s="395" t="s">
        <v>2543</v>
      </c>
      <c r="D66" s="380" t="s">
        <v>2298</v>
      </c>
      <c r="E66" s="381" t="s">
        <v>2469</v>
      </c>
      <c r="F66" s="385" t="s">
        <v>2544</v>
      </c>
      <c r="G66" s="382">
        <v>0</v>
      </c>
      <c r="H66" s="382"/>
      <c r="I66" s="380" t="s">
        <v>2471</v>
      </c>
      <c r="J66" s="380" t="s">
        <v>2472</v>
      </c>
      <c r="K66" s="380"/>
      <c r="L66" s="382">
        <f t="shared" si="0"/>
        <v>0</v>
      </c>
      <c r="M66" s="387" t="s">
        <v>2545</v>
      </c>
    </row>
    <row r="67" spans="1:13" ht="15.6">
      <c r="A67" s="379" t="s">
        <v>2546</v>
      </c>
      <c r="B67" s="379" t="s">
        <v>2310</v>
      </c>
      <c r="C67" s="395" t="s">
        <v>2547</v>
      </c>
      <c r="D67" s="380" t="s">
        <v>2298</v>
      </c>
      <c r="E67" s="381" t="s">
        <v>2469</v>
      </c>
      <c r="F67" s="385" t="s">
        <v>2544</v>
      </c>
      <c r="G67" s="382">
        <v>0</v>
      </c>
      <c r="H67" s="382"/>
      <c r="I67" s="380" t="s">
        <v>2471</v>
      </c>
      <c r="J67" s="380" t="s">
        <v>2472</v>
      </c>
      <c r="K67" s="380"/>
      <c r="L67" s="382">
        <f t="shared" si="0"/>
        <v>0</v>
      </c>
      <c r="M67" s="387" t="s">
        <v>2548</v>
      </c>
    </row>
    <row r="68" spans="1:13" ht="15.6">
      <c r="A68" s="379" t="s">
        <v>2549</v>
      </c>
      <c r="B68" s="379" t="s">
        <v>2310</v>
      </c>
      <c r="C68" s="395" t="s">
        <v>2550</v>
      </c>
      <c r="D68" s="380" t="s">
        <v>2298</v>
      </c>
      <c r="E68" s="381" t="s">
        <v>2469</v>
      </c>
      <c r="F68" s="385" t="s">
        <v>2544</v>
      </c>
      <c r="G68" s="382">
        <v>0</v>
      </c>
      <c r="H68" s="382"/>
      <c r="I68" s="380" t="s">
        <v>2471</v>
      </c>
      <c r="J68" s="380" t="s">
        <v>2472</v>
      </c>
      <c r="K68" s="380"/>
      <c r="L68" s="382">
        <f t="shared" si="0"/>
        <v>0</v>
      </c>
      <c r="M68" s="387" t="s">
        <v>2548</v>
      </c>
    </row>
    <row r="69" spans="1:13" ht="15.6">
      <c r="A69" s="379" t="s">
        <v>2551</v>
      </c>
      <c r="B69" s="379" t="s">
        <v>2310</v>
      </c>
      <c r="C69" s="395" t="s">
        <v>2552</v>
      </c>
      <c r="D69" s="380" t="s">
        <v>2298</v>
      </c>
      <c r="E69" s="381" t="s">
        <v>2469</v>
      </c>
      <c r="F69" s="385" t="s">
        <v>2544</v>
      </c>
      <c r="G69" s="382">
        <v>0</v>
      </c>
      <c r="H69" s="382"/>
      <c r="I69" s="380" t="s">
        <v>2471</v>
      </c>
      <c r="J69" s="380" t="s">
        <v>2472</v>
      </c>
      <c r="K69" s="380"/>
      <c r="L69" s="382">
        <f t="shared" si="0"/>
        <v>0</v>
      </c>
      <c r="M69" s="387" t="s">
        <v>2548</v>
      </c>
    </row>
    <row r="70" spans="1:13" ht="15.6">
      <c r="A70" s="379" t="s">
        <v>354</v>
      </c>
      <c r="B70" s="379" t="s">
        <v>299</v>
      </c>
      <c r="C70" s="379" t="s">
        <v>2341</v>
      </c>
      <c r="D70" s="380" t="s">
        <v>2298</v>
      </c>
      <c r="E70" s="390" t="s">
        <v>2540</v>
      </c>
      <c r="F70" s="380" t="s">
        <v>2553</v>
      </c>
      <c r="G70" s="382">
        <v>2.5000000000000001E-2</v>
      </c>
      <c r="H70" s="382"/>
      <c r="I70" s="380" t="s">
        <v>2471</v>
      </c>
      <c r="J70" s="380" t="s">
        <v>2472</v>
      </c>
      <c r="K70" s="380"/>
      <c r="L70" s="382">
        <f t="shared" si="0"/>
        <v>2.5000000000000001E-2</v>
      </c>
    </row>
    <row r="71" spans="1:13" ht="15.6">
      <c r="A71" s="379" t="s">
        <v>446</v>
      </c>
      <c r="B71" s="379" t="s">
        <v>299</v>
      </c>
      <c r="C71" s="379" t="s">
        <v>2554</v>
      </c>
      <c r="D71" s="380" t="s">
        <v>2298</v>
      </c>
      <c r="E71" s="390" t="s">
        <v>2540</v>
      </c>
      <c r="F71" s="380" t="s">
        <v>2553</v>
      </c>
      <c r="G71" s="382">
        <v>2.5000000000000001E-2</v>
      </c>
      <c r="H71" s="382"/>
      <c r="I71" s="380" t="s">
        <v>2471</v>
      </c>
      <c r="J71" s="380" t="s">
        <v>2472</v>
      </c>
      <c r="K71" s="380"/>
      <c r="L71" s="382">
        <f t="shared" si="0"/>
        <v>2.5000000000000001E-2</v>
      </c>
    </row>
    <row r="72" spans="1:13" ht="15.6">
      <c r="A72" s="379" t="s">
        <v>922</v>
      </c>
      <c r="B72" s="379" t="s">
        <v>299</v>
      </c>
      <c r="C72" s="379" t="s">
        <v>2555</v>
      </c>
      <c r="D72" s="380" t="s">
        <v>2298</v>
      </c>
      <c r="E72" s="390" t="s">
        <v>2540</v>
      </c>
      <c r="F72" s="380" t="s">
        <v>2553</v>
      </c>
      <c r="G72" s="382">
        <v>2.5000000000000001E-2</v>
      </c>
      <c r="H72" s="382"/>
      <c r="I72" s="380" t="s">
        <v>2471</v>
      </c>
      <c r="J72" s="380" t="s">
        <v>2472</v>
      </c>
      <c r="K72" s="380"/>
      <c r="L72" s="382">
        <f t="shared" si="0"/>
        <v>2.5000000000000001E-2</v>
      </c>
    </row>
    <row r="73" spans="1:13" ht="15.6">
      <c r="A73" s="379" t="s">
        <v>2556</v>
      </c>
      <c r="B73" s="379" t="s">
        <v>299</v>
      </c>
      <c r="C73" s="379" t="s">
        <v>2557</v>
      </c>
      <c r="D73" s="380" t="s">
        <v>2298</v>
      </c>
      <c r="E73" s="390" t="s">
        <v>2540</v>
      </c>
      <c r="F73" s="380" t="s">
        <v>2553</v>
      </c>
      <c r="G73" s="382">
        <v>2.5000000000000001E-2</v>
      </c>
      <c r="H73" s="382"/>
      <c r="I73" s="380" t="s">
        <v>2471</v>
      </c>
      <c r="J73" s="380" t="s">
        <v>2472</v>
      </c>
      <c r="K73" s="380"/>
      <c r="L73" s="382">
        <f t="shared" si="0"/>
        <v>2.5000000000000001E-2</v>
      </c>
    </row>
    <row r="74" spans="1:13" ht="15.6">
      <c r="A74" s="379" t="s">
        <v>2558</v>
      </c>
      <c r="B74" s="379" t="s">
        <v>2344</v>
      </c>
      <c r="C74" s="379" t="s">
        <v>2559</v>
      </c>
      <c r="D74" s="380" t="s">
        <v>2298</v>
      </c>
      <c r="E74" s="381" t="s">
        <v>2469</v>
      </c>
      <c r="F74" s="380" t="s">
        <v>2530</v>
      </c>
      <c r="G74" s="382">
        <v>3.4000000000000002E-2</v>
      </c>
      <c r="H74" s="382"/>
      <c r="I74" s="380" t="s">
        <v>2471</v>
      </c>
      <c r="J74" s="380" t="s">
        <v>2472</v>
      </c>
      <c r="K74" s="380" t="s">
        <v>2473</v>
      </c>
      <c r="L74" s="382">
        <v>0</v>
      </c>
    </row>
    <row r="75" spans="1:13" ht="15.6">
      <c r="A75" s="379" t="s">
        <v>2560</v>
      </c>
      <c r="B75" s="379" t="s">
        <v>2344</v>
      </c>
      <c r="C75" s="379" t="s">
        <v>2561</v>
      </c>
      <c r="D75" s="380" t="s">
        <v>2298</v>
      </c>
      <c r="E75" s="381" t="s">
        <v>2469</v>
      </c>
      <c r="F75" s="380" t="s">
        <v>2530</v>
      </c>
      <c r="G75" s="382">
        <v>3.4000000000000002E-2</v>
      </c>
      <c r="H75" s="382"/>
      <c r="I75" s="380" t="s">
        <v>2471</v>
      </c>
      <c r="J75" s="380" t="s">
        <v>2472</v>
      </c>
      <c r="K75" s="380" t="s">
        <v>2473</v>
      </c>
      <c r="L75" s="382">
        <v>0</v>
      </c>
    </row>
    <row r="76" spans="1:13" ht="15.6">
      <c r="A76" s="379" t="s">
        <v>86</v>
      </c>
      <c r="B76" s="379" t="s">
        <v>2310</v>
      </c>
      <c r="C76" s="379" t="s">
        <v>2562</v>
      </c>
      <c r="D76" s="380" t="s">
        <v>2298</v>
      </c>
      <c r="E76" s="381" t="s">
        <v>2469</v>
      </c>
      <c r="F76" s="396" t="s">
        <v>2563</v>
      </c>
      <c r="G76" s="382">
        <v>0</v>
      </c>
      <c r="H76" s="382"/>
      <c r="I76" s="380" t="s">
        <v>2471</v>
      </c>
      <c r="J76" s="380" t="s">
        <v>2472</v>
      </c>
      <c r="K76" s="380"/>
      <c r="L76" s="382">
        <f>+G76+H76</f>
        <v>0</v>
      </c>
      <c r="M76" s="397" t="s">
        <v>2564</v>
      </c>
    </row>
    <row r="77" spans="1:13" ht="15.6">
      <c r="A77" s="379" t="s">
        <v>2345</v>
      </c>
      <c r="B77" s="379" t="s">
        <v>2344</v>
      </c>
      <c r="C77" s="379" t="s">
        <v>2346</v>
      </c>
      <c r="D77" s="380" t="s">
        <v>2298</v>
      </c>
      <c r="E77" s="381" t="s">
        <v>2469</v>
      </c>
      <c r="F77" s="380" t="s">
        <v>2530</v>
      </c>
      <c r="G77" s="382">
        <v>3.4000000000000002E-2</v>
      </c>
      <c r="H77" s="382"/>
      <c r="I77" s="380" t="s">
        <v>2471</v>
      </c>
      <c r="J77" s="380" t="s">
        <v>2472</v>
      </c>
      <c r="K77" s="380" t="s">
        <v>2473</v>
      </c>
      <c r="L77" s="382">
        <v>0</v>
      </c>
    </row>
    <row r="78" spans="1:13" ht="15.6">
      <c r="A78" s="379" t="s">
        <v>2347</v>
      </c>
      <c r="B78" s="379" t="s">
        <v>2344</v>
      </c>
      <c r="C78" s="379" t="s">
        <v>2348</v>
      </c>
      <c r="D78" s="380" t="s">
        <v>2298</v>
      </c>
      <c r="E78" s="381" t="s">
        <v>2469</v>
      </c>
      <c r="F78" s="380" t="s">
        <v>2530</v>
      </c>
      <c r="G78" s="382">
        <v>3.4000000000000002E-2</v>
      </c>
      <c r="H78" s="382"/>
      <c r="I78" s="380" t="s">
        <v>2471</v>
      </c>
      <c r="J78" s="380" t="s">
        <v>2472</v>
      </c>
      <c r="K78" s="380" t="s">
        <v>2473</v>
      </c>
      <c r="L78" s="382">
        <v>0</v>
      </c>
    </row>
    <row r="79" spans="1:13" ht="15.6">
      <c r="A79" s="379" t="s">
        <v>182</v>
      </c>
      <c r="B79" s="379" t="s">
        <v>2310</v>
      </c>
      <c r="C79" s="379" t="s">
        <v>2356</v>
      </c>
      <c r="D79" s="380" t="s">
        <v>2298</v>
      </c>
      <c r="E79" s="381" t="s">
        <v>2469</v>
      </c>
      <c r="F79" s="396" t="s">
        <v>2563</v>
      </c>
      <c r="G79" s="382">
        <v>0</v>
      </c>
      <c r="H79" s="382"/>
      <c r="I79" s="380" t="s">
        <v>2471</v>
      </c>
      <c r="J79" s="380" t="s">
        <v>2472</v>
      </c>
      <c r="K79" s="380"/>
      <c r="L79" s="382">
        <f t="shared" ref="L79:L84" si="1">+G79+H79</f>
        <v>0</v>
      </c>
      <c r="M79" s="397" t="s">
        <v>2564</v>
      </c>
    </row>
    <row r="80" spans="1:13" ht="15.6">
      <c r="A80" s="379" t="s">
        <v>297</v>
      </c>
      <c r="B80" s="379" t="s">
        <v>2310</v>
      </c>
      <c r="C80" s="379" t="s">
        <v>27</v>
      </c>
      <c r="D80" s="380" t="s">
        <v>2298</v>
      </c>
      <c r="E80" s="381" t="s">
        <v>2469</v>
      </c>
      <c r="F80" s="380" t="s">
        <v>2544</v>
      </c>
      <c r="G80" s="382">
        <v>0</v>
      </c>
      <c r="H80" s="382"/>
      <c r="I80" s="380" t="s">
        <v>2471</v>
      </c>
      <c r="J80" s="380" t="s">
        <v>2472</v>
      </c>
      <c r="K80" s="380"/>
      <c r="L80" s="382">
        <f t="shared" si="1"/>
        <v>0</v>
      </c>
    </row>
    <row r="81" spans="1:12" ht="15.6">
      <c r="A81" s="379" t="s">
        <v>591</v>
      </c>
      <c r="B81" s="379" t="s">
        <v>2310</v>
      </c>
      <c r="C81" s="379" t="s">
        <v>2311</v>
      </c>
      <c r="D81" s="380" t="s">
        <v>2298</v>
      </c>
      <c r="E81" s="381" t="s">
        <v>2469</v>
      </c>
      <c r="F81" s="380" t="s">
        <v>2544</v>
      </c>
      <c r="G81" s="382">
        <v>0</v>
      </c>
      <c r="H81" s="382"/>
      <c r="I81" s="380" t="s">
        <v>2471</v>
      </c>
      <c r="J81" s="380" t="s">
        <v>2472</v>
      </c>
      <c r="K81" s="380"/>
      <c r="L81" s="382">
        <f t="shared" si="1"/>
        <v>0</v>
      </c>
    </row>
    <row r="82" spans="1:12" ht="15.6">
      <c r="A82" s="379" t="s">
        <v>372</v>
      </c>
      <c r="B82" s="379" t="s">
        <v>2310</v>
      </c>
      <c r="C82" s="379" t="s">
        <v>2312</v>
      </c>
      <c r="D82" s="380" t="s">
        <v>2298</v>
      </c>
      <c r="E82" s="381" t="s">
        <v>2469</v>
      </c>
      <c r="F82" s="380" t="s">
        <v>2544</v>
      </c>
      <c r="G82" s="382">
        <v>0</v>
      </c>
      <c r="H82" s="382"/>
      <c r="I82" s="380" t="s">
        <v>2471</v>
      </c>
      <c r="J82" s="380" t="s">
        <v>2472</v>
      </c>
      <c r="K82" s="380"/>
      <c r="L82" s="382">
        <f t="shared" si="1"/>
        <v>0</v>
      </c>
    </row>
    <row r="83" spans="1:12" ht="15.6">
      <c r="A83" s="379" t="s">
        <v>1322</v>
      </c>
      <c r="B83" s="379" t="s">
        <v>1320</v>
      </c>
      <c r="C83" s="379" t="s">
        <v>2565</v>
      </c>
      <c r="D83" s="380" t="s">
        <v>2298</v>
      </c>
      <c r="E83" s="381" t="s">
        <v>2469</v>
      </c>
      <c r="F83" s="380" t="s">
        <v>2566</v>
      </c>
      <c r="G83" s="382">
        <v>0</v>
      </c>
      <c r="H83" s="382"/>
      <c r="I83" s="380" t="s">
        <v>2471</v>
      </c>
      <c r="J83" s="380" t="s">
        <v>2472</v>
      </c>
      <c r="K83" s="380"/>
      <c r="L83" s="382">
        <f t="shared" si="1"/>
        <v>0</v>
      </c>
    </row>
    <row r="84" spans="1:12" ht="15.6">
      <c r="A84" s="379" t="s">
        <v>2158</v>
      </c>
      <c r="B84" s="379" t="s">
        <v>2567</v>
      </c>
      <c r="C84" s="379" t="s">
        <v>2568</v>
      </c>
      <c r="D84" s="380" t="s">
        <v>2298</v>
      </c>
      <c r="E84" s="381" t="s">
        <v>2469</v>
      </c>
      <c r="F84" s="380" t="s">
        <v>2566</v>
      </c>
      <c r="G84" s="382">
        <v>0</v>
      </c>
      <c r="H84" s="382"/>
      <c r="I84" s="380" t="s">
        <v>2471</v>
      </c>
      <c r="J84" s="380" t="s">
        <v>2472</v>
      </c>
      <c r="K84" s="380"/>
      <c r="L84" s="382">
        <f t="shared" si="1"/>
        <v>0</v>
      </c>
    </row>
    <row r="85" spans="1:12" ht="15.6">
      <c r="A85" s="379" t="s">
        <v>2569</v>
      </c>
      <c r="B85" s="379" t="s">
        <v>2344</v>
      </c>
      <c r="C85" s="379" t="s">
        <v>2570</v>
      </c>
      <c r="D85" s="380" t="s">
        <v>2298</v>
      </c>
      <c r="E85" s="381" t="s">
        <v>2469</v>
      </c>
      <c r="F85" s="380" t="s">
        <v>2530</v>
      </c>
      <c r="G85" s="382">
        <v>3.4000000000000002E-2</v>
      </c>
      <c r="H85" s="382"/>
      <c r="I85" s="398">
        <v>3.4640000000000001E-3</v>
      </c>
      <c r="J85" s="399">
        <v>1.25E-3</v>
      </c>
      <c r="K85" s="399"/>
      <c r="L85" s="382">
        <v>0</v>
      </c>
    </row>
    <row r="86" spans="1:12" ht="15.6">
      <c r="A86" s="379" t="s">
        <v>2571</v>
      </c>
      <c r="B86" s="379" t="s">
        <v>2572</v>
      </c>
      <c r="C86" s="379" t="s">
        <v>2573</v>
      </c>
      <c r="D86" s="380" t="s">
        <v>2298</v>
      </c>
      <c r="E86" s="381" t="s">
        <v>2469</v>
      </c>
      <c r="F86" s="380" t="s">
        <v>2574</v>
      </c>
      <c r="G86" s="382">
        <v>6.5000000000000002E-2</v>
      </c>
      <c r="H86" s="382"/>
      <c r="I86" s="380" t="s">
        <v>2471</v>
      </c>
      <c r="J86" s="380" t="s">
        <v>2472</v>
      </c>
      <c r="K86" s="380"/>
      <c r="L86" s="382">
        <v>0</v>
      </c>
    </row>
    <row r="87" spans="1:12" ht="15.6">
      <c r="A87" s="379" t="s">
        <v>585</v>
      </c>
      <c r="B87" s="379" t="s">
        <v>2572</v>
      </c>
      <c r="C87" s="379" t="s">
        <v>2365</v>
      </c>
      <c r="D87" s="380" t="s">
        <v>2298</v>
      </c>
      <c r="E87" s="381" t="s">
        <v>2469</v>
      </c>
      <c r="F87" s="380" t="s">
        <v>2574</v>
      </c>
      <c r="G87" s="382">
        <v>6.5000000000000002E-2</v>
      </c>
      <c r="H87" s="382"/>
      <c r="I87" s="380" t="s">
        <v>2471</v>
      </c>
      <c r="J87" s="380" t="s">
        <v>2472</v>
      </c>
      <c r="K87" s="380"/>
      <c r="L87" s="382">
        <v>0</v>
      </c>
    </row>
    <row r="88" spans="1:12" ht="15.6">
      <c r="A88" s="379" t="s">
        <v>96</v>
      </c>
      <c r="B88" s="379" t="s">
        <v>2575</v>
      </c>
      <c r="C88" s="379" t="s">
        <v>2576</v>
      </c>
      <c r="D88" s="380" t="s">
        <v>2298</v>
      </c>
      <c r="E88" s="381" t="s">
        <v>2469</v>
      </c>
      <c r="F88" s="380" t="s">
        <v>2577</v>
      </c>
      <c r="G88" s="382">
        <v>5.7999999999999996E-2</v>
      </c>
      <c r="H88" s="382"/>
      <c r="I88" s="380" t="s">
        <v>2471</v>
      </c>
      <c r="J88" s="380" t="s">
        <v>2472</v>
      </c>
      <c r="K88" s="380"/>
      <c r="L88" s="382">
        <v>0</v>
      </c>
    </row>
    <row r="89" spans="1:12" ht="15.6">
      <c r="A89" s="379" t="s">
        <v>206</v>
      </c>
      <c r="B89" s="379" t="s">
        <v>2578</v>
      </c>
      <c r="C89" s="379" t="s">
        <v>2301</v>
      </c>
      <c r="D89" s="380" t="s">
        <v>2298</v>
      </c>
      <c r="E89" s="381" t="s">
        <v>2469</v>
      </c>
      <c r="F89" s="380" t="s">
        <v>2532</v>
      </c>
      <c r="G89" s="382">
        <v>5.7999999999999996E-2</v>
      </c>
      <c r="H89" s="382"/>
      <c r="I89" s="380" t="s">
        <v>2471</v>
      </c>
      <c r="J89" s="380" t="s">
        <v>2472</v>
      </c>
      <c r="K89" s="380"/>
      <c r="L89" s="382">
        <v>0</v>
      </c>
    </row>
    <row r="90" spans="1:12" ht="15.6">
      <c r="A90" s="379" t="s">
        <v>2579</v>
      </c>
      <c r="B90" s="379" t="s">
        <v>2344</v>
      </c>
      <c r="C90" s="379" t="s">
        <v>2580</v>
      </c>
      <c r="D90" s="380" t="s">
        <v>2298</v>
      </c>
      <c r="E90" s="381" t="s">
        <v>2469</v>
      </c>
      <c r="F90" s="380" t="s">
        <v>2530</v>
      </c>
      <c r="G90" s="382">
        <v>3.4000000000000002E-2</v>
      </c>
      <c r="H90" s="382"/>
      <c r="I90" s="398">
        <v>3.4640000000000001E-3</v>
      </c>
      <c r="J90" s="400">
        <v>1.25E-3</v>
      </c>
      <c r="K90" s="399"/>
      <c r="L90" s="382">
        <v>0</v>
      </c>
    </row>
    <row r="91" spans="1:12" ht="15.6">
      <c r="A91" s="379" t="s">
        <v>2581</v>
      </c>
      <c r="B91" s="379" t="s">
        <v>2582</v>
      </c>
      <c r="C91" s="379" t="s">
        <v>2583</v>
      </c>
      <c r="D91" s="380" t="s">
        <v>2298</v>
      </c>
      <c r="E91" s="381" t="s">
        <v>2469</v>
      </c>
      <c r="F91" s="380" t="s">
        <v>2532</v>
      </c>
      <c r="G91" s="382">
        <v>5.7999999999999996E-2</v>
      </c>
      <c r="H91" s="382"/>
      <c r="I91" s="380" t="s">
        <v>2471</v>
      </c>
      <c r="J91" s="380" t="s">
        <v>2472</v>
      </c>
      <c r="K91" s="380"/>
      <c r="L91" s="382">
        <v>0</v>
      </c>
    </row>
    <row r="92" spans="1:12" ht="15.6">
      <c r="A92" s="379" t="s">
        <v>284</v>
      </c>
      <c r="B92" s="379" t="s">
        <v>2572</v>
      </c>
      <c r="C92" s="379" t="s">
        <v>2364</v>
      </c>
      <c r="D92" s="380" t="s">
        <v>2298</v>
      </c>
      <c r="E92" s="381" t="s">
        <v>2469</v>
      </c>
      <c r="F92" s="380" t="s">
        <v>2574</v>
      </c>
      <c r="G92" s="382">
        <v>6.5000000000000002E-2</v>
      </c>
      <c r="H92" s="382"/>
      <c r="I92" s="380" t="s">
        <v>2471</v>
      </c>
      <c r="J92" s="380" t="s">
        <v>2472</v>
      </c>
      <c r="K92" s="380"/>
      <c r="L92" s="382">
        <v>0</v>
      </c>
    </row>
    <row r="93" spans="1:12" ht="15.6">
      <c r="A93" s="379" t="s">
        <v>2316</v>
      </c>
      <c r="B93" s="379" t="s">
        <v>2315</v>
      </c>
      <c r="C93" s="379" t="s">
        <v>2317</v>
      </c>
      <c r="D93" s="380" t="s">
        <v>2287</v>
      </c>
      <c r="E93" s="390" t="s">
        <v>2513</v>
      </c>
      <c r="F93" s="392"/>
      <c r="G93" s="393">
        <v>0</v>
      </c>
      <c r="H93" s="393"/>
      <c r="I93" s="392"/>
      <c r="J93" s="392"/>
      <c r="K93" s="392"/>
      <c r="L93" s="393"/>
    </row>
    <row r="94" spans="1:12" ht="15.6">
      <c r="A94" s="379" t="s">
        <v>2318</v>
      </c>
      <c r="B94" s="379" t="s">
        <v>2315</v>
      </c>
      <c r="C94" s="379" t="s">
        <v>2319</v>
      </c>
      <c r="D94" s="380" t="s">
        <v>2287</v>
      </c>
      <c r="E94" s="390" t="s">
        <v>2513</v>
      </c>
      <c r="F94" s="392"/>
      <c r="G94" s="393">
        <v>0</v>
      </c>
      <c r="H94" s="393"/>
      <c r="I94" s="392"/>
      <c r="J94" s="392"/>
      <c r="K94" s="392"/>
      <c r="L94" s="393"/>
    </row>
    <row r="95" spans="1:12" ht="15.6">
      <c r="A95" s="379" t="s">
        <v>2584</v>
      </c>
      <c r="B95" s="379" t="s">
        <v>2310</v>
      </c>
      <c r="C95" s="379" t="s">
        <v>2585</v>
      </c>
      <c r="D95" s="380" t="s">
        <v>2298</v>
      </c>
      <c r="E95" s="381" t="s">
        <v>2469</v>
      </c>
      <c r="F95" s="380" t="s">
        <v>2586</v>
      </c>
      <c r="G95" s="382">
        <v>5.2999999999999999E-2</v>
      </c>
      <c r="H95" s="382"/>
      <c r="I95" s="398">
        <v>3.4640000000000001E-3</v>
      </c>
      <c r="J95" s="400">
        <v>1.25E-3</v>
      </c>
      <c r="K95" s="399"/>
      <c r="L95" s="382">
        <v>0</v>
      </c>
    </row>
    <row r="96" spans="1:12" ht="15.6">
      <c r="A96" s="379" t="s">
        <v>412</v>
      </c>
      <c r="B96" s="379" t="s">
        <v>2310</v>
      </c>
      <c r="C96" s="379" t="s">
        <v>2587</v>
      </c>
      <c r="D96" s="380" t="s">
        <v>2298</v>
      </c>
      <c r="E96" s="381" t="s">
        <v>2469</v>
      </c>
      <c r="F96" s="380" t="s">
        <v>2586</v>
      </c>
      <c r="G96" s="382">
        <v>5.2999999999999999E-2</v>
      </c>
      <c r="H96" s="382"/>
      <c r="I96" s="398">
        <v>3.4640000000000001E-3</v>
      </c>
      <c r="J96" s="400">
        <v>1.25E-3</v>
      </c>
      <c r="K96" s="399"/>
      <c r="L96" s="382">
        <v>0</v>
      </c>
    </row>
    <row r="97" spans="1:12" ht="15.6">
      <c r="A97" s="379" t="s">
        <v>380</v>
      </c>
      <c r="B97" s="379" t="s">
        <v>2578</v>
      </c>
      <c r="C97" s="379" t="s">
        <v>2302</v>
      </c>
      <c r="D97" s="380" t="s">
        <v>2298</v>
      </c>
      <c r="E97" s="381" t="s">
        <v>2469</v>
      </c>
      <c r="F97" s="380" t="s">
        <v>2532</v>
      </c>
      <c r="G97" s="382">
        <v>5.7999999999999996E-2</v>
      </c>
      <c r="H97" s="382"/>
      <c r="I97" s="380" t="s">
        <v>2471</v>
      </c>
      <c r="J97" s="380" t="s">
        <v>2472</v>
      </c>
      <c r="K97" s="380"/>
      <c r="L97" s="382">
        <v>0</v>
      </c>
    </row>
    <row r="98" spans="1:12" ht="15.6">
      <c r="A98" s="379" t="s">
        <v>2588</v>
      </c>
      <c r="B98" s="379" t="s">
        <v>2578</v>
      </c>
      <c r="C98" s="379" t="s">
        <v>2589</v>
      </c>
      <c r="D98" s="380" t="s">
        <v>2298</v>
      </c>
      <c r="E98" s="381" t="s">
        <v>2469</v>
      </c>
      <c r="F98" s="380" t="s">
        <v>2532</v>
      </c>
      <c r="G98" s="382">
        <v>5.7999999999999996E-2</v>
      </c>
      <c r="H98" s="382"/>
      <c r="I98" s="380" t="s">
        <v>2471</v>
      </c>
      <c r="J98" s="380" t="s">
        <v>2472</v>
      </c>
      <c r="K98" s="380"/>
      <c r="L98" s="382">
        <v>0</v>
      </c>
    </row>
    <row r="99" spans="1:12" ht="15.6">
      <c r="A99" s="379" t="s">
        <v>1316</v>
      </c>
      <c r="B99" s="379" t="s">
        <v>2590</v>
      </c>
      <c r="C99" s="379" t="s">
        <v>2324</v>
      </c>
      <c r="D99" s="380" t="s">
        <v>2287</v>
      </c>
      <c r="E99" s="381" t="s">
        <v>2469</v>
      </c>
      <c r="F99" s="385" t="s">
        <v>2537</v>
      </c>
      <c r="G99" s="382">
        <v>6.5000000000000002E-2</v>
      </c>
      <c r="H99" s="382"/>
      <c r="I99" s="380" t="s">
        <v>2471</v>
      </c>
      <c r="J99" s="380" t="s">
        <v>2472</v>
      </c>
      <c r="K99" s="380"/>
      <c r="L99" s="382">
        <v>0</v>
      </c>
    </row>
  </sheetData>
  <autoFilter ref="A15:M99" xr:uid="{98593C0E-ADC0-499F-BC67-A030EB2ED489}"/>
  <mergeCells count="1">
    <mergeCell ref="A13:B13"/>
  </mergeCells>
  <phoneticPr fontId="2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3A1A0-1B2A-4E29-8732-7D3617D6CF5D}">
  <sheetPr>
    <pageSetUpPr fitToPage="1"/>
  </sheetPr>
  <dimension ref="B1:T52"/>
  <sheetViews>
    <sheetView workbookViewId="0"/>
  </sheetViews>
  <sheetFormatPr defaultRowHeight="14.4"/>
  <cols>
    <col min="1" max="1" width="2.5546875" customWidth="1"/>
    <col min="2" max="2" width="8.6640625" customWidth="1"/>
    <col min="3" max="3" width="13.5546875" customWidth="1"/>
    <col min="4" max="4" width="17.6640625" customWidth="1"/>
    <col min="5" max="5" width="42.33203125" customWidth="1"/>
    <col min="6" max="6" width="0" hidden="1" customWidth="1"/>
    <col min="7" max="7" width="30.33203125" customWidth="1"/>
    <col min="8" max="8" width="12.44140625" bestFit="1" customWidth="1"/>
    <col min="9" max="10" width="10.6640625" customWidth="1"/>
    <col min="11" max="11" width="8.6640625" customWidth="1"/>
    <col min="12" max="12" width="6.5546875" bestFit="1" customWidth="1"/>
    <col min="13" max="13" width="10.33203125" bestFit="1" customWidth="1"/>
    <col min="14" max="19" width="8.6640625" customWidth="1"/>
    <col min="20" max="20" width="13.5546875" customWidth="1"/>
  </cols>
  <sheetData>
    <row r="1" spans="2:20" ht="18">
      <c r="B1" s="732" t="s">
        <v>3931</v>
      </c>
    </row>
    <row r="3" spans="2:20">
      <c r="B3" s="1433" t="s">
        <v>3932</v>
      </c>
      <c r="C3" s="733" t="s">
        <v>3933</v>
      </c>
      <c r="D3" s="733"/>
      <c r="E3" s="733"/>
      <c r="F3" s="733"/>
      <c r="G3" s="733"/>
      <c r="H3" s="733"/>
      <c r="I3" s="1436" t="s">
        <v>3934</v>
      </c>
      <c r="J3" s="1436" t="s">
        <v>3935</v>
      </c>
      <c r="K3" s="1437" t="s">
        <v>3936</v>
      </c>
      <c r="L3" s="1437"/>
      <c r="M3" s="1437"/>
      <c r="N3" s="1437"/>
      <c r="O3" s="1437" t="s">
        <v>3937</v>
      </c>
      <c r="P3" s="1437"/>
      <c r="Q3" s="1437"/>
      <c r="R3" s="1431" t="s">
        <v>3938</v>
      </c>
      <c r="S3" s="1431" t="s">
        <v>3939</v>
      </c>
      <c r="T3" s="1433" t="s">
        <v>3940</v>
      </c>
    </row>
    <row r="4" spans="2:20">
      <c r="B4" s="1432"/>
      <c r="C4" s="734" t="s">
        <v>3941</v>
      </c>
      <c r="D4" s="734" t="s">
        <v>3942</v>
      </c>
      <c r="E4" s="734" t="s">
        <v>3943</v>
      </c>
      <c r="F4" s="734" t="s">
        <v>3944</v>
      </c>
      <c r="G4" s="734" t="s">
        <v>3945</v>
      </c>
      <c r="H4" s="734" t="s">
        <v>3946</v>
      </c>
      <c r="I4" s="1437"/>
      <c r="J4" s="1437"/>
      <c r="K4" s="734" t="s">
        <v>3947</v>
      </c>
      <c r="L4" s="734" t="s">
        <v>3948</v>
      </c>
      <c r="M4" s="734" t="s">
        <v>3949</v>
      </c>
      <c r="N4" s="734" t="s">
        <v>3950</v>
      </c>
      <c r="O4" s="734" t="s">
        <v>3951</v>
      </c>
      <c r="P4" s="734" t="s">
        <v>3952</v>
      </c>
      <c r="Q4" s="734" t="s">
        <v>3953</v>
      </c>
      <c r="R4" s="1432"/>
      <c r="S4" s="1432"/>
      <c r="T4" s="1432"/>
    </row>
    <row r="5" spans="2:20" ht="18">
      <c r="B5" s="1434" t="s">
        <v>3954</v>
      </c>
      <c r="C5" s="735" t="s">
        <v>3955</v>
      </c>
      <c r="D5" s="736" t="s">
        <v>3956</v>
      </c>
      <c r="E5" s="749" t="s">
        <v>3957</v>
      </c>
      <c r="F5" s="749" t="s">
        <v>3958</v>
      </c>
      <c r="G5" s="749" t="s">
        <v>3959</v>
      </c>
      <c r="H5" s="736" t="s">
        <v>3960</v>
      </c>
      <c r="I5" s="737">
        <v>17</v>
      </c>
      <c r="J5" s="737">
        <v>38</v>
      </c>
      <c r="K5" s="737" t="s">
        <v>3961</v>
      </c>
      <c r="L5" s="737">
        <v>1</v>
      </c>
      <c r="M5" s="737" t="s">
        <v>3962</v>
      </c>
      <c r="N5" s="737">
        <v>1000</v>
      </c>
      <c r="O5" s="735">
        <v>1100</v>
      </c>
      <c r="P5" s="735">
        <v>1100</v>
      </c>
      <c r="Q5" s="735">
        <v>150</v>
      </c>
      <c r="R5" s="738"/>
      <c r="S5" s="735"/>
      <c r="T5" s="739"/>
    </row>
    <row r="6" spans="2:20" ht="18">
      <c r="B6" s="1435"/>
      <c r="C6" s="740" t="s">
        <v>3963</v>
      </c>
      <c r="D6" s="736" t="s">
        <v>3956</v>
      </c>
      <c r="E6" s="749" t="s">
        <v>3964</v>
      </c>
      <c r="F6" s="749"/>
      <c r="G6" s="749" t="s">
        <v>3959</v>
      </c>
      <c r="H6" s="736"/>
      <c r="I6" s="737"/>
      <c r="J6" s="737"/>
      <c r="K6" s="741"/>
      <c r="L6" s="737"/>
      <c r="M6" s="741" t="s">
        <v>3965</v>
      </c>
      <c r="N6" s="737">
        <v>1000</v>
      </c>
      <c r="O6" s="735">
        <v>1100</v>
      </c>
      <c r="P6" s="735">
        <v>1100</v>
      </c>
      <c r="Q6" s="735">
        <v>150</v>
      </c>
      <c r="R6" s="738"/>
      <c r="S6" s="735"/>
      <c r="T6" s="742"/>
    </row>
    <row r="7" spans="2:20" ht="18">
      <c r="B7" s="1435"/>
      <c r="C7" s="735" t="s">
        <v>91</v>
      </c>
      <c r="D7" s="736" t="s">
        <v>3956</v>
      </c>
      <c r="E7" s="749" t="s">
        <v>3966</v>
      </c>
      <c r="F7" s="749" t="s">
        <v>3967</v>
      </c>
      <c r="G7" s="749" t="s">
        <v>3968</v>
      </c>
      <c r="H7" s="736" t="s">
        <v>3960</v>
      </c>
      <c r="I7" s="737">
        <v>32</v>
      </c>
      <c r="J7" s="737">
        <v>0</v>
      </c>
      <c r="K7" s="737" t="s">
        <v>3961</v>
      </c>
      <c r="L7" s="737">
        <v>1</v>
      </c>
      <c r="M7" s="741" t="s">
        <v>3969</v>
      </c>
      <c r="N7" s="737">
        <v>500</v>
      </c>
      <c r="O7" s="735">
        <v>1100</v>
      </c>
      <c r="P7" s="735">
        <v>1100</v>
      </c>
      <c r="Q7" s="735">
        <v>600</v>
      </c>
      <c r="R7" s="738" t="s">
        <v>3970</v>
      </c>
      <c r="S7" s="735" t="s">
        <v>3971</v>
      </c>
      <c r="T7" s="742"/>
    </row>
    <row r="8" spans="2:20" ht="18">
      <c r="B8" s="1435"/>
      <c r="C8" s="740" t="s">
        <v>3972</v>
      </c>
      <c r="D8" s="736" t="s">
        <v>3956</v>
      </c>
      <c r="E8" s="749" t="s">
        <v>3973</v>
      </c>
      <c r="F8" s="749"/>
      <c r="G8" s="749" t="s">
        <v>3974</v>
      </c>
      <c r="H8" s="736"/>
      <c r="I8" s="737"/>
      <c r="J8" s="737"/>
      <c r="K8" s="737"/>
      <c r="L8" s="737"/>
      <c r="M8" s="741" t="s">
        <v>3975</v>
      </c>
      <c r="N8" s="737">
        <v>500</v>
      </c>
      <c r="O8" s="735">
        <v>1100</v>
      </c>
      <c r="P8" s="735">
        <v>1100</v>
      </c>
      <c r="Q8" s="735">
        <v>650</v>
      </c>
      <c r="R8" s="738" t="s">
        <v>3970</v>
      </c>
      <c r="S8" s="735" t="s">
        <v>3971</v>
      </c>
      <c r="T8" s="742"/>
    </row>
    <row r="9" spans="2:20" ht="18">
      <c r="B9" s="1435"/>
      <c r="C9" s="740" t="s">
        <v>3976</v>
      </c>
      <c r="D9" s="736" t="s">
        <v>3956</v>
      </c>
      <c r="E9" s="749" t="s">
        <v>3977</v>
      </c>
      <c r="F9" s="749"/>
      <c r="G9" s="749" t="s">
        <v>3978</v>
      </c>
      <c r="H9" s="736"/>
      <c r="I9" s="737"/>
      <c r="J9" s="737"/>
      <c r="K9" s="737"/>
      <c r="L9" s="737"/>
      <c r="M9" s="737" t="s">
        <v>3962</v>
      </c>
      <c r="N9" s="737">
        <v>1000</v>
      </c>
      <c r="O9" s="735">
        <v>1100</v>
      </c>
      <c r="P9" s="735">
        <v>1100</v>
      </c>
      <c r="Q9" s="735">
        <v>150</v>
      </c>
      <c r="R9" s="738"/>
      <c r="S9" s="735"/>
      <c r="T9" s="742"/>
    </row>
    <row r="10" spans="2:20" ht="18">
      <c r="B10" s="1435"/>
      <c r="C10" s="740" t="s">
        <v>3979</v>
      </c>
      <c r="D10" s="736" t="s">
        <v>3980</v>
      </c>
      <c r="E10" s="749" t="s">
        <v>3981</v>
      </c>
      <c r="F10" s="749" t="s">
        <v>3982</v>
      </c>
      <c r="G10" s="749" t="s">
        <v>3983</v>
      </c>
      <c r="H10" s="736"/>
      <c r="I10" s="737"/>
      <c r="J10" s="737"/>
      <c r="K10" s="737"/>
      <c r="L10" s="737"/>
      <c r="M10" s="741" t="s">
        <v>3975</v>
      </c>
      <c r="N10" s="737">
        <v>600</v>
      </c>
      <c r="O10" s="735">
        <v>1100</v>
      </c>
      <c r="P10" s="735">
        <v>1100</v>
      </c>
      <c r="Q10" s="735">
        <v>750</v>
      </c>
      <c r="R10" s="738"/>
      <c r="S10" s="735" t="s">
        <v>3971</v>
      </c>
      <c r="T10" s="742"/>
    </row>
    <row r="11" spans="2:20" ht="18">
      <c r="B11" s="1435"/>
      <c r="C11" s="740" t="s">
        <v>3984</v>
      </c>
      <c r="D11" s="736" t="s">
        <v>3980</v>
      </c>
      <c r="E11" s="749" t="s">
        <v>3985</v>
      </c>
      <c r="F11" s="749" t="s">
        <v>3986</v>
      </c>
      <c r="G11" s="749" t="s">
        <v>3987</v>
      </c>
      <c r="H11" s="736"/>
      <c r="I11" s="737"/>
      <c r="J11" s="737"/>
      <c r="K11" s="737"/>
      <c r="L11" s="737"/>
      <c r="M11" s="741" t="s">
        <v>3988</v>
      </c>
      <c r="N11" s="737">
        <v>600</v>
      </c>
      <c r="O11" s="735">
        <v>1100</v>
      </c>
      <c r="P11" s="735">
        <v>1100</v>
      </c>
      <c r="Q11" s="735">
        <v>1050</v>
      </c>
      <c r="R11" s="738"/>
      <c r="S11" s="735"/>
      <c r="T11" s="742"/>
    </row>
    <row r="12" spans="2:20" ht="18">
      <c r="B12" s="1435"/>
      <c r="C12" s="740" t="s">
        <v>3989</v>
      </c>
      <c r="D12" s="736" t="s">
        <v>3980</v>
      </c>
      <c r="E12" s="749" t="s">
        <v>3990</v>
      </c>
      <c r="F12" s="749" t="s">
        <v>3991</v>
      </c>
      <c r="G12" s="749" t="s">
        <v>3992</v>
      </c>
      <c r="H12" s="736"/>
      <c r="I12" s="737"/>
      <c r="J12" s="737"/>
      <c r="K12" s="737"/>
      <c r="L12" s="737"/>
      <c r="M12" s="741" t="s">
        <v>3993</v>
      </c>
      <c r="N12" s="737">
        <v>800</v>
      </c>
      <c r="O12" s="735">
        <v>1100</v>
      </c>
      <c r="P12" s="735">
        <v>1100</v>
      </c>
      <c r="Q12" s="735">
        <v>1200</v>
      </c>
      <c r="R12" s="738"/>
      <c r="S12" s="735" t="s">
        <v>3971</v>
      </c>
      <c r="T12" s="742"/>
    </row>
    <row r="13" spans="2:20" ht="18">
      <c r="B13" s="1435"/>
      <c r="C13" s="740" t="s">
        <v>3994</v>
      </c>
      <c r="D13" s="736" t="s">
        <v>3980</v>
      </c>
      <c r="E13" s="749" t="s">
        <v>3995</v>
      </c>
      <c r="F13" s="749"/>
      <c r="G13" s="749" t="s">
        <v>3992</v>
      </c>
      <c r="H13" s="736"/>
      <c r="I13" s="737"/>
      <c r="J13" s="737"/>
      <c r="K13" s="737"/>
      <c r="L13" s="737"/>
      <c r="M13" s="741" t="s">
        <v>3993</v>
      </c>
      <c r="N13" s="737">
        <v>800</v>
      </c>
      <c r="O13" s="735">
        <v>1100</v>
      </c>
      <c r="P13" s="735">
        <v>1100</v>
      </c>
      <c r="Q13" s="735">
        <v>1200</v>
      </c>
      <c r="R13" s="738"/>
      <c r="S13" s="735" t="s">
        <v>3971</v>
      </c>
      <c r="T13" s="742"/>
    </row>
    <row r="14" spans="2:20" ht="18">
      <c r="B14" s="1435"/>
      <c r="C14" s="735" t="s">
        <v>128</v>
      </c>
      <c r="D14" s="736" t="s">
        <v>3996</v>
      </c>
      <c r="E14" s="736" t="s">
        <v>3997</v>
      </c>
      <c r="F14" s="736" t="s">
        <v>3998</v>
      </c>
      <c r="G14" s="736" t="s">
        <v>3999</v>
      </c>
      <c r="H14" s="736" t="s">
        <v>3960</v>
      </c>
      <c r="I14" s="737">
        <v>20</v>
      </c>
      <c r="J14" s="737">
        <v>11</v>
      </c>
      <c r="K14" s="737" t="s">
        <v>4000</v>
      </c>
      <c r="L14" s="737">
        <v>1</v>
      </c>
      <c r="M14" s="737" t="s">
        <v>4001</v>
      </c>
      <c r="N14" s="737">
        <v>618</v>
      </c>
      <c r="O14" s="735">
        <v>1720</v>
      </c>
      <c r="P14" s="735">
        <v>520</v>
      </c>
      <c r="Q14" s="735">
        <v>620</v>
      </c>
      <c r="R14" s="738"/>
      <c r="S14" s="735" t="s">
        <v>4002</v>
      </c>
      <c r="T14" s="742"/>
    </row>
    <row r="15" spans="2:20" ht="18">
      <c r="B15" s="1435"/>
      <c r="C15" s="735" t="s">
        <v>128</v>
      </c>
      <c r="D15" s="736" t="s">
        <v>3996</v>
      </c>
      <c r="E15" s="736" t="s">
        <v>3997</v>
      </c>
      <c r="F15" s="736"/>
      <c r="G15" s="736" t="s">
        <v>4003</v>
      </c>
      <c r="H15" s="736"/>
      <c r="I15" s="737"/>
      <c r="J15" s="737"/>
      <c r="K15" s="737"/>
      <c r="L15" s="737"/>
      <c r="M15" s="737"/>
      <c r="N15" s="737"/>
      <c r="O15" s="735"/>
      <c r="P15" s="735"/>
      <c r="Q15" s="735"/>
      <c r="R15" s="738"/>
      <c r="S15" s="735"/>
      <c r="T15" s="742"/>
    </row>
    <row r="16" spans="2:20" ht="18">
      <c r="B16" s="1435"/>
      <c r="C16" s="735" t="s">
        <v>4004</v>
      </c>
      <c r="D16" s="736" t="s">
        <v>3996</v>
      </c>
      <c r="E16" s="736" t="s">
        <v>4005</v>
      </c>
      <c r="F16" s="736"/>
      <c r="G16" s="736" t="s">
        <v>4006</v>
      </c>
      <c r="H16" s="736"/>
      <c r="I16" s="737"/>
      <c r="J16" s="737"/>
      <c r="K16" s="737"/>
      <c r="L16" s="737"/>
      <c r="M16" s="737"/>
      <c r="N16" s="737"/>
      <c r="O16" s="735"/>
      <c r="P16" s="735"/>
      <c r="Q16" s="735"/>
      <c r="R16" s="738"/>
      <c r="S16" s="735"/>
      <c r="T16" s="742"/>
    </row>
    <row r="17" spans="2:20" ht="18">
      <c r="B17" s="1435"/>
      <c r="C17" s="735" t="s">
        <v>1359</v>
      </c>
      <c r="D17" s="736" t="s">
        <v>4007</v>
      </c>
      <c r="E17" s="736" t="s">
        <v>2501</v>
      </c>
      <c r="F17" s="736" t="s">
        <v>4008</v>
      </c>
      <c r="G17" s="736" t="s">
        <v>4009</v>
      </c>
      <c r="H17" s="736" t="s">
        <v>4010</v>
      </c>
      <c r="I17" s="737">
        <v>2</v>
      </c>
      <c r="J17" s="737">
        <v>2</v>
      </c>
      <c r="K17" s="737" t="s">
        <v>3961</v>
      </c>
      <c r="L17" s="737">
        <v>1</v>
      </c>
      <c r="M17" s="737" t="s">
        <v>4011</v>
      </c>
      <c r="N17" s="737">
        <v>400</v>
      </c>
      <c r="O17" s="735">
        <v>1100</v>
      </c>
      <c r="P17" s="735">
        <v>1100</v>
      </c>
      <c r="Q17" s="735">
        <v>1150</v>
      </c>
      <c r="R17" s="738" t="s">
        <v>3970</v>
      </c>
      <c r="S17" s="735"/>
      <c r="T17" s="742"/>
    </row>
    <row r="18" spans="2:20" ht="18">
      <c r="B18" s="1435"/>
      <c r="C18" s="735" t="s">
        <v>1266</v>
      </c>
      <c r="D18" s="736" t="s">
        <v>4007</v>
      </c>
      <c r="E18" s="736" t="s">
        <v>2329</v>
      </c>
      <c r="F18" s="736" t="s">
        <v>4012</v>
      </c>
      <c r="G18" s="736" t="s">
        <v>4013</v>
      </c>
      <c r="H18" s="736" t="s">
        <v>3960</v>
      </c>
      <c r="I18" s="737">
        <v>2</v>
      </c>
      <c r="J18" s="737">
        <v>2</v>
      </c>
      <c r="K18" s="737" t="s">
        <v>3961</v>
      </c>
      <c r="L18" s="737">
        <v>1</v>
      </c>
      <c r="M18" s="737" t="s">
        <v>4014</v>
      </c>
      <c r="N18" s="737">
        <v>512</v>
      </c>
      <c r="O18" s="735">
        <v>1100</v>
      </c>
      <c r="P18" s="735">
        <v>1100</v>
      </c>
      <c r="Q18" s="735">
        <v>950</v>
      </c>
      <c r="R18" s="738" t="s">
        <v>3970</v>
      </c>
      <c r="S18" s="735"/>
      <c r="T18" s="742"/>
    </row>
    <row r="19" spans="2:20" ht="18">
      <c r="B19" s="1435"/>
      <c r="C19" s="735" t="s">
        <v>1010</v>
      </c>
      <c r="D19" s="736" t="s">
        <v>4007</v>
      </c>
      <c r="E19" s="736" t="s">
        <v>4015</v>
      </c>
      <c r="F19" s="736" t="s">
        <v>4016</v>
      </c>
      <c r="G19" s="736" t="s">
        <v>4017</v>
      </c>
      <c r="H19" s="736" t="s">
        <v>4010</v>
      </c>
      <c r="I19" s="737">
        <v>1</v>
      </c>
      <c r="J19" s="737">
        <v>1</v>
      </c>
      <c r="K19" s="737" t="s">
        <v>3961</v>
      </c>
      <c r="L19" s="737">
        <v>1</v>
      </c>
      <c r="M19" s="737" t="s">
        <v>4018</v>
      </c>
      <c r="N19" s="737">
        <v>500</v>
      </c>
      <c r="O19" s="735">
        <v>1100</v>
      </c>
      <c r="P19" s="735">
        <v>1100</v>
      </c>
      <c r="Q19" s="735">
        <v>1200</v>
      </c>
      <c r="R19" s="738" t="s">
        <v>3970</v>
      </c>
      <c r="S19" s="735" t="s">
        <v>3971</v>
      </c>
      <c r="T19" s="742"/>
    </row>
    <row r="20" spans="2:20" ht="18">
      <c r="B20" s="1435"/>
      <c r="C20" s="735" t="s">
        <v>2320</v>
      </c>
      <c r="D20" s="736" t="s">
        <v>4019</v>
      </c>
      <c r="E20" s="736" t="s">
        <v>4020</v>
      </c>
      <c r="F20" s="736" t="s">
        <v>4021</v>
      </c>
      <c r="G20" s="736" t="s">
        <v>2509</v>
      </c>
      <c r="H20" s="736" t="s">
        <v>3960</v>
      </c>
      <c r="I20" s="737">
        <v>14</v>
      </c>
      <c r="J20" s="737">
        <v>16</v>
      </c>
      <c r="K20" s="737" t="s">
        <v>3961</v>
      </c>
      <c r="L20" s="737">
        <v>1</v>
      </c>
      <c r="M20" s="737" t="s">
        <v>4011</v>
      </c>
      <c r="N20" s="737">
        <v>390</v>
      </c>
      <c r="O20" s="735">
        <v>1200</v>
      </c>
      <c r="P20" s="735">
        <v>800</v>
      </c>
      <c r="Q20" s="735">
        <v>1750</v>
      </c>
      <c r="R20" s="738" t="s">
        <v>4022</v>
      </c>
      <c r="S20" s="735"/>
      <c r="T20" s="742"/>
    </row>
    <row r="21" spans="2:20" ht="18">
      <c r="B21" s="1435"/>
      <c r="C21" s="735" t="s">
        <v>4023</v>
      </c>
      <c r="D21" s="736" t="s">
        <v>4024</v>
      </c>
      <c r="E21" s="736" t="s">
        <v>2304</v>
      </c>
      <c r="F21" s="736" t="s">
        <v>4025</v>
      </c>
      <c r="G21" s="736" t="s">
        <v>4026</v>
      </c>
      <c r="H21" s="736" t="s">
        <v>3960</v>
      </c>
      <c r="I21" s="737">
        <v>9</v>
      </c>
      <c r="J21" s="737">
        <v>33</v>
      </c>
      <c r="K21" s="737" t="s">
        <v>3961</v>
      </c>
      <c r="L21" s="737">
        <v>1</v>
      </c>
      <c r="M21" s="737" t="s">
        <v>4000</v>
      </c>
      <c r="N21" s="737">
        <v>237</v>
      </c>
      <c r="O21" s="735">
        <v>1100</v>
      </c>
      <c r="P21" s="735">
        <v>1100</v>
      </c>
      <c r="Q21" s="735">
        <v>1100</v>
      </c>
      <c r="R21" s="738" t="s">
        <v>3970</v>
      </c>
      <c r="S21" s="735"/>
      <c r="T21" s="742"/>
    </row>
    <row r="22" spans="2:20" ht="18">
      <c r="B22" s="1435"/>
      <c r="C22" s="735" t="s">
        <v>175</v>
      </c>
      <c r="D22" s="736" t="s">
        <v>4024</v>
      </c>
      <c r="E22" s="736" t="s">
        <v>4027</v>
      </c>
      <c r="F22" s="736" t="s">
        <v>4025</v>
      </c>
      <c r="G22" s="736" t="s">
        <v>4026</v>
      </c>
      <c r="H22" s="736" t="s">
        <v>3960</v>
      </c>
      <c r="I22" s="737">
        <v>18</v>
      </c>
      <c r="J22" s="737">
        <v>0</v>
      </c>
      <c r="K22" s="737" t="s">
        <v>3961</v>
      </c>
      <c r="L22" s="737">
        <v>1</v>
      </c>
      <c r="M22" s="737" t="s">
        <v>4000</v>
      </c>
      <c r="N22" s="737">
        <v>112</v>
      </c>
      <c r="O22" s="735">
        <v>1100</v>
      </c>
      <c r="P22" s="735">
        <v>1100</v>
      </c>
      <c r="Q22" s="735">
        <v>1670</v>
      </c>
      <c r="R22" s="738" t="s">
        <v>3970</v>
      </c>
      <c r="S22" s="735"/>
      <c r="T22" s="742"/>
    </row>
    <row r="23" spans="2:20" ht="18">
      <c r="B23" s="1435"/>
      <c r="C23" s="740" t="s">
        <v>4028</v>
      </c>
      <c r="D23" s="736" t="s">
        <v>4024</v>
      </c>
      <c r="E23" s="736" t="s">
        <v>4029</v>
      </c>
      <c r="F23" s="736"/>
      <c r="G23" s="736" t="s">
        <v>4030</v>
      </c>
      <c r="H23" s="736"/>
      <c r="I23" s="737"/>
      <c r="J23" s="737"/>
      <c r="K23" s="737"/>
      <c r="L23" s="737"/>
      <c r="M23" s="737" t="s">
        <v>4000</v>
      </c>
      <c r="N23" s="737">
        <v>196.2</v>
      </c>
      <c r="O23" s="735">
        <v>1100</v>
      </c>
      <c r="P23" s="735">
        <v>1100</v>
      </c>
      <c r="Q23" s="735">
        <v>1275</v>
      </c>
      <c r="R23" s="738"/>
      <c r="S23" s="735"/>
      <c r="T23" s="742"/>
    </row>
    <row r="24" spans="2:20" ht="18">
      <c r="B24" s="1435"/>
      <c r="C24" s="740" t="s">
        <v>4031</v>
      </c>
      <c r="D24" s="736" t="s">
        <v>4024</v>
      </c>
      <c r="E24" s="736" t="s">
        <v>4032</v>
      </c>
      <c r="F24" s="736"/>
      <c r="G24" s="736" t="s">
        <v>4030</v>
      </c>
      <c r="H24" s="736"/>
      <c r="I24" s="737"/>
      <c r="J24" s="737"/>
      <c r="K24" s="737"/>
      <c r="L24" s="737"/>
      <c r="M24" s="737" t="s">
        <v>4000</v>
      </c>
      <c r="N24" s="737">
        <v>269.2</v>
      </c>
      <c r="O24" s="735">
        <v>1100</v>
      </c>
      <c r="P24" s="735">
        <v>1100</v>
      </c>
      <c r="Q24" s="735">
        <v>1500</v>
      </c>
      <c r="R24" s="738"/>
      <c r="S24" s="735"/>
      <c r="T24" s="742"/>
    </row>
    <row r="25" spans="2:20" ht="18">
      <c r="B25" s="1435"/>
      <c r="C25" s="735" t="s">
        <v>4033</v>
      </c>
      <c r="D25" s="736" t="s">
        <v>4034</v>
      </c>
      <c r="E25" s="736" t="s">
        <v>4035</v>
      </c>
      <c r="F25" s="736" t="s">
        <v>4036</v>
      </c>
      <c r="G25" s="736" t="s">
        <v>4037</v>
      </c>
      <c r="H25" s="736" t="s">
        <v>4010</v>
      </c>
      <c r="I25" s="737">
        <v>29</v>
      </c>
      <c r="J25" s="737">
        <v>21</v>
      </c>
      <c r="K25" s="737" t="s">
        <v>3961</v>
      </c>
      <c r="L25" s="737">
        <v>1</v>
      </c>
      <c r="M25" s="737" t="s">
        <v>4000</v>
      </c>
      <c r="N25" s="737">
        <v>125</v>
      </c>
      <c r="O25" s="735">
        <v>1050</v>
      </c>
      <c r="P25" s="735">
        <v>1150</v>
      </c>
      <c r="Q25" s="735">
        <v>750</v>
      </c>
      <c r="R25" s="738" t="s">
        <v>3970</v>
      </c>
      <c r="S25" s="735"/>
      <c r="T25" s="742"/>
    </row>
    <row r="26" spans="2:20" ht="18">
      <c r="B26" s="1435"/>
      <c r="C26" s="740" t="s">
        <v>4038</v>
      </c>
      <c r="D26" s="736" t="s">
        <v>4039</v>
      </c>
      <c r="E26" s="736" t="s">
        <v>4040</v>
      </c>
      <c r="F26" s="736"/>
      <c r="G26" s="736" t="s">
        <v>4041</v>
      </c>
      <c r="H26" s="736"/>
      <c r="I26" s="737"/>
      <c r="J26" s="737"/>
      <c r="K26" s="737"/>
      <c r="L26" s="737"/>
      <c r="M26" s="737" t="s">
        <v>4000</v>
      </c>
      <c r="N26" s="737">
        <v>378</v>
      </c>
      <c r="O26" s="735">
        <v>1100</v>
      </c>
      <c r="P26" s="735">
        <v>1100</v>
      </c>
      <c r="Q26" s="735">
        <v>1390</v>
      </c>
      <c r="R26" s="738" t="s">
        <v>4022</v>
      </c>
      <c r="S26" s="735" t="s">
        <v>3971</v>
      </c>
      <c r="T26" s="742"/>
    </row>
    <row r="27" spans="2:20" ht="18">
      <c r="B27" s="1435"/>
      <c r="C27" s="740" t="s">
        <v>4042</v>
      </c>
      <c r="D27" s="736" t="s">
        <v>4039</v>
      </c>
      <c r="E27" s="736" t="s">
        <v>4043</v>
      </c>
      <c r="F27" s="736"/>
      <c r="G27" s="736" t="s">
        <v>4041</v>
      </c>
      <c r="H27" s="736"/>
      <c r="I27" s="737"/>
      <c r="J27" s="737"/>
      <c r="K27" s="737"/>
      <c r="L27" s="737"/>
      <c r="M27" s="737" t="s">
        <v>4000</v>
      </c>
      <c r="N27" s="737">
        <v>595</v>
      </c>
      <c r="O27" s="735">
        <v>1100</v>
      </c>
      <c r="P27" s="735">
        <v>1100</v>
      </c>
      <c r="Q27" s="735">
        <v>1015</v>
      </c>
      <c r="R27" s="738"/>
      <c r="S27" s="735" t="s">
        <v>3971</v>
      </c>
      <c r="T27" s="742"/>
    </row>
    <row r="28" spans="2:20" ht="18">
      <c r="B28" s="1435"/>
      <c r="C28" s="740" t="s">
        <v>4044</v>
      </c>
      <c r="D28" s="736" t="s">
        <v>4045</v>
      </c>
      <c r="E28" s="736" t="s">
        <v>4046</v>
      </c>
      <c r="F28" s="736"/>
      <c r="G28" s="736" t="s">
        <v>4047</v>
      </c>
      <c r="H28" s="736"/>
      <c r="I28" s="737"/>
      <c r="J28" s="737"/>
      <c r="K28" s="737"/>
      <c r="L28" s="737"/>
      <c r="M28" s="737" t="s">
        <v>4018</v>
      </c>
      <c r="N28" s="737">
        <v>450</v>
      </c>
      <c r="O28" s="735">
        <v>1321</v>
      </c>
      <c r="P28" s="735">
        <v>1092</v>
      </c>
      <c r="Q28" s="735">
        <v>1143</v>
      </c>
      <c r="R28" s="738"/>
      <c r="S28" s="735"/>
      <c r="T28" s="742"/>
    </row>
    <row r="29" spans="2:20" ht="18">
      <c r="B29" s="1435"/>
      <c r="C29" s="735" t="s">
        <v>628</v>
      </c>
      <c r="D29" s="736" t="s">
        <v>4048</v>
      </c>
      <c r="E29" s="736" t="s">
        <v>4049</v>
      </c>
      <c r="F29" s="736" t="s">
        <v>4050</v>
      </c>
      <c r="G29" s="736" t="s">
        <v>4051</v>
      </c>
      <c r="H29" s="736" t="s">
        <v>3960</v>
      </c>
      <c r="I29" s="737">
        <v>3</v>
      </c>
      <c r="J29" s="737">
        <v>1</v>
      </c>
      <c r="K29" s="737" t="s">
        <v>3961</v>
      </c>
      <c r="L29" s="737">
        <v>4</v>
      </c>
      <c r="M29" s="737" t="s">
        <v>4000</v>
      </c>
      <c r="N29" s="737"/>
      <c r="O29" s="735">
        <v>610</v>
      </c>
      <c r="P29" s="735">
        <v>610</v>
      </c>
      <c r="Q29" s="735">
        <v>310</v>
      </c>
      <c r="R29" s="738" t="s">
        <v>3970</v>
      </c>
      <c r="S29" s="735"/>
      <c r="T29" s="742"/>
    </row>
    <row r="30" spans="2:20">
      <c r="B30" s="743" t="s">
        <v>4052</v>
      </c>
      <c r="C30" s="743"/>
      <c r="D30" s="743"/>
      <c r="E30" s="744"/>
      <c r="F30" s="744"/>
      <c r="G30" s="744"/>
      <c r="H30" s="744"/>
      <c r="I30" s="745">
        <v>232</v>
      </c>
      <c r="J30" s="745">
        <v>165</v>
      </c>
      <c r="K30" s="745"/>
      <c r="L30" s="746"/>
      <c r="M30" s="746"/>
      <c r="N30" s="745"/>
      <c r="O30" s="747"/>
      <c r="P30" s="747"/>
      <c r="Q30" s="747"/>
      <c r="R30" s="747"/>
      <c r="S30" s="747"/>
      <c r="T30" s="742"/>
    </row>
    <row r="31" spans="2:20">
      <c r="B31" s="1434" t="s">
        <v>4053</v>
      </c>
      <c r="C31" s="735" t="s">
        <v>619</v>
      </c>
      <c r="D31" s="736" t="s">
        <v>4054</v>
      </c>
      <c r="E31" s="736" t="s">
        <v>2490</v>
      </c>
      <c r="F31" s="736"/>
      <c r="G31" s="736" t="s">
        <v>4055</v>
      </c>
      <c r="H31" s="736"/>
      <c r="I31" s="737">
        <v>0</v>
      </c>
      <c r="J31" s="737">
        <v>0</v>
      </c>
      <c r="K31" s="737" t="s">
        <v>4056</v>
      </c>
      <c r="L31" s="737">
        <v>1</v>
      </c>
      <c r="M31" s="737" t="s">
        <v>4001</v>
      </c>
      <c r="N31" s="737">
        <v>820</v>
      </c>
      <c r="O31" s="735">
        <v>1640</v>
      </c>
      <c r="P31" s="735">
        <v>770</v>
      </c>
      <c r="Q31" s="735">
        <v>950</v>
      </c>
      <c r="R31" s="735"/>
      <c r="S31" s="735"/>
      <c r="T31" s="742"/>
    </row>
    <row r="32" spans="2:20">
      <c r="B32" s="1435"/>
      <c r="C32" s="735" t="s">
        <v>4057</v>
      </c>
      <c r="D32" s="736" t="s">
        <v>4054</v>
      </c>
      <c r="E32" s="736" t="s">
        <v>4058</v>
      </c>
      <c r="F32" s="736"/>
      <c r="G32" s="736" t="s">
        <v>4055</v>
      </c>
      <c r="H32" s="736"/>
      <c r="I32" s="737"/>
      <c r="J32" s="737"/>
      <c r="K32" s="737" t="s">
        <v>4056</v>
      </c>
      <c r="L32" s="737"/>
      <c r="M32" s="737" t="s">
        <v>4056</v>
      </c>
      <c r="N32" s="737">
        <v>725.8</v>
      </c>
      <c r="O32" s="735">
        <v>1640</v>
      </c>
      <c r="P32" s="735">
        <v>770</v>
      </c>
      <c r="Q32" s="735">
        <v>950</v>
      </c>
      <c r="R32" s="735"/>
      <c r="S32" s="735"/>
      <c r="T32" s="742"/>
    </row>
    <row r="33" spans="2:20">
      <c r="B33" s="1435"/>
      <c r="C33" s="735" t="s">
        <v>4059</v>
      </c>
      <c r="D33" s="736" t="s">
        <v>4054</v>
      </c>
      <c r="E33" s="736" t="s">
        <v>4060</v>
      </c>
      <c r="F33" s="736"/>
      <c r="G33" s="736" t="s">
        <v>4055</v>
      </c>
      <c r="H33" s="736"/>
      <c r="I33" s="737"/>
      <c r="J33" s="737"/>
      <c r="K33" s="737" t="s">
        <v>4056</v>
      </c>
      <c r="L33" s="737"/>
      <c r="M33" s="737" t="s">
        <v>4056</v>
      </c>
      <c r="N33" s="737">
        <v>675.1</v>
      </c>
      <c r="O33" s="735">
        <v>1640</v>
      </c>
      <c r="P33" s="735">
        <v>770</v>
      </c>
      <c r="Q33" s="735">
        <v>950</v>
      </c>
      <c r="R33" s="735"/>
      <c r="S33" s="735"/>
      <c r="T33" s="742"/>
    </row>
    <row r="34" spans="2:20">
      <c r="B34" s="1435"/>
      <c r="C34" s="735" t="s">
        <v>4061</v>
      </c>
      <c r="D34" s="736" t="s">
        <v>4054</v>
      </c>
      <c r="E34" s="736" t="s">
        <v>4062</v>
      </c>
      <c r="F34" s="736"/>
      <c r="G34" s="736" t="s">
        <v>4055</v>
      </c>
      <c r="H34" s="736"/>
      <c r="I34" s="737"/>
      <c r="J34" s="737"/>
      <c r="K34" s="737" t="s">
        <v>4056</v>
      </c>
      <c r="L34" s="737"/>
      <c r="M34" s="737" t="s">
        <v>4056</v>
      </c>
      <c r="N34" s="737">
        <v>729.7</v>
      </c>
      <c r="O34" s="735">
        <v>1640</v>
      </c>
      <c r="P34" s="735">
        <v>770</v>
      </c>
      <c r="Q34" s="735">
        <v>950</v>
      </c>
      <c r="R34" s="735"/>
      <c r="S34" s="735"/>
      <c r="T34" s="742"/>
    </row>
    <row r="35" spans="2:20">
      <c r="B35" s="1435"/>
      <c r="C35" s="735" t="s">
        <v>1223</v>
      </c>
      <c r="D35" s="736" t="s">
        <v>3996</v>
      </c>
      <c r="E35" s="736" t="s">
        <v>4063</v>
      </c>
      <c r="F35" s="736"/>
      <c r="G35" s="736" t="s">
        <v>3999</v>
      </c>
      <c r="H35" s="736"/>
      <c r="I35" s="737">
        <v>0</v>
      </c>
      <c r="J35" s="737">
        <v>0</v>
      </c>
      <c r="K35" s="737" t="s">
        <v>4000</v>
      </c>
      <c r="L35" s="737">
        <v>1</v>
      </c>
      <c r="M35" s="737" t="s">
        <v>4001</v>
      </c>
      <c r="N35" s="737">
        <v>638</v>
      </c>
      <c r="O35" s="735">
        <v>1720</v>
      </c>
      <c r="P35" s="735">
        <v>520</v>
      </c>
      <c r="Q35" s="735">
        <v>620</v>
      </c>
      <c r="R35" s="735"/>
      <c r="S35" s="735"/>
      <c r="T35" s="742"/>
    </row>
    <row r="36" spans="2:20">
      <c r="B36" s="1435"/>
      <c r="C36" s="735" t="s">
        <v>2511</v>
      </c>
      <c r="D36" s="736" t="s">
        <v>4064</v>
      </c>
      <c r="E36" s="736" t="s">
        <v>4064</v>
      </c>
      <c r="F36" s="736"/>
      <c r="G36" s="736" t="s">
        <v>4065</v>
      </c>
      <c r="H36" s="736"/>
      <c r="I36" s="737">
        <v>0</v>
      </c>
      <c r="J36" s="737">
        <v>0</v>
      </c>
      <c r="K36" s="737" t="s">
        <v>4066</v>
      </c>
      <c r="L36" s="737"/>
      <c r="M36" s="737" t="s">
        <v>4067</v>
      </c>
      <c r="N36" s="737">
        <v>20000</v>
      </c>
      <c r="O36" s="735"/>
      <c r="P36" s="735"/>
      <c r="Q36" s="735"/>
      <c r="R36" s="735"/>
      <c r="S36" s="735"/>
      <c r="T36" s="742"/>
    </row>
    <row r="37" spans="2:20">
      <c r="B37" s="1435"/>
      <c r="C37" s="740" t="s">
        <v>4068</v>
      </c>
      <c r="D37" s="736" t="s">
        <v>4045</v>
      </c>
      <c r="E37" s="736" t="s">
        <v>4069</v>
      </c>
      <c r="F37" s="736"/>
      <c r="G37" s="736" t="s">
        <v>4070</v>
      </c>
      <c r="H37" s="736"/>
      <c r="I37" s="737"/>
      <c r="J37" s="737"/>
      <c r="K37" s="737"/>
      <c r="L37" s="737"/>
      <c r="M37" s="737" t="s">
        <v>4000</v>
      </c>
      <c r="N37" s="737">
        <v>112</v>
      </c>
      <c r="O37" s="735">
        <v>1100</v>
      </c>
      <c r="P37" s="735">
        <v>1100</v>
      </c>
      <c r="Q37" s="735">
        <v>1670</v>
      </c>
      <c r="R37" s="735"/>
      <c r="S37" s="735"/>
      <c r="T37" s="742"/>
    </row>
    <row r="38" spans="2:20">
      <c r="B38" s="1435"/>
      <c r="C38" s="740" t="s">
        <v>4071</v>
      </c>
      <c r="D38" s="736" t="s">
        <v>4045</v>
      </c>
      <c r="E38" s="736" t="s">
        <v>4072</v>
      </c>
      <c r="F38" s="736"/>
      <c r="G38" s="736" t="s">
        <v>4073</v>
      </c>
      <c r="H38" s="736"/>
      <c r="I38" s="737"/>
      <c r="J38" s="737"/>
      <c r="K38" s="737"/>
      <c r="L38" s="737"/>
      <c r="M38" s="737" t="s">
        <v>4011</v>
      </c>
      <c r="N38" s="737">
        <v>390</v>
      </c>
      <c r="O38" s="735">
        <v>1200</v>
      </c>
      <c r="P38" s="735">
        <v>800</v>
      </c>
      <c r="Q38" s="735">
        <v>1750</v>
      </c>
      <c r="R38" s="735"/>
      <c r="S38" s="735"/>
      <c r="T38" s="742"/>
    </row>
    <row r="39" spans="2:20">
      <c r="B39" s="1435"/>
      <c r="C39" s="735" t="s">
        <v>167</v>
      </c>
      <c r="D39" s="736" t="s">
        <v>4074</v>
      </c>
      <c r="E39" s="736" t="s">
        <v>2289</v>
      </c>
      <c r="F39" s="736" t="s">
        <v>4075</v>
      </c>
      <c r="G39" s="736" t="s">
        <v>4065</v>
      </c>
      <c r="H39" s="736" t="s">
        <v>4076</v>
      </c>
      <c r="I39" s="737">
        <v>21</v>
      </c>
      <c r="J39" s="737">
        <v>22</v>
      </c>
      <c r="K39" s="737" t="s">
        <v>3961</v>
      </c>
      <c r="L39" s="737">
        <v>1</v>
      </c>
      <c r="M39" s="737" t="s">
        <v>4077</v>
      </c>
      <c r="N39" s="737">
        <v>800</v>
      </c>
      <c r="O39" s="735">
        <v>1100</v>
      </c>
      <c r="P39" s="735">
        <v>1100</v>
      </c>
      <c r="Q39" s="735">
        <v>1550</v>
      </c>
      <c r="R39" s="735"/>
      <c r="S39" s="735"/>
      <c r="T39" s="742"/>
    </row>
    <row r="40" spans="2:20">
      <c r="B40" s="1435"/>
      <c r="C40" s="740" t="s">
        <v>4078</v>
      </c>
      <c r="D40" s="736" t="s">
        <v>4074</v>
      </c>
      <c r="E40" s="736" t="s">
        <v>4079</v>
      </c>
      <c r="F40" s="736"/>
      <c r="G40" s="736" t="s">
        <v>4080</v>
      </c>
      <c r="H40" s="736" t="s">
        <v>4081</v>
      </c>
      <c r="I40" s="737"/>
      <c r="J40" s="737"/>
      <c r="K40" s="737"/>
      <c r="L40" s="737"/>
      <c r="M40" s="737" t="s">
        <v>4077</v>
      </c>
      <c r="N40" s="737">
        <v>995</v>
      </c>
      <c r="O40" s="735">
        <v>579</v>
      </c>
      <c r="P40" s="735">
        <v>579</v>
      </c>
      <c r="Q40" s="735">
        <v>998</v>
      </c>
      <c r="R40" s="735"/>
      <c r="S40" s="735"/>
      <c r="T40" s="742"/>
    </row>
    <row r="41" spans="2:20">
      <c r="B41" s="1435"/>
      <c r="C41" s="740" t="s">
        <v>4082</v>
      </c>
      <c r="D41" s="736" t="s">
        <v>4074</v>
      </c>
      <c r="E41" s="736" t="s">
        <v>4083</v>
      </c>
      <c r="F41" s="736"/>
      <c r="G41" s="736" t="s">
        <v>4080</v>
      </c>
      <c r="H41" s="736" t="s">
        <v>4081</v>
      </c>
      <c r="I41" s="737"/>
      <c r="J41" s="737"/>
      <c r="K41" s="737"/>
      <c r="L41" s="737"/>
      <c r="M41" s="737" t="s">
        <v>4067</v>
      </c>
      <c r="N41" s="737">
        <v>995</v>
      </c>
      <c r="O41" s="735">
        <v>579</v>
      </c>
      <c r="P41" s="735">
        <v>579</v>
      </c>
      <c r="Q41" s="735">
        <v>998</v>
      </c>
      <c r="R41" s="735" t="s">
        <v>4022</v>
      </c>
      <c r="S41" s="735"/>
      <c r="T41" s="742"/>
    </row>
    <row r="42" spans="2:20">
      <c r="B42" s="1435"/>
      <c r="C42" s="735" t="s">
        <v>1316</v>
      </c>
      <c r="D42" s="736" t="s">
        <v>4084</v>
      </c>
      <c r="E42" s="736" t="s">
        <v>4085</v>
      </c>
      <c r="F42" s="736" t="s">
        <v>4086</v>
      </c>
      <c r="G42" s="736" t="s">
        <v>4087</v>
      </c>
      <c r="H42" s="736" t="s">
        <v>3960</v>
      </c>
      <c r="I42" s="737">
        <v>0</v>
      </c>
      <c r="J42" s="737">
        <v>0</v>
      </c>
      <c r="K42" s="737" t="s">
        <v>3961</v>
      </c>
      <c r="L42" s="737">
        <v>1</v>
      </c>
      <c r="M42" s="737" t="s">
        <v>4088</v>
      </c>
      <c r="N42" s="737">
        <v>400</v>
      </c>
      <c r="O42" s="735">
        <v>1400</v>
      </c>
      <c r="P42" s="735">
        <v>1400</v>
      </c>
      <c r="Q42" s="735">
        <v>1150</v>
      </c>
      <c r="R42" s="735"/>
      <c r="S42" s="735"/>
      <c r="T42" s="742"/>
    </row>
    <row r="43" spans="2:20">
      <c r="B43" s="1435"/>
      <c r="C43" s="740" t="s">
        <v>4089</v>
      </c>
      <c r="D43" s="736" t="s">
        <v>4090</v>
      </c>
      <c r="E43" s="736" t="s">
        <v>4090</v>
      </c>
      <c r="F43" s="736"/>
      <c r="G43" s="736" t="s">
        <v>4091</v>
      </c>
      <c r="H43" s="736"/>
      <c r="I43" s="737"/>
      <c r="J43" s="737"/>
      <c r="K43" s="737"/>
      <c r="L43" s="737"/>
      <c r="M43" s="737" t="s">
        <v>4066</v>
      </c>
      <c r="N43" s="737">
        <v>1000</v>
      </c>
      <c r="O43" s="735">
        <v>1200</v>
      </c>
      <c r="P43" s="735">
        <v>1000</v>
      </c>
      <c r="Q43" s="735">
        <v>1160</v>
      </c>
      <c r="R43" s="735" t="s">
        <v>4022</v>
      </c>
      <c r="S43" s="735"/>
      <c r="T43" s="742"/>
    </row>
    <row r="44" spans="2:20">
      <c r="B44" s="1435"/>
      <c r="C44" s="735" t="s">
        <v>4092</v>
      </c>
      <c r="D44" s="736" t="s">
        <v>4084</v>
      </c>
      <c r="E44" s="736" t="s">
        <v>4093</v>
      </c>
      <c r="F44" s="736"/>
      <c r="G44" s="736" t="s">
        <v>4094</v>
      </c>
      <c r="H44" s="736"/>
      <c r="I44" s="737"/>
      <c r="J44" s="737"/>
      <c r="K44" s="737"/>
      <c r="L44" s="737"/>
      <c r="M44" s="737" t="s">
        <v>4095</v>
      </c>
      <c r="N44" s="737">
        <v>5.4</v>
      </c>
      <c r="O44" s="735">
        <v>100</v>
      </c>
      <c r="P44" s="735">
        <v>100</v>
      </c>
      <c r="Q44" s="735">
        <v>100</v>
      </c>
      <c r="R44" s="735" t="s">
        <v>4096</v>
      </c>
      <c r="S44" s="735"/>
      <c r="T44" s="742"/>
    </row>
    <row r="45" spans="2:20">
      <c r="B45" s="1435"/>
      <c r="C45" s="735" t="s">
        <v>688</v>
      </c>
      <c r="D45" s="736" t="s">
        <v>4048</v>
      </c>
      <c r="E45" s="736" t="s">
        <v>4097</v>
      </c>
      <c r="F45" s="736"/>
      <c r="G45" s="736" t="s">
        <v>4098</v>
      </c>
      <c r="H45" s="736"/>
      <c r="I45" s="737">
        <v>0</v>
      </c>
      <c r="J45" s="737">
        <v>0</v>
      </c>
      <c r="K45" s="737" t="s">
        <v>3961</v>
      </c>
      <c r="L45" s="737">
        <v>4</v>
      </c>
      <c r="M45" s="737" t="s">
        <v>4000</v>
      </c>
      <c r="N45" s="737"/>
      <c r="O45" s="735">
        <v>610</v>
      </c>
      <c r="P45" s="735">
        <v>610</v>
      </c>
      <c r="Q45" s="735">
        <v>310</v>
      </c>
      <c r="R45" s="735" t="s">
        <v>4022</v>
      </c>
      <c r="S45" s="735"/>
      <c r="T45" s="742"/>
    </row>
    <row r="46" spans="2:20">
      <c r="B46" s="743" t="s">
        <v>4052</v>
      </c>
      <c r="C46" s="743"/>
      <c r="D46" s="743"/>
      <c r="E46" s="744"/>
      <c r="F46" s="744"/>
      <c r="G46" s="744"/>
      <c r="H46" s="744"/>
      <c r="I46" s="745">
        <v>69</v>
      </c>
      <c r="J46" s="745">
        <v>64</v>
      </c>
      <c r="K46" s="745"/>
      <c r="L46" s="746"/>
      <c r="M46" s="746"/>
      <c r="N46" s="745"/>
      <c r="O46" s="745"/>
      <c r="P46" s="745"/>
      <c r="Q46" s="745"/>
      <c r="R46" s="745"/>
      <c r="S46" s="745"/>
      <c r="T46" s="748"/>
    </row>
    <row r="48" spans="2:20" hidden="1">
      <c r="B48" t="s">
        <v>4099</v>
      </c>
    </row>
    <row r="49" spans="2:2" hidden="1">
      <c r="B49" t="s">
        <v>4100</v>
      </c>
    </row>
    <row r="50" spans="2:2" hidden="1">
      <c r="B50" t="s">
        <v>4101</v>
      </c>
    </row>
    <row r="51" spans="2:2" hidden="1">
      <c r="B51" t="s">
        <v>4102</v>
      </c>
    </row>
    <row r="52" spans="2:2" hidden="1">
      <c r="B52" t="s">
        <v>4103</v>
      </c>
    </row>
  </sheetData>
  <mergeCells count="10">
    <mergeCell ref="S3:S4"/>
    <mergeCell ref="T3:T4"/>
    <mergeCell ref="B5:B29"/>
    <mergeCell ref="B31:B45"/>
    <mergeCell ref="B3:B4"/>
    <mergeCell ref="I3:I4"/>
    <mergeCell ref="J3:J4"/>
    <mergeCell ref="K3:N3"/>
    <mergeCell ref="O3:Q3"/>
    <mergeCell ref="R3:R4"/>
  </mergeCells>
  <phoneticPr fontId="24" type="noConversion"/>
  <pageMargins left="0" right="0" top="0.74803149606299213" bottom="0.74803149606299213" header="0.31496062992125984" footer="0.31496062992125984"/>
  <pageSetup paperSize="9" scale="5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DC06-AB28-4252-AC5B-F21C7335D4FB}">
  <dimension ref="A1:AS9"/>
  <sheetViews>
    <sheetView workbookViewId="0">
      <selection activeCell="G6" sqref="G6"/>
    </sheetView>
  </sheetViews>
  <sheetFormatPr defaultColWidth="0" defaultRowHeight="11.4"/>
  <cols>
    <col min="1" max="1" width="19.44140625" style="179" bestFit="1" customWidth="1"/>
    <col min="2" max="2" width="17.44140625" style="128" customWidth="1"/>
    <col min="3" max="3" width="14.44140625" style="128" customWidth="1"/>
    <col min="4" max="5" width="9.44140625" style="126" hidden="1" customWidth="1"/>
    <col min="6" max="6" width="18.6640625" style="179" customWidth="1"/>
    <col min="7" max="7" width="20.44140625" style="128" customWidth="1"/>
    <col min="8" max="8" width="14.44140625" style="128" bestFit="1" customWidth="1"/>
    <col min="9" max="9" width="16.44140625" style="128" customWidth="1"/>
    <col min="10" max="10" width="7" style="128" customWidth="1"/>
    <col min="11" max="11" width="10" style="126" customWidth="1"/>
    <col min="12" max="12" width="11.44140625" style="128" customWidth="1"/>
    <col min="13" max="13" width="8.109375" style="181" customWidth="1"/>
    <col min="14" max="14" width="8.88671875" style="181" bestFit="1" customWidth="1"/>
    <col min="15" max="16" width="7.109375" style="182" customWidth="1"/>
    <col min="17" max="17" width="12.44140625" style="182" customWidth="1"/>
    <col min="18" max="18" width="9.44140625" style="182" customWidth="1"/>
    <col min="19" max="19" width="12.109375" style="128" customWidth="1"/>
    <col min="20" max="20" width="15.109375" style="183" customWidth="1"/>
    <col min="21" max="21" width="12.44140625" style="127" customWidth="1"/>
    <col min="22" max="22" width="9.44140625" style="128" customWidth="1"/>
    <col min="23" max="45" width="0" style="128" hidden="1" customWidth="1"/>
    <col min="46" max="16384" width="9.44140625" style="128" hidden="1"/>
  </cols>
  <sheetData>
    <row r="1" spans="1:30" ht="21.75" customHeight="1">
      <c r="A1" s="120"/>
      <c r="B1" s="18"/>
      <c r="C1" s="18"/>
      <c r="D1" s="121"/>
      <c r="E1" s="121"/>
      <c r="F1" s="18"/>
      <c r="G1" s="18"/>
      <c r="H1" s="18"/>
      <c r="I1" s="18"/>
      <c r="J1" s="122"/>
      <c r="K1" s="121"/>
      <c r="L1" s="19"/>
      <c r="M1" s="1373" t="s">
        <v>1173</v>
      </c>
      <c r="N1" s="1373"/>
      <c r="O1" s="121"/>
      <c r="P1" s="124"/>
      <c r="Q1" s="125"/>
      <c r="R1" s="125"/>
      <c r="S1" s="20"/>
      <c r="T1" s="21"/>
    </row>
    <row r="2" spans="1:30" s="130" customFormat="1" ht="23.4" thickBot="1">
      <c r="A2" s="1" t="s">
        <v>1178</v>
      </c>
      <c r="B2" s="1" t="s">
        <v>1179</v>
      </c>
      <c r="C2" s="1" t="s">
        <v>1180</v>
      </c>
      <c r="D2" s="17" t="s">
        <v>1181</v>
      </c>
      <c r="E2" s="17" t="s">
        <v>1182</v>
      </c>
      <c r="F2" s="1" t="s">
        <v>1183</v>
      </c>
      <c r="G2" s="1" t="s">
        <v>1184</v>
      </c>
      <c r="H2" s="2" t="s">
        <v>1185</v>
      </c>
      <c r="I2" s="1" t="s">
        <v>1186</v>
      </c>
      <c r="J2" s="1" t="s">
        <v>1187</v>
      </c>
      <c r="K2" s="3" t="s">
        <v>1191</v>
      </c>
      <c r="L2" s="3" t="s">
        <v>1192</v>
      </c>
      <c r="M2" s="11" t="s">
        <v>1193</v>
      </c>
      <c r="N2" s="11" t="s">
        <v>1194</v>
      </c>
      <c r="O2" s="16" t="s">
        <v>1195</v>
      </c>
      <c r="P2" s="16" t="s">
        <v>1196</v>
      </c>
      <c r="Q2" s="12" t="s">
        <v>1197</v>
      </c>
      <c r="R2" s="12" t="s">
        <v>1198</v>
      </c>
      <c r="S2" s="4" t="s">
        <v>1199</v>
      </c>
      <c r="T2" s="5" t="s">
        <v>1200</v>
      </c>
      <c r="U2" s="129"/>
    </row>
    <row r="3" spans="1:30" ht="34.799999999999997" thickTop="1">
      <c r="A3" s="131" t="s">
        <v>1213</v>
      </c>
      <c r="B3" s="401" t="s">
        <v>649</v>
      </c>
      <c r="C3" s="402" t="s">
        <v>142</v>
      </c>
      <c r="D3" s="15">
        <v>44616</v>
      </c>
      <c r="E3" s="15">
        <v>44615</v>
      </c>
      <c r="F3" s="226" t="s">
        <v>1512</v>
      </c>
      <c r="G3" s="227" t="s">
        <v>1547</v>
      </c>
      <c r="H3" s="227" t="s">
        <v>1548</v>
      </c>
      <c r="I3" s="241" t="s">
        <v>1563</v>
      </c>
      <c r="J3" s="403" t="s">
        <v>2841</v>
      </c>
      <c r="K3" s="404">
        <v>44554</v>
      </c>
      <c r="L3" s="404" t="s">
        <v>1516</v>
      </c>
      <c r="M3" s="404">
        <v>44609</v>
      </c>
      <c r="N3" s="228" t="s">
        <v>26</v>
      </c>
      <c r="O3" s="228">
        <v>44615</v>
      </c>
      <c r="P3" s="228" t="s">
        <v>1562</v>
      </c>
      <c r="Q3" s="228">
        <v>44622</v>
      </c>
      <c r="R3" s="228" t="s">
        <v>1211</v>
      </c>
      <c r="S3" s="255" t="s">
        <v>1212</v>
      </c>
      <c r="T3" s="28">
        <v>245</v>
      </c>
      <c r="U3" s="453"/>
      <c r="V3" s="143"/>
      <c r="W3" s="222"/>
      <c r="X3" s="222"/>
      <c r="Y3" s="222"/>
      <c r="Z3" s="233"/>
      <c r="AA3" s="250"/>
      <c r="AB3" s="222"/>
      <c r="AC3" s="127"/>
      <c r="AD3" s="127"/>
    </row>
    <row r="4" spans="1:30" ht="34.200000000000003">
      <c r="A4" s="405" t="s">
        <v>1220</v>
      </c>
      <c r="B4" s="134">
        <v>4290001541</v>
      </c>
      <c r="C4" s="133" t="s">
        <v>26</v>
      </c>
      <c r="D4" s="15"/>
      <c r="E4" s="15">
        <v>44616</v>
      </c>
      <c r="F4" s="226" t="s">
        <v>1512</v>
      </c>
      <c r="G4" s="406" t="s">
        <v>1579</v>
      </c>
      <c r="H4" s="241" t="s">
        <v>1580</v>
      </c>
      <c r="I4" s="241" t="s">
        <v>1582</v>
      </c>
      <c r="J4" s="407" t="s">
        <v>2841</v>
      </c>
      <c r="K4" s="404">
        <v>44554</v>
      </c>
      <c r="L4" s="404" t="s">
        <v>1516</v>
      </c>
      <c r="M4" s="228">
        <v>44609</v>
      </c>
      <c r="N4" s="228" t="s">
        <v>26</v>
      </c>
      <c r="O4" s="228">
        <v>44615</v>
      </c>
      <c r="P4" s="228" t="s">
        <v>1562</v>
      </c>
      <c r="Q4" s="228">
        <v>44618</v>
      </c>
      <c r="R4" s="228" t="s">
        <v>1222</v>
      </c>
      <c r="S4" s="255" t="s">
        <v>1212</v>
      </c>
      <c r="T4" s="28">
        <v>245</v>
      </c>
    </row>
    <row r="5" spans="1:30" ht="34.200000000000003">
      <c r="A5" s="405" t="s">
        <v>1220</v>
      </c>
      <c r="B5" s="134">
        <v>4290001924</v>
      </c>
      <c r="C5" s="133" t="s">
        <v>26</v>
      </c>
      <c r="D5" s="15"/>
      <c r="E5" s="15">
        <v>44617</v>
      </c>
      <c r="F5" s="226" t="s">
        <v>1512</v>
      </c>
      <c r="G5" s="406" t="s">
        <v>1579</v>
      </c>
      <c r="H5" s="140" t="s">
        <v>1586</v>
      </c>
      <c r="I5" s="241" t="s">
        <v>1587</v>
      </c>
      <c r="J5" s="403" t="s">
        <v>2841</v>
      </c>
      <c r="K5" s="404">
        <v>44554</v>
      </c>
      <c r="L5" s="404" t="s">
        <v>1516</v>
      </c>
      <c r="M5" s="228">
        <v>44609</v>
      </c>
      <c r="N5" s="228" t="s">
        <v>26</v>
      </c>
      <c r="O5" s="228">
        <v>44615</v>
      </c>
      <c r="P5" s="228" t="s">
        <v>1562</v>
      </c>
      <c r="Q5" s="228">
        <v>44622</v>
      </c>
      <c r="R5" s="228" t="s">
        <v>1222</v>
      </c>
      <c r="S5" s="255" t="s">
        <v>1212</v>
      </c>
      <c r="T5" s="28">
        <v>245</v>
      </c>
    </row>
    <row r="6" spans="1:30" ht="34.200000000000003">
      <c r="A6" s="131" t="s">
        <v>1224</v>
      </c>
      <c r="B6" s="401">
        <v>4290001859</v>
      </c>
      <c r="C6" s="402" t="s">
        <v>102</v>
      </c>
      <c r="D6" s="15">
        <v>44607</v>
      </c>
      <c r="E6" s="15">
        <v>44617</v>
      </c>
      <c r="F6" s="226" t="s">
        <v>1512</v>
      </c>
      <c r="G6" s="227" t="s">
        <v>1593</v>
      </c>
      <c r="H6" s="227" t="s">
        <v>1594</v>
      </c>
      <c r="I6" s="241" t="s">
        <v>1595</v>
      </c>
      <c r="J6" s="403" t="s">
        <v>2841</v>
      </c>
      <c r="K6" s="404">
        <v>44554</v>
      </c>
      <c r="L6" s="404" t="s">
        <v>1516</v>
      </c>
      <c r="M6" s="404">
        <v>44609</v>
      </c>
      <c r="N6" s="228" t="s">
        <v>26</v>
      </c>
      <c r="O6" s="228">
        <v>44615</v>
      </c>
      <c r="P6" s="228" t="s">
        <v>1562</v>
      </c>
      <c r="Q6" s="228">
        <v>44621</v>
      </c>
      <c r="R6" s="228" t="s">
        <v>1211</v>
      </c>
      <c r="S6" s="255" t="s">
        <v>1212</v>
      </c>
      <c r="T6" s="28">
        <v>245</v>
      </c>
    </row>
    <row r="7" spans="1:30" ht="57">
      <c r="A7" s="405" t="s">
        <v>1219</v>
      </c>
      <c r="B7" s="134" t="s">
        <v>1609</v>
      </c>
      <c r="C7" s="133" t="s">
        <v>967</v>
      </c>
      <c r="D7" s="15"/>
      <c r="E7" s="15">
        <v>44617</v>
      </c>
      <c r="F7" s="226" t="s">
        <v>1604</v>
      </c>
      <c r="G7" s="406" t="s">
        <v>1605</v>
      </c>
      <c r="H7" s="227" t="s">
        <v>1610</v>
      </c>
      <c r="I7" s="227" t="s">
        <v>1611</v>
      </c>
      <c r="J7" s="403" t="s">
        <v>2841</v>
      </c>
      <c r="K7" s="404">
        <v>44554</v>
      </c>
      <c r="L7" s="404" t="s">
        <v>1516</v>
      </c>
      <c r="M7" s="228">
        <v>44610</v>
      </c>
      <c r="N7" s="228" t="s">
        <v>26</v>
      </c>
      <c r="O7" s="228">
        <v>44617</v>
      </c>
      <c r="P7" s="228" t="s">
        <v>2678</v>
      </c>
      <c r="Q7" s="228">
        <v>44622</v>
      </c>
      <c r="R7" s="228" t="s">
        <v>1211</v>
      </c>
      <c r="S7" s="255" t="s">
        <v>1212</v>
      </c>
      <c r="T7" s="28">
        <v>245</v>
      </c>
    </row>
    <row r="8" spans="1:30" ht="36">
      <c r="A8" s="405" t="s">
        <v>703</v>
      </c>
      <c r="B8" s="401">
        <v>4290002127</v>
      </c>
      <c r="C8" s="136" t="s">
        <v>1010</v>
      </c>
      <c r="D8" s="15">
        <v>44607</v>
      </c>
      <c r="E8" s="15">
        <v>44629</v>
      </c>
      <c r="F8" s="226" t="s">
        <v>1445</v>
      </c>
      <c r="G8" s="141" t="s">
        <v>1487</v>
      </c>
      <c r="H8" s="226" t="s">
        <v>1488</v>
      </c>
      <c r="I8" s="226" t="s">
        <v>1489</v>
      </c>
      <c r="J8" s="403" t="s">
        <v>1209</v>
      </c>
      <c r="K8" s="404">
        <v>44568</v>
      </c>
      <c r="L8" s="404" t="s">
        <v>1210</v>
      </c>
      <c r="M8" s="228">
        <v>44602</v>
      </c>
      <c r="N8" s="408">
        <v>44621</v>
      </c>
      <c r="O8" s="228">
        <v>44624</v>
      </c>
      <c r="P8" s="228" t="s">
        <v>2816</v>
      </c>
      <c r="Q8" s="228">
        <v>44625</v>
      </c>
      <c r="R8" s="228" t="s">
        <v>1211</v>
      </c>
      <c r="S8" s="255" t="s">
        <v>1212</v>
      </c>
      <c r="T8" s="28">
        <v>245</v>
      </c>
      <c r="U8" s="143"/>
      <c r="V8" s="143"/>
      <c r="W8" s="230" t="s">
        <v>24</v>
      </c>
    </row>
    <row r="9" spans="1:30">
      <c r="T9" s="200">
        <f>SUM(T3:T8)</f>
        <v>1470</v>
      </c>
    </row>
  </sheetData>
  <mergeCells count="1">
    <mergeCell ref="M1:N1"/>
  </mergeCells>
  <phoneticPr fontId="24" type="noConversion"/>
  <conditionalFormatting sqref="N9:N1048576 N1:N7">
    <cfRule type="containsText" dxfId="12" priority="12" operator="containsText" text="TBD">
      <formula>NOT(ISERROR(SEARCH("TBD",N1)))</formula>
    </cfRule>
  </conditionalFormatting>
  <conditionalFormatting sqref="N5">
    <cfRule type="containsText" dxfId="11" priority="11" operator="containsText" text="TBD">
      <formula>NOT(ISERROR(SEARCH("TBD",N5)))</formula>
    </cfRule>
  </conditionalFormatting>
  <conditionalFormatting sqref="N7">
    <cfRule type="containsText" dxfId="10" priority="10" operator="containsText" text="TBD">
      <formula>NOT(ISERROR(SEARCH("TBD",N7)))</formula>
    </cfRule>
  </conditionalFormatting>
  <conditionalFormatting sqref="E1:E7 E9:E1048576">
    <cfRule type="containsText" dxfId="9" priority="9" operator="containsText" text="TBD">
      <formula>NOT(ISERROR(SEARCH("TBD",E1)))</formula>
    </cfRule>
    <cfRule type="expression" dxfId="8" priority="13">
      <formula>$E1&gt;$D1</formula>
    </cfRule>
  </conditionalFormatting>
  <conditionalFormatting sqref="Q8">
    <cfRule type="containsText" dxfId="7" priority="7" operator="containsText" text="TBD">
      <formula>NOT(ISERROR(SEARCH("TBD",Q8)))</formula>
    </cfRule>
  </conditionalFormatting>
  <conditionalFormatting sqref="E8">
    <cfRule type="containsText" dxfId="6" priority="6" operator="containsText" text="TBD">
      <formula>NOT(ISERROR(SEARCH("TBD",E8)))</formula>
    </cfRule>
    <cfRule type="expression" dxfId="5" priority="8">
      <formula>$E8&gt;$D8</formula>
    </cfRule>
  </conditionalFormatting>
  <conditionalFormatting sqref="Q8">
    <cfRule type="containsText" dxfId="4" priority="5" operator="containsText" text="TBD">
      <formula>NOT(ISERROR(SEARCH("TBD",Q8)))</formula>
    </cfRule>
  </conditionalFormatting>
  <conditionalFormatting sqref="Q8">
    <cfRule type="containsText" dxfId="3" priority="4" operator="containsText" text="TBD">
      <formula>NOT(ISERROR(SEARCH("TBD",Q8)))</formula>
    </cfRule>
  </conditionalFormatting>
  <conditionalFormatting sqref="N8">
    <cfRule type="containsText" dxfId="2" priority="3" operator="containsText" text="TBD">
      <formula>NOT(ISERROR(SEARCH("TBD",N8)))</formula>
    </cfRule>
  </conditionalFormatting>
  <conditionalFormatting sqref="N8">
    <cfRule type="containsText" dxfId="1" priority="2" operator="containsText" text="TBD">
      <formula>NOT(ISERROR(SEARCH("TBD",N8)))</formula>
    </cfRule>
  </conditionalFormatting>
  <conditionalFormatting sqref="N8">
    <cfRule type="containsText" dxfId="0" priority="1" operator="containsText" text="TBD">
      <formula>NOT(ISERROR(SEARCH("TBD",N8)))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D19B-2C03-4B9B-BB27-907790555974}">
  <dimension ref="B2:L10"/>
  <sheetViews>
    <sheetView workbookViewId="0">
      <selection activeCell="B9" sqref="B9"/>
    </sheetView>
  </sheetViews>
  <sheetFormatPr defaultColWidth="9.109375" defaultRowHeight="14.4"/>
  <cols>
    <col min="1" max="16384" width="9.109375" style="143"/>
  </cols>
  <sheetData>
    <row r="2" spans="2:12">
      <c r="B2" s="143" t="s">
        <v>3204</v>
      </c>
      <c r="F2" s="143" t="s">
        <v>3199</v>
      </c>
      <c r="J2" s="143" t="s">
        <v>3213</v>
      </c>
    </row>
    <row r="3" spans="2:12">
      <c r="B3" s="143" t="s">
        <v>3200</v>
      </c>
      <c r="C3" s="143" t="s">
        <v>3201</v>
      </c>
      <c r="D3" s="143" t="s">
        <v>3202</v>
      </c>
      <c r="F3" s="1438" t="s">
        <v>3203</v>
      </c>
      <c r="G3" s="1438"/>
      <c r="H3" s="1438"/>
      <c r="J3" s="1438" t="s">
        <v>3203</v>
      </c>
      <c r="K3" s="1438"/>
      <c r="L3" s="1438"/>
    </row>
    <row r="4" spans="2:12">
      <c r="B4" s="143" t="s">
        <v>3212</v>
      </c>
      <c r="C4" s="143" t="s">
        <v>3209</v>
      </c>
      <c r="D4" s="143" t="s">
        <v>3211</v>
      </c>
      <c r="F4" s="143" t="s">
        <v>3200</v>
      </c>
      <c r="G4" s="143" t="s">
        <v>3201</v>
      </c>
      <c r="H4" s="143" t="s">
        <v>3202</v>
      </c>
      <c r="J4" s="143" t="s">
        <v>3200</v>
      </c>
      <c r="K4" s="143" t="s">
        <v>3201</v>
      </c>
      <c r="L4" s="143" t="s">
        <v>3202</v>
      </c>
    </row>
    <row r="5" spans="2:12">
      <c r="F5" s="143" t="s">
        <v>3205</v>
      </c>
      <c r="G5" s="143" t="s">
        <v>3206</v>
      </c>
      <c r="H5" s="143" t="s">
        <v>3207</v>
      </c>
      <c r="J5" s="143" t="s">
        <v>3216</v>
      </c>
      <c r="K5" s="143" t="s">
        <v>3214</v>
      </c>
      <c r="L5" s="143" t="s">
        <v>3215</v>
      </c>
    </row>
    <row r="6" spans="2:12">
      <c r="B6" s="143" t="s">
        <v>2841</v>
      </c>
    </row>
    <row r="7" spans="2:12">
      <c r="B7" s="143" t="s">
        <v>3200</v>
      </c>
      <c r="C7" s="143" t="s">
        <v>3201</v>
      </c>
      <c r="D7" s="143" t="s">
        <v>3202</v>
      </c>
      <c r="F7" s="143" t="s">
        <v>2841</v>
      </c>
      <c r="J7" s="143" t="s">
        <v>2841</v>
      </c>
    </row>
    <row r="8" spans="2:12">
      <c r="B8" s="143" t="s">
        <v>3210</v>
      </c>
      <c r="C8" s="143" t="s">
        <v>3209</v>
      </c>
      <c r="D8" s="143" t="s">
        <v>3208</v>
      </c>
      <c r="F8" s="143" t="s">
        <v>3200</v>
      </c>
      <c r="G8" s="143" t="s">
        <v>3201</v>
      </c>
      <c r="H8" s="143" t="s">
        <v>3202</v>
      </c>
      <c r="J8" s="143" t="s">
        <v>3200</v>
      </c>
      <c r="K8" s="143" t="s">
        <v>3201</v>
      </c>
      <c r="L8" s="143" t="s">
        <v>3202</v>
      </c>
    </row>
    <row r="9" spans="2:12">
      <c r="F9" s="143" t="s">
        <v>3219</v>
      </c>
      <c r="G9" s="143" t="s">
        <v>3220</v>
      </c>
      <c r="H9" s="143" t="s">
        <v>3217</v>
      </c>
      <c r="J9" s="143" t="s">
        <v>3224</v>
      </c>
      <c r="K9" s="143" t="s">
        <v>3223</v>
      </c>
      <c r="L9" s="143" t="s">
        <v>3222</v>
      </c>
    </row>
    <row r="10" spans="2:12">
      <c r="J10" s="143" t="s">
        <v>3218</v>
      </c>
    </row>
  </sheetData>
  <mergeCells count="2">
    <mergeCell ref="F3:H3"/>
    <mergeCell ref="J3:L3"/>
  </mergeCells>
  <phoneticPr fontId="2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11409-2B4F-4772-A6BB-72E7AA8B4556}">
  <sheetPr>
    <pageSetUpPr fitToPage="1"/>
  </sheetPr>
  <dimension ref="A1:E18"/>
  <sheetViews>
    <sheetView workbookViewId="0">
      <selection activeCell="B7" sqref="B7"/>
    </sheetView>
  </sheetViews>
  <sheetFormatPr defaultRowHeight="14.4"/>
  <cols>
    <col min="1" max="5" width="28.44140625" style="533" customWidth="1"/>
  </cols>
  <sheetData>
    <row r="1" spans="1:5" ht="17.399999999999999">
      <c r="A1" s="1439" t="s">
        <v>3806</v>
      </c>
      <c r="B1" s="1439"/>
      <c r="C1" s="1439" t="s">
        <v>3807</v>
      </c>
      <c r="D1" s="1439"/>
      <c r="E1" s="536" t="s">
        <v>3808</v>
      </c>
    </row>
    <row r="2" spans="1:5" ht="15" thickBot="1">
      <c r="A2" s="535" t="s">
        <v>3817</v>
      </c>
      <c r="B2" s="535" t="s">
        <v>3818</v>
      </c>
      <c r="C2" s="535" t="s">
        <v>3819</v>
      </c>
      <c r="D2" s="535" t="s">
        <v>2261</v>
      </c>
      <c r="E2" s="535" t="s">
        <v>2261</v>
      </c>
    </row>
    <row r="3" spans="1:5" ht="15" thickTop="1">
      <c r="A3" s="534" t="s">
        <v>3815</v>
      </c>
      <c r="B3" s="534" t="s">
        <v>1729</v>
      </c>
      <c r="C3" s="534" t="s">
        <v>1320</v>
      </c>
      <c r="D3" s="534" t="s">
        <v>299</v>
      </c>
      <c r="E3" s="534" t="s">
        <v>3837</v>
      </c>
    </row>
    <row r="4" spans="1:5">
      <c r="A4" s="528" t="s">
        <v>3816</v>
      </c>
      <c r="B4" s="528" t="s">
        <v>3822</v>
      </c>
      <c r="C4" s="532" t="s">
        <v>3812</v>
      </c>
      <c r="D4" s="528" t="s">
        <v>1320</v>
      </c>
      <c r="E4" s="528" t="s">
        <v>3838</v>
      </c>
    </row>
    <row r="5" spans="1:5">
      <c r="A5" s="528" t="s">
        <v>2516</v>
      </c>
      <c r="B5" s="528" t="s">
        <v>3823</v>
      </c>
      <c r="C5" s="528" t="s">
        <v>3834</v>
      </c>
      <c r="D5" s="528" t="s">
        <v>3836</v>
      </c>
      <c r="E5" s="528" t="s">
        <v>3813</v>
      </c>
    </row>
    <row r="6" spans="1:5">
      <c r="A6" s="528" t="s">
        <v>3810</v>
      </c>
      <c r="B6" s="528" t="s">
        <v>3824</v>
      </c>
      <c r="C6" s="528" t="s">
        <v>3833</v>
      </c>
      <c r="D6" s="528" t="s">
        <v>2541</v>
      </c>
      <c r="E6" s="528" t="s">
        <v>3809</v>
      </c>
    </row>
    <row r="7" spans="1:5">
      <c r="A7" s="528" t="s">
        <v>3828</v>
      </c>
      <c r="B7" s="528" t="s">
        <v>2299</v>
      </c>
      <c r="C7" s="528" t="s">
        <v>188</v>
      </c>
      <c r="D7" s="528" t="s">
        <v>3835</v>
      </c>
      <c r="E7" s="528" t="s">
        <v>3814</v>
      </c>
    </row>
    <row r="8" spans="1:5">
      <c r="A8" s="528" t="s">
        <v>3827</v>
      </c>
      <c r="B8" s="528" t="s">
        <v>3825</v>
      </c>
      <c r="C8" s="528" t="s">
        <v>2575</v>
      </c>
      <c r="D8" s="528" t="s">
        <v>2315</v>
      </c>
      <c r="E8" s="528"/>
    </row>
    <row r="9" spans="1:5">
      <c r="A9" s="528" t="s">
        <v>3826</v>
      </c>
      <c r="B9" s="528" t="s">
        <v>2308</v>
      </c>
      <c r="C9" s="528" t="s">
        <v>3811</v>
      </c>
      <c r="D9" s="528" t="s">
        <v>2582</v>
      </c>
      <c r="E9" s="528"/>
    </row>
    <row r="10" spans="1:5" ht="28.8">
      <c r="A10" s="528" t="s">
        <v>3820</v>
      </c>
      <c r="B10" s="528" t="s">
        <v>3821</v>
      </c>
      <c r="C10" s="532" t="s">
        <v>2541</v>
      </c>
      <c r="D10" s="528" t="s">
        <v>2538</v>
      </c>
      <c r="E10" s="528"/>
    </row>
    <row r="11" spans="1:5">
      <c r="A11" s="528" t="s">
        <v>2322</v>
      </c>
      <c r="B11" s="530" t="s">
        <v>2303</v>
      </c>
      <c r="C11" s="528" t="s">
        <v>3835</v>
      </c>
      <c r="D11" s="529"/>
      <c r="E11" s="528"/>
    </row>
    <row r="12" spans="1:5">
      <c r="A12" s="528" t="s">
        <v>3829</v>
      </c>
      <c r="B12" s="528" t="s">
        <v>2288</v>
      </c>
      <c r="C12" s="528" t="s">
        <v>2567</v>
      </c>
      <c r="D12" s="528"/>
      <c r="E12" s="528"/>
    </row>
    <row r="13" spans="1:5">
      <c r="A13" s="528" t="s">
        <v>2514</v>
      </c>
      <c r="B13" s="528" t="s">
        <v>2359</v>
      </c>
      <c r="C13" s="532"/>
      <c r="D13" s="528"/>
      <c r="E13" s="528"/>
    </row>
    <row r="14" spans="1:5">
      <c r="A14" s="528" t="s">
        <v>2500</v>
      </c>
      <c r="B14" s="528" t="s">
        <v>2531</v>
      </c>
      <c r="C14" s="528"/>
      <c r="D14" s="528"/>
      <c r="E14" s="528"/>
    </row>
    <row r="15" spans="1:5" ht="15.6">
      <c r="A15" s="528" t="s">
        <v>1261</v>
      </c>
      <c r="B15" s="531"/>
      <c r="C15" s="528"/>
      <c r="D15" s="528"/>
      <c r="E15" s="528"/>
    </row>
    <row r="16" spans="1:5" ht="28.8">
      <c r="A16" s="528" t="s">
        <v>3830</v>
      </c>
      <c r="B16" s="528"/>
      <c r="C16" s="528"/>
      <c r="D16" s="528"/>
      <c r="E16" s="528"/>
    </row>
    <row r="17" spans="1:5">
      <c r="A17" s="528" t="s">
        <v>3831</v>
      </c>
      <c r="B17" s="528"/>
      <c r="C17" s="528"/>
      <c r="D17" s="528"/>
      <c r="E17" s="528"/>
    </row>
    <row r="18" spans="1:5">
      <c r="A18" s="528" t="s">
        <v>3832</v>
      </c>
      <c r="B18" s="528"/>
      <c r="C18" s="528"/>
      <c r="D18" s="528"/>
      <c r="E18" s="528"/>
    </row>
  </sheetData>
  <sortState xmlns:xlrd2="http://schemas.microsoft.com/office/spreadsheetml/2017/richdata2" ref="E4:E7">
    <sortCondition ref="E3:E7"/>
  </sortState>
  <mergeCells count="2">
    <mergeCell ref="A1:B1"/>
    <mergeCell ref="C1:D1"/>
  </mergeCells>
  <phoneticPr fontId="24" type="noConversion"/>
  <printOptions horizontalCentered="1" verticalCentered="1"/>
  <pageMargins left="0.7" right="0.7" top="0.75" bottom="0.75" header="0.3" footer="0.3"/>
  <pageSetup scale="86" orientation="landscape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7DBF9DB416BB4281E3EAEF59A0CB23" ma:contentTypeVersion="5" ma:contentTypeDescription="Create a new document." ma:contentTypeScope="" ma:versionID="1ceee80160e0f620bc96ee15c6ea9092">
  <xsd:schema xmlns:xsd="http://www.w3.org/2001/XMLSchema" xmlns:xs="http://www.w3.org/2001/XMLSchema" xmlns:p="http://schemas.microsoft.com/office/2006/metadata/properties" xmlns:ns3="b21517a9-6728-43ec-99e0-2910865074c2" xmlns:ns4="5fc50472-43fd-4eff-b990-ff23da0c8557" targetNamespace="http://schemas.microsoft.com/office/2006/metadata/properties" ma:root="true" ma:fieldsID="28c4dd44671fbe4113f3d88e018cb7be" ns3:_="" ns4:_="">
    <xsd:import namespace="b21517a9-6728-43ec-99e0-2910865074c2"/>
    <xsd:import namespace="5fc50472-43fd-4eff-b990-ff23da0c85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1517a9-6728-43ec-99e0-2910865074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c50472-43fd-4eff-b990-ff23da0c85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6AA4FDC-CAE7-4C75-80A9-DD7F5711EAF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CEB24C1-3E2D-4CD7-9C60-78D8C664463F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21517a9-6728-43ec-99e0-2910865074c2"/>
    <ds:schemaRef ds:uri="5fc50472-43fd-4eff-b990-ff23da0c855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71B90A-0B2F-4B6E-9A99-507F1FCCB1EC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5fc50472-43fd-4eff-b990-ff23da0c8557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b21517a9-6728-43ec-99e0-2910865074c2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AI</vt:lpstr>
      <vt:lpstr>OI</vt:lpstr>
      <vt:lpstr>REPORT</vt:lpstr>
      <vt:lpstr>TRK LIST</vt:lpstr>
      <vt:lpstr>Delivery Count</vt:lpstr>
      <vt:lpstr>OTHER</vt:lpstr>
      <vt:lpstr>EGLV FEES</vt:lpstr>
      <vt:lpstr>PMS</vt:lpstr>
      <vt:lpstr>원자재 규격 정보</vt:lpstr>
      <vt:lpstr>Demurrage</vt:lpstr>
      <vt:lpstr>부자재 물품 SPEC</vt:lpstr>
      <vt:lpstr>구매 담당 리스트</vt:lpstr>
      <vt:lpstr>'원자재 규격 정보'!Print_Area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KSH</dc:creator>
  <cp:keywords/>
  <dc:description/>
  <cp:lastModifiedBy>JK Kim</cp:lastModifiedBy>
  <cp:revision/>
  <cp:lastPrinted>2022-04-27T22:20:09Z</cp:lastPrinted>
  <dcterms:created xsi:type="dcterms:W3CDTF">2020-11-25T07:20:27Z</dcterms:created>
  <dcterms:modified xsi:type="dcterms:W3CDTF">2022-06-13T21:31:21Z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0x010100937DBF9DB416BB4281E3EAEF59A0CB23</vt:lpwstr>
  </property>
</Properties>
</file>